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EC03687D-76B8-4AFE-85F0-F61EA5F3BE22}" xr6:coauthVersionLast="47" xr6:coauthVersionMax="47" xr10:uidLastSave="{00000000-0000-0000-0000-000000000000}"/>
  <bookViews>
    <workbookView xWindow="-120" yWindow="-120" windowWidth="29040" windowHeight="15720" firstSheet="90" activeTab="96" xr2:uid="{650ACCDC-B668-44D8-AE95-D1A0F8450EB2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V53" i="96"/>
  <c r="V47" i="96"/>
  <c r="R46" i="96"/>
  <c r="Q44" i="96"/>
  <c r="R42" i="96"/>
  <c r="V37" i="96"/>
  <c r="Q31" i="96"/>
  <c r="V25" i="96"/>
  <c r="R25" i="96"/>
  <c r="V23" i="96"/>
  <c r="V22" i="96"/>
  <c r="V21" i="96"/>
  <c r="Q21" i="96"/>
  <c r="R20" i="96"/>
  <c r="Q20" i="96"/>
  <c r="V19" i="96"/>
  <c r="V18" i="96"/>
  <c r="Q18" i="96"/>
  <c r="Q17" i="96"/>
  <c r="V16" i="96"/>
  <c r="V15" i="96"/>
  <c r="Q15" i="96"/>
  <c r="V13" i="96"/>
  <c r="R13" i="96"/>
  <c r="V12" i="96"/>
  <c r="C12" i="96"/>
  <c r="V10" i="96"/>
  <c r="Q10" i="96"/>
  <c r="C10" i="96"/>
  <c r="V40" i="96" s="1"/>
  <c r="V9" i="96"/>
  <c r="R9" i="96"/>
  <c r="V8" i="96"/>
  <c r="Q8" i="96"/>
  <c r="C8" i="96"/>
  <c r="B8" i="96"/>
  <c r="V7" i="96"/>
  <c r="V6" i="96"/>
  <c r="R6" i="96"/>
  <c r="Q6" i="96"/>
  <c r="C6" i="96"/>
  <c r="V5" i="96"/>
  <c r="R5" i="96"/>
  <c r="Q5" i="96"/>
  <c r="C5" i="96"/>
  <c r="Y4" i="96"/>
  <c r="W4" i="96"/>
  <c r="V4" i="96"/>
  <c r="R4" i="96"/>
  <c r="M4" i="96" a="1"/>
  <c r="AT3" i="96"/>
  <c r="R3" i="96"/>
  <c r="Q3" i="96"/>
  <c r="AG3" i="96" s="1"/>
  <c r="AP3" i="96" s="1"/>
  <c r="C3" i="96"/>
  <c r="O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R73" i="95"/>
  <c r="Q66" i="95"/>
  <c r="Q61" i="95"/>
  <c r="Q57" i="95"/>
  <c r="R55" i="95"/>
  <c r="R52" i="95"/>
  <c r="R49" i="95"/>
  <c r="R46" i="95"/>
  <c r="R43" i="95"/>
  <c r="Q41" i="95"/>
  <c r="R40" i="95"/>
  <c r="R39" i="95"/>
  <c r="R38" i="95"/>
  <c r="Q35" i="95"/>
  <c r="R34" i="95"/>
  <c r="R33" i="95"/>
  <c r="R32" i="95"/>
  <c r="Q32" i="95"/>
  <c r="R31" i="95"/>
  <c r="R30" i="95"/>
  <c r="R29" i="95"/>
  <c r="R28" i="95"/>
  <c r="R27" i="95"/>
  <c r="Q27" i="95"/>
  <c r="R26" i="95"/>
  <c r="Q26" i="95"/>
  <c r="R25" i="95"/>
  <c r="Q24" i="95"/>
  <c r="Q23" i="95"/>
  <c r="R21" i="95"/>
  <c r="R20" i="95"/>
  <c r="R19" i="95"/>
  <c r="R18" i="95"/>
  <c r="Q18" i="95"/>
  <c r="R17" i="95"/>
  <c r="Q17" i="95"/>
  <c r="R16" i="95"/>
  <c r="Q15" i="95"/>
  <c r="Q14" i="95"/>
  <c r="R12" i="95"/>
  <c r="C12" i="95"/>
  <c r="C3" i="95" s="1"/>
  <c r="O3" i="95" s="1"/>
  <c r="AE3" i="95" s="1"/>
  <c r="AN3" i="95" s="1"/>
  <c r="Q11" i="95"/>
  <c r="Q10" i="95"/>
  <c r="C10" i="95"/>
  <c r="Q9" i="95"/>
  <c r="Q8" i="95"/>
  <c r="C8" i="95"/>
  <c r="B8" i="95"/>
  <c r="Q3" i="95" s="1"/>
  <c r="AG3" i="95" s="1"/>
  <c r="R7" i="95"/>
  <c r="Q7" i="95"/>
  <c r="Q6" i="95"/>
  <c r="C6" i="95"/>
  <c r="Q5" i="95"/>
  <c r="C5" i="95"/>
  <c r="W4" i="95"/>
  <c r="R4" i="95"/>
  <c r="M78" i="95"/>
  <c r="U78" i="95" s="1"/>
  <c r="M76" i="95"/>
  <c r="U76" i="95" s="1"/>
  <c r="M69" i="95"/>
  <c r="U69" i="95" s="1"/>
  <c r="M67" i="95"/>
  <c r="U67" i="95" s="1"/>
  <c r="M61" i="95"/>
  <c r="U61" i="95" s="1"/>
  <c r="M60" i="95"/>
  <c r="U60" i="95" s="1"/>
  <c r="M58" i="95"/>
  <c r="U58" i="95" s="1"/>
  <c r="M52" i="95"/>
  <c r="U52" i="95" s="1"/>
  <c r="M51" i="95"/>
  <c r="U51" i="95" s="1"/>
  <c r="M49" i="95"/>
  <c r="U49" i="95" s="1"/>
  <c r="M43" i="95"/>
  <c r="U43" i="95" s="1"/>
  <c r="M42" i="95"/>
  <c r="U42" i="95" s="1"/>
  <c r="M40" i="95"/>
  <c r="U40" i="95" s="1"/>
  <c r="M34" i="95"/>
  <c r="U34" i="95" s="1"/>
  <c r="M33" i="95"/>
  <c r="U33" i="95" s="1"/>
  <c r="M31" i="95"/>
  <c r="U31" i="95" s="1"/>
  <c r="M25" i="95"/>
  <c r="U25" i="95" s="1"/>
  <c r="M24" i="95"/>
  <c r="U24" i="95" s="1"/>
  <c r="M22" i="95"/>
  <c r="U22" i="95" s="1"/>
  <c r="M16" i="95"/>
  <c r="U16" i="95" s="1"/>
  <c r="M15" i="95"/>
  <c r="U15" i="95" s="1"/>
  <c r="M13" i="95"/>
  <c r="U13" i="95" s="1"/>
  <c r="M7" i="95"/>
  <c r="U7" i="95" s="1"/>
  <c r="M6" i="95"/>
  <c r="U6" i="95" s="1"/>
  <c r="M4" i="95"/>
  <c r="U4" i="95" s="1"/>
  <c r="X4" i="95" s="1"/>
  <c r="M4" i="95" a="1"/>
  <c r="M73" i="95" s="1"/>
  <c r="U73" i="95" s="1"/>
  <c r="AT3" i="95"/>
  <c r="AP3" i="95"/>
  <c r="R3" i="95"/>
  <c r="AH3" i="95" s="1"/>
  <c r="AQ3" i="95" s="1"/>
  <c r="AX97" i="94"/>
  <c r="AX96" i="94"/>
  <c r="AX95" i="94"/>
  <c r="AX94" i="94"/>
  <c r="AX93" i="94"/>
  <c r="AX92" i="94"/>
  <c r="AX91" i="94"/>
  <c r="AX90" i="94"/>
  <c r="R86" i="94"/>
  <c r="Q83" i="94"/>
  <c r="V77" i="94"/>
  <c r="Q76" i="94"/>
  <c r="R72" i="94"/>
  <c r="V68" i="94"/>
  <c r="Q67" i="94"/>
  <c r="R57" i="94"/>
  <c r="V56" i="94"/>
  <c r="R55" i="94"/>
  <c r="Q55" i="94"/>
  <c r="V54" i="94"/>
  <c r="Q53" i="94"/>
  <c r="Q51" i="94"/>
  <c r="R48" i="94"/>
  <c r="V47" i="94"/>
  <c r="V46" i="94"/>
  <c r="Q45" i="94"/>
  <c r="R44" i="94"/>
  <c r="V43" i="94"/>
  <c r="Q42" i="94"/>
  <c r="R41" i="94"/>
  <c r="V40" i="94"/>
  <c r="Q39" i="94"/>
  <c r="R38" i="94"/>
  <c r="V37" i="94"/>
  <c r="Q36" i="94"/>
  <c r="R35" i="94"/>
  <c r="V34" i="94"/>
  <c r="Q33" i="94"/>
  <c r="R32" i="94"/>
  <c r="V31" i="94"/>
  <c r="Q30" i="94"/>
  <c r="R29" i="94"/>
  <c r="V28" i="94"/>
  <c r="Q27" i="94"/>
  <c r="R26" i="94"/>
  <c r="V25" i="94"/>
  <c r="Q24" i="94"/>
  <c r="R23" i="94"/>
  <c r="V22" i="94"/>
  <c r="Q21" i="94"/>
  <c r="R20" i="94"/>
  <c r="V19" i="94"/>
  <c r="V18" i="94"/>
  <c r="Q18" i="94"/>
  <c r="R17" i="94"/>
  <c r="Q17" i="94"/>
  <c r="V16" i="94"/>
  <c r="V15" i="94"/>
  <c r="Q15" i="94"/>
  <c r="V14" i="94"/>
  <c r="R14" i="94"/>
  <c r="Q14" i="94"/>
  <c r="V13" i="94"/>
  <c r="Q13" i="94"/>
  <c r="V12" i="94"/>
  <c r="Q12" i="94"/>
  <c r="C12" i="94"/>
  <c r="R11" i="94"/>
  <c r="V10" i="94"/>
  <c r="Q10" i="94"/>
  <c r="C10" i="94"/>
  <c r="V9" i="94"/>
  <c r="R9" i="94"/>
  <c r="V8" i="94"/>
  <c r="Q8" i="94"/>
  <c r="C8" i="94"/>
  <c r="B8" i="94"/>
  <c r="V7" i="94"/>
  <c r="Q7" i="94"/>
  <c r="V6" i="94"/>
  <c r="Q6" i="94"/>
  <c r="C6" i="94"/>
  <c r="V5" i="94"/>
  <c r="R5" i="94"/>
  <c r="C5" i="94"/>
  <c r="W4" i="94"/>
  <c r="V4" i="94"/>
  <c r="Y4" i="94" s="1"/>
  <c r="R4" i="94"/>
  <c r="M83" i="94"/>
  <c r="U83" i="94" s="1"/>
  <c r="M76" i="94"/>
  <c r="U76" i="94" s="1"/>
  <c r="M69" i="94"/>
  <c r="U69" i="94" s="1"/>
  <c r="M61" i="94"/>
  <c r="U61" i="94" s="1"/>
  <c r="M54" i="94"/>
  <c r="U54" i="94" s="1"/>
  <c r="M47" i="94"/>
  <c r="U47" i="94" s="1"/>
  <c r="M40" i="94"/>
  <c r="U40" i="94" s="1"/>
  <c r="M33" i="94"/>
  <c r="U33" i="94" s="1"/>
  <c r="M25" i="94"/>
  <c r="U25" i="94" s="1"/>
  <c r="M18" i="94"/>
  <c r="U18" i="94" s="1"/>
  <c r="M11" i="94"/>
  <c r="U11" i="94" s="1"/>
  <c r="M4" i="94"/>
  <c r="U4" i="94" s="1"/>
  <c r="X4" i="94" s="1"/>
  <c r="M4" i="94" a="1"/>
  <c r="M88" i="94" s="1"/>
  <c r="U88" i="94" s="1"/>
  <c r="AT3" i="94"/>
  <c r="AH3" i="94"/>
  <c r="AQ3" i="94" s="1"/>
  <c r="AG3" i="94"/>
  <c r="AP3" i="94" s="1"/>
  <c r="R3" i="94"/>
  <c r="Q3" i="94"/>
  <c r="C3" i="94"/>
  <c r="O3" i="94" s="1"/>
  <c r="S98" i="93"/>
  <c r="R98" i="93"/>
  <c r="R97" i="93"/>
  <c r="R96" i="93"/>
  <c r="R95" i="93"/>
  <c r="R94" i="93"/>
  <c r="R93" i="93"/>
  <c r="R92" i="93"/>
  <c r="R91" i="93"/>
  <c r="R90" i="93"/>
  <c r="R89" i="93"/>
  <c r="R88" i="93"/>
  <c r="R87" i="93"/>
  <c r="R86" i="93"/>
  <c r="R85" i="93"/>
  <c r="R84" i="93"/>
  <c r="R83" i="93"/>
  <c r="R82" i="93"/>
  <c r="R81" i="93"/>
  <c r="R80" i="93"/>
  <c r="R79" i="93"/>
  <c r="R78" i="93"/>
  <c r="V77" i="93"/>
  <c r="R77" i="93"/>
  <c r="R76" i="93"/>
  <c r="R75" i="93"/>
  <c r="R74" i="93"/>
  <c r="R73" i="93"/>
  <c r="R72" i="93"/>
  <c r="R71" i="93"/>
  <c r="R70" i="93"/>
  <c r="R69" i="93"/>
  <c r="V68" i="93"/>
  <c r="R68" i="93"/>
  <c r="R67" i="93"/>
  <c r="R66" i="93"/>
  <c r="R65" i="93"/>
  <c r="R64" i="93"/>
  <c r="R63" i="93"/>
  <c r="R62" i="93"/>
  <c r="R61" i="93"/>
  <c r="R60" i="93"/>
  <c r="R59" i="93"/>
  <c r="V58" i="93"/>
  <c r="R58" i="93"/>
  <c r="R57" i="93"/>
  <c r="Q57" i="93"/>
  <c r="R56" i="93"/>
  <c r="U55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C12" i="93"/>
  <c r="C3" i="93" s="1"/>
  <c r="O3" i="93" s="1"/>
  <c r="R11" i="93"/>
  <c r="R10" i="93"/>
  <c r="C10" i="93"/>
  <c r="V59" i="93" s="1"/>
  <c r="V9" i="93"/>
  <c r="R9" i="93"/>
  <c r="R8" i="93"/>
  <c r="Q8" i="93"/>
  <c r="C8" i="93"/>
  <c r="Q54" i="93" s="1"/>
  <c r="B8" i="93"/>
  <c r="V7" i="93"/>
  <c r="R7" i="93"/>
  <c r="R6" i="93"/>
  <c r="Q6" i="93"/>
  <c r="R5" i="93"/>
  <c r="C5" i="93"/>
  <c r="W4" i="93"/>
  <c r="V4" i="93"/>
  <c r="Y4" i="93" s="1"/>
  <c r="R4" i="93"/>
  <c r="M98" i="93"/>
  <c r="U98" i="93" s="1"/>
  <c r="M97" i="93"/>
  <c r="U97" i="93" s="1"/>
  <c r="M96" i="93"/>
  <c r="U96" i="93" s="1"/>
  <c r="M92" i="93"/>
  <c r="U92" i="93" s="1"/>
  <c r="M91" i="93"/>
  <c r="U91" i="93" s="1"/>
  <c r="M90" i="93"/>
  <c r="U90" i="93" s="1"/>
  <c r="M86" i="93"/>
  <c r="U86" i="93" s="1"/>
  <c r="M85" i="93"/>
  <c r="U85" i="93" s="1"/>
  <c r="M84" i="93"/>
  <c r="U84" i="93" s="1"/>
  <c r="M80" i="93"/>
  <c r="U80" i="93" s="1"/>
  <c r="M79" i="93"/>
  <c r="U79" i="93" s="1"/>
  <c r="M78" i="93"/>
  <c r="U78" i="93" s="1"/>
  <c r="M74" i="93"/>
  <c r="U74" i="93" s="1"/>
  <c r="M73" i="93"/>
  <c r="U73" i="93" s="1"/>
  <c r="M72" i="93"/>
  <c r="U72" i="93" s="1"/>
  <c r="M68" i="93"/>
  <c r="U68" i="93" s="1"/>
  <c r="M67" i="93"/>
  <c r="U67" i="93" s="1"/>
  <c r="M66" i="93"/>
  <c r="U66" i="93" s="1"/>
  <c r="M62" i="93"/>
  <c r="U62" i="93" s="1"/>
  <c r="M61" i="93"/>
  <c r="U61" i="93" s="1"/>
  <c r="M60" i="93"/>
  <c r="U60" i="93" s="1"/>
  <c r="M56" i="93"/>
  <c r="U56" i="93" s="1"/>
  <c r="M55" i="93"/>
  <c r="M54" i="93"/>
  <c r="U54" i="93" s="1"/>
  <c r="M50" i="93"/>
  <c r="U50" i="93" s="1"/>
  <c r="M49" i="93"/>
  <c r="U49" i="93" s="1"/>
  <c r="M48" i="93"/>
  <c r="U48" i="93" s="1"/>
  <c r="M44" i="93"/>
  <c r="U44" i="93" s="1"/>
  <c r="M43" i="93"/>
  <c r="U43" i="93" s="1"/>
  <c r="M42" i="93"/>
  <c r="U42" i="93" s="1"/>
  <c r="M38" i="93"/>
  <c r="U38" i="93" s="1"/>
  <c r="M37" i="93"/>
  <c r="U37" i="93" s="1"/>
  <c r="M36" i="93"/>
  <c r="U36" i="93" s="1"/>
  <c r="M32" i="93"/>
  <c r="U32" i="93" s="1"/>
  <c r="M31" i="93"/>
  <c r="U31" i="93" s="1"/>
  <c r="M30" i="93"/>
  <c r="U30" i="93" s="1"/>
  <c r="M26" i="93"/>
  <c r="U26" i="93" s="1"/>
  <c r="M25" i="93"/>
  <c r="U25" i="93" s="1"/>
  <c r="M24" i="93"/>
  <c r="U24" i="93" s="1"/>
  <c r="M20" i="93"/>
  <c r="U20" i="93" s="1"/>
  <c r="M19" i="93"/>
  <c r="U19" i="93" s="1"/>
  <c r="M18" i="93"/>
  <c r="U18" i="93" s="1"/>
  <c r="M14" i="93"/>
  <c r="U14" i="93" s="1"/>
  <c r="M13" i="93"/>
  <c r="U13" i="93" s="1"/>
  <c r="M12" i="93"/>
  <c r="U12" i="93" s="1"/>
  <c r="M8" i="93"/>
  <c r="U8" i="93" s="1"/>
  <c r="M7" i="93"/>
  <c r="U7" i="93" s="1"/>
  <c r="M6" i="93"/>
  <c r="U6" i="93" s="1"/>
  <c r="M4" i="93" a="1"/>
  <c r="M95" i="93" s="1"/>
  <c r="U95" i="93" s="1"/>
  <c r="F96" i="93"/>
  <c r="F95" i="93"/>
  <c r="F94" i="93"/>
  <c r="F90" i="93"/>
  <c r="F89" i="93"/>
  <c r="F88" i="93"/>
  <c r="F85" i="93"/>
  <c r="F84" i="93"/>
  <c r="F83" i="93"/>
  <c r="F82" i="93"/>
  <c r="F79" i="93"/>
  <c r="F78" i="93"/>
  <c r="F77" i="93"/>
  <c r="F76" i="93"/>
  <c r="F73" i="93"/>
  <c r="F72" i="93"/>
  <c r="F71" i="93"/>
  <c r="F70" i="93"/>
  <c r="F67" i="93"/>
  <c r="F66" i="93"/>
  <c r="F65" i="93"/>
  <c r="F64" i="93"/>
  <c r="F61" i="93"/>
  <c r="F60" i="93"/>
  <c r="F59" i="93"/>
  <c r="F58" i="93"/>
  <c r="F55" i="93"/>
  <c r="F54" i="93"/>
  <c r="F53" i="93"/>
  <c r="F52" i="93"/>
  <c r="F49" i="93"/>
  <c r="F48" i="93"/>
  <c r="F47" i="93"/>
  <c r="F46" i="93"/>
  <c r="F43" i="93"/>
  <c r="F42" i="93"/>
  <c r="F41" i="93"/>
  <c r="F40" i="93"/>
  <c r="F37" i="93"/>
  <c r="F36" i="93"/>
  <c r="F35" i="93"/>
  <c r="F34" i="93"/>
  <c r="F31" i="93"/>
  <c r="F30" i="93"/>
  <c r="F29" i="93"/>
  <c r="F28" i="93"/>
  <c r="F25" i="93"/>
  <c r="F24" i="93"/>
  <c r="F23" i="93"/>
  <c r="F22" i="93"/>
  <c r="F19" i="93"/>
  <c r="F18" i="93"/>
  <c r="F17" i="93"/>
  <c r="F16" i="93"/>
  <c r="F13" i="93"/>
  <c r="F12" i="93"/>
  <c r="F11" i="93"/>
  <c r="F10" i="93"/>
  <c r="F7" i="93"/>
  <c r="F6" i="93"/>
  <c r="F5" i="93"/>
  <c r="F4" i="93"/>
  <c r="F4" i="93" a="1"/>
  <c r="F93" i="93" s="1"/>
  <c r="AT3" i="93"/>
  <c r="R3" i="93"/>
  <c r="Q3" i="93"/>
  <c r="AG3" i="93" s="1"/>
  <c r="AP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R68" i="92"/>
  <c r="R65" i="92"/>
  <c r="R62" i="92"/>
  <c r="R59" i="92"/>
  <c r="R56" i="92"/>
  <c r="R53" i="92"/>
  <c r="R50" i="92"/>
  <c r="R47" i="92"/>
  <c r="R44" i="92"/>
  <c r="R41" i="92"/>
  <c r="R38" i="92"/>
  <c r="V37" i="92"/>
  <c r="Q36" i="92"/>
  <c r="R35" i="92"/>
  <c r="V34" i="92"/>
  <c r="Q33" i="92"/>
  <c r="R32" i="92"/>
  <c r="V31" i="92"/>
  <c r="Q30" i="92"/>
  <c r="R29" i="92"/>
  <c r="V28" i="92"/>
  <c r="Q27" i="92"/>
  <c r="R26" i="92"/>
  <c r="V25" i="92"/>
  <c r="Q24" i="92"/>
  <c r="R23" i="92"/>
  <c r="V22" i="92"/>
  <c r="Q21" i="92"/>
  <c r="R20" i="92"/>
  <c r="V19" i="92"/>
  <c r="Q18" i="92"/>
  <c r="R17" i="92"/>
  <c r="V16" i="92"/>
  <c r="Q15" i="92"/>
  <c r="R14" i="92"/>
  <c r="V13" i="92"/>
  <c r="Q12" i="92"/>
  <c r="C12" i="92"/>
  <c r="Q10" i="92"/>
  <c r="C10" i="92"/>
  <c r="V9" i="92"/>
  <c r="Q8" i="92"/>
  <c r="C8" i="92"/>
  <c r="B8" i="92"/>
  <c r="Q3" i="92" s="1"/>
  <c r="AG3" i="92" s="1"/>
  <c r="V7" i="92"/>
  <c r="Q7" i="92"/>
  <c r="Q6" i="92"/>
  <c r="C6" i="92"/>
  <c r="V5" i="92"/>
  <c r="C5" i="92"/>
  <c r="W4" i="92"/>
  <c r="R4" i="92"/>
  <c r="M56" i="92"/>
  <c r="U56" i="92" s="1"/>
  <c r="M51" i="92"/>
  <c r="U51" i="92" s="1"/>
  <c r="M38" i="92"/>
  <c r="U38" i="92" s="1"/>
  <c r="M33" i="92"/>
  <c r="U33" i="92" s="1"/>
  <c r="M20" i="92"/>
  <c r="U20" i="92" s="1"/>
  <c r="M15" i="92"/>
  <c r="U15" i="92" s="1"/>
  <c r="M4" i="92" a="1"/>
  <c r="AT3" i="92"/>
  <c r="AP3" i="92"/>
  <c r="R3" i="92"/>
  <c r="AH3" i="92" s="1"/>
  <c r="AQ3" i="92" s="1"/>
  <c r="C3" i="92"/>
  <c r="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V76" i="91"/>
  <c r="Q75" i="91"/>
  <c r="V67" i="91"/>
  <c r="Q66" i="91"/>
  <c r="R55" i="91"/>
  <c r="R48" i="91"/>
  <c r="R46" i="91"/>
  <c r="R39" i="91"/>
  <c r="R37" i="91"/>
  <c r="R30" i="91"/>
  <c r="R28" i="91"/>
  <c r="R21" i="91"/>
  <c r="V19" i="91"/>
  <c r="Q18" i="91"/>
  <c r="V16" i="91"/>
  <c r="Q15" i="91"/>
  <c r="V13" i="91"/>
  <c r="Q12" i="91"/>
  <c r="C12" i="91"/>
  <c r="Q10" i="91"/>
  <c r="C10" i="91"/>
  <c r="V9" i="91"/>
  <c r="Q8" i="91"/>
  <c r="C8" i="91"/>
  <c r="B8" i="91"/>
  <c r="Q3" i="91" s="1"/>
  <c r="AG3" i="91" s="1"/>
  <c r="AP3" i="91" s="1"/>
  <c r="V7" i="91"/>
  <c r="Q7" i="91"/>
  <c r="Q6" i="91"/>
  <c r="C6" i="91"/>
  <c r="V5" i="91"/>
  <c r="C5" i="91"/>
  <c r="W4" i="91"/>
  <c r="R4" i="91"/>
  <c r="M79" i="91"/>
  <c r="U79" i="91" s="1"/>
  <c r="M73" i="91"/>
  <c r="U73" i="91" s="1"/>
  <c r="M67" i="91"/>
  <c r="U67" i="91" s="1"/>
  <c r="M61" i="91"/>
  <c r="U61" i="91" s="1"/>
  <c r="M55" i="91"/>
  <c r="U55" i="91" s="1"/>
  <c r="M49" i="91"/>
  <c r="U49" i="91" s="1"/>
  <c r="M43" i="91"/>
  <c r="U43" i="91" s="1"/>
  <c r="M37" i="91"/>
  <c r="U37" i="91" s="1"/>
  <c r="M31" i="91"/>
  <c r="U31" i="91" s="1"/>
  <c r="M25" i="91"/>
  <c r="U25" i="91" s="1"/>
  <c r="M20" i="91"/>
  <c r="U20" i="91" s="1"/>
  <c r="M19" i="91"/>
  <c r="U19" i="91" s="1"/>
  <c r="M14" i="91"/>
  <c r="U14" i="91" s="1"/>
  <c r="M13" i="91"/>
  <c r="U13" i="91" s="1"/>
  <c r="M8" i="91"/>
  <c r="U8" i="91" s="1"/>
  <c r="M7" i="91"/>
  <c r="U7" i="91" s="1"/>
  <c r="M4" i="91" a="1"/>
  <c r="M78" i="91" s="1"/>
  <c r="U78" i="91" s="1"/>
  <c r="AT3" i="91"/>
  <c r="C3" i="91"/>
  <c r="O3" i="91" s="1"/>
  <c r="AX97" i="90"/>
  <c r="AX96" i="90"/>
  <c r="AX95" i="90"/>
  <c r="AX94" i="90"/>
  <c r="AX93" i="90"/>
  <c r="AX92" i="90"/>
  <c r="AX91" i="90"/>
  <c r="AX90" i="90"/>
  <c r="Q87" i="90"/>
  <c r="V79" i="90"/>
  <c r="Q78" i="90"/>
  <c r="V70" i="90"/>
  <c r="Q69" i="90"/>
  <c r="V61" i="90"/>
  <c r="Q60" i="90"/>
  <c r="V52" i="90"/>
  <c r="Q51" i="90"/>
  <c r="V43" i="90"/>
  <c r="Q42" i="90"/>
  <c r="V40" i="90"/>
  <c r="Q39" i="90"/>
  <c r="V34" i="90"/>
  <c r="Q33" i="90"/>
  <c r="Q30" i="90"/>
  <c r="V28" i="90"/>
  <c r="Q27" i="90"/>
  <c r="V22" i="90"/>
  <c r="Q21" i="90"/>
  <c r="V19" i="90"/>
  <c r="R16" i="90"/>
  <c r="R13" i="90"/>
  <c r="C12" i="90"/>
  <c r="V11" i="90"/>
  <c r="R10" i="90"/>
  <c r="Q10" i="90"/>
  <c r="C10" i="90"/>
  <c r="V16" i="90" s="1"/>
  <c r="V9" i="90"/>
  <c r="Q9" i="90"/>
  <c r="C8" i="90"/>
  <c r="B8" i="90"/>
  <c r="Q3" i="90" s="1"/>
  <c r="AG3" i="90" s="1"/>
  <c r="AP3" i="90" s="1"/>
  <c r="V7" i="90"/>
  <c r="R7" i="90"/>
  <c r="R6" i="90"/>
  <c r="Q6" i="90"/>
  <c r="C6" i="90"/>
  <c r="R86" i="90" s="1"/>
  <c r="V5" i="90"/>
  <c r="Q5" i="90"/>
  <c r="C5" i="90"/>
  <c r="W4" i="90"/>
  <c r="R4" i="90"/>
  <c r="M89" i="90"/>
  <c r="U89" i="90" s="1"/>
  <c r="M86" i="90"/>
  <c r="U86" i="90" s="1"/>
  <c r="M84" i="90"/>
  <c r="U84" i="90" s="1"/>
  <c r="M83" i="90"/>
  <c r="U83" i="90" s="1"/>
  <c r="M80" i="90"/>
  <c r="U80" i="90" s="1"/>
  <c r="M78" i="90"/>
  <c r="U78" i="90" s="1"/>
  <c r="M77" i="90"/>
  <c r="U77" i="90" s="1"/>
  <c r="M74" i="90"/>
  <c r="U74" i="90" s="1"/>
  <c r="M72" i="90"/>
  <c r="U72" i="90" s="1"/>
  <c r="M71" i="90"/>
  <c r="U71" i="90" s="1"/>
  <c r="M68" i="90"/>
  <c r="U68" i="90" s="1"/>
  <c r="M66" i="90"/>
  <c r="U66" i="90" s="1"/>
  <c r="M65" i="90"/>
  <c r="U65" i="90" s="1"/>
  <c r="M62" i="90"/>
  <c r="U62" i="90" s="1"/>
  <c r="M60" i="90"/>
  <c r="U60" i="90" s="1"/>
  <c r="M59" i="90"/>
  <c r="U59" i="90" s="1"/>
  <c r="M56" i="90"/>
  <c r="U56" i="90" s="1"/>
  <c r="M54" i="90"/>
  <c r="U54" i="90" s="1"/>
  <c r="M53" i="90"/>
  <c r="U53" i="90" s="1"/>
  <c r="M50" i="90"/>
  <c r="U50" i="90" s="1"/>
  <c r="M48" i="90"/>
  <c r="U48" i="90" s="1"/>
  <c r="M47" i="90"/>
  <c r="U47" i="90" s="1"/>
  <c r="M44" i="90"/>
  <c r="U44" i="90" s="1"/>
  <c r="M42" i="90"/>
  <c r="U42" i="90" s="1"/>
  <c r="M41" i="90"/>
  <c r="U41" i="90" s="1"/>
  <c r="M38" i="90"/>
  <c r="U38" i="90" s="1"/>
  <c r="M36" i="90"/>
  <c r="U36" i="90" s="1"/>
  <c r="M35" i="90"/>
  <c r="U35" i="90" s="1"/>
  <c r="M32" i="90"/>
  <c r="U32" i="90" s="1"/>
  <c r="M30" i="90"/>
  <c r="U30" i="90" s="1"/>
  <c r="M29" i="90"/>
  <c r="U29" i="90" s="1"/>
  <c r="M26" i="90"/>
  <c r="U26" i="90" s="1"/>
  <c r="M24" i="90"/>
  <c r="U24" i="90" s="1"/>
  <c r="M23" i="90"/>
  <c r="U23" i="90" s="1"/>
  <c r="M20" i="90"/>
  <c r="U20" i="90" s="1"/>
  <c r="M18" i="90"/>
  <c r="U18" i="90" s="1"/>
  <c r="M17" i="90"/>
  <c r="U17" i="90" s="1"/>
  <c r="M14" i="90"/>
  <c r="U14" i="90" s="1"/>
  <c r="M12" i="90"/>
  <c r="U12" i="90" s="1"/>
  <c r="M11" i="90"/>
  <c r="U11" i="90" s="1"/>
  <c r="M8" i="90"/>
  <c r="U8" i="90" s="1"/>
  <c r="M6" i="90"/>
  <c r="U6" i="90" s="1"/>
  <c r="M5" i="90"/>
  <c r="U5" i="90" s="1"/>
  <c r="M4" i="90" a="1"/>
  <c r="M88" i="90" s="1"/>
  <c r="U88" i="90" s="1"/>
  <c r="AT3" i="90"/>
  <c r="C3" i="90"/>
  <c r="O3" i="90" s="1"/>
  <c r="AE3" i="90" s="1"/>
  <c r="AN3" i="90" s="1"/>
  <c r="S98" i="89"/>
  <c r="R98" i="89"/>
  <c r="R97" i="89"/>
  <c r="R96" i="89"/>
  <c r="R95" i="89"/>
  <c r="R94" i="89"/>
  <c r="R93" i="89"/>
  <c r="R92" i="89"/>
  <c r="V91" i="89"/>
  <c r="R91" i="89"/>
  <c r="R90" i="89"/>
  <c r="R89" i="89"/>
  <c r="R88" i="89"/>
  <c r="R87" i="89"/>
  <c r="Q87" i="89"/>
  <c r="R86" i="89"/>
  <c r="R85" i="89"/>
  <c r="R84" i="89"/>
  <c r="V83" i="89"/>
  <c r="R83" i="89"/>
  <c r="R82" i="89"/>
  <c r="Q82" i="89"/>
  <c r="R81" i="89"/>
  <c r="R80" i="89"/>
  <c r="R79" i="89"/>
  <c r="R78" i="89"/>
  <c r="R77" i="89"/>
  <c r="R76" i="89"/>
  <c r="R75" i="89"/>
  <c r="R74" i="89"/>
  <c r="V73" i="89"/>
  <c r="R73" i="89"/>
  <c r="R72" i="89"/>
  <c r="R71" i="89"/>
  <c r="R70" i="89"/>
  <c r="R69" i="89"/>
  <c r="R68" i="89"/>
  <c r="R67" i="89"/>
  <c r="R66" i="89"/>
  <c r="R65" i="89"/>
  <c r="V64" i="89"/>
  <c r="R64" i="89"/>
  <c r="R63" i="89"/>
  <c r="Q63" i="89"/>
  <c r="R62" i="89"/>
  <c r="R61" i="89"/>
  <c r="R60" i="89"/>
  <c r="R59" i="89"/>
  <c r="R58" i="89"/>
  <c r="R57" i="89"/>
  <c r="R56" i="89"/>
  <c r="V55" i="89"/>
  <c r="R55" i="89"/>
  <c r="R54" i="89"/>
  <c r="Q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V27" i="89"/>
  <c r="R27" i="89"/>
  <c r="R26" i="89"/>
  <c r="Q26" i="89"/>
  <c r="R25" i="89"/>
  <c r="V24" i="89"/>
  <c r="R24" i="89"/>
  <c r="R23" i="89"/>
  <c r="Q23" i="89"/>
  <c r="R22" i="89"/>
  <c r="V21" i="89"/>
  <c r="R21" i="89"/>
  <c r="R20" i="89"/>
  <c r="Q20" i="89"/>
  <c r="R19" i="89"/>
  <c r="V18" i="89"/>
  <c r="R18" i="89"/>
  <c r="R17" i="89"/>
  <c r="Q17" i="89"/>
  <c r="R16" i="89"/>
  <c r="V15" i="89"/>
  <c r="R15" i="89"/>
  <c r="R14" i="89"/>
  <c r="Q14" i="89"/>
  <c r="R13" i="89"/>
  <c r="V12" i="89"/>
  <c r="R12" i="89"/>
  <c r="C12" i="89"/>
  <c r="R11" i="89"/>
  <c r="Q11" i="89"/>
  <c r="V10" i="89"/>
  <c r="R10" i="89"/>
  <c r="Q10" i="89"/>
  <c r="C10" i="89"/>
  <c r="V98" i="89" s="1"/>
  <c r="V9" i="89"/>
  <c r="R9" i="89"/>
  <c r="Q9" i="89"/>
  <c r="V8" i="89"/>
  <c r="R8" i="89"/>
  <c r="Q8" i="89"/>
  <c r="C8" i="89"/>
  <c r="Q91" i="89" s="1"/>
  <c r="B8" i="89"/>
  <c r="V7" i="89"/>
  <c r="R7" i="89"/>
  <c r="V6" i="89"/>
  <c r="R6" i="89"/>
  <c r="Q6" i="89"/>
  <c r="V5" i="89"/>
  <c r="R5" i="89"/>
  <c r="Q5" i="89"/>
  <c r="C5" i="89"/>
  <c r="W4" i="89"/>
  <c r="V4" i="89"/>
  <c r="Y4" i="89" s="1"/>
  <c r="R4" i="89"/>
  <c r="M96" i="89"/>
  <c r="U96" i="89" s="1"/>
  <c r="M95" i="89"/>
  <c r="U95" i="89" s="1"/>
  <c r="M94" i="89"/>
  <c r="U94" i="89" s="1"/>
  <c r="M90" i="89"/>
  <c r="U90" i="89" s="1"/>
  <c r="M89" i="89"/>
  <c r="U89" i="89" s="1"/>
  <c r="M88" i="89"/>
  <c r="U88" i="89" s="1"/>
  <c r="M84" i="89"/>
  <c r="U84" i="89" s="1"/>
  <c r="M83" i="89"/>
  <c r="U83" i="89" s="1"/>
  <c r="M82" i="89"/>
  <c r="U82" i="89" s="1"/>
  <c r="M78" i="89"/>
  <c r="U78" i="89" s="1"/>
  <c r="M77" i="89"/>
  <c r="U77" i="89" s="1"/>
  <c r="M76" i="89"/>
  <c r="U76" i="89" s="1"/>
  <c r="M72" i="89"/>
  <c r="U72" i="89" s="1"/>
  <c r="M71" i="89"/>
  <c r="U71" i="89" s="1"/>
  <c r="M70" i="89"/>
  <c r="U70" i="89" s="1"/>
  <c r="M66" i="89"/>
  <c r="U66" i="89" s="1"/>
  <c r="M65" i="89"/>
  <c r="U65" i="89" s="1"/>
  <c r="M64" i="89"/>
  <c r="U64" i="89" s="1"/>
  <c r="M60" i="89"/>
  <c r="U60" i="89" s="1"/>
  <c r="M59" i="89"/>
  <c r="U59" i="89" s="1"/>
  <c r="M58" i="89"/>
  <c r="U58" i="89" s="1"/>
  <c r="M54" i="89"/>
  <c r="U54" i="89" s="1"/>
  <c r="M53" i="89"/>
  <c r="U53" i="89" s="1"/>
  <c r="M52" i="89"/>
  <c r="U52" i="89" s="1"/>
  <c r="M48" i="89"/>
  <c r="U48" i="89" s="1"/>
  <c r="M47" i="89"/>
  <c r="U47" i="89" s="1"/>
  <c r="M46" i="89"/>
  <c r="U46" i="89" s="1"/>
  <c r="M42" i="89"/>
  <c r="U42" i="89" s="1"/>
  <c r="M41" i="89"/>
  <c r="U41" i="89" s="1"/>
  <c r="M40" i="89"/>
  <c r="U40" i="89" s="1"/>
  <c r="M36" i="89"/>
  <c r="U36" i="89" s="1"/>
  <c r="M35" i="89"/>
  <c r="U35" i="89" s="1"/>
  <c r="M34" i="89"/>
  <c r="U34" i="89" s="1"/>
  <c r="M30" i="89"/>
  <c r="U30" i="89" s="1"/>
  <c r="M29" i="89"/>
  <c r="U29" i="89" s="1"/>
  <c r="M28" i="89"/>
  <c r="U28" i="89" s="1"/>
  <c r="M24" i="89"/>
  <c r="U24" i="89" s="1"/>
  <c r="M23" i="89"/>
  <c r="U23" i="89" s="1"/>
  <c r="M22" i="89"/>
  <c r="U22" i="89" s="1"/>
  <c r="M18" i="89"/>
  <c r="U18" i="89" s="1"/>
  <c r="M17" i="89"/>
  <c r="U17" i="89" s="1"/>
  <c r="M16" i="89"/>
  <c r="U16" i="89" s="1"/>
  <c r="M12" i="89"/>
  <c r="U12" i="89" s="1"/>
  <c r="M11" i="89"/>
  <c r="U11" i="89" s="1"/>
  <c r="M10" i="89"/>
  <c r="U10" i="89" s="1"/>
  <c r="M6" i="89"/>
  <c r="U6" i="89" s="1"/>
  <c r="M5" i="89"/>
  <c r="U5" i="89" s="1"/>
  <c r="M4" i="89"/>
  <c r="U4" i="89" s="1"/>
  <c r="X4" i="89" s="1"/>
  <c r="Z4" i="89" s="1"/>
  <c r="M4" i="89" a="1"/>
  <c r="M93" i="89" s="1"/>
  <c r="U93" i="89" s="1"/>
  <c r="F93" i="89"/>
  <c r="F92" i="89"/>
  <c r="F88" i="89"/>
  <c r="F81" i="89"/>
  <c r="F80" i="89"/>
  <c r="F76" i="89"/>
  <c r="F69" i="89"/>
  <c r="F68" i="89"/>
  <c r="F64" i="89"/>
  <c r="F57" i="89"/>
  <c r="F56" i="89"/>
  <c r="F52" i="89"/>
  <c r="F45" i="89"/>
  <c r="F44" i="89"/>
  <c r="F40" i="89"/>
  <c r="F33" i="89"/>
  <c r="F32" i="89"/>
  <c r="F28" i="89"/>
  <c r="F21" i="89"/>
  <c r="F20" i="89"/>
  <c r="F16" i="89"/>
  <c r="F9" i="89"/>
  <c r="F8" i="89"/>
  <c r="F4" i="89"/>
  <c r="F4" i="89" a="1"/>
  <c r="F98" i="89" s="1"/>
  <c r="AT3" i="89"/>
  <c r="R3" i="89"/>
  <c r="Q3" i="89"/>
  <c r="AG3" i="89" s="1"/>
  <c r="AP3" i="89" s="1"/>
  <c r="C3" i="89"/>
  <c r="O3" i="89" s="1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69" i="88"/>
  <c r="R68" i="88"/>
  <c r="Q68" i="88"/>
  <c r="R67" i="88"/>
  <c r="V66" i="88"/>
  <c r="R65" i="88"/>
  <c r="Q65" i="88"/>
  <c r="R64" i="88"/>
  <c r="V63" i="88"/>
  <c r="R62" i="88"/>
  <c r="Q62" i="88"/>
  <c r="R61" i="88"/>
  <c r="Q61" i="88"/>
  <c r="V60" i="88"/>
  <c r="V59" i="88"/>
  <c r="R59" i="88"/>
  <c r="Q59" i="88"/>
  <c r="R58" i="88"/>
  <c r="Q58" i="88"/>
  <c r="V57" i="88"/>
  <c r="V56" i="88"/>
  <c r="Q56" i="88"/>
  <c r="R55" i="88"/>
  <c r="Q55" i="88"/>
  <c r="V54" i="88"/>
  <c r="V53" i="88"/>
  <c r="Q53" i="88"/>
  <c r="R52" i="88"/>
  <c r="Q52" i="88"/>
  <c r="V51" i="88"/>
  <c r="V50" i="88"/>
  <c r="Q50" i="88"/>
  <c r="R49" i="88"/>
  <c r="Q49" i="88"/>
  <c r="V48" i="88"/>
  <c r="V47" i="88"/>
  <c r="Q47" i="88"/>
  <c r="R46" i="88"/>
  <c r="Q46" i="88"/>
  <c r="V45" i="88"/>
  <c r="V44" i="88"/>
  <c r="Q44" i="88"/>
  <c r="R43" i="88"/>
  <c r="Q43" i="88"/>
  <c r="V42" i="88"/>
  <c r="V41" i="88"/>
  <c r="Q41" i="88"/>
  <c r="R40" i="88"/>
  <c r="Q40" i="88"/>
  <c r="V39" i="88"/>
  <c r="V38" i="88"/>
  <c r="Q38" i="88"/>
  <c r="R37" i="88"/>
  <c r="Q37" i="88"/>
  <c r="V36" i="88"/>
  <c r="V35" i="88"/>
  <c r="Q35" i="88"/>
  <c r="R34" i="88"/>
  <c r="Q34" i="88"/>
  <c r="V33" i="88"/>
  <c r="V32" i="88"/>
  <c r="Q32" i="88"/>
  <c r="R31" i="88"/>
  <c r="Q31" i="88"/>
  <c r="V30" i="88"/>
  <c r="V29" i="88"/>
  <c r="Q29" i="88"/>
  <c r="R28" i="88"/>
  <c r="Q28" i="88"/>
  <c r="V27" i="88"/>
  <c r="V26" i="88"/>
  <c r="Q26" i="88"/>
  <c r="R25" i="88"/>
  <c r="Q25" i="88"/>
  <c r="V24" i="88"/>
  <c r="V23" i="88"/>
  <c r="Q23" i="88"/>
  <c r="R22" i="88"/>
  <c r="Q22" i="88"/>
  <c r="V21" i="88"/>
  <c r="V20" i="88"/>
  <c r="Q20" i="88"/>
  <c r="R19" i="88"/>
  <c r="Q19" i="88"/>
  <c r="V18" i="88"/>
  <c r="V17" i="88"/>
  <c r="Q17" i="88"/>
  <c r="R16" i="88"/>
  <c r="Q16" i="88"/>
  <c r="V15" i="88"/>
  <c r="V14" i="88"/>
  <c r="Q14" i="88"/>
  <c r="R13" i="88"/>
  <c r="Q13" i="88"/>
  <c r="V12" i="88"/>
  <c r="C12" i="88"/>
  <c r="R11" i="88"/>
  <c r="Q11" i="88"/>
  <c r="V10" i="88"/>
  <c r="C10" i="88"/>
  <c r="V58" i="88" s="1"/>
  <c r="V9" i="88"/>
  <c r="R9" i="88"/>
  <c r="Q9" i="88"/>
  <c r="V8" i="88"/>
  <c r="C8" i="88"/>
  <c r="Q57" i="88" s="1"/>
  <c r="B8" i="88"/>
  <c r="R7" i="88"/>
  <c r="Q7" i="88"/>
  <c r="V6" i="88"/>
  <c r="C6" i="88"/>
  <c r="R56" i="88" s="1"/>
  <c r="V5" i="88"/>
  <c r="R5" i="88"/>
  <c r="Q5" i="88"/>
  <c r="C5" i="88"/>
  <c r="W4" i="88"/>
  <c r="V4" i="88"/>
  <c r="Y4" i="88" s="1"/>
  <c r="R4" i="88"/>
  <c r="M67" i="88"/>
  <c r="U67" i="88" s="1"/>
  <c r="M66" i="88"/>
  <c r="U66" i="88" s="1"/>
  <c r="M65" i="88"/>
  <c r="U65" i="88" s="1"/>
  <c r="M64" i="88"/>
  <c r="U64" i="88" s="1"/>
  <c r="M61" i="88"/>
  <c r="U61" i="88" s="1"/>
  <c r="M60" i="88"/>
  <c r="U60" i="88" s="1"/>
  <c r="M59" i="88"/>
  <c r="U59" i="88" s="1"/>
  <c r="M58" i="88"/>
  <c r="U58" i="88" s="1"/>
  <c r="M55" i="88"/>
  <c r="U55" i="88" s="1"/>
  <c r="M54" i="88"/>
  <c r="U54" i="88" s="1"/>
  <c r="M53" i="88"/>
  <c r="U53" i="88" s="1"/>
  <c r="M52" i="88"/>
  <c r="U52" i="88" s="1"/>
  <c r="M49" i="88"/>
  <c r="U49" i="88" s="1"/>
  <c r="M48" i="88"/>
  <c r="U48" i="88" s="1"/>
  <c r="M47" i="88"/>
  <c r="U47" i="88" s="1"/>
  <c r="M46" i="88"/>
  <c r="U46" i="88" s="1"/>
  <c r="M43" i="88"/>
  <c r="U43" i="88" s="1"/>
  <c r="M42" i="88"/>
  <c r="U42" i="88" s="1"/>
  <c r="M41" i="88"/>
  <c r="U41" i="88" s="1"/>
  <c r="M40" i="88"/>
  <c r="U40" i="88" s="1"/>
  <c r="M37" i="88"/>
  <c r="U37" i="88" s="1"/>
  <c r="M36" i="88"/>
  <c r="U36" i="88" s="1"/>
  <c r="M35" i="88"/>
  <c r="U35" i="88" s="1"/>
  <c r="M34" i="88"/>
  <c r="U34" i="88" s="1"/>
  <c r="M31" i="88"/>
  <c r="U31" i="88" s="1"/>
  <c r="M30" i="88"/>
  <c r="U30" i="88" s="1"/>
  <c r="M29" i="88"/>
  <c r="U29" i="88" s="1"/>
  <c r="M28" i="88"/>
  <c r="U28" i="88" s="1"/>
  <c r="M25" i="88"/>
  <c r="U25" i="88" s="1"/>
  <c r="M24" i="88"/>
  <c r="U24" i="88" s="1"/>
  <c r="M23" i="88"/>
  <c r="U23" i="88" s="1"/>
  <c r="M22" i="88"/>
  <c r="U22" i="88" s="1"/>
  <c r="M19" i="88"/>
  <c r="U19" i="88" s="1"/>
  <c r="M18" i="88"/>
  <c r="U18" i="88" s="1"/>
  <c r="M17" i="88"/>
  <c r="U17" i="88" s="1"/>
  <c r="M16" i="88"/>
  <c r="U16" i="88" s="1"/>
  <c r="M13" i="88"/>
  <c r="U13" i="88" s="1"/>
  <c r="M12" i="88"/>
  <c r="U12" i="88" s="1"/>
  <c r="M11" i="88"/>
  <c r="U11" i="88" s="1"/>
  <c r="M10" i="88"/>
  <c r="U10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AT3" i="88"/>
  <c r="Q3" i="88"/>
  <c r="AG3" i="88" s="1"/>
  <c r="AP3" i="88" s="1"/>
  <c r="C3" i="88"/>
  <c r="O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R79" i="87"/>
  <c r="V78" i="87"/>
  <c r="R77" i="87"/>
  <c r="Q77" i="87"/>
  <c r="R76" i="87"/>
  <c r="V75" i="87"/>
  <c r="R74" i="87"/>
  <c r="Q74" i="87"/>
  <c r="R73" i="87"/>
  <c r="V72" i="87"/>
  <c r="R71" i="87"/>
  <c r="Q71" i="87"/>
  <c r="R70" i="87"/>
  <c r="V69" i="87"/>
  <c r="R68" i="87"/>
  <c r="Q68" i="87"/>
  <c r="R67" i="87"/>
  <c r="V66" i="87"/>
  <c r="R65" i="87"/>
  <c r="Q65" i="87"/>
  <c r="R64" i="87"/>
  <c r="V63" i="87"/>
  <c r="R62" i="87"/>
  <c r="Q62" i="87"/>
  <c r="R61" i="87"/>
  <c r="V60" i="87"/>
  <c r="R59" i="87"/>
  <c r="Q59" i="87"/>
  <c r="R58" i="87"/>
  <c r="V57" i="87"/>
  <c r="R56" i="87"/>
  <c r="Q56" i="87"/>
  <c r="R55" i="87"/>
  <c r="V54" i="87"/>
  <c r="R53" i="87"/>
  <c r="Q53" i="87"/>
  <c r="R52" i="87"/>
  <c r="V51" i="87"/>
  <c r="R50" i="87"/>
  <c r="Q50" i="87"/>
  <c r="R49" i="87"/>
  <c r="V48" i="87"/>
  <c r="R47" i="87"/>
  <c r="Q47" i="87"/>
  <c r="R46" i="87"/>
  <c r="V45" i="87"/>
  <c r="R44" i="87"/>
  <c r="Q44" i="87"/>
  <c r="R43" i="87"/>
  <c r="V42" i="87"/>
  <c r="R41" i="87"/>
  <c r="Q41" i="87"/>
  <c r="R40" i="87"/>
  <c r="V39" i="87"/>
  <c r="R38" i="87"/>
  <c r="Q38" i="87"/>
  <c r="R37" i="87"/>
  <c r="V36" i="87"/>
  <c r="R35" i="87"/>
  <c r="Q35" i="87"/>
  <c r="R34" i="87"/>
  <c r="V33" i="87"/>
  <c r="R32" i="87"/>
  <c r="Q32" i="87"/>
  <c r="R31" i="87"/>
  <c r="V30" i="87"/>
  <c r="R29" i="87"/>
  <c r="Q29" i="87"/>
  <c r="R28" i="87"/>
  <c r="V27" i="87"/>
  <c r="R26" i="87"/>
  <c r="Q26" i="87"/>
  <c r="R25" i="87"/>
  <c r="V24" i="87"/>
  <c r="R23" i="87"/>
  <c r="Q23" i="87"/>
  <c r="R22" i="87"/>
  <c r="V21" i="87"/>
  <c r="R20" i="87"/>
  <c r="Q20" i="87"/>
  <c r="R19" i="87"/>
  <c r="V18" i="87"/>
  <c r="R17" i="87"/>
  <c r="Q17" i="87"/>
  <c r="R16" i="87"/>
  <c r="V15" i="87"/>
  <c r="R14" i="87"/>
  <c r="Q14" i="87"/>
  <c r="R13" i="87"/>
  <c r="V12" i="87"/>
  <c r="C12" i="87"/>
  <c r="R11" i="87"/>
  <c r="Q11" i="87"/>
  <c r="V10" i="87"/>
  <c r="C10" i="87"/>
  <c r="V77" i="87" s="1"/>
  <c r="V9" i="87"/>
  <c r="R9" i="87"/>
  <c r="Q9" i="87"/>
  <c r="V8" i="87"/>
  <c r="C8" i="87"/>
  <c r="Q79" i="87" s="1"/>
  <c r="B8" i="87"/>
  <c r="V7" i="87"/>
  <c r="R7" i="87"/>
  <c r="V6" i="87"/>
  <c r="Q6" i="87"/>
  <c r="C6" i="87"/>
  <c r="R78" i="87" s="1"/>
  <c r="V5" i="87"/>
  <c r="R5" i="87"/>
  <c r="Q5" i="87"/>
  <c r="C5" i="87"/>
  <c r="W4" i="87"/>
  <c r="V4" i="87"/>
  <c r="Y4" i="87" s="1"/>
  <c r="R4" i="87"/>
  <c r="M78" i="87"/>
  <c r="U78" i="87" s="1"/>
  <c r="M77" i="87"/>
  <c r="U77" i="87" s="1"/>
  <c r="M76" i="87"/>
  <c r="U76" i="87" s="1"/>
  <c r="M72" i="87"/>
  <c r="U72" i="87" s="1"/>
  <c r="M71" i="87"/>
  <c r="U71" i="87" s="1"/>
  <c r="M70" i="87"/>
  <c r="U70" i="87" s="1"/>
  <c r="M66" i="87"/>
  <c r="U66" i="87" s="1"/>
  <c r="M65" i="87"/>
  <c r="U65" i="87" s="1"/>
  <c r="M64" i="87"/>
  <c r="U64" i="87" s="1"/>
  <c r="M60" i="87"/>
  <c r="U60" i="87" s="1"/>
  <c r="M59" i="87"/>
  <c r="U59" i="87" s="1"/>
  <c r="M58" i="87"/>
  <c r="U58" i="87" s="1"/>
  <c r="M54" i="87"/>
  <c r="U54" i="87" s="1"/>
  <c r="M53" i="87"/>
  <c r="U53" i="87" s="1"/>
  <c r="M52" i="87"/>
  <c r="U52" i="87" s="1"/>
  <c r="M48" i="87"/>
  <c r="U48" i="87" s="1"/>
  <c r="M47" i="87"/>
  <c r="U47" i="87" s="1"/>
  <c r="M46" i="87"/>
  <c r="U46" i="87" s="1"/>
  <c r="M42" i="87"/>
  <c r="U42" i="87" s="1"/>
  <c r="M41" i="87"/>
  <c r="U41" i="87" s="1"/>
  <c r="M40" i="87"/>
  <c r="U40" i="87" s="1"/>
  <c r="M36" i="87"/>
  <c r="U36" i="87" s="1"/>
  <c r="M35" i="87"/>
  <c r="U35" i="87" s="1"/>
  <c r="M34" i="87"/>
  <c r="U34" i="87" s="1"/>
  <c r="M30" i="87"/>
  <c r="U30" i="87" s="1"/>
  <c r="M29" i="87"/>
  <c r="U29" i="87" s="1"/>
  <c r="M28" i="87"/>
  <c r="U28" i="87" s="1"/>
  <c r="M24" i="87"/>
  <c r="U24" i="87" s="1"/>
  <c r="M23" i="87"/>
  <c r="U23" i="87" s="1"/>
  <c r="M22" i="87"/>
  <c r="U22" i="87" s="1"/>
  <c r="M18" i="87"/>
  <c r="U18" i="87" s="1"/>
  <c r="M17" i="87"/>
  <c r="U17" i="87" s="1"/>
  <c r="M16" i="87"/>
  <c r="U16" i="87" s="1"/>
  <c r="M12" i="87"/>
  <c r="U12" i="87" s="1"/>
  <c r="M11" i="87"/>
  <c r="U11" i="87" s="1"/>
  <c r="M10" i="87"/>
  <c r="U10" i="87" s="1"/>
  <c r="M6" i="87"/>
  <c r="U6" i="87" s="1"/>
  <c r="M5" i="87"/>
  <c r="U5" i="87" s="1"/>
  <c r="M4" i="87"/>
  <c r="U4" i="87" s="1"/>
  <c r="X4" i="87" s="1"/>
  <c r="M4" i="87" a="1"/>
  <c r="M75" i="87" s="1"/>
  <c r="U75" i="87" s="1"/>
  <c r="AT3" i="87"/>
  <c r="AH3" i="87"/>
  <c r="AQ3" i="87" s="1"/>
  <c r="AG3" i="87"/>
  <c r="AP3" i="87" s="1"/>
  <c r="R3" i="87"/>
  <c r="Q3" i="87"/>
  <c r="C3" i="87"/>
  <c r="O3" i="87" s="1"/>
  <c r="AX97" i="86"/>
  <c r="AX96" i="86"/>
  <c r="AX95" i="86"/>
  <c r="AX94" i="86"/>
  <c r="AX93" i="86"/>
  <c r="AX92" i="86"/>
  <c r="AX91" i="86"/>
  <c r="AX90" i="86"/>
  <c r="R88" i="86"/>
  <c r="R85" i="86"/>
  <c r="R82" i="86"/>
  <c r="R79" i="86"/>
  <c r="R76" i="86"/>
  <c r="R73" i="86"/>
  <c r="R70" i="86"/>
  <c r="R67" i="86"/>
  <c r="R64" i="86"/>
  <c r="R61" i="86"/>
  <c r="R58" i="86"/>
  <c r="R55" i="86"/>
  <c r="R52" i="86"/>
  <c r="R49" i="86"/>
  <c r="R46" i="86"/>
  <c r="R43" i="86"/>
  <c r="R40" i="86"/>
  <c r="R37" i="86"/>
  <c r="R34" i="86"/>
  <c r="R31" i="86"/>
  <c r="R28" i="86"/>
  <c r="R25" i="86"/>
  <c r="R22" i="86"/>
  <c r="R19" i="86"/>
  <c r="R16" i="86"/>
  <c r="U13" i="86"/>
  <c r="C12" i="86"/>
  <c r="C10" i="86"/>
  <c r="V13" i="86" s="1"/>
  <c r="V9" i="86"/>
  <c r="C8" i="86"/>
  <c r="Q12" i="86" s="1"/>
  <c r="B8" i="86"/>
  <c r="Q3" i="86" s="1"/>
  <c r="AG3" i="86" s="1"/>
  <c r="V7" i="86"/>
  <c r="Q6" i="86"/>
  <c r="C6" i="86"/>
  <c r="V5" i="86"/>
  <c r="C5" i="86"/>
  <c r="W4" i="86"/>
  <c r="R4" i="86"/>
  <c r="M89" i="86"/>
  <c r="U89" i="86" s="1"/>
  <c r="M88" i="86"/>
  <c r="U88" i="86" s="1"/>
  <c r="M86" i="86"/>
  <c r="U86" i="86" s="1"/>
  <c r="M85" i="86"/>
  <c r="U85" i="86" s="1"/>
  <c r="M84" i="86"/>
  <c r="U84" i="86" s="1"/>
  <c r="M83" i="86"/>
  <c r="U83" i="86" s="1"/>
  <c r="M82" i="86"/>
  <c r="U82" i="86" s="1"/>
  <c r="M80" i="86"/>
  <c r="U80" i="86" s="1"/>
  <c r="M79" i="86"/>
  <c r="U79" i="86" s="1"/>
  <c r="M78" i="86"/>
  <c r="U78" i="86" s="1"/>
  <c r="M77" i="86"/>
  <c r="U77" i="86" s="1"/>
  <c r="M76" i="86"/>
  <c r="U76" i="86" s="1"/>
  <c r="M74" i="86"/>
  <c r="U74" i="86" s="1"/>
  <c r="M73" i="86"/>
  <c r="U73" i="86" s="1"/>
  <c r="M72" i="86"/>
  <c r="U72" i="86" s="1"/>
  <c r="M71" i="86"/>
  <c r="U71" i="86" s="1"/>
  <c r="M70" i="86"/>
  <c r="U70" i="86" s="1"/>
  <c r="M68" i="86"/>
  <c r="U68" i="86" s="1"/>
  <c r="M67" i="86"/>
  <c r="U67" i="86" s="1"/>
  <c r="M66" i="86"/>
  <c r="U66" i="86" s="1"/>
  <c r="M65" i="86"/>
  <c r="U65" i="86" s="1"/>
  <c r="M64" i="86"/>
  <c r="U64" i="86" s="1"/>
  <c r="M62" i="86"/>
  <c r="U62" i="86" s="1"/>
  <c r="M61" i="86"/>
  <c r="U61" i="86" s="1"/>
  <c r="M60" i="86"/>
  <c r="U60" i="86" s="1"/>
  <c r="M59" i="86"/>
  <c r="U59" i="86" s="1"/>
  <c r="M58" i="86"/>
  <c r="U58" i="86" s="1"/>
  <c r="M56" i="86"/>
  <c r="U56" i="86" s="1"/>
  <c r="M55" i="86"/>
  <c r="U55" i="86" s="1"/>
  <c r="M54" i="86"/>
  <c r="U54" i="86" s="1"/>
  <c r="M53" i="86"/>
  <c r="U53" i="86" s="1"/>
  <c r="M52" i="86"/>
  <c r="U52" i="86" s="1"/>
  <c r="M50" i="86"/>
  <c r="U50" i="86" s="1"/>
  <c r="M49" i="86"/>
  <c r="U49" i="86" s="1"/>
  <c r="M48" i="86"/>
  <c r="U48" i="86" s="1"/>
  <c r="M47" i="86"/>
  <c r="U47" i="86" s="1"/>
  <c r="M46" i="86"/>
  <c r="U46" i="86" s="1"/>
  <c r="M44" i="86"/>
  <c r="U44" i="86" s="1"/>
  <c r="M43" i="86"/>
  <c r="U43" i="86" s="1"/>
  <c r="M42" i="86"/>
  <c r="U42" i="86" s="1"/>
  <c r="M41" i="86"/>
  <c r="U41" i="86" s="1"/>
  <c r="M40" i="86"/>
  <c r="U40" i="86" s="1"/>
  <c r="M38" i="86"/>
  <c r="U38" i="86" s="1"/>
  <c r="M37" i="86"/>
  <c r="U37" i="86" s="1"/>
  <c r="M36" i="86"/>
  <c r="U36" i="86" s="1"/>
  <c r="M35" i="86"/>
  <c r="U35" i="86" s="1"/>
  <c r="M34" i="86"/>
  <c r="U34" i="86" s="1"/>
  <c r="M32" i="86"/>
  <c r="U32" i="86" s="1"/>
  <c r="M31" i="86"/>
  <c r="U31" i="86" s="1"/>
  <c r="M30" i="86"/>
  <c r="U30" i="86" s="1"/>
  <c r="M29" i="86"/>
  <c r="U29" i="86" s="1"/>
  <c r="M28" i="86"/>
  <c r="U28" i="86" s="1"/>
  <c r="M26" i="86"/>
  <c r="U26" i="86" s="1"/>
  <c r="M25" i="86"/>
  <c r="U25" i="86" s="1"/>
  <c r="M24" i="86"/>
  <c r="U24" i="86" s="1"/>
  <c r="M23" i="86"/>
  <c r="U23" i="86" s="1"/>
  <c r="M22" i="86"/>
  <c r="U22" i="86" s="1"/>
  <c r="M20" i="86"/>
  <c r="U20" i="86" s="1"/>
  <c r="M19" i="86"/>
  <c r="U19" i="86" s="1"/>
  <c r="M18" i="86"/>
  <c r="U18" i="86" s="1"/>
  <c r="M17" i="86"/>
  <c r="U17" i="86" s="1"/>
  <c r="M16" i="86"/>
  <c r="U16" i="86" s="1"/>
  <c r="M14" i="86"/>
  <c r="U14" i="86" s="1"/>
  <c r="M13" i="86"/>
  <c r="M12" i="86"/>
  <c r="U12" i="86" s="1"/>
  <c r="M11" i="86"/>
  <c r="U11" i="86" s="1"/>
  <c r="M10" i="86"/>
  <c r="U10" i="86" s="1"/>
  <c r="M8" i="86"/>
  <c r="U8" i="86" s="1"/>
  <c r="M7" i="86"/>
  <c r="U7" i="86" s="1"/>
  <c r="M6" i="86"/>
  <c r="U6" i="86" s="1"/>
  <c r="M5" i="86"/>
  <c r="U5" i="86" s="1"/>
  <c r="M4" i="86"/>
  <c r="U4" i="86" s="1"/>
  <c r="X4" i="86" s="1"/>
  <c r="M4" i="86" a="1"/>
  <c r="M87" i="86" s="1"/>
  <c r="U87" i="86" s="1"/>
  <c r="AT3" i="86"/>
  <c r="AP3" i="86"/>
  <c r="R3" i="86"/>
  <c r="C3" i="86"/>
  <c r="O3" i="86" s="1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Q34" i="85"/>
  <c r="R33" i="85"/>
  <c r="R32" i="85"/>
  <c r="R31" i="85"/>
  <c r="Q31" i="85"/>
  <c r="R30" i="85"/>
  <c r="R29" i="85"/>
  <c r="R28" i="85"/>
  <c r="Q28" i="85"/>
  <c r="R27" i="85"/>
  <c r="R26" i="85"/>
  <c r="R25" i="85"/>
  <c r="R24" i="85"/>
  <c r="R23" i="85"/>
  <c r="R22" i="85"/>
  <c r="R21" i="85"/>
  <c r="R20" i="85"/>
  <c r="R19" i="85"/>
  <c r="Q19" i="85"/>
  <c r="R18" i="85"/>
  <c r="R17" i="85"/>
  <c r="R16" i="85"/>
  <c r="Q16" i="85"/>
  <c r="R15" i="85"/>
  <c r="R14" i="85"/>
  <c r="R13" i="85"/>
  <c r="Q13" i="85"/>
  <c r="R12" i="85"/>
  <c r="C12" i="85"/>
  <c r="C3" i="85" s="1"/>
  <c r="O3" i="85" s="1"/>
  <c r="R11" i="85"/>
  <c r="R10" i="85"/>
  <c r="C10" i="85"/>
  <c r="R9" i="85"/>
  <c r="Q9" i="85"/>
  <c r="R8" i="85"/>
  <c r="C8" i="85"/>
  <c r="Q37" i="85" s="1"/>
  <c r="B8" i="85"/>
  <c r="R7" i="85"/>
  <c r="Q7" i="85"/>
  <c r="R6" i="85"/>
  <c r="R5" i="85"/>
  <c r="C5" i="85"/>
  <c r="W4" i="85"/>
  <c r="R4" i="85"/>
  <c r="M98" i="85"/>
  <c r="U98" i="85" s="1"/>
  <c r="M94" i="85"/>
  <c r="U94" i="85" s="1"/>
  <c r="M93" i="85"/>
  <c r="U93" i="85" s="1"/>
  <c r="M92" i="85"/>
  <c r="U92" i="85" s="1"/>
  <c r="M86" i="85"/>
  <c r="U86" i="85" s="1"/>
  <c r="M82" i="85"/>
  <c r="U82" i="85" s="1"/>
  <c r="M81" i="85"/>
  <c r="U81" i="85" s="1"/>
  <c r="M80" i="85"/>
  <c r="U80" i="85" s="1"/>
  <c r="M74" i="85"/>
  <c r="U74" i="85" s="1"/>
  <c r="M70" i="85"/>
  <c r="U70" i="85" s="1"/>
  <c r="M69" i="85"/>
  <c r="U69" i="85" s="1"/>
  <c r="M68" i="85"/>
  <c r="U68" i="85" s="1"/>
  <c r="M62" i="85"/>
  <c r="U62" i="85" s="1"/>
  <c r="M58" i="85"/>
  <c r="U58" i="85" s="1"/>
  <c r="M57" i="85"/>
  <c r="U57" i="85" s="1"/>
  <c r="M56" i="85"/>
  <c r="U56" i="85" s="1"/>
  <c r="M50" i="85"/>
  <c r="U50" i="85" s="1"/>
  <c r="M46" i="85"/>
  <c r="U46" i="85" s="1"/>
  <c r="M45" i="85"/>
  <c r="U45" i="85" s="1"/>
  <c r="M44" i="85"/>
  <c r="U44" i="85" s="1"/>
  <c r="M38" i="85"/>
  <c r="U38" i="85" s="1"/>
  <c r="M34" i="85"/>
  <c r="U34" i="85" s="1"/>
  <c r="M33" i="85"/>
  <c r="U33" i="85" s="1"/>
  <c r="M32" i="85"/>
  <c r="U32" i="85" s="1"/>
  <c r="M26" i="85"/>
  <c r="U26" i="85" s="1"/>
  <c r="M22" i="85"/>
  <c r="U22" i="85" s="1"/>
  <c r="M21" i="85"/>
  <c r="U21" i="85" s="1"/>
  <c r="M20" i="85"/>
  <c r="U20" i="85" s="1"/>
  <c r="M14" i="85"/>
  <c r="U14" i="85" s="1"/>
  <c r="M10" i="85"/>
  <c r="U10" i="85" s="1"/>
  <c r="M9" i="85"/>
  <c r="U9" i="85" s="1"/>
  <c r="M8" i="85"/>
  <c r="U8" i="85" s="1"/>
  <c r="M4" i="85" a="1"/>
  <c r="F98" i="85"/>
  <c r="F97" i="85"/>
  <c r="F96" i="85"/>
  <c r="F92" i="85"/>
  <c r="F91" i="85"/>
  <c r="F90" i="85"/>
  <c r="F86" i="85"/>
  <c r="F85" i="85"/>
  <c r="F84" i="85"/>
  <c r="F80" i="85"/>
  <c r="F79" i="85"/>
  <c r="F78" i="85"/>
  <c r="F74" i="85"/>
  <c r="F73" i="85"/>
  <c r="F72" i="85"/>
  <c r="F68" i="85"/>
  <c r="F67" i="85"/>
  <c r="F66" i="85"/>
  <c r="F62" i="85"/>
  <c r="F61" i="85"/>
  <c r="F60" i="85"/>
  <c r="F56" i="85"/>
  <c r="F55" i="85"/>
  <c r="F54" i="85"/>
  <c r="F50" i="85"/>
  <c r="F49" i="85"/>
  <c r="F48" i="85"/>
  <c r="F44" i="85"/>
  <c r="F43" i="85"/>
  <c r="F42" i="85"/>
  <c r="F38" i="85"/>
  <c r="F37" i="85"/>
  <c r="F36" i="85"/>
  <c r="F32" i="85"/>
  <c r="F31" i="85"/>
  <c r="F30" i="85"/>
  <c r="F26" i="85"/>
  <c r="F25" i="85"/>
  <c r="F24" i="85"/>
  <c r="F20" i="85"/>
  <c r="F19" i="85"/>
  <c r="F18" i="85"/>
  <c r="F14" i="85"/>
  <c r="F13" i="85"/>
  <c r="F12" i="85"/>
  <c r="F8" i="85"/>
  <c r="F7" i="85"/>
  <c r="F6" i="85"/>
  <c r="F4" i="85" a="1"/>
  <c r="F95" i="85" s="1"/>
  <c r="AT3" i="85"/>
  <c r="R3" i="85"/>
  <c r="Q3" i="85"/>
  <c r="AG3" i="85" s="1"/>
  <c r="AP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V68" i="84"/>
  <c r="R67" i="84"/>
  <c r="Q67" i="84"/>
  <c r="V65" i="84"/>
  <c r="R64" i="84"/>
  <c r="Q64" i="84"/>
  <c r="V62" i="84"/>
  <c r="R61" i="84"/>
  <c r="Q61" i="84"/>
  <c r="V59" i="84"/>
  <c r="R58" i="84"/>
  <c r="Q58" i="84"/>
  <c r="V56" i="84"/>
  <c r="R55" i="84"/>
  <c r="Q55" i="84"/>
  <c r="V53" i="84"/>
  <c r="R52" i="84"/>
  <c r="Q52" i="84"/>
  <c r="V50" i="84"/>
  <c r="R49" i="84"/>
  <c r="Q49" i="84"/>
  <c r="V47" i="84"/>
  <c r="R46" i="84"/>
  <c r="Q46" i="84"/>
  <c r="V44" i="84"/>
  <c r="R43" i="84"/>
  <c r="Q43" i="84"/>
  <c r="V41" i="84"/>
  <c r="R40" i="84"/>
  <c r="Q40" i="84"/>
  <c r="V38" i="84"/>
  <c r="R37" i="84"/>
  <c r="Q37" i="84"/>
  <c r="V35" i="84"/>
  <c r="R34" i="84"/>
  <c r="Q34" i="84"/>
  <c r="V32" i="84"/>
  <c r="R31" i="84"/>
  <c r="Q31" i="84"/>
  <c r="V29" i="84"/>
  <c r="R28" i="84"/>
  <c r="Q28" i="84"/>
  <c r="V26" i="84"/>
  <c r="R25" i="84"/>
  <c r="Q25" i="84"/>
  <c r="V24" i="84"/>
  <c r="V23" i="84"/>
  <c r="Q23" i="84"/>
  <c r="Q22" i="84"/>
  <c r="V21" i="84"/>
  <c r="Q20" i="84"/>
  <c r="R19" i="84"/>
  <c r="Q19" i="84"/>
  <c r="V18" i="84"/>
  <c r="Q17" i="84"/>
  <c r="R16" i="84"/>
  <c r="V15" i="84"/>
  <c r="Q15" i="84"/>
  <c r="R14" i="84"/>
  <c r="Q14" i="84"/>
  <c r="V13" i="84"/>
  <c r="V12" i="84"/>
  <c r="Q12" i="84"/>
  <c r="C12" i="84"/>
  <c r="R11" i="84"/>
  <c r="V10" i="84"/>
  <c r="Q10" i="84"/>
  <c r="C10" i="84"/>
  <c r="V9" i="84"/>
  <c r="R9" i="84"/>
  <c r="V8" i="84"/>
  <c r="Q8" i="84"/>
  <c r="C8" i="84"/>
  <c r="B8" i="84"/>
  <c r="Q3" i="84" s="1"/>
  <c r="AG3" i="84" s="1"/>
  <c r="V7" i="84"/>
  <c r="Q7" i="84"/>
  <c r="V6" i="84"/>
  <c r="Q6" i="84"/>
  <c r="C6" i="84"/>
  <c r="V5" i="84"/>
  <c r="R5" i="84"/>
  <c r="C5" i="84"/>
  <c r="W4" i="84"/>
  <c r="V4" i="84"/>
  <c r="R4" i="84"/>
  <c r="M69" i="84"/>
  <c r="U69" i="84" s="1"/>
  <c r="M63" i="84"/>
  <c r="U63" i="84" s="1"/>
  <c r="M62" i="84"/>
  <c r="U62" i="84" s="1"/>
  <c r="M56" i="84"/>
  <c r="U56" i="84" s="1"/>
  <c r="M51" i="84"/>
  <c r="U51" i="84" s="1"/>
  <c r="M45" i="84"/>
  <c r="U45" i="84" s="1"/>
  <c r="M44" i="84"/>
  <c r="U44" i="84" s="1"/>
  <c r="M38" i="84"/>
  <c r="U38" i="84" s="1"/>
  <c r="M33" i="84"/>
  <c r="U33" i="84" s="1"/>
  <c r="M27" i="84"/>
  <c r="U27" i="84" s="1"/>
  <c r="M26" i="84"/>
  <c r="U26" i="84" s="1"/>
  <c r="M20" i="84"/>
  <c r="U20" i="84" s="1"/>
  <c r="M15" i="84"/>
  <c r="U15" i="84" s="1"/>
  <c r="M9" i="84"/>
  <c r="U9" i="84" s="1"/>
  <c r="M8" i="84"/>
  <c r="U8" i="84" s="1"/>
  <c r="M4" i="84" a="1"/>
  <c r="AT3" i="84"/>
  <c r="AQ3" i="84"/>
  <c r="AP3" i="84"/>
  <c r="AH3" i="84"/>
  <c r="R3" i="84"/>
  <c r="C3" i="84"/>
  <c r="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V76" i="83"/>
  <c r="R75" i="83"/>
  <c r="Q75" i="83"/>
  <c r="V67" i="83"/>
  <c r="R66" i="83"/>
  <c r="V58" i="83"/>
  <c r="R57" i="83"/>
  <c r="V49" i="83"/>
  <c r="U44" i="83"/>
  <c r="U32" i="83"/>
  <c r="U20" i="83"/>
  <c r="C12" i="83"/>
  <c r="C3" i="83" s="1"/>
  <c r="O3" i="83" s="1"/>
  <c r="V11" i="83"/>
  <c r="R10" i="83"/>
  <c r="C10" i="83"/>
  <c r="V79" i="83" s="1"/>
  <c r="V9" i="83"/>
  <c r="C8" i="83"/>
  <c r="Q57" i="83" s="1"/>
  <c r="B8" i="83"/>
  <c r="Q3" i="83" s="1"/>
  <c r="AG3" i="83" s="1"/>
  <c r="R6" i="83"/>
  <c r="C6" i="83"/>
  <c r="R4" i="83" s="1"/>
  <c r="V5" i="83"/>
  <c r="C5" i="83"/>
  <c r="W4" i="83"/>
  <c r="M79" i="83"/>
  <c r="U79" i="83" s="1"/>
  <c r="M78" i="83"/>
  <c r="U78" i="83" s="1"/>
  <c r="M74" i="83"/>
  <c r="U74" i="83" s="1"/>
  <c r="M73" i="83"/>
  <c r="U73" i="83" s="1"/>
  <c r="M72" i="83"/>
  <c r="U72" i="83" s="1"/>
  <c r="M68" i="83"/>
  <c r="U68" i="83" s="1"/>
  <c r="M67" i="83"/>
  <c r="U67" i="83" s="1"/>
  <c r="M66" i="83"/>
  <c r="U66" i="83" s="1"/>
  <c r="M62" i="83"/>
  <c r="U62" i="83" s="1"/>
  <c r="M61" i="83"/>
  <c r="U61" i="83" s="1"/>
  <c r="M60" i="83"/>
  <c r="U60" i="83" s="1"/>
  <c r="M56" i="83"/>
  <c r="U56" i="83" s="1"/>
  <c r="M55" i="83"/>
  <c r="U55" i="83" s="1"/>
  <c r="M54" i="83"/>
  <c r="U54" i="83" s="1"/>
  <c r="M50" i="83"/>
  <c r="U50" i="83" s="1"/>
  <c r="M49" i="83"/>
  <c r="U49" i="83" s="1"/>
  <c r="M48" i="83"/>
  <c r="U48" i="83" s="1"/>
  <c r="M44" i="83"/>
  <c r="M43" i="83"/>
  <c r="U43" i="83" s="1"/>
  <c r="M42" i="83"/>
  <c r="U42" i="83" s="1"/>
  <c r="M38" i="83"/>
  <c r="U38" i="83" s="1"/>
  <c r="M37" i="83"/>
  <c r="U37" i="83" s="1"/>
  <c r="M36" i="83"/>
  <c r="U36" i="83" s="1"/>
  <c r="M32" i="83"/>
  <c r="M31" i="83"/>
  <c r="U31" i="83" s="1"/>
  <c r="M30" i="83"/>
  <c r="U30" i="83" s="1"/>
  <c r="M26" i="83"/>
  <c r="U26" i="83" s="1"/>
  <c r="M25" i="83"/>
  <c r="U25" i="83" s="1"/>
  <c r="M24" i="83"/>
  <c r="U24" i="83" s="1"/>
  <c r="M20" i="83"/>
  <c r="M19" i="83"/>
  <c r="U19" i="83" s="1"/>
  <c r="M18" i="83"/>
  <c r="U18" i="83" s="1"/>
  <c r="M14" i="83"/>
  <c r="U14" i="83" s="1"/>
  <c r="M13" i="83"/>
  <c r="U13" i="83" s="1"/>
  <c r="M12" i="83"/>
  <c r="U12" i="83" s="1"/>
  <c r="M8" i="83"/>
  <c r="U8" i="83" s="1"/>
  <c r="M7" i="83"/>
  <c r="U7" i="83" s="1"/>
  <c r="M6" i="83"/>
  <c r="U6" i="83" s="1"/>
  <c r="M4" i="83" a="1"/>
  <c r="M77" i="83" s="1"/>
  <c r="U77" i="83" s="1"/>
  <c r="AT3" i="83"/>
  <c r="AP3" i="83"/>
  <c r="AH3" i="83"/>
  <c r="AQ3" i="83" s="1"/>
  <c r="R3" i="83"/>
  <c r="AX97" i="82"/>
  <c r="AX96" i="82"/>
  <c r="AX95" i="82"/>
  <c r="AX94" i="82"/>
  <c r="AX93" i="82"/>
  <c r="AX92" i="82"/>
  <c r="AX91" i="82"/>
  <c r="AX90" i="82"/>
  <c r="R89" i="82"/>
  <c r="Q89" i="82"/>
  <c r="V87" i="82"/>
  <c r="R86" i="82"/>
  <c r="Q86" i="82"/>
  <c r="V84" i="82"/>
  <c r="R83" i="82"/>
  <c r="Q83" i="82"/>
  <c r="V81" i="82"/>
  <c r="R80" i="82"/>
  <c r="Q80" i="82"/>
  <c r="V78" i="82"/>
  <c r="R77" i="82"/>
  <c r="Q77" i="82"/>
  <c r="V75" i="82"/>
  <c r="R74" i="82"/>
  <c r="Q74" i="82"/>
  <c r="V72" i="82"/>
  <c r="R71" i="82"/>
  <c r="Q71" i="82"/>
  <c r="V69" i="82"/>
  <c r="R68" i="82"/>
  <c r="Q68" i="82"/>
  <c r="V66" i="82"/>
  <c r="R65" i="82"/>
  <c r="Q65" i="82"/>
  <c r="V63" i="82"/>
  <c r="R62" i="82"/>
  <c r="Q62" i="82"/>
  <c r="V60" i="82"/>
  <c r="R59" i="82"/>
  <c r="Q59" i="82"/>
  <c r="V57" i="82"/>
  <c r="R56" i="82"/>
  <c r="Q56" i="82"/>
  <c r="V54" i="82"/>
  <c r="R53" i="82"/>
  <c r="Q53" i="82"/>
  <c r="V51" i="82"/>
  <c r="R50" i="82"/>
  <c r="Q50" i="82"/>
  <c r="V48" i="82"/>
  <c r="R47" i="82"/>
  <c r="Q47" i="82"/>
  <c r="V45" i="82"/>
  <c r="R44" i="82"/>
  <c r="Q44" i="82"/>
  <c r="V42" i="82"/>
  <c r="R41" i="82"/>
  <c r="Q41" i="82"/>
  <c r="V39" i="82"/>
  <c r="R38" i="82"/>
  <c r="Q38" i="82"/>
  <c r="V36" i="82"/>
  <c r="R35" i="82"/>
  <c r="Q35" i="82"/>
  <c r="V33" i="82"/>
  <c r="R32" i="82"/>
  <c r="Q32" i="82"/>
  <c r="V30" i="82"/>
  <c r="R29" i="82"/>
  <c r="Q29" i="82"/>
  <c r="V27" i="82"/>
  <c r="Q26" i="82"/>
  <c r="V25" i="82"/>
  <c r="Q24" i="82"/>
  <c r="R20" i="82"/>
  <c r="V18" i="82"/>
  <c r="R18" i="82"/>
  <c r="Q17" i="82"/>
  <c r="V16" i="82"/>
  <c r="V15" i="82"/>
  <c r="Q14" i="82"/>
  <c r="R13" i="82"/>
  <c r="V12" i="82"/>
  <c r="C12" i="82"/>
  <c r="R11" i="82"/>
  <c r="Q11" i="82"/>
  <c r="V10" i="82"/>
  <c r="C10" i="82"/>
  <c r="V24" i="82" s="1"/>
  <c r="V9" i="82"/>
  <c r="R9" i="82"/>
  <c r="Q9" i="82"/>
  <c r="V8" i="82"/>
  <c r="C8" i="82"/>
  <c r="Q23" i="82" s="1"/>
  <c r="B8" i="82"/>
  <c r="V7" i="82"/>
  <c r="R7" i="82"/>
  <c r="V6" i="82"/>
  <c r="Q6" i="82"/>
  <c r="C6" i="82"/>
  <c r="R26" i="82" s="1"/>
  <c r="V5" i="82"/>
  <c r="R5" i="82"/>
  <c r="Q5" i="82"/>
  <c r="C5" i="82"/>
  <c r="W4" i="82"/>
  <c r="V4" i="82"/>
  <c r="Y4" i="82" s="1"/>
  <c r="R4" i="82"/>
  <c r="M4" i="82" a="1"/>
  <c r="AT3" i="82"/>
  <c r="Q3" i="82"/>
  <c r="AG3" i="82" s="1"/>
  <c r="AP3" i="82" s="1"/>
  <c r="C3" i="82"/>
  <c r="O3" i="82" s="1"/>
  <c r="AE3" i="82" s="1"/>
  <c r="AN3" i="82" s="1"/>
  <c r="S98" i="81"/>
  <c r="R98" i="81"/>
  <c r="V97" i="81"/>
  <c r="R97" i="81"/>
  <c r="R96" i="81"/>
  <c r="Q96" i="81"/>
  <c r="R95" i="81"/>
  <c r="V94" i="81"/>
  <c r="R94" i="81"/>
  <c r="R93" i="81"/>
  <c r="Q93" i="81"/>
  <c r="R92" i="81"/>
  <c r="V91" i="81"/>
  <c r="R91" i="81"/>
  <c r="R90" i="81"/>
  <c r="Q90" i="81"/>
  <c r="R89" i="81"/>
  <c r="V88" i="81"/>
  <c r="R88" i="81"/>
  <c r="R87" i="81"/>
  <c r="Q87" i="81"/>
  <c r="R86" i="81"/>
  <c r="V85" i="81"/>
  <c r="R85" i="81"/>
  <c r="R84" i="81"/>
  <c r="Q84" i="81"/>
  <c r="R83" i="81"/>
  <c r="V82" i="81"/>
  <c r="R82" i="81"/>
  <c r="R81" i="81"/>
  <c r="Q81" i="81"/>
  <c r="V80" i="81"/>
  <c r="R80" i="81"/>
  <c r="V79" i="81"/>
  <c r="R79" i="81"/>
  <c r="Q79" i="81"/>
  <c r="R78" i="81"/>
  <c r="Q78" i="81"/>
  <c r="V77" i="81"/>
  <c r="R77" i="81"/>
  <c r="V76" i="81"/>
  <c r="R76" i="81"/>
  <c r="Q76" i="81"/>
  <c r="R75" i="81"/>
  <c r="Q75" i="81"/>
  <c r="V74" i="81"/>
  <c r="R74" i="81"/>
  <c r="V73" i="81"/>
  <c r="R73" i="81"/>
  <c r="Q73" i="81"/>
  <c r="R72" i="81"/>
  <c r="Q72" i="81"/>
  <c r="V71" i="81"/>
  <c r="R71" i="81"/>
  <c r="V70" i="81"/>
  <c r="R70" i="81"/>
  <c r="Q70" i="81"/>
  <c r="R69" i="81"/>
  <c r="Q69" i="81"/>
  <c r="V68" i="81"/>
  <c r="R68" i="81"/>
  <c r="V67" i="81"/>
  <c r="R67" i="81"/>
  <c r="Q67" i="81"/>
  <c r="R66" i="81"/>
  <c r="Q66" i="81"/>
  <c r="V65" i="81"/>
  <c r="R65" i="81"/>
  <c r="V64" i="81"/>
  <c r="R64" i="81"/>
  <c r="Q64" i="81"/>
  <c r="R63" i="81"/>
  <c r="Q63" i="81"/>
  <c r="V62" i="81"/>
  <c r="R62" i="81"/>
  <c r="V61" i="81"/>
  <c r="R61" i="81"/>
  <c r="Q61" i="81"/>
  <c r="R60" i="81"/>
  <c r="Q60" i="81"/>
  <c r="V59" i="81"/>
  <c r="R59" i="81"/>
  <c r="V58" i="81"/>
  <c r="R58" i="81"/>
  <c r="Q58" i="81"/>
  <c r="R57" i="81"/>
  <c r="Q57" i="81"/>
  <c r="V56" i="81"/>
  <c r="R56" i="81"/>
  <c r="V55" i="81"/>
  <c r="R55" i="81"/>
  <c r="Q55" i="81"/>
  <c r="R54" i="81"/>
  <c r="Q54" i="81"/>
  <c r="V53" i="81"/>
  <c r="R53" i="81"/>
  <c r="V52" i="81"/>
  <c r="R52" i="81"/>
  <c r="Q52" i="81"/>
  <c r="R51" i="81"/>
  <c r="Q51" i="81"/>
  <c r="V50" i="81"/>
  <c r="R50" i="81"/>
  <c r="V49" i="81"/>
  <c r="R49" i="81"/>
  <c r="Q49" i="81"/>
  <c r="R48" i="81"/>
  <c r="Q48" i="81"/>
  <c r="V47" i="81"/>
  <c r="R47" i="81"/>
  <c r="V46" i="81"/>
  <c r="R46" i="81"/>
  <c r="Q46" i="81"/>
  <c r="R45" i="81"/>
  <c r="Q45" i="81"/>
  <c r="V44" i="81"/>
  <c r="R44" i="81"/>
  <c r="V43" i="81"/>
  <c r="R43" i="81"/>
  <c r="Q43" i="81"/>
  <c r="R42" i="81"/>
  <c r="Q42" i="81"/>
  <c r="V41" i="81"/>
  <c r="R41" i="81"/>
  <c r="V40" i="81"/>
  <c r="R40" i="81"/>
  <c r="Q40" i="81"/>
  <c r="R39" i="81"/>
  <c r="Q39" i="81"/>
  <c r="V38" i="81"/>
  <c r="R38" i="81"/>
  <c r="V37" i="81"/>
  <c r="R37" i="81"/>
  <c r="Q37" i="81"/>
  <c r="R36" i="81"/>
  <c r="Q36" i="81"/>
  <c r="V35" i="81"/>
  <c r="R35" i="81"/>
  <c r="V34" i="81"/>
  <c r="R34" i="81"/>
  <c r="Q34" i="81"/>
  <c r="R33" i="81"/>
  <c r="Q33" i="81"/>
  <c r="V32" i="81"/>
  <c r="R32" i="81"/>
  <c r="V31" i="81"/>
  <c r="R31" i="81"/>
  <c r="Q31" i="81"/>
  <c r="R30" i="81"/>
  <c r="Q30" i="81"/>
  <c r="V29" i="81"/>
  <c r="R29" i="81"/>
  <c r="V28" i="81"/>
  <c r="R28" i="81"/>
  <c r="Q28" i="81"/>
  <c r="R27" i="81"/>
  <c r="Q27" i="81"/>
  <c r="V26" i="81"/>
  <c r="R26" i="81"/>
  <c r="V25" i="81"/>
  <c r="R25" i="81"/>
  <c r="Q25" i="81"/>
  <c r="R24" i="81"/>
  <c r="Q24" i="81"/>
  <c r="V23" i="81"/>
  <c r="R23" i="81"/>
  <c r="V22" i="81"/>
  <c r="R22" i="81"/>
  <c r="Q22" i="81"/>
  <c r="R21" i="81"/>
  <c r="Q21" i="81"/>
  <c r="V20" i="81"/>
  <c r="R20" i="81"/>
  <c r="V19" i="81"/>
  <c r="R19" i="81"/>
  <c r="Q19" i="81"/>
  <c r="R18" i="81"/>
  <c r="Q18" i="81"/>
  <c r="V17" i="81"/>
  <c r="R17" i="81"/>
  <c r="V16" i="81"/>
  <c r="R16" i="81"/>
  <c r="Q16" i="81"/>
  <c r="R15" i="81"/>
  <c r="Q15" i="81"/>
  <c r="V14" i="81"/>
  <c r="R14" i="81"/>
  <c r="V13" i="81"/>
  <c r="R13" i="81"/>
  <c r="Q13" i="81"/>
  <c r="R12" i="81"/>
  <c r="Q12" i="81"/>
  <c r="C12" i="81"/>
  <c r="C3" i="81" s="1"/>
  <c r="O3" i="81" s="1"/>
  <c r="P3" i="81" s="1"/>
  <c r="AF3" i="81" s="1"/>
  <c r="AO3" i="81" s="1"/>
  <c r="R11" i="81"/>
  <c r="Q11" i="81"/>
  <c r="R10" i="81"/>
  <c r="Q10" i="81"/>
  <c r="C10" i="81"/>
  <c r="V96" i="81" s="1"/>
  <c r="V9" i="81"/>
  <c r="R9" i="81"/>
  <c r="Q9" i="81"/>
  <c r="R8" i="81"/>
  <c r="Q8" i="81"/>
  <c r="C8" i="81"/>
  <c r="Q98" i="81" s="1"/>
  <c r="B8" i="81"/>
  <c r="Q3" i="81" s="1"/>
  <c r="AG3" i="81" s="1"/>
  <c r="V7" i="81"/>
  <c r="R7" i="81"/>
  <c r="Q7" i="81"/>
  <c r="R6" i="81"/>
  <c r="Q6" i="81"/>
  <c r="V5" i="81"/>
  <c r="R5" i="81"/>
  <c r="C5" i="81"/>
  <c r="W4" i="81"/>
  <c r="Y4" i="81" s="1"/>
  <c r="V4" i="81"/>
  <c r="R4" i="81"/>
  <c r="M97" i="81"/>
  <c r="U97" i="81" s="1"/>
  <c r="M91" i="81"/>
  <c r="U91" i="81" s="1"/>
  <c r="M90" i="81"/>
  <c r="U90" i="81" s="1"/>
  <c r="M88" i="81"/>
  <c r="U88" i="81" s="1"/>
  <c r="M82" i="81"/>
  <c r="U82" i="81" s="1"/>
  <c r="M81" i="81"/>
  <c r="U81" i="81" s="1"/>
  <c r="M79" i="81"/>
  <c r="U79" i="81" s="1"/>
  <c r="M73" i="81"/>
  <c r="U73" i="81" s="1"/>
  <c r="M72" i="81"/>
  <c r="U72" i="81" s="1"/>
  <c r="M70" i="81"/>
  <c r="U70" i="81" s="1"/>
  <c r="M64" i="81"/>
  <c r="U64" i="81" s="1"/>
  <c r="M63" i="81"/>
  <c r="U63" i="81" s="1"/>
  <c r="M61" i="81"/>
  <c r="U61" i="81" s="1"/>
  <c r="M55" i="81"/>
  <c r="U55" i="81" s="1"/>
  <c r="M54" i="81"/>
  <c r="U54" i="81" s="1"/>
  <c r="M52" i="81"/>
  <c r="U52" i="81" s="1"/>
  <c r="M46" i="81"/>
  <c r="U46" i="81" s="1"/>
  <c r="M45" i="81"/>
  <c r="U45" i="81" s="1"/>
  <c r="M43" i="81"/>
  <c r="U43" i="81" s="1"/>
  <c r="M37" i="81"/>
  <c r="U37" i="81" s="1"/>
  <c r="M36" i="81"/>
  <c r="U36" i="81" s="1"/>
  <c r="M34" i="81"/>
  <c r="U34" i="81" s="1"/>
  <c r="M28" i="81"/>
  <c r="U28" i="81" s="1"/>
  <c r="M27" i="81"/>
  <c r="U27" i="81" s="1"/>
  <c r="M25" i="81"/>
  <c r="U25" i="81" s="1"/>
  <c r="M19" i="81"/>
  <c r="U19" i="81" s="1"/>
  <c r="M18" i="81"/>
  <c r="U18" i="81" s="1"/>
  <c r="M16" i="81"/>
  <c r="U16" i="81" s="1"/>
  <c r="M10" i="81"/>
  <c r="U10" i="81" s="1"/>
  <c r="M9" i="81"/>
  <c r="U9" i="81" s="1"/>
  <c r="M7" i="81"/>
  <c r="U7" i="81" s="1"/>
  <c r="M4" i="81" a="1"/>
  <c r="F98" i="81"/>
  <c r="F97" i="81"/>
  <c r="F96" i="81"/>
  <c r="F95" i="81"/>
  <c r="F94" i="81"/>
  <c r="F92" i="81"/>
  <c r="F91" i="81"/>
  <c r="F90" i="81"/>
  <c r="F89" i="81"/>
  <c r="F88" i="81"/>
  <c r="F86" i="81"/>
  <c r="F85" i="81"/>
  <c r="F84" i="81"/>
  <c r="F83" i="81"/>
  <c r="F82" i="81"/>
  <c r="F80" i="81"/>
  <c r="F79" i="81"/>
  <c r="F78" i="81"/>
  <c r="F77" i="81"/>
  <c r="F76" i="81"/>
  <c r="F74" i="81"/>
  <c r="F73" i="81"/>
  <c r="F72" i="81"/>
  <c r="F71" i="81"/>
  <c r="F70" i="81"/>
  <c r="F68" i="81"/>
  <c r="F67" i="81"/>
  <c r="F66" i="81"/>
  <c r="F65" i="81"/>
  <c r="F64" i="81"/>
  <c r="F62" i="81"/>
  <c r="F61" i="81"/>
  <c r="F60" i="81"/>
  <c r="F59" i="81"/>
  <c r="F58" i="81"/>
  <c r="F56" i="81"/>
  <c r="F55" i="81"/>
  <c r="F54" i="81"/>
  <c r="F53" i="81"/>
  <c r="F52" i="81"/>
  <c r="F50" i="81"/>
  <c r="F49" i="81"/>
  <c r="F48" i="81"/>
  <c r="F47" i="81"/>
  <c r="F46" i="81"/>
  <c r="F44" i="81"/>
  <c r="F43" i="81"/>
  <c r="F42" i="81"/>
  <c r="F41" i="81"/>
  <c r="F40" i="81"/>
  <c r="F38" i="81"/>
  <c r="F37" i="81"/>
  <c r="F36" i="81"/>
  <c r="F35" i="81"/>
  <c r="F34" i="81"/>
  <c r="F32" i="81"/>
  <c r="F31" i="81"/>
  <c r="F30" i="81"/>
  <c r="F29" i="81"/>
  <c r="F28" i="81"/>
  <c r="F26" i="81"/>
  <c r="F25" i="81"/>
  <c r="F24" i="81"/>
  <c r="F23" i="81"/>
  <c r="F22" i="81"/>
  <c r="F20" i="81"/>
  <c r="F19" i="81"/>
  <c r="F18" i="81"/>
  <c r="F17" i="81"/>
  <c r="F16" i="81"/>
  <c r="F14" i="81"/>
  <c r="F13" i="81"/>
  <c r="F12" i="81"/>
  <c r="F11" i="81"/>
  <c r="F10" i="81"/>
  <c r="F8" i="81"/>
  <c r="F7" i="81"/>
  <c r="F6" i="81"/>
  <c r="F5" i="81"/>
  <c r="F4" i="81"/>
  <c r="F4" i="81" a="1"/>
  <c r="F93" i="81" s="1"/>
  <c r="AT3" i="81"/>
  <c r="AP3" i="81"/>
  <c r="AH3" i="81"/>
  <c r="AQ3" i="81" s="1"/>
  <c r="R3" i="8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R68" i="80"/>
  <c r="V62" i="80"/>
  <c r="Q61" i="80"/>
  <c r="R59" i="80"/>
  <c r="U55" i="80"/>
  <c r="V53" i="80"/>
  <c r="Q52" i="80"/>
  <c r="V50" i="80"/>
  <c r="R50" i="80"/>
  <c r="Q49" i="80"/>
  <c r="R47" i="80"/>
  <c r="V46" i="80"/>
  <c r="Q45" i="80"/>
  <c r="V44" i="80"/>
  <c r="R43" i="80"/>
  <c r="Q43" i="80"/>
  <c r="V41" i="80"/>
  <c r="R41" i="80"/>
  <c r="Q40" i="80"/>
  <c r="R38" i="80"/>
  <c r="V37" i="80"/>
  <c r="Q36" i="80"/>
  <c r="V35" i="80"/>
  <c r="Q34" i="80"/>
  <c r="R33" i="80"/>
  <c r="V32" i="80"/>
  <c r="R31" i="80"/>
  <c r="Q31" i="80"/>
  <c r="R29" i="80"/>
  <c r="V28" i="80"/>
  <c r="R27" i="80"/>
  <c r="Q27" i="80"/>
  <c r="V26" i="80"/>
  <c r="Q25" i="80"/>
  <c r="R24" i="80"/>
  <c r="V23" i="80"/>
  <c r="R22" i="80"/>
  <c r="Q22" i="80"/>
  <c r="R20" i="80"/>
  <c r="V19" i="80"/>
  <c r="U19" i="80"/>
  <c r="R18" i="80"/>
  <c r="Q18" i="80"/>
  <c r="V17" i="80"/>
  <c r="Q16" i="80"/>
  <c r="R15" i="80"/>
  <c r="V14" i="80"/>
  <c r="R13" i="80"/>
  <c r="Q13" i="80"/>
  <c r="C12" i="80"/>
  <c r="Q11" i="80"/>
  <c r="Q10" i="80"/>
  <c r="C10" i="80"/>
  <c r="V61" i="80" s="1"/>
  <c r="V9" i="80"/>
  <c r="R9" i="80"/>
  <c r="Q9" i="80"/>
  <c r="V8" i="80"/>
  <c r="C8" i="80"/>
  <c r="Q64" i="80" s="1"/>
  <c r="B8" i="80"/>
  <c r="V7" i="80"/>
  <c r="R7" i="80"/>
  <c r="Q7" i="80"/>
  <c r="V6" i="80"/>
  <c r="Q6" i="80"/>
  <c r="C6" i="80"/>
  <c r="R62" i="80" s="1"/>
  <c r="V5" i="80"/>
  <c r="R5" i="80"/>
  <c r="Q5" i="80"/>
  <c r="C5" i="80"/>
  <c r="W4" i="80"/>
  <c r="V4" i="80"/>
  <c r="Y4" i="80" s="1"/>
  <c r="R4" i="80"/>
  <c r="M67" i="80"/>
  <c r="U67" i="80" s="1"/>
  <c r="M66" i="80"/>
  <c r="U66" i="80" s="1"/>
  <c r="M65" i="80"/>
  <c r="U65" i="80" s="1"/>
  <c r="M61" i="80"/>
  <c r="U61" i="80" s="1"/>
  <c r="M60" i="80"/>
  <c r="U60" i="80" s="1"/>
  <c r="M59" i="80"/>
  <c r="U59" i="80" s="1"/>
  <c r="M55" i="80"/>
  <c r="M54" i="80"/>
  <c r="U54" i="80" s="1"/>
  <c r="M53" i="80"/>
  <c r="U53" i="80" s="1"/>
  <c r="M49" i="80"/>
  <c r="U49" i="80" s="1"/>
  <c r="M48" i="80"/>
  <c r="U48" i="80" s="1"/>
  <c r="M47" i="80"/>
  <c r="U47" i="80" s="1"/>
  <c r="M43" i="80"/>
  <c r="U43" i="80" s="1"/>
  <c r="M42" i="80"/>
  <c r="U42" i="80" s="1"/>
  <c r="M41" i="80"/>
  <c r="U41" i="80" s="1"/>
  <c r="M37" i="80"/>
  <c r="U37" i="80" s="1"/>
  <c r="M36" i="80"/>
  <c r="U36" i="80" s="1"/>
  <c r="M35" i="80"/>
  <c r="U35" i="80" s="1"/>
  <c r="M31" i="80"/>
  <c r="U31" i="80" s="1"/>
  <c r="M30" i="80"/>
  <c r="U30" i="80" s="1"/>
  <c r="M29" i="80"/>
  <c r="U29" i="80" s="1"/>
  <c r="M25" i="80"/>
  <c r="U25" i="80" s="1"/>
  <c r="M24" i="80"/>
  <c r="U24" i="80" s="1"/>
  <c r="M23" i="80"/>
  <c r="U23" i="80" s="1"/>
  <c r="M19" i="80"/>
  <c r="M18" i="80"/>
  <c r="U18" i="80" s="1"/>
  <c r="M17" i="80"/>
  <c r="U17" i="80" s="1"/>
  <c r="M13" i="80"/>
  <c r="U13" i="80" s="1"/>
  <c r="M12" i="80"/>
  <c r="U12" i="80" s="1"/>
  <c r="M11" i="80"/>
  <c r="U11" i="80" s="1"/>
  <c r="M7" i="80"/>
  <c r="U7" i="80" s="1"/>
  <c r="M6" i="80"/>
  <c r="U6" i="80" s="1"/>
  <c r="M5" i="80"/>
  <c r="U5" i="80" s="1"/>
  <c r="M4" i="80" a="1"/>
  <c r="M64" i="80" s="1"/>
  <c r="U64" i="80" s="1"/>
  <c r="AT3" i="80"/>
  <c r="R3" i="80"/>
  <c r="Q3" i="80"/>
  <c r="AG3" i="80" s="1"/>
  <c r="AP3" i="80" s="1"/>
  <c r="C3" i="80"/>
  <c r="O3" i="80" s="1"/>
  <c r="P3" i="80" s="1"/>
  <c r="AF3" i="80" s="1"/>
  <c r="AO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R79" i="79"/>
  <c r="R76" i="79"/>
  <c r="R73" i="79"/>
  <c r="R70" i="79"/>
  <c r="R67" i="79"/>
  <c r="R64" i="79"/>
  <c r="R61" i="79"/>
  <c r="R58" i="79"/>
  <c r="R55" i="79"/>
  <c r="R52" i="79"/>
  <c r="V51" i="79"/>
  <c r="R50" i="79"/>
  <c r="Q50" i="79"/>
  <c r="R49" i="79"/>
  <c r="V48" i="79"/>
  <c r="R47" i="79"/>
  <c r="Q47" i="79"/>
  <c r="R46" i="79"/>
  <c r="V45" i="79"/>
  <c r="R44" i="79"/>
  <c r="Q44" i="79"/>
  <c r="R43" i="79"/>
  <c r="V42" i="79"/>
  <c r="R41" i="79"/>
  <c r="Q41" i="79"/>
  <c r="R40" i="79"/>
  <c r="V39" i="79"/>
  <c r="R38" i="79"/>
  <c r="Q38" i="79"/>
  <c r="R37" i="79"/>
  <c r="V36" i="79"/>
  <c r="R35" i="79"/>
  <c r="Q35" i="79"/>
  <c r="R34" i="79"/>
  <c r="V33" i="79"/>
  <c r="R32" i="79"/>
  <c r="Q32" i="79"/>
  <c r="R31" i="79"/>
  <c r="V30" i="79"/>
  <c r="R29" i="79"/>
  <c r="Q29" i="79"/>
  <c r="R28" i="79"/>
  <c r="V27" i="79"/>
  <c r="R26" i="79"/>
  <c r="Q26" i="79"/>
  <c r="R25" i="79"/>
  <c r="V24" i="79"/>
  <c r="R23" i="79"/>
  <c r="Q23" i="79"/>
  <c r="R22" i="79"/>
  <c r="V21" i="79"/>
  <c r="R20" i="79"/>
  <c r="Q20" i="79"/>
  <c r="R19" i="79"/>
  <c r="V18" i="79"/>
  <c r="R17" i="79"/>
  <c r="Q17" i="79"/>
  <c r="R16" i="79"/>
  <c r="V15" i="79"/>
  <c r="R14" i="79"/>
  <c r="Q14" i="79"/>
  <c r="R13" i="79"/>
  <c r="V12" i="79"/>
  <c r="C12" i="79"/>
  <c r="R11" i="79"/>
  <c r="Q11" i="79"/>
  <c r="V10" i="79"/>
  <c r="C10" i="79"/>
  <c r="V77" i="79" s="1"/>
  <c r="V9" i="79"/>
  <c r="R9" i="79"/>
  <c r="Q9" i="79"/>
  <c r="V8" i="79"/>
  <c r="C8" i="79"/>
  <c r="Q79" i="79" s="1"/>
  <c r="B8" i="79"/>
  <c r="V7" i="79"/>
  <c r="R7" i="79"/>
  <c r="Q7" i="79"/>
  <c r="V6" i="79"/>
  <c r="Q6" i="79"/>
  <c r="C6" i="79"/>
  <c r="R78" i="79" s="1"/>
  <c r="V5" i="79"/>
  <c r="R5" i="79"/>
  <c r="Q5" i="79"/>
  <c r="C5" i="79"/>
  <c r="W4" i="79"/>
  <c r="V4" i="79"/>
  <c r="Y4" i="79" s="1"/>
  <c r="R4" i="79"/>
  <c r="M78" i="79"/>
  <c r="U78" i="79" s="1"/>
  <c r="M77" i="79"/>
  <c r="U77" i="79" s="1"/>
  <c r="M76" i="79"/>
  <c r="U76" i="79" s="1"/>
  <c r="M72" i="79"/>
  <c r="U72" i="79" s="1"/>
  <c r="M71" i="79"/>
  <c r="U71" i="79" s="1"/>
  <c r="M70" i="79"/>
  <c r="U70" i="79" s="1"/>
  <c r="M66" i="79"/>
  <c r="U66" i="79" s="1"/>
  <c r="M65" i="79"/>
  <c r="U65" i="79" s="1"/>
  <c r="M64" i="79"/>
  <c r="U64" i="79" s="1"/>
  <c r="M60" i="79"/>
  <c r="U60" i="79" s="1"/>
  <c r="M59" i="79"/>
  <c r="U59" i="79" s="1"/>
  <c r="M58" i="79"/>
  <c r="U58" i="79" s="1"/>
  <c r="M54" i="79"/>
  <c r="U54" i="79" s="1"/>
  <c r="M53" i="79"/>
  <c r="U53" i="79" s="1"/>
  <c r="M52" i="79"/>
  <c r="U52" i="79" s="1"/>
  <c r="M48" i="79"/>
  <c r="U48" i="79" s="1"/>
  <c r="M47" i="79"/>
  <c r="U47" i="79" s="1"/>
  <c r="M46" i="79"/>
  <c r="U46" i="79" s="1"/>
  <c r="M42" i="79"/>
  <c r="U42" i="79" s="1"/>
  <c r="M41" i="79"/>
  <c r="U41" i="79" s="1"/>
  <c r="M40" i="79"/>
  <c r="U40" i="79" s="1"/>
  <c r="M36" i="79"/>
  <c r="U36" i="79" s="1"/>
  <c r="M35" i="79"/>
  <c r="U35" i="79" s="1"/>
  <c r="M34" i="79"/>
  <c r="U34" i="79" s="1"/>
  <c r="M30" i="79"/>
  <c r="U30" i="79" s="1"/>
  <c r="M29" i="79"/>
  <c r="U29" i="79" s="1"/>
  <c r="M28" i="79"/>
  <c r="U28" i="79" s="1"/>
  <c r="M24" i="79"/>
  <c r="U24" i="79" s="1"/>
  <c r="M23" i="79"/>
  <c r="U23" i="79" s="1"/>
  <c r="M22" i="79"/>
  <c r="U22" i="79" s="1"/>
  <c r="M18" i="79"/>
  <c r="U18" i="79" s="1"/>
  <c r="M17" i="79"/>
  <c r="U17" i="79" s="1"/>
  <c r="M16" i="79"/>
  <c r="U16" i="79" s="1"/>
  <c r="M12" i="79"/>
  <c r="U12" i="79" s="1"/>
  <c r="M11" i="79"/>
  <c r="U11" i="79" s="1"/>
  <c r="M10" i="79"/>
  <c r="U10" i="79" s="1"/>
  <c r="M6" i="79"/>
  <c r="U6" i="79" s="1"/>
  <c r="M5" i="79"/>
  <c r="U5" i="79" s="1"/>
  <c r="M4" i="79"/>
  <c r="U4" i="79" s="1"/>
  <c r="X4" i="79" s="1"/>
  <c r="M4" i="79" a="1"/>
  <c r="M75" i="79" s="1"/>
  <c r="U75" i="79" s="1"/>
  <c r="AT3" i="79"/>
  <c r="AH3" i="79"/>
  <c r="AQ3" i="79" s="1"/>
  <c r="R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V60" i="78"/>
  <c r="Q59" i="78"/>
  <c r="V57" i="78"/>
  <c r="Q56" i="78"/>
  <c r="V54" i="78"/>
  <c r="Q53" i="78"/>
  <c r="V51" i="78"/>
  <c r="Q50" i="78"/>
  <c r="V48" i="78"/>
  <c r="Q47" i="78"/>
  <c r="V45" i="78"/>
  <c r="Q44" i="78"/>
  <c r="V42" i="78"/>
  <c r="Q41" i="78"/>
  <c r="V39" i="78"/>
  <c r="Q38" i="78"/>
  <c r="V36" i="78"/>
  <c r="Q35" i="78"/>
  <c r="V33" i="78"/>
  <c r="Q32" i="78"/>
  <c r="V30" i="78"/>
  <c r="Q29" i="78"/>
  <c r="V27" i="78"/>
  <c r="Q26" i="78"/>
  <c r="V24" i="78"/>
  <c r="Q23" i="78"/>
  <c r="V21" i="78"/>
  <c r="Q20" i="78"/>
  <c r="V18" i="78"/>
  <c r="Q17" i="78"/>
  <c r="V15" i="78"/>
  <c r="Q14" i="78"/>
  <c r="V12" i="78"/>
  <c r="C12" i="78"/>
  <c r="R11" i="78"/>
  <c r="V10" i="78"/>
  <c r="C10" i="78"/>
  <c r="V61" i="78" s="1"/>
  <c r="V9" i="78"/>
  <c r="R9" i="78"/>
  <c r="V8" i="78"/>
  <c r="C8" i="78"/>
  <c r="Q60" i="78" s="1"/>
  <c r="B8" i="78"/>
  <c r="V6" i="78"/>
  <c r="C6" i="78"/>
  <c r="V5" i="78"/>
  <c r="R5" i="78"/>
  <c r="C5" i="78"/>
  <c r="W4" i="78"/>
  <c r="V4" i="78"/>
  <c r="Y4" i="78" s="1"/>
  <c r="R4" i="78"/>
  <c r="M87" i="78"/>
  <c r="U87" i="78" s="1"/>
  <c r="M57" i="78"/>
  <c r="U57" i="78" s="1"/>
  <c r="M51" i="78"/>
  <c r="U51" i="78" s="1"/>
  <c r="M21" i="78"/>
  <c r="U21" i="78" s="1"/>
  <c r="M15" i="78"/>
  <c r="U15" i="78" s="1"/>
  <c r="M4" i="78" a="1"/>
  <c r="M69" i="78" s="1"/>
  <c r="U69" i="78" s="1"/>
  <c r="AT3" i="78"/>
  <c r="AG3" i="78"/>
  <c r="AP3" i="78" s="1"/>
  <c r="R3" i="78"/>
  <c r="Q3" i="78"/>
  <c r="C3" i="78"/>
  <c r="O3" i="78" s="1"/>
  <c r="S98" i="77"/>
  <c r="R98" i="77"/>
  <c r="V97" i="77"/>
  <c r="R97" i="77"/>
  <c r="R96" i="77"/>
  <c r="Q96" i="77"/>
  <c r="R95" i="77"/>
  <c r="V94" i="77"/>
  <c r="R94" i="77"/>
  <c r="R93" i="77"/>
  <c r="Q93" i="77"/>
  <c r="R92" i="77"/>
  <c r="V91" i="77"/>
  <c r="R91" i="77"/>
  <c r="R90" i="77"/>
  <c r="Q90" i="77"/>
  <c r="R89" i="77"/>
  <c r="V88" i="77"/>
  <c r="R88" i="77"/>
  <c r="R87" i="77"/>
  <c r="Q87" i="77"/>
  <c r="R86" i="77"/>
  <c r="V85" i="77"/>
  <c r="R85" i="77"/>
  <c r="R84" i="77"/>
  <c r="Q84" i="77"/>
  <c r="R83" i="77"/>
  <c r="V82" i="77"/>
  <c r="R82" i="77"/>
  <c r="R81" i="77"/>
  <c r="Q81" i="77"/>
  <c r="R80" i="77"/>
  <c r="V79" i="77"/>
  <c r="R79" i="77"/>
  <c r="R78" i="77"/>
  <c r="Q78" i="77"/>
  <c r="R77" i="77"/>
  <c r="V76" i="77"/>
  <c r="R76" i="77"/>
  <c r="R75" i="77"/>
  <c r="Q75" i="77"/>
  <c r="R74" i="77"/>
  <c r="V73" i="77"/>
  <c r="R73" i="77"/>
  <c r="R72" i="77"/>
  <c r="Q72" i="77"/>
  <c r="R71" i="77"/>
  <c r="V70" i="77"/>
  <c r="R70" i="77"/>
  <c r="R69" i="77"/>
  <c r="Q69" i="77"/>
  <c r="R68" i="77"/>
  <c r="V67" i="77"/>
  <c r="R67" i="77"/>
  <c r="R66" i="77"/>
  <c r="Q66" i="77"/>
  <c r="R65" i="77"/>
  <c r="V64" i="77"/>
  <c r="R64" i="77"/>
  <c r="R63" i="77"/>
  <c r="Q63" i="77"/>
  <c r="R62" i="77"/>
  <c r="V61" i="77"/>
  <c r="R61" i="77"/>
  <c r="R60" i="77"/>
  <c r="Q60" i="77"/>
  <c r="R59" i="77"/>
  <c r="V58" i="77"/>
  <c r="R58" i="77"/>
  <c r="R57" i="77"/>
  <c r="Q57" i="77"/>
  <c r="R56" i="77"/>
  <c r="V55" i="77"/>
  <c r="R55" i="77"/>
  <c r="R54" i="77"/>
  <c r="Q54" i="77"/>
  <c r="R53" i="77"/>
  <c r="V52" i="77"/>
  <c r="R52" i="77"/>
  <c r="R51" i="77"/>
  <c r="Q51" i="77"/>
  <c r="R50" i="77"/>
  <c r="V49" i="77"/>
  <c r="R49" i="77"/>
  <c r="R48" i="77"/>
  <c r="Q48" i="77"/>
  <c r="R47" i="77"/>
  <c r="V46" i="77"/>
  <c r="R46" i="77"/>
  <c r="R45" i="77"/>
  <c r="Q45" i="77"/>
  <c r="R44" i="77"/>
  <c r="V43" i="77"/>
  <c r="R43" i="77"/>
  <c r="R42" i="77"/>
  <c r="Q42" i="77"/>
  <c r="R41" i="77"/>
  <c r="V40" i="77"/>
  <c r="R40" i="77"/>
  <c r="R39" i="77"/>
  <c r="Q39" i="77"/>
  <c r="R38" i="77"/>
  <c r="V37" i="77"/>
  <c r="R37" i="77"/>
  <c r="R36" i="77"/>
  <c r="Q36" i="77"/>
  <c r="R35" i="77"/>
  <c r="V34" i="77"/>
  <c r="R34" i="77"/>
  <c r="R33" i="77"/>
  <c r="Q33" i="77"/>
  <c r="R32" i="77"/>
  <c r="V31" i="77"/>
  <c r="R31" i="77"/>
  <c r="R30" i="77"/>
  <c r="Q30" i="77"/>
  <c r="R29" i="77"/>
  <c r="V28" i="77"/>
  <c r="R28" i="77"/>
  <c r="R27" i="77"/>
  <c r="Q27" i="77"/>
  <c r="R26" i="77"/>
  <c r="V25" i="77"/>
  <c r="R25" i="77"/>
  <c r="R24" i="77"/>
  <c r="Q24" i="77"/>
  <c r="R23" i="77"/>
  <c r="V22" i="77"/>
  <c r="R22" i="77"/>
  <c r="R21" i="77"/>
  <c r="Q21" i="77"/>
  <c r="R20" i="77"/>
  <c r="V19" i="77"/>
  <c r="R19" i="77"/>
  <c r="R18" i="77"/>
  <c r="Q18" i="77"/>
  <c r="R17" i="77"/>
  <c r="V16" i="77"/>
  <c r="R16" i="77"/>
  <c r="R15" i="77"/>
  <c r="Q15" i="77"/>
  <c r="R14" i="77"/>
  <c r="V13" i="77"/>
  <c r="R13" i="77"/>
  <c r="Q13" i="77"/>
  <c r="R12" i="77"/>
  <c r="Q12" i="77"/>
  <c r="C12" i="77"/>
  <c r="C3" i="77" s="1"/>
  <c r="O3" i="77" s="1"/>
  <c r="AE3" i="77" s="1"/>
  <c r="AN3" i="77" s="1"/>
  <c r="R11" i="77"/>
  <c r="Q11" i="77"/>
  <c r="R10" i="77"/>
  <c r="Q10" i="77"/>
  <c r="C10" i="77"/>
  <c r="V4" i="77" s="1"/>
  <c r="V9" i="77"/>
  <c r="R9" i="77"/>
  <c r="Q9" i="77"/>
  <c r="R8" i="77"/>
  <c r="Q8" i="77"/>
  <c r="C8" i="77"/>
  <c r="Q98" i="77" s="1"/>
  <c r="B8" i="77"/>
  <c r="Q3" i="77" s="1"/>
  <c r="AG3" i="77" s="1"/>
  <c r="AP3" i="77" s="1"/>
  <c r="V7" i="77"/>
  <c r="R7" i="77"/>
  <c r="Q7" i="77"/>
  <c r="R6" i="77"/>
  <c r="Q6" i="77"/>
  <c r="V5" i="77"/>
  <c r="R5" i="77"/>
  <c r="C5" i="77"/>
  <c r="W4" i="77"/>
  <c r="R4" i="77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4" i="77" a="1"/>
  <c r="M96" i="77" s="1"/>
  <c r="U96" i="77" s="1"/>
  <c r="F98" i="77"/>
  <c r="F97" i="77"/>
  <c r="F96" i="77"/>
  <c r="F95" i="77"/>
  <c r="F92" i="77"/>
  <c r="F91" i="77"/>
  <c r="F90" i="77"/>
  <c r="F89" i="77"/>
  <c r="F86" i="77"/>
  <c r="F85" i="77"/>
  <c r="F84" i="77"/>
  <c r="F83" i="77"/>
  <c r="F80" i="77"/>
  <c r="F79" i="77"/>
  <c r="F78" i="77"/>
  <c r="F77" i="77"/>
  <c r="F74" i="77"/>
  <c r="F73" i="77"/>
  <c r="F72" i="77"/>
  <c r="F71" i="77"/>
  <c r="F68" i="77"/>
  <c r="F67" i="77"/>
  <c r="F66" i="77"/>
  <c r="F65" i="77"/>
  <c r="F62" i="77"/>
  <c r="F61" i="77"/>
  <c r="F60" i="77"/>
  <c r="F59" i="77"/>
  <c r="F56" i="77"/>
  <c r="F55" i="77"/>
  <c r="F54" i="77"/>
  <c r="F53" i="77"/>
  <c r="F50" i="77"/>
  <c r="F49" i="77"/>
  <c r="F48" i="77"/>
  <c r="F47" i="77"/>
  <c r="F44" i="77"/>
  <c r="F43" i="77"/>
  <c r="F42" i="77"/>
  <c r="F41" i="77"/>
  <c r="F38" i="77"/>
  <c r="F37" i="77"/>
  <c r="F36" i="77"/>
  <c r="F35" i="77"/>
  <c r="F32" i="77"/>
  <c r="F31" i="77"/>
  <c r="F30" i="77"/>
  <c r="F29" i="77"/>
  <c r="F26" i="77"/>
  <c r="F25" i="77"/>
  <c r="F24" i="77"/>
  <c r="F23" i="77"/>
  <c r="F20" i="77"/>
  <c r="F19" i="77"/>
  <c r="F18" i="77"/>
  <c r="F17" i="77"/>
  <c r="F14" i="77"/>
  <c r="F13" i="77"/>
  <c r="F12" i="77"/>
  <c r="F11" i="77"/>
  <c r="F8" i="77"/>
  <c r="F7" i="77"/>
  <c r="F6" i="77"/>
  <c r="F5" i="77"/>
  <c r="F4" i="77" a="1"/>
  <c r="F94" i="77" s="1"/>
  <c r="AT3" i="77"/>
  <c r="R3" i="77"/>
  <c r="AH3" i="77" s="1"/>
  <c r="AQ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Q69" i="76"/>
  <c r="Q67" i="76"/>
  <c r="Q63" i="76"/>
  <c r="V62" i="76"/>
  <c r="V61" i="76"/>
  <c r="Q61" i="76"/>
  <c r="Q60" i="76"/>
  <c r="Q58" i="76"/>
  <c r="Q54" i="76"/>
  <c r="V53" i="76"/>
  <c r="V52" i="76"/>
  <c r="Q52" i="76"/>
  <c r="Q51" i="76"/>
  <c r="Q49" i="76"/>
  <c r="Q45" i="76"/>
  <c r="V44" i="76"/>
  <c r="V43" i="76"/>
  <c r="Q43" i="76"/>
  <c r="Q42" i="76"/>
  <c r="Q40" i="76"/>
  <c r="Q36" i="76"/>
  <c r="V35" i="76"/>
  <c r="V34" i="76"/>
  <c r="Q34" i="76"/>
  <c r="Q33" i="76"/>
  <c r="V31" i="76"/>
  <c r="Q30" i="76"/>
  <c r="V28" i="76"/>
  <c r="R27" i="76"/>
  <c r="V25" i="76"/>
  <c r="Q24" i="76"/>
  <c r="V23" i="76"/>
  <c r="Q22" i="76"/>
  <c r="Q21" i="76"/>
  <c r="Q19" i="76"/>
  <c r="R18" i="76"/>
  <c r="V16" i="76"/>
  <c r="Q15" i="76"/>
  <c r="V14" i="76"/>
  <c r="Q13" i="76"/>
  <c r="Q12" i="76"/>
  <c r="C12" i="76"/>
  <c r="C3" i="76" s="1"/>
  <c r="O3" i="76" s="1"/>
  <c r="AE3" i="76" s="1"/>
  <c r="Q11" i="76"/>
  <c r="Q10" i="76"/>
  <c r="C10" i="76"/>
  <c r="V64" i="76" s="1"/>
  <c r="V9" i="76"/>
  <c r="Q9" i="76"/>
  <c r="R8" i="76"/>
  <c r="C8" i="76"/>
  <c r="B8" i="76"/>
  <c r="Q3" i="76" s="1"/>
  <c r="AG3" i="76" s="1"/>
  <c r="AP3" i="76" s="1"/>
  <c r="V7" i="76"/>
  <c r="Q7" i="76"/>
  <c r="Q6" i="76"/>
  <c r="C6" i="76"/>
  <c r="Q5" i="76"/>
  <c r="C5" i="76"/>
  <c r="W4" i="76"/>
  <c r="M63" i="76"/>
  <c r="U63" i="76" s="1"/>
  <c r="M60" i="76"/>
  <c r="U60" i="76" s="1"/>
  <c r="M53" i="76"/>
  <c r="U53" i="76" s="1"/>
  <c r="M52" i="76"/>
  <c r="U52" i="76" s="1"/>
  <c r="M45" i="76"/>
  <c r="U45" i="76" s="1"/>
  <c r="M42" i="76"/>
  <c r="U42" i="76" s="1"/>
  <c r="M35" i="76"/>
  <c r="U35" i="76" s="1"/>
  <c r="M34" i="76"/>
  <c r="U34" i="76" s="1"/>
  <c r="M27" i="76"/>
  <c r="U27" i="76" s="1"/>
  <c r="M24" i="76"/>
  <c r="U24" i="76" s="1"/>
  <c r="M17" i="76"/>
  <c r="U17" i="76" s="1"/>
  <c r="M16" i="76"/>
  <c r="U16" i="76" s="1"/>
  <c r="M9" i="76"/>
  <c r="U9" i="76" s="1"/>
  <c r="M6" i="76"/>
  <c r="U6" i="76" s="1"/>
  <c r="M4" i="76" a="1"/>
  <c r="M64" i="76" s="1"/>
  <c r="U64" i="76" s="1"/>
  <c r="AT3" i="76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6" i="75"/>
  <c r="V74" i="75"/>
  <c r="V65" i="75"/>
  <c r="Q64" i="75"/>
  <c r="V63" i="75"/>
  <c r="R60" i="75"/>
  <c r="V54" i="75"/>
  <c r="Q53" i="75"/>
  <c r="V47" i="75"/>
  <c r="V44" i="75"/>
  <c r="Q43" i="75"/>
  <c r="R42" i="75"/>
  <c r="V38" i="75"/>
  <c r="V35" i="75"/>
  <c r="Q34" i="75"/>
  <c r="R33" i="75"/>
  <c r="V29" i="75"/>
  <c r="V26" i="75"/>
  <c r="Q25" i="75"/>
  <c r="R24" i="75"/>
  <c r="V20" i="75"/>
  <c r="V17" i="75"/>
  <c r="Q16" i="75"/>
  <c r="R15" i="75"/>
  <c r="C12" i="75"/>
  <c r="V11" i="75"/>
  <c r="R10" i="75"/>
  <c r="C10" i="75"/>
  <c r="V72" i="75" s="1"/>
  <c r="V9" i="75"/>
  <c r="R8" i="75"/>
  <c r="C8" i="75"/>
  <c r="B8" i="75"/>
  <c r="C6" i="75"/>
  <c r="V5" i="75"/>
  <c r="C5" i="75"/>
  <c r="W4" i="75"/>
  <c r="M69" i="75"/>
  <c r="U69" i="75" s="1"/>
  <c r="M68" i="75"/>
  <c r="U68" i="75" s="1"/>
  <c r="M51" i="75"/>
  <c r="U51" i="75" s="1"/>
  <c r="M50" i="75"/>
  <c r="U50" i="75" s="1"/>
  <c r="M33" i="75"/>
  <c r="U33" i="75" s="1"/>
  <c r="M32" i="75"/>
  <c r="U32" i="75" s="1"/>
  <c r="M15" i="75"/>
  <c r="U15" i="75" s="1"/>
  <c r="M14" i="75"/>
  <c r="U14" i="75" s="1"/>
  <c r="M4" i="75" a="1"/>
  <c r="M74" i="75" s="1"/>
  <c r="U74" i="75" s="1"/>
  <c r="AT3" i="75"/>
  <c r="Q3" i="75"/>
  <c r="AG3" i="75" s="1"/>
  <c r="AP3" i="75" s="1"/>
  <c r="C3" i="75"/>
  <c r="O3" i="75" s="1"/>
  <c r="AX97" i="74"/>
  <c r="AX96" i="74"/>
  <c r="AX95" i="74"/>
  <c r="AX94" i="74"/>
  <c r="AX93" i="74"/>
  <c r="AX92" i="74"/>
  <c r="AX91" i="74"/>
  <c r="AX90" i="74"/>
  <c r="V88" i="74"/>
  <c r="R87" i="74"/>
  <c r="Q87" i="74"/>
  <c r="V82" i="74"/>
  <c r="V79" i="74"/>
  <c r="R78" i="74"/>
  <c r="Q78" i="74"/>
  <c r="V73" i="74"/>
  <c r="V70" i="74"/>
  <c r="R69" i="74"/>
  <c r="Q69" i="74"/>
  <c r="V64" i="74"/>
  <c r="V61" i="74"/>
  <c r="R60" i="74"/>
  <c r="Q60" i="74"/>
  <c r="V55" i="74"/>
  <c r="V52" i="74"/>
  <c r="R51" i="74"/>
  <c r="Q51" i="74"/>
  <c r="V46" i="74"/>
  <c r="V43" i="74"/>
  <c r="R42" i="74"/>
  <c r="Q42" i="74"/>
  <c r="V37" i="74"/>
  <c r="V34" i="74"/>
  <c r="R33" i="74"/>
  <c r="Q33" i="74"/>
  <c r="V28" i="74"/>
  <c r="V25" i="74"/>
  <c r="R24" i="74"/>
  <c r="Q24" i="74"/>
  <c r="V19" i="74"/>
  <c r="V16" i="74"/>
  <c r="R15" i="74"/>
  <c r="Q15" i="74"/>
  <c r="C12" i="74"/>
  <c r="V11" i="74"/>
  <c r="R10" i="74"/>
  <c r="Q10" i="74"/>
  <c r="C10" i="74"/>
  <c r="V85" i="74" s="1"/>
  <c r="V9" i="74"/>
  <c r="C8" i="74"/>
  <c r="B8" i="74"/>
  <c r="Q3" i="74" s="1"/>
  <c r="AG3" i="74" s="1"/>
  <c r="AP3" i="74" s="1"/>
  <c r="V7" i="74"/>
  <c r="C6" i="74"/>
  <c r="V5" i="74"/>
  <c r="C5" i="74"/>
  <c r="W4" i="74"/>
  <c r="M89" i="74"/>
  <c r="U89" i="74" s="1"/>
  <c r="M84" i="74"/>
  <c r="U84" i="74" s="1"/>
  <c r="M83" i="74"/>
  <c r="U83" i="74" s="1"/>
  <c r="M78" i="74"/>
  <c r="U78" i="74" s="1"/>
  <c r="M77" i="74"/>
  <c r="U77" i="74" s="1"/>
  <c r="M72" i="74"/>
  <c r="U72" i="74" s="1"/>
  <c r="M71" i="74"/>
  <c r="U71" i="74" s="1"/>
  <c r="M66" i="74"/>
  <c r="U66" i="74" s="1"/>
  <c r="M65" i="74"/>
  <c r="U65" i="74" s="1"/>
  <c r="M60" i="74"/>
  <c r="U60" i="74" s="1"/>
  <c r="M59" i="74"/>
  <c r="U59" i="74" s="1"/>
  <c r="M54" i="74"/>
  <c r="U54" i="74" s="1"/>
  <c r="M53" i="74"/>
  <c r="U53" i="74" s="1"/>
  <c r="M48" i="74"/>
  <c r="U48" i="74" s="1"/>
  <c r="M47" i="74"/>
  <c r="U47" i="74" s="1"/>
  <c r="M42" i="74"/>
  <c r="U42" i="74" s="1"/>
  <c r="M41" i="74"/>
  <c r="U41" i="74" s="1"/>
  <c r="M36" i="74"/>
  <c r="U36" i="74" s="1"/>
  <c r="M35" i="74"/>
  <c r="U35" i="74" s="1"/>
  <c r="M30" i="74"/>
  <c r="U30" i="74" s="1"/>
  <c r="M29" i="74"/>
  <c r="U29" i="74" s="1"/>
  <c r="M24" i="74"/>
  <c r="U24" i="74" s="1"/>
  <c r="M23" i="74"/>
  <c r="U23" i="74" s="1"/>
  <c r="M18" i="74"/>
  <c r="U18" i="74" s="1"/>
  <c r="M17" i="74"/>
  <c r="U17" i="74" s="1"/>
  <c r="M12" i="74"/>
  <c r="U12" i="74" s="1"/>
  <c r="M11" i="74"/>
  <c r="U11" i="74" s="1"/>
  <c r="M6" i="74"/>
  <c r="U6" i="74" s="1"/>
  <c r="M5" i="74"/>
  <c r="U5" i="74" s="1"/>
  <c r="M4" i="74" a="1"/>
  <c r="M88" i="74" s="1"/>
  <c r="U88" i="74" s="1"/>
  <c r="AT3" i="74"/>
  <c r="C3" i="74"/>
  <c r="O3" i="74" s="1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V11" i="73"/>
  <c r="R11" i="73"/>
  <c r="V10" i="73"/>
  <c r="R10" i="73"/>
  <c r="V9" i="73"/>
  <c r="R9" i="73"/>
  <c r="C9" i="73"/>
  <c r="V8" i="73"/>
  <c r="R8" i="73"/>
  <c r="C8" i="73"/>
  <c r="B8" i="73"/>
  <c r="Q3" i="73" s="1"/>
  <c r="AG3" i="73" s="1"/>
  <c r="AP3" i="73" s="1"/>
  <c r="V7" i="73"/>
  <c r="R7" i="73"/>
  <c r="Q7" i="73"/>
  <c r="V6" i="73"/>
  <c r="R6" i="73"/>
  <c r="V5" i="73"/>
  <c r="R5" i="73"/>
  <c r="W4" i="73"/>
  <c r="V4" i="73"/>
  <c r="R4" i="73"/>
  <c r="M98" i="73"/>
  <c r="U98" i="73" s="1"/>
  <c r="M97" i="73"/>
  <c r="U97" i="73" s="1"/>
  <c r="M95" i="73"/>
  <c r="U95" i="73" s="1"/>
  <c r="M94" i="73"/>
  <c r="U94" i="73" s="1"/>
  <c r="M92" i="73"/>
  <c r="U92" i="73" s="1"/>
  <c r="M91" i="73"/>
  <c r="U91" i="73" s="1"/>
  <c r="M89" i="73"/>
  <c r="U89" i="73" s="1"/>
  <c r="M88" i="73"/>
  <c r="U88" i="73" s="1"/>
  <c r="M86" i="73"/>
  <c r="U86" i="73" s="1"/>
  <c r="M85" i="73"/>
  <c r="U85" i="73" s="1"/>
  <c r="M83" i="73"/>
  <c r="U83" i="73" s="1"/>
  <c r="M82" i="73"/>
  <c r="U82" i="73" s="1"/>
  <c r="M80" i="73"/>
  <c r="U80" i="73" s="1"/>
  <c r="M79" i="73"/>
  <c r="U79" i="73" s="1"/>
  <c r="M77" i="73"/>
  <c r="U77" i="73" s="1"/>
  <c r="M76" i="73"/>
  <c r="U76" i="73" s="1"/>
  <c r="M74" i="73"/>
  <c r="U74" i="73" s="1"/>
  <c r="M73" i="73"/>
  <c r="U73" i="73" s="1"/>
  <c r="M71" i="73"/>
  <c r="U71" i="73" s="1"/>
  <c r="M70" i="73"/>
  <c r="U70" i="73" s="1"/>
  <c r="M68" i="73"/>
  <c r="U68" i="73" s="1"/>
  <c r="M67" i="73"/>
  <c r="U67" i="73" s="1"/>
  <c r="M65" i="73"/>
  <c r="U65" i="73" s="1"/>
  <c r="M64" i="73"/>
  <c r="U64" i="73" s="1"/>
  <c r="M62" i="73"/>
  <c r="U62" i="73" s="1"/>
  <c r="M61" i="73"/>
  <c r="U61" i="73" s="1"/>
  <c r="M59" i="73"/>
  <c r="U59" i="73" s="1"/>
  <c r="M58" i="73"/>
  <c r="U58" i="73" s="1"/>
  <c r="M56" i="73"/>
  <c r="U56" i="73" s="1"/>
  <c r="M55" i="73"/>
  <c r="U55" i="73" s="1"/>
  <c r="M53" i="73"/>
  <c r="U53" i="73" s="1"/>
  <c r="M52" i="73"/>
  <c r="U52" i="73" s="1"/>
  <c r="M50" i="73"/>
  <c r="U50" i="73" s="1"/>
  <c r="M49" i="73"/>
  <c r="U49" i="73" s="1"/>
  <c r="M47" i="73"/>
  <c r="U47" i="73" s="1"/>
  <c r="M46" i="73"/>
  <c r="U46" i="73" s="1"/>
  <c r="M44" i="73"/>
  <c r="U44" i="73" s="1"/>
  <c r="M43" i="73"/>
  <c r="U43" i="73" s="1"/>
  <c r="M41" i="73"/>
  <c r="U41" i="73" s="1"/>
  <c r="M40" i="73"/>
  <c r="U40" i="73" s="1"/>
  <c r="M38" i="73"/>
  <c r="U38" i="73" s="1"/>
  <c r="M37" i="73"/>
  <c r="U37" i="73" s="1"/>
  <c r="M35" i="73"/>
  <c r="U35" i="73" s="1"/>
  <c r="M34" i="73"/>
  <c r="U34" i="73" s="1"/>
  <c r="M32" i="73"/>
  <c r="U32" i="73" s="1"/>
  <c r="M31" i="73"/>
  <c r="U31" i="73" s="1"/>
  <c r="M29" i="73"/>
  <c r="U29" i="73" s="1"/>
  <c r="M28" i="73"/>
  <c r="U28" i="73" s="1"/>
  <c r="M26" i="73"/>
  <c r="U26" i="73" s="1"/>
  <c r="M25" i="73"/>
  <c r="U25" i="73" s="1"/>
  <c r="M23" i="73"/>
  <c r="U23" i="73" s="1"/>
  <c r="M22" i="73"/>
  <c r="U22" i="73" s="1"/>
  <c r="M20" i="73"/>
  <c r="U20" i="73" s="1"/>
  <c r="M19" i="73"/>
  <c r="U19" i="73" s="1"/>
  <c r="M17" i="73"/>
  <c r="U17" i="73" s="1"/>
  <c r="M16" i="73"/>
  <c r="U16" i="73" s="1"/>
  <c r="M14" i="73"/>
  <c r="U14" i="73" s="1"/>
  <c r="M13" i="73"/>
  <c r="U13" i="73" s="1"/>
  <c r="M11" i="73"/>
  <c r="U11" i="73" s="1"/>
  <c r="M10" i="73"/>
  <c r="U10" i="73" s="1"/>
  <c r="M8" i="73"/>
  <c r="U8" i="73" s="1"/>
  <c r="M7" i="73"/>
  <c r="U7" i="73" s="1"/>
  <c r="M5" i="73"/>
  <c r="U5" i="73" s="1"/>
  <c r="M4" i="73"/>
  <c r="U4" i="73" s="1"/>
  <c r="X4" i="73" s="1"/>
  <c r="M4" i="73" a="1"/>
  <c r="M96" i="73" s="1"/>
  <c r="U96" i="73" s="1"/>
  <c r="F96" i="73"/>
  <c r="F95" i="73"/>
  <c r="F90" i="73"/>
  <c r="F89" i="73"/>
  <c r="F84" i="73"/>
  <c r="F83" i="73"/>
  <c r="F78" i="73"/>
  <c r="F77" i="73"/>
  <c r="F72" i="73"/>
  <c r="F71" i="73"/>
  <c r="F66" i="73"/>
  <c r="F65" i="73"/>
  <c r="F60" i="73"/>
  <c r="F59" i="73"/>
  <c r="F54" i="73"/>
  <c r="F53" i="73"/>
  <c r="F48" i="73"/>
  <c r="F47" i="73"/>
  <c r="F42" i="73"/>
  <c r="F41" i="73"/>
  <c r="F36" i="73"/>
  <c r="F35" i="73"/>
  <c r="F30" i="73"/>
  <c r="F29" i="73"/>
  <c r="F24" i="73"/>
  <c r="F23" i="73"/>
  <c r="F18" i="73"/>
  <c r="F17" i="73"/>
  <c r="F12" i="73"/>
  <c r="F11" i="73"/>
  <c r="F6" i="73"/>
  <c r="F5" i="73"/>
  <c r="F4" i="73" a="1"/>
  <c r="F94" i="73" s="1"/>
  <c r="AT3" i="73"/>
  <c r="R3" i="73"/>
  <c r="C3" i="73"/>
  <c r="O3" i="73" s="1"/>
  <c r="AE3" i="73" s="1"/>
  <c r="Q23" i="72"/>
  <c r="Q22" i="72"/>
  <c r="V21" i="72"/>
  <c r="Q21" i="72"/>
  <c r="Q20" i="72"/>
  <c r="Q19" i="72"/>
  <c r="V18" i="72"/>
  <c r="Q18" i="72"/>
  <c r="Q17" i="72"/>
  <c r="Q16" i="72"/>
  <c r="V15" i="72"/>
  <c r="Q15" i="72"/>
  <c r="Q14" i="72"/>
  <c r="V13" i="72"/>
  <c r="R13" i="72"/>
  <c r="Q13" i="72"/>
  <c r="V12" i="72"/>
  <c r="Q12" i="72"/>
  <c r="C12" i="72"/>
  <c r="C3" i="72" s="1"/>
  <c r="V11" i="72"/>
  <c r="Q11" i="72"/>
  <c r="Q10" i="72"/>
  <c r="C10" i="72"/>
  <c r="V22" i="72" s="1"/>
  <c r="V9" i="72"/>
  <c r="V8" i="72"/>
  <c r="Q8" i="72"/>
  <c r="C8" i="72"/>
  <c r="Q9" i="72" s="1"/>
  <c r="B8" i="72"/>
  <c r="V7" i="72"/>
  <c r="R7" i="72"/>
  <c r="Q7" i="72"/>
  <c r="V6" i="72"/>
  <c r="Q6" i="72"/>
  <c r="C6" i="72"/>
  <c r="R22" i="72" s="1"/>
  <c r="V5" i="72"/>
  <c r="Q5" i="72"/>
  <c r="C5" i="72"/>
  <c r="B5" i="72"/>
  <c r="W4" i="72"/>
  <c r="V4" i="72"/>
  <c r="Y4" i="72" s="1"/>
  <c r="M20" i="72"/>
  <c r="U20" i="72" s="1"/>
  <c r="M15" i="72"/>
  <c r="U15" i="72" s="1"/>
  <c r="M14" i="72"/>
  <c r="U14" i="72" s="1"/>
  <c r="M9" i="72"/>
  <c r="U9" i="72" s="1"/>
  <c r="M4" i="72" a="1"/>
  <c r="AT3" i="72"/>
  <c r="R3" i="72"/>
  <c r="AH3" i="72" s="1"/>
  <c r="AQ3" i="72" s="1"/>
  <c r="Q3" i="72"/>
  <c r="AG3" i="72" s="1"/>
  <c r="AP3" i="72" s="1"/>
  <c r="V23" i="71"/>
  <c r="V22" i="71"/>
  <c r="V20" i="71"/>
  <c r="V19" i="71"/>
  <c r="R19" i="71"/>
  <c r="V17" i="71"/>
  <c r="V16" i="71"/>
  <c r="R16" i="71"/>
  <c r="V14" i="71"/>
  <c r="V13" i="71"/>
  <c r="R13" i="71"/>
  <c r="C12" i="71"/>
  <c r="C3" i="71" s="1"/>
  <c r="V11" i="71"/>
  <c r="V10" i="71"/>
  <c r="C10" i="71"/>
  <c r="V21" i="71" s="1"/>
  <c r="V9" i="71"/>
  <c r="V8" i="71"/>
  <c r="C8" i="71"/>
  <c r="B8" i="71"/>
  <c r="Q3" i="71" s="1"/>
  <c r="AG3" i="71" s="1"/>
  <c r="AP3" i="71" s="1"/>
  <c r="V7" i="71"/>
  <c r="R7" i="71"/>
  <c r="C6" i="71"/>
  <c r="R8" i="71" s="1"/>
  <c r="V5" i="71"/>
  <c r="C5" i="71"/>
  <c r="B5" i="71"/>
  <c r="W4" i="71"/>
  <c r="V4" i="71"/>
  <c r="Y4" i="71" s="1"/>
  <c r="R4" i="71"/>
  <c r="M19" i="71"/>
  <c r="U19" i="71" s="1"/>
  <c r="M18" i="71"/>
  <c r="U18" i="71" s="1"/>
  <c r="M16" i="71"/>
  <c r="U16" i="71" s="1"/>
  <c r="M15" i="71"/>
  <c r="U15" i="71" s="1"/>
  <c r="M10" i="71"/>
  <c r="U10" i="71" s="1"/>
  <c r="M9" i="71"/>
  <c r="U9" i="71" s="1"/>
  <c r="M7" i="71"/>
  <c r="U7" i="71" s="1"/>
  <c r="M6" i="71"/>
  <c r="U6" i="71" s="1"/>
  <c r="M4" i="71" a="1"/>
  <c r="AT3" i="71"/>
  <c r="R3" i="71"/>
  <c r="AH3" i="71" s="1"/>
  <c r="AQ3" i="71" s="1"/>
  <c r="V23" i="70"/>
  <c r="R23" i="70"/>
  <c r="U22" i="70"/>
  <c r="R21" i="70"/>
  <c r="Q21" i="70"/>
  <c r="R20" i="70"/>
  <c r="R18" i="70"/>
  <c r="R17" i="70"/>
  <c r="Q16" i="70"/>
  <c r="R15" i="70"/>
  <c r="V14" i="70"/>
  <c r="R14" i="70"/>
  <c r="R12" i="70"/>
  <c r="Q12" i="70"/>
  <c r="C12" i="70"/>
  <c r="R11" i="70"/>
  <c r="R10" i="70"/>
  <c r="C10" i="70"/>
  <c r="R9" i="70"/>
  <c r="Q9" i="70"/>
  <c r="Q8" i="70"/>
  <c r="C8" i="70"/>
  <c r="B8" i="70"/>
  <c r="Q3" i="70" s="1"/>
  <c r="AG3" i="70" s="1"/>
  <c r="AP3" i="70" s="1"/>
  <c r="Q7" i="70"/>
  <c r="R6" i="70"/>
  <c r="Q6" i="70"/>
  <c r="C6" i="70"/>
  <c r="R22" i="70" s="1"/>
  <c r="R5" i="70"/>
  <c r="Q5" i="70"/>
  <c r="C5" i="70"/>
  <c r="B5" i="70"/>
  <c r="W4" i="70"/>
  <c r="R4" i="70"/>
  <c r="M23" i="70"/>
  <c r="U23" i="70" s="1"/>
  <c r="M22" i="70"/>
  <c r="M20" i="70"/>
  <c r="U20" i="70" s="1"/>
  <c r="M19" i="70"/>
  <c r="U19" i="70" s="1"/>
  <c r="M18" i="70"/>
  <c r="U18" i="70" s="1"/>
  <c r="M17" i="70"/>
  <c r="U17" i="70" s="1"/>
  <c r="M16" i="70"/>
  <c r="U16" i="70" s="1"/>
  <c r="M14" i="70"/>
  <c r="U14" i="70" s="1"/>
  <c r="M13" i="70"/>
  <c r="U13" i="70" s="1"/>
  <c r="M12" i="70"/>
  <c r="U12" i="70" s="1"/>
  <c r="M11" i="70"/>
  <c r="U11" i="70" s="1"/>
  <c r="M10" i="70"/>
  <c r="U10" i="70" s="1"/>
  <c r="M8" i="70"/>
  <c r="U8" i="70" s="1"/>
  <c r="M7" i="70"/>
  <c r="U7" i="70" s="1"/>
  <c r="M6" i="70"/>
  <c r="U6" i="70" s="1"/>
  <c r="M5" i="70"/>
  <c r="U5" i="70" s="1"/>
  <c r="M4" i="70"/>
  <c r="U4" i="70" s="1"/>
  <c r="X4" i="70" s="1"/>
  <c r="AH4" i="70" s="1"/>
  <c r="M4" i="70" a="1"/>
  <c r="M21" i="70" s="1"/>
  <c r="U21" i="70" s="1"/>
  <c r="G21" i="70"/>
  <c r="G12" i="70"/>
  <c r="G4" i="70" a="1"/>
  <c r="F20" i="70"/>
  <c r="F18" i="70"/>
  <c r="F17" i="70"/>
  <c r="F15" i="70"/>
  <c r="F11" i="70"/>
  <c r="F9" i="70"/>
  <c r="F8" i="70"/>
  <c r="F6" i="70"/>
  <c r="F4" i="70" a="1"/>
  <c r="AT3" i="70"/>
  <c r="R3" i="70"/>
  <c r="C3" i="70"/>
  <c r="O17" i="70" s="1"/>
  <c r="P17" i="70" s="1"/>
  <c r="R23" i="69"/>
  <c r="Q23" i="69"/>
  <c r="V22" i="69"/>
  <c r="R22" i="69"/>
  <c r="Q22" i="69"/>
  <c r="V21" i="69"/>
  <c r="R21" i="69"/>
  <c r="R20" i="69"/>
  <c r="Q20" i="69"/>
  <c r="R19" i="69"/>
  <c r="Q19" i="69"/>
  <c r="V18" i="69"/>
  <c r="R18" i="69"/>
  <c r="R17" i="69"/>
  <c r="Q17" i="69"/>
  <c r="V16" i="69"/>
  <c r="R16" i="69"/>
  <c r="Q16" i="69"/>
  <c r="V15" i="69"/>
  <c r="R15" i="69"/>
  <c r="R14" i="69"/>
  <c r="Q14" i="69"/>
  <c r="R13" i="69"/>
  <c r="Q13" i="69"/>
  <c r="V12" i="69"/>
  <c r="R12" i="69"/>
  <c r="C12" i="69"/>
  <c r="V11" i="69"/>
  <c r="R11" i="69"/>
  <c r="Q11" i="69"/>
  <c r="R10" i="69"/>
  <c r="Q10" i="69"/>
  <c r="C10" i="69"/>
  <c r="V9" i="69"/>
  <c r="R9" i="69"/>
  <c r="V8" i="69"/>
  <c r="R8" i="69"/>
  <c r="Q8" i="69"/>
  <c r="C8" i="69"/>
  <c r="Q21" i="69" s="1"/>
  <c r="B8" i="69"/>
  <c r="V7" i="69"/>
  <c r="R7" i="69"/>
  <c r="Q7" i="69"/>
  <c r="V6" i="69"/>
  <c r="R6" i="69"/>
  <c r="R5" i="69"/>
  <c r="Q5" i="69"/>
  <c r="C5" i="69"/>
  <c r="B5" i="69"/>
  <c r="W4" i="69"/>
  <c r="R4" i="69"/>
  <c r="M23" i="69"/>
  <c r="U23" i="69" s="1"/>
  <c r="M22" i="69"/>
  <c r="U22" i="69" s="1"/>
  <c r="M20" i="69"/>
  <c r="U20" i="69" s="1"/>
  <c r="M19" i="69"/>
  <c r="U19" i="69" s="1"/>
  <c r="M18" i="69"/>
  <c r="U18" i="69" s="1"/>
  <c r="M17" i="69"/>
  <c r="U17" i="69" s="1"/>
  <c r="M16" i="69"/>
  <c r="U16" i="69" s="1"/>
  <c r="M14" i="69"/>
  <c r="U14" i="69" s="1"/>
  <c r="M13" i="69"/>
  <c r="U13" i="69" s="1"/>
  <c r="M12" i="69"/>
  <c r="U12" i="69" s="1"/>
  <c r="M11" i="69"/>
  <c r="U11" i="69" s="1"/>
  <c r="M10" i="69"/>
  <c r="U10" i="69" s="1"/>
  <c r="M8" i="69"/>
  <c r="U8" i="69" s="1"/>
  <c r="M7" i="69"/>
  <c r="U7" i="69" s="1"/>
  <c r="M6" i="69"/>
  <c r="U6" i="69" s="1"/>
  <c r="M5" i="69"/>
  <c r="U5" i="69" s="1"/>
  <c r="M4" i="69"/>
  <c r="U4" i="69" s="1"/>
  <c r="X4" i="69" s="1"/>
  <c r="AH4" i="69" s="1"/>
  <c r="M4" i="69" a="1"/>
  <c r="M21" i="69" s="1"/>
  <c r="U21" i="69" s="1"/>
  <c r="G4" i="69" a="1"/>
  <c r="F20" i="69"/>
  <c r="F18" i="69"/>
  <c r="F17" i="69"/>
  <c r="F15" i="69"/>
  <c r="F11" i="69"/>
  <c r="F9" i="69"/>
  <c r="F8" i="69"/>
  <c r="F6" i="69"/>
  <c r="F4" i="69" a="1"/>
  <c r="AT3" i="69"/>
  <c r="AG3" i="69"/>
  <c r="AP3" i="69" s="1"/>
  <c r="R3" i="69"/>
  <c r="Q3" i="69"/>
  <c r="C3" i="69"/>
  <c r="O22" i="69" s="1"/>
  <c r="P22" i="69" s="1"/>
  <c r="Q23" i="68"/>
  <c r="V22" i="68"/>
  <c r="R22" i="68"/>
  <c r="Q22" i="68"/>
  <c r="R21" i="68"/>
  <c r="Q20" i="68"/>
  <c r="V19" i="68"/>
  <c r="Q19" i="68"/>
  <c r="V18" i="68"/>
  <c r="R18" i="68"/>
  <c r="Q17" i="68"/>
  <c r="R16" i="68"/>
  <c r="Q16" i="68"/>
  <c r="V15" i="68"/>
  <c r="Q14" i="68"/>
  <c r="V13" i="68"/>
  <c r="R13" i="68"/>
  <c r="Q13" i="68"/>
  <c r="R12" i="68"/>
  <c r="C12" i="68"/>
  <c r="C3" i="68" s="1"/>
  <c r="R11" i="68"/>
  <c r="Q11" i="68"/>
  <c r="Q10" i="68"/>
  <c r="C10" i="68"/>
  <c r="V9" i="68"/>
  <c r="V8" i="68"/>
  <c r="Q8" i="68"/>
  <c r="C8" i="68"/>
  <c r="Q21" i="68" s="1"/>
  <c r="B8" i="68"/>
  <c r="V7" i="68"/>
  <c r="Q7" i="68"/>
  <c r="V6" i="68"/>
  <c r="Q6" i="68"/>
  <c r="C6" i="68"/>
  <c r="R15" i="68" s="1"/>
  <c r="V5" i="68"/>
  <c r="R5" i="68"/>
  <c r="Q5" i="68"/>
  <c r="C5" i="68"/>
  <c r="B5" i="68"/>
  <c r="Y4" i="68"/>
  <c r="W4" i="68"/>
  <c r="V4" i="68"/>
  <c r="R4" i="68"/>
  <c r="M20" i="68"/>
  <c r="U20" i="68" s="1"/>
  <c r="M11" i="68"/>
  <c r="U11" i="68" s="1"/>
  <c r="M4" i="68" a="1"/>
  <c r="AT3" i="68"/>
  <c r="AH3" i="68"/>
  <c r="AQ3" i="68" s="1"/>
  <c r="R3" i="68"/>
  <c r="Q3" i="68"/>
  <c r="AG3" i="68" s="1"/>
  <c r="AP3" i="68" s="1"/>
  <c r="V23" i="67"/>
  <c r="R23" i="67"/>
  <c r="V22" i="67"/>
  <c r="R22" i="67"/>
  <c r="Q21" i="67"/>
  <c r="V20" i="67"/>
  <c r="Q20" i="67"/>
  <c r="V19" i="67"/>
  <c r="Q18" i="67"/>
  <c r="V17" i="67"/>
  <c r="R17" i="67"/>
  <c r="Q17" i="67"/>
  <c r="V16" i="67"/>
  <c r="R16" i="67"/>
  <c r="V14" i="67"/>
  <c r="R14" i="67"/>
  <c r="V13" i="67"/>
  <c r="R13" i="67"/>
  <c r="Q12" i="67"/>
  <c r="C12" i="67"/>
  <c r="C3" i="67" s="1"/>
  <c r="O20" i="67" s="1"/>
  <c r="P20" i="67" s="1"/>
  <c r="V11" i="67"/>
  <c r="R11" i="67"/>
  <c r="V10" i="67"/>
  <c r="Q10" i="67"/>
  <c r="C10" i="67"/>
  <c r="V21" i="67" s="1"/>
  <c r="V9" i="67"/>
  <c r="Q9" i="67"/>
  <c r="V8" i="67"/>
  <c r="R8" i="67"/>
  <c r="C8" i="67"/>
  <c r="B8" i="67"/>
  <c r="Q3" i="67" s="1"/>
  <c r="AG3" i="67" s="1"/>
  <c r="AP3" i="67" s="1"/>
  <c r="V7" i="67"/>
  <c r="R7" i="67"/>
  <c r="V6" i="67"/>
  <c r="Q6" i="67"/>
  <c r="C6" i="67"/>
  <c r="V5" i="67"/>
  <c r="R5" i="67"/>
  <c r="C5" i="67"/>
  <c r="B5" i="67"/>
  <c r="W4" i="67"/>
  <c r="V4" i="67"/>
  <c r="Y4" i="67" s="1"/>
  <c r="R4" i="67"/>
  <c r="M19" i="67"/>
  <c r="U19" i="67" s="1"/>
  <c r="M18" i="67"/>
  <c r="U18" i="67" s="1"/>
  <c r="M10" i="67"/>
  <c r="U10" i="67" s="1"/>
  <c r="M9" i="67"/>
  <c r="U9" i="67" s="1"/>
  <c r="M4" i="67" a="1"/>
  <c r="AT3" i="67"/>
  <c r="AQ3" i="67"/>
  <c r="AH3" i="67"/>
  <c r="R3" i="67"/>
  <c r="R23" i="66"/>
  <c r="R21" i="66"/>
  <c r="R20" i="66"/>
  <c r="R18" i="66"/>
  <c r="R17" i="66"/>
  <c r="R15" i="66"/>
  <c r="Q15" i="66"/>
  <c r="R14" i="66"/>
  <c r="R12" i="66"/>
  <c r="C12" i="66"/>
  <c r="R10" i="66"/>
  <c r="C10" i="66"/>
  <c r="R9" i="66"/>
  <c r="Q8" i="66"/>
  <c r="C8" i="66"/>
  <c r="B8" i="66"/>
  <c r="R6" i="66"/>
  <c r="Q6" i="66"/>
  <c r="C6" i="66"/>
  <c r="R11" i="66" s="1"/>
  <c r="R5" i="66"/>
  <c r="C5" i="66"/>
  <c r="B5" i="66"/>
  <c r="W4" i="66"/>
  <c r="R4" i="66"/>
  <c r="M23" i="66"/>
  <c r="U23" i="66" s="1"/>
  <c r="M22" i="66"/>
  <c r="U22" i="66" s="1"/>
  <c r="M20" i="66"/>
  <c r="U20" i="66" s="1"/>
  <c r="M19" i="66"/>
  <c r="U19" i="66" s="1"/>
  <c r="M17" i="66"/>
  <c r="U17" i="66" s="1"/>
  <c r="M16" i="66"/>
  <c r="U16" i="66" s="1"/>
  <c r="M14" i="66"/>
  <c r="U14" i="66" s="1"/>
  <c r="M13" i="66"/>
  <c r="U13" i="66" s="1"/>
  <c r="M11" i="66"/>
  <c r="U11" i="66" s="1"/>
  <c r="M10" i="66"/>
  <c r="U10" i="66" s="1"/>
  <c r="M8" i="66"/>
  <c r="U8" i="66" s="1"/>
  <c r="M7" i="66"/>
  <c r="U7" i="66" s="1"/>
  <c r="M5" i="66"/>
  <c r="U5" i="66" s="1"/>
  <c r="M4" i="66"/>
  <c r="U4" i="66" s="1"/>
  <c r="X4" i="66" s="1"/>
  <c r="AH4" i="66" s="1"/>
  <c r="M4" i="66" a="1"/>
  <c r="M18" i="66" s="1"/>
  <c r="U18" i="66" s="1"/>
  <c r="G20" i="66"/>
  <c r="G18" i="66"/>
  <c r="G11" i="66"/>
  <c r="G9" i="66"/>
  <c r="G4" i="66" a="1"/>
  <c r="F21" i="66"/>
  <c r="F4" i="66" a="1"/>
  <c r="AT3" i="66"/>
  <c r="AG3" i="66"/>
  <c r="AP3" i="66" s="1"/>
  <c r="R3" i="66"/>
  <c r="Q3" i="66"/>
  <c r="C3" i="66"/>
  <c r="O14" i="66" s="1"/>
  <c r="P14" i="66" s="1"/>
  <c r="V23" i="65"/>
  <c r="R23" i="65"/>
  <c r="Q23" i="65"/>
  <c r="V22" i="65"/>
  <c r="R22" i="65"/>
  <c r="Q22" i="65"/>
  <c r="V21" i="65"/>
  <c r="R21" i="65"/>
  <c r="R20" i="65"/>
  <c r="Q20" i="65"/>
  <c r="R19" i="65"/>
  <c r="Q19" i="65"/>
  <c r="V18" i="65"/>
  <c r="R18" i="65"/>
  <c r="Q18" i="65"/>
  <c r="V17" i="65"/>
  <c r="R17" i="65"/>
  <c r="R16" i="65"/>
  <c r="Q16" i="65"/>
  <c r="V15" i="65"/>
  <c r="R15" i="65"/>
  <c r="Q15" i="65"/>
  <c r="V14" i="65"/>
  <c r="R14" i="65"/>
  <c r="R13" i="65"/>
  <c r="Q13" i="65"/>
  <c r="V12" i="65"/>
  <c r="R12" i="65"/>
  <c r="Q12" i="65"/>
  <c r="C12" i="65"/>
  <c r="C3" i="65" s="1"/>
  <c r="O12" i="65" s="1"/>
  <c r="P12" i="65" s="1"/>
  <c r="V11" i="65"/>
  <c r="R11" i="65"/>
  <c r="Q11" i="65"/>
  <c r="V10" i="65"/>
  <c r="R10" i="65"/>
  <c r="C10" i="65"/>
  <c r="V19" i="65" s="1"/>
  <c r="V9" i="65"/>
  <c r="R9" i="65"/>
  <c r="R8" i="65"/>
  <c r="Q8" i="65"/>
  <c r="C8" i="65"/>
  <c r="Q21" i="65" s="1"/>
  <c r="B8" i="65"/>
  <c r="R7" i="65"/>
  <c r="Q7" i="65"/>
  <c r="V6" i="65"/>
  <c r="R6" i="65"/>
  <c r="Q6" i="65"/>
  <c r="O6" i="65"/>
  <c r="P6" i="65" s="1"/>
  <c r="V5" i="65"/>
  <c r="R5" i="65"/>
  <c r="Q5" i="65"/>
  <c r="C5" i="65"/>
  <c r="B5" i="65"/>
  <c r="W4" i="65"/>
  <c r="V4" i="65"/>
  <c r="Y4" i="65" s="1"/>
  <c r="R4" i="65"/>
  <c r="M20" i="65"/>
  <c r="U20" i="65" s="1"/>
  <c r="M19" i="65"/>
  <c r="U19" i="65" s="1"/>
  <c r="M14" i="65"/>
  <c r="U14" i="65" s="1"/>
  <c r="M13" i="65"/>
  <c r="U13" i="65" s="1"/>
  <c r="M8" i="65"/>
  <c r="U8" i="65" s="1"/>
  <c r="M7" i="65"/>
  <c r="U7" i="65" s="1"/>
  <c r="M4" i="65" a="1"/>
  <c r="M18" i="65" s="1"/>
  <c r="U18" i="65" s="1"/>
  <c r="G20" i="65"/>
  <c r="G14" i="65"/>
  <c r="G8" i="65"/>
  <c r="G4" i="65" a="1"/>
  <c r="G19" i="65" s="1"/>
  <c r="F23" i="65"/>
  <c r="F20" i="65"/>
  <c r="F19" i="65"/>
  <c r="F18" i="65"/>
  <c r="F17" i="65"/>
  <c r="F14" i="65"/>
  <c r="F13" i="65"/>
  <c r="F12" i="65"/>
  <c r="F11" i="65"/>
  <c r="F8" i="65"/>
  <c r="F7" i="65"/>
  <c r="F6" i="65"/>
  <c r="F5" i="65"/>
  <c r="F4" i="65" a="1"/>
  <c r="F22" i="65" s="1"/>
  <c r="AT3" i="65"/>
  <c r="R3" i="65"/>
  <c r="Q3" i="65"/>
  <c r="AG3" i="65" s="1"/>
  <c r="AP3" i="65" s="1"/>
  <c r="V23" i="64"/>
  <c r="Q22" i="64"/>
  <c r="V21" i="64"/>
  <c r="Q21" i="64"/>
  <c r="V20" i="64"/>
  <c r="Q19" i="64"/>
  <c r="V18" i="64"/>
  <c r="Q18" i="64"/>
  <c r="V17" i="64"/>
  <c r="Q16" i="64"/>
  <c r="V15" i="64"/>
  <c r="Q15" i="64"/>
  <c r="V14" i="64"/>
  <c r="Q13" i="64"/>
  <c r="V12" i="64"/>
  <c r="Q12" i="64"/>
  <c r="C12" i="64"/>
  <c r="C3" i="64" s="1"/>
  <c r="O21" i="64" s="1"/>
  <c r="P21" i="64" s="1"/>
  <c r="V11" i="64"/>
  <c r="Q11" i="64"/>
  <c r="V10" i="64"/>
  <c r="C10" i="64"/>
  <c r="V22" i="64" s="1"/>
  <c r="V9" i="64"/>
  <c r="R9" i="64"/>
  <c r="Q8" i="64"/>
  <c r="C8" i="64"/>
  <c r="Q9" i="64" s="1"/>
  <c r="B8" i="64"/>
  <c r="Q7" i="64"/>
  <c r="V6" i="64"/>
  <c r="Q6" i="64"/>
  <c r="C6" i="64"/>
  <c r="R23" i="64" s="1"/>
  <c r="V5" i="64"/>
  <c r="Q5" i="64"/>
  <c r="C5" i="64"/>
  <c r="B5" i="64"/>
  <c r="W4" i="64"/>
  <c r="V4" i="64"/>
  <c r="Y4" i="64" s="1"/>
  <c r="M20" i="64"/>
  <c r="U20" i="64" s="1"/>
  <c r="M14" i="64"/>
  <c r="U14" i="64" s="1"/>
  <c r="M8" i="64"/>
  <c r="U8" i="64" s="1"/>
  <c r="M4" i="64" a="1"/>
  <c r="M19" i="64" s="1"/>
  <c r="U19" i="64" s="1"/>
  <c r="AT3" i="64"/>
  <c r="R3" i="64"/>
  <c r="Q3" i="64"/>
  <c r="AG3" i="64" s="1"/>
  <c r="AP3" i="64" s="1"/>
  <c r="V23" i="63"/>
  <c r="Q23" i="63"/>
  <c r="R22" i="63"/>
  <c r="Q21" i="63"/>
  <c r="V20" i="63"/>
  <c r="Q20" i="63"/>
  <c r="R19" i="63"/>
  <c r="Q18" i="63"/>
  <c r="V17" i="63"/>
  <c r="Q17" i="63"/>
  <c r="Q15" i="63"/>
  <c r="V14" i="63"/>
  <c r="Q14" i="63"/>
  <c r="R13" i="63"/>
  <c r="Q12" i="63"/>
  <c r="C12" i="63"/>
  <c r="C3" i="63" s="1"/>
  <c r="V11" i="63"/>
  <c r="Q11" i="63"/>
  <c r="V10" i="63"/>
  <c r="Q10" i="63"/>
  <c r="C10" i="63"/>
  <c r="V21" i="63" s="1"/>
  <c r="V9" i="63"/>
  <c r="R8" i="63"/>
  <c r="C8" i="63"/>
  <c r="Q22" i="63" s="1"/>
  <c r="B8" i="63"/>
  <c r="Q3" i="63" s="1"/>
  <c r="AG3" i="63" s="1"/>
  <c r="AP3" i="63" s="1"/>
  <c r="R7" i="63"/>
  <c r="Q7" i="63"/>
  <c r="Q6" i="63"/>
  <c r="C6" i="63"/>
  <c r="V5" i="63"/>
  <c r="Q5" i="63"/>
  <c r="C5" i="63"/>
  <c r="B5" i="63"/>
  <c r="W4" i="63"/>
  <c r="V4" i="63"/>
  <c r="Y4" i="63" s="1"/>
  <c r="M9" i="63"/>
  <c r="U9" i="63" s="1"/>
  <c r="M4" i="63" a="1"/>
  <c r="AT3" i="63"/>
  <c r="R3" i="63"/>
  <c r="V23" i="62"/>
  <c r="Q23" i="62"/>
  <c r="R21" i="62"/>
  <c r="Q21" i="62"/>
  <c r="V20" i="62"/>
  <c r="Q20" i="62"/>
  <c r="R18" i="62"/>
  <c r="Q18" i="62"/>
  <c r="V17" i="62"/>
  <c r="R17" i="62"/>
  <c r="Q17" i="62"/>
  <c r="R15" i="62"/>
  <c r="Q15" i="62"/>
  <c r="V14" i="62"/>
  <c r="R14" i="62"/>
  <c r="Q14" i="62"/>
  <c r="R12" i="62"/>
  <c r="Q12" i="62"/>
  <c r="C12" i="62"/>
  <c r="R11" i="62"/>
  <c r="Q11" i="62"/>
  <c r="V10" i="62"/>
  <c r="R10" i="62"/>
  <c r="Q10" i="62"/>
  <c r="C10" i="62"/>
  <c r="V11" i="62" s="1"/>
  <c r="V9" i="62"/>
  <c r="C8" i="62"/>
  <c r="Q22" i="62" s="1"/>
  <c r="B8" i="62"/>
  <c r="Q3" i="62" s="1"/>
  <c r="AG3" i="62" s="1"/>
  <c r="AP3" i="62" s="1"/>
  <c r="R6" i="62"/>
  <c r="Q6" i="62"/>
  <c r="C6" i="62"/>
  <c r="R22" i="62" s="1"/>
  <c r="R5" i="62"/>
  <c r="Q5" i="62"/>
  <c r="C5" i="62"/>
  <c r="B5" i="62"/>
  <c r="W4" i="62"/>
  <c r="R4" i="62"/>
  <c r="M23" i="62"/>
  <c r="U23" i="62" s="1"/>
  <c r="M22" i="62"/>
  <c r="U22" i="62" s="1"/>
  <c r="M19" i="62"/>
  <c r="U19" i="62" s="1"/>
  <c r="M18" i="62"/>
  <c r="U18" i="62" s="1"/>
  <c r="M17" i="62"/>
  <c r="U17" i="62" s="1"/>
  <c r="M16" i="62"/>
  <c r="U16" i="62" s="1"/>
  <c r="M13" i="62"/>
  <c r="U13" i="62" s="1"/>
  <c r="M12" i="62"/>
  <c r="U12" i="62" s="1"/>
  <c r="M11" i="62"/>
  <c r="U11" i="62" s="1"/>
  <c r="M10" i="62"/>
  <c r="U10" i="62" s="1"/>
  <c r="M7" i="62"/>
  <c r="U7" i="62" s="1"/>
  <c r="M6" i="62"/>
  <c r="U6" i="62" s="1"/>
  <c r="M5" i="62"/>
  <c r="U5" i="62" s="1"/>
  <c r="M4" i="62"/>
  <c r="U4" i="62" s="1"/>
  <c r="X4" i="62" s="1"/>
  <c r="AH4" i="62" s="1"/>
  <c r="M4" i="62" a="1"/>
  <c r="M21" i="62" s="1"/>
  <c r="U21" i="62" s="1"/>
  <c r="G23" i="62"/>
  <c r="G22" i="62"/>
  <c r="G20" i="62"/>
  <c r="G19" i="62"/>
  <c r="G18" i="62"/>
  <c r="G17" i="62"/>
  <c r="G16" i="62"/>
  <c r="G14" i="62"/>
  <c r="G13" i="62"/>
  <c r="G12" i="62"/>
  <c r="G11" i="62"/>
  <c r="G10" i="62"/>
  <c r="G8" i="62"/>
  <c r="G7" i="62"/>
  <c r="G6" i="62"/>
  <c r="G5" i="62"/>
  <c r="G4" i="62"/>
  <c r="G4" i="62" a="1"/>
  <c r="G21" i="62" s="1"/>
  <c r="F20" i="62"/>
  <c r="F14" i="62"/>
  <c r="F8" i="62"/>
  <c r="F4" i="62" a="1"/>
  <c r="F19" i="62" s="1"/>
  <c r="AT3" i="62"/>
  <c r="R3" i="62"/>
  <c r="C3" i="62"/>
  <c r="O11" i="62" s="1"/>
  <c r="P11" i="62" s="1"/>
  <c r="R23" i="61"/>
  <c r="Q23" i="61"/>
  <c r="R22" i="61"/>
  <c r="R21" i="61"/>
  <c r="R20" i="61"/>
  <c r="Q20" i="61"/>
  <c r="R19" i="61"/>
  <c r="R18" i="61"/>
  <c r="R17" i="61"/>
  <c r="Q17" i="61"/>
  <c r="R16" i="61"/>
  <c r="R15" i="61"/>
  <c r="R14" i="61"/>
  <c r="Q14" i="61"/>
  <c r="R13" i="61"/>
  <c r="R12" i="61"/>
  <c r="C12" i="61"/>
  <c r="R11" i="61"/>
  <c r="Q11" i="61"/>
  <c r="R10" i="61"/>
  <c r="Q10" i="61"/>
  <c r="C10" i="61"/>
  <c r="V9" i="61"/>
  <c r="R9" i="61"/>
  <c r="R8" i="61"/>
  <c r="C8" i="61"/>
  <c r="Q21" i="61" s="1"/>
  <c r="B8" i="61"/>
  <c r="Q3" i="61" s="1"/>
  <c r="AG3" i="61" s="1"/>
  <c r="AP3" i="61" s="1"/>
  <c r="R7" i="61"/>
  <c r="R6" i="61"/>
  <c r="R5" i="61"/>
  <c r="Q5" i="61"/>
  <c r="C5" i="61"/>
  <c r="B5" i="61"/>
  <c r="W4" i="61"/>
  <c r="R4" i="61"/>
  <c r="M23" i="61"/>
  <c r="U23" i="61" s="1"/>
  <c r="M22" i="61"/>
  <c r="U22" i="61" s="1"/>
  <c r="M19" i="61"/>
  <c r="U19" i="61" s="1"/>
  <c r="M18" i="61"/>
  <c r="U18" i="61" s="1"/>
  <c r="M17" i="61"/>
  <c r="U17" i="61" s="1"/>
  <c r="M16" i="61"/>
  <c r="U16" i="61" s="1"/>
  <c r="M13" i="61"/>
  <c r="U13" i="61" s="1"/>
  <c r="M12" i="61"/>
  <c r="U12" i="61" s="1"/>
  <c r="M11" i="61"/>
  <c r="U11" i="61" s="1"/>
  <c r="M10" i="61"/>
  <c r="U10" i="61" s="1"/>
  <c r="M7" i="61"/>
  <c r="U7" i="61" s="1"/>
  <c r="M6" i="61"/>
  <c r="U6" i="61" s="1"/>
  <c r="M5" i="61"/>
  <c r="U5" i="61" s="1"/>
  <c r="M4" i="61"/>
  <c r="U4" i="61" s="1"/>
  <c r="X4" i="61" s="1"/>
  <c r="AH4" i="61" s="1"/>
  <c r="M4" i="61" a="1"/>
  <c r="M21" i="61" s="1"/>
  <c r="U21" i="61" s="1"/>
  <c r="G23" i="61"/>
  <c r="G20" i="61"/>
  <c r="G19" i="61"/>
  <c r="G18" i="61"/>
  <c r="G17" i="61"/>
  <c r="G14" i="61"/>
  <c r="G13" i="61"/>
  <c r="G12" i="61"/>
  <c r="G11" i="61"/>
  <c r="G8" i="61"/>
  <c r="G7" i="61"/>
  <c r="G6" i="61"/>
  <c r="G5" i="61"/>
  <c r="G4" i="61"/>
  <c r="G4" i="61" a="1"/>
  <c r="G22" i="61" s="1"/>
  <c r="F20" i="61"/>
  <c r="F14" i="61"/>
  <c r="F8" i="61"/>
  <c r="F4" i="61" a="1"/>
  <c r="F19" i="61" s="1"/>
  <c r="AT3" i="61"/>
  <c r="R3" i="61"/>
  <c r="C3" i="61"/>
  <c r="O23" i="61" s="1"/>
  <c r="R23" i="60"/>
  <c r="Q23" i="60"/>
  <c r="R21" i="60"/>
  <c r="R20" i="60"/>
  <c r="Q20" i="60"/>
  <c r="R18" i="60"/>
  <c r="R17" i="60"/>
  <c r="Q17" i="60"/>
  <c r="R15" i="60"/>
  <c r="R14" i="60"/>
  <c r="Q14" i="60"/>
  <c r="U13" i="60"/>
  <c r="R12" i="60"/>
  <c r="C12" i="60"/>
  <c r="R11" i="60"/>
  <c r="Q11" i="60"/>
  <c r="R10" i="60"/>
  <c r="Q10" i="60"/>
  <c r="C10" i="60"/>
  <c r="C8" i="60"/>
  <c r="Q21" i="60" s="1"/>
  <c r="B8" i="60"/>
  <c r="Q3" i="60" s="1"/>
  <c r="AG3" i="60" s="1"/>
  <c r="AP3" i="60" s="1"/>
  <c r="R6" i="60"/>
  <c r="C6" i="60"/>
  <c r="R22" i="60" s="1"/>
  <c r="R5" i="60"/>
  <c r="Q5" i="60"/>
  <c r="C5" i="60"/>
  <c r="B5" i="60"/>
  <c r="W4" i="60"/>
  <c r="R4" i="60"/>
  <c r="M23" i="60"/>
  <c r="U23" i="60" s="1"/>
  <c r="M19" i="60"/>
  <c r="U19" i="60" s="1"/>
  <c r="M18" i="60"/>
  <c r="U18" i="60" s="1"/>
  <c r="M17" i="60"/>
  <c r="U17" i="60" s="1"/>
  <c r="M13" i="60"/>
  <c r="M12" i="60"/>
  <c r="U12" i="60" s="1"/>
  <c r="M11" i="60"/>
  <c r="U11" i="60" s="1"/>
  <c r="M7" i="60"/>
  <c r="U7" i="60" s="1"/>
  <c r="M6" i="60"/>
  <c r="U6" i="60" s="1"/>
  <c r="M5" i="60"/>
  <c r="U5" i="60" s="1"/>
  <c r="M4" i="60" a="1"/>
  <c r="M22" i="60" s="1"/>
  <c r="U22" i="60" s="1"/>
  <c r="AT3" i="60"/>
  <c r="R3" i="60"/>
  <c r="C3" i="60"/>
  <c r="R23" i="59"/>
  <c r="Q23" i="59"/>
  <c r="V22" i="59"/>
  <c r="V21" i="59"/>
  <c r="R20" i="59"/>
  <c r="Q20" i="59"/>
  <c r="V19" i="59"/>
  <c r="V18" i="59"/>
  <c r="R17" i="59"/>
  <c r="Q17" i="59"/>
  <c r="V16" i="59"/>
  <c r="V15" i="59"/>
  <c r="R14" i="59"/>
  <c r="Q14" i="59"/>
  <c r="V13" i="59"/>
  <c r="V12" i="59"/>
  <c r="C12" i="59"/>
  <c r="R11" i="59"/>
  <c r="R10" i="59"/>
  <c r="Q10" i="59"/>
  <c r="C10" i="59"/>
  <c r="V23" i="59" s="1"/>
  <c r="V9" i="59"/>
  <c r="R9" i="59"/>
  <c r="V8" i="59"/>
  <c r="C8" i="59"/>
  <c r="Q11" i="59" s="1"/>
  <c r="B8" i="59"/>
  <c r="Q3" i="59" s="1"/>
  <c r="AG3" i="59" s="1"/>
  <c r="AP3" i="59" s="1"/>
  <c r="V7" i="59"/>
  <c r="V6" i="59"/>
  <c r="C6" i="59"/>
  <c r="R21" i="59" s="1"/>
  <c r="V5" i="59"/>
  <c r="R5" i="59"/>
  <c r="C5" i="59"/>
  <c r="B5" i="59"/>
  <c r="Y4" i="59"/>
  <c r="W4" i="59"/>
  <c r="V4" i="59"/>
  <c r="R4" i="59"/>
  <c r="M20" i="59"/>
  <c r="U20" i="59" s="1"/>
  <c r="M19" i="59"/>
  <c r="U19" i="59" s="1"/>
  <c r="M18" i="59"/>
  <c r="U18" i="59" s="1"/>
  <c r="M14" i="59"/>
  <c r="U14" i="59" s="1"/>
  <c r="M13" i="59"/>
  <c r="U13" i="59" s="1"/>
  <c r="M12" i="59"/>
  <c r="U12" i="59" s="1"/>
  <c r="M8" i="59"/>
  <c r="U8" i="59" s="1"/>
  <c r="M7" i="59"/>
  <c r="U7" i="59" s="1"/>
  <c r="M6" i="59"/>
  <c r="U6" i="59" s="1"/>
  <c r="M4" i="59" a="1"/>
  <c r="M23" i="59" s="1"/>
  <c r="U23" i="59" s="1"/>
  <c r="AT3" i="59"/>
  <c r="R3" i="59"/>
  <c r="C3" i="59"/>
  <c r="O9" i="59" s="1"/>
  <c r="P9" i="59" s="1"/>
  <c r="R23" i="58"/>
  <c r="V21" i="58"/>
  <c r="R20" i="58"/>
  <c r="V18" i="58"/>
  <c r="R17" i="58"/>
  <c r="V15" i="58"/>
  <c r="R14" i="58"/>
  <c r="V12" i="58"/>
  <c r="C12" i="58"/>
  <c r="C3" i="58" s="1"/>
  <c r="V11" i="58"/>
  <c r="R10" i="58"/>
  <c r="C10" i="58"/>
  <c r="V22" i="58" s="1"/>
  <c r="V9" i="58"/>
  <c r="R9" i="58"/>
  <c r="Q9" i="58"/>
  <c r="V8" i="58"/>
  <c r="C8" i="58"/>
  <c r="B8" i="58"/>
  <c r="V7" i="58"/>
  <c r="V6" i="58"/>
  <c r="C6" i="58"/>
  <c r="R11" i="58" s="1"/>
  <c r="V5" i="58"/>
  <c r="C5" i="58"/>
  <c r="B5" i="58"/>
  <c r="W4" i="58"/>
  <c r="V4" i="58"/>
  <c r="Y4" i="58" s="1"/>
  <c r="M20" i="58"/>
  <c r="U20" i="58" s="1"/>
  <c r="M19" i="58"/>
  <c r="U19" i="58" s="1"/>
  <c r="M14" i="58"/>
  <c r="U14" i="58" s="1"/>
  <c r="M13" i="58"/>
  <c r="U13" i="58" s="1"/>
  <c r="M8" i="58"/>
  <c r="U8" i="58" s="1"/>
  <c r="M7" i="58"/>
  <c r="U7" i="58" s="1"/>
  <c r="M4" i="58" a="1"/>
  <c r="M18" i="58" s="1"/>
  <c r="U18" i="58" s="1"/>
  <c r="G20" i="58"/>
  <c r="G14" i="58"/>
  <c r="G8" i="58"/>
  <c r="G4" i="58" a="1"/>
  <c r="G19" i="58" s="1"/>
  <c r="F23" i="58"/>
  <c r="F19" i="58"/>
  <c r="F18" i="58"/>
  <c r="F17" i="58"/>
  <c r="F13" i="58"/>
  <c r="F12" i="58"/>
  <c r="F11" i="58"/>
  <c r="F7" i="58"/>
  <c r="F6" i="58"/>
  <c r="F5" i="58"/>
  <c r="F4" i="58" a="1"/>
  <c r="F22" i="58" s="1"/>
  <c r="AT3" i="58"/>
  <c r="R3" i="58"/>
  <c r="Q3" i="58"/>
  <c r="AG3" i="58" s="1"/>
  <c r="AP3" i="58" s="1"/>
  <c r="V23" i="57"/>
  <c r="R23" i="57"/>
  <c r="R22" i="57"/>
  <c r="Q22" i="57"/>
  <c r="V21" i="57"/>
  <c r="R21" i="57"/>
  <c r="Q21" i="57"/>
  <c r="V20" i="57"/>
  <c r="R20" i="57"/>
  <c r="R19" i="57"/>
  <c r="Q19" i="57"/>
  <c r="V18" i="57"/>
  <c r="R18" i="57"/>
  <c r="Q18" i="57"/>
  <c r="V17" i="57"/>
  <c r="R17" i="57"/>
  <c r="R16" i="57"/>
  <c r="Q16" i="57"/>
  <c r="V15" i="57"/>
  <c r="R15" i="57"/>
  <c r="Q15" i="57"/>
  <c r="V14" i="57"/>
  <c r="R14" i="57"/>
  <c r="R13" i="57"/>
  <c r="Q13" i="57"/>
  <c r="V12" i="57"/>
  <c r="R12" i="57"/>
  <c r="Q12" i="57"/>
  <c r="C12" i="57"/>
  <c r="C3" i="57" s="1"/>
  <c r="O15" i="57" s="1"/>
  <c r="P15" i="57" s="1"/>
  <c r="V11" i="57"/>
  <c r="R11" i="57"/>
  <c r="V10" i="57"/>
  <c r="R10" i="57"/>
  <c r="C10" i="57"/>
  <c r="V22" i="57" s="1"/>
  <c r="V9" i="57"/>
  <c r="R9" i="57"/>
  <c r="V8" i="57"/>
  <c r="R8" i="57"/>
  <c r="Q8" i="57"/>
  <c r="C8" i="57"/>
  <c r="Q9" i="57" s="1"/>
  <c r="B8" i="57"/>
  <c r="Q3" i="57" s="1"/>
  <c r="AG3" i="57" s="1"/>
  <c r="AP3" i="57" s="1"/>
  <c r="V7" i="57"/>
  <c r="R7" i="57"/>
  <c r="Q7" i="57"/>
  <c r="V6" i="57"/>
  <c r="R6" i="57"/>
  <c r="Q6" i="57"/>
  <c r="V5" i="57"/>
  <c r="R5" i="57"/>
  <c r="Q5" i="57"/>
  <c r="C5" i="57"/>
  <c r="B5" i="57"/>
  <c r="W4" i="57"/>
  <c r="V4" i="57"/>
  <c r="Y4" i="57" s="1"/>
  <c r="R4" i="57"/>
  <c r="M20" i="57"/>
  <c r="U20" i="57" s="1"/>
  <c r="M19" i="57"/>
  <c r="U19" i="57" s="1"/>
  <c r="M14" i="57"/>
  <c r="U14" i="57" s="1"/>
  <c r="M13" i="57"/>
  <c r="U13" i="57" s="1"/>
  <c r="M8" i="57"/>
  <c r="U8" i="57" s="1"/>
  <c r="M7" i="57"/>
  <c r="U7" i="57" s="1"/>
  <c r="M4" i="57" a="1"/>
  <c r="M18" i="57" s="1"/>
  <c r="U18" i="57" s="1"/>
  <c r="G20" i="57"/>
  <c r="G14" i="57"/>
  <c r="G8" i="57"/>
  <c r="G4" i="57" a="1"/>
  <c r="G19" i="57" s="1"/>
  <c r="F23" i="57"/>
  <c r="F19" i="57"/>
  <c r="F18" i="57"/>
  <c r="F17" i="57"/>
  <c r="F13" i="57"/>
  <c r="F12" i="57"/>
  <c r="F11" i="57"/>
  <c r="F7" i="57"/>
  <c r="F6" i="57"/>
  <c r="F5" i="57"/>
  <c r="F4" i="57" a="1"/>
  <c r="F22" i="57" s="1"/>
  <c r="AT3" i="57"/>
  <c r="R3" i="57"/>
  <c r="V23" i="56"/>
  <c r="Q22" i="56"/>
  <c r="V21" i="56"/>
  <c r="Q21" i="56"/>
  <c r="V20" i="56"/>
  <c r="Q19" i="56"/>
  <c r="V18" i="56"/>
  <c r="Q18" i="56"/>
  <c r="V17" i="56"/>
  <c r="Q16" i="56"/>
  <c r="V15" i="56"/>
  <c r="Q15" i="56"/>
  <c r="V14" i="56"/>
  <c r="Q13" i="56"/>
  <c r="V12" i="56"/>
  <c r="Q12" i="56"/>
  <c r="C12" i="56"/>
  <c r="C3" i="56" s="1"/>
  <c r="O18" i="56" s="1"/>
  <c r="V11" i="56"/>
  <c r="V10" i="56"/>
  <c r="C10" i="56"/>
  <c r="V22" i="56" s="1"/>
  <c r="V9" i="56"/>
  <c r="V8" i="56"/>
  <c r="Q8" i="56"/>
  <c r="C8" i="56"/>
  <c r="Q9" i="56" s="1"/>
  <c r="B8" i="56"/>
  <c r="V7" i="56"/>
  <c r="Q7" i="56"/>
  <c r="V6" i="56"/>
  <c r="Q6" i="56"/>
  <c r="C6" i="56"/>
  <c r="V5" i="56"/>
  <c r="Q5" i="56"/>
  <c r="C5" i="56"/>
  <c r="B5" i="56"/>
  <c r="W4" i="56"/>
  <c r="V4" i="56"/>
  <c r="M4" i="56" a="1"/>
  <c r="AT3" i="56"/>
  <c r="Q3" i="56"/>
  <c r="AG3" i="56" s="1"/>
  <c r="AP3" i="56" s="1"/>
  <c r="R21" i="55"/>
  <c r="Q21" i="55"/>
  <c r="R19" i="55"/>
  <c r="Q18" i="55"/>
  <c r="R15" i="55"/>
  <c r="Q15" i="55"/>
  <c r="R13" i="55"/>
  <c r="Q12" i="55"/>
  <c r="C12" i="55"/>
  <c r="Q11" i="55"/>
  <c r="C10" i="55"/>
  <c r="V9" i="55"/>
  <c r="C8" i="55"/>
  <c r="Q22" i="55" s="1"/>
  <c r="B8" i="55"/>
  <c r="Q7" i="55"/>
  <c r="Q6" i="55"/>
  <c r="C6" i="55"/>
  <c r="R18" i="55" s="1"/>
  <c r="Q5" i="55"/>
  <c r="C5" i="55"/>
  <c r="B5" i="55"/>
  <c r="W4" i="55"/>
  <c r="M21" i="55"/>
  <c r="U21" i="55" s="1"/>
  <c r="M17" i="55"/>
  <c r="U17" i="55" s="1"/>
  <c r="M9" i="55"/>
  <c r="U9" i="55" s="1"/>
  <c r="M5" i="55"/>
  <c r="U5" i="55" s="1"/>
  <c r="M4" i="55" a="1"/>
  <c r="M23" i="55" s="1"/>
  <c r="U23" i="55" s="1"/>
  <c r="AT3" i="55"/>
  <c r="AP3" i="55"/>
  <c r="AH3" i="55"/>
  <c r="AQ3" i="55" s="1"/>
  <c r="R3" i="55"/>
  <c r="Q3" i="55"/>
  <c r="AG3" i="55" s="1"/>
  <c r="C3" i="55"/>
  <c r="O11" i="55" s="1"/>
  <c r="P11" i="55" s="1"/>
  <c r="Q23" i="54"/>
  <c r="V22" i="54"/>
  <c r="R21" i="54"/>
  <c r="Q21" i="54"/>
  <c r="Q20" i="54"/>
  <c r="V19" i="54"/>
  <c r="R18" i="54"/>
  <c r="Q18" i="54"/>
  <c r="Q17" i="54"/>
  <c r="V16" i="54"/>
  <c r="R15" i="54"/>
  <c r="Q15" i="54"/>
  <c r="Q14" i="54"/>
  <c r="V13" i="54"/>
  <c r="R12" i="54"/>
  <c r="Q12" i="54"/>
  <c r="C12" i="54"/>
  <c r="R11" i="54"/>
  <c r="Q11" i="54"/>
  <c r="V10" i="54"/>
  <c r="Q10" i="54"/>
  <c r="C10" i="54"/>
  <c r="V9" i="54"/>
  <c r="V8" i="54"/>
  <c r="C8" i="54"/>
  <c r="Q22" i="54" s="1"/>
  <c r="B8" i="54"/>
  <c r="Q3" i="54" s="1"/>
  <c r="AG3" i="54" s="1"/>
  <c r="AP3" i="54" s="1"/>
  <c r="V7" i="54"/>
  <c r="R6" i="54"/>
  <c r="Q6" i="54"/>
  <c r="C6" i="54"/>
  <c r="R22" i="54" s="1"/>
  <c r="R5" i="54"/>
  <c r="Q5" i="54"/>
  <c r="C5" i="54"/>
  <c r="B5" i="54"/>
  <c r="W4" i="54"/>
  <c r="R4" i="54"/>
  <c r="M23" i="54"/>
  <c r="U23" i="54" s="1"/>
  <c r="M22" i="54"/>
  <c r="U22" i="54" s="1"/>
  <c r="M18" i="54"/>
  <c r="U18" i="54" s="1"/>
  <c r="M17" i="54"/>
  <c r="U17" i="54" s="1"/>
  <c r="M16" i="54"/>
  <c r="U16" i="54" s="1"/>
  <c r="M12" i="54"/>
  <c r="U12" i="54" s="1"/>
  <c r="M11" i="54"/>
  <c r="U11" i="54" s="1"/>
  <c r="M10" i="54"/>
  <c r="U10" i="54" s="1"/>
  <c r="M6" i="54"/>
  <c r="U6" i="54" s="1"/>
  <c r="M5" i="54"/>
  <c r="U5" i="54" s="1"/>
  <c r="M4" i="54"/>
  <c r="U4" i="54" s="1"/>
  <c r="X4" i="54" s="1"/>
  <c r="M4" i="54" a="1"/>
  <c r="M21" i="54" s="1"/>
  <c r="U21" i="54" s="1"/>
  <c r="G23" i="54"/>
  <c r="G22" i="54"/>
  <c r="G19" i="54"/>
  <c r="G18" i="54"/>
  <c r="G17" i="54"/>
  <c r="G16" i="54"/>
  <c r="G13" i="54"/>
  <c r="G12" i="54"/>
  <c r="G11" i="54"/>
  <c r="G10" i="54"/>
  <c r="G7" i="54"/>
  <c r="G6" i="54"/>
  <c r="G5" i="54"/>
  <c r="G4" i="54"/>
  <c r="G4" i="54" a="1"/>
  <c r="G21" i="54" s="1"/>
  <c r="F22" i="54"/>
  <c r="F20" i="54"/>
  <c r="F16" i="54"/>
  <c r="F14" i="54"/>
  <c r="F10" i="54"/>
  <c r="F8" i="54"/>
  <c r="F4" i="54"/>
  <c r="F4" i="54" a="1"/>
  <c r="AT3" i="54"/>
  <c r="R3" i="54"/>
  <c r="C3" i="54"/>
  <c r="O16" i="54" s="1"/>
  <c r="P16" i="54" s="1"/>
  <c r="R23" i="53"/>
  <c r="Q23" i="53"/>
  <c r="R22" i="53"/>
  <c r="R21" i="53"/>
  <c r="R20" i="53"/>
  <c r="R19" i="53"/>
  <c r="R18" i="53"/>
  <c r="R17" i="53"/>
  <c r="V16" i="53"/>
  <c r="R16" i="53"/>
  <c r="R15" i="53"/>
  <c r="R14" i="53"/>
  <c r="Q14" i="53"/>
  <c r="R13" i="53"/>
  <c r="R12" i="53"/>
  <c r="C12" i="53"/>
  <c r="R11" i="53"/>
  <c r="Q11" i="53"/>
  <c r="R10" i="53"/>
  <c r="Q10" i="53"/>
  <c r="C10" i="53"/>
  <c r="V7" i="53" s="1"/>
  <c r="V9" i="53"/>
  <c r="R9" i="53"/>
  <c r="Q9" i="53"/>
  <c r="V8" i="53"/>
  <c r="R8" i="53"/>
  <c r="C8" i="53"/>
  <c r="Q20" i="53" s="1"/>
  <c r="B8" i="53"/>
  <c r="Q3" i="53" s="1"/>
  <c r="AG3" i="53" s="1"/>
  <c r="AP3" i="53" s="1"/>
  <c r="R7" i="53"/>
  <c r="R6" i="53"/>
  <c r="R5" i="53"/>
  <c r="Q5" i="53"/>
  <c r="C5" i="53"/>
  <c r="B5" i="53"/>
  <c r="W4" i="53"/>
  <c r="R4" i="53"/>
  <c r="M23" i="53"/>
  <c r="U23" i="53" s="1"/>
  <c r="M22" i="53"/>
  <c r="U22" i="53" s="1"/>
  <c r="M18" i="53"/>
  <c r="U18" i="53" s="1"/>
  <c r="M17" i="53"/>
  <c r="U17" i="53" s="1"/>
  <c r="M16" i="53"/>
  <c r="U16" i="53" s="1"/>
  <c r="M12" i="53"/>
  <c r="U12" i="53" s="1"/>
  <c r="M11" i="53"/>
  <c r="U11" i="53" s="1"/>
  <c r="M10" i="53"/>
  <c r="U10" i="53" s="1"/>
  <c r="M6" i="53"/>
  <c r="U6" i="53" s="1"/>
  <c r="M5" i="53"/>
  <c r="U5" i="53" s="1"/>
  <c r="M4" i="53"/>
  <c r="U4" i="53" s="1"/>
  <c r="X4" i="53" s="1"/>
  <c r="M4" i="53" a="1"/>
  <c r="M21" i="53" s="1"/>
  <c r="U21" i="53" s="1"/>
  <c r="G23" i="53"/>
  <c r="G19" i="53"/>
  <c r="G18" i="53"/>
  <c r="G17" i="53"/>
  <c r="G13" i="53"/>
  <c r="G12" i="53"/>
  <c r="G11" i="53"/>
  <c r="G7" i="53"/>
  <c r="G6" i="53"/>
  <c r="G5" i="53"/>
  <c r="G4" i="53" a="1"/>
  <c r="G22" i="53" s="1"/>
  <c r="F4" i="53" a="1"/>
  <c r="AT3" i="53"/>
  <c r="R3" i="53"/>
  <c r="C3" i="53"/>
  <c r="O7" i="53" s="1"/>
  <c r="P7" i="53" s="1"/>
  <c r="R23" i="52"/>
  <c r="R21" i="52"/>
  <c r="R20" i="52"/>
  <c r="V18" i="52"/>
  <c r="R18" i="52"/>
  <c r="R17" i="52"/>
  <c r="V15" i="52"/>
  <c r="R15" i="52"/>
  <c r="R14" i="52"/>
  <c r="V12" i="52"/>
  <c r="R12" i="52"/>
  <c r="C12" i="52"/>
  <c r="R10" i="52"/>
  <c r="C10" i="52"/>
  <c r="V17" i="52" s="1"/>
  <c r="V9" i="52"/>
  <c r="R9" i="52"/>
  <c r="C8" i="52"/>
  <c r="B8" i="52"/>
  <c r="Q3" i="52" s="1"/>
  <c r="AG3" i="52" s="1"/>
  <c r="AP3" i="52" s="1"/>
  <c r="V6" i="52"/>
  <c r="R6" i="52"/>
  <c r="C6" i="52"/>
  <c r="C5" i="52"/>
  <c r="B5" i="52"/>
  <c r="W4" i="52"/>
  <c r="M23" i="52"/>
  <c r="U23" i="52" s="1"/>
  <c r="M22" i="52"/>
  <c r="U22" i="52" s="1"/>
  <c r="M20" i="52"/>
  <c r="U20" i="52" s="1"/>
  <c r="M19" i="52"/>
  <c r="U19" i="52" s="1"/>
  <c r="M17" i="52"/>
  <c r="U17" i="52" s="1"/>
  <c r="M16" i="52"/>
  <c r="U16" i="52" s="1"/>
  <c r="M14" i="52"/>
  <c r="U14" i="52" s="1"/>
  <c r="M13" i="52"/>
  <c r="U13" i="52" s="1"/>
  <c r="M11" i="52"/>
  <c r="U11" i="52" s="1"/>
  <c r="M10" i="52"/>
  <c r="U10" i="52" s="1"/>
  <c r="M8" i="52"/>
  <c r="U8" i="52" s="1"/>
  <c r="M7" i="52"/>
  <c r="U7" i="52" s="1"/>
  <c r="M5" i="52"/>
  <c r="U5" i="52" s="1"/>
  <c r="M4" i="52"/>
  <c r="U4" i="52" s="1"/>
  <c r="X4" i="52" s="1"/>
  <c r="M4" i="52" a="1"/>
  <c r="M18" i="52" s="1"/>
  <c r="U18" i="52" s="1"/>
  <c r="AT3" i="52"/>
  <c r="R3" i="52"/>
  <c r="C3" i="52"/>
  <c r="O17" i="52" s="1"/>
  <c r="P17" i="52" s="1"/>
  <c r="Q23" i="51"/>
  <c r="Q22" i="51"/>
  <c r="V21" i="51"/>
  <c r="Q21" i="51"/>
  <c r="Q20" i="51"/>
  <c r="Q19" i="51"/>
  <c r="V18" i="51"/>
  <c r="Q18" i="51"/>
  <c r="Q17" i="51"/>
  <c r="Q16" i="51"/>
  <c r="V15" i="51"/>
  <c r="Q15" i="51"/>
  <c r="Q14" i="51"/>
  <c r="Q13" i="51"/>
  <c r="V12" i="51"/>
  <c r="Q12" i="51"/>
  <c r="C12" i="51"/>
  <c r="C3" i="51" s="1"/>
  <c r="O21" i="51" s="1"/>
  <c r="P21" i="51" s="1"/>
  <c r="V11" i="51"/>
  <c r="Q11" i="51"/>
  <c r="Q10" i="51"/>
  <c r="C10" i="51"/>
  <c r="V22" i="51" s="1"/>
  <c r="V9" i="51"/>
  <c r="R9" i="51"/>
  <c r="V8" i="51"/>
  <c r="Q8" i="51"/>
  <c r="C8" i="51"/>
  <c r="Q9" i="51" s="1"/>
  <c r="B8" i="51"/>
  <c r="Q3" i="51" s="1"/>
  <c r="AG3" i="51" s="1"/>
  <c r="AP3" i="51" s="1"/>
  <c r="V7" i="51"/>
  <c r="Q7" i="51"/>
  <c r="V6" i="51"/>
  <c r="Q6" i="51"/>
  <c r="C6" i="51"/>
  <c r="R3" i="51" s="1"/>
  <c r="V5" i="51"/>
  <c r="Q5" i="51"/>
  <c r="C5" i="51"/>
  <c r="B5" i="51"/>
  <c r="W4" i="51"/>
  <c r="V4" i="51"/>
  <c r="Y4" i="51" s="1"/>
  <c r="M4" i="51" a="1"/>
  <c r="AT3" i="51"/>
  <c r="V23" i="50"/>
  <c r="V22" i="50"/>
  <c r="Q21" i="50"/>
  <c r="V20" i="50"/>
  <c r="V19" i="50"/>
  <c r="Q18" i="50"/>
  <c r="V17" i="50"/>
  <c r="V16" i="50"/>
  <c r="R16" i="50"/>
  <c r="Q15" i="50"/>
  <c r="V14" i="50"/>
  <c r="V13" i="50"/>
  <c r="R13" i="50"/>
  <c r="Q12" i="50"/>
  <c r="C12" i="50"/>
  <c r="C3" i="50" s="1"/>
  <c r="O17" i="50" s="1"/>
  <c r="V11" i="50"/>
  <c r="V10" i="50"/>
  <c r="C10" i="50"/>
  <c r="V21" i="50" s="1"/>
  <c r="V9" i="50"/>
  <c r="V8" i="50"/>
  <c r="R8" i="50"/>
  <c r="C8" i="50"/>
  <c r="Q22" i="50" s="1"/>
  <c r="B8" i="50"/>
  <c r="Q3" i="50" s="1"/>
  <c r="AG3" i="50" s="1"/>
  <c r="AP3" i="50" s="1"/>
  <c r="V7" i="50"/>
  <c r="Q6" i="50"/>
  <c r="C6" i="50"/>
  <c r="V5" i="50"/>
  <c r="O5" i="50"/>
  <c r="P5" i="50" s="1"/>
  <c r="C5" i="50"/>
  <c r="B5" i="50"/>
  <c r="W4" i="50"/>
  <c r="V4" i="50"/>
  <c r="M4" i="50" a="1"/>
  <c r="M22" i="50" s="1"/>
  <c r="U22" i="50" s="1"/>
  <c r="AT3" i="50"/>
  <c r="R3" i="50"/>
  <c r="AH3" i="50" s="1"/>
  <c r="AQ3" i="50" s="1"/>
  <c r="AC23" i="49"/>
  <c r="V23" i="49"/>
  <c r="R23" i="49"/>
  <c r="Q23" i="49"/>
  <c r="V22" i="49"/>
  <c r="R22" i="49"/>
  <c r="Q22" i="49"/>
  <c r="V21" i="49"/>
  <c r="R21" i="49"/>
  <c r="Q21" i="49"/>
  <c r="V20" i="49"/>
  <c r="R20" i="49"/>
  <c r="Q20" i="49"/>
  <c r="V19" i="49"/>
  <c r="R19" i="49"/>
  <c r="Q19" i="49"/>
  <c r="V18" i="49"/>
  <c r="R18" i="49"/>
  <c r="Q18" i="49"/>
  <c r="V17" i="49"/>
  <c r="R17" i="49"/>
  <c r="Q17" i="49"/>
  <c r="V16" i="49"/>
  <c r="R16" i="49"/>
  <c r="Q16" i="49"/>
  <c r="V15" i="49"/>
  <c r="R15" i="49"/>
  <c r="Q15" i="49"/>
  <c r="V14" i="49"/>
  <c r="R14" i="49"/>
  <c r="Q14" i="49"/>
  <c r="V13" i="49"/>
  <c r="R13" i="49"/>
  <c r="Q13" i="49"/>
  <c r="V12" i="49"/>
  <c r="R12" i="49"/>
  <c r="Q12" i="49"/>
  <c r="V11" i="49"/>
  <c r="R11" i="49"/>
  <c r="Q11" i="49"/>
  <c r="V10" i="49"/>
  <c r="R10" i="49"/>
  <c r="Q10" i="49"/>
  <c r="V9" i="49"/>
  <c r="R9" i="49"/>
  <c r="C9" i="49"/>
  <c r="V8" i="49"/>
  <c r="R8" i="49"/>
  <c r="Q8" i="49"/>
  <c r="C8" i="49"/>
  <c r="Q9" i="49" s="1"/>
  <c r="B8" i="49"/>
  <c r="Q3" i="49" s="1"/>
  <c r="AG3" i="49" s="1"/>
  <c r="AP3" i="49" s="1"/>
  <c r="V7" i="49"/>
  <c r="R7" i="49"/>
  <c r="Q7" i="49"/>
  <c r="V6" i="49"/>
  <c r="R6" i="49"/>
  <c r="Q6" i="49"/>
  <c r="V5" i="49"/>
  <c r="R5" i="49"/>
  <c r="Q5" i="49"/>
  <c r="Y4" i="49"/>
  <c r="W4" i="49"/>
  <c r="V4" i="49"/>
  <c r="R4" i="49"/>
  <c r="M23" i="49"/>
  <c r="U23" i="49" s="1"/>
  <c r="M18" i="49"/>
  <c r="U18" i="49" s="1"/>
  <c r="M17" i="49"/>
  <c r="U17" i="49" s="1"/>
  <c r="M12" i="49"/>
  <c r="U12" i="49" s="1"/>
  <c r="M11" i="49"/>
  <c r="U11" i="49" s="1"/>
  <c r="M6" i="49"/>
  <c r="U6" i="49" s="1"/>
  <c r="M5" i="49"/>
  <c r="U5" i="49" s="1"/>
  <c r="M4" i="49" a="1"/>
  <c r="M22" i="49" s="1"/>
  <c r="U22" i="49" s="1"/>
  <c r="G19" i="49"/>
  <c r="G18" i="49"/>
  <c r="G13" i="49"/>
  <c r="G12" i="49"/>
  <c r="G7" i="49"/>
  <c r="G6" i="49"/>
  <c r="G4" i="49" a="1"/>
  <c r="G23" i="49" s="1"/>
  <c r="F4" i="49" a="1"/>
  <c r="F16" i="49" s="1"/>
  <c r="H16" i="49" s="1"/>
  <c r="I16" i="49" s="1"/>
  <c r="J16" i="49" s="1"/>
  <c r="AT3" i="49"/>
  <c r="R3" i="49"/>
  <c r="C3" i="49"/>
  <c r="O20" i="49" s="1"/>
  <c r="P20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V69" i="48"/>
  <c r="R68" i="48"/>
  <c r="Q68" i="48"/>
  <c r="V66" i="48"/>
  <c r="R65" i="48"/>
  <c r="Q65" i="48"/>
  <c r="V63" i="48"/>
  <c r="R62" i="48"/>
  <c r="Q62" i="48"/>
  <c r="V60" i="48"/>
  <c r="R59" i="48"/>
  <c r="Q59" i="48"/>
  <c r="V57" i="48"/>
  <c r="R56" i="48"/>
  <c r="Q56" i="48"/>
  <c r="U55" i="48"/>
  <c r="V54" i="48"/>
  <c r="R53" i="48"/>
  <c r="Q53" i="48"/>
  <c r="V51" i="48"/>
  <c r="R50" i="48"/>
  <c r="Q50" i="48"/>
  <c r="V48" i="48"/>
  <c r="R47" i="48"/>
  <c r="Q47" i="48"/>
  <c r="V45" i="48"/>
  <c r="R44" i="48"/>
  <c r="Q44" i="48"/>
  <c r="V42" i="48"/>
  <c r="R41" i="48"/>
  <c r="Q41" i="48"/>
  <c r="V39" i="48"/>
  <c r="R38" i="48"/>
  <c r="Q38" i="48"/>
  <c r="U37" i="48"/>
  <c r="V36" i="48"/>
  <c r="R35" i="48"/>
  <c r="Q35" i="48"/>
  <c r="V33" i="48"/>
  <c r="R32" i="48"/>
  <c r="Q32" i="48"/>
  <c r="V30" i="48"/>
  <c r="R29" i="48"/>
  <c r="Q29" i="48"/>
  <c r="U28" i="48"/>
  <c r="V27" i="48"/>
  <c r="R26" i="48"/>
  <c r="Q26" i="48"/>
  <c r="V24" i="48"/>
  <c r="R23" i="48"/>
  <c r="Q23" i="48"/>
  <c r="V21" i="48"/>
  <c r="R20" i="48"/>
  <c r="Q20" i="48"/>
  <c r="V18" i="48"/>
  <c r="R17" i="48"/>
  <c r="Q17" i="48"/>
  <c r="V15" i="48"/>
  <c r="R14" i="48"/>
  <c r="Q14" i="48"/>
  <c r="V12" i="48"/>
  <c r="C12" i="48"/>
  <c r="R11" i="48"/>
  <c r="V10" i="48"/>
  <c r="C10" i="48"/>
  <c r="V68" i="48" s="1"/>
  <c r="V9" i="48"/>
  <c r="R9" i="48"/>
  <c r="V8" i="48"/>
  <c r="C8" i="48"/>
  <c r="Q11" i="48" s="1"/>
  <c r="B8" i="48"/>
  <c r="Q7" i="48"/>
  <c r="V6" i="48"/>
  <c r="C6" i="48"/>
  <c r="R67" i="48" s="1"/>
  <c r="V5" i="48"/>
  <c r="R5" i="48"/>
  <c r="C5" i="48"/>
  <c r="W4" i="48"/>
  <c r="V4" i="48"/>
  <c r="Y4" i="48" s="1"/>
  <c r="R4" i="48"/>
  <c r="M68" i="48"/>
  <c r="U68" i="48" s="1"/>
  <c r="M67" i="48"/>
  <c r="U67" i="48" s="1"/>
  <c r="M65" i="48"/>
  <c r="U65" i="48" s="1"/>
  <c r="M64" i="48"/>
  <c r="U64" i="48" s="1"/>
  <c r="M62" i="48"/>
  <c r="U62" i="48" s="1"/>
  <c r="M61" i="48"/>
  <c r="U61" i="48" s="1"/>
  <c r="M59" i="48"/>
  <c r="U59" i="48" s="1"/>
  <c r="M58" i="48"/>
  <c r="U58" i="48" s="1"/>
  <c r="M56" i="48"/>
  <c r="U56" i="48" s="1"/>
  <c r="M55" i="48"/>
  <c r="M53" i="48"/>
  <c r="U53" i="48" s="1"/>
  <c r="M52" i="48"/>
  <c r="U52" i="48" s="1"/>
  <c r="M50" i="48"/>
  <c r="U50" i="48" s="1"/>
  <c r="M49" i="48"/>
  <c r="U49" i="48" s="1"/>
  <c r="M47" i="48"/>
  <c r="U47" i="48" s="1"/>
  <c r="M46" i="48"/>
  <c r="U46" i="48" s="1"/>
  <c r="M44" i="48"/>
  <c r="U44" i="48" s="1"/>
  <c r="M43" i="48"/>
  <c r="U43" i="48" s="1"/>
  <c r="M41" i="48"/>
  <c r="U41" i="48" s="1"/>
  <c r="M40" i="48"/>
  <c r="U40" i="48" s="1"/>
  <c r="M38" i="48"/>
  <c r="U38" i="48" s="1"/>
  <c r="M37" i="48"/>
  <c r="M35" i="48"/>
  <c r="U35" i="48" s="1"/>
  <c r="M34" i="48"/>
  <c r="U34" i="48" s="1"/>
  <c r="M32" i="48"/>
  <c r="U32" i="48" s="1"/>
  <c r="M31" i="48"/>
  <c r="U31" i="48" s="1"/>
  <c r="M29" i="48"/>
  <c r="U29" i="48" s="1"/>
  <c r="M28" i="48"/>
  <c r="M26" i="48"/>
  <c r="U26" i="48" s="1"/>
  <c r="M25" i="48"/>
  <c r="U25" i="48" s="1"/>
  <c r="M23" i="48"/>
  <c r="U23" i="48" s="1"/>
  <c r="M22" i="48"/>
  <c r="U22" i="48" s="1"/>
  <c r="M20" i="48"/>
  <c r="U20" i="48" s="1"/>
  <c r="M19" i="48"/>
  <c r="U19" i="48" s="1"/>
  <c r="M17" i="48"/>
  <c r="U17" i="48" s="1"/>
  <c r="M16" i="48"/>
  <c r="U16" i="48" s="1"/>
  <c r="M14" i="48"/>
  <c r="U14" i="48" s="1"/>
  <c r="M13" i="48"/>
  <c r="U13" i="48" s="1"/>
  <c r="M11" i="48"/>
  <c r="U11" i="48" s="1"/>
  <c r="M10" i="48"/>
  <c r="U10" i="48" s="1"/>
  <c r="M8" i="48"/>
  <c r="U8" i="48" s="1"/>
  <c r="M7" i="48"/>
  <c r="U7" i="48" s="1"/>
  <c r="M5" i="48"/>
  <c r="U5" i="48" s="1"/>
  <c r="M4" i="48"/>
  <c r="U4" i="48" s="1"/>
  <c r="X4" i="48" s="1"/>
  <c r="AH4" i="48" s="1"/>
  <c r="M4" i="48" a="1"/>
  <c r="M66" i="48" s="1"/>
  <c r="U66" i="48" s="1"/>
  <c r="AT3" i="48"/>
  <c r="AH3" i="48"/>
  <c r="AQ3" i="48" s="1"/>
  <c r="AG3" i="48"/>
  <c r="AP3" i="48" s="1"/>
  <c r="R3" i="48"/>
  <c r="Q3" i="48"/>
  <c r="O3" i="48"/>
  <c r="P3" i="48" s="1"/>
  <c r="AF3" i="48" s="1"/>
  <c r="AO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Q71" i="47"/>
  <c r="Q62" i="47"/>
  <c r="Q56" i="47"/>
  <c r="Q53" i="47"/>
  <c r="Q47" i="47"/>
  <c r="Q44" i="47"/>
  <c r="Q38" i="47"/>
  <c r="Q35" i="47"/>
  <c r="Q29" i="47"/>
  <c r="Q26" i="47"/>
  <c r="R23" i="47"/>
  <c r="Q20" i="47"/>
  <c r="Q17" i="47"/>
  <c r="Q16" i="47"/>
  <c r="R14" i="47"/>
  <c r="Q14" i="47"/>
  <c r="Q13" i="47"/>
  <c r="R12" i="47"/>
  <c r="C12" i="47"/>
  <c r="C10" i="47"/>
  <c r="V15" i="47" s="1"/>
  <c r="V9" i="47"/>
  <c r="R8" i="47"/>
  <c r="C8" i="47"/>
  <c r="Q74" i="47" s="1"/>
  <c r="B8" i="47"/>
  <c r="Q7" i="47"/>
  <c r="V6" i="47"/>
  <c r="C6" i="47"/>
  <c r="R26" i="47" s="1"/>
  <c r="R5" i="47"/>
  <c r="C5" i="47"/>
  <c r="W4" i="47"/>
  <c r="M78" i="47"/>
  <c r="U78" i="47" s="1"/>
  <c r="M68" i="47"/>
  <c r="U68" i="47" s="1"/>
  <c r="M66" i="47"/>
  <c r="U66" i="47" s="1"/>
  <c r="M60" i="47"/>
  <c r="U60" i="47" s="1"/>
  <c r="M50" i="47"/>
  <c r="U50" i="47" s="1"/>
  <c r="M48" i="47"/>
  <c r="U48" i="47" s="1"/>
  <c r="M42" i="47"/>
  <c r="U42" i="47" s="1"/>
  <c r="M32" i="47"/>
  <c r="U32" i="47" s="1"/>
  <c r="M30" i="47"/>
  <c r="U30" i="47" s="1"/>
  <c r="M24" i="47"/>
  <c r="U24" i="47" s="1"/>
  <c r="M14" i="47"/>
  <c r="U14" i="47" s="1"/>
  <c r="M12" i="47"/>
  <c r="U12" i="47" s="1"/>
  <c r="M6" i="47"/>
  <c r="U6" i="47" s="1"/>
  <c r="M4" i="47" a="1"/>
  <c r="G78" i="47"/>
  <c r="G77" i="47"/>
  <c r="G74" i="47"/>
  <c r="F70" i="47"/>
  <c r="G69" i="47"/>
  <c r="G68" i="47"/>
  <c r="F64" i="47"/>
  <c r="F62" i="47"/>
  <c r="F61" i="47"/>
  <c r="G56" i="47"/>
  <c r="F56" i="47"/>
  <c r="F55" i="47"/>
  <c r="G50" i="47"/>
  <c r="G48" i="47"/>
  <c r="G47" i="47"/>
  <c r="F43" i="47"/>
  <c r="G42" i="47"/>
  <c r="G41" i="47"/>
  <c r="F37" i="47"/>
  <c r="F35" i="47"/>
  <c r="F34" i="47"/>
  <c r="G29" i="47"/>
  <c r="F29" i="47"/>
  <c r="F28" i="47"/>
  <c r="G23" i="47"/>
  <c r="G21" i="47"/>
  <c r="G20" i="47"/>
  <c r="F16" i="47"/>
  <c r="G15" i="47"/>
  <c r="G14" i="47"/>
  <c r="F10" i="47"/>
  <c r="F8" i="47"/>
  <c r="F7" i="47"/>
  <c r="F4" i="47" a="1"/>
  <c r="F74" i="47" s="1"/>
  <c r="AT3" i="47"/>
  <c r="Q3" i="47"/>
  <c r="AG3" i="47" s="1"/>
  <c r="AP3" i="47" s="1"/>
  <c r="O3" i="47"/>
  <c r="AE3" i="47" s="1"/>
  <c r="AX97" i="46"/>
  <c r="AX96" i="46"/>
  <c r="AX95" i="46"/>
  <c r="AX94" i="46"/>
  <c r="AX93" i="46"/>
  <c r="AX92" i="46"/>
  <c r="AX91" i="46"/>
  <c r="AX90" i="46"/>
  <c r="V89" i="46"/>
  <c r="R89" i="46"/>
  <c r="V88" i="46"/>
  <c r="R88" i="46"/>
  <c r="Q88" i="46"/>
  <c r="Q87" i="46"/>
  <c r="V86" i="46"/>
  <c r="R86" i="46"/>
  <c r="V85" i="46"/>
  <c r="R85" i="46"/>
  <c r="Q85" i="46"/>
  <c r="Q84" i="46"/>
  <c r="V83" i="46"/>
  <c r="R83" i="46"/>
  <c r="V82" i="46"/>
  <c r="R82" i="46"/>
  <c r="Q82" i="46"/>
  <c r="Q81" i="46"/>
  <c r="V80" i="46"/>
  <c r="R80" i="46"/>
  <c r="V79" i="46"/>
  <c r="R79" i="46"/>
  <c r="Q79" i="46"/>
  <c r="Q78" i="46"/>
  <c r="V77" i="46"/>
  <c r="R77" i="46"/>
  <c r="V76" i="46"/>
  <c r="R76" i="46"/>
  <c r="Q76" i="46"/>
  <c r="Q75" i="46"/>
  <c r="V74" i="46"/>
  <c r="R74" i="46"/>
  <c r="V73" i="46"/>
  <c r="R73" i="46"/>
  <c r="Q73" i="46"/>
  <c r="Q72" i="46"/>
  <c r="V71" i="46"/>
  <c r="R71" i="46"/>
  <c r="V70" i="46"/>
  <c r="R70" i="46"/>
  <c r="Q70" i="46"/>
  <c r="Q69" i="46"/>
  <c r="V68" i="46"/>
  <c r="R68" i="46"/>
  <c r="V67" i="46"/>
  <c r="R67" i="46"/>
  <c r="Q67" i="46"/>
  <c r="Q66" i="46"/>
  <c r="V65" i="46"/>
  <c r="R65" i="46"/>
  <c r="V64" i="46"/>
  <c r="R64" i="46"/>
  <c r="Q64" i="46"/>
  <c r="Q63" i="46"/>
  <c r="V62" i="46"/>
  <c r="R62" i="46"/>
  <c r="V61" i="46"/>
  <c r="R61" i="46"/>
  <c r="Q61" i="46"/>
  <c r="Q60" i="46"/>
  <c r="V59" i="46"/>
  <c r="R59" i="46"/>
  <c r="V58" i="46"/>
  <c r="R58" i="46"/>
  <c r="Q58" i="46"/>
  <c r="V57" i="46"/>
  <c r="Q57" i="46"/>
  <c r="V56" i="46"/>
  <c r="R56" i="46"/>
  <c r="V55" i="46"/>
  <c r="R55" i="46"/>
  <c r="Q55" i="46"/>
  <c r="V54" i="46"/>
  <c r="Q54" i="46"/>
  <c r="V53" i="46"/>
  <c r="R53" i="46"/>
  <c r="Q53" i="46"/>
  <c r="V52" i="46"/>
  <c r="R52" i="46"/>
  <c r="Q52" i="46"/>
  <c r="V51" i="46"/>
  <c r="Q51" i="46"/>
  <c r="V50" i="46"/>
  <c r="R50" i="46"/>
  <c r="Q50" i="46"/>
  <c r="V49" i="46"/>
  <c r="R49" i="46"/>
  <c r="Q49" i="46"/>
  <c r="V48" i="46"/>
  <c r="Q48" i="46"/>
  <c r="V47" i="46"/>
  <c r="R47" i="46"/>
  <c r="Q47" i="46"/>
  <c r="V46" i="46"/>
  <c r="R46" i="46"/>
  <c r="Q46" i="46"/>
  <c r="V45" i="46"/>
  <c r="Q45" i="46"/>
  <c r="V44" i="46"/>
  <c r="R44" i="46"/>
  <c r="Q44" i="46"/>
  <c r="V43" i="46"/>
  <c r="R43" i="46"/>
  <c r="Q43" i="46"/>
  <c r="V42" i="46"/>
  <c r="Q42" i="46"/>
  <c r="V41" i="46"/>
  <c r="R41" i="46"/>
  <c r="Q41" i="46"/>
  <c r="V40" i="46"/>
  <c r="R40" i="46"/>
  <c r="Q40" i="46"/>
  <c r="V39" i="46"/>
  <c r="Q39" i="46"/>
  <c r="V38" i="46"/>
  <c r="R38" i="46"/>
  <c r="Q38" i="46"/>
  <c r="V37" i="46"/>
  <c r="R37" i="46"/>
  <c r="Q37" i="46"/>
  <c r="V36" i="46"/>
  <c r="Q36" i="46"/>
  <c r="V35" i="46"/>
  <c r="R35" i="46"/>
  <c r="Q35" i="46"/>
  <c r="V34" i="46"/>
  <c r="R34" i="46"/>
  <c r="Q34" i="46"/>
  <c r="V33" i="46"/>
  <c r="Q33" i="46"/>
  <c r="V32" i="46"/>
  <c r="R32" i="46"/>
  <c r="Q32" i="46"/>
  <c r="V31" i="46"/>
  <c r="R31" i="46"/>
  <c r="Q31" i="46"/>
  <c r="V30" i="46"/>
  <c r="Q30" i="46"/>
  <c r="V29" i="46"/>
  <c r="R29" i="46"/>
  <c r="Q29" i="46"/>
  <c r="V28" i="46"/>
  <c r="R28" i="46"/>
  <c r="Q28" i="46"/>
  <c r="V27" i="46"/>
  <c r="Q27" i="46"/>
  <c r="V26" i="46"/>
  <c r="R26" i="46"/>
  <c r="Q26" i="46"/>
  <c r="V25" i="46"/>
  <c r="R25" i="46"/>
  <c r="Q25" i="46"/>
  <c r="V24" i="46"/>
  <c r="Q24" i="46"/>
  <c r="V23" i="46"/>
  <c r="R23" i="46"/>
  <c r="Q23" i="46"/>
  <c r="V22" i="46"/>
  <c r="R22" i="46"/>
  <c r="Q22" i="46"/>
  <c r="V21" i="46"/>
  <c r="Q21" i="46"/>
  <c r="V20" i="46"/>
  <c r="R20" i="46"/>
  <c r="Q20" i="46"/>
  <c r="V19" i="46"/>
  <c r="R19" i="46"/>
  <c r="Q19" i="46"/>
  <c r="V18" i="46"/>
  <c r="Q18" i="46"/>
  <c r="V17" i="46"/>
  <c r="R17" i="46"/>
  <c r="Q17" i="46"/>
  <c r="V16" i="46"/>
  <c r="R16" i="46"/>
  <c r="Q16" i="46"/>
  <c r="V15" i="46"/>
  <c r="Q15" i="46"/>
  <c r="V14" i="46"/>
  <c r="R14" i="46"/>
  <c r="Q14" i="46"/>
  <c r="V13" i="46"/>
  <c r="R13" i="46"/>
  <c r="Q13" i="46"/>
  <c r="V12" i="46"/>
  <c r="Q12" i="46"/>
  <c r="C12" i="46"/>
  <c r="R11" i="46"/>
  <c r="Q11" i="46"/>
  <c r="V10" i="46"/>
  <c r="Q10" i="46"/>
  <c r="C10" i="46"/>
  <c r="V11" i="46" s="1"/>
  <c r="V9" i="46"/>
  <c r="R9" i="46"/>
  <c r="Q9" i="46"/>
  <c r="V8" i="46"/>
  <c r="Q8" i="46"/>
  <c r="C8" i="46"/>
  <c r="Q89" i="46" s="1"/>
  <c r="B8" i="46"/>
  <c r="Q3" i="46" s="1"/>
  <c r="AG3" i="46" s="1"/>
  <c r="V7" i="46"/>
  <c r="R7" i="46"/>
  <c r="Q7" i="46"/>
  <c r="V6" i="46"/>
  <c r="Q6" i="46"/>
  <c r="C6" i="46"/>
  <c r="R87" i="46" s="1"/>
  <c r="V5" i="46"/>
  <c r="R5" i="46"/>
  <c r="Q5" i="46"/>
  <c r="C5" i="46"/>
  <c r="W4" i="46"/>
  <c r="V4" i="46"/>
  <c r="Y4" i="46" s="1"/>
  <c r="R4" i="46"/>
  <c r="M89" i="46"/>
  <c r="U89" i="46" s="1"/>
  <c r="M88" i="46"/>
  <c r="U88" i="46" s="1"/>
  <c r="M86" i="46"/>
  <c r="U86" i="46" s="1"/>
  <c r="M85" i="46"/>
  <c r="U85" i="46" s="1"/>
  <c r="M83" i="46"/>
  <c r="U83" i="46" s="1"/>
  <c r="M82" i="46"/>
  <c r="U82" i="46" s="1"/>
  <c r="M80" i="46"/>
  <c r="U80" i="46" s="1"/>
  <c r="M79" i="46"/>
  <c r="U79" i="46" s="1"/>
  <c r="M77" i="46"/>
  <c r="U77" i="46" s="1"/>
  <c r="M76" i="46"/>
  <c r="U76" i="46" s="1"/>
  <c r="M74" i="46"/>
  <c r="U74" i="46" s="1"/>
  <c r="M73" i="46"/>
  <c r="U73" i="46" s="1"/>
  <c r="M71" i="46"/>
  <c r="U71" i="46" s="1"/>
  <c r="M70" i="46"/>
  <c r="U70" i="46" s="1"/>
  <c r="M68" i="46"/>
  <c r="U68" i="46" s="1"/>
  <c r="M67" i="46"/>
  <c r="U67" i="46" s="1"/>
  <c r="M65" i="46"/>
  <c r="U65" i="46" s="1"/>
  <c r="M64" i="46"/>
  <c r="U64" i="46" s="1"/>
  <c r="M62" i="46"/>
  <c r="U62" i="46" s="1"/>
  <c r="M61" i="46"/>
  <c r="U61" i="46" s="1"/>
  <c r="M59" i="46"/>
  <c r="U59" i="46" s="1"/>
  <c r="M58" i="46"/>
  <c r="U58" i="46" s="1"/>
  <c r="M56" i="46"/>
  <c r="U56" i="46" s="1"/>
  <c r="M55" i="46"/>
  <c r="U55" i="46" s="1"/>
  <c r="M53" i="46"/>
  <c r="U53" i="46" s="1"/>
  <c r="M52" i="46"/>
  <c r="U52" i="46" s="1"/>
  <c r="M50" i="46"/>
  <c r="U50" i="46" s="1"/>
  <c r="M49" i="46"/>
  <c r="U49" i="46" s="1"/>
  <c r="M47" i="46"/>
  <c r="U47" i="46" s="1"/>
  <c r="M46" i="46"/>
  <c r="U46" i="46" s="1"/>
  <c r="M44" i="46"/>
  <c r="U44" i="46" s="1"/>
  <c r="M43" i="46"/>
  <c r="U43" i="46" s="1"/>
  <c r="M41" i="46"/>
  <c r="U41" i="46" s="1"/>
  <c r="M40" i="46"/>
  <c r="U40" i="46" s="1"/>
  <c r="M38" i="46"/>
  <c r="U38" i="46" s="1"/>
  <c r="M37" i="46"/>
  <c r="U37" i="46" s="1"/>
  <c r="M35" i="46"/>
  <c r="U35" i="46" s="1"/>
  <c r="M34" i="46"/>
  <c r="U34" i="46" s="1"/>
  <c r="M32" i="46"/>
  <c r="U32" i="46" s="1"/>
  <c r="M31" i="46"/>
  <c r="U31" i="46" s="1"/>
  <c r="M29" i="46"/>
  <c r="U29" i="46" s="1"/>
  <c r="M28" i="46"/>
  <c r="U28" i="46" s="1"/>
  <c r="M26" i="46"/>
  <c r="U26" i="46" s="1"/>
  <c r="M25" i="46"/>
  <c r="U25" i="46" s="1"/>
  <c r="M23" i="46"/>
  <c r="U23" i="46" s="1"/>
  <c r="M22" i="46"/>
  <c r="U22" i="46" s="1"/>
  <c r="M20" i="46"/>
  <c r="U20" i="46" s="1"/>
  <c r="M19" i="46"/>
  <c r="U19" i="46" s="1"/>
  <c r="M17" i="46"/>
  <c r="U17" i="46" s="1"/>
  <c r="M16" i="46"/>
  <c r="U16" i="46" s="1"/>
  <c r="M14" i="46"/>
  <c r="U14" i="46" s="1"/>
  <c r="M13" i="46"/>
  <c r="U13" i="46" s="1"/>
  <c r="M11" i="46"/>
  <c r="U11" i="46" s="1"/>
  <c r="M10" i="46"/>
  <c r="U10" i="46" s="1"/>
  <c r="M8" i="46"/>
  <c r="U8" i="46" s="1"/>
  <c r="M7" i="46"/>
  <c r="U7" i="46" s="1"/>
  <c r="M5" i="46"/>
  <c r="U5" i="46" s="1"/>
  <c r="M4" i="46"/>
  <c r="U4" i="46" s="1"/>
  <c r="X4" i="46" s="1"/>
  <c r="M4" i="46" a="1"/>
  <c r="M84" i="46" s="1"/>
  <c r="U84" i="46" s="1"/>
  <c r="AT3" i="46"/>
  <c r="AP3" i="46"/>
  <c r="R3" i="46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R72" i="45"/>
  <c r="R71" i="45"/>
  <c r="R70" i="45"/>
  <c r="R69" i="45"/>
  <c r="R68" i="45"/>
  <c r="R67" i="45"/>
  <c r="R66" i="45"/>
  <c r="R65" i="45"/>
  <c r="V64" i="45"/>
  <c r="R64" i="45"/>
  <c r="R63" i="45"/>
  <c r="R62" i="45"/>
  <c r="R61" i="45"/>
  <c r="V60" i="45"/>
  <c r="R60" i="45"/>
  <c r="R59" i="45"/>
  <c r="R58" i="45"/>
  <c r="V57" i="45"/>
  <c r="R57" i="45"/>
  <c r="R56" i="45"/>
  <c r="R55" i="45"/>
  <c r="V54" i="45"/>
  <c r="R54" i="45"/>
  <c r="R53" i="45"/>
  <c r="V52" i="45"/>
  <c r="R52" i="45"/>
  <c r="R51" i="45"/>
  <c r="R50" i="45"/>
  <c r="R49" i="45"/>
  <c r="R48" i="45"/>
  <c r="R47" i="45"/>
  <c r="V46" i="45"/>
  <c r="R46" i="45"/>
  <c r="R45" i="45"/>
  <c r="R44" i="45"/>
  <c r="R43" i="45"/>
  <c r="V42" i="45"/>
  <c r="R42" i="45"/>
  <c r="R41" i="45"/>
  <c r="R40" i="45"/>
  <c r="V39" i="45"/>
  <c r="R39" i="45"/>
  <c r="R38" i="45"/>
  <c r="R37" i="45"/>
  <c r="V36" i="45"/>
  <c r="R36" i="45"/>
  <c r="R35" i="45"/>
  <c r="V34" i="45"/>
  <c r="R34" i="45"/>
  <c r="R33" i="45"/>
  <c r="R32" i="45"/>
  <c r="V31" i="45"/>
  <c r="R31" i="45"/>
  <c r="R30" i="45"/>
  <c r="R29" i="45"/>
  <c r="R28" i="45"/>
  <c r="V27" i="45"/>
  <c r="R27" i="45"/>
  <c r="R26" i="45"/>
  <c r="V25" i="45"/>
  <c r="R25" i="45"/>
  <c r="R24" i="45"/>
  <c r="R23" i="45"/>
  <c r="V22" i="45"/>
  <c r="R22" i="45"/>
  <c r="R21" i="45"/>
  <c r="R20" i="45"/>
  <c r="R19" i="45"/>
  <c r="R18" i="45"/>
  <c r="R17" i="45"/>
  <c r="R16" i="45"/>
  <c r="R15" i="45"/>
  <c r="R14" i="45"/>
  <c r="V13" i="45"/>
  <c r="R13" i="45"/>
  <c r="R12" i="45"/>
  <c r="C12" i="45"/>
  <c r="V11" i="45"/>
  <c r="R11" i="45"/>
  <c r="V10" i="45"/>
  <c r="R10" i="45"/>
  <c r="C10" i="45"/>
  <c r="R9" i="45"/>
  <c r="V8" i="45"/>
  <c r="R8" i="45"/>
  <c r="C8" i="45"/>
  <c r="Q53" i="45" s="1"/>
  <c r="B8" i="45"/>
  <c r="V7" i="45"/>
  <c r="R7" i="45"/>
  <c r="V6" i="45"/>
  <c r="R6" i="45"/>
  <c r="R5" i="45"/>
  <c r="Q5" i="45"/>
  <c r="C5" i="45"/>
  <c r="W4" i="45"/>
  <c r="V4" i="45"/>
  <c r="R4" i="45"/>
  <c r="M98" i="45"/>
  <c r="U98" i="45" s="1"/>
  <c r="M97" i="45"/>
  <c r="U97" i="45" s="1"/>
  <c r="M96" i="45"/>
  <c r="U96" i="45" s="1"/>
  <c r="M95" i="45"/>
  <c r="U95" i="45" s="1"/>
  <c r="M94" i="45"/>
  <c r="U94" i="45" s="1"/>
  <c r="M92" i="45"/>
  <c r="U92" i="45" s="1"/>
  <c r="M91" i="45"/>
  <c r="U91" i="45" s="1"/>
  <c r="M90" i="45"/>
  <c r="U90" i="45" s="1"/>
  <c r="M89" i="45"/>
  <c r="U89" i="45" s="1"/>
  <c r="M88" i="45"/>
  <c r="U88" i="45" s="1"/>
  <c r="M86" i="45"/>
  <c r="U86" i="45" s="1"/>
  <c r="M85" i="45"/>
  <c r="U85" i="45" s="1"/>
  <c r="M84" i="45"/>
  <c r="U84" i="45" s="1"/>
  <c r="M83" i="45"/>
  <c r="U83" i="45" s="1"/>
  <c r="M82" i="45"/>
  <c r="U82" i="45" s="1"/>
  <c r="M80" i="45"/>
  <c r="U80" i="45" s="1"/>
  <c r="M79" i="45"/>
  <c r="U79" i="45" s="1"/>
  <c r="M78" i="45"/>
  <c r="U78" i="45" s="1"/>
  <c r="M77" i="45"/>
  <c r="U77" i="45" s="1"/>
  <c r="M76" i="45"/>
  <c r="U76" i="45" s="1"/>
  <c r="M74" i="45"/>
  <c r="U74" i="45" s="1"/>
  <c r="M73" i="45"/>
  <c r="U73" i="45" s="1"/>
  <c r="M72" i="45"/>
  <c r="U72" i="45" s="1"/>
  <c r="M71" i="45"/>
  <c r="U71" i="45" s="1"/>
  <c r="M70" i="45"/>
  <c r="U70" i="45" s="1"/>
  <c r="M68" i="45"/>
  <c r="U68" i="45" s="1"/>
  <c r="M67" i="45"/>
  <c r="U67" i="45" s="1"/>
  <c r="M66" i="45"/>
  <c r="U66" i="45" s="1"/>
  <c r="M65" i="45"/>
  <c r="U65" i="45" s="1"/>
  <c r="M64" i="45"/>
  <c r="U64" i="45" s="1"/>
  <c r="M62" i="45"/>
  <c r="U62" i="45" s="1"/>
  <c r="M61" i="45"/>
  <c r="U61" i="45" s="1"/>
  <c r="M60" i="45"/>
  <c r="U60" i="45" s="1"/>
  <c r="M59" i="45"/>
  <c r="U59" i="45" s="1"/>
  <c r="M58" i="45"/>
  <c r="U58" i="45" s="1"/>
  <c r="M56" i="45"/>
  <c r="U56" i="45" s="1"/>
  <c r="M55" i="45"/>
  <c r="U55" i="45" s="1"/>
  <c r="M54" i="45"/>
  <c r="U54" i="45" s="1"/>
  <c r="M53" i="45"/>
  <c r="U53" i="45" s="1"/>
  <c r="M52" i="45"/>
  <c r="U52" i="45" s="1"/>
  <c r="M50" i="45"/>
  <c r="U50" i="45" s="1"/>
  <c r="M49" i="45"/>
  <c r="U49" i="45" s="1"/>
  <c r="M48" i="45"/>
  <c r="U48" i="45" s="1"/>
  <c r="M47" i="45"/>
  <c r="U47" i="45" s="1"/>
  <c r="M46" i="45"/>
  <c r="U46" i="45" s="1"/>
  <c r="M44" i="45"/>
  <c r="U44" i="45" s="1"/>
  <c r="M43" i="45"/>
  <c r="U43" i="45" s="1"/>
  <c r="M42" i="45"/>
  <c r="U42" i="45" s="1"/>
  <c r="M41" i="45"/>
  <c r="U41" i="45" s="1"/>
  <c r="M40" i="45"/>
  <c r="U40" i="45" s="1"/>
  <c r="M38" i="45"/>
  <c r="U38" i="45" s="1"/>
  <c r="M37" i="45"/>
  <c r="U37" i="45" s="1"/>
  <c r="M36" i="45"/>
  <c r="U36" i="45" s="1"/>
  <c r="M35" i="45"/>
  <c r="U35" i="45" s="1"/>
  <c r="M34" i="45"/>
  <c r="U34" i="45" s="1"/>
  <c r="M32" i="45"/>
  <c r="U32" i="45" s="1"/>
  <c r="M31" i="45"/>
  <c r="U31" i="45" s="1"/>
  <c r="M30" i="45"/>
  <c r="U30" i="45" s="1"/>
  <c r="M29" i="45"/>
  <c r="U29" i="45" s="1"/>
  <c r="M28" i="45"/>
  <c r="U28" i="45" s="1"/>
  <c r="M26" i="45"/>
  <c r="U26" i="45" s="1"/>
  <c r="M25" i="45"/>
  <c r="U25" i="45" s="1"/>
  <c r="M24" i="45"/>
  <c r="U24" i="45" s="1"/>
  <c r="M23" i="45"/>
  <c r="U23" i="45" s="1"/>
  <c r="M22" i="45"/>
  <c r="U22" i="45" s="1"/>
  <c r="M20" i="45"/>
  <c r="U20" i="45" s="1"/>
  <c r="M19" i="45"/>
  <c r="U19" i="45" s="1"/>
  <c r="M18" i="45"/>
  <c r="U18" i="45" s="1"/>
  <c r="M17" i="45"/>
  <c r="U17" i="45" s="1"/>
  <c r="M16" i="45"/>
  <c r="U16" i="45" s="1"/>
  <c r="M14" i="45"/>
  <c r="U14" i="45" s="1"/>
  <c r="M13" i="45"/>
  <c r="U13" i="45" s="1"/>
  <c r="M12" i="45"/>
  <c r="U12" i="45" s="1"/>
  <c r="M11" i="45"/>
  <c r="U11" i="45" s="1"/>
  <c r="M10" i="45"/>
  <c r="U10" i="45" s="1"/>
  <c r="M8" i="45"/>
  <c r="U8" i="45" s="1"/>
  <c r="M7" i="45"/>
  <c r="U7" i="45" s="1"/>
  <c r="M6" i="45"/>
  <c r="U6" i="45" s="1"/>
  <c r="M5" i="45"/>
  <c r="U5" i="45" s="1"/>
  <c r="M4" i="45"/>
  <c r="U4" i="45" s="1"/>
  <c r="X4" i="45" s="1"/>
  <c r="M4" i="45" a="1"/>
  <c r="M93" i="45" s="1"/>
  <c r="U93" i="45" s="1"/>
  <c r="G4" i="45" a="1"/>
  <c r="G92" i="45" s="1"/>
  <c r="F4" i="45" a="1"/>
  <c r="F96" i="45" s="1"/>
  <c r="AT3" i="45"/>
  <c r="R3" i="45"/>
  <c r="Q3" i="45"/>
  <c r="AG3" i="45" s="1"/>
  <c r="AP3" i="45" s="1"/>
  <c r="O3" i="45"/>
  <c r="P3" i="45" s="1"/>
  <c r="AF3" i="45" s="1"/>
  <c r="AO3" i="45" s="1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V13" i="44"/>
  <c r="Q12" i="44"/>
  <c r="C12" i="44"/>
  <c r="Q10" i="44"/>
  <c r="C10" i="44"/>
  <c r="V64" i="44" s="1"/>
  <c r="V9" i="44"/>
  <c r="Q8" i="44"/>
  <c r="C8" i="44"/>
  <c r="Q63" i="44" s="1"/>
  <c r="B8" i="44"/>
  <c r="Q3" i="44" s="1"/>
  <c r="AG3" i="44" s="1"/>
  <c r="AP3" i="44" s="1"/>
  <c r="V7" i="44"/>
  <c r="Q6" i="44"/>
  <c r="C6" i="44"/>
  <c r="R68" i="44" s="1"/>
  <c r="V5" i="44"/>
  <c r="C5" i="44"/>
  <c r="W4" i="44"/>
  <c r="R4" i="44"/>
  <c r="M4" i="44" a="1"/>
  <c r="M65" i="44" s="1"/>
  <c r="U65" i="44" s="1"/>
  <c r="F69" i="44"/>
  <c r="F66" i="44"/>
  <c r="F63" i="44"/>
  <c r="F60" i="44"/>
  <c r="F57" i="44"/>
  <c r="F54" i="44"/>
  <c r="F51" i="44"/>
  <c r="F48" i="44"/>
  <c r="F45" i="44"/>
  <c r="F42" i="44"/>
  <c r="F39" i="44"/>
  <c r="F36" i="44"/>
  <c r="F33" i="44"/>
  <c r="F30" i="44"/>
  <c r="F27" i="44"/>
  <c r="F24" i="44"/>
  <c r="F21" i="44"/>
  <c r="F18" i="44"/>
  <c r="F15" i="44"/>
  <c r="F12" i="44"/>
  <c r="F9" i="44"/>
  <c r="F6" i="44"/>
  <c r="F4" i="44" a="1"/>
  <c r="F67" i="44" s="1"/>
  <c r="AT3" i="44"/>
  <c r="R3" i="44"/>
  <c r="O3" i="44"/>
  <c r="AE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C12" i="43"/>
  <c r="C10" i="43"/>
  <c r="V77" i="43" s="1"/>
  <c r="V9" i="43"/>
  <c r="Q8" i="43"/>
  <c r="C8" i="43"/>
  <c r="Q79" i="43" s="1"/>
  <c r="B8" i="43"/>
  <c r="Q3" i="43" s="1"/>
  <c r="AG3" i="43" s="1"/>
  <c r="AP3" i="43" s="1"/>
  <c r="V7" i="43"/>
  <c r="Q6" i="43"/>
  <c r="C6" i="43"/>
  <c r="R78" i="43" s="1"/>
  <c r="V5" i="43"/>
  <c r="C5" i="43"/>
  <c r="W4" i="43"/>
  <c r="R4" i="43"/>
  <c r="M79" i="43"/>
  <c r="U79" i="43" s="1"/>
  <c r="M78" i="43"/>
  <c r="U78" i="43" s="1"/>
  <c r="M74" i="43"/>
  <c r="U74" i="43" s="1"/>
  <c r="M73" i="43"/>
  <c r="U73" i="43" s="1"/>
  <c r="M72" i="43"/>
  <c r="U72" i="43" s="1"/>
  <c r="M68" i="43"/>
  <c r="U68" i="43" s="1"/>
  <c r="M67" i="43"/>
  <c r="U67" i="43" s="1"/>
  <c r="M66" i="43"/>
  <c r="U66" i="43" s="1"/>
  <c r="M62" i="43"/>
  <c r="U62" i="43" s="1"/>
  <c r="M61" i="43"/>
  <c r="U61" i="43" s="1"/>
  <c r="M60" i="43"/>
  <c r="U60" i="43" s="1"/>
  <c r="M56" i="43"/>
  <c r="U56" i="43" s="1"/>
  <c r="M55" i="43"/>
  <c r="U55" i="43" s="1"/>
  <c r="M54" i="43"/>
  <c r="U54" i="43" s="1"/>
  <c r="M50" i="43"/>
  <c r="U50" i="43" s="1"/>
  <c r="M49" i="43"/>
  <c r="U49" i="43" s="1"/>
  <c r="M48" i="43"/>
  <c r="U48" i="43" s="1"/>
  <c r="M44" i="43"/>
  <c r="U44" i="43" s="1"/>
  <c r="M43" i="43"/>
  <c r="U43" i="43" s="1"/>
  <c r="M42" i="43"/>
  <c r="U42" i="43" s="1"/>
  <c r="M38" i="43"/>
  <c r="U38" i="43" s="1"/>
  <c r="M37" i="43"/>
  <c r="U37" i="43" s="1"/>
  <c r="M36" i="43"/>
  <c r="U36" i="43" s="1"/>
  <c r="M32" i="43"/>
  <c r="U32" i="43" s="1"/>
  <c r="M31" i="43"/>
  <c r="U31" i="43" s="1"/>
  <c r="M30" i="43"/>
  <c r="U30" i="43" s="1"/>
  <c r="M26" i="43"/>
  <c r="U26" i="43" s="1"/>
  <c r="M25" i="43"/>
  <c r="U25" i="43" s="1"/>
  <c r="M24" i="43"/>
  <c r="U24" i="43" s="1"/>
  <c r="M20" i="43"/>
  <c r="U20" i="43" s="1"/>
  <c r="M19" i="43"/>
  <c r="U19" i="43" s="1"/>
  <c r="M18" i="43"/>
  <c r="U18" i="43" s="1"/>
  <c r="M14" i="43"/>
  <c r="U14" i="43" s="1"/>
  <c r="M13" i="43"/>
  <c r="U13" i="43" s="1"/>
  <c r="M12" i="43"/>
  <c r="U12" i="43" s="1"/>
  <c r="M8" i="43"/>
  <c r="U8" i="43" s="1"/>
  <c r="M7" i="43"/>
  <c r="U7" i="43" s="1"/>
  <c r="M6" i="43"/>
  <c r="U6" i="43" s="1"/>
  <c r="M4" i="43" a="1"/>
  <c r="M75" i="43" s="1"/>
  <c r="U75" i="43" s="1"/>
  <c r="F4" i="43" a="1"/>
  <c r="F79" i="43" s="1"/>
  <c r="AT3" i="43"/>
  <c r="R3" i="43"/>
  <c r="O3" i="43"/>
  <c r="AE3" i="43" s="1"/>
  <c r="AX97" i="42"/>
  <c r="AX96" i="42"/>
  <c r="AX95" i="42"/>
  <c r="AX94" i="42"/>
  <c r="AX93" i="42"/>
  <c r="AX92" i="42"/>
  <c r="AX91" i="42"/>
  <c r="AX90" i="42"/>
  <c r="V48" i="42"/>
  <c r="R47" i="42"/>
  <c r="Q47" i="42"/>
  <c r="R44" i="42"/>
  <c r="R43" i="42"/>
  <c r="V42" i="42"/>
  <c r="R41" i="42"/>
  <c r="Q41" i="42"/>
  <c r="V40" i="42"/>
  <c r="R40" i="42"/>
  <c r="Q39" i="42"/>
  <c r="R38" i="42"/>
  <c r="R37" i="42"/>
  <c r="R35" i="42"/>
  <c r="R34" i="42"/>
  <c r="V33" i="42"/>
  <c r="R32" i="42"/>
  <c r="Q32" i="42"/>
  <c r="V31" i="42"/>
  <c r="R31" i="42"/>
  <c r="Q30" i="42"/>
  <c r="R29" i="42"/>
  <c r="R28" i="42"/>
  <c r="R26" i="42"/>
  <c r="R25" i="42"/>
  <c r="V24" i="42"/>
  <c r="R23" i="42"/>
  <c r="Q23" i="42"/>
  <c r="V22" i="42"/>
  <c r="V21" i="42"/>
  <c r="Q21" i="42"/>
  <c r="V20" i="42"/>
  <c r="Q20" i="42"/>
  <c r="V19" i="42"/>
  <c r="R19" i="42"/>
  <c r="Q19" i="42"/>
  <c r="V18" i="42"/>
  <c r="Q18" i="42"/>
  <c r="V17" i="42"/>
  <c r="Q17" i="42"/>
  <c r="V16" i="42"/>
  <c r="R16" i="42"/>
  <c r="Q16" i="42"/>
  <c r="V15" i="42"/>
  <c r="Q15" i="42"/>
  <c r="V14" i="42"/>
  <c r="Q14" i="42"/>
  <c r="V13" i="42"/>
  <c r="R13" i="42"/>
  <c r="Q13" i="42"/>
  <c r="V12" i="42"/>
  <c r="Q12" i="42"/>
  <c r="C12" i="42"/>
  <c r="R11" i="42"/>
  <c r="Q11" i="42"/>
  <c r="V10" i="42"/>
  <c r="Q10" i="42"/>
  <c r="C10" i="42"/>
  <c r="V9" i="42"/>
  <c r="R9" i="42"/>
  <c r="Q9" i="42"/>
  <c r="V8" i="42"/>
  <c r="Q8" i="42"/>
  <c r="C8" i="42"/>
  <c r="B8" i="42"/>
  <c r="V7" i="42"/>
  <c r="R7" i="42"/>
  <c r="Q7" i="42"/>
  <c r="V6" i="42"/>
  <c r="Q6" i="42"/>
  <c r="C6" i="42"/>
  <c r="V5" i="42"/>
  <c r="R5" i="42"/>
  <c r="Q5" i="42"/>
  <c r="C5" i="42"/>
  <c r="W4" i="42"/>
  <c r="V4" i="42"/>
  <c r="Y4" i="42" s="1"/>
  <c r="R4" i="42"/>
  <c r="M4" i="42" a="1"/>
  <c r="M88" i="42" s="1"/>
  <c r="U88" i="42" s="1"/>
  <c r="F89" i="42"/>
  <c r="G88" i="42"/>
  <c r="F88" i="42"/>
  <c r="F87" i="42"/>
  <c r="F86" i="42"/>
  <c r="G85" i="42"/>
  <c r="F85" i="42"/>
  <c r="F84" i="42"/>
  <c r="F83" i="42"/>
  <c r="G82" i="42"/>
  <c r="F82" i="42"/>
  <c r="F81" i="42"/>
  <c r="F80" i="42"/>
  <c r="G79" i="42"/>
  <c r="F79" i="42"/>
  <c r="F78" i="42"/>
  <c r="F77" i="42"/>
  <c r="G76" i="42"/>
  <c r="F76" i="42"/>
  <c r="F75" i="42"/>
  <c r="F74" i="42"/>
  <c r="G73" i="42"/>
  <c r="F73" i="42"/>
  <c r="F72" i="42"/>
  <c r="F71" i="42"/>
  <c r="G70" i="42"/>
  <c r="F70" i="42"/>
  <c r="F69" i="42"/>
  <c r="F68" i="42"/>
  <c r="G67" i="42"/>
  <c r="F67" i="42"/>
  <c r="F66" i="42"/>
  <c r="F65" i="42"/>
  <c r="G64" i="42"/>
  <c r="F64" i="42"/>
  <c r="F63" i="42"/>
  <c r="F62" i="42"/>
  <c r="G61" i="42"/>
  <c r="F61" i="42"/>
  <c r="F60" i="42"/>
  <c r="F59" i="42"/>
  <c r="G58" i="42"/>
  <c r="F58" i="42"/>
  <c r="F57" i="42"/>
  <c r="F56" i="42"/>
  <c r="G55" i="42"/>
  <c r="F55" i="42"/>
  <c r="F54" i="42"/>
  <c r="F53" i="42"/>
  <c r="G52" i="42"/>
  <c r="F52" i="42"/>
  <c r="F51" i="42"/>
  <c r="F50" i="42"/>
  <c r="G49" i="42"/>
  <c r="F49" i="42"/>
  <c r="F48" i="42"/>
  <c r="F47" i="42"/>
  <c r="G46" i="42"/>
  <c r="F46" i="42"/>
  <c r="F45" i="42"/>
  <c r="F44" i="42"/>
  <c r="G43" i="42"/>
  <c r="F43" i="42"/>
  <c r="F42" i="42"/>
  <c r="F41" i="42"/>
  <c r="G40" i="42"/>
  <c r="F40" i="42"/>
  <c r="F39" i="42"/>
  <c r="F38" i="42"/>
  <c r="G37" i="42"/>
  <c r="F37" i="42"/>
  <c r="F36" i="42"/>
  <c r="F35" i="42"/>
  <c r="G34" i="42"/>
  <c r="F34" i="42"/>
  <c r="F33" i="42"/>
  <c r="F32" i="42"/>
  <c r="G31" i="42"/>
  <c r="F31" i="42"/>
  <c r="F30" i="42"/>
  <c r="F29" i="42"/>
  <c r="G28" i="42"/>
  <c r="F28" i="42"/>
  <c r="F27" i="42"/>
  <c r="F26" i="42"/>
  <c r="G25" i="42"/>
  <c r="F25" i="42"/>
  <c r="F24" i="42"/>
  <c r="F23" i="42"/>
  <c r="G22" i="42"/>
  <c r="F22" i="42"/>
  <c r="F21" i="42"/>
  <c r="F20" i="42"/>
  <c r="G19" i="42"/>
  <c r="F19" i="42"/>
  <c r="F18" i="42"/>
  <c r="F17" i="42"/>
  <c r="G16" i="42"/>
  <c r="F16" i="42"/>
  <c r="F15" i="42"/>
  <c r="F14" i="42"/>
  <c r="G13" i="42"/>
  <c r="F13" i="42"/>
  <c r="F12" i="42"/>
  <c r="F11" i="42"/>
  <c r="G10" i="42"/>
  <c r="F10" i="42"/>
  <c r="F9" i="42"/>
  <c r="F8" i="42"/>
  <c r="G7" i="42"/>
  <c r="F7" i="42"/>
  <c r="F6" i="42"/>
  <c r="F5" i="42"/>
  <c r="G4" i="42"/>
  <c r="F4" i="42"/>
  <c r="F4" i="42" a="1"/>
  <c r="G89" i="42" s="1"/>
  <c r="AT3" i="42"/>
  <c r="R3" i="42"/>
  <c r="Q3" i="42"/>
  <c r="AG3" i="42" s="1"/>
  <c r="AP3" i="42" s="1"/>
  <c r="O3" i="42"/>
  <c r="AE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R57" i="41"/>
  <c r="R56" i="41"/>
  <c r="R55" i="41"/>
  <c r="R54" i="41"/>
  <c r="R53" i="41"/>
  <c r="R52" i="41"/>
  <c r="R51" i="41"/>
  <c r="R50" i="41"/>
  <c r="R49" i="41"/>
  <c r="R48" i="41"/>
  <c r="R47" i="41"/>
  <c r="R46" i="41"/>
  <c r="R45" i="41"/>
  <c r="R44" i="41"/>
  <c r="R43" i="41"/>
  <c r="R42" i="41"/>
  <c r="R41" i="41"/>
  <c r="R40" i="41"/>
  <c r="R39" i="41"/>
  <c r="R38" i="41"/>
  <c r="R37" i="41"/>
  <c r="R36" i="41"/>
  <c r="R35" i="41"/>
  <c r="R34" i="41"/>
  <c r="R33" i="41"/>
  <c r="R32" i="41"/>
  <c r="R31" i="41"/>
  <c r="R30" i="41"/>
  <c r="R29" i="41"/>
  <c r="R28" i="41"/>
  <c r="R27" i="41"/>
  <c r="R26" i="41"/>
  <c r="R25" i="41"/>
  <c r="R24" i="41"/>
  <c r="R23" i="41"/>
  <c r="R22" i="41"/>
  <c r="R21" i="41"/>
  <c r="R20" i="41"/>
  <c r="R19" i="41"/>
  <c r="R18" i="41"/>
  <c r="U17" i="41"/>
  <c r="R17" i="41"/>
  <c r="R16" i="41"/>
  <c r="R15" i="41"/>
  <c r="R14" i="41"/>
  <c r="R13" i="41"/>
  <c r="R12" i="41"/>
  <c r="C12" i="41"/>
  <c r="R11" i="41"/>
  <c r="R10" i="41"/>
  <c r="C10" i="41"/>
  <c r="V97" i="41" s="1"/>
  <c r="V9" i="41"/>
  <c r="R9" i="41"/>
  <c r="R8" i="41"/>
  <c r="C8" i="41"/>
  <c r="Q96" i="41" s="1"/>
  <c r="B8" i="41"/>
  <c r="R7" i="41"/>
  <c r="R6" i="41"/>
  <c r="R5" i="41"/>
  <c r="C5" i="41"/>
  <c r="W4" i="41"/>
  <c r="V4" i="41"/>
  <c r="Y4" i="41" s="1"/>
  <c r="R4" i="41"/>
  <c r="M98" i="41"/>
  <c r="U98" i="41" s="1"/>
  <c r="M96" i="41"/>
  <c r="U96" i="41" s="1"/>
  <c r="M95" i="41"/>
  <c r="U95" i="41" s="1"/>
  <c r="M94" i="41"/>
  <c r="U94" i="41" s="1"/>
  <c r="M92" i="41"/>
  <c r="U92" i="41" s="1"/>
  <c r="M90" i="41"/>
  <c r="U90" i="41" s="1"/>
  <c r="M89" i="41"/>
  <c r="U89" i="41" s="1"/>
  <c r="M88" i="41"/>
  <c r="U88" i="41" s="1"/>
  <c r="M86" i="41"/>
  <c r="U86" i="41" s="1"/>
  <c r="M84" i="41"/>
  <c r="U84" i="41" s="1"/>
  <c r="M83" i="41"/>
  <c r="U83" i="41" s="1"/>
  <c r="M82" i="41"/>
  <c r="U82" i="41" s="1"/>
  <c r="M80" i="41"/>
  <c r="U80" i="41" s="1"/>
  <c r="M78" i="41"/>
  <c r="U78" i="41" s="1"/>
  <c r="M77" i="41"/>
  <c r="U77" i="41" s="1"/>
  <c r="M76" i="41"/>
  <c r="U76" i="41" s="1"/>
  <c r="M74" i="41"/>
  <c r="U74" i="41" s="1"/>
  <c r="M72" i="41"/>
  <c r="U72" i="41" s="1"/>
  <c r="M71" i="41"/>
  <c r="U71" i="41" s="1"/>
  <c r="M70" i="41"/>
  <c r="U70" i="41" s="1"/>
  <c r="M68" i="41"/>
  <c r="U68" i="41" s="1"/>
  <c r="M66" i="41"/>
  <c r="U66" i="41" s="1"/>
  <c r="M65" i="41"/>
  <c r="U65" i="41" s="1"/>
  <c r="M64" i="41"/>
  <c r="U64" i="41" s="1"/>
  <c r="M62" i="41"/>
  <c r="U62" i="41" s="1"/>
  <c r="M60" i="41"/>
  <c r="U60" i="41" s="1"/>
  <c r="M59" i="41"/>
  <c r="U59" i="41" s="1"/>
  <c r="M58" i="41"/>
  <c r="U58" i="41" s="1"/>
  <c r="M56" i="41"/>
  <c r="U56" i="41" s="1"/>
  <c r="M54" i="41"/>
  <c r="U54" i="41" s="1"/>
  <c r="M53" i="41"/>
  <c r="U53" i="41" s="1"/>
  <c r="M52" i="41"/>
  <c r="U52" i="41" s="1"/>
  <c r="M50" i="41"/>
  <c r="U50" i="41" s="1"/>
  <c r="M48" i="41"/>
  <c r="U48" i="41" s="1"/>
  <c r="M47" i="41"/>
  <c r="U47" i="41" s="1"/>
  <c r="M46" i="41"/>
  <c r="U46" i="41" s="1"/>
  <c r="M44" i="41"/>
  <c r="U44" i="41" s="1"/>
  <c r="M42" i="41"/>
  <c r="U42" i="41" s="1"/>
  <c r="M41" i="41"/>
  <c r="U41" i="41" s="1"/>
  <c r="M40" i="41"/>
  <c r="U40" i="41" s="1"/>
  <c r="M38" i="41"/>
  <c r="U38" i="41" s="1"/>
  <c r="M36" i="41"/>
  <c r="U36" i="41" s="1"/>
  <c r="M35" i="41"/>
  <c r="U35" i="41" s="1"/>
  <c r="M34" i="41"/>
  <c r="U34" i="41" s="1"/>
  <c r="M32" i="41"/>
  <c r="U32" i="41" s="1"/>
  <c r="M30" i="41"/>
  <c r="U30" i="41" s="1"/>
  <c r="M29" i="41"/>
  <c r="U29" i="41" s="1"/>
  <c r="M28" i="41"/>
  <c r="U28" i="41" s="1"/>
  <c r="M26" i="41"/>
  <c r="U26" i="41" s="1"/>
  <c r="M24" i="41"/>
  <c r="U24" i="41" s="1"/>
  <c r="M23" i="41"/>
  <c r="U23" i="41" s="1"/>
  <c r="M22" i="41"/>
  <c r="U22" i="41" s="1"/>
  <c r="M20" i="41"/>
  <c r="U20" i="41" s="1"/>
  <c r="M18" i="41"/>
  <c r="U18" i="41" s="1"/>
  <c r="M17" i="41"/>
  <c r="M16" i="41"/>
  <c r="U16" i="41" s="1"/>
  <c r="M14" i="41"/>
  <c r="U14" i="41" s="1"/>
  <c r="M12" i="41"/>
  <c r="U12" i="41" s="1"/>
  <c r="M11" i="41"/>
  <c r="U11" i="41" s="1"/>
  <c r="M10" i="41"/>
  <c r="U10" i="41" s="1"/>
  <c r="M8" i="41"/>
  <c r="U8" i="41" s="1"/>
  <c r="M6" i="41"/>
  <c r="U6" i="41" s="1"/>
  <c r="M5" i="41"/>
  <c r="U5" i="41" s="1"/>
  <c r="M4" i="41"/>
  <c r="U4" i="41" s="1"/>
  <c r="X4" i="41" s="1"/>
  <c r="M4" i="41" a="1"/>
  <c r="M97" i="41" s="1"/>
  <c r="U97" i="41" s="1"/>
  <c r="G96" i="41"/>
  <c r="G94" i="41"/>
  <c r="G90" i="41"/>
  <c r="G88" i="41"/>
  <c r="G84" i="41"/>
  <c r="G82" i="41"/>
  <c r="G78" i="41"/>
  <c r="G76" i="41"/>
  <c r="G72" i="41"/>
  <c r="G70" i="41"/>
  <c r="G66" i="41"/>
  <c r="G64" i="41"/>
  <c r="G60" i="41"/>
  <c r="G58" i="41"/>
  <c r="G54" i="41"/>
  <c r="G52" i="41"/>
  <c r="G48" i="41"/>
  <c r="G46" i="41"/>
  <c r="G42" i="41"/>
  <c r="G40" i="41"/>
  <c r="G36" i="41"/>
  <c r="G34" i="41"/>
  <c r="G30" i="41"/>
  <c r="G28" i="41"/>
  <c r="G24" i="41"/>
  <c r="G22" i="41"/>
  <c r="G18" i="41"/>
  <c r="G16" i="41"/>
  <c r="G12" i="41"/>
  <c r="G10" i="41"/>
  <c r="G6" i="41"/>
  <c r="G4" i="41"/>
  <c r="G4" i="41" a="1"/>
  <c r="G95" i="41" s="1"/>
  <c r="F96" i="41"/>
  <c r="F94" i="41"/>
  <c r="F90" i="41"/>
  <c r="F88" i="41"/>
  <c r="F84" i="41"/>
  <c r="F82" i="41"/>
  <c r="F78" i="41"/>
  <c r="F76" i="41"/>
  <c r="F72" i="41"/>
  <c r="F70" i="41"/>
  <c r="F66" i="41"/>
  <c r="F64" i="41"/>
  <c r="F60" i="41"/>
  <c r="F58" i="41"/>
  <c r="F54" i="41"/>
  <c r="F52" i="41"/>
  <c r="F48" i="41"/>
  <c r="F46" i="41"/>
  <c r="F42" i="41"/>
  <c r="F40" i="41"/>
  <c r="F36" i="41"/>
  <c r="F34" i="41"/>
  <c r="F30" i="41"/>
  <c r="F28" i="41"/>
  <c r="F24" i="41"/>
  <c r="F22" i="41"/>
  <c r="F18" i="41"/>
  <c r="F16" i="41"/>
  <c r="F12" i="41"/>
  <c r="F10" i="41"/>
  <c r="F6" i="41"/>
  <c r="F4" i="41"/>
  <c r="F4" i="41" a="1"/>
  <c r="F95" i="41" s="1"/>
  <c r="AT3" i="41"/>
  <c r="R3" i="41"/>
  <c r="Q3" i="41"/>
  <c r="AG3" i="41" s="1"/>
  <c r="AP3" i="41" s="1"/>
  <c r="O3" i="41"/>
  <c r="P3" i="41" s="1"/>
  <c r="AF3" i="41" s="1"/>
  <c r="AO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V69" i="40"/>
  <c r="Q69" i="40"/>
  <c r="Q68" i="40"/>
  <c r="V67" i="40"/>
  <c r="R67" i="40"/>
  <c r="V66" i="40"/>
  <c r="Q66" i="40"/>
  <c r="Q65" i="40"/>
  <c r="V64" i="40"/>
  <c r="R64" i="40"/>
  <c r="V63" i="40"/>
  <c r="Q63" i="40"/>
  <c r="Q62" i="40"/>
  <c r="V61" i="40"/>
  <c r="R61" i="40"/>
  <c r="V60" i="40"/>
  <c r="Q60" i="40"/>
  <c r="Q59" i="40"/>
  <c r="V58" i="40"/>
  <c r="R58" i="40"/>
  <c r="V57" i="40"/>
  <c r="Q57" i="40"/>
  <c r="V56" i="40"/>
  <c r="Q56" i="40"/>
  <c r="V55" i="40"/>
  <c r="R55" i="40"/>
  <c r="Q55" i="40"/>
  <c r="V54" i="40"/>
  <c r="Q54" i="40"/>
  <c r="V53" i="40"/>
  <c r="Q53" i="40"/>
  <c r="V52" i="40"/>
  <c r="R52" i="40"/>
  <c r="Q52" i="40"/>
  <c r="V51" i="40"/>
  <c r="Q51" i="40"/>
  <c r="V50" i="40"/>
  <c r="Q50" i="40"/>
  <c r="V49" i="40"/>
  <c r="R49" i="40"/>
  <c r="Q49" i="40"/>
  <c r="V48" i="40"/>
  <c r="Q48" i="40"/>
  <c r="V47" i="40"/>
  <c r="Q47" i="40"/>
  <c r="V46" i="40"/>
  <c r="R46" i="40"/>
  <c r="Q46" i="40"/>
  <c r="V45" i="40"/>
  <c r="Q45" i="40"/>
  <c r="V44" i="40"/>
  <c r="Q44" i="40"/>
  <c r="V43" i="40"/>
  <c r="R43" i="40"/>
  <c r="Q43" i="40"/>
  <c r="V42" i="40"/>
  <c r="Q42" i="40"/>
  <c r="V41" i="40"/>
  <c r="Q41" i="40"/>
  <c r="V40" i="40"/>
  <c r="R40" i="40"/>
  <c r="Q40" i="40"/>
  <c r="V39" i="40"/>
  <c r="Q39" i="40"/>
  <c r="V38" i="40"/>
  <c r="Q38" i="40"/>
  <c r="V37" i="40"/>
  <c r="R37" i="40"/>
  <c r="Q37" i="40"/>
  <c r="V36" i="40"/>
  <c r="Q36" i="40"/>
  <c r="V35" i="40"/>
  <c r="Q35" i="40"/>
  <c r="V34" i="40"/>
  <c r="R34" i="40"/>
  <c r="Q34" i="40"/>
  <c r="V33" i="40"/>
  <c r="Q33" i="40"/>
  <c r="V32" i="40"/>
  <c r="Q32" i="40"/>
  <c r="V31" i="40"/>
  <c r="R31" i="40"/>
  <c r="Q31" i="40"/>
  <c r="V30" i="40"/>
  <c r="Q30" i="40"/>
  <c r="V29" i="40"/>
  <c r="Q29" i="40"/>
  <c r="V28" i="40"/>
  <c r="R28" i="40"/>
  <c r="Q28" i="40"/>
  <c r="V27" i="40"/>
  <c r="Q27" i="40"/>
  <c r="V26" i="40"/>
  <c r="Q26" i="40"/>
  <c r="V25" i="40"/>
  <c r="R25" i="40"/>
  <c r="Q25" i="40"/>
  <c r="V24" i="40"/>
  <c r="Q24" i="40"/>
  <c r="V23" i="40"/>
  <c r="Q23" i="40"/>
  <c r="V22" i="40"/>
  <c r="R22" i="40"/>
  <c r="Q22" i="40"/>
  <c r="V21" i="40"/>
  <c r="Q21" i="40"/>
  <c r="V20" i="40"/>
  <c r="Q20" i="40"/>
  <c r="V19" i="40"/>
  <c r="R19" i="40"/>
  <c r="Q19" i="40"/>
  <c r="V18" i="40"/>
  <c r="Q18" i="40"/>
  <c r="V17" i="40"/>
  <c r="Q17" i="40"/>
  <c r="V16" i="40"/>
  <c r="R16" i="40"/>
  <c r="Q16" i="40"/>
  <c r="V15" i="40"/>
  <c r="Q15" i="40"/>
  <c r="V14" i="40"/>
  <c r="Q14" i="40"/>
  <c r="V13" i="40"/>
  <c r="R13" i="40"/>
  <c r="Q13" i="40"/>
  <c r="V12" i="40"/>
  <c r="Q12" i="40"/>
  <c r="C12" i="40"/>
  <c r="R11" i="40"/>
  <c r="Q11" i="40"/>
  <c r="V10" i="40"/>
  <c r="Q10" i="40"/>
  <c r="C10" i="40"/>
  <c r="V68" i="40" s="1"/>
  <c r="V9" i="40"/>
  <c r="R9" i="40"/>
  <c r="Q9" i="40"/>
  <c r="V8" i="40"/>
  <c r="Q8" i="40"/>
  <c r="C8" i="40"/>
  <c r="Q67" i="40" s="1"/>
  <c r="B8" i="40"/>
  <c r="V7" i="40"/>
  <c r="R7" i="40"/>
  <c r="Q7" i="40"/>
  <c r="V6" i="40"/>
  <c r="Q6" i="40"/>
  <c r="C6" i="40"/>
  <c r="R68" i="40" s="1"/>
  <c r="V5" i="40"/>
  <c r="R5" i="40"/>
  <c r="Q5" i="40"/>
  <c r="C5" i="40"/>
  <c r="W4" i="40"/>
  <c r="V4" i="40"/>
  <c r="Y4" i="40" s="1"/>
  <c r="R4" i="40"/>
  <c r="M4" i="40" a="1"/>
  <c r="M68" i="40" s="1"/>
  <c r="U68" i="40" s="1"/>
  <c r="F69" i="40"/>
  <c r="F68" i="40"/>
  <c r="G67" i="40"/>
  <c r="F67" i="40"/>
  <c r="F66" i="40"/>
  <c r="F65" i="40"/>
  <c r="G64" i="40"/>
  <c r="F64" i="40"/>
  <c r="F63" i="40"/>
  <c r="F62" i="40"/>
  <c r="G61" i="40"/>
  <c r="F61" i="40"/>
  <c r="F60" i="40"/>
  <c r="F59" i="40"/>
  <c r="G58" i="40"/>
  <c r="F58" i="40"/>
  <c r="F57" i="40"/>
  <c r="F56" i="40"/>
  <c r="G55" i="40"/>
  <c r="F55" i="40"/>
  <c r="F54" i="40"/>
  <c r="F53" i="40"/>
  <c r="G52" i="40"/>
  <c r="F52" i="40"/>
  <c r="F51" i="40"/>
  <c r="F50" i="40"/>
  <c r="G49" i="40"/>
  <c r="F49" i="40"/>
  <c r="F48" i="40"/>
  <c r="F47" i="40"/>
  <c r="G46" i="40"/>
  <c r="F46" i="40"/>
  <c r="F45" i="40"/>
  <c r="F44" i="40"/>
  <c r="G43" i="40"/>
  <c r="F43" i="40"/>
  <c r="F42" i="40"/>
  <c r="F41" i="40"/>
  <c r="G40" i="40"/>
  <c r="F40" i="40"/>
  <c r="F39" i="40"/>
  <c r="F38" i="40"/>
  <c r="G37" i="40"/>
  <c r="F37" i="40"/>
  <c r="F36" i="40"/>
  <c r="F35" i="40"/>
  <c r="G34" i="40"/>
  <c r="F34" i="40"/>
  <c r="F33" i="40"/>
  <c r="F32" i="40"/>
  <c r="G31" i="40"/>
  <c r="F31" i="40"/>
  <c r="F30" i="40"/>
  <c r="F29" i="40"/>
  <c r="G28" i="40"/>
  <c r="F28" i="40"/>
  <c r="F27" i="40"/>
  <c r="F26" i="40"/>
  <c r="G25" i="40"/>
  <c r="F25" i="40"/>
  <c r="F24" i="40"/>
  <c r="F23" i="40"/>
  <c r="G22" i="40"/>
  <c r="F22" i="40"/>
  <c r="F21" i="40"/>
  <c r="F20" i="40"/>
  <c r="G19" i="40"/>
  <c r="F19" i="40"/>
  <c r="F18" i="40"/>
  <c r="F17" i="40"/>
  <c r="G16" i="40"/>
  <c r="F16" i="40"/>
  <c r="F15" i="40"/>
  <c r="F14" i="40"/>
  <c r="G13" i="40"/>
  <c r="F13" i="40"/>
  <c r="F12" i="40"/>
  <c r="F11" i="40"/>
  <c r="G10" i="40"/>
  <c r="F10" i="40"/>
  <c r="F9" i="40"/>
  <c r="F8" i="40"/>
  <c r="G7" i="40"/>
  <c r="F7" i="40"/>
  <c r="F6" i="40"/>
  <c r="F5" i="40"/>
  <c r="G4" i="40"/>
  <c r="F4" i="40"/>
  <c r="F4" i="40" a="1"/>
  <c r="G68" i="40" s="1"/>
  <c r="AT3" i="40"/>
  <c r="R3" i="40"/>
  <c r="Q3" i="40"/>
  <c r="AG3" i="40" s="1"/>
  <c r="AP3" i="40" s="1"/>
  <c r="O3" i="40"/>
  <c r="AE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V79" i="39"/>
  <c r="V78" i="39"/>
  <c r="Q78" i="39"/>
  <c r="Q77" i="39"/>
  <c r="V76" i="39"/>
  <c r="V75" i="39"/>
  <c r="Q75" i="39"/>
  <c r="Q74" i="39"/>
  <c r="V73" i="39"/>
  <c r="V72" i="39"/>
  <c r="Q72" i="39"/>
  <c r="Q71" i="39"/>
  <c r="V70" i="39"/>
  <c r="V69" i="39"/>
  <c r="Q69" i="39"/>
  <c r="Q68" i="39"/>
  <c r="V67" i="39"/>
  <c r="V66" i="39"/>
  <c r="Q66" i="39"/>
  <c r="Q65" i="39"/>
  <c r="V64" i="39"/>
  <c r="V63" i="39"/>
  <c r="Q63" i="39"/>
  <c r="Q62" i="39"/>
  <c r="V61" i="39"/>
  <c r="V60" i="39"/>
  <c r="Q60" i="39"/>
  <c r="Q59" i="39"/>
  <c r="V58" i="39"/>
  <c r="R58" i="39"/>
  <c r="V57" i="39"/>
  <c r="Q57" i="39"/>
  <c r="V56" i="39"/>
  <c r="Q56" i="39"/>
  <c r="V55" i="39"/>
  <c r="R55" i="39"/>
  <c r="Q55" i="39"/>
  <c r="V54" i="39"/>
  <c r="Q54" i="39"/>
  <c r="V53" i="39"/>
  <c r="Q53" i="39"/>
  <c r="V52" i="39"/>
  <c r="R52" i="39"/>
  <c r="Q52" i="39"/>
  <c r="V51" i="39"/>
  <c r="Q51" i="39"/>
  <c r="V50" i="39"/>
  <c r="Q50" i="39"/>
  <c r="V49" i="39"/>
  <c r="R49" i="39"/>
  <c r="Q49" i="39"/>
  <c r="V48" i="39"/>
  <c r="Q48" i="39"/>
  <c r="V47" i="39"/>
  <c r="Q47" i="39"/>
  <c r="V46" i="39"/>
  <c r="R46" i="39"/>
  <c r="Q46" i="39"/>
  <c r="V45" i="39"/>
  <c r="Q45" i="39"/>
  <c r="V44" i="39"/>
  <c r="Q44" i="39"/>
  <c r="V43" i="39"/>
  <c r="R43" i="39"/>
  <c r="Q43" i="39"/>
  <c r="V42" i="39"/>
  <c r="Q42" i="39"/>
  <c r="V41" i="39"/>
  <c r="Q41" i="39"/>
  <c r="V40" i="39"/>
  <c r="R40" i="39"/>
  <c r="Q40" i="39"/>
  <c r="V39" i="39"/>
  <c r="Q39" i="39"/>
  <c r="V38" i="39"/>
  <c r="Q38" i="39"/>
  <c r="V37" i="39"/>
  <c r="R37" i="39"/>
  <c r="Q37" i="39"/>
  <c r="V36" i="39"/>
  <c r="Q36" i="39"/>
  <c r="V35" i="39"/>
  <c r="Q35" i="39"/>
  <c r="V34" i="39"/>
  <c r="R34" i="39"/>
  <c r="Q34" i="39"/>
  <c r="V33" i="39"/>
  <c r="Q33" i="39"/>
  <c r="V32" i="39"/>
  <c r="Q32" i="39"/>
  <c r="V31" i="39"/>
  <c r="R31" i="39"/>
  <c r="Q31" i="39"/>
  <c r="V30" i="39"/>
  <c r="Q30" i="39"/>
  <c r="V29" i="39"/>
  <c r="Q29" i="39"/>
  <c r="V28" i="39"/>
  <c r="R28" i="39"/>
  <c r="Q28" i="39"/>
  <c r="V27" i="39"/>
  <c r="Q27" i="39"/>
  <c r="V26" i="39"/>
  <c r="Q26" i="39"/>
  <c r="V25" i="39"/>
  <c r="R25" i="39"/>
  <c r="Q25" i="39"/>
  <c r="V24" i="39"/>
  <c r="Q24" i="39"/>
  <c r="V23" i="39"/>
  <c r="Q23" i="39"/>
  <c r="V22" i="39"/>
  <c r="R22" i="39"/>
  <c r="Q22" i="39"/>
  <c r="V21" i="39"/>
  <c r="Q21" i="39"/>
  <c r="V20" i="39"/>
  <c r="Q20" i="39"/>
  <c r="V19" i="39"/>
  <c r="R19" i="39"/>
  <c r="Q19" i="39"/>
  <c r="V18" i="39"/>
  <c r="Q18" i="39"/>
  <c r="V17" i="39"/>
  <c r="Q17" i="39"/>
  <c r="V16" i="39"/>
  <c r="R16" i="39"/>
  <c r="Q16" i="39"/>
  <c r="V15" i="39"/>
  <c r="Q15" i="39"/>
  <c r="V14" i="39"/>
  <c r="Q14" i="39"/>
  <c r="V13" i="39"/>
  <c r="R13" i="39"/>
  <c r="Q13" i="39"/>
  <c r="V12" i="39"/>
  <c r="Q12" i="39"/>
  <c r="C12" i="39"/>
  <c r="R11" i="39"/>
  <c r="Q11" i="39"/>
  <c r="V10" i="39"/>
  <c r="Q10" i="39"/>
  <c r="C10" i="39"/>
  <c r="V77" i="39" s="1"/>
  <c r="V9" i="39"/>
  <c r="R9" i="39"/>
  <c r="Q9" i="39"/>
  <c r="V8" i="39"/>
  <c r="Q8" i="39"/>
  <c r="C8" i="39"/>
  <c r="Q79" i="39" s="1"/>
  <c r="B8" i="39"/>
  <c r="Q3" i="39" s="1"/>
  <c r="AG3" i="39" s="1"/>
  <c r="AP3" i="39" s="1"/>
  <c r="V7" i="39"/>
  <c r="R7" i="39"/>
  <c r="Q7" i="39"/>
  <c r="V6" i="39"/>
  <c r="Q6" i="39"/>
  <c r="C6" i="39"/>
  <c r="R77" i="39" s="1"/>
  <c r="V5" i="39"/>
  <c r="R5" i="39"/>
  <c r="Q5" i="39"/>
  <c r="C5" i="39"/>
  <c r="W4" i="39"/>
  <c r="V4" i="39"/>
  <c r="Y4" i="39" s="1"/>
  <c r="R4" i="39"/>
  <c r="M79" i="39"/>
  <c r="U79" i="39" s="1"/>
  <c r="M77" i="39"/>
  <c r="U77" i="39" s="1"/>
  <c r="M73" i="39"/>
  <c r="U73" i="39" s="1"/>
  <c r="M71" i="39"/>
  <c r="U71" i="39" s="1"/>
  <c r="M67" i="39"/>
  <c r="U67" i="39" s="1"/>
  <c r="M65" i="39"/>
  <c r="U65" i="39" s="1"/>
  <c r="M61" i="39"/>
  <c r="U61" i="39" s="1"/>
  <c r="M59" i="39"/>
  <c r="U59" i="39" s="1"/>
  <c r="M55" i="39"/>
  <c r="U55" i="39" s="1"/>
  <c r="M53" i="39"/>
  <c r="U53" i="39" s="1"/>
  <c r="M49" i="39"/>
  <c r="U49" i="39" s="1"/>
  <c r="M47" i="39"/>
  <c r="U47" i="39" s="1"/>
  <c r="M43" i="39"/>
  <c r="U43" i="39" s="1"/>
  <c r="M41" i="39"/>
  <c r="U41" i="39" s="1"/>
  <c r="M37" i="39"/>
  <c r="U37" i="39" s="1"/>
  <c r="M35" i="39"/>
  <c r="U35" i="39" s="1"/>
  <c r="M31" i="39"/>
  <c r="U31" i="39" s="1"/>
  <c r="M29" i="39"/>
  <c r="U29" i="39" s="1"/>
  <c r="M25" i="39"/>
  <c r="U25" i="39" s="1"/>
  <c r="M23" i="39"/>
  <c r="U23" i="39" s="1"/>
  <c r="M19" i="39"/>
  <c r="U19" i="39" s="1"/>
  <c r="M17" i="39"/>
  <c r="U17" i="39" s="1"/>
  <c r="M13" i="39"/>
  <c r="U13" i="39" s="1"/>
  <c r="M11" i="39"/>
  <c r="U11" i="39" s="1"/>
  <c r="M7" i="39"/>
  <c r="U7" i="39" s="1"/>
  <c r="M5" i="39"/>
  <c r="U5" i="39" s="1"/>
  <c r="M4" i="39" a="1"/>
  <c r="M78" i="39" s="1"/>
  <c r="U78" i="39" s="1"/>
  <c r="G79" i="39"/>
  <c r="F79" i="39"/>
  <c r="F78" i="39"/>
  <c r="F77" i="39"/>
  <c r="G76" i="39"/>
  <c r="F76" i="39"/>
  <c r="F75" i="39"/>
  <c r="F74" i="39"/>
  <c r="G73" i="39"/>
  <c r="F73" i="39"/>
  <c r="F72" i="39"/>
  <c r="F71" i="39"/>
  <c r="G70" i="39"/>
  <c r="F70" i="39"/>
  <c r="F69" i="39"/>
  <c r="F68" i="39"/>
  <c r="G67" i="39"/>
  <c r="F67" i="39"/>
  <c r="F66" i="39"/>
  <c r="F65" i="39"/>
  <c r="G64" i="39"/>
  <c r="F64" i="39"/>
  <c r="F63" i="39"/>
  <c r="F62" i="39"/>
  <c r="G61" i="39"/>
  <c r="F61" i="39"/>
  <c r="F60" i="39"/>
  <c r="F59" i="39"/>
  <c r="G58" i="39"/>
  <c r="F58" i="39"/>
  <c r="F57" i="39"/>
  <c r="F56" i="39"/>
  <c r="G55" i="39"/>
  <c r="F55" i="39"/>
  <c r="F54" i="39"/>
  <c r="F53" i="39"/>
  <c r="G52" i="39"/>
  <c r="F52" i="39"/>
  <c r="F51" i="39"/>
  <c r="F50" i="39"/>
  <c r="G49" i="39"/>
  <c r="F49" i="39"/>
  <c r="F48" i="39"/>
  <c r="F47" i="39"/>
  <c r="G46" i="39"/>
  <c r="F46" i="39"/>
  <c r="F45" i="39"/>
  <c r="F44" i="39"/>
  <c r="G43" i="39"/>
  <c r="F43" i="39"/>
  <c r="F42" i="39"/>
  <c r="F41" i="39"/>
  <c r="G40" i="39"/>
  <c r="F40" i="39"/>
  <c r="F39" i="39"/>
  <c r="F38" i="39"/>
  <c r="G37" i="39"/>
  <c r="F37" i="39"/>
  <c r="F36" i="39"/>
  <c r="F35" i="39"/>
  <c r="G34" i="39"/>
  <c r="F34" i="39"/>
  <c r="F33" i="39"/>
  <c r="F32" i="39"/>
  <c r="G31" i="39"/>
  <c r="F31" i="39"/>
  <c r="F30" i="39"/>
  <c r="F29" i="39"/>
  <c r="G28" i="39"/>
  <c r="F28" i="39"/>
  <c r="F27" i="39"/>
  <c r="F26" i="39"/>
  <c r="G25" i="39"/>
  <c r="F25" i="39"/>
  <c r="F24" i="39"/>
  <c r="F23" i="39"/>
  <c r="G22" i="39"/>
  <c r="F22" i="39"/>
  <c r="F21" i="39"/>
  <c r="F20" i="39"/>
  <c r="G19" i="39"/>
  <c r="F19" i="39"/>
  <c r="F18" i="39"/>
  <c r="F17" i="39"/>
  <c r="G16" i="39"/>
  <c r="F16" i="39"/>
  <c r="F15" i="39"/>
  <c r="F14" i="39"/>
  <c r="G13" i="39"/>
  <c r="F13" i="39"/>
  <c r="F12" i="39"/>
  <c r="F11" i="39"/>
  <c r="G10" i="39"/>
  <c r="F10" i="39"/>
  <c r="F9" i="39"/>
  <c r="F8" i="39"/>
  <c r="G7" i="39"/>
  <c r="F7" i="39"/>
  <c r="F6" i="39"/>
  <c r="F5" i="39"/>
  <c r="G4" i="39"/>
  <c r="F4" i="39"/>
  <c r="F4" i="39" a="1"/>
  <c r="G77" i="39" s="1"/>
  <c r="AT3" i="39"/>
  <c r="R3" i="39"/>
  <c r="O3" i="39"/>
  <c r="P3" i="39" s="1"/>
  <c r="AF3" i="39" s="1"/>
  <c r="AO3" i="39" s="1"/>
  <c r="AX97" i="38"/>
  <c r="AX96" i="38"/>
  <c r="AX95" i="38"/>
  <c r="AX94" i="38"/>
  <c r="AX93" i="38"/>
  <c r="AX92" i="38"/>
  <c r="AX91" i="38"/>
  <c r="AX90" i="38"/>
  <c r="V39" i="38"/>
  <c r="V36" i="38"/>
  <c r="Q35" i="38"/>
  <c r="V33" i="38"/>
  <c r="Q32" i="38"/>
  <c r="V30" i="38"/>
  <c r="Q29" i="38"/>
  <c r="V27" i="38"/>
  <c r="Q26" i="38"/>
  <c r="V24" i="38"/>
  <c r="Q23" i="38"/>
  <c r="V21" i="38"/>
  <c r="Q20" i="38"/>
  <c r="V18" i="38"/>
  <c r="V17" i="38"/>
  <c r="Q17" i="38"/>
  <c r="Q16" i="38"/>
  <c r="V15" i="38"/>
  <c r="V14" i="38"/>
  <c r="Q14" i="38"/>
  <c r="Q13" i="38"/>
  <c r="V12" i="38"/>
  <c r="C12" i="38"/>
  <c r="R11" i="38"/>
  <c r="V10" i="38"/>
  <c r="C10" i="38"/>
  <c r="V89" i="38" s="1"/>
  <c r="V9" i="38"/>
  <c r="R9" i="38"/>
  <c r="V8" i="38"/>
  <c r="C8" i="38"/>
  <c r="Q11" i="38" s="1"/>
  <c r="B8" i="38"/>
  <c r="V7" i="38"/>
  <c r="Q7" i="38"/>
  <c r="V6" i="38"/>
  <c r="Q6" i="38"/>
  <c r="C6" i="38"/>
  <c r="R88" i="38" s="1"/>
  <c r="V5" i="38"/>
  <c r="R5" i="38"/>
  <c r="C5" i="38"/>
  <c r="W4" i="38"/>
  <c r="V4" i="38"/>
  <c r="Y4" i="38" s="1"/>
  <c r="R4" i="38"/>
  <c r="M4" i="38" a="1"/>
  <c r="M86" i="38" s="1"/>
  <c r="U86" i="38" s="1"/>
  <c r="F89" i="38"/>
  <c r="F86" i="38"/>
  <c r="F83" i="38"/>
  <c r="F80" i="38"/>
  <c r="F77" i="38"/>
  <c r="F74" i="38"/>
  <c r="F71" i="38"/>
  <c r="F68" i="38"/>
  <c r="F65" i="38"/>
  <c r="F62" i="38"/>
  <c r="F59" i="38"/>
  <c r="F56" i="38"/>
  <c r="F53" i="38"/>
  <c r="F50" i="38"/>
  <c r="F47" i="38"/>
  <c r="F44" i="38"/>
  <c r="F41" i="38"/>
  <c r="F38" i="38"/>
  <c r="F35" i="38"/>
  <c r="F32" i="38"/>
  <c r="F29" i="38"/>
  <c r="F26" i="38"/>
  <c r="F23" i="38"/>
  <c r="F20" i="38"/>
  <c r="F17" i="38"/>
  <c r="F14" i="38"/>
  <c r="F11" i="38"/>
  <c r="F8" i="38"/>
  <c r="F5" i="38"/>
  <c r="F4" i="38" a="1"/>
  <c r="G88" i="38" s="1"/>
  <c r="AT3" i="38"/>
  <c r="Q3" i="38"/>
  <c r="AG3" i="38" s="1"/>
  <c r="AP3" i="38" s="1"/>
  <c r="O3" i="38"/>
  <c r="P3" i="38" s="1"/>
  <c r="AF3" i="38" s="1"/>
  <c r="AO3" i="38" s="1"/>
  <c r="S98" i="37"/>
  <c r="R98" i="37"/>
  <c r="R97" i="37"/>
  <c r="R96" i="37"/>
  <c r="R95" i="37"/>
  <c r="R94" i="37"/>
  <c r="R93" i="37"/>
  <c r="R92" i="37"/>
  <c r="R91" i="37"/>
  <c r="R90" i="37"/>
  <c r="R89" i="37"/>
  <c r="R88" i="37"/>
  <c r="R87" i="37"/>
  <c r="R86" i="37"/>
  <c r="R85" i="37"/>
  <c r="R84" i="37"/>
  <c r="R83" i="37"/>
  <c r="R82" i="37"/>
  <c r="R81" i="37"/>
  <c r="R80" i="37"/>
  <c r="R79" i="37"/>
  <c r="R78" i="37"/>
  <c r="R77" i="37"/>
  <c r="R76" i="37"/>
  <c r="R75" i="37"/>
  <c r="R74" i="37"/>
  <c r="R73" i="37"/>
  <c r="R72" i="37"/>
  <c r="R71" i="37"/>
  <c r="R70" i="37"/>
  <c r="R69" i="37"/>
  <c r="R68" i="37"/>
  <c r="R67" i="37"/>
  <c r="Q67" i="37"/>
  <c r="R66" i="37"/>
  <c r="R65" i="37"/>
  <c r="R64" i="37"/>
  <c r="Q64" i="37"/>
  <c r="R63" i="37"/>
  <c r="R62" i="37"/>
  <c r="R61" i="37"/>
  <c r="R60" i="37"/>
  <c r="R59" i="37"/>
  <c r="R58" i="37"/>
  <c r="Q58" i="37"/>
  <c r="R57" i="37"/>
  <c r="R56" i="37"/>
  <c r="R55" i="37"/>
  <c r="Q55" i="37"/>
  <c r="R54" i="37"/>
  <c r="R53" i="37"/>
  <c r="R52" i="37"/>
  <c r="R51" i="37"/>
  <c r="R50" i="37"/>
  <c r="R49" i="37"/>
  <c r="Q49" i="37"/>
  <c r="R48" i="37"/>
  <c r="R47" i="37"/>
  <c r="R46" i="37"/>
  <c r="Q46" i="37"/>
  <c r="R45" i="37"/>
  <c r="R44" i="37"/>
  <c r="R43" i="37"/>
  <c r="R42" i="37"/>
  <c r="R41" i="37"/>
  <c r="R40" i="37"/>
  <c r="Q40" i="37"/>
  <c r="R39" i="37"/>
  <c r="R38" i="37"/>
  <c r="R37" i="37"/>
  <c r="Q37" i="37"/>
  <c r="R36" i="37"/>
  <c r="R35" i="37"/>
  <c r="R34" i="37"/>
  <c r="Q34" i="37"/>
  <c r="R33" i="37"/>
  <c r="R32" i="37"/>
  <c r="R31" i="37"/>
  <c r="Q31" i="37"/>
  <c r="R30" i="37"/>
  <c r="R29" i="37"/>
  <c r="R28" i="37"/>
  <c r="Q28" i="37"/>
  <c r="R27" i="37"/>
  <c r="R26" i="37"/>
  <c r="R25" i="37"/>
  <c r="Q25" i="37"/>
  <c r="R24" i="37"/>
  <c r="R23" i="37"/>
  <c r="R22" i="37"/>
  <c r="Q22" i="37"/>
  <c r="R21" i="37"/>
  <c r="R20" i="37"/>
  <c r="R19" i="37"/>
  <c r="Q19" i="37"/>
  <c r="R18" i="37"/>
  <c r="R17" i="37"/>
  <c r="R16" i="37"/>
  <c r="Q16" i="37"/>
  <c r="R15" i="37"/>
  <c r="R14" i="37"/>
  <c r="R13" i="37"/>
  <c r="Q13" i="37"/>
  <c r="R12" i="37"/>
  <c r="C12" i="37"/>
  <c r="R11" i="37"/>
  <c r="Q11" i="37"/>
  <c r="R10" i="37"/>
  <c r="C10" i="37"/>
  <c r="V74" i="37" s="1"/>
  <c r="R9" i="37"/>
  <c r="Q9" i="37"/>
  <c r="R8" i="37"/>
  <c r="C8" i="37"/>
  <c r="Q70" i="37" s="1"/>
  <c r="B8" i="37"/>
  <c r="V7" i="37"/>
  <c r="R7" i="37"/>
  <c r="Q7" i="37"/>
  <c r="R6" i="37"/>
  <c r="Q6" i="37"/>
  <c r="V5" i="37"/>
  <c r="R5" i="37"/>
  <c r="Q5" i="37"/>
  <c r="C5" i="37"/>
  <c r="W4" i="37"/>
  <c r="R4" i="37"/>
  <c r="M4" i="37" a="1"/>
  <c r="M94" i="37" s="1"/>
  <c r="U94" i="37" s="1"/>
  <c r="G97" i="37"/>
  <c r="G96" i="37"/>
  <c r="G95" i="37"/>
  <c r="G91" i="37"/>
  <c r="G90" i="37"/>
  <c r="G89" i="37"/>
  <c r="G85" i="37"/>
  <c r="G84" i="37"/>
  <c r="G83" i="37"/>
  <c r="G79" i="37"/>
  <c r="G78" i="37"/>
  <c r="G77" i="37"/>
  <c r="G73" i="37"/>
  <c r="G72" i="37"/>
  <c r="G71" i="37"/>
  <c r="G67" i="37"/>
  <c r="G66" i="37"/>
  <c r="G65" i="37"/>
  <c r="G61" i="37"/>
  <c r="G60" i="37"/>
  <c r="G59" i="37"/>
  <c r="G55" i="37"/>
  <c r="G54" i="37"/>
  <c r="G53" i="37"/>
  <c r="G49" i="37"/>
  <c r="G48" i="37"/>
  <c r="G47" i="37"/>
  <c r="G43" i="37"/>
  <c r="G42" i="37"/>
  <c r="G41" i="37"/>
  <c r="G37" i="37"/>
  <c r="G36" i="37"/>
  <c r="G35" i="37"/>
  <c r="G31" i="37"/>
  <c r="G30" i="37"/>
  <c r="G29" i="37"/>
  <c r="G25" i="37"/>
  <c r="G24" i="37"/>
  <c r="G23" i="37"/>
  <c r="G19" i="37"/>
  <c r="G18" i="37"/>
  <c r="G17" i="37"/>
  <c r="G13" i="37"/>
  <c r="G12" i="37"/>
  <c r="G11" i="37"/>
  <c r="G7" i="37"/>
  <c r="G6" i="37"/>
  <c r="G5" i="37"/>
  <c r="G4" i="37" a="1"/>
  <c r="G98" i="37" s="1"/>
  <c r="F97" i="37"/>
  <c r="F96" i="37"/>
  <c r="F95" i="37"/>
  <c r="F91" i="37"/>
  <c r="F90" i="37"/>
  <c r="F89" i="37"/>
  <c r="F85" i="37"/>
  <c r="F84" i="37"/>
  <c r="F83" i="37"/>
  <c r="F79" i="37"/>
  <c r="F78" i="37"/>
  <c r="F77" i="37"/>
  <c r="F73" i="37"/>
  <c r="F72" i="37"/>
  <c r="F71" i="37"/>
  <c r="F67" i="37"/>
  <c r="F66" i="37"/>
  <c r="F65" i="37"/>
  <c r="F61" i="37"/>
  <c r="F60" i="37"/>
  <c r="F59" i="37"/>
  <c r="F55" i="37"/>
  <c r="F54" i="37"/>
  <c r="F53" i="37"/>
  <c r="F49" i="37"/>
  <c r="F48" i="37"/>
  <c r="F47" i="37"/>
  <c r="F43" i="37"/>
  <c r="F42" i="37"/>
  <c r="F41" i="37"/>
  <c r="F37" i="37"/>
  <c r="F36" i="37"/>
  <c r="F35" i="37"/>
  <c r="F31" i="37"/>
  <c r="F30" i="37"/>
  <c r="F29" i="37"/>
  <c r="F25" i="37"/>
  <c r="F24" i="37"/>
  <c r="F23" i="37"/>
  <c r="F19" i="37"/>
  <c r="F18" i="37"/>
  <c r="F17" i="37"/>
  <c r="F13" i="37"/>
  <c r="F12" i="37"/>
  <c r="F11" i="37"/>
  <c r="F7" i="37"/>
  <c r="F6" i="37"/>
  <c r="F5" i="37"/>
  <c r="F4" i="37" a="1"/>
  <c r="F98" i="37" s="1"/>
  <c r="AT3" i="37"/>
  <c r="R3" i="37"/>
  <c r="Q3" i="37"/>
  <c r="AG3" i="37" s="1"/>
  <c r="AP3" i="37" s="1"/>
  <c r="O3" i="37"/>
  <c r="AE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C12" i="36"/>
  <c r="C10" i="36"/>
  <c r="V68" i="36" s="1"/>
  <c r="V9" i="36"/>
  <c r="C8" i="36"/>
  <c r="Q67" i="36" s="1"/>
  <c r="B8" i="36"/>
  <c r="Q3" i="36" s="1"/>
  <c r="AG3" i="36" s="1"/>
  <c r="AP3" i="36" s="1"/>
  <c r="C6" i="36"/>
  <c r="R69" i="36" s="1"/>
  <c r="V5" i="36"/>
  <c r="C5" i="36"/>
  <c r="W4" i="36"/>
  <c r="R4" i="36"/>
  <c r="M4" i="36" a="1"/>
  <c r="M65" i="36" s="1"/>
  <c r="U65" i="36" s="1"/>
  <c r="F4" i="36" a="1"/>
  <c r="F67" i="36" s="1"/>
  <c r="AT3" i="36"/>
  <c r="R3" i="36"/>
  <c r="O3" i="36"/>
  <c r="AE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C12" i="35"/>
  <c r="C10" i="35"/>
  <c r="V77" i="35" s="1"/>
  <c r="V9" i="35"/>
  <c r="C8" i="35"/>
  <c r="Q79" i="35" s="1"/>
  <c r="B8" i="35"/>
  <c r="Q3" i="35" s="1"/>
  <c r="AG3" i="35" s="1"/>
  <c r="AP3" i="35" s="1"/>
  <c r="V7" i="35"/>
  <c r="Q6" i="35"/>
  <c r="C6" i="35"/>
  <c r="R78" i="35" s="1"/>
  <c r="V5" i="35"/>
  <c r="C5" i="35"/>
  <c r="W4" i="35"/>
  <c r="R4" i="35"/>
  <c r="M79" i="35"/>
  <c r="U79" i="35" s="1"/>
  <c r="M78" i="35"/>
  <c r="U78" i="35" s="1"/>
  <c r="M76" i="35"/>
  <c r="U76" i="35" s="1"/>
  <c r="M74" i="35"/>
  <c r="U74" i="35" s="1"/>
  <c r="M73" i="35"/>
  <c r="U73" i="35" s="1"/>
  <c r="M72" i="35"/>
  <c r="U72" i="35" s="1"/>
  <c r="M70" i="35"/>
  <c r="U70" i="35" s="1"/>
  <c r="M68" i="35"/>
  <c r="U68" i="35" s="1"/>
  <c r="M67" i="35"/>
  <c r="U67" i="35" s="1"/>
  <c r="M66" i="35"/>
  <c r="U66" i="35" s="1"/>
  <c r="M64" i="35"/>
  <c r="U64" i="35" s="1"/>
  <c r="M62" i="35"/>
  <c r="U62" i="35" s="1"/>
  <c r="M61" i="35"/>
  <c r="U61" i="35" s="1"/>
  <c r="M60" i="35"/>
  <c r="U60" i="35" s="1"/>
  <c r="M58" i="35"/>
  <c r="U58" i="35" s="1"/>
  <c r="M56" i="35"/>
  <c r="U56" i="35" s="1"/>
  <c r="M55" i="35"/>
  <c r="U55" i="35" s="1"/>
  <c r="M54" i="35"/>
  <c r="U54" i="35" s="1"/>
  <c r="M52" i="35"/>
  <c r="U52" i="35" s="1"/>
  <c r="M50" i="35"/>
  <c r="U50" i="35" s="1"/>
  <c r="M49" i="35"/>
  <c r="U49" i="35" s="1"/>
  <c r="M48" i="35"/>
  <c r="U48" i="35" s="1"/>
  <c r="M46" i="35"/>
  <c r="U46" i="35" s="1"/>
  <c r="M44" i="35"/>
  <c r="U44" i="35" s="1"/>
  <c r="M43" i="35"/>
  <c r="U43" i="35" s="1"/>
  <c r="M42" i="35"/>
  <c r="U42" i="35" s="1"/>
  <c r="M40" i="35"/>
  <c r="U40" i="35" s="1"/>
  <c r="M38" i="35"/>
  <c r="U38" i="35" s="1"/>
  <c r="M37" i="35"/>
  <c r="U37" i="35" s="1"/>
  <c r="M36" i="35"/>
  <c r="U36" i="35" s="1"/>
  <c r="M34" i="35"/>
  <c r="U34" i="35" s="1"/>
  <c r="M32" i="35"/>
  <c r="U32" i="35" s="1"/>
  <c r="M31" i="35"/>
  <c r="U31" i="35" s="1"/>
  <c r="M30" i="35"/>
  <c r="U30" i="35" s="1"/>
  <c r="M28" i="35"/>
  <c r="U28" i="35" s="1"/>
  <c r="M26" i="35"/>
  <c r="U26" i="35" s="1"/>
  <c r="M25" i="35"/>
  <c r="U25" i="35" s="1"/>
  <c r="M24" i="35"/>
  <c r="U24" i="35" s="1"/>
  <c r="M22" i="35"/>
  <c r="U22" i="35" s="1"/>
  <c r="M20" i="35"/>
  <c r="U20" i="35" s="1"/>
  <c r="M19" i="35"/>
  <c r="U19" i="35" s="1"/>
  <c r="M18" i="35"/>
  <c r="U18" i="35" s="1"/>
  <c r="M16" i="35"/>
  <c r="U16" i="35" s="1"/>
  <c r="M14" i="35"/>
  <c r="U14" i="35" s="1"/>
  <c r="M13" i="35"/>
  <c r="U13" i="35" s="1"/>
  <c r="M12" i="35"/>
  <c r="U12" i="35" s="1"/>
  <c r="M10" i="35"/>
  <c r="U10" i="35" s="1"/>
  <c r="M8" i="35"/>
  <c r="U8" i="35" s="1"/>
  <c r="M7" i="35"/>
  <c r="U7" i="35" s="1"/>
  <c r="M6" i="35"/>
  <c r="U6" i="35" s="1"/>
  <c r="M4" i="35"/>
  <c r="U4" i="35" s="1"/>
  <c r="X4" i="35" s="1"/>
  <c r="M4" i="35" a="1"/>
  <c r="M75" i="35" s="1"/>
  <c r="U75" i="35" s="1"/>
  <c r="F4" i="35" a="1"/>
  <c r="F79" i="35" s="1"/>
  <c r="AT3" i="35"/>
  <c r="R3" i="35"/>
  <c r="O3" i="35"/>
  <c r="AE3" i="35" s="1"/>
  <c r="AX97" i="34"/>
  <c r="AX96" i="34"/>
  <c r="AX95" i="34"/>
  <c r="AX94" i="34"/>
  <c r="AX93" i="34"/>
  <c r="AX92" i="34"/>
  <c r="AX91" i="34"/>
  <c r="AX90" i="34"/>
  <c r="V48" i="34"/>
  <c r="R47" i="34"/>
  <c r="Q47" i="34"/>
  <c r="V45" i="34"/>
  <c r="R44" i="34"/>
  <c r="Q44" i="34"/>
  <c r="R43" i="34"/>
  <c r="V42" i="34"/>
  <c r="R41" i="34"/>
  <c r="Q41" i="34"/>
  <c r="R40" i="34"/>
  <c r="V39" i="34"/>
  <c r="R38" i="34"/>
  <c r="Q38" i="34"/>
  <c r="R37" i="34"/>
  <c r="V36" i="34"/>
  <c r="R35" i="34"/>
  <c r="Q35" i="34"/>
  <c r="R34" i="34"/>
  <c r="V33" i="34"/>
  <c r="R32" i="34"/>
  <c r="Q32" i="34"/>
  <c r="R31" i="34"/>
  <c r="V30" i="34"/>
  <c r="R29" i="34"/>
  <c r="Q29" i="34"/>
  <c r="R28" i="34"/>
  <c r="V27" i="34"/>
  <c r="R26" i="34"/>
  <c r="Q26" i="34"/>
  <c r="R25" i="34"/>
  <c r="V24" i="34"/>
  <c r="R23" i="34"/>
  <c r="Q23" i="34"/>
  <c r="R22" i="34"/>
  <c r="V21" i="34"/>
  <c r="R20" i="34"/>
  <c r="Q20" i="34"/>
  <c r="R19" i="34"/>
  <c r="V18" i="34"/>
  <c r="R17" i="34"/>
  <c r="Q17" i="34"/>
  <c r="R16" i="34"/>
  <c r="V15" i="34"/>
  <c r="R14" i="34"/>
  <c r="Q14" i="34"/>
  <c r="R13" i="34"/>
  <c r="V12" i="34"/>
  <c r="C12" i="34"/>
  <c r="R11" i="34"/>
  <c r="Q11" i="34"/>
  <c r="V10" i="34"/>
  <c r="C10" i="34"/>
  <c r="V88" i="34" s="1"/>
  <c r="V9" i="34"/>
  <c r="R9" i="34"/>
  <c r="Q9" i="34"/>
  <c r="V8" i="34"/>
  <c r="C8" i="34"/>
  <c r="Q87" i="34" s="1"/>
  <c r="B8" i="34"/>
  <c r="R7" i="34"/>
  <c r="V6" i="34"/>
  <c r="C6" i="34"/>
  <c r="V5" i="34"/>
  <c r="R5" i="34"/>
  <c r="Q5" i="34"/>
  <c r="C5" i="34"/>
  <c r="W4" i="34"/>
  <c r="V4" i="34"/>
  <c r="Y4" i="34" s="1"/>
  <c r="R4" i="34"/>
  <c r="M4" i="34" a="1"/>
  <c r="M89" i="34" s="1"/>
  <c r="U89" i="34" s="1"/>
  <c r="G89" i="34"/>
  <c r="F89" i="34"/>
  <c r="G88" i="34"/>
  <c r="G86" i="34"/>
  <c r="F86" i="34"/>
  <c r="G85" i="34"/>
  <c r="G83" i="34"/>
  <c r="F83" i="34"/>
  <c r="G82" i="34"/>
  <c r="G80" i="34"/>
  <c r="F80" i="34"/>
  <c r="G79" i="34"/>
  <c r="G77" i="34"/>
  <c r="F77" i="34"/>
  <c r="G76" i="34"/>
  <c r="G74" i="34"/>
  <c r="F74" i="34"/>
  <c r="G73" i="34"/>
  <c r="G71" i="34"/>
  <c r="F71" i="34"/>
  <c r="G70" i="34"/>
  <c r="G68" i="34"/>
  <c r="F68" i="34"/>
  <c r="G67" i="34"/>
  <c r="G65" i="34"/>
  <c r="F65" i="34"/>
  <c r="G64" i="34"/>
  <c r="G62" i="34"/>
  <c r="F62" i="34"/>
  <c r="G61" i="34"/>
  <c r="G59" i="34"/>
  <c r="F59" i="34"/>
  <c r="G58" i="34"/>
  <c r="G56" i="34"/>
  <c r="F56" i="34"/>
  <c r="G55" i="34"/>
  <c r="G53" i="34"/>
  <c r="F53" i="34"/>
  <c r="G52" i="34"/>
  <c r="G50" i="34"/>
  <c r="F50" i="34"/>
  <c r="G49" i="34"/>
  <c r="G47" i="34"/>
  <c r="F47" i="34"/>
  <c r="G46" i="34"/>
  <c r="G44" i="34"/>
  <c r="F44" i="34"/>
  <c r="G43" i="34"/>
  <c r="G41" i="34"/>
  <c r="F41" i="34"/>
  <c r="G40" i="34"/>
  <c r="G38" i="34"/>
  <c r="F38" i="34"/>
  <c r="G37" i="34"/>
  <c r="G35" i="34"/>
  <c r="F35" i="34"/>
  <c r="G34" i="34"/>
  <c r="G32" i="34"/>
  <c r="F32" i="34"/>
  <c r="G31" i="34"/>
  <c r="G29" i="34"/>
  <c r="F29" i="34"/>
  <c r="G28" i="34"/>
  <c r="G26" i="34"/>
  <c r="F26" i="34"/>
  <c r="G25" i="34"/>
  <c r="G23" i="34"/>
  <c r="F23" i="34"/>
  <c r="G22" i="34"/>
  <c r="G20" i="34"/>
  <c r="F20" i="34"/>
  <c r="G19" i="34"/>
  <c r="G17" i="34"/>
  <c r="F17" i="34"/>
  <c r="G16" i="34"/>
  <c r="G14" i="34"/>
  <c r="F14" i="34"/>
  <c r="G13" i="34"/>
  <c r="G11" i="34"/>
  <c r="F11" i="34"/>
  <c r="G10" i="34"/>
  <c r="G8" i="34"/>
  <c r="F8" i="34"/>
  <c r="G7" i="34"/>
  <c r="G5" i="34"/>
  <c r="F5" i="34"/>
  <c r="G4" i="34"/>
  <c r="F4" i="34" a="1"/>
  <c r="F87" i="34" s="1"/>
  <c r="AT3" i="34"/>
  <c r="R3" i="34"/>
  <c r="Q3" i="34"/>
  <c r="AG3" i="34" s="1"/>
  <c r="AP3" i="34" s="1"/>
  <c r="O3" i="34"/>
  <c r="AE3" i="34" s="1"/>
  <c r="S98" i="33"/>
  <c r="R98" i="33"/>
  <c r="R97" i="33"/>
  <c r="R96" i="33"/>
  <c r="R95" i="33"/>
  <c r="R94" i="33"/>
  <c r="R93" i="33"/>
  <c r="R92" i="33"/>
  <c r="R91" i="33"/>
  <c r="R90" i="33"/>
  <c r="R89" i="33"/>
  <c r="R88" i="33"/>
  <c r="R87" i="33"/>
  <c r="R86" i="33"/>
  <c r="R85" i="33"/>
  <c r="R84" i="33"/>
  <c r="R83" i="33"/>
  <c r="R82" i="33"/>
  <c r="R81" i="33"/>
  <c r="R80" i="33"/>
  <c r="R79" i="33"/>
  <c r="R78" i="33"/>
  <c r="R77" i="33"/>
  <c r="R76" i="33"/>
  <c r="R75" i="33"/>
  <c r="R74" i="33"/>
  <c r="V73" i="33"/>
  <c r="R73" i="33"/>
  <c r="V72" i="33"/>
  <c r="R72" i="33"/>
  <c r="Q72" i="33"/>
  <c r="R71" i="33"/>
  <c r="Q71" i="33"/>
  <c r="V70" i="33"/>
  <c r="R70" i="33"/>
  <c r="V69" i="33"/>
  <c r="R69" i="33"/>
  <c r="Q69" i="33"/>
  <c r="R68" i="33"/>
  <c r="Q68" i="33"/>
  <c r="V67" i="33"/>
  <c r="R67" i="33"/>
  <c r="V66" i="33"/>
  <c r="R66" i="33"/>
  <c r="Q66" i="33"/>
  <c r="R65" i="33"/>
  <c r="Q65" i="33"/>
  <c r="V64" i="33"/>
  <c r="R64" i="33"/>
  <c r="V63" i="33"/>
  <c r="R63" i="33"/>
  <c r="Q63" i="33"/>
  <c r="R62" i="33"/>
  <c r="Q62" i="33"/>
  <c r="V61" i="33"/>
  <c r="R61" i="33"/>
  <c r="V60" i="33"/>
  <c r="R60" i="33"/>
  <c r="Q60" i="33"/>
  <c r="R59" i="33"/>
  <c r="Q59" i="33"/>
  <c r="V58" i="33"/>
  <c r="R58" i="33"/>
  <c r="V57" i="33"/>
  <c r="R57" i="33"/>
  <c r="Q57" i="33"/>
  <c r="R56" i="33"/>
  <c r="Q56" i="33"/>
  <c r="V55" i="33"/>
  <c r="R55" i="33"/>
  <c r="V54" i="33"/>
  <c r="R54" i="33"/>
  <c r="Q54" i="33"/>
  <c r="R53" i="33"/>
  <c r="Q53" i="33"/>
  <c r="V52" i="33"/>
  <c r="R52" i="33"/>
  <c r="V51" i="33"/>
  <c r="R51" i="33"/>
  <c r="Q51" i="33"/>
  <c r="R50" i="33"/>
  <c r="Q50" i="33"/>
  <c r="V49" i="33"/>
  <c r="R49" i="33"/>
  <c r="V48" i="33"/>
  <c r="R48" i="33"/>
  <c r="Q48" i="33"/>
  <c r="R47" i="33"/>
  <c r="Q47" i="33"/>
  <c r="V46" i="33"/>
  <c r="R46" i="33"/>
  <c r="V45" i="33"/>
  <c r="R45" i="33"/>
  <c r="Q45" i="33"/>
  <c r="R44" i="33"/>
  <c r="Q44" i="33"/>
  <c r="V43" i="33"/>
  <c r="R43" i="33"/>
  <c r="V42" i="33"/>
  <c r="R42" i="33"/>
  <c r="Q42" i="33"/>
  <c r="R41" i="33"/>
  <c r="Q41" i="33"/>
  <c r="V40" i="33"/>
  <c r="R40" i="33"/>
  <c r="V39" i="33"/>
  <c r="R39" i="33"/>
  <c r="Q39" i="33"/>
  <c r="R38" i="33"/>
  <c r="Q38" i="33"/>
  <c r="V37" i="33"/>
  <c r="R37" i="33"/>
  <c r="V36" i="33"/>
  <c r="R36" i="33"/>
  <c r="Q36" i="33"/>
  <c r="R35" i="33"/>
  <c r="Q35" i="33"/>
  <c r="V34" i="33"/>
  <c r="R34" i="33"/>
  <c r="V33" i="33"/>
  <c r="R33" i="33"/>
  <c r="Q33" i="33"/>
  <c r="V32" i="33"/>
  <c r="R32" i="33"/>
  <c r="Q32" i="33"/>
  <c r="V31" i="33"/>
  <c r="R31" i="33"/>
  <c r="Q31" i="33"/>
  <c r="V30" i="33"/>
  <c r="R30" i="33"/>
  <c r="Q30" i="33"/>
  <c r="V29" i="33"/>
  <c r="R29" i="33"/>
  <c r="Q29" i="33"/>
  <c r="V28" i="33"/>
  <c r="R28" i="33"/>
  <c r="Q28" i="33"/>
  <c r="V27" i="33"/>
  <c r="R27" i="33"/>
  <c r="Q27" i="33"/>
  <c r="V26" i="33"/>
  <c r="R26" i="33"/>
  <c r="Q26" i="33"/>
  <c r="V25" i="33"/>
  <c r="R25" i="33"/>
  <c r="Q25" i="33"/>
  <c r="V24" i="33"/>
  <c r="R24" i="33"/>
  <c r="Q24" i="33"/>
  <c r="V23" i="33"/>
  <c r="R23" i="33"/>
  <c r="Q23" i="33"/>
  <c r="V22" i="33"/>
  <c r="R22" i="33"/>
  <c r="Q22" i="33"/>
  <c r="V21" i="33"/>
  <c r="R21" i="33"/>
  <c r="Q21" i="33"/>
  <c r="V20" i="33"/>
  <c r="R20" i="33"/>
  <c r="Q20" i="33"/>
  <c r="V19" i="33"/>
  <c r="R19" i="33"/>
  <c r="Q19" i="33"/>
  <c r="V18" i="33"/>
  <c r="R18" i="33"/>
  <c r="Q18" i="33"/>
  <c r="V17" i="33"/>
  <c r="R17" i="33"/>
  <c r="Q17" i="33"/>
  <c r="V16" i="33"/>
  <c r="R16" i="33"/>
  <c r="Q16" i="33"/>
  <c r="V15" i="33"/>
  <c r="R15" i="33"/>
  <c r="Q15" i="33"/>
  <c r="V14" i="33"/>
  <c r="R14" i="33"/>
  <c r="Q14" i="33"/>
  <c r="V13" i="33"/>
  <c r="R13" i="33"/>
  <c r="Q13" i="33"/>
  <c r="V12" i="33"/>
  <c r="R12" i="33"/>
  <c r="Q12" i="33"/>
  <c r="C12" i="33"/>
  <c r="R11" i="33"/>
  <c r="V10" i="33"/>
  <c r="R10" i="33"/>
  <c r="Q10" i="33"/>
  <c r="C10" i="33"/>
  <c r="V11" i="33" s="1"/>
  <c r="V9" i="33"/>
  <c r="R9" i="33"/>
  <c r="V8" i="33"/>
  <c r="R8" i="33"/>
  <c r="Q8" i="33"/>
  <c r="C8" i="33"/>
  <c r="Q96" i="33" s="1"/>
  <c r="B8" i="33"/>
  <c r="Q3" i="33" s="1"/>
  <c r="AG3" i="33" s="1"/>
  <c r="AP3" i="33" s="1"/>
  <c r="V7" i="33"/>
  <c r="R7" i="33"/>
  <c r="Q7" i="33"/>
  <c r="V6" i="33"/>
  <c r="R6" i="33"/>
  <c r="Q6" i="33"/>
  <c r="V5" i="33"/>
  <c r="R5" i="33"/>
  <c r="Q5" i="33"/>
  <c r="C5" i="33"/>
  <c r="W4" i="33"/>
  <c r="V4" i="33"/>
  <c r="Y4" i="33" s="1"/>
  <c r="R4" i="33"/>
  <c r="M97" i="33"/>
  <c r="U97" i="33" s="1"/>
  <c r="M96" i="33"/>
  <c r="U96" i="33" s="1"/>
  <c r="M95" i="33"/>
  <c r="U95" i="33" s="1"/>
  <c r="M91" i="33"/>
  <c r="U91" i="33" s="1"/>
  <c r="M90" i="33"/>
  <c r="U90" i="33" s="1"/>
  <c r="M89" i="33"/>
  <c r="U89" i="33" s="1"/>
  <c r="M85" i="33"/>
  <c r="U85" i="33" s="1"/>
  <c r="M84" i="33"/>
  <c r="U84" i="33" s="1"/>
  <c r="M83" i="33"/>
  <c r="U83" i="33" s="1"/>
  <c r="M79" i="33"/>
  <c r="U79" i="33" s="1"/>
  <c r="M78" i="33"/>
  <c r="U78" i="33" s="1"/>
  <c r="M77" i="33"/>
  <c r="U77" i="33" s="1"/>
  <c r="M73" i="33"/>
  <c r="U73" i="33" s="1"/>
  <c r="M72" i="33"/>
  <c r="U72" i="33" s="1"/>
  <c r="M71" i="33"/>
  <c r="U71" i="33" s="1"/>
  <c r="M67" i="33"/>
  <c r="U67" i="33" s="1"/>
  <c r="M66" i="33"/>
  <c r="U66" i="33" s="1"/>
  <c r="M65" i="33"/>
  <c r="U65" i="33" s="1"/>
  <c r="M61" i="33"/>
  <c r="U61" i="33" s="1"/>
  <c r="M60" i="33"/>
  <c r="U60" i="33" s="1"/>
  <c r="M59" i="33"/>
  <c r="U59" i="33" s="1"/>
  <c r="M55" i="33"/>
  <c r="U55" i="33" s="1"/>
  <c r="M54" i="33"/>
  <c r="U54" i="33" s="1"/>
  <c r="M53" i="33"/>
  <c r="U53" i="33" s="1"/>
  <c r="M49" i="33"/>
  <c r="U49" i="33" s="1"/>
  <c r="M48" i="33"/>
  <c r="U48" i="33" s="1"/>
  <c r="M47" i="33"/>
  <c r="U47" i="33" s="1"/>
  <c r="M43" i="33"/>
  <c r="U43" i="33" s="1"/>
  <c r="M42" i="33"/>
  <c r="U42" i="33" s="1"/>
  <c r="M41" i="33"/>
  <c r="U41" i="33" s="1"/>
  <c r="M37" i="33"/>
  <c r="U37" i="33" s="1"/>
  <c r="M36" i="33"/>
  <c r="U36" i="33" s="1"/>
  <c r="M35" i="33"/>
  <c r="U35" i="33" s="1"/>
  <c r="M31" i="33"/>
  <c r="U31" i="33" s="1"/>
  <c r="M30" i="33"/>
  <c r="U30" i="33" s="1"/>
  <c r="M29" i="33"/>
  <c r="U29" i="33" s="1"/>
  <c r="M25" i="33"/>
  <c r="U25" i="33" s="1"/>
  <c r="M24" i="33"/>
  <c r="U24" i="33" s="1"/>
  <c r="M23" i="33"/>
  <c r="U23" i="33" s="1"/>
  <c r="M19" i="33"/>
  <c r="U19" i="33" s="1"/>
  <c r="M18" i="33"/>
  <c r="U18" i="33" s="1"/>
  <c r="M17" i="33"/>
  <c r="U17" i="33" s="1"/>
  <c r="M13" i="33"/>
  <c r="U13" i="33" s="1"/>
  <c r="M12" i="33"/>
  <c r="U12" i="33" s="1"/>
  <c r="M11" i="33"/>
  <c r="U11" i="33" s="1"/>
  <c r="M7" i="33"/>
  <c r="U7" i="33" s="1"/>
  <c r="M6" i="33"/>
  <c r="U6" i="33" s="1"/>
  <c r="M5" i="33"/>
  <c r="U5" i="33" s="1"/>
  <c r="M4" i="33" a="1"/>
  <c r="M98" i="33" s="1"/>
  <c r="U98" i="33" s="1"/>
  <c r="G4" i="33" a="1"/>
  <c r="G96" i="33" s="1"/>
  <c r="F4" i="33" a="1"/>
  <c r="F96" i="33" s="1"/>
  <c r="AT3" i="33"/>
  <c r="R3" i="33"/>
  <c r="O3" i="33"/>
  <c r="P3" i="33" s="1"/>
  <c r="AF3" i="33" s="1"/>
  <c r="AO3" i="33" s="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R64" i="32"/>
  <c r="R61" i="32"/>
  <c r="V60" i="32"/>
  <c r="Q59" i="32"/>
  <c r="R58" i="32"/>
  <c r="V57" i="32"/>
  <c r="R56" i="32"/>
  <c r="Q56" i="32"/>
  <c r="R55" i="32"/>
  <c r="V54" i="32"/>
  <c r="R53" i="32"/>
  <c r="Q53" i="32"/>
  <c r="R52" i="32"/>
  <c r="V51" i="32"/>
  <c r="R50" i="32"/>
  <c r="Q50" i="32"/>
  <c r="R49" i="32"/>
  <c r="V48" i="32"/>
  <c r="R47" i="32"/>
  <c r="Q47" i="32"/>
  <c r="R46" i="32"/>
  <c r="V45" i="32"/>
  <c r="R44" i="32"/>
  <c r="Q44" i="32"/>
  <c r="R43" i="32"/>
  <c r="V42" i="32"/>
  <c r="R41" i="32"/>
  <c r="Q41" i="32"/>
  <c r="R40" i="32"/>
  <c r="V39" i="32"/>
  <c r="R38" i="32"/>
  <c r="Q38" i="32"/>
  <c r="R37" i="32"/>
  <c r="V36" i="32"/>
  <c r="R35" i="32"/>
  <c r="Q35" i="32"/>
  <c r="R34" i="32"/>
  <c r="V33" i="32"/>
  <c r="R32" i="32"/>
  <c r="Q32" i="32"/>
  <c r="R31" i="32"/>
  <c r="V30" i="32"/>
  <c r="R29" i="32"/>
  <c r="Q29" i="32"/>
  <c r="R28" i="32"/>
  <c r="V27" i="32"/>
  <c r="R26" i="32"/>
  <c r="Q26" i="32"/>
  <c r="R25" i="32"/>
  <c r="V24" i="32"/>
  <c r="R23" i="32"/>
  <c r="Q23" i="32"/>
  <c r="R22" i="32"/>
  <c r="V21" i="32"/>
  <c r="R20" i="32"/>
  <c r="Q20" i="32"/>
  <c r="R19" i="32"/>
  <c r="V18" i="32"/>
  <c r="R17" i="32"/>
  <c r="Q17" i="32"/>
  <c r="R16" i="32"/>
  <c r="V15" i="32"/>
  <c r="R14" i="32"/>
  <c r="Q14" i="32"/>
  <c r="R13" i="32"/>
  <c r="V12" i="32"/>
  <c r="C12" i="32"/>
  <c r="R11" i="32"/>
  <c r="Q11" i="32"/>
  <c r="V10" i="32"/>
  <c r="C10" i="32"/>
  <c r="V67" i="32" s="1"/>
  <c r="V9" i="32"/>
  <c r="R9" i="32"/>
  <c r="Q9" i="32"/>
  <c r="V8" i="32"/>
  <c r="U8" i="32"/>
  <c r="C8" i="32"/>
  <c r="Q69" i="32" s="1"/>
  <c r="B8" i="32"/>
  <c r="U7" i="32"/>
  <c r="R7" i="32"/>
  <c r="V6" i="32"/>
  <c r="C6" i="32"/>
  <c r="V5" i="32"/>
  <c r="R5" i="32"/>
  <c r="Q5" i="32"/>
  <c r="C5" i="32"/>
  <c r="W4" i="32"/>
  <c r="V4" i="32"/>
  <c r="Y4" i="32" s="1"/>
  <c r="R4" i="32"/>
  <c r="M68" i="32"/>
  <c r="U68" i="32" s="1"/>
  <c r="M67" i="32"/>
  <c r="U67" i="32" s="1"/>
  <c r="M66" i="32"/>
  <c r="U66" i="32" s="1"/>
  <c r="M64" i="32"/>
  <c r="U64" i="32" s="1"/>
  <c r="M62" i="32"/>
  <c r="U62" i="32" s="1"/>
  <c r="M61" i="32"/>
  <c r="U61" i="32" s="1"/>
  <c r="M60" i="32"/>
  <c r="U60" i="32" s="1"/>
  <c r="M58" i="32"/>
  <c r="U58" i="32" s="1"/>
  <c r="M56" i="32"/>
  <c r="U56" i="32" s="1"/>
  <c r="M55" i="32"/>
  <c r="U55" i="32" s="1"/>
  <c r="M54" i="32"/>
  <c r="U54" i="32" s="1"/>
  <c r="M52" i="32"/>
  <c r="U52" i="32" s="1"/>
  <c r="M50" i="32"/>
  <c r="U50" i="32" s="1"/>
  <c r="M49" i="32"/>
  <c r="U49" i="32" s="1"/>
  <c r="M48" i="32"/>
  <c r="U48" i="32" s="1"/>
  <c r="M46" i="32"/>
  <c r="U46" i="32" s="1"/>
  <c r="M44" i="32"/>
  <c r="U44" i="32" s="1"/>
  <c r="M43" i="32"/>
  <c r="U43" i="32" s="1"/>
  <c r="M42" i="32"/>
  <c r="U42" i="32" s="1"/>
  <c r="M40" i="32"/>
  <c r="U40" i="32" s="1"/>
  <c r="M38" i="32"/>
  <c r="U38" i="32" s="1"/>
  <c r="M37" i="32"/>
  <c r="U37" i="32" s="1"/>
  <c r="M36" i="32"/>
  <c r="U36" i="32" s="1"/>
  <c r="M34" i="32"/>
  <c r="U34" i="32" s="1"/>
  <c r="M32" i="32"/>
  <c r="U32" i="32" s="1"/>
  <c r="M31" i="32"/>
  <c r="U31" i="32" s="1"/>
  <c r="M30" i="32"/>
  <c r="U30" i="32" s="1"/>
  <c r="M28" i="32"/>
  <c r="U28" i="32" s="1"/>
  <c r="M26" i="32"/>
  <c r="U26" i="32" s="1"/>
  <c r="M25" i="32"/>
  <c r="U25" i="32" s="1"/>
  <c r="M24" i="32"/>
  <c r="U24" i="32" s="1"/>
  <c r="M22" i="32"/>
  <c r="U22" i="32" s="1"/>
  <c r="M20" i="32"/>
  <c r="U20" i="32" s="1"/>
  <c r="M19" i="32"/>
  <c r="U19" i="32" s="1"/>
  <c r="M18" i="32"/>
  <c r="U18" i="32" s="1"/>
  <c r="M16" i="32"/>
  <c r="U16" i="32" s="1"/>
  <c r="M14" i="32"/>
  <c r="U14" i="32" s="1"/>
  <c r="M13" i="32"/>
  <c r="U13" i="32" s="1"/>
  <c r="M12" i="32"/>
  <c r="U12" i="32" s="1"/>
  <c r="M10" i="32"/>
  <c r="U10" i="32" s="1"/>
  <c r="M8" i="32"/>
  <c r="M7" i="32"/>
  <c r="M6" i="32"/>
  <c r="U6" i="32" s="1"/>
  <c r="M4" i="32"/>
  <c r="U4" i="32" s="1"/>
  <c r="X4" i="32" s="1"/>
  <c r="AH4" i="32" s="1"/>
  <c r="M4" i="32" a="1"/>
  <c r="M69" i="32" s="1"/>
  <c r="U69" i="32" s="1"/>
  <c r="G68" i="32"/>
  <c r="F68" i="32"/>
  <c r="G67" i="32"/>
  <c r="G65" i="32"/>
  <c r="F65" i="32"/>
  <c r="G64" i="32"/>
  <c r="G62" i="32"/>
  <c r="F62" i="32"/>
  <c r="G61" i="32"/>
  <c r="G59" i="32"/>
  <c r="F59" i="32"/>
  <c r="G58" i="32"/>
  <c r="G56" i="32"/>
  <c r="F56" i="32"/>
  <c r="G55" i="32"/>
  <c r="G53" i="32"/>
  <c r="F53" i="32"/>
  <c r="G52" i="32"/>
  <c r="G50" i="32"/>
  <c r="F50" i="32"/>
  <c r="G49" i="32"/>
  <c r="G47" i="32"/>
  <c r="F47" i="32"/>
  <c r="G46" i="32"/>
  <c r="G44" i="32"/>
  <c r="F44" i="32"/>
  <c r="G43" i="32"/>
  <c r="G41" i="32"/>
  <c r="F41" i="32"/>
  <c r="G40" i="32"/>
  <c r="G38" i="32"/>
  <c r="F38" i="32"/>
  <c r="G37" i="32"/>
  <c r="G35" i="32"/>
  <c r="F35" i="32"/>
  <c r="G34" i="32"/>
  <c r="G32" i="32"/>
  <c r="F32" i="32"/>
  <c r="G31" i="32"/>
  <c r="G29" i="32"/>
  <c r="F29" i="32"/>
  <c r="G28" i="32"/>
  <c r="G26" i="32"/>
  <c r="F26" i="32"/>
  <c r="G25" i="32"/>
  <c r="G23" i="32"/>
  <c r="F23" i="32"/>
  <c r="G22" i="32"/>
  <c r="G20" i="32"/>
  <c r="F20" i="32"/>
  <c r="G19" i="32"/>
  <c r="G17" i="32"/>
  <c r="F17" i="32"/>
  <c r="G16" i="32"/>
  <c r="G14" i="32"/>
  <c r="F14" i="32"/>
  <c r="G13" i="32"/>
  <c r="G11" i="32"/>
  <c r="F11" i="32"/>
  <c r="G10" i="32"/>
  <c r="G8" i="32"/>
  <c r="F8" i="32"/>
  <c r="G7" i="32"/>
  <c r="G5" i="32"/>
  <c r="F5" i="32"/>
  <c r="G4" i="32"/>
  <c r="F4" i="32" a="1"/>
  <c r="F69" i="32" s="1"/>
  <c r="AT3" i="32"/>
  <c r="AH3" i="32"/>
  <c r="AQ3" i="32" s="1"/>
  <c r="R3" i="32"/>
  <c r="Q3" i="32"/>
  <c r="AG3" i="32" s="1"/>
  <c r="AP3" i="32" s="1"/>
  <c r="O3" i="32"/>
  <c r="AE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R76" i="31"/>
  <c r="R73" i="31"/>
  <c r="R70" i="31"/>
  <c r="R67" i="31"/>
  <c r="R64" i="31"/>
  <c r="R61" i="31"/>
  <c r="R60" i="31"/>
  <c r="R58" i="31"/>
  <c r="R56" i="31"/>
  <c r="R55" i="31"/>
  <c r="V54" i="31"/>
  <c r="R53" i="31"/>
  <c r="Q53" i="31"/>
  <c r="R51" i="31"/>
  <c r="R49" i="31"/>
  <c r="R47" i="31"/>
  <c r="R46" i="31"/>
  <c r="V45" i="31"/>
  <c r="R44" i="31"/>
  <c r="Q44" i="31"/>
  <c r="R42" i="31"/>
  <c r="R40" i="31"/>
  <c r="R38" i="31"/>
  <c r="R37" i="31"/>
  <c r="V36" i="31"/>
  <c r="R35" i="31"/>
  <c r="Q35" i="31"/>
  <c r="R33" i="31"/>
  <c r="U31" i="31"/>
  <c r="R31" i="31"/>
  <c r="V30" i="31"/>
  <c r="R29" i="31"/>
  <c r="Q29" i="31"/>
  <c r="R28" i="31"/>
  <c r="V27" i="31"/>
  <c r="R26" i="31"/>
  <c r="Q26" i="31"/>
  <c r="R25" i="31"/>
  <c r="V24" i="31"/>
  <c r="R23" i="31"/>
  <c r="Q23" i="31"/>
  <c r="R22" i="31"/>
  <c r="V21" i="31"/>
  <c r="R20" i="31"/>
  <c r="Q20" i="31"/>
  <c r="V19" i="31"/>
  <c r="R19" i="31"/>
  <c r="V18" i="31"/>
  <c r="Q18" i="31"/>
  <c r="R17" i="31"/>
  <c r="Q17" i="31"/>
  <c r="V16" i="31"/>
  <c r="R16" i="31"/>
  <c r="V15" i="31"/>
  <c r="Q15" i="31"/>
  <c r="R14" i="31"/>
  <c r="Q14" i="31"/>
  <c r="V13" i="31"/>
  <c r="R13" i="31"/>
  <c r="V12" i="31"/>
  <c r="Q12" i="31"/>
  <c r="C12" i="31"/>
  <c r="R11" i="31"/>
  <c r="Q11" i="31"/>
  <c r="V10" i="31"/>
  <c r="Q10" i="31"/>
  <c r="C10" i="31"/>
  <c r="V9" i="31"/>
  <c r="R9" i="31"/>
  <c r="Q9" i="31"/>
  <c r="V8" i="31"/>
  <c r="Q8" i="31"/>
  <c r="C8" i="31"/>
  <c r="B8" i="31"/>
  <c r="V7" i="31"/>
  <c r="R7" i="31"/>
  <c r="V6" i="31"/>
  <c r="Q6" i="31"/>
  <c r="C6" i="31"/>
  <c r="V5" i="31"/>
  <c r="R5" i="31"/>
  <c r="Q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U58" i="31" s="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U46" i="31" s="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U22" i="31" s="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G79" i="31"/>
  <c r="F78" i="31"/>
  <c r="G77" i="31"/>
  <c r="F77" i="31"/>
  <c r="G76" i="31"/>
  <c r="F75" i="31"/>
  <c r="G74" i="31"/>
  <c r="F74" i="31"/>
  <c r="G73" i="31"/>
  <c r="F72" i="31"/>
  <c r="G71" i="31"/>
  <c r="F71" i="31"/>
  <c r="G70" i="31"/>
  <c r="F69" i="31"/>
  <c r="G68" i="31"/>
  <c r="F68" i="31"/>
  <c r="G67" i="31"/>
  <c r="F66" i="31"/>
  <c r="G65" i="31"/>
  <c r="F65" i="31"/>
  <c r="G64" i="31"/>
  <c r="F63" i="31"/>
  <c r="G62" i="31"/>
  <c r="F62" i="31"/>
  <c r="G61" i="31"/>
  <c r="F60" i="31"/>
  <c r="G59" i="31"/>
  <c r="F59" i="31"/>
  <c r="G58" i="31"/>
  <c r="F57" i="31"/>
  <c r="G56" i="31"/>
  <c r="F56" i="31"/>
  <c r="G55" i="31"/>
  <c r="F54" i="31"/>
  <c r="G53" i="31"/>
  <c r="F53" i="31"/>
  <c r="G52" i="31"/>
  <c r="F51" i="31"/>
  <c r="G50" i="31"/>
  <c r="F50" i="31"/>
  <c r="G49" i="31"/>
  <c r="F48" i="31"/>
  <c r="G47" i="31"/>
  <c r="F47" i="31"/>
  <c r="G46" i="31"/>
  <c r="F45" i="31"/>
  <c r="G44" i="31"/>
  <c r="F44" i="31"/>
  <c r="G43" i="31"/>
  <c r="F42" i="31"/>
  <c r="G41" i="31"/>
  <c r="F41" i="31"/>
  <c r="G40" i="31"/>
  <c r="F39" i="31"/>
  <c r="G38" i="31"/>
  <c r="F38" i="31"/>
  <c r="G37" i="31"/>
  <c r="F36" i="31"/>
  <c r="G35" i="31"/>
  <c r="F35" i="31"/>
  <c r="G34" i="31"/>
  <c r="F33" i="31"/>
  <c r="G32" i="31"/>
  <c r="F32" i="31"/>
  <c r="G31" i="31"/>
  <c r="F30" i="31"/>
  <c r="G29" i="31"/>
  <c r="F29" i="31"/>
  <c r="G28" i="31"/>
  <c r="F27" i="31"/>
  <c r="G26" i="31"/>
  <c r="F26" i="31"/>
  <c r="G25" i="31"/>
  <c r="F24" i="31"/>
  <c r="G23" i="31"/>
  <c r="F23" i="31"/>
  <c r="G22" i="31"/>
  <c r="F21" i="31"/>
  <c r="G20" i="31"/>
  <c r="F20" i="31"/>
  <c r="G19" i="31"/>
  <c r="F18" i="31"/>
  <c r="G17" i="31"/>
  <c r="F17" i="31"/>
  <c r="G16" i="31"/>
  <c r="F15" i="31"/>
  <c r="G14" i="31"/>
  <c r="F14" i="31"/>
  <c r="G13" i="31"/>
  <c r="F12" i="31"/>
  <c r="G11" i="31"/>
  <c r="F11" i="31"/>
  <c r="G10" i="31"/>
  <c r="F9" i="31"/>
  <c r="G8" i="31"/>
  <c r="F8" i="31"/>
  <c r="G7" i="31"/>
  <c r="F6" i="31"/>
  <c r="G5" i="31"/>
  <c r="F5" i="31"/>
  <c r="G4" i="31"/>
  <c r="F4" i="31" a="1"/>
  <c r="F79" i="31" s="1"/>
  <c r="AT3" i="31"/>
  <c r="R3" i="31"/>
  <c r="Q3" i="31"/>
  <c r="AG3" i="31" s="1"/>
  <c r="AP3" i="31" s="1"/>
  <c r="O3" i="31"/>
  <c r="AE3" i="31" s="1"/>
  <c r="AX97" i="30"/>
  <c r="AX96" i="30"/>
  <c r="AX95" i="30"/>
  <c r="AX94" i="30"/>
  <c r="AX93" i="30"/>
  <c r="AX92" i="30"/>
  <c r="AX91" i="30"/>
  <c r="AX90" i="30"/>
  <c r="C12" i="30"/>
  <c r="C10" i="30"/>
  <c r="V87" i="30" s="1"/>
  <c r="V9" i="30"/>
  <c r="C8" i="30"/>
  <c r="Q89" i="30" s="1"/>
  <c r="B8" i="30"/>
  <c r="C6" i="30"/>
  <c r="R11" i="30" s="1"/>
  <c r="V5" i="30"/>
  <c r="Q5" i="30"/>
  <c r="C5" i="30"/>
  <c r="W4" i="30"/>
  <c r="R4" i="30"/>
  <c r="M4" i="30" a="1"/>
  <c r="M87" i="30" s="1"/>
  <c r="U87" i="30" s="1"/>
  <c r="F4" i="30" a="1"/>
  <c r="F89" i="30" s="1"/>
  <c r="AT3" i="30"/>
  <c r="Q3" i="30"/>
  <c r="AG3" i="30" s="1"/>
  <c r="AP3" i="30" s="1"/>
  <c r="O3" i="30"/>
  <c r="AE3" i="30" s="1"/>
  <c r="V98" i="29"/>
  <c r="S98" i="29"/>
  <c r="R98" i="29"/>
  <c r="R97" i="29"/>
  <c r="Q97" i="29"/>
  <c r="V96" i="29"/>
  <c r="R96" i="29"/>
  <c r="V95" i="29"/>
  <c r="R95" i="29"/>
  <c r="Q95" i="29"/>
  <c r="R94" i="29"/>
  <c r="Q94" i="29"/>
  <c r="V93" i="29"/>
  <c r="R93" i="29"/>
  <c r="V92" i="29"/>
  <c r="R92" i="29"/>
  <c r="Q92" i="29"/>
  <c r="R91" i="29"/>
  <c r="Q91" i="29"/>
  <c r="V90" i="29"/>
  <c r="R90" i="29"/>
  <c r="V89" i="29"/>
  <c r="R89" i="29"/>
  <c r="Q89" i="29"/>
  <c r="R88" i="29"/>
  <c r="Q88" i="29"/>
  <c r="V87" i="29"/>
  <c r="R87" i="29"/>
  <c r="V86" i="29"/>
  <c r="R86" i="29"/>
  <c r="Q86" i="29"/>
  <c r="R85" i="29"/>
  <c r="Q85" i="29"/>
  <c r="V84" i="29"/>
  <c r="R84" i="29"/>
  <c r="V83" i="29"/>
  <c r="R83" i="29"/>
  <c r="Q83" i="29"/>
  <c r="R82" i="29"/>
  <c r="Q82" i="29"/>
  <c r="V81" i="29"/>
  <c r="R81" i="29"/>
  <c r="V80" i="29"/>
  <c r="R80" i="29"/>
  <c r="Q80" i="29"/>
  <c r="R79" i="29"/>
  <c r="Q79" i="29"/>
  <c r="V78" i="29"/>
  <c r="R78" i="29"/>
  <c r="V77" i="29"/>
  <c r="R77" i="29"/>
  <c r="Q77" i="29"/>
  <c r="R76" i="29"/>
  <c r="Q76" i="29"/>
  <c r="V75" i="29"/>
  <c r="R75" i="29"/>
  <c r="V74" i="29"/>
  <c r="R74" i="29"/>
  <c r="Q74" i="29"/>
  <c r="R73" i="29"/>
  <c r="Q73" i="29"/>
  <c r="V72" i="29"/>
  <c r="R72" i="29"/>
  <c r="V71" i="29"/>
  <c r="R71" i="29"/>
  <c r="Q71" i="29"/>
  <c r="R70" i="29"/>
  <c r="Q70" i="29"/>
  <c r="V69" i="29"/>
  <c r="R69" i="29"/>
  <c r="V68" i="29"/>
  <c r="R68" i="29"/>
  <c r="Q68" i="29"/>
  <c r="R67" i="29"/>
  <c r="Q67" i="29"/>
  <c r="V66" i="29"/>
  <c r="R66" i="29"/>
  <c r="V65" i="29"/>
  <c r="R65" i="29"/>
  <c r="Q65" i="29"/>
  <c r="R64" i="29"/>
  <c r="Q64" i="29"/>
  <c r="V63" i="29"/>
  <c r="R63" i="29"/>
  <c r="V62" i="29"/>
  <c r="R62" i="29"/>
  <c r="Q62" i="29"/>
  <c r="R61" i="29"/>
  <c r="Q61" i="29"/>
  <c r="V60" i="29"/>
  <c r="R60" i="29"/>
  <c r="V59" i="29"/>
  <c r="R59" i="29"/>
  <c r="Q59" i="29"/>
  <c r="R58" i="29"/>
  <c r="Q58" i="29"/>
  <c r="V57" i="29"/>
  <c r="R57" i="29"/>
  <c r="V56" i="29"/>
  <c r="R56" i="29"/>
  <c r="Q56" i="29"/>
  <c r="R55" i="29"/>
  <c r="Q55" i="29"/>
  <c r="V54" i="29"/>
  <c r="R54" i="29"/>
  <c r="V53" i="29"/>
  <c r="R53" i="29"/>
  <c r="Q53" i="29"/>
  <c r="R52" i="29"/>
  <c r="Q52" i="29"/>
  <c r="V51" i="29"/>
  <c r="R51" i="29"/>
  <c r="V50" i="29"/>
  <c r="R50" i="29"/>
  <c r="Q50" i="29"/>
  <c r="R49" i="29"/>
  <c r="Q49" i="29"/>
  <c r="V48" i="29"/>
  <c r="R48" i="29"/>
  <c r="V47" i="29"/>
  <c r="R47" i="29"/>
  <c r="Q47" i="29"/>
  <c r="R46" i="29"/>
  <c r="Q46" i="29"/>
  <c r="V45" i="29"/>
  <c r="R45" i="29"/>
  <c r="V44" i="29"/>
  <c r="R44" i="29"/>
  <c r="Q44" i="29"/>
  <c r="R43" i="29"/>
  <c r="Q43" i="29"/>
  <c r="V42" i="29"/>
  <c r="R42" i="29"/>
  <c r="V41" i="29"/>
  <c r="R41" i="29"/>
  <c r="Q41" i="29"/>
  <c r="R40" i="29"/>
  <c r="Q40" i="29"/>
  <c r="V39" i="29"/>
  <c r="R39" i="29"/>
  <c r="V38" i="29"/>
  <c r="R38" i="29"/>
  <c r="Q38" i="29"/>
  <c r="R37" i="29"/>
  <c r="Q37" i="29"/>
  <c r="V36" i="29"/>
  <c r="R36" i="29"/>
  <c r="V35" i="29"/>
  <c r="R35" i="29"/>
  <c r="Q35" i="29"/>
  <c r="R34" i="29"/>
  <c r="Q34" i="29"/>
  <c r="V33" i="29"/>
  <c r="R33" i="29"/>
  <c r="V32" i="29"/>
  <c r="R32" i="29"/>
  <c r="Q32" i="29"/>
  <c r="R31" i="29"/>
  <c r="Q31" i="29"/>
  <c r="V30" i="29"/>
  <c r="R30" i="29"/>
  <c r="V29" i="29"/>
  <c r="R29" i="29"/>
  <c r="Q29" i="29"/>
  <c r="R28" i="29"/>
  <c r="Q28" i="29"/>
  <c r="V27" i="29"/>
  <c r="R27" i="29"/>
  <c r="V26" i="29"/>
  <c r="R26" i="29"/>
  <c r="Q26" i="29"/>
  <c r="R25" i="29"/>
  <c r="Q25" i="29"/>
  <c r="V24" i="29"/>
  <c r="R24" i="29"/>
  <c r="V23" i="29"/>
  <c r="R23" i="29"/>
  <c r="Q23" i="29"/>
  <c r="R22" i="29"/>
  <c r="Q22" i="29"/>
  <c r="V21" i="29"/>
  <c r="R21" i="29"/>
  <c r="V20" i="29"/>
  <c r="R20" i="29"/>
  <c r="Q20" i="29"/>
  <c r="V19" i="29"/>
  <c r="R19" i="29"/>
  <c r="Q19" i="29"/>
  <c r="V18" i="29"/>
  <c r="R18" i="29"/>
  <c r="Q18" i="29"/>
  <c r="V17" i="29"/>
  <c r="R17" i="29"/>
  <c r="Q17" i="29"/>
  <c r="V16" i="29"/>
  <c r="R16" i="29"/>
  <c r="Q16" i="29"/>
  <c r="V15" i="29"/>
  <c r="R15" i="29"/>
  <c r="Q15" i="29"/>
  <c r="V14" i="29"/>
  <c r="R14" i="29"/>
  <c r="Q14" i="29"/>
  <c r="V13" i="29"/>
  <c r="R13" i="29"/>
  <c r="Q13" i="29"/>
  <c r="V12" i="29"/>
  <c r="R12" i="29"/>
  <c r="Q12" i="29"/>
  <c r="C12" i="29"/>
  <c r="R11" i="29"/>
  <c r="Q11" i="29"/>
  <c r="V10" i="29"/>
  <c r="R10" i="29"/>
  <c r="Q10" i="29"/>
  <c r="C10" i="29"/>
  <c r="V11" i="29" s="1"/>
  <c r="V9" i="29"/>
  <c r="R9" i="29"/>
  <c r="Q9" i="29"/>
  <c r="V8" i="29"/>
  <c r="R8" i="29"/>
  <c r="Q8" i="29"/>
  <c r="C8" i="29"/>
  <c r="Q98" i="29" s="1"/>
  <c r="B8" i="29"/>
  <c r="Q3" i="29" s="1"/>
  <c r="AG3" i="29" s="1"/>
  <c r="AP3" i="29" s="1"/>
  <c r="V7" i="29"/>
  <c r="R7" i="29"/>
  <c r="Q7" i="29"/>
  <c r="V6" i="29"/>
  <c r="R6" i="29"/>
  <c r="Q6" i="29"/>
  <c r="V5" i="29"/>
  <c r="R5" i="29"/>
  <c r="Q5" i="29"/>
  <c r="C5" i="29"/>
  <c r="Y4" i="29"/>
  <c r="W4" i="29"/>
  <c r="V4" i="29"/>
  <c r="R4" i="29"/>
  <c r="M4" i="29" a="1"/>
  <c r="M96" i="29" s="1"/>
  <c r="U96" i="29" s="1"/>
  <c r="G97" i="29"/>
  <c r="G91" i="29"/>
  <c r="G85" i="29"/>
  <c r="G79" i="29"/>
  <c r="G73" i="29"/>
  <c r="G67" i="29"/>
  <c r="G61" i="29"/>
  <c r="G55" i="29"/>
  <c r="G49" i="29"/>
  <c r="G43" i="29"/>
  <c r="G37" i="29"/>
  <c r="G31" i="29"/>
  <c r="G25" i="29"/>
  <c r="G19" i="29"/>
  <c r="G13" i="29"/>
  <c r="G7" i="29"/>
  <c r="G4" i="29" a="1"/>
  <c r="G94" i="29" s="1"/>
  <c r="F4" i="29" a="1"/>
  <c r="F94" i="29" s="1"/>
  <c r="AT3" i="29"/>
  <c r="R3" i="29"/>
  <c r="O3" i="29"/>
  <c r="AE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U68" i="28"/>
  <c r="U26" i="28"/>
  <c r="C12" i="28"/>
  <c r="C10" i="28"/>
  <c r="V69" i="28" s="1"/>
  <c r="V9" i="28"/>
  <c r="Q9" i="28"/>
  <c r="C8" i="28"/>
  <c r="Q68" i="28" s="1"/>
  <c r="B8" i="28"/>
  <c r="R7" i="28"/>
  <c r="C6" i="28"/>
  <c r="R11" i="28" s="1"/>
  <c r="V5" i="28"/>
  <c r="Q5" i="28"/>
  <c r="C5" i="28"/>
  <c r="W4" i="28"/>
  <c r="R4" i="28"/>
  <c r="M68" i="28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U42" i="28" s="1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U31" i="28" s="1"/>
  <c r="M30" i="28"/>
  <c r="U30" i="28" s="1"/>
  <c r="M29" i="28"/>
  <c r="U29" i="28" s="1"/>
  <c r="M28" i="28"/>
  <c r="U28" i="28" s="1"/>
  <c r="M26" i="28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F4" i="28" a="1"/>
  <c r="F68" i="28" s="1"/>
  <c r="AT3" i="28"/>
  <c r="Q3" i="28"/>
  <c r="AG3" i="28" s="1"/>
  <c r="AP3" i="28" s="1"/>
  <c r="O3" i="28"/>
  <c r="AE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C12" i="27"/>
  <c r="C10" i="27"/>
  <c r="V78" i="27" s="1"/>
  <c r="V9" i="27"/>
  <c r="C8" i="27"/>
  <c r="Q77" i="27" s="1"/>
  <c r="B8" i="27"/>
  <c r="C6" i="27"/>
  <c r="R11" i="27" s="1"/>
  <c r="V5" i="27"/>
  <c r="C5" i="27"/>
  <c r="W4" i="27"/>
  <c r="R4" i="27"/>
  <c r="M76" i="27"/>
  <c r="U76" i="27" s="1"/>
  <c r="M74" i="27"/>
  <c r="U74" i="27" s="1"/>
  <c r="M70" i="27"/>
  <c r="U70" i="27" s="1"/>
  <c r="M68" i="27"/>
  <c r="U68" i="27" s="1"/>
  <c r="M64" i="27"/>
  <c r="U64" i="27" s="1"/>
  <c r="M62" i="27"/>
  <c r="U62" i="27" s="1"/>
  <c r="M58" i="27"/>
  <c r="U58" i="27" s="1"/>
  <c r="M56" i="27"/>
  <c r="U56" i="27" s="1"/>
  <c r="M52" i="27"/>
  <c r="U52" i="27" s="1"/>
  <c r="M50" i="27"/>
  <c r="U50" i="27" s="1"/>
  <c r="M46" i="27"/>
  <c r="U46" i="27" s="1"/>
  <c r="M44" i="27"/>
  <c r="U44" i="27" s="1"/>
  <c r="M40" i="27"/>
  <c r="U40" i="27" s="1"/>
  <c r="M38" i="27"/>
  <c r="U38" i="27" s="1"/>
  <c r="M34" i="27"/>
  <c r="U34" i="27" s="1"/>
  <c r="M32" i="27"/>
  <c r="U32" i="27" s="1"/>
  <c r="M28" i="27"/>
  <c r="U28" i="27" s="1"/>
  <c r="M26" i="27"/>
  <c r="U26" i="27" s="1"/>
  <c r="M22" i="27"/>
  <c r="U22" i="27" s="1"/>
  <c r="M20" i="27"/>
  <c r="U20" i="27" s="1"/>
  <c r="M16" i="27"/>
  <c r="U16" i="27" s="1"/>
  <c r="M14" i="27"/>
  <c r="U14" i="27" s="1"/>
  <c r="M10" i="27"/>
  <c r="U10" i="27" s="1"/>
  <c r="M8" i="27"/>
  <c r="U8" i="27" s="1"/>
  <c r="M4" i="27"/>
  <c r="U4" i="27" s="1"/>
  <c r="X4" i="27" s="1"/>
  <c r="M4" i="27" a="1"/>
  <c r="M77" i="27" s="1"/>
  <c r="U77" i="27" s="1"/>
  <c r="F4" i="27" a="1"/>
  <c r="F77" i="27" s="1"/>
  <c r="AT3" i="27"/>
  <c r="Q3" i="27"/>
  <c r="AG3" i="27" s="1"/>
  <c r="AP3" i="27" s="1"/>
  <c r="O3" i="27"/>
  <c r="AE3" i="27" s="1"/>
  <c r="AX97" i="26"/>
  <c r="AX96" i="26"/>
  <c r="AX95" i="26"/>
  <c r="AX94" i="26"/>
  <c r="AX93" i="26"/>
  <c r="AX92" i="26"/>
  <c r="AX91" i="26"/>
  <c r="AX90" i="26"/>
  <c r="U50" i="26"/>
  <c r="U43" i="26"/>
  <c r="U14" i="26"/>
  <c r="R14" i="26"/>
  <c r="U13" i="26"/>
  <c r="C12" i="26"/>
  <c r="C10" i="26"/>
  <c r="V89" i="26" s="1"/>
  <c r="V9" i="26"/>
  <c r="C8" i="26"/>
  <c r="Q88" i="26" s="1"/>
  <c r="B8" i="26"/>
  <c r="Q3" i="26" s="1"/>
  <c r="AG3" i="26" s="1"/>
  <c r="U7" i="26"/>
  <c r="C6" i="26"/>
  <c r="R6" i="26" s="1"/>
  <c r="V5" i="26"/>
  <c r="C5" i="26"/>
  <c r="W4" i="26"/>
  <c r="R4" i="26"/>
  <c r="M89" i="26"/>
  <c r="U89" i="26" s="1"/>
  <c r="M88" i="26"/>
  <c r="U88" i="26" s="1"/>
  <c r="M86" i="26"/>
  <c r="U86" i="26" s="1"/>
  <c r="M85" i="26"/>
  <c r="U85" i="26" s="1"/>
  <c r="M84" i="26"/>
  <c r="U84" i="26" s="1"/>
  <c r="M83" i="26"/>
  <c r="U83" i="26" s="1"/>
  <c r="M82" i="26"/>
  <c r="U82" i="26" s="1"/>
  <c r="M80" i="26"/>
  <c r="U80" i="26" s="1"/>
  <c r="M79" i="26"/>
  <c r="U79" i="26" s="1"/>
  <c r="M78" i="26"/>
  <c r="U78" i="26" s="1"/>
  <c r="M77" i="26"/>
  <c r="U77" i="26" s="1"/>
  <c r="M76" i="26"/>
  <c r="U76" i="26" s="1"/>
  <c r="M74" i="26"/>
  <c r="U74" i="26" s="1"/>
  <c r="M73" i="26"/>
  <c r="U73" i="26" s="1"/>
  <c r="M72" i="26"/>
  <c r="U72" i="26" s="1"/>
  <c r="M71" i="26"/>
  <c r="U71" i="26" s="1"/>
  <c r="M70" i="26"/>
  <c r="U70" i="26" s="1"/>
  <c r="M68" i="26"/>
  <c r="U68" i="26" s="1"/>
  <c r="M67" i="26"/>
  <c r="U67" i="26" s="1"/>
  <c r="M66" i="26"/>
  <c r="U66" i="26" s="1"/>
  <c r="M65" i="26"/>
  <c r="U65" i="26" s="1"/>
  <c r="M64" i="26"/>
  <c r="U64" i="26" s="1"/>
  <c r="M62" i="26"/>
  <c r="U62" i="26" s="1"/>
  <c r="M61" i="26"/>
  <c r="U61" i="26" s="1"/>
  <c r="M60" i="26"/>
  <c r="U60" i="26" s="1"/>
  <c r="M59" i="26"/>
  <c r="U59" i="26" s="1"/>
  <c r="M58" i="26"/>
  <c r="U58" i="26" s="1"/>
  <c r="M56" i="26"/>
  <c r="U56" i="26" s="1"/>
  <c r="M55" i="26"/>
  <c r="U55" i="26" s="1"/>
  <c r="M54" i="26"/>
  <c r="U54" i="26" s="1"/>
  <c r="M53" i="26"/>
  <c r="U53" i="26" s="1"/>
  <c r="M52" i="26"/>
  <c r="U52" i="26" s="1"/>
  <c r="M50" i="26"/>
  <c r="M49" i="26"/>
  <c r="U49" i="26" s="1"/>
  <c r="M48" i="26"/>
  <c r="U48" i="26" s="1"/>
  <c r="M47" i="26"/>
  <c r="U47" i="26" s="1"/>
  <c r="M46" i="26"/>
  <c r="U46" i="26" s="1"/>
  <c r="M44" i="26"/>
  <c r="U44" i="26" s="1"/>
  <c r="M43" i="26"/>
  <c r="M42" i="26"/>
  <c r="U42" i="26" s="1"/>
  <c r="M41" i="26"/>
  <c r="U41" i="26" s="1"/>
  <c r="M40" i="26"/>
  <c r="U40" i="26" s="1"/>
  <c r="M38" i="26"/>
  <c r="U38" i="26" s="1"/>
  <c r="M37" i="26"/>
  <c r="U37" i="26" s="1"/>
  <c r="M36" i="26"/>
  <c r="U36" i="26" s="1"/>
  <c r="M35" i="26"/>
  <c r="U35" i="26" s="1"/>
  <c r="M34" i="26"/>
  <c r="U34" i="26" s="1"/>
  <c r="M32" i="26"/>
  <c r="U32" i="26" s="1"/>
  <c r="M31" i="26"/>
  <c r="U31" i="26" s="1"/>
  <c r="M30" i="26"/>
  <c r="U30" i="26" s="1"/>
  <c r="M29" i="26"/>
  <c r="U29" i="26" s="1"/>
  <c r="M28" i="26"/>
  <c r="U28" i="26" s="1"/>
  <c r="M26" i="26"/>
  <c r="U26" i="26" s="1"/>
  <c r="M25" i="26"/>
  <c r="U25" i="26" s="1"/>
  <c r="M24" i="26"/>
  <c r="U24" i="26" s="1"/>
  <c r="M23" i="26"/>
  <c r="U23" i="26" s="1"/>
  <c r="M22" i="26"/>
  <c r="U22" i="26" s="1"/>
  <c r="M20" i="26"/>
  <c r="U20" i="26" s="1"/>
  <c r="M19" i="26"/>
  <c r="U19" i="26" s="1"/>
  <c r="M18" i="26"/>
  <c r="U18" i="26" s="1"/>
  <c r="M17" i="26"/>
  <c r="U17" i="26" s="1"/>
  <c r="M16" i="26"/>
  <c r="U16" i="26" s="1"/>
  <c r="M14" i="26"/>
  <c r="M13" i="26"/>
  <c r="M12" i="26"/>
  <c r="U12" i="26" s="1"/>
  <c r="M11" i="26"/>
  <c r="U11" i="26" s="1"/>
  <c r="M10" i="26"/>
  <c r="U10" i="26" s="1"/>
  <c r="M8" i="26"/>
  <c r="U8" i="26" s="1"/>
  <c r="M7" i="26"/>
  <c r="M6" i="26"/>
  <c r="U6" i="26" s="1"/>
  <c r="M5" i="26"/>
  <c r="U5" i="26" s="1"/>
  <c r="M4" i="26"/>
  <c r="U4" i="26" s="1"/>
  <c r="X4" i="26" s="1"/>
  <c r="AH4" i="26" s="1"/>
  <c r="M4" i="26" a="1"/>
  <c r="M87" i="26" s="1"/>
  <c r="U87" i="26" s="1"/>
  <c r="G87" i="26"/>
  <c r="G86" i="26"/>
  <c r="G84" i="26"/>
  <c r="F81" i="26"/>
  <c r="G80" i="26"/>
  <c r="G78" i="26"/>
  <c r="F75" i="26"/>
  <c r="G74" i="26"/>
  <c r="G72" i="26"/>
  <c r="F69" i="26"/>
  <c r="G68" i="26"/>
  <c r="G66" i="26"/>
  <c r="F63" i="26"/>
  <c r="G62" i="26"/>
  <c r="G60" i="26"/>
  <c r="F57" i="26"/>
  <c r="G56" i="26"/>
  <c r="G54" i="26"/>
  <c r="F51" i="26"/>
  <c r="G50" i="26"/>
  <c r="G48" i="26"/>
  <c r="F45" i="26"/>
  <c r="G44" i="26"/>
  <c r="G42" i="26"/>
  <c r="F39" i="26"/>
  <c r="G38" i="26"/>
  <c r="G36" i="26"/>
  <c r="F33" i="26"/>
  <c r="G32" i="26"/>
  <c r="G30" i="26"/>
  <c r="F27" i="26"/>
  <c r="G26" i="26"/>
  <c r="G24" i="26"/>
  <c r="F21" i="26"/>
  <c r="G20" i="26"/>
  <c r="G18" i="26"/>
  <c r="F15" i="26"/>
  <c r="G14" i="26"/>
  <c r="G12" i="26"/>
  <c r="F9" i="26"/>
  <c r="G8" i="26"/>
  <c r="G6" i="26"/>
  <c r="F4" i="26" a="1"/>
  <c r="F84" i="26" s="1"/>
  <c r="AT3" i="26"/>
  <c r="AP3" i="26"/>
  <c r="AH3" i="26"/>
  <c r="AQ3" i="26" s="1"/>
  <c r="R3" i="26"/>
  <c r="O3" i="26"/>
  <c r="AE3" i="26" s="1"/>
  <c r="AN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V8" i="25"/>
  <c r="U8" i="25"/>
  <c r="R8" i="25"/>
  <c r="Q8" i="25"/>
  <c r="V7" i="25"/>
  <c r="R7" i="25"/>
  <c r="Q7" i="25"/>
  <c r="V6" i="25"/>
  <c r="R6" i="25"/>
  <c r="Q6" i="25"/>
  <c r="V5" i="25"/>
  <c r="R5" i="25"/>
  <c r="Q5" i="25"/>
  <c r="W4" i="25"/>
  <c r="V4" i="25"/>
  <c r="Y4" i="25" s="1"/>
  <c r="R4" i="25"/>
  <c r="M98" i="25"/>
  <c r="U98" i="25" s="1"/>
  <c r="M97" i="25"/>
  <c r="U97" i="25" s="1"/>
  <c r="M96" i="25"/>
  <c r="U96" i="25" s="1"/>
  <c r="M95" i="25"/>
  <c r="U95" i="25" s="1"/>
  <c r="M92" i="25"/>
  <c r="U92" i="25" s="1"/>
  <c r="M91" i="25"/>
  <c r="U91" i="25" s="1"/>
  <c r="M90" i="25"/>
  <c r="U90" i="25" s="1"/>
  <c r="M89" i="25"/>
  <c r="U89" i="25" s="1"/>
  <c r="M86" i="25"/>
  <c r="U86" i="25" s="1"/>
  <c r="M85" i="25"/>
  <c r="U85" i="25" s="1"/>
  <c r="M84" i="25"/>
  <c r="U84" i="25" s="1"/>
  <c r="M83" i="25"/>
  <c r="U83" i="25" s="1"/>
  <c r="M80" i="25"/>
  <c r="U80" i="25" s="1"/>
  <c r="M79" i="25"/>
  <c r="U79" i="25" s="1"/>
  <c r="M78" i="25"/>
  <c r="U78" i="25" s="1"/>
  <c r="M77" i="25"/>
  <c r="U77" i="25" s="1"/>
  <c r="M74" i="25"/>
  <c r="U74" i="25" s="1"/>
  <c r="M73" i="25"/>
  <c r="U73" i="25" s="1"/>
  <c r="M72" i="25"/>
  <c r="U72" i="25" s="1"/>
  <c r="M71" i="25"/>
  <c r="U71" i="25" s="1"/>
  <c r="M68" i="25"/>
  <c r="U68" i="25" s="1"/>
  <c r="M67" i="25"/>
  <c r="U67" i="25" s="1"/>
  <c r="M66" i="25"/>
  <c r="U66" i="25" s="1"/>
  <c r="M65" i="25"/>
  <c r="U65" i="25" s="1"/>
  <c r="M62" i="25"/>
  <c r="U62" i="25" s="1"/>
  <c r="M61" i="25"/>
  <c r="U61" i="25" s="1"/>
  <c r="M60" i="25"/>
  <c r="U60" i="25" s="1"/>
  <c r="M59" i="25"/>
  <c r="U59" i="25" s="1"/>
  <c r="M56" i="25"/>
  <c r="U56" i="25" s="1"/>
  <c r="M55" i="25"/>
  <c r="U55" i="25" s="1"/>
  <c r="M54" i="25"/>
  <c r="U54" i="25" s="1"/>
  <c r="M53" i="25"/>
  <c r="U53" i="25" s="1"/>
  <c r="M50" i="25"/>
  <c r="U50" i="25" s="1"/>
  <c r="M49" i="25"/>
  <c r="U49" i="25" s="1"/>
  <c r="M48" i="25"/>
  <c r="U48" i="25" s="1"/>
  <c r="M47" i="25"/>
  <c r="U47" i="25" s="1"/>
  <c r="M44" i="25"/>
  <c r="U44" i="25" s="1"/>
  <c r="M43" i="25"/>
  <c r="U43" i="25" s="1"/>
  <c r="M42" i="25"/>
  <c r="U42" i="25" s="1"/>
  <c r="M41" i="25"/>
  <c r="U41" i="25" s="1"/>
  <c r="M38" i="25"/>
  <c r="U38" i="25" s="1"/>
  <c r="M37" i="25"/>
  <c r="U37" i="25" s="1"/>
  <c r="M36" i="25"/>
  <c r="U36" i="25" s="1"/>
  <c r="M35" i="25"/>
  <c r="U35" i="25" s="1"/>
  <c r="M32" i="25"/>
  <c r="U32" i="25" s="1"/>
  <c r="M31" i="25"/>
  <c r="U31" i="25" s="1"/>
  <c r="M30" i="25"/>
  <c r="U30" i="25" s="1"/>
  <c r="M29" i="25"/>
  <c r="U29" i="25" s="1"/>
  <c r="M26" i="25"/>
  <c r="U26" i="25" s="1"/>
  <c r="M25" i="25"/>
  <c r="U25" i="25" s="1"/>
  <c r="M24" i="25"/>
  <c r="U24" i="25" s="1"/>
  <c r="M23" i="25"/>
  <c r="U23" i="25" s="1"/>
  <c r="M20" i="25"/>
  <c r="U20" i="25" s="1"/>
  <c r="M19" i="25"/>
  <c r="U19" i="25" s="1"/>
  <c r="M18" i="25"/>
  <c r="U18" i="25" s="1"/>
  <c r="M17" i="25"/>
  <c r="U17" i="25" s="1"/>
  <c r="M14" i="25"/>
  <c r="U14" i="25" s="1"/>
  <c r="M13" i="25"/>
  <c r="U13" i="25" s="1"/>
  <c r="M12" i="25"/>
  <c r="U12" i="25" s="1"/>
  <c r="M11" i="25"/>
  <c r="U11" i="25" s="1"/>
  <c r="M8" i="25"/>
  <c r="M7" i="25"/>
  <c r="U7" i="25" s="1"/>
  <c r="M6" i="25"/>
  <c r="U6" i="25" s="1"/>
  <c r="M5" i="25"/>
  <c r="U5" i="25" s="1"/>
  <c r="M4" i="25" a="1"/>
  <c r="M94" i="25" s="1"/>
  <c r="U94" i="25" s="1"/>
  <c r="G4" i="25" a="1"/>
  <c r="G96" i="25" s="1"/>
  <c r="F4" i="25" a="1"/>
  <c r="F96" i="25" s="1"/>
  <c r="AT3" i="25"/>
  <c r="R3" i="25"/>
  <c r="Q3" i="25"/>
  <c r="AG3" i="25" s="1"/>
  <c r="AP3" i="25" s="1"/>
  <c r="O3" i="25"/>
  <c r="AE3" i="25" s="1"/>
  <c r="R23" i="24"/>
  <c r="O23" i="24"/>
  <c r="P23" i="24" s="1"/>
  <c r="O22" i="24"/>
  <c r="P22" i="24" s="1"/>
  <c r="R21" i="24"/>
  <c r="O21" i="24"/>
  <c r="P21" i="24" s="1"/>
  <c r="R20" i="24"/>
  <c r="O20" i="24"/>
  <c r="P20" i="24" s="1"/>
  <c r="O19" i="24"/>
  <c r="P19" i="24" s="1"/>
  <c r="R18" i="24"/>
  <c r="O18" i="24"/>
  <c r="P18" i="24" s="1"/>
  <c r="R17" i="24"/>
  <c r="O17" i="24"/>
  <c r="P17" i="24" s="1"/>
  <c r="O16" i="24"/>
  <c r="P16" i="24" s="1"/>
  <c r="R15" i="24"/>
  <c r="O15" i="24"/>
  <c r="P15" i="24" s="1"/>
  <c r="R14" i="24"/>
  <c r="O14" i="24"/>
  <c r="P14" i="24" s="1"/>
  <c r="O13" i="24"/>
  <c r="P13" i="24" s="1"/>
  <c r="R12" i="24"/>
  <c r="O12" i="24"/>
  <c r="P12" i="24" s="1"/>
  <c r="C12" i="24"/>
  <c r="R11" i="24"/>
  <c r="Q11" i="24"/>
  <c r="O11" i="24"/>
  <c r="P11" i="24" s="1"/>
  <c r="R10" i="24"/>
  <c r="O10" i="24"/>
  <c r="P10" i="24" s="1"/>
  <c r="C10" i="24"/>
  <c r="V21" i="24" s="1"/>
  <c r="V9" i="24"/>
  <c r="R9" i="24"/>
  <c r="O9" i="24"/>
  <c r="P9" i="24" s="1"/>
  <c r="O8" i="24"/>
  <c r="P8" i="24" s="1"/>
  <c r="C8" i="24"/>
  <c r="Q22" i="24" s="1"/>
  <c r="B8" i="24"/>
  <c r="Q3" i="24" s="1"/>
  <c r="AG3" i="24" s="1"/>
  <c r="AP3" i="24" s="1"/>
  <c r="O7" i="24"/>
  <c r="P7" i="24" s="1"/>
  <c r="R6" i="24"/>
  <c r="O6" i="24"/>
  <c r="P6" i="24" s="1"/>
  <c r="C6" i="24"/>
  <c r="R5" i="24"/>
  <c r="Q5" i="24"/>
  <c r="O5" i="24"/>
  <c r="P5" i="24" s="1"/>
  <c r="C5" i="24"/>
  <c r="B5" i="24"/>
  <c r="W4" i="24"/>
  <c r="R4" i="24"/>
  <c r="M23" i="24"/>
  <c r="U23" i="24" s="1"/>
  <c r="M20" i="24"/>
  <c r="U20" i="24" s="1"/>
  <c r="M19" i="24"/>
  <c r="U19" i="24" s="1"/>
  <c r="M18" i="24"/>
  <c r="U18" i="24" s="1"/>
  <c r="M17" i="24"/>
  <c r="U17" i="24" s="1"/>
  <c r="M14" i="24"/>
  <c r="U14" i="24" s="1"/>
  <c r="M13" i="24"/>
  <c r="U13" i="24" s="1"/>
  <c r="M12" i="24"/>
  <c r="U12" i="24" s="1"/>
  <c r="M11" i="24"/>
  <c r="U11" i="24" s="1"/>
  <c r="M8" i="24"/>
  <c r="U8" i="24" s="1"/>
  <c r="M7" i="24"/>
  <c r="U7" i="24" s="1"/>
  <c r="M6" i="24"/>
  <c r="U6" i="24" s="1"/>
  <c r="M5" i="24"/>
  <c r="U5" i="24" s="1"/>
  <c r="M4" i="24" a="1"/>
  <c r="M22" i="24" s="1"/>
  <c r="U22" i="24" s="1"/>
  <c r="AT3" i="24"/>
  <c r="R3" i="24"/>
  <c r="O3" i="24"/>
  <c r="AE3" i="24" s="1"/>
  <c r="R23" i="23"/>
  <c r="O23" i="23"/>
  <c r="P23" i="23" s="1"/>
  <c r="O22" i="23"/>
  <c r="P22" i="23" s="1"/>
  <c r="R21" i="23"/>
  <c r="O21" i="23"/>
  <c r="P21" i="23" s="1"/>
  <c r="R20" i="23"/>
  <c r="O20" i="23"/>
  <c r="P20" i="23" s="1"/>
  <c r="O19" i="23"/>
  <c r="P19" i="23" s="1"/>
  <c r="R18" i="23"/>
  <c r="O18" i="23"/>
  <c r="P18" i="23" s="1"/>
  <c r="R17" i="23"/>
  <c r="O17" i="23"/>
  <c r="P17" i="23" s="1"/>
  <c r="O16" i="23"/>
  <c r="P16" i="23" s="1"/>
  <c r="R15" i="23"/>
  <c r="O15" i="23"/>
  <c r="P15" i="23" s="1"/>
  <c r="R14" i="23"/>
  <c r="O14" i="23"/>
  <c r="P14" i="23" s="1"/>
  <c r="O13" i="23"/>
  <c r="P13" i="23" s="1"/>
  <c r="R12" i="23"/>
  <c r="O12" i="23"/>
  <c r="P12" i="23" s="1"/>
  <c r="C12" i="23"/>
  <c r="R11" i="23"/>
  <c r="Q11" i="23"/>
  <c r="O11" i="23"/>
  <c r="P11" i="23" s="1"/>
  <c r="R10" i="23"/>
  <c r="O10" i="23"/>
  <c r="P10" i="23" s="1"/>
  <c r="C10" i="23"/>
  <c r="V21" i="23" s="1"/>
  <c r="V9" i="23"/>
  <c r="R9" i="23"/>
  <c r="O9" i="23"/>
  <c r="P9" i="23" s="1"/>
  <c r="O8" i="23"/>
  <c r="P8" i="23" s="1"/>
  <c r="C8" i="23"/>
  <c r="Q22" i="23" s="1"/>
  <c r="B8" i="23"/>
  <c r="Q3" i="23" s="1"/>
  <c r="AG3" i="23" s="1"/>
  <c r="AP3" i="23" s="1"/>
  <c r="O7" i="23"/>
  <c r="P7" i="23" s="1"/>
  <c r="R6" i="23"/>
  <c r="O6" i="23"/>
  <c r="P6" i="23" s="1"/>
  <c r="C6" i="23"/>
  <c r="R5" i="23"/>
  <c r="Q5" i="23"/>
  <c r="O5" i="23"/>
  <c r="P5" i="23" s="1"/>
  <c r="C5" i="23"/>
  <c r="B5" i="23"/>
  <c r="W4" i="23"/>
  <c r="R4" i="23"/>
  <c r="M23" i="23"/>
  <c r="U23" i="23" s="1"/>
  <c r="M20" i="23"/>
  <c r="U20" i="23" s="1"/>
  <c r="M19" i="23"/>
  <c r="U19" i="23" s="1"/>
  <c r="M18" i="23"/>
  <c r="U18" i="23" s="1"/>
  <c r="M17" i="23"/>
  <c r="U17" i="23" s="1"/>
  <c r="M14" i="23"/>
  <c r="U14" i="23" s="1"/>
  <c r="M13" i="23"/>
  <c r="U13" i="23" s="1"/>
  <c r="M12" i="23"/>
  <c r="U12" i="23" s="1"/>
  <c r="M11" i="23"/>
  <c r="U11" i="23" s="1"/>
  <c r="M8" i="23"/>
  <c r="U8" i="23" s="1"/>
  <c r="M7" i="23"/>
  <c r="U7" i="23" s="1"/>
  <c r="M6" i="23"/>
  <c r="U6" i="23" s="1"/>
  <c r="M5" i="23"/>
  <c r="U5" i="23" s="1"/>
  <c r="M4" i="23" a="1"/>
  <c r="M22" i="23" s="1"/>
  <c r="U22" i="23" s="1"/>
  <c r="AT3" i="23"/>
  <c r="R3" i="23"/>
  <c r="O3" i="23"/>
  <c r="AE3" i="23" s="1"/>
  <c r="R23" i="22"/>
  <c r="O23" i="22"/>
  <c r="P23" i="22" s="1"/>
  <c r="O22" i="22"/>
  <c r="P22" i="22" s="1"/>
  <c r="R21" i="22"/>
  <c r="O21" i="22"/>
  <c r="P21" i="22" s="1"/>
  <c r="R20" i="22"/>
  <c r="O20" i="22"/>
  <c r="P20" i="22" s="1"/>
  <c r="O19" i="22"/>
  <c r="P19" i="22" s="1"/>
  <c r="R18" i="22"/>
  <c r="O18" i="22"/>
  <c r="P18" i="22" s="1"/>
  <c r="R17" i="22"/>
  <c r="O17" i="22"/>
  <c r="P17" i="22" s="1"/>
  <c r="O16" i="22"/>
  <c r="P16" i="22" s="1"/>
  <c r="R15" i="22"/>
  <c r="O15" i="22"/>
  <c r="P15" i="22" s="1"/>
  <c r="R14" i="22"/>
  <c r="O14" i="22"/>
  <c r="P14" i="22" s="1"/>
  <c r="O13" i="22"/>
  <c r="P13" i="22" s="1"/>
  <c r="R12" i="22"/>
  <c r="O12" i="22"/>
  <c r="P12" i="22" s="1"/>
  <c r="C12" i="22"/>
  <c r="R11" i="22"/>
  <c r="Q11" i="22"/>
  <c r="O11" i="22"/>
  <c r="P11" i="22" s="1"/>
  <c r="R10" i="22"/>
  <c r="O10" i="22"/>
  <c r="P10" i="22" s="1"/>
  <c r="C10" i="22"/>
  <c r="V21" i="22" s="1"/>
  <c r="V9" i="22"/>
  <c r="R9" i="22"/>
  <c r="O9" i="22"/>
  <c r="P9" i="22" s="1"/>
  <c r="O8" i="22"/>
  <c r="P8" i="22" s="1"/>
  <c r="C8" i="22"/>
  <c r="Q22" i="22" s="1"/>
  <c r="B8" i="22"/>
  <c r="Q3" i="22" s="1"/>
  <c r="AG3" i="22" s="1"/>
  <c r="AP3" i="22" s="1"/>
  <c r="O7" i="22"/>
  <c r="P7" i="22" s="1"/>
  <c r="R6" i="22"/>
  <c r="O6" i="22"/>
  <c r="P6" i="22" s="1"/>
  <c r="C6" i="22"/>
  <c r="R5" i="22"/>
  <c r="Q5" i="22"/>
  <c r="O5" i="22"/>
  <c r="P5" i="22" s="1"/>
  <c r="C5" i="22"/>
  <c r="B5" i="22"/>
  <c r="W4" i="22"/>
  <c r="R4" i="22"/>
  <c r="M23" i="22"/>
  <c r="U23" i="22" s="1"/>
  <c r="M20" i="22"/>
  <c r="U20" i="22" s="1"/>
  <c r="M19" i="22"/>
  <c r="U19" i="22" s="1"/>
  <c r="M18" i="22"/>
  <c r="U18" i="22" s="1"/>
  <c r="M17" i="22"/>
  <c r="U17" i="22" s="1"/>
  <c r="M14" i="22"/>
  <c r="U14" i="22" s="1"/>
  <c r="M13" i="22"/>
  <c r="U13" i="22" s="1"/>
  <c r="M12" i="22"/>
  <c r="U12" i="22" s="1"/>
  <c r="M11" i="22"/>
  <c r="U11" i="22" s="1"/>
  <c r="M8" i="22"/>
  <c r="U8" i="22" s="1"/>
  <c r="M7" i="22"/>
  <c r="U7" i="22" s="1"/>
  <c r="M6" i="22"/>
  <c r="U6" i="22" s="1"/>
  <c r="M5" i="22"/>
  <c r="U5" i="22" s="1"/>
  <c r="M4" i="22" a="1"/>
  <c r="M22" i="22" s="1"/>
  <c r="U22" i="22" s="1"/>
  <c r="G20" i="22"/>
  <c r="G19" i="22"/>
  <c r="G18" i="22"/>
  <c r="G14" i="22"/>
  <c r="G13" i="22"/>
  <c r="G12" i="22"/>
  <c r="G8" i="22"/>
  <c r="G7" i="22"/>
  <c r="G6" i="22"/>
  <c r="G4" i="22" a="1"/>
  <c r="G21" i="22" s="1"/>
  <c r="F4" i="22" a="1"/>
  <c r="F18" i="22" s="1"/>
  <c r="AT3" i="22"/>
  <c r="R3" i="22"/>
  <c r="O3" i="22"/>
  <c r="P3" i="22" s="1"/>
  <c r="AF3" i="22" s="1"/>
  <c r="AO3" i="22" s="1"/>
  <c r="R23" i="21"/>
  <c r="O23" i="21"/>
  <c r="R22" i="21"/>
  <c r="O22" i="21"/>
  <c r="P22" i="21" s="1"/>
  <c r="R21" i="21"/>
  <c r="O21" i="21"/>
  <c r="P21" i="21" s="1"/>
  <c r="R20" i="21"/>
  <c r="O20" i="21"/>
  <c r="R19" i="21"/>
  <c r="O19" i="21"/>
  <c r="P19" i="21" s="1"/>
  <c r="R18" i="21"/>
  <c r="O18" i="21"/>
  <c r="P18" i="21" s="1"/>
  <c r="R17" i="21"/>
  <c r="O17" i="21"/>
  <c r="R16" i="21"/>
  <c r="O16" i="21"/>
  <c r="P16" i="21" s="1"/>
  <c r="R15" i="21"/>
  <c r="O15" i="21"/>
  <c r="P15" i="21" s="1"/>
  <c r="R14" i="21"/>
  <c r="O14" i="21"/>
  <c r="R13" i="21"/>
  <c r="O13" i="21"/>
  <c r="P13" i="21" s="1"/>
  <c r="R12" i="21"/>
  <c r="O12" i="21"/>
  <c r="P12" i="21" s="1"/>
  <c r="C12" i="21"/>
  <c r="R11" i="21"/>
  <c r="O11" i="21"/>
  <c r="P11" i="21" s="1"/>
  <c r="R10" i="21"/>
  <c r="O10" i="21"/>
  <c r="C10" i="21"/>
  <c r="V21" i="21" s="1"/>
  <c r="V9" i="21"/>
  <c r="R9" i="21"/>
  <c r="O9" i="21"/>
  <c r="P9" i="21" s="1"/>
  <c r="R8" i="21"/>
  <c r="O8" i="21"/>
  <c r="C8" i="21"/>
  <c r="Q22" i="21" s="1"/>
  <c r="B8" i="21"/>
  <c r="Q3" i="21" s="1"/>
  <c r="AG3" i="21" s="1"/>
  <c r="AP3" i="21" s="1"/>
  <c r="R7" i="21"/>
  <c r="O7" i="21"/>
  <c r="R6" i="21"/>
  <c r="O6" i="21"/>
  <c r="P6" i="21" s="1"/>
  <c r="R5" i="21"/>
  <c r="Q5" i="21"/>
  <c r="O5" i="21"/>
  <c r="C5" i="2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U18" i="21" s="1"/>
  <c r="M17" i="21"/>
  <c r="U17" i="21" s="1"/>
  <c r="M16" i="21"/>
  <c r="U16" i="21" s="1"/>
  <c r="M14" i="21"/>
  <c r="U14" i="21" s="1"/>
  <c r="M13" i="21"/>
  <c r="U13" i="21" s="1"/>
  <c r="M12" i="21"/>
  <c r="U12" i="21" s="1"/>
  <c r="M11" i="21"/>
  <c r="U11" i="21" s="1"/>
  <c r="M10" i="21"/>
  <c r="U10" i="21" s="1"/>
  <c r="M8" i="21"/>
  <c r="U8" i="21" s="1"/>
  <c r="M7" i="21"/>
  <c r="U7" i="21" s="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23" i="21"/>
  <c r="G20" i="21"/>
  <c r="G19" i="21"/>
  <c r="G18" i="21"/>
  <c r="G17" i="21"/>
  <c r="G14" i="21"/>
  <c r="G13" i="21"/>
  <c r="G12" i="21"/>
  <c r="G11" i="21"/>
  <c r="G8" i="21"/>
  <c r="G7" i="21"/>
  <c r="G6" i="21"/>
  <c r="G5" i="21"/>
  <c r="G4" i="21" a="1"/>
  <c r="G22" i="21" s="1"/>
  <c r="F20" i="21"/>
  <c r="F14" i="21"/>
  <c r="F8" i="21"/>
  <c r="F4" i="21" a="1"/>
  <c r="F23" i="21" s="1"/>
  <c r="AT3" i="21"/>
  <c r="R3" i="21"/>
  <c r="O3" i="21"/>
  <c r="P3" i="21" s="1"/>
  <c r="AF3" i="21" s="1"/>
  <c r="AO3" i="21" s="1"/>
  <c r="Q23" i="20"/>
  <c r="O23" i="20"/>
  <c r="P23" i="20" s="1"/>
  <c r="O22" i="20"/>
  <c r="P22" i="20" s="1"/>
  <c r="R21" i="20"/>
  <c r="Q21" i="20"/>
  <c r="O21" i="20"/>
  <c r="P21" i="20" s="1"/>
  <c r="Q20" i="20"/>
  <c r="O20" i="20"/>
  <c r="P20" i="20" s="1"/>
  <c r="O19" i="20"/>
  <c r="P19" i="20" s="1"/>
  <c r="R18" i="20"/>
  <c r="Q18" i="20"/>
  <c r="O18" i="20"/>
  <c r="P18" i="20" s="1"/>
  <c r="Q17" i="20"/>
  <c r="O17" i="20"/>
  <c r="P17" i="20" s="1"/>
  <c r="O16" i="20"/>
  <c r="P16" i="20" s="1"/>
  <c r="R15" i="20"/>
  <c r="Q15" i="20"/>
  <c r="O15" i="20"/>
  <c r="P15" i="20" s="1"/>
  <c r="Q14" i="20"/>
  <c r="O14" i="20"/>
  <c r="P14" i="20" s="1"/>
  <c r="O13" i="20"/>
  <c r="P13" i="20" s="1"/>
  <c r="R12" i="20"/>
  <c r="Q12" i="20"/>
  <c r="O12" i="20"/>
  <c r="P12" i="20" s="1"/>
  <c r="C12" i="20"/>
  <c r="R11" i="20"/>
  <c r="Q11" i="20"/>
  <c r="O11" i="20"/>
  <c r="V10" i="20"/>
  <c r="R10" i="20"/>
  <c r="Q10" i="20"/>
  <c r="O10" i="20"/>
  <c r="P10" i="20" s="1"/>
  <c r="C10" i="20"/>
  <c r="V22" i="20" s="1"/>
  <c r="V9" i="20"/>
  <c r="R9" i="20"/>
  <c r="O9" i="20"/>
  <c r="P9" i="20" s="1"/>
  <c r="V8" i="20"/>
  <c r="O8" i="20"/>
  <c r="P8" i="20" s="1"/>
  <c r="C8" i="20"/>
  <c r="Q9" i="20" s="1"/>
  <c r="B8" i="20"/>
  <c r="Q3" i="20" s="1"/>
  <c r="AG3" i="20" s="1"/>
  <c r="AP3" i="20" s="1"/>
  <c r="V7" i="20"/>
  <c r="U7" i="20"/>
  <c r="O7" i="20"/>
  <c r="P7" i="20" s="1"/>
  <c r="R6" i="20"/>
  <c r="Q6" i="20"/>
  <c r="O6" i="20"/>
  <c r="P6" i="20" s="1"/>
  <c r="C6" i="20"/>
  <c r="R23" i="20" s="1"/>
  <c r="R5" i="20"/>
  <c r="Q5" i="20"/>
  <c r="O5" i="20"/>
  <c r="C5" i="20"/>
  <c r="B5" i="20"/>
  <c r="W4" i="20"/>
  <c r="R4" i="20"/>
  <c r="M23" i="20"/>
  <c r="U23" i="20" s="1"/>
  <c r="M22" i="20"/>
  <c r="U22" i="20" s="1"/>
  <c r="M20" i="20"/>
  <c r="U20" i="20" s="1"/>
  <c r="M19" i="20"/>
  <c r="U19" i="20" s="1"/>
  <c r="M18" i="20"/>
  <c r="U18" i="20" s="1"/>
  <c r="M17" i="20"/>
  <c r="U17" i="20" s="1"/>
  <c r="M16" i="20"/>
  <c r="U16" i="20" s="1"/>
  <c r="M14" i="20"/>
  <c r="U14" i="20" s="1"/>
  <c r="M13" i="20"/>
  <c r="U13" i="20" s="1"/>
  <c r="M12" i="20"/>
  <c r="U12" i="20" s="1"/>
  <c r="M11" i="20"/>
  <c r="U11" i="20" s="1"/>
  <c r="M10" i="20"/>
  <c r="U10" i="20" s="1"/>
  <c r="M8" i="20"/>
  <c r="U8" i="20" s="1"/>
  <c r="M7" i="20"/>
  <c r="M6" i="20"/>
  <c r="U6" i="20" s="1"/>
  <c r="M5" i="20"/>
  <c r="U5" i="20" s="1"/>
  <c r="M4" i="20"/>
  <c r="U4" i="20" s="1"/>
  <c r="X4" i="20" s="1"/>
  <c r="AH4" i="20" s="1"/>
  <c r="M4" i="20" a="1"/>
  <c r="M21" i="20" s="1"/>
  <c r="U21" i="20" s="1"/>
  <c r="AT3" i="20"/>
  <c r="R3" i="20"/>
  <c r="O3" i="20"/>
  <c r="P3" i="20" s="1"/>
  <c r="AF3" i="20" s="1"/>
  <c r="AO3" i="20" s="1"/>
  <c r="Q23" i="19"/>
  <c r="O23" i="19"/>
  <c r="P23" i="19" s="1"/>
  <c r="O22" i="19"/>
  <c r="P22" i="19" s="1"/>
  <c r="R21" i="19"/>
  <c r="Q21" i="19"/>
  <c r="O21" i="19"/>
  <c r="P21" i="19" s="1"/>
  <c r="Q20" i="19"/>
  <c r="O20" i="19"/>
  <c r="P20" i="19" s="1"/>
  <c r="O19" i="19"/>
  <c r="P19" i="19" s="1"/>
  <c r="R18" i="19"/>
  <c r="Q18" i="19"/>
  <c r="O18" i="19"/>
  <c r="P18" i="19" s="1"/>
  <c r="Q17" i="19"/>
  <c r="O17" i="19"/>
  <c r="P17" i="19" s="1"/>
  <c r="O16" i="19"/>
  <c r="P16" i="19" s="1"/>
  <c r="R15" i="19"/>
  <c r="Q15" i="19"/>
  <c r="O15" i="19"/>
  <c r="P15" i="19" s="1"/>
  <c r="Q14" i="19"/>
  <c r="O14" i="19"/>
  <c r="P14" i="19" s="1"/>
  <c r="O13" i="19"/>
  <c r="P13" i="19" s="1"/>
  <c r="R12" i="19"/>
  <c r="Q12" i="19"/>
  <c r="O12" i="19"/>
  <c r="P12" i="19" s="1"/>
  <c r="C12" i="19"/>
  <c r="R11" i="19"/>
  <c r="Q11" i="19"/>
  <c r="O11" i="19"/>
  <c r="V10" i="19"/>
  <c r="Q10" i="19"/>
  <c r="O10" i="19"/>
  <c r="P10" i="19" s="1"/>
  <c r="C10" i="19"/>
  <c r="V22" i="19" s="1"/>
  <c r="V9" i="19"/>
  <c r="O9" i="19"/>
  <c r="P9" i="19" s="1"/>
  <c r="V8" i="19"/>
  <c r="O8" i="19"/>
  <c r="P8" i="19" s="1"/>
  <c r="C8" i="19"/>
  <c r="Q9" i="19" s="1"/>
  <c r="B8" i="19"/>
  <c r="Q3" i="19" s="1"/>
  <c r="AG3" i="19" s="1"/>
  <c r="AP3" i="19" s="1"/>
  <c r="V7" i="19"/>
  <c r="O7" i="19"/>
  <c r="P7" i="19" s="1"/>
  <c r="R6" i="19"/>
  <c r="Q6" i="19"/>
  <c r="O6" i="19"/>
  <c r="P6" i="19" s="1"/>
  <c r="C6" i="19"/>
  <c r="R23" i="19" s="1"/>
  <c r="R5" i="19"/>
  <c r="Q5" i="19"/>
  <c r="O5" i="19"/>
  <c r="C5" i="19"/>
  <c r="B5" i="19"/>
  <c r="W4" i="19"/>
  <c r="R4" i="19"/>
  <c r="M23" i="19"/>
  <c r="U23" i="19" s="1"/>
  <c r="M22" i="19"/>
  <c r="U22" i="19" s="1"/>
  <c r="M20" i="19"/>
  <c r="U20" i="19" s="1"/>
  <c r="M19" i="19"/>
  <c r="U19" i="19" s="1"/>
  <c r="M18" i="19"/>
  <c r="U18" i="19" s="1"/>
  <c r="M17" i="19"/>
  <c r="U17" i="19" s="1"/>
  <c r="M16" i="19"/>
  <c r="U16" i="19" s="1"/>
  <c r="M14" i="19"/>
  <c r="U14" i="19" s="1"/>
  <c r="M13" i="19"/>
  <c r="U13" i="19" s="1"/>
  <c r="M12" i="19"/>
  <c r="U12" i="19" s="1"/>
  <c r="M11" i="19"/>
  <c r="U11" i="19" s="1"/>
  <c r="M10" i="19"/>
  <c r="U10" i="19" s="1"/>
  <c r="M8" i="19"/>
  <c r="U8" i="19" s="1"/>
  <c r="M7" i="19"/>
  <c r="U7" i="19" s="1"/>
  <c r="M6" i="19"/>
  <c r="U6" i="19" s="1"/>
  <c r="M5" i="19"/>
  <c r="U5" i="19" s="1"/>
  <c r="M4" i="19"/>
  <c r="U4" i="19" s="1"/>
  <c r="X4" i="19" s="1"/>
  <c r="AH4" i="19" s="1"/>
  <c r="M4" i="19" a="1"/>
  <c r="M21" i="19" s="1"/>
  <c r="U21" i="19" s="1"/>
  <c r="AT3" i="19"/>
  <c r="R3" i="19"/>
  <c r="O3" i="19"/>
  <c r="P3" i="19" s="1"/>
  <c r="AF3" i="19" s="1"/>
  <c r="AO3" i="19" s="1"/>
  <c r="Q23" i="18"/>
  <c r="O23" i="18"/>
  <c r="P23" i="18" s="1"/>
  <c r="O22" i="18"/>
  <c r="P22" i="18" s="1"/>
  <c r="R21" i="18"/>
  <c r="Q21" i="18"/>
  <c r="O21" i="18"/>
  <c r="P21" i="18" s="1"/>
  <c r="Q20" i="18"/>
  <c r="O20" i="18"/>
  <c r="P20" i="18" s="1"/>
  <c r="O19" i="18"/>
  <c r="P19" i="18" s="1"/>
  <c r="R18" i="18"/>
  <c r="Q18" i="18"/>
  <c r="O18" i="18"/>
  <c r="P18" i="18" s="1"/>
  <c r="Q17" i="18"/>
  <c r="O17" i="18"/>
  <c r="P17" i="18" s="1"/>
  <c r="O16" i="18"/>
  <c r="P16" i="18" s="1"/>
  <c r="R15" i="18"/>
  <c r="Q15" i="18"/>
  <c r="O15" i="18"/>
  <c r="P15" i="18" s="1"/>
  <c r="Q14" i="18"/>
  <c r="O14" i="18"/>
  <c r="P14" i="18" s="1"/>
  <c r="O13" i="18"/>
  <c r="P13" i="18" s="1"/>
  <c r="R12" i="18"/>
  <c r="Q12" i="18"/>
  <c r="O12" i="18"/>
  <c r="P12" i="18" s="1"/>
  <c r="C12" i="18"/>
  <c r="R11" i="18"/>
  <c r="Q11" i="18"/>
  <c r="O11" i="18"/>
  <c r="Q10" i="18"/>
  <c r="O10" i="18"/>
  <c r="P10" i="18" s="1"/>
  <c r="C10" i="18"/>
  <c r="V22" i="18" s="1"/>
  <c r="V9" i="18"/>
  <c r="O9" i="18"/>
  <c r="P9" i="18" s="1"/>
  <c r="O8" i="18"/>
  <c r="P8" i="18" s="1"/>
  <c r="C8" i="18"/>
  <c r="Q9" i="18" s="1"/>
  <c r="B8" i="18"/>
  <c r="Q3" i="18" s="1"/>
  <c r="AG3" i="18" s="1"/>
  <c r="AP3" i="18" s="1"/>
  <c r="V7" i="18"/>
  <c r="Q7" i="18"/>
  <c r="O7" i="18"/>
  <c r="P7" i="18" s="1"/>
  <c r="R6" i="18"/>
  <c r="Q6" i="18"/>
  <c r="O6" i="18"/>
  <c r="P6" i="18" s="1"/>
  <c r="C6" i="18"/>
  <c r="R23" i="18" s="1"/>
  <c r="R5" i="18"/>
  <c r="Q5" i="18"/>
  <c r="O5" i="18"/>
  <c r="C5" i="18"/>
  <c r="B5" i="18"/>
  <c r="W4" i="18"/>
  <c r="R4" i="18"/>
  <c r="M23" i="18"/>
  <c r="U23" i="18" s="1"/>
  <c r="M22" i="18"/>
  <c r="U22" i="18" s="1"/>
  <c r="M18" i="18"/>
  <c r="U18" i="18" s="1"/>
  <c r="M17" i="18"/>
  <c r="U17" i="18" s="1"/>
  <c r="M16" i="18"/>
  <c r="U16" i="18" s="1"/>
  <c r="M12" i="18"/>
  <c r="U12" i="18" s="1"/>
  <c r="M11" i="18"/>
  <c r="U11" i="18" s="1"/>
  <c r="M10" i="18"/>
  <c r="U10" i="18" s="1"/>
  <c r="M6" i="18"/>
  <c r="U6" i="18" s="1"/>
  <c r="M5" i="18"/>
  <c r="U5" i="18" s="1"/>
  <c r="M4" i="18"/>
  <c r="U4" i="18" s="1"/>
  <c r="X4" i="18" s="1"/>
  <c r="AH4" i="18" s="1"/>
  <c r="M4" i="18" a="1"/>
  <c r="M19" i="18" s="1"/>
  <c r="U19" i="18" s="1"/>
  <c r="G23" i="18"/>
  <c r="G19" i="18"/>
  <c r="G18" i="18"/>
  <c r="G17" i="18"/>
  <c r="G13" i="18"/>
  <c r="G12" i="18"/>
  <c r="G11" i="18"/>
  <c r="G7" i="18"/>
  <c r="G6" i="18"/>
  <c r="G5" i="18"/>
  <c r="G4" i="18" a="1"/>
  <c r="G20" i="18" s="1"/>
  <c r="F4" i="18" a="1"/>
  <c r="F23" i="18" s="1"/>
  <c r="AT3" i="18"/>
  <c r="R3" i="18"/>
  <c r="O3" i="18"/>
  <c r="P3" i="18" s="1"/>
  <c r="AF3" i="18" s="1"/>
  <c r="AO3" i="18" s="1"/>
  <c r="R23" i="17"/>
  <c r="Q23" i="17"/>
  <c r="O23" i="17"/>
  <c r="R22" i="17"/>
  <c r="O22" i="17"/>
  <c r="P22" i="17" s="1"/>
  <c r="R21" i="17"/>
  <c r="Q21" i="17"/>
  <c r="O21" i="17"/>
  <c r="P21" i="17" s="1"/>
  <c r="R20" i="17"/>
  <c r="Q20" i="17"/>
  <c r="O20" i="17"/>
  <c r="R19" i="17"/>
  <c r="O19" i="17"/>
  <c r="P19" i="17" s="1"/>
  <c r="R18" i="17"/>
  <c r="Q18" i="17"/>
  <c r="O18" i="17"/>
  <c r="P18" i="17" s="1"/>
  <c r="R17" i="17"/>
  <c r="Q17" i="17"/>
  <c r="O17" i="17"/>
  <c r="R16" i="17"/>
  <c r="O16" i="17"/>
  <c r="P16" i="17" s="1"/>
  <c r="R15" i="17"/>
  <c r="Q15" i="17"/>
  <c r="O15" i="17"/>
  <c r="P15" i="17" s="1"/>
  <c r="R14" i="17"/>
  <c r="Q14" i="17"/>
  <c r="O14" i="17"/>
  <c r="R13" i="17"/>
  <c r="O13" i="17"/>
  <c r="P13" i="17" s="1"/>
  <c r="R12" i="17"/>
  <c r="Q12" i="17"/>
  <c r="O12" i="17"/>
  <c r="P12" i="17" s="1"/>
  <c r="C12" i="17"/>
  <c r="R11" i="17"/>
  <c r="Q11" i="17"/>
  <c r="O11" i="17"/>
  <c r="R10" i="17"/>
  <c r="Q10" i="17"/>
  <c r="O10" i="17"/>
  <c r="C10" i="17"/>
  <c r="V22" i="17" s="1"/>
  <c r="V9" i="17"/>
  <c r="R9" i="17"/>
  <c r="O9" i="17"/>
  <c r="P9" i="17" s="1"/>
  <c r="R8" i="17"/>
  <c r="Q8" i="17"/>
  <c r="O8" i="17"/>
  <c r="P8" i="17" s="1"/>
  <c r="C8" i="17"/>
  <c r="Q9" i="17" s="1"/>
  <c r="B8" i="17"/>
  <c r="Q3" i="17" s="1"/>
  <c r="AG3" i="17" s="1"/>
  <c r="AP3" i="17" s="1"/>
  <c r="R7" i="17"/>
  <c r="Q7" i="17"/>
  <c r="O7" i="17"/>
  <c r="P7" i="17" s="1"/>
  <c r="R6" i="17"/>
  <c r="Q6" i="17"/>
  <c r="O6" i="17"/>
  <c r="P6" i="17" s="1"/>
  <c r="V5" i="17"/>
  <c r="R5" i="17"/>
  <c r="Q5" i="17"/>
  <c r="O5" i="17"/>
  <c r="C5" i="17"/>
  <c r="P23" i="17" s="1"/>
  <c r="B5" i="17"/>
  <c r="W4" i="17"/>
  <c r="V4" i="17"/>
  <c r="Y4" i="17" s="1"/>
  <c r="R4" i="17"/>
  <c r="M22" i="17"/>
  <c r="U22" i="17" s="1"/>
  <c r="M16" i="17"/>
  <c r="U16" i="17" s="1"/>
  <c r="M10" i="17"/>
  <c r="U10" i="17" s="1"/>
  <c r="M4" i="17"/>
  <c r="U4" i="17" s="1"/>
  <c r="X4" i="17" s="1"/>
  <c r="AH4" i="17" s="1"/>
  <c r="M4" i="17" a="1"/>
  <c r="M18" i="17" s="1"/>
  <c r="U18" i="17" s="1"/>
  <c r="G23" i="17"/>
  <c r="G22" i="17"/>
  <c r="G18" i="17"/>
  <c r="G17" i="17"/>
  <c r="G16" i="17"/>
  <c r="G12" i="17"/>
  <c r="G11" i="17"/>
  <c r="G10" i="17"/>
  <c r="G6" i="17"/>
  <c r="G5" i="17"/>
  <c r="G4" i="17"/>
  <c r="G4" i="17" a="1"/>
  <c r="G19" i="17" s="1"/>
  <c r="F20" i="17"/>
  <c r="F19" i="17"/>
  <c r="F14" i="17"/>
  <c r="F13" i="17"/>
  <c r="F8" i="17"/>
  <c r="F7" i="17"/>
  <c r="F4" i="17" a="1"/>
  <c r="F22" i="17" s="1"/>
  <c r="AT3" i="17"/>
  <c r="R3" i="17"/>
  <c r="O3" i="17"/>
  <c r="AE3" i="17" s="1"/>
  <c r="O23" i="16"/>
  <c r="P23" i="16" s="1"/>
  <c r="O22" i="16"/>
  <c r="P22" i="16" s="1"/>
  <c r="Q21" i="16"/>
  <c r="O21" i="16"/>
  <c r="O20" i="16"/>
  <c r="P20" i="16" s="1"/>
  <c r="O19" i="16"/>
  <c r="P19" i="16" s="1"/>
  <c r="Q18" i="16"/>
  <c r="O18" i="16"/>
  <c r="O17" i="16"/>
  <c r="P17" i="16" s="1"/>
  <c r="O16" i="16"/>
  <c r="P16" i="16" s="1"/>
  <c r="Q15" i="16"/>
  <c r="O15" i="16"/>
  <c r="O14" i="16"/>
  <c r="P14" i="16" s="1"/>
  <c r="O13" i="16"/>
  <c r="P13" i="16" s="1"/>
  <c r="Q12" i="16"/>
  <c r="O12" i="16"/>
  <c r="C12" i="16"/>
  <c r="Q11" i="16"/>
  <c r="O11" i="16"/>
  <c r="V10" i="16"/>
  <c r="O10" i="16"/>
  <c r="P10" i="16" s="1"/>
  <c r="C10" i="16"/>
  <c r="V22" i="16" s="1"/>
  <c r="V9" i="16"/>
  <c r="O9" i="16"/>
  <c r="P9" i="16" s="1"/>
  <c r="O8" i="16"/>
  <c r="C8" i="16"/>
  <c r="Q23" i="16" s="1"/>
  <c r="B8" i="16"/>
  <c r="O7" i="16"/>
  <c r="Q6" i="16"/>
  <c r="O6" i="16"/>
  <c r="C6" i="16"/>
  <c r="R11" i="16" s="1"/>
  <c r="V5" i="16"/>
  <c r="Q5" i="16"/>
  <c r="O5" i="16"/>
  <c r="C5" i="16"/>
  <c r="B5" i="16"/>
  <c r="W4" i="16"/>
  <c r="V4" i="16"/>
  <c r="Y4" i="16" s="1"/>
  <c r="M4" i="16" a="1"/>
  <c r="M18" i="16" s="1"/>
  <c r="U18" i="16" s="1"/>
  <c r="AT3" i="16"/>
  <c r="R3" i="16"/>
  <c r="Q3" i="16"/>
  <c r="AG3" i="16" s="1"/>
  <c r="AP3" i="16" s="1"/>
  <c r="O3" i="16"/>
  <c r="AE3" i="16" s="1"/>
  <c r="O23" i="15"/>
  <c r="P23" i="15" s="1"/>
  <c r="O22" i="15"/>
  <c r="P22" i="15" s="1"/>
  <c r="Q21" i="15"/>
  <c r="O21" i="15"/>
  <c r="O20" i="15"/>
  <c r="P20" i="15" s="1"/>
  <c r="O19" i="15"/>
  <c r="P19" i="15" s="1"/>
  <c r="Q18" i="15"/>
  <c r="O18" i="15"/>
  <c r="O17" i="15"/>
  <c r="P17" i="15" s="1"/>
  <c r="O16" i="15"/>
  <c r="P16" i="15" s="1"/>
  <c r="Q15" i="15"/>
  <c r="O15" i="15"/>
  <c r="O14" i="15"/>
  <c r="P14" i="15" s="1"/>
  <c r="O13" i="15"/>
  <c r="P13" i="15" s="1"/>
  <c r="Q12" i="15"/>
  <c r="O12" i="15"/>
  <c r="C12" i="15"/>
  <c r="V11" i="15"/>
  <c r="Q11" i="15"/>
  <c r="O11" i="15"/>
  <c r="P11" i="15" s="1"/>
  <c r="V10" i="15"/>
  <c r="O10" i="15"/>
  <c r="P10" i="15" s="1"/>
  <c r="C10" i="15"/>
  <c r="V22" i="15" s="1"/>
  <c r="V9" i="15"/>
  <c r="O9" i="15"/>
  <c r="P9" i="15" s="1"/>
  <c r="O8" i="15"/>
  <c r="C8" i="15"/>
  <c r="Q23" i="15" s="1"/>
  <c r="B8" i="15"/>
  <c r="Q7" i="15"/>
  <c r="O7" i="15"/>
  <c r="Q6" i="15"/>
  <c r="O6" i="15"/>
  <c r="C6" i="15"/>
  <c r="R11" i="15" s="1"/>
  <c r="V5" i="15"/>
  <c r="Q5" i="15"/>
  <c r="O5" i="15"/>
  <c r="P5" i="15" s="1"/>
  <c r="C5" i="15"/>
  <c r="B5" i="15"/>
  <c r="W4" i="15"/>
  <c r="V4" i="15"/>
  <c r="Y4" i="15" s="1"/>
  <c r="M4" i="15" a="1"/>
  <c r="M18" i="15" s="1"/>
  <c r="U18" i="15" s="1"/>
  <c r="AT3" i="15"/>
  <c r="R3" i="15"/>
  <c r="Q3" i="15"/>
  <c r="AG3" i="15" s="1"/>
  <c r="AP3" i="15" s="1"/>
  <c r="O3" i="15"/>
  <c r="AE3" i="15" s="1"/>
  <c r="O23" i="14"/>
  <c r="P23" i="14" s="1"/>
  <c r="O22" i="14"/>
  <c r="Q21" i="14"/>
  <c r="O21" i="14"/>
  <c r="O20" i="14"/>
  <c r="P20" i="14" s="1"/>
  <c r="O19" i="14"/>
  <c r="Q18" i="14"/>
  <c r="O18" i="14"/>
  <c r="O17" i="14"/>
  <c r="P17" i="14" s="1"/>
  <c r="O16" i="14"/>
  <c r="Q15" i="14"/>
  <c r="O15" i="14"/>
  <c r="O14" i="14"/>
  <c r="P14" i="14" s="1"/>
  <c r="O13" i="14"/>
  <c r="Q12" i="14"/>
  <c r="O12" i="14"/>
  <c r="C12" i="14"/>
  <c r="Q11" i="14"/>
  <c r="O11" i="14"/>
  <c r="P11" i="14" s="1"/>
  <c r="V10" i="14"/>
  <c r="O10" i="14"/>
  <c r="P10" i="14" s="1"/>
  <c r="C10" i="14"/>
  <c r="V22" i="14" s="1"/>
  <c r="V9" i="14"/>
  <c r="O9" i="14"/>
  <c r="P9" i="14" s="1"/>
  <c r="O8" i="14"/>
  <c r="C8" i="14"/>
  <c r="Q23" i="14" s="1"/>
  <c r="B8" i="14"/>
  <c r="O7" i="14"/>
  <c r="Q6" i="14"/>
  <c r="O6" i="14"/>
  <c r="C6" i="14"/>
  <c r="R11" i="14" s="1"/>
  <c r="V5" i="14"/>
  <c r="Q5" i="14"/>
  <c r="O5" i="14"/>
  <c r="P5" i="14" s="1"/>
  <c r="C5" i="14"/>
  <c r="B5" i="14"/>
  <c r="P3" i="14" s="1"/>
  <c r="AF3" i="14" s="1"/>
  <c r="AO3" i="14" s="1"/>
  <c r="W4" i="14"/>
  <c r="V4" i="14"/>
  <c r="Y4" i="14" s="1"/>
  <c r="M4" i="14" a="1"/>
  <c r="M18" i="14" s="1"/>
  <c r="U18" i="14" s="1"/>
  <c r="G23" i="14"/>
  <c r="G22" i="14"/>
  <c r="G18" i="14"/>
  <c r="G17" i="14"/>
  <c r="G16" i="14"/>
  <c r="G12" i="14"/>
  <c r="G11" i="14"/>
  <c r="G10" i="14"/>
  <c r="G6" i="14"/>
  <c r="G5" i="14"/>
  <c r="G4" i="14"/>
  <c r="G4" i="14" a="1"/>
  <c r="G19" i="14" s="1"/>
  <c r="F19" i="14"/>
  <c r="F13" i="14"/>
  <c r="F7" i="14"/>
  <c r="F4" i="14" a="1"/>
  <c r="F22" i="14" s="1"/>
  <c r="AT3" i="14"/>
  <c r="R3" i="14"/>
  <c r="Q3" i="14"/>
  <c r="AG3" i="14" s="1"/>
  <c r="AP3" i="14" s="1"/>
  <c r="O3" i="14"/>
  <c r="AE3" i="14" s="1"/>
  <c r="R23" i="13"/>
  <c r="O23" i="13"/>
  <c r="P23" i="13" s="1"/>
  <c r="R22" i="13"/>
  <c r="O22" i="13"/>
  <c r="P22" i="13" s="1"/>
  <c r="R21" i="13"/>
  <c r="Q21" i="13"/>
  <c r="O21" i="13"/>
  <c r="R20" i="13"/>
  <c r="O20" i="13"/>
  <c r="P20" i="13" s="1"/>
  <c r="R19" i="13"/>
  <c r="O19" i="13"/>
  <c r="R18" i="13"/>
  <c r="Q18" i="13"/>
  <c r="O18" i="13"/>
  <c r="R17" i="13"/>
  <c r="O17" i="13"/>
  <c r="P17" i="13" s="1"/>
  <c r="R16" i="13"/>
  <c r="O16" i="13"/>
  <c r="R15" i="13"/>
  <c r="Q15" i="13"/>
  <c r="O15" i="13"/>
  <c r="R14" i="13"/>
  <c r="O14" i="13"/>
  <c r="P14" i="13" s="1"/>
  <c r="R13" i="13"/>
  <c r="O13" i="13"/>
  <c r="R12" i="13"/>
  <c r="Q12" i="13"/>
  <c r="O12" i="13"/>
  <c r="C12" i="13"/>
  <c r="R11" i="13"/>
  <c r="Q11" i="13"/>
  <c r="O11" i="13"/>
  <c r="P11" i="13" s="1"/>
  <c r="R10" i="13"/>
  <c r="O10" i="13"/>
  <c r="C10" i="13"/>
  <c r="V22" i="13" s="1"/>
  <c r="V9" i="13"/>
  <c r="R9" i="13"/>
  <c r="O9" i="13"/>
  <c r="P9" i="13" s="1"/>
  <c r="R8" i="13"/>
  <c r="O8" i="13"/>
  <c r="C8" i="13"/>
  <c r="Q23" i="13" s="1"/>
  <c r="B8" i="13"/>
  <c r="R7" i="13"/>
  <c r="Q7" i="13"/>
  <c r="O7" i="13"/>
  <c r="R6" i="13"/>
  <c r="Q6" i="13"/>
  <c r="O6" i="13"/>
  <c r="V5" i="13"/>
  <c r="R5" i="13"/>
  <c r="Q5" i="13"/>
  <c r="O5" i="13"/>
  <c r="C5" i="13"/>
  <c r="P10" i="13" s="1"/>
  <c r="B5" i="13"/>
  <c r="W4" i="13"/>
  <c r="V4" i="13"/>
  <c r="Y4" i="13" s="1"/>
  <c r="R4" i="13"/>
  <c r="M4" i="13" a="1"/>
  <c r="M23" i="13" s="1"/>
  <c r="U23" i="13" s="1"/>
  <c r="G4" i="13" a="1"/>
  <c r="G18" i="13" s="1"/>
  <c r="F22" i="13"/>
  <c r="F20" i="13"/>
  <c r="F19" i="13"/>
  <c r="F18" i="13"/>
  <c r="F17" i="13"/>
  <c r="F16" i="13"/>
  <c r="F14" i="13"/>
  <c r="F13" i="13"/>
  <c r="F12" i="13"/>
  <c r="F11" i="13"/>
  <c r="F10" i="13"/>
  <c r="F8" i="13"/>
  <c r="F7" i="13"/>
  <c r="F6" i="13"/>
  <c r="F5" i="13"/>
  <c r="F4" i="13"/>
  <c r="F4" i="13" a="1"/>
  <c r="F21" i="13" s="1"/>
  <c r="AT3" i="13"/>
  <c r="R3" i="13"/>
  <c r="Q3" i="13"/>
  <c r="AG3" i="13" s="1"/>
  <c r="AP3" i="13" s="1"/>
  <c r="O3" i="13"/>
  <c r="AE3" i="13" s="1"/>
  <c r="V23" i="12"/>
  <c r="O23" i="12"/>
  <c r="P23" i="12" s="1"/>
  <c r="Q22" i="12"/>
  <c r="O22" i="12"/>
  <c r="P22" i="12" s="1"/>
  <c r="V21" i="12"/>
  <c r="Q21" i="12"/>
  <c r="O21" i="12"/>
  <c r="P21" i="12" s="1"/>
  <c r="V20" i="12"/>
  <c r="O20" i="12"/>
  <c r="P20" i="12" s="1"/>
  <c r="Q19" i="12"/>
  <c r="O19" i="12"/>
  <c r="P19" i="12" s="1"/>
  <c r="V18" i="12"/>
  <c r="Q18" i="12"/>
  <c r="O18" i="12"/>
  <c r="P18" i="12" s="1"/>
  <c r="V17" i="12"/>
  <c r="O17" i="12"/>
  <c r="P17" i="12" s="1"/>
  <c r="Q16" i="12"/>
  <c r="O16" i="12"/>
  <c r="P16" i="12" s="1"/>
  <c r="V15" i="12"/>
  <c r="Q15" i="12"/>
  <c r="O15" i="12"/>
  <c r="P15" i="12" s="1"/>
  <c r="V14" i="12"/>
  <c r="O14" i="12"/>
  <c r="P14" i="12" s="1"/>
  <c r="Q13" i="12"/>
  <c r="O13" i="12"/>
  <c r="P13" i="12" s="1"/>
  <c r="V12" i="12"/>
  <c r="Q12" i="12"/>
  <c r="O12" i="12"/>
  <c r="P12" i="12" s="1"/>
  <c r="C12" i="12"/>
  <c r="V11" i="12"/>
  <c r="O11" i="12"/>
  <c r="P11" i="12" s="1"/>
  <c r="V10" i="12"/>
  <c r="O10" i="12"/>
  <c r="P10" i="12" s="1"/>
  <c r="C10" i="12"/>
  <c r="V22" i="12" s="1"/>
  <c r="V9" i="12"/>
  <c r="O9" i="12"/>
  <c r="P9" i="12" s="1"/>
  <c r="V8" i="12"/>
  <c r="Q8" i="12"/>
  <c r="O8" i="12"/>
  <c r="P8" i="12" s="1"/>
  <c r="C8" i="12"/>
  <c r="Q11" i="12" s="1"/>
  <c r="B8" i="12"/>
  <c r="V7" i="12"/>
  <c r="Q7" i="12"/>
  <c r="O7" i="12"/>
  <c r="P7" i="12" s="1"/>
  <c r="V6" i="12"/>
  <c r="Q6" i="12"/>
  <c r="O6" i="12"/>
  <c r="P6" i="12" s="1"/>
  <c r="C6" i="12"/>
  <c r="R21" i="12" s="1"/>
  <c r="V5" i="12"/>
  <c r="Q5" i="12"/>
  <c r="O5" i="12"/>
  <c r="P5" i="12" s="1"/>
  <c r="C5" i="12"/>
  <c r="B5" i="12"/>
  <c r="W4" i="12"/>
  <c r="V4" i="12"/>
  <c r="Y4" i="12" s="1"/>
  <c r="M4" i="12" a="1"/>
  <c r="M23" i="12" s="1"/>
  <c r="U23" i="12" s="1"/>
  <c r="AT3" i="12"/>
  <c r="R3" i="12"/>
  <c r="Q3" i="12"/>
  <c r="AG3" i="12" s="1"/>
  <c r="AP3" i="12" s="1"/>
  <c r="O3" i="12"/>
  <c r="P3" i="12" s="1"/>
  <c r="AF3" i="12" s="1"/>
  <c r="AO3" i="12" s="1"/>
  <c r="V23" i="11"/>
  <c r="O23" i="11"/>
  <c r="P23" i="11" s="1"/>
  <c r="Q22" i="11"/>
  <c r="O22" i="11"/>
  <c r="P22" i="11" s="1"/>
  <c r="V21" i="11"/>
  <c r="Q21" i="11"/>
  <c r="O21" i="11"/>
  <c r="V20" i="11"/>
  <c r="O20" i="11"/>
  <c r="P20" i="11" s="1"/>
  <c r="Q19" i="11"/>
  <c r="O19" i="11"/>
  <c r="P19" i="11" s="1"/>
  <c r="V18" i="11"/>
  <c r="Q18" i="11"/>
  <c r="O18" i="11"/>
  <c r="V17" i="11"/>
  <c r="O17" i="11"/>
  <c r="P17" i="11" s="1"/>
  <c r="Q16" i="11"/>
  <c r="O16" i="11"/>
  <c r="P16" i="11" s="1"/>
  <c r="V15" i="11"/>
  <c r="Q15" i="11"/>
  <c r="O15" i="11"/>
  <c r="V14" i="11"/>
  <c r="O14" i="11"/>
  <c r="P14" i="11" s="1"/>
  <c r="Q13" i="11"/>
  <c r="O13" i="11"/>
  <c r="P13" i="11" s="1"/>
  <c r="V12" i="11"/>
  <c r="Q12" i="11"/>
  <c r="O12" i="11"/>
  <c r="C12" i="11"/>
  <c r="V11" i="11"/>
  <c r="O11" i="11"/>
  <c r="P11" i="11" s="1"/>
  <c r="V10" i="11"/>
  <c r="O10" i="11"/>
  <c r="P10" i="11" s="1"/>
  <c r="C10" i="11"/>
  <c r="V22" i="11" s="1"/>
  <c r="V9" i="11"/>
  <c r="O9" i="11"/>
  <c r="P9" i="11" s="1"/>
  <c r="V8" i="11"/>
  <c r="Q8" i="11"/>
  <c r="O8" i="11"/>
  <c r="P8" i="11" s="1"/>
  <c r="C8" i="11"/>
  <c r="Q11" i="11" s="1"/>
  <c r="B8" i="11"/>
  <c r="V7" i="11"/>
  <c r="Q7" i="11"/>
  <c r="O7" i="11"/>
  <c r="P7" i="11" s="1"/>
  <c r="V6" i="11"/>
  <c r="Q6" i="11"/>
  <c r="O6" i="11"/>
  <c r="P6" i="11" s="1"/>
  <c r="C6" i="11"/>
  <c r="R21" i="11" s="1"/>
  <c r="V5" i="11"/>
  <c r="Q5" i="11"/>
  <c r="O5" i="11"/>
  <c r="P5" i="11" s="1"/>
  <c r="C5" i="11"/>
  <c r="B5" i="11"/>
  <c r="W4" i="11"/>
  <c r="V4" i="11"/>
  <c r="Y4" i="11" s="1"/>
  <c r="M4" i="11" a="1"/>
  <c r="M23" i="11" s="1"/>
  <c r="U23" i="11" s="1"/>
  <c r="AT3" i="11"/>
  <c r="R3" i="11"/>
  <c r="Q3" i="11"/>
  <c r="AG3" i="11" s="1"/>
  <c r="AP3" i="11" s="1"/>
  <c r="O3" i="11"/>
  <c r="P3" i="11" s="1"/>
  <c r="AF3" i="11" s="1"/>
  <c r="AO3" i="11" s="1"/>
  <c r="V23" i="10"/>
  <c r="O23" i="10"/>
  <c r="P23" i="10" s="1"/>
  <c r="Q22" i="10"/>
  <c r="O22" i="10"/>
  <c r="P22" i="10" s="1"/>
  <c r="V21" i="10"/>
  <c r="Q21" i="10"/>
  <c r="O21" i="10"/>
  <c r="V20" i="10"/>
  <c r="O20" i="10"/>
  <c r="P20" i="10" s="1"/>
  <c r="Q19" i="10"/>
  <c r="O19" i="10"/>
  <c r="P19" i="10" s="1"/>
  <c r="V18" i="10"/>
  <c r="Q18" i="10"/>
  <c r="O18" i="10"/>
  <c r="V17" i="10"/>
  <c r="O17" i="10"/>
  <c r="P17" i="10" s="1"/>
  <c r="Q16" i="10"/>
  <c r="O16" i="10"/>
  <c r="P16" i="10" s="1"/>
  <c r="V15" i="10"/>
  <c r="Q15" i="10"/>
  <c r="O15" i="10"/>
  <c r="V14" i="10"/>
  <c r="O14" i="10"/>
  <c r="P14" i="10" s="1"/>
  <c r="Q13" i="10"/>
  <c r="O13" i="10"/>
  <c r="P13" i="10" s="1"/>
  <c r="V12" i="10"/>
  <c r="Q12" i="10"/>
  <c r="O12" i="10"/>
  <c r="C12" i="10"/>
  <c r="V11" i="10"/>
  <c r="O11" i="10"/>
  <c r="P11" i="10" s="1"/>
  <c r="V10" i="10"/>
  <c r="O10" i="10"/>
  <c r="P10" i="10" s="1"/>
  <c r="C10" i="10"/>
  <c r="V22" i="10" s="1"/>
  <c r="V9" i="10"/>
  <c r="O9" i="10"/>
  <c r="P9" i="10" s="1"/>
  <c r="V8" i="10"/>
  <c r="Q8" i="10"/>
  <c r="O8" i="10"/>
  <c r="C8" i="10"/>
  <c r="Q11" i="10" s="1"/>
  <c r="B8" i="10"/>
  <c r="V7" i="10"/>
  <c r="Q7" i="10"/>
  <c r="O7" i="10"/>
  <c r="V6" i="10"/>
  <c r="Q6" i="10"/>
  <c r="O6" i="10"/>
  <c r="P6" i="10" s="1"/>
  <c r="C6" i="10"/>
  <c r="R21" i="10" s="1"/>
  <c r="V5" i="10"/>
  <c r="Q5" i="10"/>
  <c r="O5" i="10"/>
  <c r="P5" i="10" s="1"/>
  <c r="C5" i="10"/>
  <c r="B5" i="10"/>
  <c r="W4" i="10"/>
  <c r="V4" i="10"/>
  <c r="Y4" i="10" s="1"/>
  <c r="M4" i="10" a="1"/>
  <c r="M23" i="10" s="1"/>
  <c r="U23" i="10" s="1"/>
  <c r="G22" i="10"/>
  <c r="G16" i="10"/>
  <c r="G10" i="10"/>
  <c r="G4" i="10"/>
  <c r="G4" i="10" a="1"/>
  <c r="G18" i="10" s="1"/>
  <c r="F20" i="10"/>
  <c r="F19" i="10"/>
  <c r="F18" i="10"/>
  <c r="F14" i="10"/>
  <c r="F13" i="10"/>
  <c r="F12" i="10"/>
  <c r="F8" i="10"/>
  <c r="F7" i="10"/>
  <c r="F6" i="10"/>
  <c r="F4" i="10" a="1"/>
  <c r="F21" i="10" s="1"/>
  <c r="AT3" i="10"/>
  <c r="R3" i="10"/>
  <c r="Q3" i="10"/>
  <c r="AG3" i="10" s="1"/>
  <c r="AP3" i="10" s="1"/>
  <c r="O3" i="10"/>
  <c r="P3" i="10" s="1"/>
  <c r="AF3" i="10" s="1"/>
  <c r="AO3" i="10" s="1"/>
  <c r="V23" i="9"/>
  <c r="R23" i="9"/>
  <c r="O23" i="9"/>
  <c r="P23" i="9" s="1"/>
  <c r="R22" i="9"/>
  <c r="Q22" i="9"/>
  <c r="O22" i="9"/>
  <c r="P22" i="9" s="1"/>
  <c r="V21" i="9"/>
  <c r="R21" i="9"/>
  <c r="Q21" i="9"/>
  <c r="O21" i="9"/>
  <c r="P21" i="9" s="1"/>
  <c r="V20" i="9"/>
  <c r="R20" i="9"/>
  <c r="O20" i="9"/>
  <c r="P20" i="9" s="1"/>
  <c r="R19" i="9"/>
  <c r="Q19" i="9"/>
  <c r="O19" i="9"/>
  <c r="P19" i="9" s="1"/>
  <c r="V18" i="9"/>
  <c r="R18" i="9"/>
  <c r="Q18" i="9"/>
  <c r="O18" i="9"/>
  <c r="P18" i="9" s="1"/>
  <c r="V17" i="9"/>
  <c r="R17" i="9"/>
  <c r="O17" i="9"/>
  <c r="P17" i="9" s="1"/>
  <c r="R16" i="9"/>
  <c r="Q16" i="9"/>
  <c r="O16" i="9"/>
  <c r="P16" i="9" s="1"/>
  <c r="V15" i="9"/>
  <c r="R15" i="9"/>
  <c r="Q15" i="9"/>
  <c r="O15" i="9"/>
  <c r="P15" i="9" s="1"/>
  <c r="V14" i="9"/>
  <c r="R14" i="9"/>
  <c r="O14" i="9"/>
  <c r="P14" i="9" s="1"/>
  <c r="R13" i="9"/>
  <c r="Q13" i="9"/>
  <c r="O13" i="9"/>
  <c r="P13" i="9" s="1"/>
  <c r="V12" i="9"/>
  <c r="R12" i="9"/>
  <c r="Q12" i="9"/>
  <c r="O12" i="9"/>
  <c r="P12" i="9" s="1"/>
  <c r="C12" i="9"/>
  <c r="V11" i="9"/>
  <c r="R11" i="9"/>
  <c r="O11" i="9"/>
  <c r="P11" i="9" s="1"/>
  <c r="V10" i="9"/>
  <c r="R10" i="9"/>
  <c r="O10" i="9"/>
  <c r="P10" i="9" s="1"/>
  <c r="C10" i="9"/>
  <c r="V22" i="9" s="1"/>
  <c r="V9" i="9"/>
  <c r="R9" i="9"/>
  <c r="O9" i="9"/>
  <c r="P9" i="9" s="1"/>
  <c r="V8" i="9"/>
  <c r="R8" i="9"/>
  <c r="Q8" i="9"/>
  <c r="O8" i="9"/>
  <c r="P8" i="9" s="1"/>
  <c r="C8" i="9"/>
  <c r="Q11" i="9" s="1"/>
  <c r="B8" i="9"/>
  <c r="V7" i="9"/>
  <c r="R7" i="9"/>
  <c r="Q7" i="9"/>
  <c r="O7" i="9"/>
  <c r="P7" i="9" s="1"/>
  <c r="V6" i="9"/>
  <c r="R6" i="9"/>
  <c r="Q6" i="9"/>
  <c r="O6" i="9"/>
  <c r="P6" i="9" s="1"/>
  <c r="V5" i="9"/>
  <c r="R5" i="9"/>
  <c r="Q5" i="9"/>
  <c r="O5" i="9"/>
  <c r="P5" i="9" s="1"/>
  <c r="C5" i="9"/>
  <c r="B5" i="9"/>
  <c r="W4" i="9"/>
  <c r="V4" i="9"/>
  <c r="Y4" i="9" s="1"/>
  <c r="R4" i="9"/>
  <c r="M20" i="9"/>
  <c r="U20" i="9" s="1"/>
  <c r="M14" i="9"/>
  <c r="U14" i="9" s="1"/>
  <c r="M8" i="9"/>
  <c r="U8" i="9" s="1"/>
  <c r="M4" i="9" a="1"/>
  <c r="M22" i="9" s="1"/>
  <c r="U22" i="9" s="1"/>
  <c r="G4" i="9" a="1"/>
  <c r="G23" i="9" s="1"/>
  <c r="F23" i="9"/>
  <c r="F19" i="9"/>
  <c r="F18" i="9"/>
  <c r="F17" i="9"/>
  <c r="F13" i="9"/>
  <c r="F12" i="9"/>
  <c r="F11" i="9"/>
  <c r="F7" i="9"/>
  <c r="F6" i="9"/>
  <c r="F5" i="9"/>
  <c r="F4" i="9" a="1"/>
  <c r="F20" i="9" s="1"/>
  <c r="AT3" i="9"/>
  <c r="R3" i="9"/>
  <c r="Q3" i="9"/>
  <c r="AG3" i="9" s="1"/>
  <c r="AP3" i="9" s="1"/>
  <c r="O3" i="9"/>
  <c r="AE3" i="9" s="1"/>
  <c r="O23" i="8"/>
  <c r="P23" i="8" s="1"/>
  <c r="O22" i="8"/>
  <c r="P22" i="8" s="1"/>
  <c r="V21" i="8"/>
  <c r="O21" i="8"/>
  <c r="P21" i="8" s="1"/>
  <c r="O20" i="8"/>
  <c r="P20" i="8" s="1"/>
  <c r="O19" i="8"/>
  <c r="P19" i="8" s="1"/>
  <c r="V18" i="8"/>
  <c r="O18" i="8"/>
  <c r="P18" i="8" s="1"/>
  <c r="O17" i="8"/>
  <c r="P17" i="8" s="1"/>
  <c r="O16" i="8"/>
  <c r="P16" i="8" s="1"/>
  <c r="V15" i="8"/>
  <c r="O15" i="8"/>
  <c r="P15" i="8" s="1"/>
  <c r="O14" i="8"/>
  <c r="P14" i="8" s="1"/>
  <c r="O13" i="8"/>
  <c r="P13" i="8" s="1"/>
  <c r="V12" i="8"/>
  <c r="O12" i="8"/>
  <c r="P12" i="8" s="1"/>
  <c r="C12" i="8"/>
  <c r="V11" i="8"/>
  <c r="O11" i="8"/>
  <c r="P11" i="8" s="1"/>
  <c r="O10" i="8"/>
  <c r="C10" i="8"/>
  <c r="V23" i="8" s="1"/>
  <c r="V9" i="8"/>
  <c r="O9" i="8"/>
  <c r="P9" i="8" s="1"/>
  <c r="V8" i="8"/>
  <c r="Q8" i="8"/>
  <c r="O8" i="8"/>
  <c r="P8" i="8" s="1"/>
  <c r="C8" i="8"/>
  <c r="Q21" i="8" s="1"/>
  <c r="B8" i="8"/>
  <c r="V7" i="8"/>
  <c r="Q7" i="8"/>
  <c r="O7" i="8"/>
  <c r="P7" i="8" s="1"/>
  <c r="V6" i="8"/>
  <c r="O6" i="8"/>
  <c r="P6" i="8" s="1"/>
  <c r="C6" i="8"/>
  <c r="V5" i="8"/>
  <c r="O5" i="8"/>
  <c r="P5" i="8" s="1"/>
  <c r="C5" i="8"/>
  <c r="B5" i="8"/>
  <c r="W4" i="8"/>
  <c r="V4" i="8"/>
  <c r="Y4" i="8" s="1"/>
  <c r="M4" i="8" a="1"/>
  <c r="M22" i="8" s="1"/>
  <c r="U22" i="8" s="1"/>
  <c r="AT3" i="8"/>
  <c r="R3" i="8"/>
  <c r="Q3" i="8"/>
  <c r="AG3" i="8" s="1"/>
  <c r="AP3" i="8" s="1"/>
  <c r="O3" i="8"/>
  <c r="AE3" i="8" s="1"/>
  <c r="O23" i="7"/>
  <c r="O22" i="7"/>
  <c r="P22" i="7" s="1"/>
  <c r="V21" i="7"/>
  <c r="O21" i="7"/>
  <c r="P21" i="7" s="1"/>
  <c r="O20" i="7"/>
  <c r="O19" i="7"/>
  <c r="P19" i="7" s="1"/>
  <c r="V18" i="7"/>
  <c r="O18" i="7"/>
  <c r="P18" i="7" s="1"/>
  <c r="O17" i="7"/>
  <c r="O16" i="7"/>
  <c r="P16" i="7" s="1"/>
  <c r="V15" i="7"/>
  <c r="O15" i="7"/>
  <c r="P15" i="7" s="1"/>
  <c r="O14" i="7"/>
  <c r="O13" i="7"/>
  <c r="P13" i="7" s="1"/>
  <c r="V12" i="7"/>
  <c r="O12" i="7"/>
  <c r="P12" i="7" s="1"/>
  <c r="C12" i="7"/>
  <c r="V11" i="7"/>
  <c r="O11" i="7"/>
  <c r="P11" i="7" s="1"/>
  <c r="O10" i="7"/>
  <c r="C10" i="7"/>
  <c r="V23" i="7" s="1"/>
  <c r="V9" i="7"/>
  <c r="O9" i="7"/>
  <c r="P9" i="7" s="1"/>
  <c r="V8" i="7"/>
  <c r="Q8" i="7"/>
  <c r="O8" i="7"/>
  <c r="P8" i="7" s="1"/>
  <c r="C8" i="7"/>
  <c r="Q21" i="7" s="1"/>
  <c r="B8" i="7"/>
  <c r="V7" i="7"/>
  <c r="Q7" i="7"/>
  <c r="O7" i="7"/>
  <c r="P7" i="7" s="1"/>
  <c r="V6" i="7"/>
  <c r="O6" i="7"/>
  <c r="P6" i="7" s="1"/>
  <c r="C6" i="7"/>
  <c r="V5" i="7"/>
  <c r="O5" i="7"/>
  <c r="P5" i="7" s="1"/>
  <c r="C5" i="7"/>
  <c r="P23" i="7" s="1"/>
  <c r="B5" i="7"/>
  <c r="W4" i="7"/>
  <c r="V4" i="7"/>
  <c r="Y4" i="7" s="1"/>
  <c r="M4" i="7" a="1"/>
  <c r="M22" i="7" s="1"/>
  <c r="U22" i="7" s="1"/>
  <c r="AT3" i="7"/>
  <c r="R3" i="7"/>
  <c r="Q3" i="7"/>
  <c r="AG3" i="7" s="1"/>
  <c r="AP3" i="7" s="1"/>
  <c r="O3" i="7"/>
  <c r="AE3" i="7" s="1"/>
  <c r="O23" i="6"/>
  <c r="O22" i="6"/>
  <c r="P22" i="6" s="1"/>
  <c r="V21" i="6"/>
  <c r="O21" i="6"/>
  <c r="P21" i="6" s="1"/>
  <c r="O20" i="6"/>
  <c r="O19" i="6"/>
  <c r="P19" i="6" s="1"/>
  <c r="V18" i="6"/>
  <c r="O18" i="6"/>
  <c r="P18" i="6" s="1"/>
  <c r="O17" i="6"/>
  <c r="O16" i="6"/>
  <c r="P16" i="6" s="1"/>
  <c r="V15" i="6"/>
  <c r="O15" i="6"/>
  <c r="P15" i="6" s="1"/>
  <c r="O14" i="6"/>
  <c r="O13" i="6"/>
  <c r="P13" i="6" s="1"/>
  <c r="V12" i="6"/>
  <c r="O12" i="6"/>
  <c r="P12" i="6" s="1"/>
  <c r="C12" i="6"/>
  <c r="V11" i="6"/>
  <c r="O11" i="6"/>
  <c r="P11" i="6" s="1"/>
  <c r="O10" i="6"/>
  <c r="C10" i="6"/>
  <c r="V23" i="6" s="1"/>
  <c r="V9" i="6"/>
  <c r="O9" i="6"/>
  <c r="P9" i="6" s="1"/>
  <c r="V8" i="6"/>
  <c r="Q8" i="6"/>
  <c r="O8" i="6"/>
  <c r="P8" i="6" s="1"/>
  <c r="C8" i="6"/>
  <c r="Q21" i="6" s="1"/>
  <c r="B8" i="6"/>
  <c r="V7" i="6"/>
  <c r="Q7" i="6"/>
  <c r="O7" i="6"/>
  <c r="P7" i="6" s="1"/>
  <c r="V6" i="6"/>
  <c r="O6" i="6"/>
  <c r="P6" i="6" s="1"/>
  <c r="C6" i="6"/>
  <c r="V5" i="6"/>
  <c r="O5" i="6"/>
  <c r="P5" i="6" s="1"/>
  <c r="C5" i="6"/>
  <c r="B5" i="6"/>
  <c r="W4" i="6"/>
  <c r="V4" i="6"/>
  <c r="Y4" i="6" s="1"/>
  <c r="M4" i="6" a="1"/>
  <c r="M22" i="6" s="1"/>
  <c r="U22" i="6" s="1"/>
  <c r="G4" i="6" a="1"/>
  <c r="G23" i="6" s="1"/>
  <c r="F23" i="6"/>
  <c r="F19" i="6"/>
  <c r="F18" i="6"/>
  <c r="F17" i="6"/>
  <c r="F13" i="6"/>
  <c r="F12" i="6"/>
  <c r="F11" i="6"/>
  <c r="F7" i="6"/>
  <c r="F6" i="6"/>
  <c r="F5" i="6"/>
  <c r="F4" i="6" a="1"/>
  <c r="F20" i="6" s="1"/>
  <c r="AT3" i="6"/>
  <c r="R3" i="6"/>
  <c r="Q3" i="6"/>
  <c r="AG3" i="6" s="1"/>
  <c r="AP3" i="6" s="1"/>
  <c r="O3" i="6"/>
  <c r="AE3" i="6" s="1"/>
  <c r="R23" i="5"/>
  <c r="O23" i="5"/>
  <c r="R22" i="5"/>
  <c r="O22" i="5"/>
  <c r="P22" i="5" s="1"/>
  <c r="V21" i="5"/>
  <c r="R21" i="5"/>
  <c r="O21" i="5"/>
  <c r="P21" i="5" s="1"/>
  <c r="R20" i="5"/>
  <c r="O20" i="5"/>
  <c r="R19" i="5"/>
  <c r="O19" i="5"/>
  <c r="P19" i="5" s="1"/>
  <c r="V18" i="5"/>
  <c r="R18" i="5"/>
  <c r="O18" i="5"/>
  <c r="P18" i="5" s="1"/>
  <c r="R17" i="5"/>
  <c r="O17" i="5"/>
  <c r="R16" i="5"/>
  <c r="O16" i="5"/>
  <c r="P16" i="5" s="1"/>
  <c r="V15" i="5"/>
  <c r="R15" i="5"/>
  <c r="O15" i="5"/>
  <c r="P15" i="5" s="1"/>
  <c r="R14" i="5"/>
  <c r="O14" i="5"/>
  <c r="R13" i="5"/>
  <c r="O13" i="5"/>
  <c r="P13" i="5" s="1"/>
  <c r="V12" i="5"/>
  <c r="R12" i="5"/>
  <c r="O12" i="5"/>
  <c r="P12" i="5" s="1"/>
  <c r="C12" i="5"/>
  <c r="V11" i="5"/>
  <c r="R11" i="5"/>
  <c r="O11" i="5"/>
  <c r="P11" i="5" s="1"/>
  <c r="R10" i="5"/>
  <c r="O10" i="5"/>
  <c r="C10" i="5"/>
  <c r="V23" i="5" s="1"/>
  <c r="V9" i="5"/>
  <c r="R9" i="5"/>
  <c r="O9" i="5"/>
  <c r="P9" i="5" s="1"/>
  <c r="V8" i="5"/>
  <c r="R8" i="5"/>
  <c r="Q8" i="5"/>
  <c r="O8" i="5"/>
  <c r="P8" i="5" s="1"/>
  <c r="C8" i="5"/>
  <c r="Q21" i="5" s="1"/>
  <c r="B8" i="5"/>
  <c r="V7" i="5"/>
  <c r="R7" i="5"/>
  <c r="Q7" i="5"/>
  <c r="O7" i="5"/>
  <c r="P7" i="5" s="1"/>
  <c r="V6" i="5"/>
  <c r="R6" i="5"/>
  <c r="O6" i="5"/>
  <c r="P6" i="5" s="1"/>
  <c r="V5" i="5"/>
  <c r="R5" i="5"/>
  <c r="O5" i="5"/>
  <c r="C5" i="5"/>
  <c r="B5" i="5"/>
  <c r="Y4" i="5"/>
  <c r="W4" i="5"/>
  <c r="V4" i="5"/>
  <c r="R4" i="5"/>
  <c r="M20" i="5"/>
  <c r="U20" i="5" s="1"/>
  <c r="M19" i="5"/>
  <c r="U19" i="5" s="1"/>
  <c r="M18" i="5"/>
  <c r="U18" i="5" s="1"/>
  <c r="M14" i="5"/>
  <c r="U14" i="5" s="1"/>
  <c r="M13" i="5"/>
  <c r="U13" i="5" s="1"/>
  <c r="M12" i="5"/>
  <c r="U12" i="5" s="1"/>
  <c r="M8" i="5"/>
  <c r="U8" i="5" s="1"/>
  <c r="M7" i="5"/>
  <c r="U7" i="5" s="1"/>
  <c r="M6" i="5"/>
  <c r="U6" i="5" s="1"/>
  <c r="M4" i="5" a="1"/>
  <c r="M21" i="5" s="1"/>
  <c r="U21" i="5" s="1"/>
  <c r="G4" i="5" a="1"/>
  <c r="G22" i="5" s="1"/>
  <c r="F23" i="5"/>
  <c r="F22" i="5"/>
  <c r="F18" i="5"/>
  <c r="F17" i="5"/>
  <c r="F16" i="5"/>
  <c r="F12" i="5"/>
  <c r="F11" i="5"/>
  <c r="F10" i="5"/>
  <c r="F7" i="5"/>
  <c r="F6" i="5"/>
  <c r="F5" i="5"/>
  <c r="F4" i="5"/>
  <c r="F4" i="5" a="1"/>
  <c r="F19" i="5" s="1"/>
  <c r="AT3" i="5"/>
  <c r="R3" i="5"/>
  <c r="Q3" i="5"/>
  <c r="AG3" i="5" s="1"/>
  <c r="AP3" i="5" s="1"/>
  <c r="O3" i="5"/>
  <c r="AE3" i="5" s="1"/>
  <c r="R23" i="4"/>
  <c r="O23" i="4"/>
  <c r="P23" i="4" s="1"/>
  <c r="V22" i="4"/>
  <c r="O22" i="4"/>
  <c r="P22" i="4" s="1"/>
  <c r="V21" i="4"/>
  <c r="O21" i="4"/>
  <c r="P21" i="4" s="1"/>
  <c r="R20" i="4"/>
  <c r="O20" i="4"/>
  <c r="P20" i="4" s="1"/>
  <c r="V19" i="4"/>
  <c r="O19" i="4"/>
  <c r="P19" i="4" s="1"/>
  <c r="V18" i="4"/>
  <c r="O18" i="4"/>
  <c r="P18" i="4" s="1"/>
  <c r="R17" i="4"/>
  <c r="O17" i="4"/>
  <c r="P17" i="4" s="1"/>
  <c r="V16" i="4"/>
  <c r="O16" i="4"/>
  <c r="P16" i="4" s="1"/>
  <c r="V15" i="4"/>
  <c r="O15" i="4"/>
  <c r="P15" i="4" s="1"/>
  <c r="R14" i="4"/>
  <c r="O14" i="4"/>
  <c r="V13" i="4"/>
  <c r="O13" i="4"/>
  <c r="P13" i="4" s="1"/>
  <c r="V12" i="4"/>
  <c r="O12" i="4"/>
  <c r="P12" i="4" s="1"/>
  <c r="C12" i="4"/>
  <c r="R11" i="4"/>
  <c r="O11" i="4"/>
  <c r="P11" i="4" s="1"/>
  <c r="R10" i="4"/>
  <c r="O10" i="4"/>
  <c r="C10" i="4"/>
  <c r="V11" i="4" s="1"/>
  <c r="V9" i="4"/>
  <c r="R9" i="4"/>
  <c r="O9" i="4"/>
  <c r="P9" i="4" s="1"/>
  <c r="V8" i="4"/>
  <c r="Q8" i="4"/>
  <c r="O8" i="4"/>
  <c r="P8" i="4" s="1"/>
  <c r="C8" i="4"/>
  <c r="Q22" i="4" s="1"/>
  <c r="B8" i="4"/>
  <c r="V7" i="4"/>
  <c r="Q7" i="4"/>
  <c r="O7" i="4"/>
  <c r="P7" i="4" s="1"/>
  <c r="V6" i="4"/>
  <c r="O6" i="4"/>
  <c r="P6" i="4" s="1"/>
  <c r="C6" i="4"/>
  <c r="R22" i="4" s="1"/>
  <c r="V5" i="4"/>
  <c r="R5" i="4"/>
  <c r="O5" i="4"/>
  <c r="P5" i="4" s="1"/>
  <c r="C5" i="4"/>
  <c r="B5" i="4"/>
  <c r="Y4" i="4"/>
  <c r="W4" i="4"/>
  <c r="V4" i="4"/>
  <c r="R4" i="4"/>
  <c r="M20" i="4"/>
  <c r="U20" i="4" s="1"/>
  <c r="M19" i="4"/>
  <c r="U19" i="4" s="1"/>
  <c r="M18" i="4"/>
  <c r="U18" i="4" s="1"/>
  <c r="M14" i="4"/>
  <c r="U14" i="4" s="1"/>
  <c r="M13" i="4"/>
  <c r="U13" i="4" s="1"/>
  <c r="M12" i="4"/>
  <c r="U12" i="4" s="1"/>
  <c r="M8" i="4"/>
  <c r="U8" i="4" s="1"/>
  <c r="M7" i="4"/>
  <c r="U7" i="4" s="1"/>
  <c r="M6" i="4"/>
  <c r="U6" i="4" s="1"/>
  <c r="M4" i="4" a="1"/>
  <c r="M21" i="4" s="1"/>
  <c r="U21" i="4" s="1"/>
  <c r="AT3" i="4"/>
  <c r="R3" i="4"/>
  <c r="Q3" i="4"/>
  <c r="AG3" i="4" s="1"/>
  <c r="AP3" i="4" s="1"/>
  <c r="O3" i="4"/>
  <c r="AE3" i="4" s="1"/>
  <c r="R23" i="3"/>
  <c r="O23" i="3"/>
  <c r="V22" i="3"/>
  <c r="O22" i="3"/>
  <c r="P22" i="3" s="1"/>
  <c r="V21" i="3"/>
  <c r="O21" i="3"/>
  <c r="P21" i="3" s="1"/>
  <c r="R20" i="3"/>
  <c r="O20" i="3"/>
  <c r="P20" i="3" s="1"/>
  <c r="V19" i="3"/>
  <c r="O19" i="3"/>
  <c r="P19" i="3" s="1"/>
  <c r="V18" i="3"/>
  <c r="O18" i="3"/>
  <c r="P18" i="3" s="1"/>
  <c r="R17" i="3"/>
  <c r="O17" i="3"/>
  <c r="P17" i="3" s="1"/>
  <c r="V16" i="3"/>
  <c r="O16" i="3"/>
  <c r="P16" i="3" s="1"/>
  <c r="V15" i="3"/>
  <c r="O15" i="3"/>
  <c r="P15" i="3" s="1"/>
  <c r="R14" i="3"/>
  <c r="O14" i="3"/>
  <c r="V13" i="3"/>
  <c r="O13" i="3"/>
  <c r="P13" i="3" s="1"/>
  <c r="V12" i="3"/>
  <c r="O12" i="3"/>
  <c r="P12" i="3" s="1"/>
  <c r="C12" i="3"/>
  <c r="R11" i="3"/>
  <c r="O11" i="3"/>
  <c r="P11" i="3" s="1"/>
  <c r="R10" i="3"/>
  <c r="O10" i="3"/>
  <c r="P10" i="3" s="1"/>
  <c r="C10" i="3"/>
  <c r="V11" i="3" s="1"/>
  <c r="V9" i="3"/>
  <c r="R9" i="3"/>
  <c r="O9" i="3"/>
  <c r="P9" i="3" s="1"/>
  <c r="V8" i="3"/>
  <c r="O8" i="3"/>
  <c r="P8" i="3" s="1"/>
  <c r="C8" i="3"/>
  <c r="Q22" i="3" s="1"/>
  <c r="B8" i="3"/>
  <c r="V7" i="3"/>
  <c r="Q7" i="3"/>
  <c r="O7" i="3"/>
  <c r="P7" i="3" s="1"/>
  <c r="V6" i="3"/>
  <c r="O6" i="3"/>
  <c r="P6" i="3" s="1"/>
  <c r="C6" i="3"/>
  <c r="R22" i="3" s="1"/>
  <c r="V5" i="3"/>
  <c r="R5" i="3"/>
  <c r="O5" i="3"/>
  <c r="P5" i="3" s="1"/>
  <c r="C5" i="3"/>
  <c r="B5" i="3"/>
  <c r="Y4" i="3"/>
  <c r="W4" i="3"/>
  <c r="V4" i="3"/>
  <c r="R4" i="3"/>
  <c r="M20" i="3"/>
  <c r="U20" i="3" s="1"/>
  <c r="M19" i="3"/>
  <c r="U19" i="3" s="1"/>
  <c r="M18" i="3"/>
  <c r="U18" i="3" s="1"/>
  <c r="M14" i="3"/>
  <c r="U14" i="3" s="1"/>
  <c r="M13" i="3"/>
  <c r="U13" i="3" s="1"/>
  <c r="M12" i="3"/>
  <c r="U12" i="3" s="1"/>
  <c r="M8" i="3"/>
  <c r="U8" i="3" s="1"/>
  <c r="M7" i="3"/>
  <c r="U7" i="3" s="1"/>
  <c r="M6" i="3"/>
  <c r="U6" i="3" s="1"/>
  <c r="M4" i="3" a="1"/>
  <c r="M21" i="3" s="1"/>
  <c r="U21" i="3" s="1"/>
  <c r="AT3" i="3"/>
  <c r="R3" i="3"/>
  <c r="Q3" i="3"/>
  <c r="AG3" i="3" s="1"/>
  <c r="AP3" i="3" s="1"/>
  <c r="O3" i="3"/>
  <c r="AE3" i="3" s="1"/>
  <c r="R23" i="2"/>
  <c r="O23" i="2"/>
  <c r="P23" i="2" s="1"/>
  <c r="V22" i="2"/>
  <c r="O22" i="2"/>
  <c r="P22" i="2" s="1"/>
  <c r="V21" i="2"/>
  <c r="O21" i="2"/>
  <c r="P21" i="2" s="1"/>
  <c r="R20" i="2"/>
  <c r="O20" i="2"/>
  <c r="P20" i="2" s="1"/>
  <c r="V19" i="2"/>
  <c r="O19" i="2"/>
  <c r="P19" i="2" s="1"/>
  <c r="V18" i="2"/>
  <c r="O18" i="2"/>
  <c r="P18" i="2" s="1"/>
  <c r="R17" i="2"/>
  <c r="O17" i="2"/>
  <c r="P17" i="2" s="1"/>
  <c r="V16" i="2"/>
  <c r="O16" i="2"/>
  <c r="P16" i="2" s="1"/>
  <c r="V15" i="2"/>
  <c r="O15" i="2"/>
  <c r="P15" i="2" s="1"/>
  <c r="R14" i="2"/>
  <c r="O14" i="2"/>
  <c r="V13" i="2"/>
  <c r="O13" i="2"/>
  <c r="P13" i="2" s="1"/>
  <c r="V12" i="2"/>
  <c r="O12" i="2"/>
  <c r="P12" i="2" s="1"/>
  <c r="C12" i="2"/>
  <c r="R11" i="2"/>
  <c r="O11" i="2"/>
  <c r="P11" i="2" s="1"/>
  <c r="R10" i="2"/>
  <c r="O10" i="2"/>
  <c r="C10" i="2"/>
  <c r="V11" i="2" s="1"/>
  <c r="V9" i="2"/>
  <c r="R9" i="2"/>
  <c r="O9" i="2"/>
  <c r="P9" i="2" s="1"/>
  <c r="V8" i="2"/>
  <c r="Q8" i="2"/>
  <c r="O8" i="2"/>
  <c r="P8" i="2" s="1"/>
  <c r="C8" i="2"/>
  <c r="Q22" i="2" s="1"/>
  <c r="B8" i="2"/>
  <c r="V7" i="2"/>
  <c r="Q7" i="2"/>
  <c r="O7" i="2"/>
  <c r="P7" i="2" s="1"/>
  <c r="V6" i="2"/>
  <c r="O6" i="2"/>
  <c r="P6" i="2" s="1"/>
  <c r="C6" i="2"/>
  <c r="R22" i="2" s="1"/>
  <c r="V5" i="2"/>
  <c r="R5" i="2"/>
  <c r="O5" i="2"/>
  <c r="P5" i="2" s="1"/>
  <c r="C5" i="2"/>
  <c r="B5" i="2"/>
  <c r="Y4" i="2"/>
  <c r="W4" i="2"/>
  <c r="V4" i="2"/>
  <c r="R4" i="2"/>
  <c r="M20" i="2"/>
  <c r="U20" i="2" s="1"/>
  <c r="M19" i="2"/>
  <c r="U19" i="2" s="1"/>
  <c r="M18" i="2"/>
  <c r="U18" i="2" s="1"/>
  <c r="M14" i="2"/>
  <c r="U14" i="2" s="1"/>
  <c r="M13" i="2"/>
  <c r="U13" i="2" s="1"/>
  <c r="M12" i="2"/>
  <c r="U12" i="2" s="1"/>
  <c r="M8" i="2"/>
  <c r="U8" i="2" s="1"/>
  <c r="M7" i="2"/>
  <c r="U7" i="2" s="1"/>
  <c r="M6" i="2"/>
  <c r="U6" i="2" s="1"/>
  <c r="M4" i="2" a="1"/>
  <c r="M21" i="2" s="1"/>
  <c r="U21" i="2" s="1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O13" i="1"/>
  <c r="P13" i="1" s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C9" i="24" s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V5" i="1"/>
  <c r="R5" i="1"/>
  <c r="Q5" i="1"/>
  <c r="O5" i="1"/>
  <c r="P5" i="1" s="1"/>
  <c r="Y4" i="1"/>
  <c r="W4" i="1"/>
  <c r="V4" i="1"/>
  <c r="R4" i="1"/>
  <c r="M23" i="1"/>
  <c r="U23" i="1" s="1"/>
  <c r="M19" i="1"/>
  <c r="U19" i="1" s="1"/>
  <c r="M18" i="1"/>
  <c r="U18" i="1" s="1"/>
  <c r="M17" i="1"/>
  <c r="U17" i="1" s="1"/>
  <c r="M13" i="1"/>
  <c r="U13" i="1" s="1"/>
  <c r="M12" i="1"/>
  <c r="U12" i="1" s="1"/>
  <c r="M11" i="1"/>
  <c r="U11" i="1" s="1"/>
  <c r="M7" i="1"/>
  <c r="U7" i="1" s="1"/>
  <c r="M6" i="1"/>
  <c r="U6" i="1" s="1"/>
  <c r="M5" i="1"/>
  <c r="U5" i="1" s="1"/>
  <c r="M4" i="1" a="1"/>
  <c r="M20" i="1" s="1"/>
  <c r="U20" i="1" s="1"/>
  <c r="G20" i="1"/>
  <c r="G19" i="1"/>
  <c r="G18" i="1"/>
  <c r="G14" i="1"/>
  <c r="G13" i="1"/>
  <c r="G12" i="1"/>
  <c r="G8" i="1"/>
  <c r="G7" i="1"/>
  <c r="G6" i="1"/>
  <c r="G4" i="1" a="1"/>
  <c r="G21" i="1" s="1"/>
  <c r="F4" i="1" a="1"/>
  <c r="F18" i="1" s="1"/>
  <c r="H18" i="1" s="1"/>
  <c r="I18" i="1" s="1"/>
  <c r="J18" i="1" s="1"/>
  <c r="AT3" i="1"/>
  <c r="R3" i="1"/>
  <c r="Q3" i="1"/>
  <c r="AG3" i="1" s="1"/>
  <c r="AP3" i="1" s="1"/>
  <c r="O3" i="1"/>
  <c r="P3" i="1" s="1"/>
  <c r="AF3" i="1" s="1"/>
  <c r="AO3" i="1" s="1"/>
  <c r="P3" i="95" l="1"/>
  <c r="AF3" i="95" s="1"/>
  <c r="AO3" i="95" s="1"/>
  <c r="AE3" i="46"/>
  <c r="AN3" i="46" s="1"/>
  <c r="P3" i="42"/>
  <c r="AF3" i="42" s="1"/>
  <c r="AO3" i="42" s="1"/>
  <c r="P3" i="90"/>
  <c r="AF3" i="90" s="1"/>
  <c r="AO3" i="90" s="1"/>
  <c r="P3" i="88"/>
  <c r="AF3" i="88" s="1"/>
  <c r="AO3" i="88" s="1"/>
  <c r="AE3" i="88"/>
  <c r="P3" i="40"/>
  <c r="AF3" i="40" s="1"/>
  <c r="AO3" i="40" s="1"/>
  <c r="AE3" i="87"/>
  <c r="P3" i="87"/>
  <c r="AF3" i="87" s="1"/>
  <c r="AO3" i="87" s="1"/>
  <c r="P3" i="37"/>
  <c r="AF3" i="37" s="1"/>
  <c r="AO3" i="37" s="1"/>
  <c r="P3" i="36"/>
  <c r="AF3" i="36" s="1"/>
  <c r="AO3" i="36" s="1"/>
  <c r="P3" i="35"/>
  <c r="AF3" i="35" s="1"/>
  <c r="AO3" i="35" s="1"/>
  <c r="P3" i="34"/>
  <c r="AF3" i="34" s="1"/>
  <c r="AO3" i="34" s="1"/>
  <c r="P3" i="82"/>
  <c r="AF3" i="82" s="1"/>
  <c r="AO3" i="82" s="1"/>
  <c r="AE3" i="81"/>
  <c r="P3" i="32"/>
  <c r="AF3" i="32" s="1"/>
  <c r="AO3" i="32" s="1"/>
  <c r="AE3" i="79"/>
  <c r="P3" i="79"/>
  <c r="AF3" i="79" s="1"/>
  <c r="AO3" i="79" s="1"/>
  <c r="P3" i="31"/>
  <c r="AF3" i="31" s="1"/>
  <c r="AO3" i="31" s="1"/>
  <c r="P3" i="30"/>
  <c r="AF3" i="30" s="1"/>
  <c r="AO3" i="30" s="1"/>
  <c r="P3" i="77"/>
  <c r="AF3" i="77" s="1"/>
  <c r="AO3" i="77" s="1"/>
  <c r="P3" i="28"/>
  <c r="AF3" i="28" s="1"/>
  <c r="AO3" i="28" s="1"/>
  <c r="P3" i="76"/>
  <c r="AF3" i="76" s="1"/>
  <c r="AO3" i="76" s="1"/>
  <c r="P3" i="27"/>
  <c r="AF3" i="27" s="1"/>
  <c r="AO3" i="27" s="1"/>
  <c r="P3" i="25"/>
  <c r="AF3" i="25" s="1"/>
  <c r="AO3" i="25" s="1"/>
  <c r="P3" i="73"/>
  <c r="AF3" i="73" s="1"/>
  <c r="AO3" i="73" s="1"/>
  <c r="P3" i="24"/>
  <c r="AF3" i="24" s="1"/>
  <c r="AO3" i="24" s="1"/>
  <c r="P3" i="23"/>
  <c r="AF3" i="23" s="1"/>
  <c r="AO3" i="23" s="1"/>
  <c r="O20" i="70"/>
  <c r="P20" i="70" s="1"/>
  <c r="O15" i="70"/>
  <c r="O14" i="70"/>
  <c r="P14" i="70" s="1"/>
  <c r="O18" i="70"/>
  <c r="O6" i="70"/>
  <c r="P6" i="70" s="1"/>
  <c r="O23" i="70"/>
  <c r="P23" i="70" s="1"/>
  <c r="O7" i="69"/>
  <c r="O13" i="69"/>
  <c r="O18" i="69"/>
  <c r="P18" i="69" s="1"/>
  <c r="O9" i="69"/>
  <c r="P9" i="69" s="1"/>
  <c r="O12" i="69"/>
  <c r="P12" i="69" s="1"/>
  <c r="P8" i="21"/>
  <c r="O11" i="69"/>
  <c r="O19" i="69"/>
  <c r="P11" i="20"/>
  <c r="O8" i="67"/>
  <c r="P8" i="67" s="1"/>
  <c r="P11" i="19"/>
  <c r="O10" i="67"/>
  <c r="P10" i="67" s="1"/>
  <c r="O16" i="67"/>
  <c r="P16" i="67" s="1"/>
  <c r="O5" i="67"/>
  <c r="P5" i="67" s="1"/>
  <c r="O7" i="67"/>
  <c r="P7" i="67" s="1"/>
  <c r="O3" i="67"/>
  <c r="O11" i="67"/>
  <c r="P11" i="67" s="1"/>
  <c r="O17" i="67"/>
  <c r="P17" i="67" s="1"/>
  <c r="P11" i="18"/>
  <c r="O23" i="66"/>
  <c r="O15" i="65"/>
  <c r="P15" i="65" s="1"/>
  <c r="O23" i="65"/>
  <c r="P23" i="65" s="1"/>
  <c r="O6" i="64"/>
  <c r="P6" i="64" s="1"/>
  <c r="O18" i="64"/>
  <c r="P18" i="64" s="1"/>
  <c r="O15" i="64"/>
  <c r="P15" i="64" s="1"/>
  <c r="O12" i="64"/>
  <c r="P12" i="64" s="1"/>
  <c r="P3" i="16"/>
  <c r="AF3" i="16" s="1"/>
  <c r="AO3" i="16" s="1"/>
  <c r="P11" i="16"/>
  <c r="P21" i="15"/>
  <c r="P3" i="15"/>
  <c r="AF3" i="15" s="1"/>
  <c r="AO3" i="15" s="1"/>
  <c r="P21" i="14"/>
  <c r="O14" i="62"/>
  <c r="O17" i="62"/>
  <c r="P17" i="62" s="1"/>
  <c r="O23" i="62"/>
  <c r="O10" i="62"/>
  <c r="O20" i="62"/>
  <c r="P20" i="62" s="1"/>
  <c r="P3" i="13"/>
  <c r="AF3" i="13" s="1"/>
  <c r="AO3" i="13" s="1"/>
  <c r="P23" i="61"/>
  <c r="O9" i="61"/>
  <c r="P21" i="11"/>
  <c r="O12" i="59"/>
  <c r="P12" i="59" s="1"/>
  <c r="O15" i="59"/>
  <c r="P15" i="59" s="1"/>
  <c r="O18" i="59"/>
  <c r="P18" i="59" s="1"/>
  <c r="O21" i="59"/>
  <c r="P21" i="59" s="1"/>
  <c r="O6" i="59"/>
  <c r="P6" i="59" s="1"/>
  <c r="O8" i="59"/>
  <c r="P8" i="59" s="1"/>
  <c r="O13" i="59"/>
  <c r="P13" i="59" s="1"/>
  <c r="O16" i="59"/>
  <c r="P16" i="59" s="1"/>
  <c r="O19" i="59"/>
  <c r="P19" i="59" s="1"/>
  <c r="O22" i="59"/>
  <c r="P22" i="59" s="1"/>
  <c r="O3" i="59"/>
  <c r="P3" i="59" s="1"/>
  <c r="AF3" i="59" s="1"/>
  <c r="AO3" i="59" s="1"/>
  <c r="O7" i="59"/>
  <c r="P7" i="59" s="1"/>
  <c r="P21" i="10"/>
  <c r="O6" i="57"/>
  <c r="P6" i="57" s="1"/>
  <c r="O18" i="57"/>
  <c r="P18" i="57" s="1"/>
  <c r="P3" i="9"/>
  <c r="AF3" i="9" s="1"/>
  <c r="AO3" i="9" s="1"/>
  <c r="P3" i="8"/>
  <c r="AF3" i="8" s="1"/>
  <c r="AO3" i="8" s="1"/>
  <c r="P10" i="8"/>
  <c r="O15" i="56"/>
  <c r="P15" i="56" s="1"/>
  <c r="O12" i="56"/>
  <c r="O10" i="56"/>
  <c r="O6" i="56"/>
  <c r="O11" i="56"/>
  <c r="O21" i="56"/>
  <c r="P21" i="56" s="1"/>
  <c r="O5" i="56"/>
  <c r="P3" i="7"/>
  <c r="AF3" i="7" s="1"/>
  <c r="AO3" i="7" s="1"/>
  <c r="O5" i="55"/>
  <c r="P5" i="55" s="1"/>
  <c r="P3" i="6"/>
  <c r="AF3" i="6" s="1"/>
  <c r="AO3" i="6" s="1"/>
  <c r="P23" i="6"/>
  <c r="P3" i="5"/>
  <c r="AF3" i="5" s="1"/>
  <c r="AO3" i="5" s="1"/>
  <c r="P23" i="5"/>
  <c r="O3" i="53"/>
  <c r="O16" i="53"/>
  <c r="P16" i="53" s="1"/>
  <c r="O19" i="53"/>
  <c r="P19" i="53" s="1"/>
  <c r="P14" i="4"/>
  <c r="O15" i="52"/>
  <c r="P15" i="52" s="1"/>
  <c r="O19" i="52"/>
  <c r="P19" i="52" s="1"/>
  <c r="P3" i="4"/>
  <c r="AF3" i="4" s="1"/>
  <c r="AO3" i="4" s="1"/>
  <c r="O12" i="52"/>
  <c r="P12" i="52" s="1"/>
  <c r="O6" i="52"/>
  <c r="P6" i="52" s="1"/>
  <c r="O18" i="52"/>
  <c r="P18" i="52" s="1"/>
  <c r="O18" i="51"/>
  <c r="P18" i="51" s="1"/>
  <c r="P3" i="3"/>
  <c r="AF3" i="3" s="1"/>
  <c r="AO3" i="3" s="1"/>
  <c r="P23" i="3"/>
  <c r="O15" i="51"/>
  <c r="P15" i="51" s="1"/>
  <c r="O6" i="51"/>
  <c r="P6" i="51" s="1"/>
  <c r="O12" i="51"/>
  <c r="P12" i="51" s="1"/>
  <c r="O5" i="51"/>
  <c r="P5" i="51" s="1"/>
  <c r="O11" i="51"/>
  <c r="P11" i="51" s="1"/>
  <c r="O23" i="50"/>
  <c r="O14" i="50"/>
  <c r="P14" i="50" s="1"/>
  <c r="P14" i="2"/>
  <c r="P3" i="2"/>
  <c r="AF3" i="2" s="1"/>
  <c r="AO3" i="2" s="1"/>
  <c r="O10" i="50"/>
  <c r="P10" i="50" s="1"/>
  <c r="O11" i="50"/>
  <c r="P11" i="50" s="1"/>
  <c r="AH4" i="88"/>
  <c r="Z4" i="88"/>
  <c r="H22" i="24"/>
  <c r="H19" i="24"/>
  <c r="H16" i="24"/>
  <c r="H13" i="24"/>
  <c r="H8" i="24"/>
  <c r="H7" i="24"/>
  <c r="H9" i="24"/>
  <c r="H23" i="24"/>
  <c r="H20" i="24"/>
  <c r="H17" i="24"/>
  <c r="H14" i="24"/>
  <c r="H10" i="24"/>
  <c r="H11" i="24"/>
  <c r="H5" i="24"/>
  <c r="H4" i="24"/>
  <c r="H21" i="24"/>
  <c r="H18" i="24"/>
  <c r="H15" i="24"/>
  <c r="H12" i="24"/>
  <c r="H6" i="24"/>
  <c r="AN3" i="15"/>
  <c r="AN3" i="25"/>
  <c r="H96" i="25"/>
  <c r="I96" i="25" s="1"/>
  <c r="J96" i="25" s="1"/>
  <c r="AN3" i="2"/>
  <c r="AN3" i="4"/>
  <c r="AN3" i="7"/>
  <c r="AN3" i="14"/>
  <c r="AN3" i="3"/>
  <c r="AN3" i="9"/>
  <c r="AN3" i="24"/>
  <c r="AN3" i="5"/>
  <c r="AN3" i="16"/>
  <c r="Z4" i="17"/>
  <c r="AN3" i="6"/>
  <c r="AN3" i="8"/>
  <c r="AN3" i="17"/>
  <c r="AN3" i="23"/>
  <c r="H6" i="10"/>
  <c r="I6" i="10" s="1"/>
  <c r="J6" i="10" s="1"/>
  <c r="AN3" i="13"/>
  <c r="AH3" i="1"/>
  <c r="AQ3" i="1" s="1"/>
  <c r="F7" i="1"/>
  <c r="H7" i="1" s="1"/>
  <c r="I7" i="1" s="1"/>
  <c r="J7" i="1" s="1"/>
  <c r="F13" i="1"/>
  <c r="H13" i="1" s="1"/>
  <c r="I13" i="1" s="1"/>
  <c r="J13" i="1" s="1"/>
  <c r="F19" i="1"/>
  <c r="H19" i="1" s="1"/>
  <c r="I19" i="1" s="1"/>
  <c r="J19" i="1" s="1"/>
  <c r="G4" i="1"/>
  <c r="G10" i="1"/>
  <c r="G16" i="1"/>
  <c r="G22" i="1"/>
  <c r="M9" i="1"/>
  <c r="U9" i="1" s="1"/>
  <c r="M15" i="1"/>
  <c r="U15" i="1" s="1"/>
  <c r="M21" i="1"/>
  <c r="U21" i="1" s="1"/>
  <c r="M4" i="2"/>
  <c r="U4" i="2" s="1"/>
  <c r="X4" i="2" s="1"/>
  <c r="M10" i="2"/>
  <c r="U10" i="2" s="1"/>
  <c r="M16" i="2"/>
  <c r="U16" i="2" s="1"/>
  <c r="M22" i="2"/>
  <c r="U22" i="2" s="1"/>
  <c r="Q6" i="2"/>
  <c r="V10" i="2"/>
  <c r="Q12" i="2"/>
  <c r="V14" i="2"/>
  <c r="Q15" i="2"/>
  <c r="V17" i="2"/>
  <c r="Q18" i="2"/>
  <c r="V20" i="2"/>
  <c r="Q21" i="2"/>
  <c r="V23" i="2"/>
  <c r="M4" i="3"/>
  <c r="U4" i="3" s="1"/>
  <c r="X4" i="3" s="1"/>
  <c r="M10" i="3"/>
  <c r="U10" i="3" s="1"/>
  <c r="M16" i="3"/>
  <c r="U16" i="3" s="1"/>
  <c r="M22" i="3"/>
  <c r="U22" i="3" s="1"/>
  <c r="Q6" i="3"/>
  <c r="V10" i="3"/>
  <c r="Q12" i="3"/>
  <c r="V14" i="3"/>
  <c r="Q15" i="3"/>
  <c r="V17" i="3"/>
  <c r="Q18" i="3"/>
  <c r="V20" i="3"/>
  <c r="Q21" i="3"/>
  <c r="V23" i="3"/>
  <c r="M4" i="4"/>
  <c r="U4" i="4" s="1"/>
  <c r="X4" i="4" s="1"/>
  <c r="M10" i="4"/>
  <c r="U10" i="4" s="1"/>
  <c r="M16" i="4"/>
  <c r="U16" i="4" s="1"/>
  <c r="M22" i="4"/>
  <c r="U22" i="4" s="1"/>
  <c r="Q6" i="4"/>
  <c r="V10" i="4"/>
  <c r="Q12" i="4"/>
  <c r="V14" i="4"/>
  <c r="Q15" i="4"/>
  <c r="V17" i="4"/>
  <c r="Q18" i="4"/>
  <c r="V20" i="4"/>
  <c r="Q21" i="4"/>
  <c r="V23" i="4"/>
  <c r="F8" i="5"/>
  <c r="F14" i="5"/>
  <c r="F20" i="5"/>
  <c r="G5" i="5"/>
  <c r="G11" i="5"/>
  <c r="G17" i="5"/>
  <c r="G23" i="5"/>
  <c r="M4" i="5"/>
  <c r="U4" i="5" s="1"/>
  <c r="X4" i="5" s="1"/>
  <c r="M10" i="5"/>
  <c r="U10" i="5" s="1"/>
  <c r="M16" i="5"/>
  <c r="U16" i="5" s="1"/>
  <c r="M22" i="5"/>
  <c r="U22" i="5" s="1"/>
  <c r="P5" i="5"/>
  <c r="P10" i="5"/>
  <c r="Q11" i="5"/>
  <c r="P14" i="5"/>
  <c r="P17" i="5"/>
  <c r="P20" i="5"/>
  <c r="F9" i="6"/>
  <c r="F15" i="6"/>
  <c r="F21" i="6"/>
  <c r="G6" i="6"/>
  <c r="G12" i="6"/>
  <c r="G18" i="6"/>
  <c r="M5" i="6"/>
  <c r="U5" i="6" s="1"/>
  <c r="M11" i="6"/>
  <c r="U11" i="6" s="1"/>
  <c r="M17" i="6"/>
  <c r="U17" i="6" s="1"/>
  <c r="M23" i="6"/>
  <c r="U23" i="6" s="1"/>
  <c r="Q5" i="6"/>
  <c r="R6" i="6"/>
  <c r="P10" i="6"/>
  <c r="Q11" i="6"/>
  <c r="R12" i="6"/>
  <c r="P14" i="6"/>
  <c r="R15" i="6"/>
  <c r="P17" i="6"/>
  <c r="R18" i="6"/>
  <c r="P20" i="6"/>
  <c r="R21" i="6"/>
  <c r="M5" i="7"/>
  <c r="U5" i="7" s="1"/>
  <c r="M11" i="7"/>
  <c r="U11" i="7" s="1"/>
  <c r="M17" i="7"/>
  <c r="U17" i="7" s="1"/>
  <c r="M23" i="7"/>
  <c r="U23" i="7" s="1"/>
  <c r="Q5" i="7"/>
  <c r="R6" i="7"/>
  <c r="P10" i="7"/>
  <c r="Q11" i="7"/>
  <c r="R12" i="7"/>
  <c r="P14" i="7"/>
  <c r="R15" i="7"/>
  <c r="P17" i="7"/>
  <c r="R18" i="7"/>
  <c r="P20" i="7"/>
  <c r="R21" i="7"/>
  <c r="M5" i="8"/>
  <c r="U5" i="8" s="1"/>
  <c r="M11" i="8"/>
  <c r="U11" i="8" s="1"/>
  <c r="M17" i="8"/>
  <c r="U17" i="8" s="1"/>
  <c r="M23" i="8"/>
  <c r="U23" i="8" s="1"/>
  <c r="Q5" i="8"/>
  <c r="R6" i="8"/>
  <c r="Q11" i="8"/>
  <c r="R12" i="8"/>
  <c r="R15" i="8"/>
  <c r="R18" i="8"/>
  <c r="R21" i="8"/>
  <c r="F9" i="9"/>
  <c r="H9" i="9" s="1"/>
  <c r="I9" i="9" s="1"/>
  <c r="J9" i="9" s="1"/>
  <c r="F15" i="9"/>
  <c r="F21" i="9"/>
  <c r="G6" i="9"/>
  <c r="G12" i="9"/>
  <c r="G18" i="9"/>
  <c r="M5" i="9"/>
  <c r="U5" i="9" s="1"/>
  <c r="M11" i="9"/>
  <c r="U11" i="9" s="1"/>
  <c r="M17" i="9"/>
  <c r="U17" i="9" s="1"/>
  <c r="M23" i="9"/>
  <c r="U23" i="9" s="1"/>
  <c r="C9" i="9"/>
  <c r="H6" i="9" s="1"/>
  <c r="I6" i="9" s="1"/>
  <c r="J6" i="9" s="1"/>
  <c r="Q10" i="9"/>
  <c r="V13" i="9"/>
  <c r="Q14" i="9"/>
  <c r="V16" i="9"/>
  <c r="Q17" i="9"/>
  <c r="V19" i="9"/>
  <c r="Q20" i="9"/>
  <c r="Q23" i="9"/>
  <c r="AE3" i="10"/>
  <c r="F4" i="10"/>
  <c r="F10" i="10"/>
  <c r="H10" i="10" s="1"/>
  <c r="I10" i="10" s="1"/>
  <c r="J10" i="10" s="1"/>
  <c r="F16" i="10"/>
  <c r="H16" i="10" s="1"/>
  <c r="I16" i="10" s="1"/>
  <c r="J16" i="10" s="1"/>
  <c r="F22" i="10"/>
  <c r="H22" i="10" s="1"/>
  <c r="I22" i="10" s="1"/>
  <c r="J22" i="10" s="1"/>
  <c r="G7" i="10"/>
  <c r="G13" i="10"/>
  <c r="G19" i="10"/>
  <c r="M6" i="10"/>
  <c r="U6" i="10" s="1"/>
  <c r="M12" i="10"/>
  <c r="U12" i="10" s="1"/>
  <c r="M18" i="10"/>
  <c r="U18" i="10" s="1"/>
  <c r="R4" i="10"/>
  <c r="R5" i="10"/>
  <c r="C9" i="10"/>
  <c r="H8" i="10" s="1"/>
  <c r="I8" i="10" s="1"/>
  <c r="J8" i="10" s="1"/>
  <c r="Q10" i="10"/>
  <c r="R11" i="10"/>
  <c r="V13" i="10"/>
  <c r="Q14" i="10"/>
  <c r="V16" i="10"/>
  <c r="Q17" i="10"/>
  <c r="V19" i="10"/>
  <c r="Q20" i="10"/>
  <c r="Q23" i="10"/>
  <c r="AE3" i="11"/>
  <c r="M6" i="11"/>
  <c r="U6" i="11" s="1"/>
  <c r="M12" i="11"/>
  <c r="U12" i="11" s="1"/>
  <c r="M18" i="11"/>
  <c r="U18" i="11" s="1"/>
  <c r="R4" i="11"/>
  <c r="R5" i="11"/>
  <c r="C9" i="11"/>
  <c r="Q10" i="11"/>
  <c r="R11" i="11"/>
  <c r="V13" i="11"/>
  <c r="Q14" i="11"/>
  <c r="V16" i="11"/>
  <c r="Q17" i="11"/>
  <c r="V19" i="11"/>
  <c r="Q20" i="11"/>
  <c r="Q23" i="11"/>
  <c r="AE3" i="12"/>
  <c r="M6" i="12"/>
  <c r="U6" i="12" s="1"/>
  <c r="M12" i="12"/>
  <c r="U12" i="12" s="1"/>
  <c r="M18" i="12"/>
  <c r="U18" i="12" s="1"/>
  <c r="R4" i="12"/>
  <c r="R5" i="12"/>
  <c r="C9" i="12"/>
  <c r="Q10" i="12"/>
  <c r="R11" i="12"/>
  <c r="V13" i="12"/>
  <c r="Q14" i="12"/>
  <c r="V16" i="12"/>
  <c r="Q17" i="12"/>
  <c r="V19" i="12"/>
  <c r="Q20" i="12"/>
  <c r="Q23" i="12"/>
  <c r="G7" i="13"/>
  <c r="G13" i="13"/>
  <c r="G19" i="13"/>
  <c r="M6" i="13"/>
  <c r="U6" i="13" s="1"/>
  <c r="M12" i="13"/>
  <c r="U12" i="13" s="1"/>
  <c r="M18" i="13"/>
  <c r="U18" i="13" s="1"/>
  <c r="P7" i="13"/>
  <c r="P8" i="13"/>
  <c r="Q9" i="13"/>
  <c r="P13" i="13"/>
  <c r="P16" i="13"/>
  <c r="P19" i="13"/>
  <c r="F5" i="14"/>
  <c r="F11" i="14"/>
  <c r="F17" i="14"/>
  <c r="F23" i="14"/>
  <c r="G8" i="14"/>
  <c r="G14" i="14"/>
  <c r="G20" i="14"/>
  <c r="M7" i="14"/>
  <c r="U7" i="14" s="1"/>
  <c r="M13" i="14"/>
  <c r="U13" i="14" s="1"/>
  <c r="M19" i="14"/>
  <c r="U19" i="14" s="1"/>
  <c r="P7" i="14"/>
  <c r="P8" i="14"/>
  <c r="Q9" i="14"/>
  <c r="R10" i="14"/>
  <c r="P13" i="14"/>
  <c r="R14" i="14"/>
  <c r="P16" i="14"/>
  <c r="R17" i="14"/>
  <c r="P19" i="14"/>
  <c r="R20" i="14"/>
  <c r="P22" i="14"/>
  <c r="R23" i="14"/>
  <c r="M7" i="15"/>
  <c r="U7" i="15" s="1"/>
  <c r="M13" i="15"/>
  <c r="U13" i="15" s="1"/>
  <c r="M19" i="15"/>
  <c r="U19" i="15" s="1"/>
  <c r="P7" i="15"/>
  <c r="P8" i="15"/>
  <c r="Q9" i="15"/>
  <c r="R10" i="15"/>
  <c r="R14" i="15"/>
  <c r="R17" i="15"/>
  <c r="R20" i="15"/>
  <c r="R23" i="15"/>
  <c r="M7" i="16"/>
  <c r="U7" i="16" s="1"/>
  <c r="M13" i="16"/>
  <c r="U13" i="16" s="1"/>
  <c r="M19" i="16"/>
  <c r="U19" i="16" s="1"/>
  <c r="P7" i="16"/>
  <c r="P8" i="16"/>
  <c r="Q9" i="16"/>
  <c r="R10" i="16"/>
  <c r="R14" i="16"/>
  <c r="R17" i="16"/>
  <c r="R20" i="16"/>
  <c r="R23" i="16"/>
  <c r="P3" i="17"/>
  <c r="AF3" i="17" s="1"/>
  <c r="AO3" i="17" s="1"/>
  <c r="F5" i="17"/>
  <c r="F11" i="17"/>
  <c r="F17" i="17"/>
  <c r="F23" i="17"/>
  <c r="G8" i="17"/>
  <c r="G14" i="17"/>
  <c r="G20" i="17"/>
  <c r="M7" i="17"/>
  <c r="U7" i="17" s="1"/>
  <c r="M13" i="17"/>
  <c r="U13" i="17" s="1"/>
  <c r="M19" i="17"/>
  <c r="U19" i="17" s="1"/>
  <c r="V6" i="17"/>
  <c r="V12" i="17"/>
  <c r="Q13" i="17"/>
  <c r="V15" i="17"/>
  <c r="Q16" i="17"/>
  <c r="V18" i="17"/>
  <c r="Q19" i="17"/>
  <c r="V21" i="17"/>
  <c r="Q22" i="17"/>
  <c r="F6" i="18"/>
  <c r="F12" i="18"/>
  <c r="F18" i="18"/>
  <c r="G9" i="18"/>
  <c r="G15" i="18"/>
  <c r="G21" i="18"/>
  <c r="M8" i="18"/>
  <c r="U8" i="18" s="1"/>
  <c r="M14" i="18"/>
  <c r="U14" i="18" s="1"/>
  <c r="M20" i="18"/>
  <c r="U20" i="18" s="1"/>
  <c r="V6" i="18"/>
  <c r="Q8" i="18"/>
  <c r="R9" i="18"/>
  <c r="V12" i="18"/>
  <c r="Q13" i="18"/>
  <c r="V15" i="18"/>
  <c r="Q16" i="18"/>
  <c r="V18" i="18"/>
  <c r="Q19" i="18"/>
  <c r="V21" i="18"/>
  <c r="Q22" i="18"/>
  <c r="V6" i="19"/>
  <c r="Q7" i="19"/>
  <c r="Q8" i="19"/>
  <c r="R9" i="19"/>
  <c r="V12" i="19"/>
  <c r="Q13" i="19"/>
  <c r="V15" i="19"/>
  <c r="Q16" i="19"/>
  <c r="V18" i="19"/>
  <c r="Q19" i="19"/>
  <c r="V21" i="19"/>
  <c r="Q22" i="19"/>
  <c r="V6" i="20"/>
  <c r="Q7" i="20"/>
  <c r="Q8" i="20"/>
  <c r="V12" i="20"/>
  <c r="Q13" i="20"/>
  <c r="V15" i="20"/>
  <c r="Q16" i="20"/>
  <c r="V18" i="20"/>
  <c r="Q19" i="20"/>
  <c r="V21" i="20"/>
  <c r="Q22" i="20"/>
  <c r="F6" i="21"/>
  <c r="F12" i="21"/>
  <c r="F18" i="21"/>
  <c r="G9" i="21"/>
  <c r="G15" i="21"/>
  <c r="G21" i="21"/>
  <c r="V11" i="21"/>
  <c r="AH3" i="22"/>
  <c r="AQ3" i="22" s="1"/>
  <c r="F7" i="22"/>
  <c r="F13" i="22"/>
  <c r="F19" i="22"/>
  <c r="G4" i="22"/>
  <c r="G10" i="22"/>
  <c r="G16" i="22"/>
  <c r="G22" i="22"/>
  <c r="M9" i="22"/>
  <c r="U9" i="22" s="1"/>
  <c r="M15" i="22"/>
  <c r="U15" i="22" s="1"/>
  <c r="M21" i="22"/>
  <c r="U21" i="22" s="1"/>
  <c r="V4" i="22"/>
  <c r="Y4" i="22" s="1"/>
  <c r="V5" i="22"/>
  <c r="R7" i="22"/>
  <c r="R8" i="22"/>
  <c r="V11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V4" i="23"/>
  <c r="Y4" i="23" s="1"/>
  <c r="V5" i="23"/>
  <c r="R7" i="23"/>
  <c r="R8" i="23"/>
  <c r="V11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V4" i="24"/>
  <c r="Y4" i="24" s="1"/>
  <c r="V5" i="24"/>
  <c r="R7" i="24"/>
  <c r="R8" i="24"/>
  <c r="V11" i="24"/>
  <c r="R13" i="24"/>
  <c r="R16" i="24"/>
  <c r="R19" i="24"/>
  <c r="R22" i="24"/>
  <c r="AH3" i="25"/>
  <c r="AQ3" i="25" s="1"/>
  <c r="F7" i="25"/>
  <c r="F13" i="25"/>
  <c r="F19" i="25"/>
  <c r="F25" i="25"/>
  <c r="F31" i="25"/>
  <c r="F37" i="25"/>
  <c r="F43" i="25"/>
  <c r="F49" i="25"/>
  <c r="F55" i="25"/>
  <c r="F61" i="25"/>
  <c r="F67" i="25"/>
  <c r="F73" i="25"/>
  <c r="F79" i="25"/>
  <c r="F85" i="25"/>
  <c r="F91" i="25"/>
  <c r="F97" i="25"/>
  <c r="G7" i="25"/>
  <c r="G13" i="25"/>
  <c r="G19" i="25"/>
  <c r="G25" i="25"/>
  <c r="G31" i="25"/>
  <c r="G37" i="25"/>
  <c r="G43" i="25"/>
  <c r="G49" i="25"/>
  <c r="G55" i="25"/>
  <c r="G61" i="25"/>
  <c r="G67" i="25"/>
  <c r="G73" i="25"/>
  <c r="G79" i="25"/>
  <c r="G85" i="25"/>
  <c r="G91" i="25"/>
  <c r="G97" i="25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G5" i="26"/>
  <c r="G11" i="26"/>
  <c r="G17" i="26"/>
  <c r="G23" i="26"/>
  <c r="G29" i="26"/>
  <c r="G35" i="26"/>
  <c r="G41" i="26"/>
  <c r="G47" i="26"/>
  <c r="G53" i="26"/>
  <c r="G59" i="26"/>
  <c r="G65" i="26"/>
  <c r="G71" i="26"/>
  <c r="G77" i="26"/>
  <c r="G83" i="26"/>
  <c r="AN3" i="31"/>
  <c r="AH4" i="31"/>
  <c r="Z4" i="31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4" i="1"/>
  <c r="U4" i="1" s="1"/>
  <c r="X4" i="1" s="1"/>
  <c r="M10" i="1"/>
  <c r="U10" i="1" s="1"/>
  <c r="M16" i="1"/>
  <c r="U16" i="1" s="1"/>
  <c r="M22" i="1"/>
  <c r="U22" i="1" s="1"/>
  <c r="M5" i="2"/>
  <c r="U5" i="2" s="1"/>
  <c r="M11" i="2"/>
  <c r="U11" i="2" s="1"/>
  <c r="M17" i="2"/>
  <c r="U17" i="2" s="1"/>
  <c r="M23" i="2"/>
  <c r="U23" i="2" s="1"/>
  <c r="Q5" i="2"/>
  <c r="R6" i="2"/>
  <c r="P10" i="2"/>
  <c r="Q11" i="2"/>
  <c r="R12" i="2"/>
  <c r="R15" i="2"/>
  <c r="R18" i="2"/>
  <c r="R21" i="2"/>
  <c r="M5" i="3"/>
  <c r="U5" i="3" s="1"/>
  <c r="M11" i="3"/>
  <c r="U11" i="3" s="1"/>
  <c r="M17" i="3"/>
  <c r="U17" i="3" s="1"/>
  <c r="M23" i="3"/>
  <c r="U23" i="3" s="1"/>
  <c r="Q5" i="3"/>
  <c r="R6" i="3"/>
  <c r="Q11" i="3"/>
  <c r="R12" i="3"/>
  <c r="P14" i="3"/>
  <c r="R15" i="3"/>
  <c r="R18" i="3"/>
  <c r="R21" i="3"/>
  <c r="M5" i="4"/>
  <c r="U5" i="4" s="1"/>
  <c r="M11" i="4"/>
  <c r="U11" i="4" s="1"/>
  <c r="M17" i="4"/>
  <c r="U17" i="4" s="1"/>
  <c r="M23" i="4"/>
  <c r="U23" i="4" s="1"/>
  <c r="Q5" i="4"/>
  <c r="R6" i="4"/>
  <c r="P10" i="4"/>
  <c r="Q11" i="4"/>
  <c r="R12" i="4"/>
  <c r="R15" i="4"/>
  <c r="R18" i="4"/>
  <c r="R21" i="4"/>
  <c r="F9" i="5"/>
  <c r="H9" i="5" s="1"/>
  <c r="I9" i="5" s="1"/>
  <c r="J9" i="5" s="1"/>
  <c r="F15" i="5"/>
  <c r="H15" i="5" s="1"/>
  <c r="I15" i="5" s="1"/>
  <c r="J15" i="5" s="1"/>
  <c r="F21" i="5"/>
  <c r="H21" i="5" s="1"/>
  <c r="I21" i="5" s="1"/>
  <c r="J21" i="5" s="1"/>
  <c r="G6" i="5"/>
  <c r="G12" i="5"/>
  <c r="G18" i="5"/>
  <c r="M5" i="5"/>
  <c r="U5" i="5" s="1"/>
  <c r="M11" i="5"/>
  <c r="U11" i="5" s="1"/>
  <c r="M17" i="5"/>
  <c r="U17" i="5" s="1"/>
  <c r="M23" i="5"/>
  <c r="U23" i="5" s="1"/>
  <c r="Q5" i="5"/>
  <c r="C9" i="5"/>
  <c r="H7" i="5" s="1"/>
  <c r="I7" i="5" s="1"/>
  <c r="J7" i="5" s="1"/>
  <c r="Q10" i="5"/>
  <c r="V13" i="5"/>
  <c r="Q14" i="5"/>
  <c r="V16" i="5"/>
  <c r="Q17" i="5"/>
  <c r="V19" i="5"/>
  <c r="Q20" i="5"/>
  <c r="V22" i="5"/>
  <c r="Q23" i="5"/>
  <c r="F4" i="6"/>
  <c r="F10" i="6"/>
  <c r="F16" i="6"/>
  <c r="H16" i="6" s="1"/>
  <c r="I16" i="6" s="1"/>
  <c r="J16" i="6" s="1"/>
  <c r="F22" i="6"/>
  <c r="H22" i="6" s="1"/>
  <c r="I22" i="6" s="1"/>
  <c r="J22" i="6" s="1"/>
  <c r="G7" i="6"/>
  <c r="G13" i="6"/>
  <c r="G19" i="6"/>
  <c r="M6" i="6"/>
  <c r="U6" i="6" s="1"/>
  <c r="M12" i="6"/>
  <c r="U12" i="6" s="1"/>
  <c r="M18" i="6"/>
  <c r="U18" i="6" s="1"/>
  <c r="R4" i="6"/>
  <c r="R5" i="6"/>
  <c r="C9" i="6"/>
  <c r="H20" i="6" s="1"/>
  <c r="I20" i="6" s="1"/>
  <c r="J20" i="6" s="1"/>
  <c r="Q10" i="6"/>
  <c r="R11" i="6"/>
  <c r="V13" i="6"/>
  <c r="Q14" i="6"/>
  <c r="V16" i="6"/>
  <c r="Q17" i="6"/>
  <c r="V19" i="6"/>
  <c r="Q20" i="6"/>
  <c r="V22" i="6"/>
  <c r="Q23" i="6"/>
  <c r="M6" i="7"/>
  <c r="U6" i="7" s="1"/>
  <c r="M12" i="7"/>
  <c r="U12" i="7" s="1"/>
  <c r="M18" i="7"/>
  <c r="U18" i="7" s="1"/>
  <c r="R4" i="7"/>
  <c r="R5" i="7"/>
  <c r="C9" i="7"/>
  <c r="Q10" i="7"/>
  <c r="R11" i="7"/>
  <c r="V13" i="7"/>
  <c r="Q14" i="7"/>
  <c r="V16" i="7"/>
  <c r="Q17" i="7"/>
  <c r="V19" i="7"/>
  <c r="Q20" i="7"/>
  <c r="V22" i="7"/>
  <c r="Q23" i="7"/>
  <c r="M6" i="8"/>
  <c r="U6" i="8" s="1"/>
  <c r="M12" i="8"/>
  <c r="U12" i="8" s="1"/>
  <c r="M18" i="8"/>
  <c r="U18" i="8" s="1"/>
  <c r="R4" i="8"/>
  <c r="R5" i="8"/>
  <c r="C9" i="8"/>
  <c r="Q10" i="8"/>
  <c r="R11" i="8"/>
  <c r="V13" i="8"/>
  <c r="Q14" i="8"/>
  <c r="V16" i="8"/>
  <c r="Q17" i="8"/>
  <c r="V19" i="8"/>
  <c r="Q20" i="8"/>
  <c r="V22" i="8"/>
  <c r="Q23" i="8"/>
  <c r="F4" i="9"/>
  <c r="H4" i="9" s="1"/>
  <c r="I4" i="9" s="1"/>
  <c r="J4" i="9" s="1"/>
  <c r="K4" i="9" s="1"/>
  <c r="F10" i="9"/>
  <c r="H10" i="9" s="1"/>
  <c r="I10" i="9" s="1"/>
  <c r="J10" i="9" s="1"/>
  <c r="F16" i="9"/>
  <c r="H16" i="9" s="1"/>
  <c r="I16" i="9" s="1"/>
  <c r="J16" i="9" s="1"/>
  <c r="F22" i="9"/>
  <c r="H22" i="9" s="1"/>
  <c r="I22" i="9" s="1"/>
  <c r="J22" i="9" s="1"/>
  <c r="G7" i="9"/>
  <c r="G13" i="9"/>
  <c r="G19" i="9"/>
  <c r="M6" i="9"/>
  <c r="U6" i="9" s="1"/>
  <c r="M12" i="9"/>
  <c r="U12" i="9" s="1"/>
  <c r="M18" i="9"/>
  <c r="U18" i="9" s="1"/>
  <c r="Q9" i="9"/>
  <c r="F5" i="10"/>
  <c r="H5" i="10" s="1"/>
  <c r="I5" i="10" s="1"/>
  <c r="J5" i="10" s="1"/>
  <c r="F11" i="10"/>
  <c r="H11" i="10" s="1"/>
  <c r="I11" i="10" s="1"/>
  <c r="J11" i="10" s="1"/>
  <c r="F17" i="10"/>
  <c r="H17" i="10" s="1"/>
  <c r="I17" i="10" s="1"/>
  <c r="J17" i="10" s="1"/>
  <c r="F23" i="10"/>
  <c r="H23" i="10" s="1"/>
  <c r="I23" i="10" s="1"/>
  <c r="J23" i="10" s="1"/>
  <c r="G8" i="10"/>
  <c r="G14" i="10"/>
  <c r="G20" i="10"/>
  <c r="M7" i="10"/>
  <c r="U7" i="10" s="1"/>
  <c r="M13" i="10"/>
  <c r="U13" i="10" s="1"/>
  <c r="M19" i="10"/>
  <c r="U19" i="10" s="1"/>
  <c r="P7" i="10"/>
  <c r="P8" i="10"/>
  <c r="Q9" i="10"/>
  <c r="R10" i="10"/>
  <c r="R14" i="10"/>
  <c r="R17" i="10"/>
  <c r="R20" i="10"/>
  <c r="R23" i="10"/>
  <c r="M7" i="11"/>
  <c r="U7" i="11" s="1"/>
  <c r="M13" i="11"/>
  <c r="U13" i="11" s="1"/>
  <c r="M19" i="11"/>
  <c r="U19" i="11" s="1"/>
  <c r="Q9" i="11"/>
  <c r="R10" i="11"/>
  <c r="R14" i="11"/>
  <c r="R17" i="11"/>
  <c r="R20" i="11"/>
  <c r="R23" i="11"/>
  <c r="M7" i="12"/>
  <c r="U7" i="12" s="1"/>
  <c r="M13" i="12"/>
  <c r="U13" i="12" s="1"/>
  <c r="M19" i="12"/>
  <c r="U19" i="12" s="1"/>
  <c r="Q9" i="12"/>
  <c r="R10" i="12"/>
  <c r="R14" i="12"/>
  <c r="R17" i="12"/>
  <c r="R20" i="12"/>
  <c r="R23" i="12"/>
  <c r="F23" i="13"/>
  <c r="G8" i="13"/>
  <c r="G14" i="13"/>
  <c r="G20" i="13"/>
  <c r="M7" i="13"/>
  <c r="U7" i="13" s="1"/>
  <c r="M13" i="13"/>
  <c r="U13" i="13" s="1"/>
  <c r="M19" i="13"/>
  <c r="U19" i="13" s="1"/>
  <c r="V6" i="13"/>
  <c r="Q8" i="13"/>
  <c r="V12" i="13"/>
  <c r="Q13" i="13"/>
  <c r="V15" i="13"/>
  <c r="Q16" i="13"/>
  <c r="V18" i="13"/>
  <c r="Q19" i="13"/>
  <c r="V21" i="13"/>
  <c r="Q22" i="13"/>
  <c r="F6" i="14"/>
  <c r="F12" i="14"/>
  <c r="F18" i="14"/>
  <c r="G9" i="14"/>
  <c r="G15" i="14"/>
  <c r="G21" i="14"/>
  <c r="M8" i="14"/>
  <c r="U8" i="14" s="1"/>
  <c r="M14" i="14"/>
  <c r="U14" i="14" s="1"/>
  <c r="M20" i="14"/>
  <c r="U20" i="14" s="1"/>
  <c r="V6" i="14"/>
  <c r="Q7" i="14"/>
  <c r="Q8" i="14"/>
  <c r="R9" i="14"/>
  <c r="V12" i="14"/>
  <c r="Q13" i="14"/>
  <c r="V15" i="14"/>
  <c r="Q16" i="14"/>
  <c r="V18" i="14"/>
  <c r="Q19" i="14"/>
  <c r="V21" i="14"/>
  <c r="Q22" i="14"/>
  <c r="M8" i="15"/>
  <c r="U8" i="15" s="1"/>
  <c r="M14" i="15"/>
  <c r="U14" i="15" s="1"/>
  <c r="M20" i="15"/>
  <c r="U20" i="15" s="1"/>
  <c r="V6" i="15"/>
  <c r="Q8" i="15"/>
  <c r="R9" i="15"/>
  <c r="V12" i="15"/>
  <c r="Q13" i="15"/>
  <c r="V15" i="15"/>
  <c r="Q16" i="15"/>
  <c r="V18" i="15"/>
  <c r="Q19" i="15"/>
  <c r="V21" i="15"/>
  <c r="Q22" i="15"/>
  <c r="M8" i="16"/>
  <c r="U8" i="16" s="1"/>
  <c r="M14" i="16"/>
  <c r="U14" i="16" s="1"/>
  <c r="M20" i="16"/>
  <c r="U20" i="16" s="1"/>
  <c r="V6" i="16"/>
  <c r="Q7" i="16"/>
  <c r="Q8" i="16"/>
  <c r="R9" i="16"/>
  <c r="V12" i="16"/>
  <c r="Q13" i="16"/>
  <c r="V15" i="16"/>
  <c r="Q16" i="16"/>
  <c r="V18" i="16"/>
  <c r="Q19" i="16"/>
  <c r="V21" i="16"/>
  <c r="Q22" i="16"/>
  <c r="F6" i="17"/>
  <c r="F12" i="17"/>
  <c r="F18" i="17"/>
  <c r="G9" i="17"/>
  <c r="G15" i="17"/>
  <c r="G21" i="17"/>
  <c r="M8" i="17"/>
  <c r="U8" i="17" s="1"/>
  <c r="M14" i="17"/>
  <c r="U14" i="17" s="1"/>
  <c r="M20" i="17"/>
  <c r="U20" i="17" s="1"/>
  <c r="V11" i="17"/>
  <c r="AH3" i="18"/>
  <c r="AQ3" i="18" s="1"/>
  <c r="F7" i="18"/>
  <c r="F13" i="18"/>
  <c r="F19" i="18"/>
  <c r="G4" i="18"/>
  <c r="G10" i="18"/>
  <c r="G16" i="18"/>
  <c r="G22" i="18"/>
  <c r="M9" i="18"/>
  <c r="U9" i="18" s="1"/>
  <c r="M15" i="18"/>
  <c r="U15" i="18" s="1"/>
  <c r="M21" i="18"/>
  <c r="U21" i="18" s="1"/>
  <c r="V4" i="18"/>
  <c r="Y4" i="18" s="1"/>
  <c r="Z4" i="18" s="1"/>
  <c r="V5" i="18"/>
  <c r="R7" i="18"/>
  <c r="R8" i="18"/>
  <c r="V11" i="18"/>
  <c r="R13" i="18"/>
  <c r="R16" i="18"/>
  <c r="R19" i="18"/>
  <c r="R22" i="18"/>
  <c r="AH3" i="19"/>
  <c r="AQ3" i="19" s="1"/>
  <c r="M9" i="19"/>
  <c r="U9" i="19" s="1"/>
  <c r="M15" i="19"/>
  <c r="U15" i="19" s="1"/>
  <c r="V4" i="19"/>
  <c r="Y4" i="19" s="1"/>
  <c r="Z4" i="19" s="1"/>
  <c r="V5" i="19"/>
  <c r="R7" i="19"/>
  <c r="R8" i="19"/>
  <c r="V11" i="19"/>
  <c r="R13" i="19"/>
  <c r="R16" i="19"/>
  <c r="R19" i="19"/>
  <c r="R22" i="19"/>
  <c r="AH3" i="20"/>
  <c r="AQ3" i="20" s="1"/>
  <c r="M9" i="20"/>
  <c r="U9" i="20" s="1"/>
  <c r="M15" i="20"/>
  <c r="U15" i="20" s="1"/>
  <c r="V4" i="20"/>
  <c r="Y4" i="20" s="1"/>
  <c r="Z4" i="20" s="1"/>
  <c r="V5" i="20"/>
  <c r="R7" i="20"/>
  <c r="R8" i="20"/>
  <c r="V11" i="20"/>
  <c r="R13" i="20"/>
  <c r="R16" i="20"/>
  <c r="R19" i="20"/>
  <c r="R22" i="20"/>
  <c r="AH3" i="21"/>
  <c r="AQ3" i="21" s="1"/>
  <c r="F7" i="21"/>
  <c r="F13" i="21"/>
  <c r="F19" i="21"/>
  <c r="G4" i="21"/>
  <c r="G10" i="21"/>
  <c r="G16" i="21"/>
  <c r="M9" i="21"/>
  <c r="U9" i="21" s="1"/>
  <c r="M15" i="21"/>
  <c r="U15" i="21" s="1"/>
  <c r="V4" i="21"/>
  <c r="Y4" i="21" s="1"/>
  <c r="Z4" i="21" s="1"/>
  <c r="V5" i="21"/>
  <c r="Q6" i="21"/>
  <c r="V10" i="21"/>
  <c r="Q12" i="21"/>
  <c r="V14" i="21"/>
  <c r="Q15" i="21"/>
  <c r="V17" i="21"/>
  <c r="Q18" i="21"/>
  <c r="V20" i="21"/>
  <c r="Q21" i="21"/>
  <c r="V23" i="21"/>
  <c r="F8" i="22"/>
  <c r="H8" i="22" s="1"/>
  <c r="I8" i="22" s="1"/>
  <c r="J8" i="22" s="1"/>
  <c r="F14" i="22"/>
  <c r="F20" i="22"/>
  <c r="G5" i="22"/>
  <c r="G11" i="22"/>
  <c r="G17" i="22"/>
  <c r="G23" i="22"/>
  <c r="M4" i="22"/>
  <c r="U4" i="22" s="1"/>
  <c r="X4" i="22" s="1"/>
  <c r="M10" i="22"/>
  <c r="U10" i="22" s="1"/>
  <c r="M16" i="22"/>
  <c r="U16" i="22" s="1"/>
  <c r="Q6" i="22"/>
  <c r="V10" i="22"/>
  <c r="Q12" i="22"/>
  <c r="V14" i="22"/>
  <c r="Q15" i="22"/>
  <c r="V17" i="22"/>
  <c r="Q18" i="22"/>
  <c r="V20" i="22"/>
  <c r="Q21" i="22"/>
  <c r="V23" i="22"/>
  <c r="M4" i="23"/>
  <c r="U4" i="23" s="1"/>
  <c r="X4" i="23" s="1"/>
  <c r="M10" i="23"/>
  <c r="U10" i="23" s="1"/>
  <c r="M16" i="23"/>
  <c r="U16" i="23" s="1"/>
  <c r="Q6" i="23"/>
  <c r="V10" i="23"/>
  <c r="Q12" i="23"/>
  <c r="V14" i="23"/>
  <c r="Q15" i="23"/>
  <c r="V17" i="23"/>
  <c r="Q18" i="23"/>
  <c r="V20" i="23"/>
  <c r="Q21" i="23"/>
  <c r="V23" i="23"/>
  <c r="M4" i="24"/>
  <c r="U4" i="24" s="1"/>
  <c r="X4" i="24" s="1"/>
  <c r="M10" i="24"/>
  <c r="U10" i="24" s="1"/>
  <c r="M16" i="24"/>
  <c r="U16" i="24" s="1"/>
  <c r="Q6" i="24"/>
  <c r="V10" i="24"/>
  <c r="Q12" i="24"/>
  <c r="V14" i="24"/>
  <c r="Q15" i="24"/>
  <c r="V17" i="24"/>
  <c r="Q18" i="24"/>
  <c r="V20" i="24"/>
  <c r="Q21" i="24"/>
  <c r="V23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F98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G98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F6" i="26"/>
  <c r="F12" i="26"/>
  <c r="F18" i="26"/>
  <c r="F24" i="26"/>
  <c r="F30" i="26"/>
  <c r="F36" i="26"/>
  <c r="F42" i="26"/>
  <c r="F48" i="26"/>
  <c r="F54" i="26"/>
  <c r="F60" i="26"/>
  <c r="F66" i="26"/>
  <c r="F72" i="26"/>
  <c r="F78" i="26"/>
  <c r="AN3" i="28"/>
  <c r="F9" i="1"/>
  <c r="H9" i="1" s="1"/>
  <c r="I9" i="1" s="1"/>
  <c r="J9" i="1" s="1"/>
  <c r="F15" i="1"/>
  <c r="H15" i="1" s="1"/>
  <c r="I15" i="1" s="1"/>
  <c r="J15" i="1" s="1"/>
  <c r="F21" i="1"/>
  <c r="H21" i="1" s="1"/>
  <c r="I21" i="1" s="1"/>
  <c r="J21" i="1" s="1"/>
  <c r="C9" i="2"/>
  <c r="Q10" i="2"/>
  <c r="Q14" i="2"/>
  <c r="Q17" i="2"/>
  <c r="Q20" i="2"/>
  <c r="Q23" i="2"/>
  <c r="C9" i="3"/>
  <c r="Q10" i="3"/>
  <c r="Q14" i="3"/>
  <c r="Q17" i="3"/>
  <c r="Q20" i="3"/>
  <c r="Q23" i="3"/>
  <c r="C9" i="4"/>
  <c r="Q10" i="4"/>
  <c r="Q14" i="4"/>
  <c r="Q17" i="4"/>
  <c r="Q20" i="4"/>
  <c r="Q23" i="4"/>
  <c r="G7" i="5"/>
  <c r="G13" i="5"/>
  <c r="G19" i="5"/>
  <c r="Q9" i="5"/>
  <c r="G8" i="6"/>
  <c r="G14" i="6"/>
  <c r="G20" i="6"/>
  <c r="M7" i="6"/>
  <c r="U7" i="6" s="1"/>
  <c r="M13" i="6"/>
  <c r="U13" i="6" s="1"/>
  <c r="M19" i="6"/>
  <c r="U19" i="6" s="1"/>
  <c r="Q9" i="6"/>
  <c r="R10" i="6"/>
  <c r="R14" i="6"/>
  <c r="R17" i="6"/>
  <c r="R20" i="6"/>
  <c r="R23" i="6"/>
  <c r="M7" i="7"/>
  <c r="U7" i="7" s="1"/>
  <c r="M13" i="7"/>
  <c r="U13" i="7" s="1"/>
  <c r="M19" i="7"/>
  <c r="U19" i="7" s="1"/>
  <c r="Q9" i="7"/>
  <c r="R10" i="7"/>
  <c r="R14" i="7"/>
  <c r="R17" i="7"/>
  <c r="R20" i="7"/>
  <c r="R23" i="7"/>
  <c r="M7" i="8"/>
  <c r="U7" i="8" s="1"/>
  <c r="M13" i="8"/>
  <c r="U13" i="8" s="1"/>
  <c r="M19" i="8"/>
  <c r="U19" i="8" s="1"/>
  <c r="Q9" i="8"/>
  <c r="R10" i="8"/>
  <c r="R14" i="8"/>
  <c r="R17" i="8"/>
  <c r="R20" i="8"/>
  <c r="R23" i="8"/>
  <c r="G8" i="9"/>
  <c r="G14" i="9"/>
  <c r="G20" i="9"/>
  <c r="M7" i="9"/>
  <c r="U7" i="9" s="1"/>
  <c r="M13" i="9"/>
  <c r="U13" i="9" s="1"/>
  <c r="M19" i="9"/>
  <c r="U19" i="9" s="1"/>
  <c r="G9" i="10"/>
  <c r="G15" i="10"/>
  <c r="G21" i="10"/>
  <c r="M8" i="10"/>
  <c r="U8" i="10" s="1"/>
  <c r="M14" i="10"/>
  <c r="U14" i="10" s="1"/>
  <c r="M20" i="10"/>
  <c r="U20" i="10" s="1"/>
  <c r="R9" i="10"/>
  <c r="M8" i="11"/>
  <c r="U8" i="11" s="1"/>
  <c r="M14" i="11"/>
  <c r="U14" i="11" s="1"/>
  <c r="M20" i="11"/>
  <c r="U20" i="11" s="1"/>
  <c r="R9" i="11"/>
  <c r="M8" i="12"/>
  <c r="U8" i="12" s="1"/>
  <c r="M14" i="12"/>
  <c r="U14" i="12" s="1"/>
  <c r="M20" i="12"/>
  <c r="U20" i="12" s="1"/>
  <c r="R9" i="12"/>
  <c r="G9" i="13"/>
  <c r="G15" i="13"/>
  <c r="G21" i="13"/>
  <c r="M8" i="13"/>
  <c r="U8" i="13" s="1"/>
  <c r="M14" i="13"/>
  <c r="U14" i="13" s="1"/>
  <c r="M20" i="13"/>
  <c r="U20" i="13" s="1"/>
  <c r="P6" i="13"/>
  <c r="V11" i="13"/>
  <c r="P12" i="13"/>
  <c r="P15" i="13"/>
  <c r="P18" i="13"/>
  <c r="P21" i="13"/>
  <c r="AH3" i="14"/>
  <c r="AQ3" i="14" s="1"/>
  <c r="M9" i="14"/>
  <c r="U9" i="14" s="1"/>
  <c r="M15" i="14"/>
  <c r="U15" i="14" s="1"/>
  <c r="M21" i="14"/>
  <c r="U21" i="14" s="1"/>
  <c r="P6" i="14"/>
  <c r="R7" i="14"/>
  <c r="R8" i="14"/>
  <c r="V11" i="14"/>
  <c r="P12" i="14"/>
  <c r="R13" i="14"/>
  <c r="P15" i="14"/>
  <c r="R16" i="14"/>
  <c r="P18" i="14"/>
  <c r="R19" i="14"/>
  <c r="R22" i="14"/>
  <c r="AH3" i="15"/>
  <c r="AQ3" i="15" s="1"/>
  <c r="M9" i="15"/>
  <c r="U9" i="15" s="1"/>
  <c r="M15" i="15"/>
  <c r="U15" i="15" s="1"/>
  <c r="M21" i="15"/>
  <c r="U21" i="15" s="1"/>
  <c r="P6" i="15"/>
  <c r="R7" i="15"/>
  <c r="R8" i="15"/>
  <c r="P12" i="15"/>
  <c r="R13" i="15"/>
  <c r="P15" i="15"/>
  <c r="R16" i="15"/>
  <c r="P18" i="15"/>
  <c r="R19" i="15"/>
  <c r="R22" i="15"/>
  <c r="AH3" i="16"/>
  <c r="AQ3" i="16" s="1"/>
  <c r="M9" i="16"/>
  <c r="U9" i="16" s="1"/>
  <c r="M15" i="16"/>
  <c r="U15" i="16" s="1"/>
  <c r="M21" i="16"/>
  <c r="U21" i="16" s="1"/>
  <c r="P6" i="16"/>
  <c r="R7" i="16"/>
  <c r="R8" i="16"/>
  <c r="V11" i="16"/>
  <c r="P12" i="16"/>
  <c r="R13" i="16"/>
  <c r="P15" i="16"/>
  <c r="R16" i="16"/>
  <c r="P18" i="16"/>
  <c r="R19" i="16"/>
  <c r="P21" i="16"/>
  <c r="R22" i="16"/>
  <c r="AH3" i="17"/>
  <c r="AQ3" i="17" s="1"/>
  <c r="M9" i="17"/>
  <c r="U9" i="17" s="1"/>
  <c r="M15" i="17"/>
  <c r="U15" i="17" s="1"/>
  <c r="M21" i="17"/>
  <c r="U21" i="17" s="1"/>
  <c r="V10" i="17"/>
  <c r="P11" i="17"/>
  <c r="V14" i="17"/>
  <c r="V17" i="17"/>
  <c r="V20" i="17"/>
  <c r="V23" i="17"/>
  <c r="F8" i="18"/>
  <c r="F14" i="18"/>
  <c r="F20" i="18"/>
  <c r="P5" i="18"/>
  <c r="V10" i="18"/>
  <c r="V14" i="18"/>
  <c r="V17" i="18"/>
  <c r="V20" i="18"/>
  <c r="V23" i="18"/>
  <c r="P5" i="19"/>
  <c r="V14" i="19"/>
  <c r="V17" i="19"/>
  <c r="V20" i="19"/>
  <c r="V23" i="19"/>
  <c r="P5" i="20"/>
  <c r="V14" i="20"/>
  <c r="V17" i="20"/>
  <c r="V20" i="20"/>
  <c r="V23" i="20"/>
  <c r="P5" i="21"/>
  <c r="P10" i="21"/>
  <c r="Q11" i="21"/>
  <c r="P14" i="21"/>
  <c r="P17" i="21"/>
  <c r="P20" i="21"/>
  <c r="P23" i="21"/>
  <c r="F9" i="22"/>
  <c r="F15" i="22"/>
  <c r="H15" i="22" s="1"/>
  <c r="I15" i="22" s="1"/>
  <c r="J15" i="22" s="1"/>
  <c r="F21" i="22"/>
  <c r="H21" i="22" s="1"/>
  <c r="I21" i="22" s="1"/>
  <c r="J21" i="22" s="1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G93" i="25"/>
  <c r="AN3" i="27"/>
  <c r="AH4" i="27"/>
  <c r="AE3" i="1"/>
  <c r="F4" i="1"/>
  <c r="H4" i="1" s="1"/>
  <c r="I4" i="1" s="1"/>
  <c r="J4" i="1" s="1"/>
  <c r="K4" i="1" s="1"/>
  <c r="F10" i="1"/>
  <c r="H10" i="1" s="1"/>
  <c r="I10" i="1" s="1"/>
  <c r="J10" i="1" s="1"/>
  <c r="F16" i="1"/>
  <c r="H16" i="1" s="1"/>
  <c r="I16" i="1" s="1"/>
  <c r="J16" i="1" s="1"/>
  <c r="F22" i="1"/>
  <c r="H22" i="1" s="1"/>
  <c r="I22" i="1" s="1"/>
  <c r="J22" i="1" s="1"/>
  <c r="Q9" i="2"/>
  <c r="Q9" i="3"/>
  <c r="Q9" i="4"/>
  <c r="G8" i="5"/>
  <c r="G14" i="5"/>
  <c r="G20" i="5"/>
  <c r="Q13" i="5"/>
  <c r="Q16" i="5"/>
  <c r="Q19" i="5"/>
  <c r="Q22" i="5"/>
  <c r="G9" i="6"/>
  <c r="G15" i="6"/>
  <c r="G21" i="6"/>
  <c r="M8" i="6"/>
  <c r="U8" i="6" s="1"/>
  <c r="M14" i="6"/>
  <c r="U14" i="6" s="1"/>
  <c r="M20" i="6"/>
  <c r="U20" i="6" s="1"/>
  <c r="R9" i="6"/>
  <c r="Q13" i="6"/>
  <c r="Q16" i="6"/>
  <c r="Q19" i="6"/>
  <c r="Q22" i="6"/>
  <c r="M8" i="7"/>
  <c r="U8" i="7" s="1"/>
  <c r="M14" i="7"/>
  <c r="U14" i="7" s="1"/>
  <c r="M20" i="7"/>
  <c r="U20" i="7" s="1"/>
  <c r="R9" i="7"/>
  <c r="Q13" i="7"/>
  <c r="Q16" i="7"/>
  <c r="Q19" i="7"/>
  <c r="Q22" i="7"/>
  <c r="M8" i="8"/>
  <c r="U8" i="8" s="1"/>
  <c r="M14" i="8"/>
  <c r="U14" i="8" s="1"/>
  <c r="M20" i="8"/>
  <c r="U20" i="8" s="1"/>
  <c r="R9" i="8"/>
  <c r="Q13" i="8"/>
  <c r="Q16" i="8"/>
  <c r="Q19" i="8"/>
  <c r="Q22" i="8"/>
  <c r="G9" i="9"/>
  <c r="G15" i="9"/>
  <c r="G21" i="9"/>
  <c r="AH3" i="10"/>
  <c r="AQ3" i="10" s="1"/>
  <c r="M9" i="10"/>
  <c r="U9" i="10" s="1"/>
  <c r="M15" i="10"/>
  <c r="U15" i="10" s="1"/>
  <c r="M21" i="10"/>
  <c r="U21" i="10" s="1"/>
  <c r="R7" i="10"/>
  <c r="R8" i="10"/>
  <c r="P12" i="10"/>
  <c r="R13" i="10"/>
  <c r="P15" i="10"/>
  <c r="R16" i="10"/>
  <c r="P18" i="10"/>
  <c r="R19" i="10"/>
  <c r="R22" i="10"/>
  <c r="AH3" i="11"/>
  <c r="AQ3" i="11" s="1"/>
  <c r="M9" i="11"/>
  <c r="U9" i="11" s="1"/>
  <c r="M15" i="11"/>
  <c r="U15" i="11" s="1"/>
  <c r="M21" i="11"/>
  <c r="U21" i="11" s="1"/>
  <c r="R7" i="11"/>
  <c r="R8" i="11"/>
  <c r="P12" i="11"/>
  <c r="R13" i="11"/>
  <c r="P15" i="11"/>
  <c r="R16" i="11"/>
  <c r="P18" i="11"/>
  <c r="R19" i="11"/>
  <c r="R22" i="11"/>
  <c r="AH3" i="12"/>
  <c r="AQ3" i="12" s="1"/>
  <c r="M9" i="12"/>
  <c r="U9" i="12" s="1"/>
  <c r="M15" i="12"/>
  <c r="U15" i="12" s="1"/>
  <c r="M21" i="12"/>
  <c r="U21" i="12" s="1"/>
  <c r="R7" i="12"/>
  <c r="R8" i="12"/>
  <c r="R13" i="12"/>
  <c r="R16" i="12"/>
  <c r="R19" i="12"/>
  <c r="R22" i="12"/>
  <c r="AH3" i="13"/>
  <c r="AQ3" i="13" s="1"/>
  <c r="G4" i="13"/>
  <c r="G10" i="13"/>
  <c r="G16" i="13"/>
  <c r="G22" i="13"/>
  <c r="M9" i="13"/>
  <c r="U9" i="13" s="1"/>
  <c r="M15" i="13"/>
  <c r="U15" i="13" s="1"/>
  <c r="M21" i="13"/>
  <c r="U21" i="13" s="1"/>
  <c r="V10" i="13"/>
  <c r="V14" i="13"/>
  <c r="V17" i="13"/>
  <c r="V20" i="13"/>
  <c r="V23" i="13"/>
  <c r="F8" i="14"/>
  <c r="F14" i="14"/>
  <c r="F20" i="14"/>
  <c r="M4" i="14"/>
  <c r="U4" i="14" s="1"/>
  <c r="X4" i="14" s="1"/>
  <c r="Z4" i="14" s="1"/>
  <c r="M10" i="14"/>
  <c r="U10" i="14" s="1"/>
  <c r="M16" i="14"/>
  <c r="U16" i="14" s="1"/>
  <c r="M22" i="14"/>
  <c r="U22" i="14" s="1"/>
  <c r="V14" i="14"/>
  <c r="V17" i="14"/>
  <c r="V20" i="14"/>
  <c r="V23" i="14"/>
  <c r="M4" i="15"/>
  <c r="U4" i="15" s="1"/>
  <c r="X4" i="15" s="1"/>
  <c r="M10" i="15"/>
  <c r="U10" i="15" s="1"/>
  <c r="M16" i="15"/>
  <c r="U16" i="15" s="1"/>
  <c r="M22" i="15"/>
  <c r="U22" i="15" s="1"/>
  <c r="V14" i="15"/>
  <c r="V17" i="15"/>
  <c r="V20" i="15"/>
  <c r="V23" i="15"/>
  <c r="M4" i="16"/>
  <c r="U4" i="16" s="1"/>
  <c r="X4" i="16" s="1"/>
  <c r="M10" i="16"/>
  <c r="U10" i="16" s="1"/>
  <c r="M16" i="16"/>
  <c r="U16" i="16" s="1"/>
  <c r="M22" i="16"/>
  <c r="U22" i="16" s="1"/>
  <c r="P5" i="16"/>
  <c r="V14" i="16"/>
  <c r="V17" i="16"/>
  <c r="V20" i="16"/>
  <c r="V23" i="16"/>
  <c r="P5" i="17"/>
  <c r="P10" i="17"/>
  <c r="P14" i="17"/>
  <c r="P17" i="17"/>
  <c r="P20" i="17"/>
  <c r="F9" i="18"/>
  <c r="F15" i="18"/>
  <c r="F21" i="18"/>
  <c r="F9" i="21"/>
  <c r="H9" i="21" s="1"/>
  <c r="I9" i="21" s="1"/>
  <c r="J9" i="21" s="1"/>
  <c r="F15" i="21"/>
  <c r="H15" i="21" s="1"/>
  <c r="I15" i="21" s="1"/>
  <c r="J15" i="21" s="1"/>
  <c r="F21" i="21"/>
  <c r="H21" i="21" s="1"/>
  <c r="I21" i="21" s="1"/>
  <c r="J21" i="21" s="1"/>
  <c r="V7" i="21"/>
  <c r="V8" i="21"/>
  <c r="C9" i="21"/>
  <c r="H20" i="21" s="1"/>
  <c r="I20" i="21" s="1"/>
  <c r="J20" i="21" s="1"/>
  <c r="Q10" i="21"/>
  <c r="V13" i="21"/>
  <c r="Q14" i="21"/>
  <c r="V16" i="21"/>
  <c r="Q17" i="21"/>
  <c r="V19" i="21"/>
  <c r="Q20" i="21"/>
  <c r="V22" i="21"/>
  <c r="Q23" i="21"/>
  <c r="AE3" i="22"/>
  <c r="F4" i="22"/>
  <c r="F10" i="22"/>
  <c r="H10" i="22" s="1"/>
  <c r="I10" i="22" s="1"/>
  <c r="J10" i="22" s="1"/>
  <c r="F16" i="22"/>
  <c r="H16" i="22" s="1"/>
  <c r="I16" i="22" s="1"/>
  <c r="J16" i="22" s="1"/>
  <c r="F22" i="22"/>
  <c r="H22" i="22" s="1"/>
  <c r="I22" i="22" s="1"/>
  <c r="J22" i="22" s="1"/>
  <c r="V7" i="22"/>
  <c r="V8" i="22"/>
  <c r="C9" i="22"/>
  <c r="H18" i="22" s="1"/>
  <c r="I18" i="22" s="1"/>
  <c r="J18" i="22" s="1"/>
  <c r="Q10" i="22"/>
  <c r="V13" i="22"/>
  <c r="Q14" i="22"/>
  <c r="V16" i="22"/>
  <c r="Q17" i="22"/>
  <c r="V19" i="22"/>
  <c r="Q20" i="22"/>
  <c r="V22" i="22"/>
  <c r="Q23" i="22"/>
  <c r="V7" i="23"/>
  <c r="V8" i="23"/>
  <c r="C9" i="23"/>
  <c r="Q10" i="23"/>
  <c r="V13" i="23"/>
  <c r="Q14" i="23"/>
  <c r="V16" i="23"/>
  <c r="Q17" i="23"/>
  <c r="V19" i="23"/>
  <c r="Q20" i="23"/>
  <c r="V22" i="23"/>
  <c r="Q23" i="23"/>
  <c r="V7" i="24"/>
  <c r="V8" i="24"/>
  <c r="Q10" i="24"/>
  <c r="V13" i="24"/>
  <c r="Q14" i="24"/>
  <c r="V16" i="24"/>
  <c r="Q17" i="24"/>
  <c r="V19" i="24"/>
  <c r="Q20" i="24"/>
  <c r="V22" i="24"/>
  <c r="Q23" i="24"/>
  <c r="F4" i="25"/>
  <c r="F10" i="25"/>
  <c r="F16" i="25"/>
  <c r="F22" i="25"/>
  <c r="F28" i="25"/>
  <c r="F34" i="25"/>
  <c r="F40" i="25"/>
  <c r="F46" i="25"/>
  <c r="F52" i="25"/>
  <c r="F58" i="25"/>
  <c r="F64" i="25"/>
  <c r="F70" i="25"/>
  <c r="F76" i="25"/>
  <c r="F82" i="25"/>
  <c r="F88" i="25"/>
  <c r="F94" i="25"/>
  <c r="G4" i="25"/>
  <c r="G10" i="25"/>
  <c r="G16" i="25"/>
  <c r="G22" i="25"/>
  <c r="G28" i="25"/>
  <c r="G34" i="25"/>
  <c r="G40" i="25"/>
  <c r="G46" i="25"/>
  <c r="G52" i="25"/>
  <c r="G58" i="25"/>
  <c r="G64" i="25"/>
  <c r="G70" i="25"/>
  <c r="G76" i="25"/>
  <c r="G82" i="25"/>
  <c r="G88" i="25"/>
  <c r="G94" i="25"/>
  <c r="AH4" i="28"/>
  <c r="AN3" i="29"/>
  <c r="F5" i="1"/>
  <c r="H5" i="1" s="1"/>
  <c r="I5" i="1" s="1"/>
  <c r="J5" i="1" s="1"/>
  <c r="F11" i="1"/>
  <c r="H11" i="1" s="1"/>
  <c r="I11" i="1" s="1"/>
  <c r="J11" i="1" s="1"/>
  <c r="F17" i="1"/>
  <c r="H17" i="1" s="1"/>
  <c r="I17" i="1" s="1"/>
  <c r="J17" i="1" s="1"/>
  <c r="F23" i="1"/>
  <c r="H23" i="1" s="1"/>
  <c r="I23" i="1" s="1"/>
  <c r="J23" i="1" s="1"/>
  <c r="C9" i="66"/>
  <c r="C9" i="72"/>
  <c r="C9" i="71"/>
  <c r="C9" i="70"/>
  <c r="C9" i="68"/>
  <c r="C9" i="58"/>
  <c r="C9" i="65"/>
  <c r="C9" i="64"/>
  <c r="C9" i="57"/>
  <c r="C9" i="56"/>
  <c r="C9" i="67"/>
  <c r="C9" i="63"/>
  <c r="C9" i="55"/>
  <c r="C9" i="62"/>
  <c r="C9" i="61"/>
  <c r="C9" i="60"/>
  <c r="C9" i="69"/>
  <c r="C9" i="52"/>
  <c r="C9" i="51"/>
  <c r="C9" i="54"/>
  <c r="H20" i="54" s="1"/>
  <c r="I20" i="54" s="1"/>
  <c r="J20" i="54" s="1"/>
  <c r="C9" i="53"/>
  <c r="C9" i="50"/>
  <c r="C9" i="59"/>
  <c r="Q13" i="2"/>
  <c r="Q16" i="2"/>
  <c r="Q19" i="2"/>
  <c r="Q8" i="3"/>
  <c r="Q13" i="3"/>
  <c r="Q16" i="3"/>
  <c r="Q19" i="3"/>
  <c r="Q13" i="4"/>
  <c r="Q16" i="4"/>
  <c r="Q19" i="4"/>
  <c r="G9" i="5"/>
  <c r="G15" i="5"/>
  <c r="G21" i="5"/>
  <c r="AH3" i="6"/>
  <c r="AQ3" i="6" s="1"/>
  <c r="G4" i="6"/>
  <c r="G10" i="6"/>
  <c r="G16" i="6"/>
  <c r="G22" i="6"/>
  <c r="M9" i="6"/>
  <c r="U9" i="6" s="1"/>
  <c r="M15" i="6"/>
  <c r="U15" i="6" s="1"/>
  <c r="M21" i="6"/>
  <c r="U21" i="6" s="1"/>
  <c r="R7" i="6"/>
  <c r="R8" i="6"/>
  <c r="R13" i="6"/>
  <c r="R16" i="6"/>
  <c r="R19" i="6"/>
  <c r="R22" i="6"/>
  <c r="AH3" i="7"/>
  <c r="AQ3" i="7" s="1"/>
  <c r="M9" i="7"/>
  <c r="U9" i="7" s="1"/>
  <c r="M15" i="7"/>
  <c r="U15" i="7" s="1"/>
  <c r="M21" i="7"/>
  <c r="U21" i="7" s="1"/>
  <c r="R7" i="7"/>
  <c r="R8" i="7"/>
  <c r="R13" i="7"/>
  <c r="R16" i="7"/>
  <c r="R19" i="7"/>
  <c r="R22" i="7"/>
  <c r="AH3" i="8"/>
  <c r="AQ3" i="8" s="1"/>
  <c r="M9" i="8"/>
  <c r="U9" i="8" s="1"/>
  <c r="M15" i="8"/>
  <c r="U15" i="8" s="1"/>
  <c r="M21" i="8"/>
  <c r="U21" i="8" s="1"/>
  <c r="R7" i="8"/>
  <c r="R8" i="8"/>
  <c r="R13" i="8"/>
  <c r="R16" i="8"/>
  <c r="R19" i="8"/>
  <c r="R22" i="8"/>
  <c r="AH3" i="9"/>
  <c r="AQ3" i="9" s="1"/>
  <c r="G4" i="9"/>
  <c r="G10" i="9"/>
  <c r="G16" i="9"/>
  <c r="G22" i="9"/>
  <c r="M9" i="9"/>
  <c r="U9" i="9" s="1"/>
  <c r="M15" i="9"/>
  <c r="U15" i="9" s="1"/>
  <c r="M21" i="9"/>
  <c r="U21" i="9" s="1"/>
  <c r="G5" i="10"/>
  <c r="G11" i="10"/>
  <c r="G17" i="10"/>
  <c r="G23" i="10"/>
  <c r="M4" i="10"/>
  <c r="U4" i="10" s="1"/>
  <c r="X4" i="10" s="1"/>
  <c r="AH4" i="10" s="1"/>
  <c r="M10" i="10"/>
  <c r="U10" i="10" s="1"/>
  <c r="M16" i="10"/>
  <c r="U16" i="10" s="1"/>
  <c r="M22" i="10"/>
  <c r="U22" i="10" s="1"/>
  <c r="M4" i="11"/>
  <c r="U4" i="11" s="1"/>
  <c r="X4" i="11" s="1"/>
  <c r="AH4" i="11" s="1"/>
  <c r="M10" i="11"/>
  <c r="U10" i="11" s="1"/>
  <c r="M16" i="11"/>
  <c r="U16" i="11" s="1"/>
  <c r="M22" i="11"/>
  <c r="U22" i="11" s="1"/>
  <c r="M4" i="12"/>
  <c r="U4" i="12" s="1"/>
  <c r="X4" i="12" s="1"/>
  <c r="AH4" i="12" s="1"/>
  <c r="M10" i="12"/>
  <c r="U10" i="12" s="1"/>
  <c r="M16" i="12"/>
  <c r="U16" i="12" s="1"/>
  <c r="M22" i="12"/>
  <c r="U22" i="12" s="1"/>
  <c r="G5" i="13"/>
  <c r="G11" i="13"/>
  <c r="G17" i="13"/>
  <c r="G23" i="13"/>
  <c r="M4" i="13"/>
  <c r="U4" i="13" s="1"/>
  <c r="X4" i="13" s="1"/>
  <c r="AH4" i="13" s="1"/>
  <c r="M10" i="13"/>
  <c r="U10" i="13" s="1"/>
  <c r="M16" i="13"/>
  <c r="U16" i="13" s="1"/>
  <c r="M22" i="13"/>
  <c r="U22" i="13" s="1"/>
  <c r="P5" i="13"/>
  <c r="F9" i="14"/>
  <c r="F15" i="14"/>
  <c r="F21" i="14"/>
  <c r="H21" i="14" s="1"/>
  <c r="I21" i="14" s="1"/>
  <c r="J21" i="14" s="1"/>
  <c r="M5" i="14"/>
  <c r="U5" i="14" s="1"/>
  <c r="M11" i="14"/>
  <c r="U11" i="14" s="1"/>
  <c r="M17" i="14"/>
  <c r="U17" i="14" s="1"/>
  <c r="M23" i="14"/>
  <c r="U23" i="14" s="1"/>
  <c r="R6" i="14"/>
  <c r="R12" i="14"/>
  <c r="R15" i="14"/>
  <c r="R18" i="14"/>
  <c r="R21" i="14"/>
  <c r="M5" i="15"/>
  <c r="U5" i="15" s="1"/>
  <c r="M11" i="15"/>
  <c r="U11" i="15" s="1"/>
  <c r="M17" i="15"/>
  <c r="U17" i="15" s="1"/>
  <c r="M23" i="15"/>
  <c r="U23" i="15" s="1"/>
  <c r="R6" i="15"/>
  <c r="R12" i="15"/>
  <c r="R15" i="15"/>
  <c r="R18" i="15"/>
  <c r="R21" i="15"/>
  <c r="M5" i="16"/>
  <c r="U5" i="16" s="1"/>
  <c r="M11" i="16"/>
  <c r="U11" i="16" s="1"/>
  <c r="M17" i="16"/>
  <c r="U17" i="16" s="1"/>
  <c r="M23" i="16"/>
  <c r="U23" i="16" s="1"/>
  <c r="R6" i="16"/>
  <c r="R12" i="16"/>
  <c r="R15" i="16"/>
  <c r="R18" i="16"/>
  <c r="R21" i="16"/>
  <c r="F9" i="17"/>
  <c r="F15" i="17"/>
  <c r="F21" i="17"/>
  <c r="M5" i="17"/>
  <c r="U5" i="17" s="1"/>
  <c r="M11" i="17"/>
  <c r="U11" i="17" s="1"/>
  <c r="M17" i="17"/>
  <c r="U17" i="17" s="1"/>
  <c r="M23" i="17"/>
  <c r="U23" i="17" s="1"/>
  <c r="V7" i="17"/>
  <c r="V8" i="17"/>
  <c r="C9" i="17"/>
  <c r="H13" i="17" s="1"/>
  <c r="I13" i="17" s="1"/>
  <c r="J13" i="17" s="1"/>
  <c r="V13" i="17"/>
  <c r="V16" i="17"/>
  <c r="V19" i="17"/>
  <c r="AE3" i="18"/>
  <c r="F4" i="18"/>
  <c r="H4" i="18" s="1"/>
  <c r="I4" i="18" s="1"/>
  <c r="J4" i="18" s="1"/>
  <c r="K4" i="18" s="1"/>
  <c r="F10" i="18"/>
  <c r="H10" i="18" s="1"/>
  <c r="I10" i="18" s="1"/>
  <c r="J10" i="18" s="1"/>
  <c r="F16" i="18"/>
  <c r="H16" i="18" s="1"/>
  <c r="I16" i="18" s="1"/>
  <c r="J16" i="18" s="1"/>
  <c r="F22" i="18"/>
  <c r="H22" i="18" s="1"/>
  <c r="I22" i="18" s="1"/>
  <c r="J22" i="18" s="1"/>
  <c r="V8" i="18"/>
  <c r="C9" i="18"/>
  <c r="H23" i="18" s="1"/>
  <c r="I23" i="18" s="1"/>
  <c r="J23" i="18" s="1"/>
  <c r="V13" i="18"/>
  <c r="V16" i="18"/>
  <c r="V19" i="18"/>
  <c r="AE3" i="19"/>
  <c r="C9" i="19"/>
  <c r="V13" i="19"/>
  <c r="V16" i="19"/>
  <c r="V19" i="19"/>
  <c r="AE3" i="20"/>
  <c r="C9" i="20"/>
  <c r="V13" i="20"/>
  <c r="V16" i="20"/>
  <c r="V19" i="20"/>
  <c r="AE3" i="21"/>
  <c r="F4" i="21"/>
  <c r="H4" i="21" s="1"/>
  <c r="I4" i="21" s="1"/>
  <c r="J4" i="21" s="1"/>
  <c r="K4" i="21" s="1"/>
  <c r="F10" i="21"/>
  <c r="H10" i="21" s="1"/>
  <c r="I10" i="21" s="1"/>
  <c r="J10" i="21" s="1"/>
  <c r="F16" i="21"/>
  <c r="H16" i="21" s="1"/>
  <c r="I16" i="21" s="1"/>
  <c r="J16" i="21" s="1"/>
  <c r="F22" i="21"/>
  <c r="H22" i="21" s="1"/>
  <c r="I22" i="21" s="1"/>
  <c r="J22" i="21" s="1"/>
  <c r="P7" i="21"/>
  <c r="Q9" i="21"/>
  <c r="F5" i="22"/>
  <c r="H5" i="22" s="1"/>
  <c r="I5" i="22" s="1"/>
  <c r="J5" i="22" s="1"/>
  <c r="F11" i="22"/>
  <c r="H11" i="22" s="1"/>
  <c r="I11" i="22" s="1"/>
  <c r="J11" i="22" s="1"/>
  <c r="F17" i="22"/>
  <c r="H17" i="22" s="1"/>
  <c r="I17" i="22" s="1"/>
  <c r="J17" i="22" s="1"/>
  <c r="F23" i="22"/>
  <c r="H23" i="22" s="1"/>
  <c r="I23" i="22" s="1"/>
  <c r="J23" i="22" s="1"/>
  <c r="Q9" i="22"/>
  <c r="Q9" i="23"/>
  <c r="Q9" i="24"/>
  <c r="F5" i="25"/>
  <c r="F11" i="25"/>
  <c r="F17" i="25"/>
  <c r="F23" i="25"/>
  <c r="F29" i="25"/>
  <c r="F35" i="25"/>
  <c r="F41" i="25"/>
  <c r="F47" i="25"/>
  <c r="F53" i="25"/>
  <c r="F59" i="25"/>
  <c r="F65" i="25"/>
  <c r="F71" i="25"/>
  <c r="F77" i="25"/>
  <c r="F83" i="25"/>
  <c r="F89" i="25"/>
  <c r="F95" i="25"/>
  <c r="G5" i="25"/>
  <c r="G11" i="25"/>
  <c r="G17" i="25"/>
  <c r="G23" i="25"/>
  <c r="G29" i="25"/>
  <c r="G35" i="25"/>
  <c r="G41" i="25"/>
  <c r="G47" i="25"/>
  <c r="G53" i="25"/>
  <c r="G59" i="25"/>
  <c r="G65" i="25"/>
  <c r="G71" i="25"/>
  <c r="G77" i="25"/>
  <c r="G83" i="25"/>
  <c r="G89" i="25"/>
  <c r="G95" i="25"/>
  <c r="H16" i="32"/>
  <c r="I16" i="32" s="1"/>
  <c r="J16" i="32" s="1"/>
  <c r="H22" i="32"/>
  <c r="I22" i="32" s="1"/>
  <c r="J22" i="32" s="1"/>
  <c r="H28" i="32"/>
  <c r="I28" i="32" s="1"/>
  <c r="J28" i="32" s="1"/>
  <c r="F6" i="1"/>
  <c r="H6" i="1" s="1"/>
  <c r="I6" i="1" s="1"/>
  <c r="J6" i="1" s="1"/>
  <c r="F12" i="1"/>
  <c r="H12" i="1" s="1"/>
  <c r="I12" i="1" s="1"/>
  <c r="J12" i="1" s="1"/>
  <c r="G9" i="1"/>
  <c r="G15" i="1"/>
  <c r="M8" i="1"/>
  <c r="U8" i="1" s="1"/>
  <c r="M14" i="1"/>
  <c r="U14" i="1" s="1"/>
  <c r="AH3" i="2"/>
  <c r="AQ3" i="2" s="1"/>
  <c r="M9" i="2"/>
  <c r="U9" i="2" s="1"/>
  <c r="M15" i="2"/>
  <c r="U15" i="2" s="1"/>
  <c r="R7" i="2"/>
  <c r="R8" i="2"/>
  <c r="R13" i="2"/>
  <c r="R16" i="2"/>
  <c r="R19" i="2"/>
  <c r="AH3" i="3"/>
  <c r="AQ3" i="3" s="1"/>
  <c r="M9" i="3"/>
  <c r="U9" i="3" s="1"/>
  <c r="M15" i="3"/>
  <c r="U15" i="3" s="1"/>
  <c r="R7" i="3"/>
  <c r="R8" i="3"/>
  <c r="R13" i="3"/>
  <c r="R16" i="3"/>
  <c r="R19" i="3"/>
  <c r="AH3" i="4"/>
  <c r="AQ3" i="4" s="1"/>
  <c r="M9" i="4"/>
  <c r="U9" i="4" s="1"/>
  <c r="M15" i="4"/>
  <c r="U15" i="4" s="1"/>
  <c r="R7" i="4"/>
  <c r="R8" i="4"/>
  <c r="R13" i="4"/>
  <c r="R16" i="4"/>
  <c r="R19" i="4"/>
  <c r="AH3" i="5"/>
  <c r="AQ3" i="5" s="1"/>
  <c r="F13" i="5"/>
  <c r="H13" i="5" s="1"/>
  <c r="I13" i="5" s="1"/>
  <c r="J13" i="5" s="1"/>
  <c r="G4" i="5"/>
  <c r="G10" i="5"/>
  <c r="G16" i="5"/>
  <c r="M9" i="5"/>
  <c r="U9" i="5" s="1"/>
  <c r="M15" i="5"/>
  <c r="U15" i="5" s="1"/>
  <c r="Q6" i="5"/>
  <c r="V10" i="5"/>
  <c r="Q12" i="5"/>
  <c r="V14" i="5"/>
  <c r="Q15" i="5"/>
  <c r="V17" i="5"/>
  <c r="Q18" i="5"/>
  <c r="V20" i="5"/>
  <c r="F8" i="6"/>
  <c r="H8" i="6" s="1"/>
  <c r="I8" i="6" s="1"/>
  <c r="J8" i="6" s="1"/>
  <c r="F14" i="6"/>
  <c r="H14" i="6" s="1"/>
  <c r="I14" i="6" s="1"/>
  <c r="J14" i="6" s="1"/>
  <c r="G5" i="6"/>
  <c r="G11" i="6"/>
  <c r="G17" i="6"/>
  <c r="M4" i="6"/>
  <c r="U4" i="6" s="1"/>
  <c r="X4" i="6" s="1"/>
  <c r="M10" i="6"/>
  <c r="U10" i="6" s="1"/>
  <c r="M16" i="6"/>
  <c r="U16" i="6" s="1"/>
  <c r="Q6" i="6"/>
  <c r="V10" i="6"/>
  <c r="Q12" i="6"/>
  <c r="V14" i="6"/>
  <c r="Q15" i="6"/>
  <c r="V17" i="6"/>
  <c r="Q18" i="6"/>
  <c r="V20" i="6"/>
  <c r="M4" i="7"/>
  <c r="U4" i="7" s="1"/>
  <c r="X4" i="7" s="1"/>
  <c r="M10" i="7"/>
  <c r="U10" i="7" s="1"/>
  <c r="M16" i="7"/>
  <c r="U16" i="7" s="1"/>
  <c r="Q6" i="7"/>
  <c r="V10" i="7"/>
  <c r="Q12" i="7"/>
  <c r="V14" i="7"/>
  <c r="Q15" i="7"/>
  <c r="V17" i="7"/>
  <c r="Q18" i="7"/>
  <c r="V20" i="7"/>
  <c r="M4" i="8"/>
  <c r="U4" i="8" s="1"/>
  <c r="X4" i="8" s="1"/>
  <c r="M10" i="8"/>
  <c r="U10" i="8" s="1"/>
  <c r="M16" i="8"/>
  <c r="U16" i="8" s="1"/>
  <c r="Q6" i="8"/>
  <c r="V10" i="8"/>
  <c r="Q12" i="8"/>
  <c r="V14" i="8"/>
  <c r="Q15" i="8"/>
  <c r="V17" i="8"/>
  <c r="Q18" i="8"/>
  <c r="V20" i="8"/>
  <c r="F8" i="9"/>
  <c r="H8" i="9" s="1"/>
  <c r="I8" i="9" s="1"/>
  <c r="J8" i="9" s="1"/>
  <c r="F14" i="9"/>
  <c r="H14" i="9" s="1"/>
  <c r="I14" i="9" s="1"/>
  <c r="J14" i="9" s="1"/>
  <c r="G5" i="9"/>
  <c r="G11" i="9"/>
  <c r="G17" i="9"/>
  <c r="M4" i="9"/>
  <c r="U4" i="9" s="1"/>
  <c r="X4" i="9" s="1"/>
  <c r="M10" i="9"/>
  <c r="U10" i="9" s="1"/>
  <c r="M16" i="9"/>
  <c r="U16" i="9" s="1"/>
  <c r="F9" i="10"/>
  <c r="H9" i="10" s="1"/>
  <c r="I9" i="10" s="1"/>
  <c r="J9" i="10" s="1"/>
  <c r="F15" i="10"/>
  <c r="H15" i="10" s="1"/>
  <c r="I15" i="10" s="1"/>
  <c r="J15" i="10" s="1"/>
  <c r="G6" i="10"/>
  <c r="G12" i="10"/>
  <c r="M5" i="10"/>
  <c r="U5" i="10" s="1"/>
  <c r="M11" i="10"/>
  <c r="U11" i="10" s="1"/>
  <c r="M17" i="10"/>
  <c r="U17" i="10" s="1"/>
  <c r="R6" i="10"/>
  <c r="R12" i="10"/>
  <c r="R15" i="10"/>
  <c r="R18" i="10"/>
  <c r="M5" i="11"/>
  <c r="U5" i="11" s="1"/>
  <c r="M11" i="11"/>
  <c r="U11" i="11" s="1"/>
  <c r="M17" i="11"/>
  <c r="U17" i="11" s="1"/>
  <c r="R6" i="11"/>
  <c r="R12" i="11"/>
  <c r="R15" i="11"/>
  <c r="R18" i="11"/>
  <c r="M5" i="12"/>
  <c r="U5" i="12" s="1"/>
  <c r="M11" i="12"/>
  <c r="U11" i="12" s="1"/>
  <c r="M17" i="12"/>
  <c r="U17" i="12" s="1"/>
  <c r="R6" i="12"/>
  <c r="R12" i="12"/>
  <c r="R15" i="12"/>
  <c r="R18" i="12"/>
  <c r="F9" i="13"/>
  <c r="F15" i="13"/>
  <c r="G6" i="13"/>
  <c r="G12" i="13"/>
  <c r="M5" i="13"/>
  <c r="U5" i="13" s="1"/>
  <c r="M11" i="13"/>
  <c r="U11" i="13" s="1"/>
  <c r="M17" i="13"/>
  <c r="U17" i="13" s="1"/>
  <c r="V7" i="13"/>
  <c r="V8" i="13"/>
  <c r="C9" i="13"/>
  <c r="H11" i="13" s="1"/>
  <c r="I11" i="13" s="1"/>
  <c r="J11" i="13" s="1"/>
  <c r="Q10" i="13"/>
  <c r="V13" i="13"/>
  <c r="Q14" i="13"/>
  <c r="V16" i="13"/>
  <c r="Q17" i="13"/>
  <c r="V19" i="13"/>
  <c r="Q20" i="13"/>
  <c r="F4" i="14"/>
  <c r="F10" i="14"/>
  <c r="F16" i="14"/>
  <c r="H16" i="14" s="1"/>
  <c r="I16" i="14" s="1"/>
  <c r="J16" i="14" s="1"/>
  <c r="G7" i="14"/>
  <c r="G13" i="14"/>
  <c r="M6" i="14"/>
  <c r="U6" i="14" s="1"/>
  <c r="M12" i="14"/>
  <c r="U12" i="14" s="1"/>
  <c r="R4" i="14"/>
  <c r="R5" i="14"/>
  <c r="V7" i="14"/>
  <c r="V8" i="14"/>
  <c r="C9" i="14"/>
  <c r="H7" i="14" s="1"/>
  <c r="I7" i="14" s="1"/>
  <c r="J7" i="14" s="1"/>
  <c r="Q10" i="14"/>
  <c r="V13" i="14"/>
  <c r="Q14" i="14"/>
  <c r="V16" i="14"/>
  <c r="Q17" i="14"/>
  <c r="V19" i="14"/>
  <c r="Q20" i="14"/>
  <c r="M6" i="15"/>
  <c r="U6" i="15" s="1"/>
  <c r="M12" i="15"/>
  <c r="U12" i="15" s="1"/>
  <c r="R4" i="15"/>
  <c r="R5" i="15"/>
  <c r="V7" i="15"/>
  <c r="V8" i="15"/>
  <c r="C9" i="15"/>
  <c r="Q10" i="15"/>
  <c r="V13" i="15"/>
  <c r="Q14" i="15"/>
  <c r="V16" i="15"/>
  <c r="Q17" i="15"/>
  <c r="V19" i="15"/>
  <c r="Q20" i="15"/>
  <c r="M6" i="16"/>
  <c r="U6" i="16" s="1"/>
  <c r="M12" i="16"/>
  <c r="U12" i="16" s="1"/>
  <c r="R4" i="16"/>
  <c r="R5" i="16"/>
  <c r="V7" i="16"/>
  <c r="V8" i="16"/>
  <c r="C9" i="16"/>
  <c r="Q10" i="16"/>
  <c r="V13" i="16"/>
  <c r="Q14" i="16"/>
  <c r="V16" i="16"/>
  <c r="Q17" i="16"/>
  <c r="V19" i="16"/>
  <c r="Q20" i="16"/>
  <c r="F4" i="17"/>
  <c r="F10" i="17"/>
  <c r="F16" i="17"/>
  <c r="G7" i="17"/>
  <c r="G13" i="17"/>
  <c r="M6" i="17"/>
  <c r="U6" i="17" s="1"/>
  <c r="M12" i="17"/>
  <c r="U12" i="17" s="1"/>
  <c r="F5" i="18"/>
  <c r="H5" i="18" s="1"/>
  <c r="I5" i="18" s="1"/>
  <c r="J5" i="18" s="1"/>
  <c r="F11" i="18"/>
  <c r="H11" i="18" s="1"/>
  <c r="I11" i="18" s="1"/>
  <c r="J11" i="18" s="1"/>
  <c r="F17" i="18"/>
  <c r="H17" i="18" s="1"/>
  <c r="I17" i="18" s="1"/>
  <c r="J17" i="18" s="1"/>
  <c r="G8" i="18"/>
  <c r="G14" i="18"/>
  <c r="M7" i="18"/>
  <c r="U7" i="18" s="1"/>
  <c r="M13" i="18"/>
  <c r="U13" i="18" s="1"/>
  <c r="R10" i="18"/>
  <c r="R14" i="18"/>
  <c r="R17" i="18"/>
  <c r="R20" i="18"/>
  <c r="R10" i="19"/>
  <c r="R14" i="19"/>
  <c r="R17" i="19"/>
  <c r="R20" i="19"/>
  <c r="R14" i="20"/>
  <c r="R17" i="20"/>
  <c r="R20" i="20"/>
  <c r="F5" i="21"/>
  <c r="H5" i="21" s="1"/>
  <c r="I5" i="21" s="1"/>
  <c r="J5" i="21" s="1"/>
  <c r="F11" i="21"/>
  <c r="H11" i="21" s="1"/>
  <c r="I11" i="21" s="1"/>
  <c r="J11" i="21" s="1"/>
  <c r="F17" i="21"/>
  <c r="H17" i="21" s="1"/>
  <c r="I17" i="21" s="1"/>
  <c r="J17" i="21" s="1"/>
  <c r="V6" i="21"/>
  <c r="Q7" i="21"/>
  <c r="Q8" i="21"/>
  <c r="V12" i="21"/>
  <c r="Q13" i="21"/>
  <c r="V15" i="21"/>
  <c r="Q16" i="21"/>
  <c r="V18" i="21"/>
  <c r="Q19" i="21"/>
  <c r="F6" i="22"/>
  <c r="H6" i="22" s="1"/>
  <c r="I6" i="22" s="1"/>
  <c r="J6" i="22" s="1"/>
  <c r="F12" i="22"/>
  <c r="H12" i="22" s="1"/>
  <c r="I12" i="22" s="1"/>
  <c r="J12" i="22" s="1"/>
  <c r="G9" i="22"/>
  <c r="G15" i="22"/>
  <c r="V6" i="22"/>
  <c r="Q7" i="22"/>
  <c r="Q8" i="22"/>
  <c r="V12" i="22"/>
  <c r="Q13" i="22"/>
  <c r="V15" i="22"/>
  <c r="Q16" i="22"/>
  <c r="V18" i="22"/>
  <c r="Q19" i="22"/>
  <c r="V6" i="23"/>
  <c r="Q7" i="23"/>
  <c r="Q8" i="23"/>
  <c r="V12" i="23"/>
  <c r="Q13" i="23"/>
  <c r="V15" i="23"/>
  <c r="Q16" i="23"/>
  <c r="V18" i="23"/>
  <c r="Q19" i="23"/>
  <c r="V6" i="24"/>
  <c r="Q7" i="24"/>
  <c r="Q8" i="24"/>
  <c r="V12" i="24"/>
  <c r="Q13" i="24"/>
  <c r="V15" i="24"/>
  <c r="Q16" i="24"/>
  <c r="V18" i="24"/>
  <c r="Q19" i="24"/>
  <c r="F6" i="25"/>
  <c r="F12" i="25"/>
  <c r="F18" i="25"/>
  <c r="F24" i="25"/>
  <c r="F30" i="25"/>
  <c r="F36" i="25"/>
  <c r="F42" i="25"/>
  <c r="F48" i="25"/>
  <c r="F54" i="25"/>
  <c r="F60" i="25"/>
  <c r="F66" i="25"/>
  <c r="F72" i="25"/>
  <c r="F78" i="25"/>
  <c r="F84" i="25"/>
  <c r="F90" i="25"/>
  <c r="G6" i="25"/>
  <c r="G12" i="25"/>
  <c r="G18" i="25"/>
  <c r="G24" i="25"/>
  <c r="G30" i="25"/>
  <c r="G36" i="25"/>
  <c r="G42" i="25"/>
  <c r="G48" i="25"/>
  <c r="G54" i="25"/>
  <c r="G60" i="25"/>
  <c r="G66" i="25"/>
  <c r="G72" i="25"/>
  <c r="G78" i="25"/>
  <c r="G84" i="25"/>
  <c r="G90" i="25"/>
  <c r="C9" i="96"/>
  <c r="C9" i="95"/>
  <c r="C9" i="94"/>
  <c r="C9" i="93"/>
  <c r="C9" i="92"/>
  <c r="C9" i="91"/>
  <c r="C9" i="90"/>
  <c r="C9" i="89"/>
  <c r="C9" i="88"/>
  <c r="C9" i="86"/>
  <c r="C9" i="85"/>
  <c r="C9" i="87"/>
  <c r="C9" i="84"/>
  <c r="C9" i="83"/>
  <c r="C9" i="81"/>
  <c r="C9" i="80"/>
  <c r="C9" i="77"/>
  <c r="C9" i="76"/>
  <c r="C9" i="82"/>
  <c r="C9" i="79"/>
  <c r="C9" i="74"/>
  <c r="C9" i="78"/>
  <c r="C9" i="75"/>
  <c r="C9" i="46"/>
  <c r="C9" i="48"/>
  <c r="C9" i="47"/>
  <c r="C9" i="44"/>
  <c r="C9" i="43"/>
  <c r="C9" i="45"/>
  <c r="C9" i="37"/>
  <c r="C9" i="42"/>
  <c r="C9" i="40"/>
  <c r="C9" i="39"/>
  <c r="C9" i="41"/>
  <c r="C9" i="38"/>
  <c r="C9" i="34"/>
  <c r="C9" i="33"/>
  <c r="C9" i="36"/>
  <c r="C9" i="35"/>
  <c r="C9" i="30"/>
  <c r="C9" i="28"/>
  <c r="C9" i="27"/>
  <c r="C9" i="32"/>
  <c r="C9" i="29"/>
  <c r="H85" i="29" s="1"/>
  <c r="I85" i="29" s="1"/>
  <c r="J85" i="29" s="1"/>
  <c r="C9" i="31"/>
  <c r="H31" i="31" s="1"/>
  <c r="I31" i="31" s="1"/>
  <c r="J31" i="31" s="1"/>
  <c r="C9" i="26"/>
  <c r="H6" i="26" s="1"/>
  <c r="I6" i="26" s="1"/>
  <c r="J6" i="26" s="1"/>
  <c r="F88" i="26"/>
  <c r="F85" i="26"/>
  <c r="F82" i="26"/>
  <c r="F79" i="26"/>
  <c r="F76" i="26"/>
  <c r="F73" i="26"/>
  <c r="F70" i="26"/>
  <c r="F67" i="26"/>
  <c r="F64" i="26"/>
  <c r="F61" i="26"/>
  <c r="F58" i="26"/>
  <c r="F55" i="26"/>
  <c r="F52" i="26"/>
  <c r="F49" i="26"/>
  <c r="F46" i="26"/>
  <c r="F43" i="26"/>
  <c r="F40" i="26"/>
  <c r="F37" i="26"/>
  <c r="F34" i="26"/>
  <c r="F31" i="26"/>
  <c r="F28" i="26"/>
  <c r="F25" i="26"/>
  <c r="F22" i="26"/>
  <c r="F19" i="26"/>
  <c r="F16" i="26"/>
  <c r="F13" i="26"/>
  <c r="F10" i="26"/>
  <c r="F7" i="26"/>
  <c r="F4" i="26"/>
  <c r="F87" i="26"/>
  <c r="F89" i="26"/>
  <c r="F86" i="26"/>
  <c r="F83" i="26"/>
  <c r="F80" i="26"/>
  <c r="F77" i="26"/>
  <c r="F74" i="26"/>
  <c r="F71" i="26"/>
  <c r="F68" i="26"/>
  <c r="F65" i="26"/>
  <c r="F62" i="26"/>
  <c r="F59" i="26"/>
  <c r="F56" i="26"/>
  <c r="F53" i="26"/>
  <c r="F50" i="26"/>
  <c r="F47" i="26"/>
  <c r="F44" i="26"/>
  <c r="F41" i="26"/>
  <c r="F38" i="26"/>
  <c r="F35" i="26"/>
  <c r="F32" i="26"/>
  <c r="F29" i="26"/>
  <c r="F26" i="26"/>
  <c r="F23" i="26"/>
  <c r="F20" i="26"/>
  <c r="F17" i="26"/>
  <c r="F14" i="26"/>
  <c r="F11" i="26"/>
  <c r="F8" i="26"/>
  <c r="F5" i="26"/>
  <c r="G88" i="26"/>
  <c r="G85" i="26"/>
  <c r="G82" i="26"/>
  <c r="G79" i="26"/>
  <c r="G76" i="26"/>
  <c r="G73" i="26"/>
  <c r="G70" i="26"/>
  <c r="G67" i="26"/>
  <c r="G64" i="26"/>
  <c r="G61" i="26"/>
  <c r="G58" i="26"/>
  <c r="G55" i="26"/>
  <c r="G52" i="26"/>
  <c r="G49" i="26"/>
  <c r="G46" i="26"/>
  <c r="G43" i="26"/>
  <c r="G40" i="26"/>
  <c r="G37" i="26"/>
  <c r="G34" i="26"/>
  <c r="G31" i="26"/>
  <c r="G28" i="26"/>
  <c r="G25" i="26"/>
  <c r="G22" i="26"/>
  <c r="G19" i="26"/>
  <c r="G16" i="26"/>
  <c r="G13" i="26"/>
  <c r="G10" i="26"/>
  <c r="G7" i="26"/>
  <c r="G4" i="26"/>
  <c r="G9" i="26"/>
  <c r="G15" i="26"/>
  <c r="G21" i="26"/>
  <c r="G27" i="26"/>
  <c r="G33" i="26"/>
  <c r="G39" i="26"/>
  <c r="G45" i="26"/>
  <c r="G51" i="26"/>
  <c r="G57" i="26"/>
  <c r="G63" i="26"/>
  <c r="G69" i="26"/>
  <c r="G75" i="26"/>
  <c r="G81" i="26"/>
  <c r="G89" i="26"/>
  <c r="R87" i="26"/>
  <c r="R84" i="26"/>
  <c r="R81" i="26"/>
  <c r="R78" i="26"/>
  <c r="R75" i="26"/>
  <c r="R72" i="26"/>
  <c r="R69" i="26"/>
  <c r="R66" i="26"/>
  <c r="R63" i="26"/>
  <c r="R60" i="26"/>
  <c r="R57" i="26"/>
  <c r="R54" i="26"/>
  <c r="R51" i="26"/>
  <c r="R48" i="26"/>
  <c r="R45" i="26"/>
  <c r="R42" i="26"/>
  <c r="R39" i="26"/>
  <c r="R36" i="26"/>
  <c r="R33" i="26"/>
  <c r="R30" i="26"/>
  <c r="R27" i="26"/>
  <c r="R24" i="26"/>
  <c r="R21" i="26"/>
  <c r="R18" i="26"/>
  <c r="R15" i="26"/>
  <c r="R12" i="26"/>
  <c r="R10" i="26"/>
  <c r="R8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1" i="26"/>
  <c r="R9" i="26"/>
  <c r="R5" i="26"/>
  <c r="R88" i="26"/>
  <c r="R85" i="26"/>
  <c r="R82" i="26"/>
  <c r="R79" i="26"/>
  <c r="R76" i="26"/>
  <c r="R73" i="26"/>
  <c r="R70" i="26"/>
  <c r="R67" i="26"/>
  <c r="R64" i="26"/>
  <c r="R61" i="26"/>
  <c r="R58" i="26"/>
  <c r="R55" i="26"/>
  <c r="R52" i="26"/>
  <c r="R49" i="26"/>
  <c r="R46" i="26"/>
  <c r="R43" i="26"/>
  <c r="R40" i="26"/>
  <c r="R37" i="26"/>
  <c r="R34" i="26"/>
  <c r="R31" i="26"/>
  <c r="R28" i="26"/>
  <c r="R25" i="26"/>
  <c r="R22" i="26"/>
  <c r="R19" i="26"/>
  <c r="R16" i="26"/>
  <c r="R13" i="26"/>
  <c r="R7" i="26"/>
  <c r="H61" i="29"/>
  <c r="I61" i="29" s="1"/>
  <c r="J61" i="29" s="1"/>
  <c r="H97" i="29"/>
  <c r="I97" i="29" s="1"/>
  <c r="J97" i="29" s="1"/>
  <c r="AN3" i="30"/>
  <c r="P3" i="26"/>
  <c r="AF3" i="26" s="1"/>
  <c r="AO3" i="26" s="1"/>
  <c r="Q5" i="26"/>
  <c r="Q9" i="26"/>
  <c r="Q11" i="26"/>
  <c r="R3" i="27"/>
  <c r="G5" i="27"/>
  <c r="G8" i="27"/>
  <c r="G11" i="27"/>
  <c r="G14" i="27"/>
  <c r="G17" i="27"/>
  <c r="G20" i="27"/>
  <c r="G23" i="27"/>
  <c r="G26" i="27"/>
  <c r="G29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77" i="27"/>
  <c r="R3" i="28"/>
  <c r="G5" i="28"/>
  <c r="G8" i="28"/>
  <c r="G11" i="28"/>
  <c r="G14" i="28"/>
  <c r="G17" i="28"/>
  <c r="G20" i="28"/>
  <c r="G23" i="28"/>
  <c r="G26" i="28"/>
  <c r="G29" i="28"/>
  <c r="G32" i="28"/>
  <c r="G35" i="28"/>
  <c r="G38" i="28"/>
  <c r="G41" i="28"/>
  <c r="G44" i="28"/>
  <c r="G47" i="28"/>
  <c r="G50" i="28"/>
  <c r="G53" i="28"/>
  <c r="G56" i="28"/>
  <c r="G59" i="28"/>
  <c r="G62" i="28"/>
  <c r="G65" i="28"/>
  <c r="G68" i="28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P3" i="29"/>
  <c r="AF3" i="29" s="1"/>
  <c r="AO3" i="29" s="1"/>
  <c r="F5" i="29"/>
  <c r="F11" i="29"/>
  <c r="F17" i="29"/>
  <c r="F23" i="29"/>
  <c r="F29" i="29"/>
  <c r="F35" i="29"/>
  <c r="F41" i="29"/>
  <c r="F47" i="29"/>
  <c r="F53" i="29"/>
  <c r="F59" i="29"/>
  <c r="F65" i="29"/>
  <c r="F71" i="29"/>
  <c r="F77" i="29"/>
  <c r="F83" i="29"/>
  <c r="F89" i="29"/>
  <c r="F95" i="29"/>
  <c r="G5" i="29"/>
  <c r="G11" i="29"/>
  <c r="G17" i="29"/>
  <c r="G23" i="29"/>
  <c r="G29" i="29"/>
  <c r="G35" i="29"/>
  <c r="G41" i="29"/>
  <c r="G47" i="29"/>
  <c r="G53" i="29"/>
  <c r="G59" i="29"/>
  <c r="G65" i="29"/>
  <c r="G71" i="29"/>
  <c r="G77" i="29"/>
  <c r="G83" i="29"/>
  <c r="G89" i="29"/>
  <c r="G95" i="29"/>
  <c r="M7" i="29"/>
  <c r="U7" i="29" s="1"/>
  <c r="M13" i="29"/>
  <c r="U13" i="29" s="1"/>
  <c r="M19" i="29"/>
  <c r="U19" i="29" s="1"/>
  <c r="M25" i="29"/>
  <c r="U25" i="29" s="1"/>
  <c r="M31" i="29"/>
  <c r="U31" i="29" s="1"/>
  <c r="M37" i="29"/>
  <c r="U37" i="29" s="1"/>
  <c r="M43" i="29"/>
  <c r="U43" i="29" s="1"/>
  <c r="M49" i="29"/>
  <c r="U49" i="29" s="1"/>
  <c r="M55" i="29"/>
  <c r="U55" i="29" s="1"/>
  <c r="M61" i="29"/>
  <c r="U61" i="29" s="1"/>
  <c r="M67" i="29"/>
  <c r="U67" i="29" s="1"/>
  <c r="M73" i="29"/>
  <c r="U73" i="29" s="1"/>
  <c r="M79" i="29"/>
  <c r="U79" i="29" s="1"/>
  <c r="M85" i="29"/>
  <c r="U85" i="29" s="1"/>
  <c r="M91" i="29"/>
  <c r="U91" i="29" s="1"/>
  <c r="M97" i="29"/>
  <c r="U97" i="29" s="1"/>
  <c r="Q21" i="29"/>
  <c r="V22" i="29"/>
  <c r="Q24" i="29"/>
  <c r="V25" i="29"/>
  <c r="Q27" i="29"/>
  <c r="V28" i="29"/>
  <c r="Q30" i="29"/>
  <c r="V31" i="29"/>
  <c r="Q33" i="29"/>
  <c r="V34" i="29"/>
  <c r="Q36" i="29"/>
  <c r="V37" i="29"/>
  <c r="Q39" i="29"/>
  <c r="V40" i="29"/>
  <c r="Q42" i="29"/>
  <c r="V43" i="29"/>
  <c r="Q45" i="29"/>
  <c r="V46" i="29"/>
  <c r="Q48" i="29"/>
  <c r="V49" i="29"/>
  <c r="Q51" i="29"/>
  <c r="V52" i="29"/>
  <c r="Q54" i="29"/>
  <c r="V55" i="29"/>
  <c r="Q57" i="29"/>
  <c r="V58" i="29"/>
  <c r="Q60" i="29"/>
  <c r="V61" i="29"/>
  <c r="Q63" i="29"/>
  <c r="V64" i="29"/>
  <c r="Q66" i="29"/>
  <c r="V67" i="29"/>
  <c r="Q69" i="29"/>
  <c r="V70" i="29"/>
  <c r="Q72" i="29"/>
  <c r="V73" i="29"/>
  <c r="Q75" i="29"/>
  <c r="V76" i="29"/>
  <c r="Q78" i="29"/>
  <c r="V79" i="29"/>
  <c r="Q81" i="29"/>
  <c r="V82" i="29"/>
  <c r="Q84" i="29"/>
  <c r="V85" i="29"/>
  <c r="Q87" i="29"/>
  <c r="V88" i="29"/>
  <c r="Q90" i="29"/>
  <c r="V91" i="29"/>
  <c r="Q93" i="29"/>
  <c r="V94" i="29"/>
  <c r="Q96" i="29"/>
  <c r="V97" i="29"/>
  <c r="R3" i="30"/>
  <c r="G5" i="30"/>
  <c r="G8" i="30"/>
  <c r="G11" i="30"/>
  <c r="G14" i="30"/>
  <c r="G17" i="30"/>
  <c r="G20" i="30"/>
  <c r="G23" i="30"/>
  <c r="G26" i="30"/>
  <c r="G29" i="30"/>
  <c r="G32" i="30"/>
  <c r="G35" i="30"/>
  <c r="G38" i="30"/>
  <c r="G41" i="30"/>
  <c r="G44" i="30"/>
  <c r="G47" i="30"/>
  <c r="G50" i="30"/>
  <c r="G53" i="30"/>
  <c r="G56" i="30"/>
  <c r="G59" i="30"/>
  <c r="G62" i="30"/>
  <c r="G65" i="30"/>
  <c r="G68" i="30"/>
  <c r="G71" i="30"/>
  <c r="G74" i="30"/>
  <c r="G77" i="30"/>
  <c r="G80" i="30"/>
  <c r="G83" i="30"/>
  <c r="G86" i="30"/>
  <c r="G89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R89" i="30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78" i="31"/>
  <c r="R75" i="31"/>
  <c r="R72" i="31"/>
  <c r="R69" i="31"/>
  <c r="R66" i="31"/>
  <c r="R63" i="31"/>
  <c r="R6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R8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R10" i="31"/>
  <c r="V11" i="31"/>
  <c r="R12" i="31"/>
  <c r="R15" i="31"/>
  <c r="R18" i="31"/>
  <c r="R21" i="31"/>
  <c r="R24" i="31"/>
  <c r="R27" i="31"/>
  <c r="R30" i="31"/>
  <c r="R32" i="31"/>
  <c r="R34" i="31"/>
  <c r="R41" i="31"/>
  <c r="R43" i="31"/>
  <c r="R50" i="31"/>
  <c r="R52" i="31"/>
  <c r="R59" i="31"/>
  <c r="Q62" i="31"/>
  <c r="V63" i="31"/>
  <c r="Q65" i="31"/>
  <c r="V66" i="31"/>
  <c r="Q68" i="31"/>
  <c r="V69" i="31"/>
  <c r="Q71" i="31"/>
  <c r="V72" i="31"/>
  <c r="Q74" i="31"/>
  <c r="V75" i="31"/>
  <c r="Q77" i="31"/>
  <c r="V78" i="31"/>
  <c r="H17" i="32"/>
  <c r="I17" i="32" s="1"/>
  <c r="J17" i="32" s="1"/>
  <c r="H23" i="32"/>
  <c r="I23" i="32" s="1"/>
  <c r="J23" i="32" s="1"/>
  <c r="H29" i="32"/>
  <c r="I29" i="32" s="1"/>
  <c r="J29" i="32" s="1"/>
  <c r="H35" i="32"/>
  <c r="I35" i="32" s="1"/>
  <c r="J35" i="32" s="1"/>
  <c r="H41" i="32"/>
  <c r="I41" i="32" s="1"/>
  <c r="J41" i="32" s="1"/>
  <c r="H47" i="32"/>
  <c r="I47" i="32" s="1"/>
  <c r="J47" i="32" s="1"/>
  <c r="H53" i="32"/>
  <c r="I53" i="32" s="1"/>
  <c r="J53" i="32" s="1"/>
  <c r="H59" i="32"/>
  <c r="I59" i="32" s="1"/>
  <c r="J59" i="32" s="1"/>
  <c r="H65" i="32"/>
  <c r="I65" i="32" s="1"/>
  <c r="J65" i="32" s="1"/>
  <c r="AN3" i="34"/>
  <c r="H4" i="34"/>
  <c r="I4" i="34" s="1"/>
  <c r="J4" i="34" s="1"/>
  <c r="K4" i="34" s="1"/>
  <c r="H16" i="34"/>
  <c r="I16" i="34" s="1"/>
  <c r="J16" i="34" s="1"/>
  <c r="H22" i="34"/>
  <c r="I22" i="34" s="1"/>
  <c r="J22" i="34" s="1"/>
  <c r="H28" i="34"/>
  <c r="I28" i="34" s="1"/>
  <c r="J28" i="34" s="1"/>
  <c r="H34" i="34"/>
  <c r="I34" i="34" s="1"/>
  <c r="J34" i="34" s="1"/>
  <c r="H40" i="34"/>
  <c r="I40" i="34" s="1"/>
  <c r="J40" i="34" s="1"/>
  <c r="H46" i="34"/>
  <c r="I46" i="34" s="1"/>
  <c r="J46" i="34" s="1"/>
  <c r="H52" i="34"/>
  <c r="I52" i="34" s="1"/>
  <c r="J52" i="34" s="1"/>
  <c r="H58" i="34"/>
  <c r="I58" i="34" s="1"/>
  <c r="J58" i="34" s="1"/>
  <c r="H64" i="34"/>
  <c r="I64" i="34" s="1"/>
  <c r="J64" i="34" s="1"/>
  <c r="H70" i="34"/>
  <c r="I70" i="34" s="1"/>
  <c r="J70" i="34" s="1"/>
  <c r="H76" i="34"/>
  <c r="I76" i="34" s="1"/>
  <c r="J76" i="34" s="1"/>
  <c r="H82" i="34"/>
  <c r="I82" i="34" s="1"/>
  <c r="J82" i="34" s="1"/>
  <c r="H88" i="34"/>
  <c r="I88" i="34" s="1"/>
  <c r="J88" i="34" s="1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6" i="26"/>
  <c r="V8" i="26"/>
  <c r="V10" i="26"/>
  <c r="V12" i="26"/>
  <c r="Q14" i="26"/>
  <c r="V15" i="26"/>
  <c r="Q17" i="26"/>
  <c r="V18" i="26"/>
  <c r="Q20" i="26"/>
  <c r="V21" i="26"/>
  <c r="Q23" i="26"/>
  <c r="V24" i="26"/>
  <c r="Q26" i="26"/>
  <c r="V27" i="26"/>
  <c r="Q29" i="26"/>
  <c r="V30" i="26"/>
  <c r="Q32" i="26"/>
  <c r="V33" i="26"/>
  <c r="Q35" i="26"/>
  <c r="V36" i="26"/>
  <c r="Q38" i="26"/>
  <c r="V39" i="26"/>
  <c r="Q41" i="26"/>
  <c r="V42" i="26"/>
  <c r="Q44" i="26"/>
  <c r="V45" i="26"/>
  <c r="Q47" i="26"/>
  <c r="V48" i="26"/>
  <c r="Q50" i="26"/>
  <c r="V51" i="26"/>
  <c r="Q53" i="26"/>
  <c r="V54" i="26"/>
  <c r="Q56" i="26"/>
  <c r="V57" i="26"/>
  <c r="Q59" i="26"/>
  <c r="V60" i="26"/>
  <c r="Q62" i="26"/>
  <c r="V63" i="26"/>
  <c r="Q65" i="26"/>
  <c r="V66" i="26"/>
  <c r="Q68" i="26"/>
  <c r="V69" i="26"/>
  <c r="Q71" i="26"/>
  <c r="V72" i="26"/>
  <c r="Q74" i="26"/>
  <c r="V75" i="26"/>
  <c r="Q77" i="26"/>
  <c r="V78" i="26"/>
  <c r="Q80" i="26"/>
  <c r="V81" i="26"/>
  <c r="Q83" i="26"/>
  <c r="V84" i="26"/>
  <c r="Q86" i="26"/>
  <c r="V87" i="26"/>
  <c r="Q89" i="26"/>
  <c r="F6" i="27"/>
  <c r="F9" i="27"/>
  <c r="F12" i="27"/>
  <c r="F15" i="27"/>
  <c r="F18" i="27"/>
  <c r="F21" i="27"/>
  <c r="F24" i="27"/>
  <c r="F27" i="27"/>
  <c r="F30" i="27"/>
  <c r="F33" i="27"/>
  <c r="F36" i="27"/>
  <c r="F39" i="27"/>
  <c r="F42" i="27"/>
  <c r="F45" i="27"/>
  <c r="F48" i="27"/>
  <c r="F51" i="27"/>
  <c r="F54" i="27"/>
  <c r="F57" i="27"/>
  <c r="F60" i="27"/>
  <c r="F63" i="27"/>
  <c r="F66" i="27"/>
  <c r="F69" i="27"/>
  <c r="F72" i="27"/>
  <c r="F75" i="27"/>
  <c r="F78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M79" i="27"/>
  <c r="U79" i="27" s="1"/>
  <c r="Q6" i="27"/>
  <c r="V7" i="27"/>
  <c r="Q8" i="27"/>
  <c r="Q10" i="27"/>
  <c r="Q12" i="27"/>
  <c r="V13" i="27"/>
  <c r="Q15" i="27"/>
  <c r="V16" i="27"/>
  <c r="Q18" i="27"/>
  <c r="V19" i="27"/>
  <c r="Q21" i="27"/>
  <c r="V22" i="27"/>
  <c r="Q24" i="27"/>
  <c r="V25" i="27"/>
  <c r="Q27" i="27"/>
  <c r="V28" i="27"/>
  <c r="Q30" i="27"/>
  <c r="V31" i="27"/>
  <c r="Q33" i="27"/>
  <c r="V34" i="27"/>
  <c r="Q36" i="27"/>
  <c r="V37" i="27"/>
  <c r="Q39" i="27"/>
  <c r="V40" i="27"/>
  <c r="Q42" i="27"/>
  <c r="V43" i="27"/>
  <c r="Q45" i="27"/>
  <c r="V46" i="27"/>
  <c r="Q48" i="27"/>
  <c r="V49" i="27"/>
  <c r="Q51" i="27"/>
  <c r="V52" i="27"/>
  <c r="Q54" i="27"/>
  <c r="V55" i="27"/>
  <c r="Q57" i="27"/>
  <c r="V58" i="27"/>
  <c r="Q60" i="27"/>
  <c r="V61" i="27"/>
  <c r="Q63" i="27"/>
  <c r="V64" i="27"/>
  <c r="Q66" i="27"/>
  <c r="V67" i="27"/>
  <c r="Q69" i="27"/>
  <c r="V70" i="27"/>
  <c r="Q72" i="27"/>
  <c r="V73" i="27"/>
  <c r="Q75" i="27"/>
  <c r="V76" i="27"/>
  <c r="Q78" i="27"/>
  <c r="V79" i="27"/>
  <c r="F6" i="28"/>
  <c r="F9" i="28"/>
  <c r="F12" i="28"/>
  <c r="F15" i="28"/>
  <c r="F18" i="28"/>
  <c r="F21" i="28"/>
  <c r="F24" i="28"/>
  <c r="F27" i="28"/>
  <c r="F30" i="28"/>
  <c r="F33" i="28"/>
  <c r="F36" i="28"/>
  <c r="F39" i="28"/>
  <c r="F42" i="28"/>
  <c r="F45" i="28"/>
  <c r="F48" i="28"/>
  <c r="F51" i="28"/>
  <c r="F54" i="28"/>
  <c r="F57" i="28"/>
  <c r="F60" i="28"/>
  <c r="F63" i="28"/>
  <c r="F66" i="28"/>
  <c r="F69" i="2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Q6" i="28"/>
  <c r="V7" i="28"/>
  <c r="Q8" i="28"/>
  <c r="Q10" i="28"/>
  <c r="Q12" i="28"/>
  <c r="V13" i="28"/>
  <c r="Q15" i="28"/>
  <c r="V16" i="28"/>
  <c r="Q18" i="28"/>
  <c r="V19" i="28"/>
  <c r="Q21" i="28"/>
  <c r="V22" i="28"/>
  <c r="Q24" i="28"/>
  <c r="V25" i="28"/>
  <c r="Q27" i="28"/>
  <c r="V28" i="28"/>
  <c r="Q30" i="28"/>
  <c r="V31" i="28"/>
  <c r="Q33" i="28"/>
  <c r="V34" i="28"/>
  <c r="Q36" i="28"/>
  <c r="V37" i="28"/>
  <c r="Q39" i="28"/>
  <c r="V40" i="28"/>
  <c r="Q42" i="28"/>
  <c r="V43" i="28"/>
  <c r="Q45" i="28"/>
  <c r="V46" i="28"/>
  <c r="Q48" i="28"/>
  <c r="V49" i="28"/>
  <c r="Q51" i="28"/>
  <c r="V52" i="28"/>
  <c r="Q54" i="28"/>
  <c r="V55" i="28"/>
  <c r="Q57" i="28"/>
  <c r="V58" i="28"/>
  <c r="Q60" i="28"/>
  <c r="V61" i="28"/>
  <c r="Q63" i="28"/>
  <c r="V64" i="28"/>
  <c r="Q66" i="28"/>
  <c r="V67" i="28"/>
  <c r="Q69" i="28"/>
  <c r="F6" i="29"/>
  <c r="F12" i="29"/>
  <c r="F18" i="29"/>
  <c r="F24" i="29"/>
  <c r="F30" i="29"/>
  <c r="F36" i="29"/>
  <c r="F42" i="29"/>
  <c r="F48" i="29"/>
  <c r="F54" i="29"/>
  <c r="F60" i="29"/>
  <c r="F66" i="29"/>
  <c r="F72" i="29"/>
  <c r="F78" i="29"/>
  <c r="F84" i="29"/>
  <c r="F90" i="29"/>
  <c r="F96" i="29"/>
  <c r="G6" i="29"/>
  <c r="G12" i="29"/>
  <c r="G18" i="29"/>
  <c r="G24" i="29"/>
  <c r="G30" i="29"/>
  <c r="G36" i="29"/>
  <c r="G42" i="29"/>
  <c r="G48" i="29"/>
  <c r="G54" i="29"/>
  <c r="G60" i="29"/>
  <c r="G66" i="29"/>
  <c r="G72" i="29"/>
  <c r="G78" i="29"/>
  <c r="G84" i="29"/>
  <c r="G90" i="29"/>
  <c r="G96" i="29"/>
  <c r="M8" i="29"/>
  <c r="U8" i="29" s="1"/>
  <c r="M14" i="29"/>
  <c r="U14" i="29" s="1"/>
  <c r="M20" i="29"/>
  <c r="U20" i="29" s="1"/>
  <c r="M26" i="29"/>
  <c r="U26" i="29" s="1"/>
  <c r="M32" i="29"/>
  <c r="U32" i="29" s="1"/>
  <c r="M38" i="29"/>
  <c r="U38" i="29" s="1"/>
  <c r="M44" i="29"/>
  <c r="U44" i="29" s="1"/>
  <c r="M50" i="29"/>
  <c r="U50" i="29" s="1"/>
  <c r="M56" i="29"/>
  <c r="U56" i="29" s="1"/>
  <c r="M62" i="29"/>
  <c r="U62" i="29" s="1"/>
  <c r="M68" i="29"/>
  <c r="U68" i="29" s="1"/>
  <c r="M74" i="29"/>
  <c r="U74" i="29" s="1"/>
  <c r="M80" i="29"/>
  <c r="U80" i="29" s="1"/>
  <c r="M86" i="29"/>
  <c r="U86" i="29" s="1"/>
  <c r="M92" i="29"/>
  <c r="U92" i="29" s="1"/>
  <c r="M98" i="29"/>
  <c r="U98" i="29" s="1"/>
  <c r="F6" i="30"/>
  <c r="F9" i="30"/>
  <c r="F12" i="30"/>
  <c r="F15" i="30"/>
  <c r="F18" i="30"/>
  <c r="F21" i="30"/>
  <c r="F24" i="30"/>
  <c r="F27" i="30"/>
  <c r="F30" i="30"/>
  <c r="F33" i="30"/>
  <c r="F36" i="30"/>
  <c r="F39" i="30"/>
  <c r="F42" i="30"/>
  <c r="F45" i="30"/>
  <c r="F48" i="30"/>
  <c r="F51" i="30"/>
  <c r="F54" i="30"/>
  <c r="F57" i="30"/>
  <c r="F60" i="30"/>
  <c r="F63" i="30"/>
  <c r="F66" i="30"/>
  <c r="F69" i="30"/>
  <c r="F72" i="30"/>
  <c r="F75" i="30"/>
  <c r="F78" i="30"/>
  <c r="F81" i="30"/>
  <c r="F84" i="30"/>
  <c r="F87" i="30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Q6" i="30"/>
  <c r="V7" i="30"/>
  <c r="Q8" i="30"/>
  <c r="Q10" i="30"/>
  <c r="Q12" i="30"/>
  <c r="V13" i="30"/>
  <c r="Q15" i="30"/>
  <c r="V16" i="30"/>
  <c r="Q18" i="30"/>
  <c r="V19" i="30"/>
  <c r="Q21" i="30"/>
  <c r="V22" i="30"/>
  <c r="Q24" i="30"/>
  <c r="V25" i="30"/>
  <c r="Q27" i="30"/>
  <c r="V28" i="30"/>
  <c r="Q30" i="30"/>
  <c r="V31" i="30"/>
  <c r="Q33" i="30"/>
  <c r="V34" i="30"/>
  <c r="Q36" i="30"/>
  <c r="V37" i="30"/>
  <c r="Q39" i="30"/>
  <c r="V40" i="30"/>
  <c r="Q42" i="30"/>
  <c r="V43" i="30"/>
  <c r="Q45" i="30"/>
  <c r="V46" i="30"/>
  <c r="Q48" i="30"/>
  <c r="V49" i="30"/>
  <c r="Q51" i="30"/>
  <c r="V52" i="30"/>
  <c r="Q54" i="30"/>
  <c r="V55" i="30"/>
  <c r="Q57" i="30"/>
  <c r="V58" i="30"/>
  <c r="Q60" i="30"/>
  <c r="V61" i="30"/>
  <c r="Q63" i="30"/>
  <c r="V64" i="30"/>
  <c r="Q66" i="30"/>
  <c r="V67" i="30"/>
  <c r="Q69" i="30"/>
  <c r="V70" i="30"/>
  <c r="Q72" i="30"/>
  <c r="V73" i="30"/>
  <c r="Q75" i="30"/>
  <c r="V76" i="30"/>
  <c r="Q78" i="30"/>
  <c r="V79" i="30"/>
  <c r="Q81" i="30"/>
  <c r="V82" i="30"/>
  <c r="Q84" i="30"/>
  <c r="V85" i="30"/>
  <c r="Q87" i="30"/>
  <c r="V88" i="30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H8" i="31"/>
  <c r="I8" i="31" s="1"/>
  <c r="J8" i="31" s="1"/>
  <c r="H10" i="31"/>
  <c r="I10" i="31" s="1"/>
  <c r="J10" i="31" s="1"/>
  <c r="Q13" i="31"/>
  <c r="V14" i="31"/>
  <c r="Q16" i="31"/>
  <c r="V17" i="31"/>
  <c r="Q19" i="31"/>
  <c r="V20" i="31"/>
  <c r="Q22" i="31"/>
  <c r="V23" i="31"/>
  <c r="Q25" i="31"/>
  <c r="V26" i="31"/>
  <c r="Q28" i="31"/>
  <c r="V29" i="31"/>
  <c r="R36" i="31"/>
  <c r="H37" i="31"/>
  <c r="I37" i="31" s="1"/>
  <c r="J37" i="31" s="1"/>
  <c r="Q38" i="31"/>
  <c r="V39" i="31"/>
  <c r="R45" i="31"/>
  <c r="H46" i="31"/>
  <c r="I46" i="31" s="1"/>
  <c r="J46" i="31" s="1"/>
  <c r="Q47" i="31"/>
  <c r="V48" i="31"/>
  <c r="R54" i="31"/>
  <c r="H55" i="31"/>
  <c r="I55" i="31" s="1"/>
  <c r="J55" i="31" s="1"/>
  <c r="Q56" i="31"/>
  <c r="V57" i="31"/>
  <c r="R62" i="31"/>
  <c r="R65" i="31"/>
  <c r="R68" i="31"/>
  <c r="R71" i="31"/>
  <c r="R74" i="31"/>
  <c r="R77" i="31"/>
  <c r="H31" i="32"/>
  <c r="I31" i="32" s="1"/>
  <c r="J31" i="32" s="1"/>
  <c r="H37" i="32"/>
  <c r="I37" i="32" s="1"/>
  <c r="J37" i="32" s="1"/>
  <c r="H43" i="32"/>
  <c r="I43" i="32" s="1"/>
  <c r="J43" i="32" s="1"/>
  <c r="H49" i="32"/>
  <c r="I49" i="32" s="1"/>
  <c r="J49" i="32" s="1"/>
  <c r="H55" i="32"/>
  <c r="I55" i="32" s="1"/>
  <c r="J55" i="32" s="1"/>
  <c r="H61" i="32"/>
  <c r="I61" i="32" s="1"/>
  <c r="J61" i="32" s="1"/>
  <c r="H67" i="32"/>
  <c r="I67" i="32" s="1"/>
  <c r="J67" i="32" s="1"/>
  <c r="Z4" i="32"/>
  <c r="H5" i="32"/>
  <c r="I5" i="32" s="1"/>
  <c r="J5" i="32" s="1"/>
  <c r="H13" i="32"/>
  <c r="I13" i="32" s="1"/>
  <c r="J13" i="32" s="1"/>
  <c r="H19" i="32"/>
  <c r="I19" i="32" s="1"/>
  <c r="J19" i="32" s="1"/>
  <c r="H25" i="32"/>
  <c r="I25" i="32" s="1"/>
  <c r="J25" i="32" s="1"/>
  <c r="H6" i="37"/>
  <c r="I6" i="37" s="1"/>
  <c r="J6" i="37" s="1"/>
  <c r="H18" i="37"/>
  <c r="I18" i="37" s="1"/>
  <c r="J18" i="37" s="1"/>
  <c r="H54" i="37"/>
  <c r="I54" i="37" s="1"/>
  <c r="J54" i="37" s="1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6" i="30"/>
  <c r="R8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R79" i="31"/>
  <c r="AI3" i="32"/>
  <c r="H96" i="33"/>
  <c r="I96" i="33" s="1"/>
  <c r="J96" i="33" s="1"/>
  <c r="H5" i="34"/>
  <c r="I5" i="34" s="1"/>
  <c r="J5" i="34" s="1"/>
  <c r="H11" i="34"/>
  <c r="I11" i="34" s="1"/>
  <c r="J11" i="34" s="1"/>
  <c r="H17" i="34"/>
  <c r="I17" i="34" s="1"/>
  <c r="J17" i="34" s="1"/>
  <c r="H23" i="34"/>
  <c r="I23" i="34" s="1"/>
  <c r="J23" i="34" s="1"/>
  <c r="H29" i="34"/>
  <c r="I29" i="34" s="1"/>
  <c r="J29" i="34" s="1"/>
  <c r="H35" i="34"/>
  <c r="I35" i="34" s="1"/>
  <c r="J35" i="34" s="1"/>
  <c r="H41" i="34"/>
  <c r="I41" i="34" s="1"/>
  <c r="J41" i="34" s="1"/>
  <c r="H47" i="34"/>
  <c r="I47" i="34" s="1"/>
  <c r="J47" i="34" s="1"/>
  <c r="H53" i="34"/>
  <c r="I53" i="34" s="1"/>
  <c r="J53" i="34" s="1"/>
  <c r="H59" i="34"/>
  <c r="I59" i="34" s="1"/>
  <c r="J59" i="34" s="1"/>
  <c r="H65" i="34"/>
  <c r="I65" i="34" s="1"/>
  <c r="J65" i="34" s="1"/>
  <c r="H71" i="34"/>
  <c r="I71" i="34" s="1"/>
  <c r="J71" i="34" s="1"/>
  <c r="H77" i="34"/>
  <c r="I77" i="34" s="1"/>
  <c r="J77" i="34" s="1"/>
  <c r="H83" i="34"/>
  <c r="I83" i="34" s="1"/>
  <c r="J83" i="34" s="1"/>
  <c r="H89" i="34"/>
  <c r="I89" i="34" s="1"/>
  <c r="J89" i="34" s="1"/>
  <c r="Q6" i="26"/>
  <c r="V7" i="26"/>
  <c r="Q8" i="26"/>
  <c r="Q10" i="26"/>
  <c r="Q12" i="26"/>
  <c r="V13" i="26"/>
  <c r="Q15" i="26"/>
  <c r="V16" i="26"/>
  <c r="Q18" i="26"/>
  <c r="V19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Q87" i="26"/>
  <c r="V88" i="26"/>
  <c r="F4" i="27"/>
  <c r="F7" i="27"/>
  <c r="F10" i="27"/>
  <c r="F13" i="27"/>
  <c r="F16" i="27"/>
  <c r="F19" i="27"/>
  <c r="F22" i="27"/>
  <c r="F25" i="27"/>
  <c r="F28" i="27"/>
  <c r="F31" i="27"/>
  <c r="F34" i="27"/>
  <c r="F37" i="27"/>
  <c r="F40" i="27"/>
  <c r="F43" i="27"/>
  <c r="F46" i="27"/>
  <c r="F49" i="27"/>
  <c r="F52" i="27"/>
  <c r="F55" i="27"/>
  <c r="F58" i="27"/>
  <c r="F61" i="27"/>
  <c r="F64" i="27"/>
  <c r="F67" i="27"/>
  <c r="F70" i="27"/>
  <c r="F73" i="27"/>
  <c r="F76" i="27"/>
  <c r="F79" i="27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Q7" i="27"/>
  <c r="Q13" i="27"/>
  <c r="V14" i="27"/>
  <c r="Q16" i="27"/>
  <c r="V17" i="27"/>
  <c r="Q19" i="27"/>
  <c r="V20" i="27"/>
  <c r="Q22" i="27"/>
  <c r="V23" i="27"/>
  <c r="Q25" i="27"/>
  <c r="V26" i="27"/>
  <c r="Q28" i="27"/>
  <c r="V29" i="27"/>
  <c r="Q31" i="27"/>
  <c r="V32" i="27"/>
  <c r="Q34" i="27"/>
  <c r="V35" i="27"/>
  <c r="Q37" i="27"/>
  <c r="V38" i="27"/>
  <c r="Q40" i="27"/>
  <c r="V41" i="27"/>
  <c r="Q43" i="27"/>
  <c r="V44" i="27"/>
  <c r="Q46" i="27"/>
  <c r="V47" i="27"/>
  <c r="Q49" i="27"/>
  <c r="V50" i="27"/>
  <c r="Q52" i="27"/>
  <c r="V53" i="27"/>
  <c r="Q55" i="27"/>
  <c r="V56" i="27"/>
  <c r="Q58" i="27"/>
  <c r="V59" i="27"/>
  <c r="Q61" i="27"/>
  <c r="V62" i="27"/>
  <c r="Q64" i="27"/>
  <c r="V65" i="27"/>
  <c r="Q67" i="27"/>
  <c r="V68" i="27"/>
  <c r="Q70" i="27"/>
  <c r="V71" i="27"/>
  <c r="Q73" i="27"/>
  <c r="V74" i="27"/>
  <c r="Q76" i="27"/>
  <c r="V77" i="27"/>
  <c r="Q79" i="27"/>
  <c r="F4" i="28"/>
  <c r="F7" i="28"/>
  <c r="F10" i="28"/>
  <c r="F13" i="28"/>
  <c r="F16" i="28"/>
  <c r="F19" i="28"/>
  <c r="F22" i="28"/>
  <c r="F25" i="28"/>
  <c r="F28" i="28"/>
  <c r="F31" i="28"/>
  <c r="F34" i="28"/>
  <c r="F37" i="28"/>
  <c r="F40" i="28"/>
  <c r="F43" i="28"/>
  <c r="F46" i="28"/>
  <c r="F49" i="28"/>
  <c r="F52" i="28"/>
  <c r="F55" i="28"/>
  <c r="F58" i="28"/>
  <c r="F61" i="28"/>
  <c r="F64" i="28"/>
  <c r="F67" i="28"/>
  <c r="Q7" i="28"/>
  <c r="Q13" i="28"/>
  <c r="V14" i="28"/>
  <c r="Q16" i="28"/>
  <c r="V17" i="28"/>
  <c r="Q19" i="28"/>
  <c r="V20" i="28"/>
  <c r="Q22" i="28"/>
  <c r="V23" i="28"/>
  <c r="Q25" i="28"/>
  <c r="V26" i="28"/>
  <c r="Q28" i="28"/>
  <c r="V29" i="28"/>
  <c r="Q31" i="28"/>
  <c r="V32" i="28"/>
  <c r="Q34" i="28"/>
  <c r="V35" i="28"/>
  <c r="Q37" i="28"/>
  <c r="V38" i="28"/>
  <c r="Q40" i="28"/>
  <c r="V41" i="28"/>
  <c r="Q43" i="28"/>
  <c r="V44" i="28"/>
  <c r="Q46" i="28"/>
  <c r="V47" i="28"/>
  <c r="Q49" i="28"/>
  <c r="V50" i="28"/>
  <c r="Q52" i="28"/>
  <c r="V53" i="28"/>
  <c r="Q55" i="28"/>
  <c r="V56" i="28"/>
  <c r="Q58" i="28"/>
  <c r="V59" i="28"/>
  <c r="Q61" i="28"/>
  <c r="V62" i="28"/>
  <c r="Q64" i="28"/>
  <c r="V65" i="28"/>
  <c r="Q67" i="28"/>
  <c r="V68" i="28"/>
  <c r="F8" i="29"/>
  <c r="F14" i="29"/>
  <c r="F20" i="29"/>
  <c r="F26" i="29"/>
  <c r="F32" i="29"/>
  <c r="F38" i="29"/>
  <c r="F44" i="29"/>
  <c r="F50" i="29"/>
  <c r="F56" i="29"/>
  <c r="F62" i="29"/>
  <c r="F68" i="29"/>
  <c r="F74" i="29"/>
  <c r="F80" i="29"/>
  <c r="F86" i="29"/>
  <c r="F92" i="29"/>
  <c r="F98" i="29"/>
  <c r="G8" i="29"/>
  <c r="G14" i="29"/>
  <c r="G20" i="29"/>
  <c r="G26" i="29"/>
  <c r="G32" i="29"/>
  <c r="G38" i="29"/>
  <c r="G44" i="29"/>
  <c r="G50" i="29"/>
  <c r="G56" i="29"/>
  <c r="G62" i="29"/>
  <c r="G68" i="29"/>
  <c r="G74" i="29"/>
  <c r="G80" i="29"/>
  <c r="G86" i="29"/>
  <c r="G92" i="29"/>
  <c r="G98" i="29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F4" i="30"/>
  <c r="F7" i="30"/>
  <c r="F10" i="30"/>
  <c r="F13" i="30"/>
  <c r="F16" i="30"/>
  <c r="F19" i="30"/>
  <c r="F22" i="30"/>
  <c r="F25" i="30"/>
  <c r="F28" i="30"/>
  <c r="F31" i="30"/>
  <c r="F34" i="30"/>
  <c r="F37" i="30"/>
  <c r="F40" i="30"/>
  <c r="F43" i="30"/>
  <c r="F46" i="30"/>
  <c r="F49" i="30"/>
  <c r="F52" i="30"/>
  <c r="F55" i="30"/>
  <c r="F58" i="30"/>
  <c r="F61" i="30"/>
  <c r="F64" i="30"/>
  <c r="F67" i="30"/>
  <c r="F70" i="30"/>
  <c r="F73" i="30"/>
  <c r="F76" i="30"/>
  <c r="F79" i="30"/>
  <c r="F82" i="30"/>
  <c r="F85" i="30"/>
  <c r="F88" i="30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Q7" i="30"/>
  <c r="Q13" i="30"/>
  <c r="V14" i="30"/>
  <c r="Q16" i="30"/>
  <c r="V17" i="30"/>
  <c r="Q19" i="30"/>
  <c r="V20" i="30"/>
  <c r="Q22" i="30"/>
  <c r="V23" i="30"/>
  <c r="Q25" i="30"/>
  <c r="V26" i="30"/>
  <c r="Q28" i="30"/>
  <c r="V29" i="30"/>
  <c r="Q31" i="30"/>
  <c r="V32" i="30"/>
  <c r="Q34" i="30"/>
  <c r="V35" i="30"/>
  <c r="Q37" i="30"/>
  <c r="V38" i="30"/>
  <c r="Q40" i="30"/>
  <c r="V41" i="30"/>
  <c r="Q43" i="30"/>
  <c r="V44" i="30"/>
  <c r="Q46" i="30"/>
  <c r="V47" i="30"/>
  <c r="Q49" i="30"/>
  <c r="V50" i="30"/>
  <c r="Q52" i="30"/>
  <c r="V53" i="30"/>
  <c r="Q55" i="30"/>
  <c r="V56" i="30"/>
  <c r="Q58" i="30"/>
  <c r="V59" i="30"/>
  <c r="Q61" i="30"/>
  <c r="V62" i="30"/>
  <c r="Q64" i="30"/>
  <c r="V65" i="30"/>
  <c r="Q67" i="30"/>
  <c r="V68" i="30"/>
  <c r="Q70" i="30"/>
  <c r="V71" i="30"/>
  <c r="Q73" i="30"/>
  <c r="V74" i="30"/>
  <c r="Q76" i="30"/>
  <c r="V77" i="30"/>
  <c r="Q79" i="30"/>
  <c r="V80" i="30"/>
  <c r="Q82" i="30"/>
  <c r="V83" i="30"/>
  <c r="Q85" i="30"/>
  <c r="V86" i="30"/>
  <c r="Q88" i="30"/>
  <c r="V89" i="30"/>
  <c r="H4" i="31"/>
  <c r="I4" i="31" s="1"/>
  <c r="J4" i="31" s="1"/>
  <c r="K4" i="31" s="1"/>
  <c r="H34" i="31"/>
  <c r="I34" i="31" s="1"/>
  <c r="J34" i="31" s="1"/>
  <c r="H43" i="31"/>
  <c r="I43" i="31" s="1"/>
  <c r="J43" i="31" s="1"/>
  <c r="H52" i="31"/>
  <c r="I52" i="31" s="1"/>
  <c r="J52" i="31" s="1"/>
  <c r="AN3" i="32"/>
  <c r="H8" i="32"/>
  <c r="I8" i="32" s="1"/>
  <c r="J8" i="32" s="1"/>
  <c r="H14" i="32"/>
  <c r="I14" i="32" s="1"/>
  <c r="J14" i="32" s="1"/>
  <c r="H20" i="32"/>
  <c r="I20" i="32" s="1"/>
  <c r="J20" i="32" s="1"/>
  <c r="H26" i="32"/>
  <c r="I26" i="32" s="1"/>
  <c r="J26" i="32" s="1"/>
  <c r="H32" i="32"/>
  <c r="I32" i="32" s="1"/>
  <c r="J32" i="32" s="1"/>
  <c r="H38" i="32"/>
  <c r="I38" i="32" s="1"/>
  <c r="J38" i="32" s="1"/>
  <c r="H44" i="32"/>
  <c r="I44" i="32" s="1"/>
  <c r="J44" i="32" s="1"/>
  <c r="H50" i="32"/>
  <c r="I50" i="32" s="1"/>
  <c r="J50" i="32" s="1"/>
  <c r="H56" i="32"/>
  <c r="I56" i="32" s="1"/>
  <c r="J56" i="32" s="1"/>
  <c r="H62" i="32"/>
  <c r="I62" i="32" s="1"/>
  <c r="J62" i="32" s="1"/>
  <c r="H68" i="32"/>
  <c r="I68" i="32" s="1"/>
  <c r="J68" i="32" s="1"/>
  <c r="H7" i="34"/>
  <c r="I7" i="34" s="1"/>
  <c r="J7" i="34" s="1"/>
  <c r="H13" i="34"/>
  <c r="I13" i="34" s="1"/>
  <c r="J13" i="34" s="1"/>
  <c r="H19" i="34"/>
  <c r="I19" i="34" s="1"/>
  <c r="J19" i="34" s="1"/>
  <c r="H25" i="34"/>
  <c r="I25" i="34" s="1"/>
  <c r="J25" i="34" s="1"/>
  <c r="H31" i="34"/>
  <c r="I31" i="34" s="1"/>
  <c r="J31" i="34" s="1"/>
  <c r="H37" i="34"/>
  <c r="I37" i="34" s="1"/>
  <c r="J37" i="34" s="1"/>
  <c r="H43" i="34"/>
  <c r="I43" i="34" s="1"/>
  <c r="J43" i="34" s="1"/>
  <c r="H49" i="34"/>
  <c r="I49" i="34" s="1"/>
  <c r="J49" i="34" s="1"/>
  <c r="H55" i="34"/>
  <c r="I55" i="34" s="1"/>
  <c r="J55" i="34" s="1"/>
  <c r="H61" i="34"/>
  <c r="I61" i="34" s="1"/>
  <c r="J61" i="34" s="1"/>
  <c r="H67" i="34"/>
  <c r="I67" i="34" s="1"/>
  <c r="J67" i="34" s="1"/>
  <c r="H73" i="34"/>
  <c r="I73" i="34" s="1"/>
  <c r="J73" i="34" s="1"/>
  <c r="H79" i="34"/>
  <c r="I79" i="34" s="1"/>
  <c r="J79" i="34" s="1"/>
  <c r="H85" i="34"/>
  <c r="I85" i="34" s="1"/>
  <c r="J85" i="34" s="1"/>
  <c r="AN3" i="35"/>
  <c r="AH4" i="35"/>
  <c r="AN3" i="36"/>
  <c r="H11" i="37"/>
  <c r="I11" i="37" s="1"/>
  <c r="J11" i="37" s="1"/>
  <c r="V11" i="26"/>
  <c r="G4" i="27"/>
  <c r="G7" i="27"/>
  <c r="G10" i="27"/>
  <c r="G13" i="27"/>
  <c r="G16" i="27"/>
  <c r="G19" i="27"/>
  <c r="G22" i="27"/>
  <c r="G25" i="27"/>
  <c r="G28" i="27"/>
  <c r="G31" i="27"/>
  <c r="G34" i="27"/>
  <c r="G37" i="27"/>
  <c r="G40" i="27"/>
  <c r="G43" i="27"/>
  <c r="G46" i="27"/>
  <c r="G49" i="27"/>
  <c r="G52" i="27"/>
  <c r="G55" i="27"/>
  <c r="G58" i="27"/>
  <c r="G61" i="27"/>
  <c r="G64" i="27"/>
  <c r="G67" i="27"/>
  <c r="G70" i="27"/>
  <c r="G73" i="27"/>
  <c r="G76" i="27"/>
  <c r="G79" i="27"/>
  <c r="Q5" i="27"/>
  <c r="R7" i="27"/>
  <c r="Q9" i="27"/>
  <c r="Q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G4" i="28"/>
  <c r="G7" i="28"/>
  <c r="G10" i="28"/>
  <c r="G13" i="28"/>
  <c r="G16" i="28"/>
  <c r="G19" i="28"/>
  <c r="G22" i="28"/>
  <c r="G25" i="28"/>
  <c r="G28" i="28"/>
  <c r="G31" i="28"/>
  <c r="G34" i="28"/>
  <c r="G37" i="28"/>
  <c r="G40" i="28"/>
  <c r="G43" i="28"/>
  <c r="G46" i="28"/>
  <c r="G49" i="28"/>
  <c r="G52" i="28"/>
  <c r="G55" i="28"/>
  <c r="G58" i="28"/>
  <c r="G61" i="28"/>
  <c r="G64" i="28"/>
  <c r="G67" i="28"/>
  <c r="Q11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R67" i="28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F93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G93" i="29"/>
  <c r="M5" i="29"/>
  <c r="U5" i="29" s="1"/>
  <c r="M11" i="29"/>
  <c r="U11" i="29" s="1"/>
  <c r="M17" i="29"/>
  <c r="U17" i="29" s="1"/>
  <c r="M23" i="29"/>
  <c r="U23" i="29" s="1"/>
  <c r="M29" i="29"/>
  <c r="U29" i="29" s="1"/>
  <c r="M35" i="29"/>
  <c r="U35" i="29" s="1"/>
  <c r="M41" i="29"/>
  <c r="U41" i="29" s="1"/>
  <c r="M47" i="29"/>
  <c r="U47" i="29" s="1"/>
  <c r="M53" i="29"/>
  <c r="U53" i="29" s="1"/>
  <c r="M59" i="29"/>
  <c r="U59" i="29" s="1"/>
  <c r="M65" i="29"/>
  <c r="U65" i="29" s="1"/>
  <c r="M71" i="29"/>
  <c r="U71" i="29" s="1"/>
  <c r="M77" i="29"/>
  <c r="U77" i="29" s="1"/>
  <c r="M83" i="29"/>
  <c r="U83" i="29" s="1"/>
  <c r="M89" i="29"/>
  <c r="U89" i="29" s="1"/>
  <c r="M95" i="29"/>
  <c r="U95" i="29" s="1"/>
  <c r="G4" i="30"/>
  <c r="G7" i="30"/>
  <c r="G10" i="30"/>
  <c r="G13" i="30"/>
  <c r="G16" i="30"/>
  <c r="G19" i="30"/>
  <c r="G22" i="30"/>
  <c r="G25" i="30"/>
  <c r="G28" i="30"/>
  <c r="G31" i="30"/>
  <c r="G34" i="30"/>
  <c r="G37" i="30"/>
  <c r="G40" i="30"/>
  <c r="G43" i="30"/>
  <c r="G46" i="30"/>
  <c r="G49" i="30"/>
  <c r="G52" i="30"/>
  <c r="G55" i="30"/>
  <c r="G58" i="30"/>
  <c r="G61" i="30"/>
  <c r="G64" i="30"/>
  <c r="G67" i="30"/>
  <c r="G70" i="30"/>
  <c r="G73" i="30"/>
  <c r="G76" i="30"/>
  <c r="G79" i="30"/>
  <c r="G82" i="30"/>
  <c r="G85" i="30"/>
  <c r="G88" i="30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R7" i="30"/>
  <c r="Q9" i="30"/>
  <c r="Q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AH3" i="31"/>
  <c r="AQ3" i="31" s="1"/>
  <c r="H32" i="31"/>
  <c r="I32" i="31" s="1"/>
  <c r="J32" i="31" s="1"/>
  <c r="H35" i="31"/>
  <c r="I35" i="31" s="1"/>
  <c r="J35" i="31" s="1"/>
  <c r="H38" i="31"/>
  <c r="I38" i="31" s="1"/>
  <c r="J38" i="31" s="1"/>
  <c r="H41" i="31"/>
  <c r="I41" i="31" s="1"/>
  <c r="J41" i="31" s="1"/>
  <c r="H44" i="31"/>
  <c r="I44" i="31" s="1"/>
  <c r="J44" i="31" s="1"/>
  <c r="H47" i="31"/>
  <c r="I47" i="31" s="1"/>
  <c r="J47" i="31" s="1"/>
  <c r="H50" i="31"/>
  <c r="I50" i="31" s="1"/>
  <c r="J50" i="31" s="1"/>
  <c r="H53" i="31"/>
  <c r="I53" i="31" s="1"/>
  <c r="J53" i="31" s="1"/>
  <c r="H56" i="31"/>
  <c r="I56" i="31" s="1"/>
  <c r="J56" i="31" s="1"/>
  <c r="H59" i="31"/>
  <c r="I59" i="31" s="1"/>
  <c r="J59" i="31" s="1"/>
  <c r="H62" i="31"/>
  <c r="I62" i="31" s="1"/>
  <c r="J62" i="31" s="1"/>
  <c r="H65" i="31"/>
  <c r="I65" i="31" s="1"/>
  <c r="J65" i="31" s="1"/>
  <c r="H68" i="31"/>
  <c r="I68" i="31" s="1"/>
  <c r="J68" i="31" s="1"/>
  <c r="H71" i="31"/>
  <c r="I71" i="31" s="1"/>
  <c r="J71" i="31" s="1"/>
  <c r="H74" i="31"/>
  <c r="I74" i="31" s="1"/>
  <c r="J74" i="31" s="1"/>
  <c r="H77" i="31"/>
  <c r="I77" i="31" s="1"/>
  <c r="J77" i="31" s="1"/>
  <c r="H4" i="32"/>
  <c r="I4" i="32" s="1"/>
  <c r="J4" i="32" s="1"/>
  <c r="K4" i="32" s="1"/>
  <c r="H10" i="32"/>
  <c r="I10" i="32" s="1"/>
  <c r="J10" i="32" s="1"/>
  <c r="H34" i="32"/>
  <c r="I34" i="32" s="1"/>
  <c r="J34" i="32" s="1"/>
  <c r="H40" i="32"/>
  <c r="I40" i="32" s="1"/>
  <c r="J40" i="32" s="1"/>
  <c r="H46" i="32"/>
  <c r="I46" i="32" s="1"/>
  <c r="J46" i="32" s="1"/>
  <c r="H52" i="32"/>
  <c r="I52" i="32" s="1"/>
  <c r="J52" i="32" s="1"/>
  <c r="H58" i="32"/>
  <c r="I58" i="32" s="1"/>
  <c r="J58" i="32" s="1"/>
  <c r="H64" i="32"/>
  <c r="I64" i="32" s="1"/>
  <c r="J64" i="32" s="1"/>
  <c r="H36" i="37"/>
  <c r="I36" i="37" s="1"/>
  <c r="J36" i="37" s="1"/>
  <c r="H72" i="37"/>
  <c r="I72" i="37" s="1"/>
  <c r="J72" i="37" s="1"/>
  <c r="Q7" i="26"/>
  <c r="Q13" i="26"/>
  <c r="V14" i="26"/>
  <c r="Q16" i="26"/>
  <c r="V17" i="26"/>
  <c r="Q19" i="26"/>
  <c r="V20" i="26"/>
  <c r="Q22" i="26"/>
  <c r="V23" i="26"/>
  <c r="Q25" i="26"/>
  <c r="V26" i="26"/>
  <c r="Q28" i="26"/>
  <c r="V29" i="26"/>
  <c r="Q31" i="26"/>
  <c r="V32" i="26"/>
  <c r="Q34" i="26"/>
  <c r="V35" i="26"/>
  <c r="Q37" i="26"/>
  <c r="V38" i="26"/>
  <c r="Q40" i="26"/>
  <c r="V41" i="26"/>
  <c r="Q43" i="26"/>
  <c r="V44" i="26"/>
  <c r="Q46" i="26"/>
  <c r="V47" i="26"/>
  <c r="Q49" i="26"/>
  <c r="V50" i="26"/>
  <c r="Q52" i="26"/>
  <c r="V53" i="26"/>
  <c r="Q55" i="26"/>
  <c r="V56" i="26"/>
  <c r="Q58" i="26"/>
  <c r="V59" i="26"/>
  <c r="Q61" i="26"/>
  <c r="V62" i="26"/>
  <c r="Q64" i="26"/>
  <c r="V65" i="26"/>
  <c r="Q67" i="26"/>
  <c r="V68" i="26"/>
  <c r="Q70" i="26"/>
  <c r="V71" i="26"/>
  <c r="Q73" i="26"/>
  <c r="V74" i="26"/>
  <c r="Q76" i="26"/>
  <c r="V77" i="26"/>
  <c r="Q79" i="26"/>
  <c r="V80" i="26"/>
  <c r="Q82" i="26"/>
  <c r="V83" i="26"/>
  <c r="Q85" i="26"/>
  <c r="V86" i="26"/>
  <c r="F5" i="27"/>
  <c r="F8" i="27"/>
  <c r="F11" i="27"/>
  <c r="F14" i="27"/>
  <c r="F17" i="27"/>
  <c r="F20" i="27"/>
  <c r="F23" i="27"/>
  <c r="F26" i="27"/>
  <c r="F29" i="27"/>
  <c r="F32" i="27"/>
  <c r="F35" i="27"/>
  <c r="F38" i="27"/>
  <c r="F41" i="27"/>
  <c r="F44" i="27"/>
  <c r="F47" i="27"/>
  <c r="F50" i="27"/>
  <c r="F53" i="27"/>
  <c r="F56" i="27"/>
  <c r="F59" i="27"/>
  <c r="F62" i="27"/>
  <c r="F65" i="27"/>
  <c r="F68" i="27"/>
  <c r="F71" i="27"/>
  <c r="F74" i="27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V4" i="27"/>
  <c r="Y4" i="27" s="1"/>
  <c r="Z4" i="27" s="1"/>
  <c r="R5" i="27"/>
  <c r="V6" i="27"/>
  <c r="V8" i="27"/>
  <c r="R9" i="27"/>
  <c r="V10" i="27"/>
  <c r="V12" i="27"/>
  <c r="Q14" i="27"/>
  <c r="V15" i="27"/>
  <c r="Q17" i="27"/>
  <c r="V18" i="27"/>
  <c r="Q20" i="27"/>
  <c r="V21" i="27"/>
  <c r="Q23" i="27"/>
  <c r="V24" i="27"/>
  <c r="Q26" i="27"/>
  <c r="V27" i="27"/>
  <c r="Q29" i="27"/>
  <c r="V30" i="27"/>
  <c r="Q32" i="27"/>
  <c r="V33" i="27"/>
  <c r="Q35" i="27"/>
  <c r="V36" i="27"/>
  <c r="Q38" i="27"/>
  <c r="V39" i="27"/>
  <c r="Q41" i="27"/>
  <c r="V42" i="27"/>
  <c r="Q44" i="27"/>
  <c r="V45" i="27"/>
  <c r="Q47" i="27"/>
  <c r="V48" i="27"/>
  <c r="Q50" i="27"/>
  <c r="V51" i="27"/>
  <c r="Q53" i="27"/>
  <c r="V54" i="27"/>
  <c r="Q56" i="27"/>
  <c r="V57" i="27"/>
  <c r="Q59" i="27"/>
  <c r="V60" i="27"/>
  <c r="Q62" i="27"/>
  <c r="V63" i="27"/>
  <c r="Q65" i="27"/>
  <c r="V66" i="27"/>
  <c r="Q68" i="27"/>
  <c r="V69" i="27"/>
  <c r="Q71" i="27"/>
  <c r="V72" i="27"/>
  <c r="Q74" i="27"/>
  <c r="V75" i="27"/>
  <c r="F5" i="28"/>
  <c r="F8" i="28"/>
  <c r="F11" i="28"/>
  <c r="F14" i="28"/>
  <c r="F17" i="28"/>
  <c r="F20" i="28"/>
  <c r="F23" i="28"/>
  <c r="F26" i="28"/>
  <c r="F29" i="28"/>
  <c r="F32" i="28"/>
  <c r="F35" i="28"/>
  <c r="F38" i="28"/>
  <c r="F41" i="28"/>
  <c r="F44" i="28"/>
  <c r="F47" i="28"/>
  <c r="F50" i="28"/>
  <c r="F53" i="28"/>
  <c r="F56" i="28"/>
  <c r="F59" i="28"/>
  <c r="F62" i="28"/>
  <c r="F65" i="28"/>
  <c r="V4" i="28"/>
  <c r="Y4" i="28" s="1"/>
  <c r="Z4" i="28" s="1"/>
  <c r="R5" i="28"/>
  <c r="V6" i="28"/>
  <c r="V8" i="28"/>
  <c r="R9" i="28"/>
  <c r="V10" i="28"/>
  <c r="V12" i="28"/>
  <c r="Q14" i="28"/>
  <c r="V15" i="28"/>
  <c r="Q17" i="28"/>
  <c r="V18" i="28"/>
  <c r="Q20" i="28"/>
  <c r="V21" i="28"/>
  <c r="Q23" i="28"/>
  <c r="V24" i="28"/>
  <c r="Q26" i="28"/>
  <c r="V27" i="28"/>
  <c r="Q29" i="28"/>
  <c r="V30" i="28"/>
  <c r="Q32" i="28"/>
  <c r="V33" i="28"/>
  <c r="Q35" i="28"/>
  <c r="V36" i="28"/>
  <c r="Q38" i="28"/>
  <c r="V39" i="28"/>
  <c r="Q41" i="28"/>
  <c r="V42" i="28"/>
  <c r="Q44" i="28"/>
  <c r="V45" i="28"/>
  <c r="Q47" i="28"/>
  <c r="V48" i="28"/>
  <c r="Q50" i="28"/>
  <c r="V51" i="28"/>
  <c r="Q53" i="28"/>
  <c r="V54" i="28"/>
  <c r="Q56" i="28"/>
  <c r="V57" i="28"/>
  <c r="Q59" i="28"/>
  <c r="V60" i="28"/>
  <c r="Q62" i="28"/>
  <c r="V63" i="28"/>
  <c r="Q65" i="28"/>
  <c r="V66" i="28"/>
  <c r="F4" i="29"/>
  <c r="F10" i="29"/>
  <c r="F16" i="29"/>
  <c r="F22" i="29"/>
  <c r="F28" i="29"/>
  <c r="F34" i="29"/>
  <c r="F40" i="29"/>
  <c r="F46" i="29"/>
  <c r="F52" i="29"/>
  <c r="F58" i="29"/>
  <c r="F64" i="29"/>
  <c r="F70" i="29"/>
  <c r="F76" i="29"/>
  <c r="F82" i="29"/>
  <c r="F88" i="29"/>
  <c r="G4" i="29"/>
  <c r="G10" i="29"/>
  <c r="G16" i="29"/>
  <c r="G22" i="29"/>
  <c r="G28" i="29"/>
  <c r="G34" i="29"/>
  <c r="G40" i="29"/>
  <c r="G46" i="29"/>
  <c r="G52" i="29"/>
  <c r="G58" i="29"/>
  <c r="G64" i="29"/>
  <c r="G70" i="29"/>
  <c r="G76" i="29"/>
  <c r="G82" i="29"/>
  <c r="G88" i="29"/>
  <c r="M6" i="29"/>
  <c r="U6" i="29" s="1"/>
  <c r="M12" i="29"/>
  <c r="U12" i="29" s="1"/>
  <c r="M18" i="29"/>
  <c r="U18" i="29" s="1"/>
  <c r="M24" i="29"/>
  <c r="U24" i="29" s="1"/>
  <c r="M30" i="29"/>
  <c r="U30" i="29" s="1"/>
  <c r="M36" i="29"/>
  <c r="U36" i="29" s="1"/>
  <c r="M42" i="29"/>
  <c r="U42" i="29" s="1"/>
  <c r="M48" i="29"/>
  <c r="U48" i="29" s="1"/>
  <c r="M54" i="29"/>
  <c r="U54" i="29" s="1"/>
  <c r="M60" i="29"/>
  <c r="U60" i="29" s="1"/>
  <c r="M66" i="29"/>
  <c r="U66" i="29" s="1"/>
  <c r="M72" i="29"/>
  <c r="U72" i="29" s="1"/>
  <c r="M78" i="29"/>
  <c r="U78" i="29" s="1"/>
  <c r="M84" i="29"/>
  <c r="U84" i="29" s="1"/>
  <c r="M90" i="29"/>
  <c r="U90" i="29" s="1"/>
  <c r="F5" i="30"/>
  <c r="F8" i="30"/>
  <c r="F11" i="30"/>
  <c r="F14" i="30"/>
  <c r="F17" i="30"/>
  <c r="F20" i="30"/>
  <c r="F23" i="30"/>
  <c r="F26" i="30"/>
  <c r="F29" i="30"/>
  <c r="F32" i="30"/>
  <c r="F35" i="30"/>
  <c r="F38" i="30"/>
  <c r="F41" i="30"/>
  <c r="F44" i="30"/>
  <c r="F47" i="30"/>
  <c r="F50" i="30"/>
  <c r="F53" i="30"/>
  <c r="F56" i="30"/>
  <c r="F59" i="30"/>
  <c r="F62" i="30"/>
  <c r="F65" i="30"/>
  <c r="F68" i="30"/>
  <c r="F71" i="30"/>
  <c r="F74" i="30"/>
  <c r="F77" i="30"/>
  <c r="F80" i="30"/>
  <c r="F83" i="30"/>
  <c r="F86" i="30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V4" i="30"/>
  <c r="Y4" i="30" s="1"/>
  <c r="R5" i="30"/>
  <c r="V6" i="30"/>
  <c r="V8" i="30"/>
  <c r="R9" i="30"/>
  <c r="V10" i="30"/>
  <c r="V12" i="30"/>
  <c r="Q14" i="30"/>
  <c r="V15" i="30"/>
  <c r="Q17" i="30"/>
  <c r="V18" i="30"/>
  <c r="Q20" i="30"/>
  <c r="V21" i="30"/>
  <c r="Q23" i="30"/>
  <c r="V24" i="30"/>
  <c r="Q26" i="30"/>
  <c r="V27" i="30"/>
  <c r="Q29" i="30"/>
  <c r="V30" i="30"/>
  <c r="Q32" i="30"/>
  <c r="V33" i="30"/>
  <c r="Q35" i="30"/>
  <c r="V36" i="30"/>
  <c r="Q38" i="30"/>
  <c r="V39" i="30"/>
  <c r="Q41" i="30"/>
  <c r="V42" i="30"/>
  <c r="Q44" i="30"/>
  <c r="V45" i="30"/>
  <c r="Q47" i="30"/>
  <c r="V48" i="30"/>
  <c r="Q50" i="30"/>
  <c r="V51" i="30"/>
  <c r="Q53" i="30"/>
  <c r="V54" i="30"/>
  <c r="Q56" i="30"/>
  <c r="V57" i="30"/>
  <c r="Q59" i="30"/>
  <c r="V60" i="30"/>
  <c r="Q62" i="30"/>
  <c r="V63" i="30"/>
  <c r="Q65" i="30"/>
  <c r="V66" i="30"/>
  <c r="Q68" i="30"/>
  <c r="V69" i="30"/>
  <c r="Q71" i="30"/>
  <c r="V72" i="30"/>
  <c r="Q74" i="30"/>
  <c r="V75" i="30"/>
  <c r="Q77" i="30"/>
  <c r="V78" i="30"/>
  <c r="Q80" i="30"/>
  <c r="V81" i="30"/>
  <c r="Q83" i="30"/>
  <c r="V84" i="30"/>
  <c r="Q86" i="30"/>
  <c r="Q21" i="31"/>
  <c r="V22" i="31"/>
  <c r="Q24" i="31"/>
  <c r="V25" i="31"/>
  <c r="Q27" i="31"/>
  <c r="V28" i="31"/>
  <c r="Q30" i="31"/>
  <c r="Q32" i="31"/>
  <c r="V33" i="31"/>
  <c r="R39" i="31"/>
  <c r="Q41" i="31"/>
  <c r="V42" i="31"/>
  <c r="R48" i="31"/>
  <c r="Q50" i="31"/>
  <c r="V51" i="31"/>
  <c r="R57" i="31"/>
  <c r="Q59" i="31"/>
  <c r="V60" i="31"/>
  <c r="H14" i="34"/>
  <c r="I14" i="34" s="1"/>
  <c r="J14" i="34" s="1"/>
  <c r="H20" i="34"/>
  <c r="I20" i="34" s="1"/>
  <c r="J20" i="34" s="1"/>
  <c r="H26" i="34"/>
  <c r="I26" i="34" s="1"/>
  <c r="J26" i="34" s="1"/>
  <c r="H32" i="34"/>
  <c r="I32" i="34" s="1"/>
  <c r="J32" i="34" s="1"/>
  <c r="H38" i="34"/>
  <c r="I38" i="34" s="1"/>
  <c r="J38" i="34" s="1"/>
  <c r="H44" i="34"/>
  <c r="I44" i="34" s="1"/>
  <c r="J44" i="34" s="1"/>
  <c r="H50" i="34"/>
  <c r="I50" i="34" s="1"/>
  <c r="J50" i="34" s="1"/>
  <c r="H56" i="34"/>
  <c r="I56" i="34" s="1"/>
  <c r="J56" i="34" s="1"/>
  <c r="H62" i="34"/>
  <c r="I62" i="34" s="1"/>
  <c r="J62" i="34" s="1"/>
  <c r="H68" i="34"/>
  <c r="I68" i="34" s="1"/>
  <c r="J68" i="34" s="1"/>
  <c r="H74" i="34"/>
  <c r="I74" i="34" s="1"/>
  <c r="J74" i="34" s="1"/>
  <c r="H80" i="34"/>
  <c r="I80" i="34" s="1"/>
  <c r="J80" i="34" s="1"/>
  <c r="H86" i="34"/>
  <c r="I86" i="34" s="1"/>
  <c r="J86" i="34" s="1"/>
  <c r="AN3" i="37"/>
  <c r="H98" i="37"/>
  <c r="I98" i="37" s="1"/>
  <c r="J98" i="37" s="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R6" i="32"/>
  <c r="R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AH3" i="33"/>
  <c r="AQ3" i="33" s="1"/>
  <c r="F7" i="33"/>
  <c r="F13" i="33"/>
  <c r="F19" i="33"/>
  <c r="F25" i="33"/>
  <c r="F31" i="33"/>
  <c r="F37" i="33"/>
  <c r="F43" i="33"/>
  <c r="F49" i="33"/>
  <c r="F55" i="33"/>
  <c r="F61" i="33"/>
  <c r="F67" i="33"/>
  <c r="F73" i="33"/>
  <c r="F79" i="33"/>
  <c r="F85" i="33"/>
  <c r="F91" i="33"/>
  <c r="F97" i="33"/>
  <c r="G7" i="33"/>
  <c r="G13" i="33"/>
  <c r="G19" i="33"/>
  <c r="G25" i="33"/>
  <c r="G31" i="33"/>
  <c r="G37" i="33"/>
  <c r="G43" i="33"/>
  <c r="G49" i="33"/>
  <c r="G55" i="33"/>
  <c r="G61" i="33"/>
  <c r="G67" i="33"/>
  <c r="G73" i="33"/>
  <c r="G79" i="33"/>
  <c r="G85" i="33"/>
  <c r="G91" i="33"/>
  <c r="G97" i="33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Q34" i="33"/>
  <c r="V35" i="33"/>
  <c r="Q37" i="33"/>
  <c r="V38" i="33"/>
  <c r="Q40" i="33"/>
  <c r="V41" i="33"/>
  <c r="Q43" i="33"/>
  <c r="V44" i="33"/>
  <c r="Q46" i="33"/>
  <c r="V47" i="33"/>
  <c r="Q49" i="33"/>
  <c r="V50" i="33"/>
  <c r="Q52" i="33"/>
  <c r="V53" i="33"/>
  <c r="Q55" i="33"/>
  <c r="V56" i="33"/>
  <c r="Q58" i="33"/>
  <c r="V59" i="33"/>
  <c r="Q61" i="33"/>
  <c r="V62" i="33"/>
  <c r="Q64" i="33"/>
  <c r="V65" i="33"/>
  <c r="Q67" i="33"/>
  <c r="V68" i="33"/>
  <c r="Q70" i="33"/>
  <c r="V71" i="33"/>
  <c r="Q73" i="33"/>
  <c r="V74" i="33"/>
  <c r="Q76" i="33"/>
  <c r="V77" i="33"/>
  <c r="Q79" i="33"/>
  <c r="V80" i="33"/>
  <c r="Q82" i="33"/>
  <c r="V83" i="33"/>
  <c r="Q85" i="33"/>
  <c r="V86" i="33"/>
  <c r="Q88" i="33"/>
  <c r="V89" i="33"/>
  <c r="Q91" i="33"/>
  <c r="V92" i="33"/>
  <c r="Q94" i="33"/>
  <c r="V95" i="33"/>
  <c r="Q97" i="33"/>
  <c r="V98" i="33"/>
  <c r="G6" i="34"/>
  <c r="G9" i="34"/>
  <c r="G12" i="34"/>
  <c r="G15" i="34"/>
  <c r="G18" i="34"/>
  <c r="G21" i="34"/>
  <c r="G24" i="34"/>
  <c r="G27" i="34"/>
  <c r="G30" i="34"/>
  <c r="G33" i="34"/>
  <c r="G36" i="34"/>
  <c r="G39" i="34"/>
  <c r="G42" i="34"/>
  <c r="G45" i="34"/>
  <c r="G48" i="34"/>
  <c r="G51" i="34"/>
  <c r="G54" i="34"/>
  <c r="G57" i="34"/>
  <c r="G60" i="34"/>
  <c r="G63" i="34"/>
  <c r="G66" i="34"/>
  <c r="G69" i="34"/>
  <c r="G72" i="34"/>
  <c r="G75" i="34"/>
  <c r="G78" i="34"/>
  <c r="G81" i="34"/>
  <c r="G84" i="34"/>
  <c r="G87" i="34"/>
  <c r="M6" i="34"/>
  <c r="U6" i="34" s="1"/>
  <c r="M12" i="34"/>
  <c r="U12" i="34" s="1"/>
  <c r="M18" i="34"/>
  <c r="U18" i="34" s="1"/>
  <c r="M24" i="34"/>
  <c r="U24" i="34" s="1"/>
  <c r="M30" i="34"/>
  <c r="U30" i="34" s="1"/>
  <c r="M36" i="34"/>
  <c r="U36" i="34" s="1"/>
  <c r="M42" i="34"/>
  <c r="U42" i="34" s="1"/>
  <c r="M48" i="34"/>
  <c r="U48" i="34" s="1"/>
  <c r="M54" i="34"/>
  <c r="U54" i="34" s="1"/>
  <c r="M60" i="34"/>
  <c r="U60" i="34" s="1"/>
  <c r="M66" i="34"/>
  <c r="U66" i="34" s="1"/>
  <c r="M72" i="34"/>
  <c r="U72" i="34" s="1"/>
  <c r="M78" i="34"/>
  <c r="U78" i="34" s="1"/>
  <c r="M84" i="34"/>
  <c r="U84" i="34" s="1"/>
  <c r="R6" i="34"/>
  <c r="R8" i="34"/>
  <c r="R10" i="34"/>
  <c r="V11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G4" i="35"/>
  <c r="G7" i="35"/>
  <c r="G10" i="35"/>
  <c r="G13" i="35"/>
  <c r="G16" i="35"/>
  <c r="G19" i="35"/>
  <c r="G22" i="35"/>
  <c r="G25" i="35"/>
  <c r="G28" i="35"/>
  <c r="G31" i="35"/>
  <c r="G34" i="35"/>
  <c r="G37" i="35"/>
  <c r="G40" i="35"/>
  <c r="G43" i="35"/>
  <c r="G46" i="35"/>
  <c r="G49" i="35"/>
  <c r="G52" i="35"/>
  <c r="G55" i="35"/>
  <c r="G58" i="35"/>
  <c r="G61" i="35"/>
  <c r="G64" i="35"/>
  <c r="G67" i="35"/>
  <c r="G70" i="35"/>
  <c r="G73" i="35"/>
  <c r="G76" i="35"/>
  <c r="G79" i="35"/>
  <c r="Q5" i="35"/>
  <c r="R7" i="35"/>
  <c r="Q9" i="35"/>
  <c r="Q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G4" i="36"/>
  <c r="G7" i="36"/>
  <c r="G10" i="36"/>
  <c r="G13" i="36"/>
  <c r="G16" i="36"/>
  <c r="G19" i="36"/>
  <c r="G22" i="36"/>
  <c r="G25" i="36"/>
  <c r="G28" i="36"/>
  <c r="G31" i="36"/>
  <c r="G34" i="36"/>
  <c r="G37" i="36"/>
  <c r="G40" i="36"/>
  <c r="G43" i="36"/>
  <c r="G46" i="36"/>
  <c r="G49" i="36"/>
  <c r="G52" i="36"/>
  <c r="G55" i="36"/>
  <c r="G58" i="36"/>
  <c r="G61" i="36"/>
  <c r="G64" i="36"/>
  <c r="G67" i="36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M66" i="36"/>
  <c r="U66" i="36" s="1"/>
  <c r="Q5" i="36"/>
  <c r="R7" i="36"/>
  <c r="Q9" i="36"/>
  <c r="Q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M5" i="37"/>
  <c r="U5" i="37" s="1"/>
  <c r="M11" i="37"/>
  <c r="U11" i="37" s="1"/>
  <c r="M17" i="37"/>
  <c r="U17" i="37" s="1"/>
  <c r="M23" i="37"/>
  <c r="U23" i="37" s="1"/>
  <c r="M29" i="37"/>
  <c r="U29" i="37" s="1"/>
  <c r="M35" i="37"/>
  <c r="U35" i="37" s="1"/>
  <c r="M41" i="37"/>
  <c r="U41" i="37" s="1"/>
  <c r="M47" i="37"/>
  <c r="U47" i="37" s="1"/>
  <c r="M53" i="37"/>
  <c r="U53" i="37" s="1"/>
  <c r="M59" i="37"/>
  <c r="U59" i="37" s="1"/>
  <c r="M65" i="37"/>
  <c r="U65" i="37" s="1"/>
  <c r="M71" i="37"/>
  <c r="U71" i="37" s="1"/>
  <c r="M77" i="37"/>
  <c r="U77" i="37" s="1"/>
  <c r="M83" i="37"/>
  <c r="U83" i="37" s="1"/>
  <c r="M89" i="37"/>
  <c r="U89" i="37" s="1"/>
  <c r="M95" i="37"/>
  <c r="U95" i="37" s="1"/>
  <c r="V6" i="37"/>
  <c r="H7" i="37"/>
  <c r="I7" i="37" s="1"/>
  <c r="J7" i="37" s="1"/>
  <c r="V9" i="37"/>
  <c r="V17" i="37"/>
  <c r="H24" i="37"/>
  <c r="I24" i="37" s="1"/>
  <c r="J24" i="37" s="1"/>
  <c r="V26" i="37"/>
  <c r="V35" i="37"/>
  <c r="H42" i="37"/>
  <c r="I42" i="37" s="1"/>
  <c r="J42" i="37" s="1"/>
  <c r="Q43" i="37"/>
  <c r="V44" i="37"/>
  <c r="Q52" i="37"/>
  <c r="V53" i="37"/>
  <c r="H60" i="37"/>
  <c r="I60" i="37" s="1"/>
  <c r="J60" i="37" s="1"/>
  <c r="Q61" i="37"/>
  <c r="V62" i="37"/>
  <c r="V71" i="37"/>
  <c r="H28" i="40"/>
  <c r="I28" i="40" s="1"/>
  <c r="J28" i="40" s="1"/>
  <c r="H37" i="40"/>
  <c r="I37" i="40" s="1"/>
  <c r="J37" i="40" s="1"/>
  <c r="H46" i="40"/>
  <c r="I46" i="40" s="1"/>
  <c r="J46" i="40" s="1"/>
  <c r="H55" i="40"/>
  <c r="I55" i="40" s="1"/>
  <c r="J55" i="40" s="1"/>
  <c r="H64" i="40"/>
  <c r="I64" i="40" s="1"/>
  <c r="J64" i="40" s="1"/>
  <c r="H19" i="42"/>
  <c r="I19" i="42" s="1"/>
  <c r="J19" i="42" s="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F67" i="32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Q58" i="32"/>
  <c r="V59" i="32"/>
  <c r="Q61" i="32"/>
  <c r="V62" i="32"/>
  <c r="Q64" i="32"/>
  <c r="V65" i="32"/>
  <c r="Q67" i="32"/>
  <c r="V68" i="32"/>
  <c r="F8" i="33"/>
  <c r="F14" i="33"/>
  <c r="F20" i="33"/>
  <c r="F26" i="33"/>
  <c r="F32" i="33"/>
  <c r="F38" i="33"/>
  <c r="F44" i="33"/>
  <c r="F50" i="33"/>
  <c r="F56" i="33"/>
  <c r="F62" i="33"/>
  <c r="F68" i="33"/>
  <c r="F74" i="33"/>
  <c r="F80" i="33"/>
  <c r="F86" i="33"/>
  <c r="F92" i="33"/>
  <c r="F98" i="33"/>
  <c r="G8" i="33"/>
  <c r="G14" i="33"/>
  <c r="G20" i="33"/>
  <c r="G26" i="33"/>
  <c r="G32" i="33"/>
  <c r="G38" i="33"/>
  <c r="G44" i="33"/>
  <c r="G50" i="33"/>
  <c r="G56" i="33"/>
  <c r="G62" i="33"/>
  <c r="G68" i="33"/>
  <c r="G74" i="33"/>
  <c r="G80" i="33"/>
  <c r="G86" i="33"/>
  <c r="G92" i="33"/>
  <c r="G98" i="33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M94" i="33"/>
  <c r="U94" i="33" s="1"/>
  <c r="Q9" i="33"/>
  <c r="Q11" i="33"/>
  <c r="F4" i="34"/>
  <c r="F7" i="34"/>
  <c r="F10" i="34"/>
  <c r="F13" i="34"/>
  <c r="F16" i="34"/>
  <c r="F19" i="34"/>
  <c r="F22" i="34"/>
  <c r="F25" i="34"/>
  <c r="F28" i="34"/>
  <c r="F31" i="34"/>
  <c r="F34" i="34"/>
  <c r="F37" i="34"/>
  <c r="F40" i="34"/>
  <c r="F43" i="34"/>
  <c r="F46" i="34"/>
  <c r="F49" i="34"/>
  <c r="F52" i="34"/>
  <c r="F55" i="34"/>
  <c r="F58" i="34"/>
  <c r="F61" i="34"/>
  <c r="F64" i="34"/>
  <c r="F67" i="34"/>
  <c r="F70" i="34"/>
  <c r="F73" i="34"/>
  <c r="F76" i="34"/>
  <c r="F79" i="34"/>
  <c r="F82" i="34"/>
  <c r="F85" i="34"/>
  <c r="F88" i="34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Q7" i="34"/>
  <c r="H8" i="34"/>
  <c r="I8" i="34" s="1"/>
  <c r="J8" i="34" s="1"/>
  <c r="H10" i="34"/>
  <c r="I10" i="34" s="1"/>
  <c r="J10" i="34" s="1"/>
  <c r="Q13" i="34"/>
  <c r="V14" i="34"/>
  <c r="Q16" i="34"/>
  <c r="V17" i="34"/>
  <c r="Q19" i="34"/>
  <c r="V20" i="34"/>
  <c r="Q22" i="34"/>
  <c r="V23" i="34"/>
  <c r="Q25" i="34"/>
  <c r="V26" i="34"/>
  <c r="Q28" i="34"/>
  <c r="V29" i="34"/>
  <c r="Q31" i="34"/>
  <c r="V32" i="34"/>
  <c r="Q34" i="34"/>
  <c r="V35" i="34"/>
  <c r="Q37" i="34"/>
  <c r="V38" i="34"/>
  <c r="Q40" i="34"/>
  <c r="V41" i="34"/>
  <c r="Q43" i="34"/>
  <c r="V44" i="34"/>
  <c r="Q46" i="34"/>
  <c r="V47" i="34"/>
  <c r="Q49" i="34"/>
  <c r="V50" i="34"/>
  <c r="Q52" i="34"/>
  <c r="V53" i="34"/>
  <c r="Q55" i="34"/>
  <c r="V56" i="34"/>
  <c r="Q58" i="34"/>
  <c r="V59" i="34"/>
  <c r="Q61" i="34"/>
  <c r="V62" i="34"/>
  <c r="Q64" i="34"/>
  <c r="V65" i="34"/>
  <c r="Q67" i="34"/>
  <c r="V68" i="34"/>
  <c r="Q70" i="34"/>
  <c r="V71" i="34"/>
  <c r="Q73" i="34"/>
  <c r="V74" i="34"/>
  <c r="Q76" i="34"/>
  <c r="V77" i="34"/>
  <c r="Q79" i="34"/>
  <c r="V80" i="34"/>
  <c r="Q82" i="34"/>
  <c r="V83" i="34"/>
  <c r="Q85" i="34"/>
  <c r="V86" i="34"/>
  <c r="Q88" i="34"/>
  <c r="V89" i="34"/>
  <c r="F5" i="35"/>
  <c r="F8" i="35"/>
  <c r="F11" i="35"/>
  <c r="F14" i="35"/>
  <c r="F17" i="35"/>
  <c r="F20" i="35"/>
  <c r="F23" i="35"/>
  <c r="F26" i="35"/>
  <c r="F29" i="35"/>
  <c r="F32" i="35"/>
  <c r="F35" i="35"/>
  <c r="F38" i="35"/>
  <c r="F41" i="35"/>
  <c r="F44" i="35"/>
  <c r="F47" i="35"/>
  <c r="F50" i="35"/>
  <c r="F53" i="35"/>
  <c r="F56" i="35"/>
  <c r="F59" i="35"/>
  <c r="F62" i="35"/>
  <c r="F65" i="35"/>
  <c r="F68" i="35"/>
  <c r="F71" i="35"/>
  <c r="F74" i="35"/>
  <c r="F77" i="35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M77" i="35"/>
  <c r="U77" i="35" s="1"/>
  <c r="V4" i="35"/>
  <c r="Y4" i="35" s="1"/>
  <c r="Z4" i="35" s="1"/>
  <c r="R5" i="35"/>
  <c r="V6" i="35"/>
  <c r="V8" i="35"/>
  <c r="R9" i="35"/>
  <c r="V10" i="35"/>
  <c r="R11" i="35"/>
  <c r="V12" i="35"/>
  <c r="Q14" i="35"/>
  <c r="V15" i="35"/>
  <c r="Q17" i="35"/>
  <c r="V18" i="35"/>
  <c r="Q20" i="35"/>
  <c r="V21" i="35"/>
  <c r="Q23" i="35"/>
  <c r="V24" i="35"/>
  <c r="Q26" i="35"/>
  <c r="V27" i="35"/>
  <c r="Q29" i="35"/>
  <c r="V30" i="35"/>
  <c r="Q32" i="35"/>
  <c r="V33" i="35"/>
  <c r="Q35" i="35"/>
  <c r="V36" i="35"/>
  <c r="Q38" i="35"/>
  <c r="V39" i="35"/>
  <c r="Q41" i="35"/>
  <c r="V42" i="35"/>
  <c r="Q44" i="35"/>
  <c r="V45" i="35"/>
  <c r="Q47" i="35"/>
  <c r="V48" i="35"/>
  <c r="Q50" i="35"/>
  <c r="V51" i="35"/>
  <c r="Q53" i="35"/>
  <c r="V54" i="35"/>
  <c r="Q56" i="35"/>
  <c r="V57" i="35"/>
  <c r="Q59" i="35"/>
  <c r="V60" i="35"/>
  <c r="Q62" i="35"/>
  <c r="V63" i="35"/>
  <c r="Q65" i="35"/>
  <c r="V66" i="35"/>
  <c r="Q68" i="35"/>
  <c r="V69" i="35"/>
  <c r="Q71" i="35"/>
  <c r="V72" i="35"/>
  <c r="Q74" i="35"/>
  <c r="V75" i="35"/>
  <c r="Q77" i="35"/>
  <c r="V78" i="35"/>
  <c r="F5" i="36"/>
  <c r="F8" i="36"/>
  <c r="F11" i="36"/>
  <c r="F14" i="36"/>
  <c r="F17" i="36"/>
  <c r="F20" i="36"/>
  <c r="F23" i="36"/>
  <c r="F26" i="36"/>
  <c r="F29" i="36"/>
  <c r="F32" i="36"/>
  <c r="F35" i="36"/>
  <c r="F38" i="36"/>
  <c r="F41" i="36"/>
  <c r="F44" i="36"/>
  <c r="F47" i="36"/>
  <c r="F50" i="36"/>
  <c r="F53" i="36"/>
  <c r="F56" i="36"/>
  <c r="F59" i="36"/>
  <c r="F62" i="36"/>
  <c r="F65" i="36"/>
  <c r="F68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4" i="36"/>
  <c r="Y4" i="36" s="1"/>
  <c r="R5" i="36"/>
  <c r="V6" i="36"/>
  <c r="V8" i="36"/>
  <c r="R9" i="36"/>
  <c r="V10" i="36"/>
  <c r="R11" i="36"/>
  <c r="V12" i="36"/>
  <c r="Q14" i="36"/>
  <c r="V15" i="36"/>
  <c r="Q17" i="36"/>
  <c r="V18" i="36"/>
  <c r="Q20" i="36"/>
  <c r="V21" i="36"/>
  <c r="Q23" i="36"/>
  <c r="V24" i="36"/>
  <c r="Q26" i="36"/>
  <c r="V27" i="36"/>
  <c r="Q29" i="36"/>
  <c r="V30" i="36"/>
  <c r="Q32" i="36"/>
  <c r="V33" i="36"/>
  <c r="Q35" i="36"/>
  <c r="V36" i="36"/>
  <c r="Q38" i="36"/>
  <c r="V39" i="36"/>
  <c r="Q41" i="36"/>
  <c r="V42" i="36"/>
  <c r="Q44" i="36"/>
  <c r="V45" i="36"/>
  <c r="Q47" i="36"/>
  <c r="V48" i="36"/>
  <c r="Q50" i="36"/>
  <c r="V51" i="36"/>
  <c r="Q53" i="36"/>
  <c r="V54" i="36"/>
  <c r="Q56" i="36"/>
  <c r="V57" i="36"/>
  <c r="Q59" i="36"/>
  <c r="V60" i="36"/>
  <c r="Q62" i="36"/>
  <c r="V63" i="36"/>
  <c r="Q65" i="36"/>
  <c r="V66" i="36"/>
  <c r="Q68" i="36"/>
  <c r="V69" i="36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M96" i="37"/>
  <c r="U96" i="37" s="1"/>
  <c r="V4" i="37"/>
  <c r="Y4" i="37" s="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97" i="37"/>
  <c r="Q94" i="37"/>
  <c r="Q91" i="37"/>
  <c r="Q88" i="37"/>
  <c r="Q85" i="37"/>
  <c r="Q82" i="37"/>
  <c r="Q79" i="37"/>
  <c r="Q76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10" i="37"/>
  <c r="Q8" i="37"/>
  <c r="H28" i="39"/>
  <c r="I28" i="39" s="1"/>
  <c r="J28" i="39" s="1"/>
  <c r="H37" i="39"/>
  <c r="I37" i="39" s="1"/>
  <c r="J37" i="39" s="1"/>
  <c r="H46" i="39"/>
  <c r="I46" i="39" s="1"/>
  <c r="J46" i="39" s="1"/>
  <c r="H55" i="39"/>
  <c r="I55" i="39" s="1"/>
  <c r="J55" i="39" s="1"/>
  <c r="H64" i="39"/>
  <c r="I64" i="39" s="1"/>
  <c r="J64" i="39" s="1"/>
  <c r="H73" i="39"/>
  <c r="I73" i="39" s="1"/>
  <c r="J73" i="39" s="1"/>
  <c r="H28" i="41"/>
  <c r="I28" i="41" s="1"/>
  <c r="J28" i="41" s="1"/>
  <c r="H46" i="41"/>
  <c r="I46" i="41" s="1"/>
  <c r="J46" i="41" s="1"/>
  <c r="H64" i="41"/>
  <c r="I64" i="41" s="1"/>
  <c r="J64" i="41" s="1"/>
  <c r="H82" i="41"/>
  <c r="I82" i="41" s="1"/>
  <c r="J82" i="41" s="1"/>
  <c r="R67" i="32"/>
  <c r="F9" i="33"/>
  <c r="F15" i="33"/>
  <c r="F21" i="33"/>
  <c r="F27" i="33"/>
  <c r="F33" i="33"/>
  <c r="F39" i="33"/>
  <c r="F45" i="33"/>
  <c r="F51" i="33"/>
  <c r="F57" i="33"/>
  <c r="F63" i="33"/>
  <c r="F69" i="33"/>
  <c r="F75" i="33"/>
  <c r="F81" i="33"/>
  <c r="F87" i="33"/>
  <c r="F93" i="33"/>
  <c r="G9" i="33"/>
  <c r="G15" i="33"/>
  <c r="G21" i="33"/>
  <c r="G27" i="33"/>
  <c r="G33" i="33"/>
  <c r="G39" i="33"/>
  <c r="G45" i="33"/>
  <c r="G51" i="33"/>
  <c r="G57" i="33"/>
  <c r="G63" i="33"/>
  <c r="G69" i="33"/>
  <c r="G75" i="33"/>
  <c r="G81" i="33"/>
  <c r="G87" i="33"/>
  <c r="G93" i="33"/>
  <c r="Q74" i="33"/>
  <c r="V75" i="33"/>
  <c r="Q77" i="33"/>
  <c r="V78" i="33"/>
  <c r="Q80" i="33"/>
  <c r="V81" i="33"/>
  <c r="Q83" i="33"/>
  <c r="V84" i="33"/>
  <c r="Q86" i="33"/>
  <c r="V87" i="33"/>
  <c r="Q89" i="33"/>
  <c r="V90" i="33"/>
  <c r="Q92" i="33"/>
  <c r="V93" i="33"/>
  <c r="Q95" i="33"/>
  <c r="V96" i="33"/>
  <c r="Q98" i="33"/>
  <c r="M8" i="34"/>
  <c r="U8" i="34" s="1"/>
  <c r="M14" i="34"/>
  <c r="U14" i="34" s="1"/>
  <c r="M20" i="34"/>
  <c r="U20" i="34" s="1"/>
  <c r="M26" i="34"/>
  <c r="U26" i="34" s="1"/>
  <c r="M32" i="34"/>
  <c r="U32" i="34" s="1"/>
  <c r="M38" i="34"/>
  <c r="U38" i="34" s="1"/>
  <c r="M44" i="34"/>
  <c r="U44" i="34" s="1"/>
  <c r="M50" i="34"/>
  <c r="U50" i="34" s="1"/>
  <c r="M56" i="34"/>
  <c r="U56" i="34" s="1"/>
  <c r="M62" i="34"/>
  <c r="U62" i="34" s="1"/>
  <c r="M68" i="34"/>
  <c r="U68" i="34" s="1"/>
  <c r="M74" i="34"/>
  <c r="U74" i="34" s="1"/>
  <c r="M80" i="34"/>
  <c r="U80" i="34" s="1"/>
  <c r="M86" i="34"/>
  <c r="U86" i="34" s="1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R88" i="34"/>
  <c r="AH3" i="35"/>
  <c r="AQ3" i="35" s="1"/>
  <c r="G5" i="35"/>
  <c r="G8" i="35"/>
  <c r="G11" i="35"/>
  <c r="G14" i="35"/>
  <c r="G17" i="35"/>
  <c r="G20" i="35"/>
  <c r="G23" i="35"/>
  <c r="G26" i="35"/>
  <c r="G29" i="35"/>
  <c r="G32" i="35"/>
  <c r="G35" i="35"/>
  <c r="G38" i="35"/>
  <c r="G41" i="35"/>
  <c r="G44" i="35"/>
  <c r="G47" i="35"/>
  <c r="G50" i="35"/>
  <c r="G53" i="35"/>
  <c r="G56" i="35"/>
  <c r="G59" i="35"/>
  <c r="G62" i="35"/>
  <c r="G65" i="35"/>
  <c r="G68" i="35"/>
  <c r="G71" i="35"/>
  <c r="G74" i="35"/>
  <c r="G77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AH3" i="36"/>
  <c r="AQ3" i="36" s="1"/>
  <c r="G5" i="36"/>
  <c r="G8" i="36"/>
  <c r="G11" i="36"/>
  <c r="G14" i="36"/>
  <c r="G17" i="36"/>
  <c r="G20" i="36"/>
  <c r="G23" i="36"/>
  <c r="G26" i="36"/>
  <c r="G29" i="36"/>
  <c r="G32" i="36"/>
  <c r="G35" i="36"/>
  <c r="G38" i="36"/>
  <c r="G41" i="36"/>
  <c r="G44" i="36"/>
  <c r="G47" i="36"/>
  <c r="G50" i="36"/>
  <c r="G53" i="36"/>
  <c r="G56" i="36"/>
  <c r="G59" i="36"/>
  <c r="G62" i="36"/>
  <c r="G65" i="36"/>
  <c r="G68" i="36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14" i="36"/>
  <c r="R17" i="36"/>
  <c r="R20" i="36"/>
  <c r="R23" i="36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R68" i="36"/>
  <c r="H17" i="37"/>
  <c r="I17" i="37" s="1"/>
  <c r="J17" i="37" s="1"/>
  <c r="H23" i="37"/>
  <c r="I23" i="37" s="1"/>
  <c r="J23" i="37" s="1"/>
  <c r="H29" i="37"/>
  <c r="I29" i="37" s="1"/>
  <c r="J29" i="37" s="1"/>
  <c r="H35" i="37"/>
  <c r="I35" i="37" s="1"/>
  <c r="J35" i="37" s="1"/>
  <c r="H41" i="37"/>
  <c r="I41" i="37" s="1"/>
  <c r="J41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71" i="37"/>
  <c r="I71" i="37" s="1"/>
  <c r="J71" i="37" s="1"/>
  <c r="H77" i="37"/>
  <c r="I77" i="37" s="1"/>
  <c r="J77" i="37" s="1"/>
  <c r="H83" i="37"/>
  <c r="I83" i="37" s="1"/>
  <c r="J83" i="37" s="1"/>
  <c r="H89" i="37"/>
  <c r="I89" i="37" s="1"/>
  <c r="J89" i="37" s="1"/>
  <c r="H95" i="37"/>
  <c r="I95" i="37" s="1"/>
  <c r="J95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H5" i="37"/>
  <c r="I5" i="37" s="1"/>
  <c r="J5" i="37" s="1"/>
  <c r="H12" i="37"/>
  <c r="I12" i="37" s="1"/>
  <c r="J12" i="37" s="1"/>
  <c r="V14" i="37"/>
  <c r="V23" i="37"/>
  <c r="H30" i="37"/>
  <c r="I30" i="37" s="1"/>
  <c r="J30" i="37" s="1"/>
  <c r="V32" i="37"/>
  <c r="V41" i="37"/>
  <c r="H48" i="37"/>
  <c r="I48" i="37" s="1"/>
  <c r="J48" i="37" s="1"/>
  <c r="V50" i="37"/>
  <c r="V59" i="37"/>
  <c r="H66" i="37"/>
  <c r="I66" i="37" s="1"/>
  <c r="J66" i="37" s="1"/>
  <c r="V68" i="37"/>
  <c r="H68" i="40"/>
  <c r="I68" i="40" s="1"/>
  <c r="J68" i="40" s="1"/>
  <c r="H34" i="40"/>
  <c r="I34" i="40" s="1"/>
  <c r="J34" i="40" s="1"/>
  <c r="H43" i="40"/>
  <c r="I43" i="40" s="1"/>
  <c r="J43" i="40" s="1"/>
  <c r="H52" i="40"/>
  <c r="I52" i="40" s="1"/>
  <c r="J52" i="40" s="1"/>
  <c r="H61" i="40"/>
  <c r="I61" i="40" s="1"/>
  <c r="J61" i="40" s="1"/>
  <c r="AH4" i="41"/>
  <c r="Z4" i="41"/>
  <c r="H89" i="42"/>
  <c r="I89" i="42" s="1"/>
  <c r="J89" i="42" s="1"/>
  <c r="H7" i="42"/>
  <c r="I7" i="42" s="1"/>
  <c r="J7" i="42" s="1"/>
  <c r="H16" i="42"/>
  <c r="I16" i="42" s="1"/>
  <c r="J16" i="42" s="1"/>
  <c r="H25" i="42"/>
  <c r="I25" i="42" s="1"/>
  <c r="J25" i="42" s="1"/>
  <c r="H34" i="42"/>
  <c r="I34" i="42" s="1"/>
  <c r="J34" i="42" s="1"/>
  <c r="H43" i="42"/>
  <c r="I43" i="42" s="1"/>
  <c r="J43" i="42" s="1"/>
  <c r="Q62" i="32"/>
  <c r="V63" i="32"/>
  <c r="Q65" i="32"/>
  <c r="V66" i="32"/>
  <c r="Q68" i="32"/>
  <c r="V69" i="32"/>
  <c r="AE3" i="33"/>
  <c r="F4" i="33"/>
  <c r="F10" i="33"/>
  <c r="F16" i="33"/>
  <c r="F22" i="33"/>
  <c r="F28" i="33"/>
  <c r="F34" i="33"/>
  <c r="F40" i="33"/>
  <c r="F46" i="33"/>
  <c r="F52" i="33"/>
  <c r="F58" i="33"/>
  <c r="F64" i="33"/>
  <c r="F70" i="33"/>
  <c r="F76" i="33"/>
  <c r="F82" i="33"/>
  <c r="F88" i="33"/>
  <c r="F94" i="33"/>
  <c r="G4" i="33"/>
  <c r="G10" i="33"/>
  <c r="G16" i="33"/>
  <c r="G22" i="33"/>
  <c r="G28" i="33"/>
  <c r="G34" i="33"/>
  <c r="G40" i="33"/>
  <c r="G46" i="33"/>
  <c r="G52" i="33"/>
  <c r="G58" i="33"/>
  <c r="G64" i="33"/>
  <c r="G70" i="33"/>
  <c r="G76" i="33"/>
  <c r="G82" i="33"/>
  <c r="G88" i="33"/>
  <c r="G94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Q50" i="34"/>
  <c r="V51" i="34"/>
  <c r="Q53" i="34"/>
  <c r="V54" i="34"/>
  <c r="Q56" i="34"/>
  <c r="V57" i="34"/>
  <c r="Q59" i="34"/>
  <c r="V60" i="34"/>
  <c r="Q62" i="34"/>
  <c r="V63" i="34"/>
  <c r="Q65" i="34"/>
  <c r="V66" i="34"/>
  <c r="Q68" i="34"/>
  <c r="V69" i="34"/>
  <c r="Q71" i="34"/>
  <c r="V72" i="34"/>
  <c r="Q74" i="34"/>
  <c r="V75" i="34"/>
  <c r="Q77" i="34"/>
  <c r="V78" i="34"/>
  <c r="Q80" i="34"/>
  <c r="V81" i="34"/>
  <c r="Q83" i="34"/>
  <c r="V84" i="34"/>
  <c r="Q86" i="34"/>
  <c r="V87" i="34"/>
  <c r="Q89" i="34"/>
  <c r="F6" i="35"/>
  <c r="F9" i="35"/>
  <c r="F12" i="35"/>
  <c r="F15" i="35"/>
  <c r="F18" i="35"/>
  <c r="F21" i="35"/>
  <c r="F24" i="35"/>
  <c r="F27" i="35"/>
  <c r="F30" i="35"/>
  <c r="F33" i="35"/>
  <c r="F36" i="35"/>
  <c r="F39" i="35"/>
  <c r="F42" i="35"/>
  <c r="F45" i="35"/>
  <c r="F48" i="35"/>
  <c r="F51" i="35"/>
  <c r="F54" i="35"/>
  <c r="F57" i="35"/>
  <c r="F60" i="35"/>
  <c r="F63" i="35"/>
  <c r="F66" i="35"/>
  <c r="F69" i="35"/>
  <c r="F72" i="35"/>
  <c r="F75" i="35"/>
  <c r="F78" i="35"/>
  <c r="Q8" i="35"/>
  <c r="Q10" i="35"/>
  <c r="Q12" i="35"/>
  <c r="V13" i="35"/>
  <c r="Q15" i="35"/>
  <c r="V16" i="35"/>
  <c r="Q18" i="35"/>
  <c r="V19" i="35"/>
  <c r="Q21" i="35"/>
  <c r="V22" i="35"/>
  <c r="Q24" i="35"/>
  <c r="V25" i="35"/>
  <c r="Q27" i="35"/>
  <c r="V28" i="35"/>
  <c r="Q30" i="35"/>
  <c r="V31" i="35"/>
  <c r="Q33" i="35"/>
  <c r="V34" i="35"/>
  <c r="Q36" i="35"/>
  <c r="V37" i="35"/>
  <c r="Q39" i="35"/>
  <c r="V40" i="35"/>
  <c r="Q42" i="35"/>
  <c r="V43" i="35"/>
  <c r="Q45" i="35"/>
  <c r="V46" i="35"/>
  <c r="Q48" i="35"/>
  <c r="V49" i="35"/>
  <c r="Q51" i="35"/>
  <c r="V52" i="35"/>
  <c r="Q54" i="35"/>
  <c r="V55" i="35"/>
  <c r="Q57" i="35"/>
  <c r="V58" i="35"/>
  <c r="Q60" i="35"/>
  <c r="V61" i="35"/>
  <c r="Q63" i="35"/>
  <c r="V64" i="35"/>
  <c r="Q66" i="35"/>
  <c r="V67" i="35"/>
  <c r="Q69" i="35"/>
  <c r="V70" i="35"/>
  <c r="Q72" i="35"/>
  <c r="V73" i="35"/>
  <c r="Q75" i="35"/>
  <c r="V76" i="35"/>
  <c r="Q78" i="35"/>
  <c r="V79" i="35"/>
  <c r="F6" i="36"/>
  <c r="F9" i="36"/>
  <c r="F12" i="36"/>
  <c r="F15" i="36"/>
  <c r="F18" i="36"/>
  <c r="F21" i="36"/>
  <c r="F24" i="36"/>
  <c r="F27" i="36"/>
  <c r="F30" i="36"/>
  <c r="F33" i="36"/>
  <c r="F36" i="36"/>
  <c r="F39" i="36"/>
  <c r="F42" i="36"/>
  <c r="F45" i="36"/>
  <c r="F48" i="36"/>
  <c r="F51" i="36"/>
  <c r="F54" i="36"/>
  <c r="F57" i="36"/>
  <c r="F60" i="36"/>
  <c r="F63" i="36"/>
  <c r="F66" i="36"/>
  <c r="F69" i="36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Q6" i="36"/>
  <c r="V7" i="36"/>
  <c r="Q8" i="36"/>
  <c r="Q10" i="36"/>
  <c r="Q12" i="36"/>
  <c r="V13" i="36"/>
  <c r="Q15" i="36"/>
  <c r="V16" i="36"/>
  <c r="Q18" i="36"/>
  <c r="V19" i="36"/>
  <c r="Q21" i="36"/>
  <c r="V22" i="36"/>
  <c r="Q24" i="36"/>
  <c r="V25" i="36"/>
  <c r="Q27" i="36"/>
  <c r="V28" i="36"/>
  <c r="Q30" i="36"/>
  <c r="V31" i="36"/>
  <c r="Q33" i="36"/>
  <c r="V34" i="36"/>
  <c r="Q36" i="36"/>
  <c r="V37" i="36"/>
  <c r="Q39" i="36"/>
  <c r="V40" i="36"/>
  <c r="Q42" i="36"/>
  <c r="V43" i="36"/>
  <c r="Q45" i="36"/>
  <c r="V46" i="36"/>
  <c r="Q48" i="36"/>
  <c r="V49" i="36"/>
  <c r="Q51" i="36"/>
  <c r="V52" i="36"/>
  <c r="Q54" i="36"/>
  <c r="V55" i="36"/>
  <c r="Q57" i="36"/>
  <c r="V58" i="36"/>
  <c r="Q60" i="36"/>
  <c r="V61" i="36"/>
  <c r="Q63" i="36"/>
  <c r="V64" i="36"/>
  <c r="Q66" i="36"/>
  <c r="V67" i="36"/>
  <c r="Q69" i="36"/>
  <c r="H78" i="37"/>
  <c r="I78" i="37" s="1"/>
  <c r="J78" i="37" s="1"/>
  <c r="H84" i="37"/>
  <c r="I84" i="37" s="1"/>
  <c r="J84" i="37" s="1"/>
  <c r="H90" i="37"/>
  <c r="I90" i="37" s="1"/>
  <c r="J90" i="37" s="1"/>
  <c r="H96" i="37"/>
  <c r="I96" i="37" s="1"/>
  <c r="J96" i="37" s="1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V11" i="37"/>
  <c r="H88" i="38"/>
  <c r="I88" i="38" s="1"/>
  <c r="J88" i="38" s="1"/>
  <c r="H77" i="39"/>
  <c r="I77" i="39" s="1"/>
  <c r="J77" i="39" s="1"/>
  <c r="H25" i="39"/>
  <c r="I25" i="39" s="1"/>
  <c r="J25" i="39" s="1"/>
  <c r="H34" i="39"/>
  <c r="I34" i="39" s="1"/>
  <c r="J34" i="39" s="1"/>
  <c r="H43" i="39"/>
  <c r="I43" i="39" s="1"/>
  <c r="J43" i="39" s="1"/>
  <c r="H52" i="39"/>
  <c r="I52" i="39" s="1"/>
  <c r="J52" i="39" s="1"/>
  <c r="H61" i="39"/>
  <c r="I61" i="39" s="1"/>
  <c r="J61" i="39" s="1"/>
  <c r="H70" i="39"/>
  <c r="I70" i="39" s="1"/>
  <c r="J70" i="39" s="1"/>
  <c r="H79" i="39"/>
  <c r="I79" i="39" s="1"/>
  <c r="J79" i="39" s="1"/>
  <c r="H16" i="41"/>
  <c r="I16" i="41" s="1"/>
  <c r="J16" i="41" s="1"/>
  <c r="H34" i="41"/>
  <c r="I34" i="41" s="1"/>
  <c r="J34" i="41" s="1"/>
  <c r="H52" i="41"/>
  <c r="I52" i="41" s="1"/>
  <c r="J52" i="41" s="1"/>
  <c r="H70" i="41"/>
  <c r="I70" i="41" s="1"/>
  <c r="J70" i="41" s="1"/>
  <c r="H88" i="41"/>
  <c r="I88" i="41" s="1"/>
  <c r="J88" i="41" s="1"/>
  <c r="AN3" i="42"/>
  <c r="R59" i="32"/>
  <c r="R62" i="32"/>
  <c r="R65" i="32"/>
  <c r="R68" i="32"/>
  <c r="F5" i="33"/>
  <c r="F11" i="33"/>
  <c r="F17" i="33"/>
  <c r="F23" i="33"/>
  <c r="F29" i="33"/>
  <c r="F35" i="33"/>
  <c r="F41" i="33"/>
  <c r="F47" i="33"/>
  <c r="F53" i="33"/>
  <c r="F59" i="33"/>
  <c r="F65" i="33"/>
  <c r="F71" i="33"/>
  <c r="F77" i="33"/>
  <c r="F83" i="33"/>
  <c r="F89" i="33"/>
  <c r="F95" i="33"/>
  <c r="G5" i="33"/>
  <c r="G11" i="33"/>
  <c r="G17" i="33"/>
  <c r="G23" i="33"/>
  <c r="G29" i="33"/>
  <c r="G35" i="33"/>
  <c r="G41" i="33"/>
  <c r="G47" i="33"/>
  <c r="G53" i="33"/>
  <c r="G59" i="33"/>
  <c r="G65" i="33"/>
  <c r="G71" i="33"/>
  <c r="G77" i="33"/>
  <c r="G83" i="33"/>
  <c r="G89" i="33"/>
  <c r="G95" i="33"/>
  <c r="Q75" i="33"/>
  <c r="V76" i="33"/>
  <c r="Q78" i="33"/>
  <c r="V79" i="33"/>
  <c r="Q81" i="33"/>
  <c r="V82" i="33"/>
  <c r="Q84" i="33"/>
  <c r="V85" i="33"/>
  <c r="Q87" i="33"/>
  <c r="V88" i="33"/>
  <c r="Q90" i="33"/>
  <c r="V91" i="33"/>
  <c r="Q93" i="33"/>
  <c r="V94" i="33"/>
  <c r="V97" i="33"/>
  <c r="AH3" i="34"/>
  <c r="AQ3" i="34" s="1"/>
  <c r="M4" i="34"/>
  <c r="U4" i="34" s="1"/>
  <c r="X4" i="34" s="1"/>
  <c r="AH4" i="34" s="1"/>
  <c r="AQ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M88" i="34"/>
  <c r="U88" i="34" s="1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G78" i="35"/>
  <c r="R6" i="35"/>
  <c r="R8" i="35"/>
  <c r="R10" i="35"/>
  <c r="V11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G6" i="36"/>
  <c r="G9" i="36"/>
  <c r="G12" i="36"/>
  <c r="G15" i="36"/>
  <c r="G18" i="36"/>
  <c r="G21" i="36"/>
  <c r="G24" i="36"/>
  <c r="G27" i="36"/>
  <c r="G30" i="36"/>
  <c r="G33" i="36"/>
  <c r="G36" i="36"/>
  <c r="G39" i="36"/>
  <c r="G42" i="36"/>
  <c r="G45" i="36"/>
  <c r="G48" i="36"/>
  <c r="G51" i="36"/>
  <c r="G54" i="36"/>
  <c r="G57" i="36"/>
  <c r="G60" i="36"/>
  <c r="G63" i="36"/>
  <c r="G66" i="36"/>
  <c r="G69" i="36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M64" i="36"/>
  <c r="U64" i="36" s="1"/>
  <c r="R6" i="36"/>
  <c r="R8" i="36"/>
  <c r="R10" i="36"/>
  <c r="V11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AH3" i="37"/>
  <c r="AQ3" i="37" s="1"/>
  <c r="H13" i="37"/>
  <c r="I13" i="37" s="1"/>
  <c r="J13" i="37" s="1"/>
  <c r="H19" i="37"/>
  <c r="I19" i="37" s="1"/>
  <c r="J19" i="37" s="1"/>
  <c r="H25" i="37"/>
  <c r="I25" i="37" s="1"/>
  <c r="J25" i="37" s="1"/>
  <c r="H31" i="37"/>
  <c r="I31" i="37" s="1"/>
  <c r="J31" i="37" s="1"/>
  <c r="H37" i="37"/>
  <c r="I37" i="37" s="1"/>
  <c r="J37" i="37" s="1"/>
  <c r="H43" i="37"/>
  <c r="I43" i="37" s="1"/>
  <c r="J43" i="37" s="1"/>
  <c r="H49" i="37"/>
  <c r="I49" i="37" s="1"/>
  <c r="J49" i="37" s="1"/>
  <c r="H55" i="37"/>
  <c r="I55" i="37" s="1"/>
  <c r="J55" i="37" s="1"/>
  <c r="H61" i="37"/>
  <c r="I61" i="37" s="1"/>
  <c r="J61" i="37" s="1"/>
  <c r="H67" i="37"/>
  <c r="I67" i="37" s="1"/>
  <c r="J67" i="37" s="1"/>
  <c r="H73" i="37"/>
  <c r="I73" i="37" s="1"/>
  <c r="J73" i="37" s="1"/>
  <c r="H79" i="37"/>
  <c r="I79" i="37" s="1"/>
  <c r="J79" i="37" s="1"/>
  <c r="H85" i="37"/>
  <c r="I85" i="37" s="1"/>
  <c r="J85" i="37" s="1"/>
  <c r="H91" i="37"/>
  <c r="I91" i="37" s="1"/>
  <c r="J91" i="37" s="1"/>
  <c r="H97" i="37"/>
  <c r="I97" i="37" s="1"/>
  <c r="J97" i="37" s="1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51" i="37"/>
  <c r="V48" i="37"/>
  <c r="V45" i="37"/>
  <c r="V42" i="37"/>
  <c r="V39" i="37"/>
  <c r="V36" i="37"/>
  <c r="V33" i="37"/>
  <c r="V30" i="37"/>
  <c r="V27" i="37"/>
  <c r="V24" i="37"/>
  <c r="V21" i="37"/>
  <c r="V18" i="37"/>
  <c r="V15" i="37"/>
  <c r="V12" i="37"/>
  <c r="V10" i="37"/>
  <c r="V8" i="37"/>
  <c r="V98" i="37"/>
  <c r="V95" i="37"/>
  <c r="V92" i="37"/>
  <c r="V89" i="37"/>
  <c r="V86" i="37"/>
  <c r="V83" i="37"/>
  <c r="V80" i="37"/>
  <c r="V77" i="37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28" i="37"/>
  <c r="V25" i="37"/>
  <c r="V22" i="37"/>
  <c r="V19" i="37"/>
  <c r="V16" i="37"/>
  <c r="V13" i="37"/>
  <c r="V20" i="37"/>
  <c r="V29" i="37"/>
  <c r="V38" i="37"/>
  <c r="V47" i="37"/>
  <c r="V56" i="37"/>
  <c r="V65" i="37"/>
  <c r="Q73" i="37"/>
  <c r="AN3" i="40"/>
  <c r="H31" i="40"/>
  <c r="I31" i="40" s="1"/>
  <c r="J31" i="40" s="1"/>
  <c r="H40" i="40"/>
  <c r="I40" i="40" s="1"/>
  <c r="J40" i="40" s="1"/>
  <c r="H49" i="40"/>
  <c r="I49" i="40" s="1"/>
  <c r="J49" i="40" s="1"/>
  <c r="H58" i="40"/>
  <c r="I58" i="40" s="1"/>
  <c r="J58" i="40" s="1"/>
  <c r="H67" i="40"/>
  <c r="I67" i="40" s="1"/>
  <c r="J67" i="40" s="1"/>
  <c r="H95" i="41"/>
  <c r="I95" i="41" s="1"/>
  <c r="J95" i="41" s="1"/>
  <c r="H13" i="42"/>
  <c r="I13" i="42" s="1"/>
  <c r="J13" i="42" s="1"/>
  <c r="F6" i="32"/>
  <c r="F9" i="32"/>
  <c r="F12" i="32"/>
  <c r="F15" i="32"/>
  <c r="F18" i="32"/>
  <c r="F21" i="32"/>
  <c r="F24" i="32"/>
  <c r="F27" i="32"/>
  <c r="F30" i="32"/>
  <c r="F33" i="32"/>
  <c r="F36" i="32"/>
  <c r="F39" i="32"/>
  <c r="F42" i="32"/>
  <c r="F45" i="32"/>
  <c r="F48" i="32"/>
  <c r="F51" i="32"/>
  <c r="F54" i="32"/>
  <c r="F57" i="32"/>
  <c r="F60" i="32"/>
  <c r="F63" i="32"/>
  <c r="F66" i="32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Q6" i="32"/>
  <c r="V7" i="32"/>
  <c r="Q8" i="32"/>
  <c r="Q10" i="32"/>
  <c r="Q12" i="32"/>
  <c r="V13" i="32"/>
  <c r="Q15" i="32"/>
  <c r="V16" i="32"/>
  <c r="Q18" i="32"/>
  <c r="V19" i="32"/>
  <c r="Q21" i="32"/>
  <c r="V22" i="32"/>
  <c r="Q24" i="32"/>
  <c r="V25" i="32"/>
  <c r="Q27" i="32"/>
  <c r="V28" i="32"/>
  <c r="Q30" i="32"/>
  <c r="V31" i="32"/>
  <c r="Q33" i="32"/>
  <c r="V34" i="32"/>
  <c r="Q36" i="32"/>
  <c r="V37" i="32"/>
  <c r="Q39" i="32"/>
  <c r="V40" i="32"/>
  <c r="Q42" i="32"/>
  <c r="V43" i="32"/>
  <c r="Q45" i="32"/>
  <c r="V46" i="32"/>
  <c r="Q48" i="32"/>
  <c r="V49" i="32"/>
  <c r="Q51" i="32"/>
  <c r="V52" i="32"/>
  <c r="Q54" i="32"/>
  <c r="V55" i="32"/>
  <c r="Q57" i="32"/>
  <c r="V58" i="32"/>
  <c r="Q60" i="32"/>
  <c r="V61" i="32"/>
  <c r="Q63" i="32"/>
  <c r="V64" i="32"/>
  <c r="Q66" i="32"/>
  <c r="F6" i="33"/>
  <c r="F12" i="33"/>
  <c r="F18" i="33"/>
  <c r="F24" i="33"/>
  <c r="F30" i="33"/>
  <c r="F36" i="33"/>
  <c r="F42" i="33"/>
  <c r="F48" i="33"/>
  <c r="F54" i="33"/>
  <c r="F60" i="33"/>
  <c r="F66" i="33"/>
  <c r="F72" i="33"/>
  <c r="F78" i="33"/>
  <c r="F84" i="33"/>
  <c r="F90" i="33"/>
  <c r="G6" i="33"/>
  <c r="G12" i="33"/>
  <c r="G18" i="33"/>
  <c r="G24" i="33"/>
  <c r="G30" i="33"/>
  <c r="G36" i="33"/>
  <c r="G42" i="33"/>
  <c r="G48" i="33"/>
  <c r="G54" i="33"/>
  <c r="G60" i="33"/>
  <c r="G66" i="33"/>
  <c r="G72" i="33"/>
  <c r="G78" i="33"/>
  <c r="G84" i="33"/>
  <c r="G90" i="33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F6" i="34"/>
  <c r="F9" i="34"/>
  <c r="F12" i="34"/>
  <c r="F15" i="34"/>
  <c r="F18" i="34"/>
  <c r="F21" i="34"/>
  <c r="F24" i="34"/>
  <c r="F27" i="34"/>
  <c r="F30" i="34"/>
  <c r="F33" i="34"/>
  <c r="F36" i="34"/>
  <c r="F39" i="34"/>
  <c r="F42" i="34"/>
  <c r="F45" i="34"/>
  <c r="F48" i="34"/>
  <c r="F51" i="34"/>
  <c r="F54" i="34"/>
  <c r="F57" i="34"/>
  <c r="F60" i="34"/>
  <c r="F63" i="34"/>
  <c r="F66" i="34"/>
  <c r="F69" i="34"/>
  <c r="F72" i="34"/>
  <c r="F75" i="34"/>
  <c r="F78" i="34"/>
  <c r="F81" i="34"/>
  <c r="F84" i="34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Q6" i="34"/>
  <c r="V7" i="34"/>
  <c r="Q8" i="34"/>
  <c r="Q10" i="34"/>
  <c r="Q12" i="34"/>
  <c r="V13" i="34"/>
  <c r="Q15" i="34"/>
  <c r="V16" i="34"/>
  <c r="Q18" i="34"/>
  <c r="V19" i="34"/>
  <c r="Q21" i="34"/>
  <c r="V22" i="34"/>
  <c r="Q24" i="34"/>
  <c r="V25" i="34"/>
  <c r="Q27" i="34"/>
  <c r="V28" i="34"/>
  <c r="Q30" i="34"/>
  <c r="V31" i="34"/>
  <c r="Q33" i="34"/>
  <c r="V34" i="34"/>
  <c r="Q36" i="34"/>
  <c r="V37" i="34"/>
  <c r="Q39" i="34"/>
  <c r="V40" i="34"/>
  <c r="Q42" i="34"/>
  <c r="V43" i="34"/>
  <c r="Q45" i="34"/>
  <c r="V46" i="34"/>
  <c r="Q48" i="34"/>
  <c r="V49" i="34"/>
  <c r="Q51" i="34"/>
  <c r="V52" i="34"/>
  <c r="Q54" i="34"/>
  <c r="V55" i="34"/>
  <c r="Q57" i="34"/>
  <c r="V58" i="34"/>
  <c r="Q60" i="34"/>
  <c r="V61" i="34"/>
  <c r="Q63" i="34"/>
  <c r="V64" i="34"/>
  <c r="Q66" i="34"/>
  <c r="V67" i="34"/>
  <c r="Q69" i="34"/>
  <c r="V70" i="34"/>
  <c r="Q72" i="34"/>
  <c r="V73" i="34"/>
  <c r="Q75" i="34"/>
  <c r="V76" i="34"/>
  <c r="Q78" i="34"/>
  <c r="V79" i="34"/>
  <c r="Q81" i="34"/>
  <c r="V82" i="34"/>
  <c r="Q84" i="34"/>
  <c r="V85" i="34"/>
  <c r="F4" i="35"/>
  <c r="F7" i="35"/>
  <c r="F10" i="35"/>
  <c r="F13" i="35"/>
  <c r="F16" i="35"/>
  <c r="F19" i="35"/>
  <c r="F22" i="35"/>
  <c r="F25" i="35"/>
  <c r="F28" i="35"/>
  <c r="F31" i="35"/>
  <c r="F34" i="35"/>
  <c r="F37" i="35"/>
  <c r="F40" i="35"/>
  <c r="F43" i="35"/>
  <c r="F46" i="35"/>
  <c r="F49" i="35"/>
  <c r="F52" i="35"/>
  <c r="F55" i="35"/>
  <c r="F58" i="35"/>
  <c r="F61" i="35"/>
  <c r="F64" i="35"/>
  <c r="F67" i="35"/>
  <c r="F70" i="35"/>
  <c r="F73" i="35"/>
  <c r="F76" i="35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Q7" i="35"/>
  <c r="Q13" i="35"/>
  <c r="V14" i="35"/>
  <c r="Q16" i="35"/>
  <c r="V17" i="35"/>
  <c r="Q19" i="35"/>
  <c r="V20" i="35"/>
  <c r="Q22" i="35"/>
  <c r="V23" i="35"/>
  <c r="Q25" i="35"/>
  <c r="V26" i="35"/>
  <c r="Q28" i="35"/>
  <c r="V29" i="35"/>
  <c r="Q31" i="35"/>
  <c r="V32" i="35"/>
  <c r="Q34" i="35"/>
  <c r="V35" i="35"/>
  <c r="Q37" i="35"/>
  <c r="V38" i="35"/>
  <c r="Q40" i="35"/>
  <c r="V41" i="35"/>
  <c r="Q43" i="35"/>
  <c r="V44" i="35"/>
  <c r="Q46" i="35"/>
  <c r="V47" i="35"/>
  <c r="Q49" i="35"/>
  <c r="V50" i="35"/>
  <c r="Q52" i="35"/>
  <c r="V53" i="35"/>
  <c r="Q55" i="35"/>
  <c r="V56" i="35"/>
  <c r="Q58" i="35"/>
  <c r="V59" i="35"/>
  <c r="Q61" i="35"/>
  <c r="V62" i="35"/>
  <c r="Q64" i="35"/>
  <c r="V65" i="35"/>
  <c r="Q67" i="35"/>
  <c r="V68" i="35"/>
  <c r="Q70" i="35"/>
  <c r="V71" i="35"/>
  <c r="Q73" i="35"/>
  <c r="V74" i="35"/>
  <c r="Q76" i="35"/>
  <c r="F4" i="36"/>
  <c r="F7" i="36"/>
  <c r="F10" i="36"/>
  <c r="F13" i="36"/>
  <c r="F16" i="36"/>
  <c r="F19" i="36"/>
  <c r="F22" i="36"/>
  <c r="F25" i="36"/>
  <c r="F28" i="36"/>
  <c r="F31" i="36"/>
  <c r="F34" i="36"/>
  <c r="F37" i="36"/>
  <c r="F40" i="36"/>
  <c r="F43" i="36"/>
  <c r="F46" i="36"/>
  <c r="F49" i="36"/>
  <c r="F52" i="36"/>
  <c r="F55" i="36"/>
  <c r="F58" i="36"/>
  <c r="F61" i="36"/>
  <c r="F64" i="36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Q7" i="36"/>
  <c r="Q13" i="36"/>
  <c r="V14" i="36"/>
  <c r="Q16" i="36"/>
  <c r="V17" i="36"/>
  <c r="Q19" i="36"/>
  <c r="V20" i="36"/>
  <c r="Q22" i="36"/>
  <c r="V23" i="36"/>
  <c r="Q25" i="36"/>
  <c r="V26" i="36"/>
  <c r="Q28" i="36"/>
  <c r="V29" i="36"/>
  <c r="Q31" i="36"/>
  <c r="V32" i="36"/>
  <c r="Q34" i="36"/>
  <c r="V35" i="36"/>
  <c r="Q37" i="36"/>
  <c r="V38" i="36"/>
  <c r="Q40" i="36"/>
  <c r="V41" i="36"/>
  <c r="Q43" i="36"/>
  <c r="V44" i="36"/>
  <c r="Q46" i="36"/>
  <c r="V47" i="36"/>
  <c r="Q49" i="36"/>
  <c r="V50" i="36"/>
  <c r="Q52" i="36"/>
  <c r="V53" i="36"/>
  <c r="Q55" i="36"/>
  <c r="V56" i="36"/>
  <c r="Q58" i="36"/>
  <c r="V59" i="36"/>
  <c r="Q61" i="36"/>
  <c r="V62" i="36"/>
  <c r="Q64" i="36"/>
  <c r="V65" i="36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H31" i="39"/>
  <c r="I31" i="39" s="1"/>
  <c r="J31" i="39" s="1"/>
  <c r="H40" i="39"/>
  <c r="I40" i="39" s="1"/>
  <c r="J40" i="39" s="1"/>
  <c r="H49" i="39"/>
  <c r="I49" i="39" s="1"/>
  <c r="J49" i="39" s="1"/>
  <c r="H58" i="39"/>
  <c r="I58" i="39" s="1"/>
  <c r="J58" i="39" s="1"/>
  <c r="H67" i="39"/>
  <c r="I67" i="39" s="1"/>
  <c r="J67" i="39" s="1"/>
  <c r="H76" i="39"/>
  <c r="I76" i="39" s="1"/>
  <c r="J76" i="39" s="1"/>
  <c r="H22" i="41"/>
  <c r="I22" i="41" s="1"/>
  <c r="J22" i="41" s="1"/>
  <c r="H40" i="41"/>
  <c r="I40" i="41" s="1"/>
  <c r="J40" i="41" s="1"/>
  <c r="H58" i="41"/>
  <c r="I58" i="41" s="1"/>
  <c r="J58" i="41" s="1"/>
  <c r="H76" i="41"/>
  <c r="I76" i="41" s="1"/>
  <c r="J76" i="41" s="1"/>
  <c r="H94" i="41"/>
  <c r="I94" i="41" s="1"/>
  <c r="J94" i="41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Q38" i="38"/>
  <c r="Q41" i="38"/>
  <c r="V42" i="38"/>
  <c r="Q44" i="38"/>
  <c r="V45" i="38"/>
  <c r="Q47" i="38"/>
  <c r="V48" i="38"/>
  <c r="Q50" i="38"/>
  <c r="V51" i="38"/>
  <c r="Q53" i="38"/>
  <c r="V54" i="38"/>
  <c r="Q56" i="38"/>
  <c r="V57" i="38"/>
  <c r="Q59" i="38"/>
  <c r="V60" i="38"/>
  <c r="Q62" i="38"/>
  <c r="V63" i="38"/>
  <c r="Q65" i="38"/>
  <c r="V66" i="38"/>
  <c r="Q68" i="38"/>
  <c r="V69" i="38"/>
  <c r="Q71" i="38"/>
  <c r="V72" i="38"/>
  <c r="Q74" i="38"/>
  <c r="V75" i="38"/>
  <c r="Q77" i="38"/>
  <c r="V78" i="38"/>
  <c r="Q80" i="38"/>
  <c r="V81" i="38"/>
  <c r="Q83" i="38"/>
  <c r="V84" i="38"/>
  <c r="Q86" i="38"/>
  <c r="V87" i="38"/>
  <c r="Q89" i="38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V11" i="41"/>
  <c r="H4" i="42"/>
  <c r="I4" i="42" s="1"/>
  <c r="J4" i="42" s="1"/>
  <c r="K4" i="42" s="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R3" i="38"/>
  <c r="G5" i="38"/>
  <c r="G8" i="38"/>
  <c r="G11" i="38"/>
  <c r="G14" i="38"/>
  <c r="G17" i="38"/>
  <c r="G20" i="38"/>
  <c r="G23" i="38"/>
  <c r="G26" i="38"/>
  <c r="G29" i="38"/>
  <c r="G32" i="38"/>
  <c r="G35" i="38"/>
  <c r="G38" i="38"/>
  <c r="G41" i="38"/>
  <c r="G44" i="38"/>
  <c r="G47" i="38"/>
  <c r="G50" i="38"/>
  <c r="G53" i="38"/>
  <c r="G56" i="38"/>
  <c r="G59" i="38"/>
  <c r="G62" i="38"/>
  <c r="G65" i="38"/>
  <c r="G68" i="38"/>
  <c r="G71" i="38"/>
  <c r="G74" i="38"/>
  <c r="G77" i="38"/>
  <c r="G80" i="38"/>
  <c r="G83" i="38"/>
  <c r="G86" i="38"/>
  <c r="G89" i="38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R53" i="38"/>
  <c r="R56" i="38"/>
  <c r="R59" i="38"/>
  <c r="R62" i="38"/>
  <c r="R65" i="38"/>
  <c r="R68" i="38"/>
  <c r="R71" i="38"/>
  <c r="R74" i="38"/>
  <c r="R77" i="38"/>
  <c r="R80" i="38"/>
  <c r="R83" i="38"/>
  <c r="R86" i="38"/>
  <c r="R89" i="38"/>
  <c r="G6" i="39"/>
  <c r="G9" i="39"/>
  <c r="G12" i="39"/>
  <c r="G15" i="39"/>
  <c r="G18" i="39"/>
  <c r="G21" i="39"/>
  <c r="G24" i="39"/>
  <c r="G27" i="39"/>
  <c r="G30" i="39"/>
  <c r="G33" i="39"/>
  <c r="G36" i="39"/>
  <c r="G39" i="39"/>
  <c r="G42" i="39"/>
  <c r="G45" i="39"/>
  <c r="G48" i="39"/>
  <c r="G51" i="39"/>
  <c r="G54" i="39"/>
  <c r="G57" i="39"/>
  <c r="G60" i="39"/>
  <c r="G63" i="39"/>
  <c r="G66" i="39"/>
  <c r="G69" i="39"/>
  <c r="G72" i="39"/>
  <c r="G75" i="39"/>
  <c r="G78" i="39"/>
  <c r="M8" i="39"/>
  <c r="U8" i="39" s="1"/>
  <c r="M14" i="39"/>
  <c r="U14" i="39" s="1"/>
  <c r="M20" i="39"/>
  <c r="U20" i="39" s="1"/>
  <c r="M26" i="39"/>
  <c r="U26" i="39" s="1"/>
  <c r="M32" i="39"/>
  <c r="U32" i="39" s="1"/>
  <c r="M38" i="39"/>
  <c r="U38" i="39" s="1"/>
  <c r="M44" i="39"/>
  <c r="U44" i="39" s="1"/>
  <c r="M50" i="39"/>
  <c r="U50" i="39" s="1"/>
  <c r="M56" i="39"/>
  <c r="U56" i="39" s="1"/>
  <c r="M62" i="39"/>
  <c r="U62" i="39" s="1"/>
  <c r="M68" i="39"/>
  <c r="U68" i="39" s="1"/>
  <c r="M74" i="39"/>
  <c r="U74" i="39" s="1"/>
  <c r="R6" i="39"/>
  <c r="R8" i="39"/>
  <c r="R10" i="39"/>
  <c r="V11" i="39"/>
  <c r="R12" i="39"/>
  <c r="R15" i="39"/>
  <c r="R18" i="39"/>
  <c r="R21" i="39"/>
  <c r="R24" i="39"/>
  <c r="R27" i="39"/>
  <c r="R30" i="39"/>
  <c r="R33" i="39"/>
  <c r="R36" i="39"/>
  <c r="R39" i="39"/>
  <c r="R42" i="39"/>
  <c r="R45" i="39"/>
  <c r="R48" i="39"/>
  <c r="R51" i="39"/>
  <c r="R54" i="39"/>
  <c r="R57" i="39"/>
  <c r="R60" i="39"/>
  <c r="R63" i="39"/>
  <c r="R66" i="39"/>
  <c r="R69" i="39"/>
  <c r="R72" i="39"/>
  <c r="R75" i="39"/>
  <c r="R78" i="39"/>
  <c r="G6" i="40"/>
  <c r="G9" i="40"/>
  <c r="G12" i="40"/>
  <c r="G15" i="40"/>
  <c r="G18" i="40"/>
  <c r="G21" i="40"/>
  <c r="G24" i="40"/>
  <c r="G27" i="40"/>
  <c r="G30" i="40"/>
  <c r="G33" i="40"/>
  <c r="G36" i="40"/>
  <c r="G39" i="40"/>
  <c r="G42" i="40"/>
  <c r="G45" i="40"/>
  <c r="G48" i="40"/>
  <c r="G51" i="40"/>
  <c r="G54" i="40"/>
  <c r="G57" i="40"/>
  <c r="G60" i="40"/>
  <c r="G63" i="40"/>
  <c r="G66" i="40"/>
  <c r="G69" i="40"/>
  <c r="M4" i="40"/>
  <c r="U4" i="40" s="1"/>
  <c r="X4" i="40" s="1"/>
  <c r="M10" i="40"/>
  <c r="U10" i="40" s="1"/>
  <c r="M16" i="40"/>
  <c r="U16" i="40" s="1"/>
  <c r="M22" i="40"/>
  <c r="U22" i="40" s="1"/>
  <c r="M28" i="40"/>
  <c r="U28" i="40" s="1"/>
  <c r="M34" i="40"/>
  <c r="U34" i="40" s="1"/>
  <c r="M40" i="40"/>
  <c r="U40" i="40" s="1"/>
  <c r="M46" i="40"/>
  <c r="U46" i="40" s="1"/>
  <c r="M52" i="40"/>
  <c r="U52" i="40" s="1"/>
  <c r="M58" i="40"/>
  <c r="U58" i="40" s="1"/>
  <c r="M64" i="40"/>
  <c r="U64" i="40" s="1"/>
  <c r="R6" i="40"/>
  <c r="R8" i="40"/>
  <c r="R10" i="40"/>
  <c r="V11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R69" i="40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G7" i="41"/>
  <c r="G13" i="41"/>
  <c r="G19" i="41"/>
  <c r="G25" i="41"/>
  <c r="G31" i="41"/>
  <c r="G37" i="41"/>
  <c r="G43" i="41"/>
  <c r="G49" i="41"/>
  <c r="G55" i="41"/>
  <c r="G61" i="41"/>
  <c r="G67" i="41"/>
  <c r="G73" i="41"/>
  <c r="G79" i="41"/>
  <c r="G85" i="41"/>
  <c r="G91" i="41"/>
  <c r="G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V5" i="41"/>
  <c r="H6" i="41"/>
  <c r="I6" i="41" s="1"/>
  <c r="J6" i="41" s="1"/>
  <c r="Q7" i="41"/>
  <c r="H10" i="41"/>
  <c r="I10" i="41" s="1"/>
  <c r="J10" i="41" s="1"/>
  <c r="H12" i="41"/>
  <c r="I12" i="41" s="1"/>
  <c r="J12" i="41" s="1"/>
  <c r="Q13" i="41"/>
  <c r="V14" i="41"/>
  <c r="Q16" i="41"/>
  <c r="V17" i="41"/>
  <c r="H18" i="41"/>
  <c r="I18" i="41" s="1"/>
  <c r="J18" i="41" s="1"/>
  <c r="Q19" i="41"/>
  <c r="V20" i="41"/>
  <c r="Q22" i="41"/>
  <c r="V23" i="41"/>
  <c r="H24" i="41"/>
  <c r="I24" i="41" s="1"/>
  <c r="J24" i="41" s="1"/>
  <c r="Q25" i="41"/>
  <c r="V26" i="41"/>
  <c r="Q28" i="41"/>
  <c r="V29" i="41"/>
  <c r="H30" i="41"/>
  <c r="I30" i="41" s="1"/>
  <c r="J30" i="41" s="1"/>
  <c r="Q31" i="41"/>
  <c r="V32" i="41"/>
  <c r="Q34" i="41"/>
  <c r="V35" i="41"/>
  <c r="H36" i="41"/>
  <c r="I36" i="41" s="1"/>
  <c r="J36" i="41" s="1"/>
  <c r="Q37" i="41"/>
  <c r="V38" i="41"/>
  <c r="Q40" i="41"/>
  <c r="V41" i="41"/>
  <c r="H42" i="41"/>
  <c r="I42" i="41" s="1"/>
  <c r="J42" i="41" s="1"/>
  <c r="Q43" i="41"/>
  <c r="V44" i="41"/>
  <c r="Q46" i="41"/>
  <c r="V47" i="41"/>
  <c r="H48" i="41"/>
  <c r="I48" i="41" s="1"/>
  <c r="J48" i="41" s="1"/>
  <c r="Q49" i="41"/>
  <c r="V50" i="41"/>
  <c r="Q52" i="41"/>
  <c r="V53" i="41"/>
  <c r="H54" i="41"/>
  <c r="I54" i="41" s="1"/>
  <c r="J54" i="41" s="1"/>
  <c r="Q55" i="41"/>
  <c r="V56" i="41"/>
  <c r="Q58" i="41"/>
  <c r="V59" i="41"/>
  <c r="H60" i="41"/>
  <c r="I60" i="41" s="1"/>
  <c r="J60" i="41" s="1"/>
  <c r="Q61" i="41"/>
  <c r="V62" i="41"/>
  <c r="Q64" i="41"/>
  <c r="V65" i="41"/>
  <c r="H66" i="41"/>
  <c r="I66" i="41" s="1"/>
  <c r="J66" i="41" s="1"/>
  <c r="Q67" i="41"/>
  <c r="V68" i="41"/>
  <c r="Q70" i="41"/>
  <c r="V71" i="41"/>
  <c r="H72" i="41"/>
  <c r="I72" i="41" s="1"/>
  <c r="J72" i="41" s="1"/>
  <c r="Q73" i="41"/>
  <c r="V74" i="41"/>
  <c r="Q76" i="41"/>
  <c r="V77" i="41"/>
  <c r="H78" i="41"/>
  <c r="I78" i="41" s="1"/>
  <c r="J78" i="41" s="1"/>
  <c r="Q79" i="41"/>
  <c r="V80" i="41"/>
  <c r="Q82" i="41"/>
  <c r="V83" i="41"/>
  <c r="H84" i="41"/>
  <c r="I84" i="41" s="1"/>
  <c r="J84" i="41" s="1"/>
  <c r="Q85" i="41"/>
  <c r="V86" i="41"/>
  <c r="Q88" i="41"/>
  <c r="V89" i="41"/>
  <c r="H90" i="41"/>
  <c r="I90" i="41" s="1"/>
  <c r="J90" i="41" s="1"/>
  <c r="Q91" i="41"/>
  <c r="V92" i="41"/>
  <c r="Q94" i="41"/>
  <c r="V95" i="41"/>
  <c r="H96" i="41"/>
  <c r="I96" i="41" s="1"/>
  <c r="J96" i="41" s="1"/>
  <c r="Q97" i="41"/>
  <c r="V98" i="4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87" i="42"/>
  <c r="R84" i="42"/>
  <c r="R81" i="42"/>
  <c r="R78" i="42"/>
  <c r="R75" i="42"/>
  <c r="R72" i="42"/>
  <c r="R69" i="42"/>
  <c r="R66" i="42"/>
  <c r="R63" i="42"/>
  <c r="R60" i="42"/>
  <c r="R57" i="42"/>
  <c r="R54" i="42"/>
  <c r="R51" i="42"/>
  <c r="R48" i="42"/>
  <c r="R45" i="42"/>
  <c r="R42" i="42"/>
  <c r="R39" i="42"/>
  <c r="R36" i="42"/>
  <c r="R33" i="42"/>
  <c r="R30" i="42"/>
  <c r="R27" i="42"/>
  <c r="R24" i="42"/>
  <c r="R6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R8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89" i="42"/>
  <c r="V86" i="42"/>
  <c r="V83" i="42"/>
  <c r="V80" i="42"/>
  <c r="V77" i="42"/>
  <c r="V74" i="42"/>
  <c r="V71" i="42"/>
  <c r="V68" i="42"/>
  <c r="V65" i="42"/>
  <c r="V62" i="42"/>
  <c r="V59" i="42"/>
  <c r="V56" i="42"/>
  <c r="V53" i="42"/>
  <c r="V50" i="42"/>
  <c r="V47" i="42"/>
  <c r="V44" i="42"/>
  <c r="V41" i="42"/>
  <c r="V38" i="42"/>
  <c r="V35" i="42"/>
  <c r="V32" i="42"/>
  <c r="V29" i="42"/>
  <c r="V26" i="42"/>
  <c r="V23" i="42"/>
  <c r="R10" i="42"/>
  <c r="V11" i="42"/>
  <c r="R12" i="42"/>
  <c r="R15" i="42"/>
  <c r="R18" i="42"/>
  <c r="R21" i="42"/>
  <c r="R22" i="42"/>
  <c r="Q24" i="42"/>
  <c r="V25" i="42"/>
  <c r="Q26" i="42"/>
  <c r="V27" i="42"/>
  <c r="Q33" i="42"/>
  <c r="V34" i="42"/>
  <c r="Q35" i="42"/>
  <c r="V36" i="42"/>
  <c r="Q42" i="42"/>
  <c r="V43" i="42"/>
  <c r="Q44" i="42"/>
  <c r="V45" i="42"/>
  <c r="H92" i="45"/>
  <c r="I92" i="45" s="1"/>
  <c r="J92" i="45" s="1"/>
  <c r="F6" i="38"/>
  <c r="F9" i="38"/>
  <c r="F12" i="38"/>
  <c r="F15" i="38"/>
  <c r="F18" i="38"/>
  <c r="F21" i="38"/>
  <c r="F24" i="38"/>
  <c r="F27" i="38"/>
  <c r="F30" i="38"/>
  <c r="F33" i="38"/>
  <c r="F36" i="38"/>
  <c r="F39" i="38"/>
  <c r="F42" i="38"/>
  <c r="F45" i="38"/>
  <c r="F48" i="38"/>
  <c r="F51" i="38"/>
  <c r="F54" i="38"/>
  <c r="F57" i="38"/>
  <c r="F60" i="38"/>
  <c r="F63" i="38"/>
  <c r="F66" i="38"/>
  <c r="F69" i="38"/>
  <c r="F72" i="38"/>
  <c r="F75" i="38"/>
  <c r="F78" i="38"/>
  <c r="F81" i="38"/>
  <c r="F84" i="38"/>
  <c r="F87" i="38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Q8" i="38"/>
  <c r="Q10" i="38"/>
  <c r="Q12" i="38"/>
  <c r="V13" i="38"/>
  <c r="Q15" i="38"/>
  <c r="V16" i="38"/>
  <c r="Q18" i="38"/>
  <c r="V19" i="38"/>
  <c r="Q21" i="38"/>
  <c r="V22" i="38"/>
  <c r="Q24" i="38"/>
  <c r="V25" i="38"/>
  <c r="Q27" i="38"/>
  <c r="V28" i="38"/>
  <c r="Q30" i="38"/>
  <c r="V31" i="38"/>
  <c r="Q33" i="38"/>
  <c r="V34" i="38"/>
  <c r="Q36" i="38"/>
  <c r="V37" i="38"/>
  <c r="Q39" i="38"/>
  <c r="V40" i="38"/>
  <c r="Q42" i="38"/>
  <c r="V43" i="38"/>
  <c r="Q45" i="38"/>
  <c r="V46" i="38"/>
  <c r="Q48" i="38"/>
  <c r="V49" i="38"/>
  <c r="Q51" i="38"/>
  <c r="V52" i="38"/>
  <c r="Q54" i="38"/>
  <c r="V55" i="38"/>
  <c r="Q57" i="38"/>
  <c r="V58" i="38"/>
  <c r="Q60" i="38"/>
  <c r="V61" i="38"/>
  <c r="Q63" i="38"/>
  <c r="V64" i="38"/>
  <c r="Q66" i="38"/>
  <c r="V67" i="38"/>
  <c r="Q69" i="38"/>
  <c r="V70" i="38"/>
  <c r="Q72" i="38"/>
  <c r="V73" i="38"/>
  <c r="Q75" i="38"/>
  <c r="V76" i="38"/>
  <c r="Q78" i="38"/>
  <c r="V79" i="38"/>
  <c r="Q81" i="38"/>
  <c r="V82" i="38"/>
  <c r="Q84" i="38"/>
  <c r="V85" i="38"/>
  <c r="Q87" i="38"/>
  <c r="V88" i="38"/>
  <c r="AE3" i="39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M75" i="39"/>
  <c r="U75" i="39" s="1"/>
  <c r="H10" i="39"/>
  <c r="I10" i="39" s="1"/>
  <c r="J10" i="39" s="1"/>
  <c r="Q58" i="39"/>
  <c r="V59" i="39"/>
  <c r="Q61" i="39"/>
  <c r="V62" i="39"/>
  <c r="Q64" i="39"/>
  <c r="V65" i="39"/>
  <c r="Q67" i="39"/>
  <c r="V68" i="39"/>
  <c r="Q70" i="39"/>
  <c r="V71" i="39"/>
  <c r="Q73" i="39"/>
  <c r="V74" i="39"/>
  <c r="Q76" i="39"/>
  <c r="H4" i="40"/>
  <c r="I4" i="40" s="1"/>
  <c r="J4" i="40" s="1"/>
  <c r="K4" i="40" s="1"/>
  <c r="M5" i="40"/>
  <c r="U5" i="40" s="1"/>
  <c r="M11" i="40"/>
  <c r="U11" i="40" s="1"/>
  <c r="M17" i="40"/>
  <c r="U17" i="40" s="1"/>
  <c r="M23" i="40"/>
  <c r="U23" i="40" s="1"/>
  <c r="M29" i="40"/>
  <c r="U29" i="40" s="1"/>
  <c r="M35" i="40"/>
  <c r="U35" i="40" s="1"/>
  <c r="M41" i="40"/>
  <c r="U41" i="40" s="1"/>
  <c r="M47" i="40"/>
  <c r="U47" i="40" s="1"/>
  <c r="M53" i="40"/>
  <c r="U53" i="40" s="1"/>
  <c r="M59" i="40"/>
  <c r="U59" i="40" s="1"/>
  <c r="M65" i="40"/>
  <c r="U65" i="40" s="1"/>
  <c r="H10" i="40"/>
  <c r="I10" i="40" s="1"/>
  <c r="J10" i="40" s="1"/>
  <c r="Q58" i="40"/>
  <c r="V59" i="40"/>
  <c r="Q61" i="40"/>
  <c r="V62" i="40"/>
  <c r="Q64" i="40"/>
  <c r="V65" i="40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Q9" i="41"/>
  <c r="Q11" i="41"/>
  <c r="M7" i="42"/>
  <c r="U7" i="42" s="1"/>
  <c r="M13" i="42"/>
  <c r="U13" i="42" s="1"/>
  <c r="M19" i="42"/>
  <c r="U19" i="42" s="1"/>
  <c r="M25" i="42"/>
  <c r="U25" i="42" s="1"/>
  <c r="M31" i="42"/>
  <c r="U31" i="42" s="1"/>
  <c r="M37" i="42"/>
  <c r="U37" i="42" s="1"/>
  <c r="M43" i="42"/>
  <c r="U43" i="42" s="1"/>
  <c r="M49" i="42"/>
  <c r="U49" i="42" s="1"/>
  <c r="M55" i="42"/>
  <c r="U55" i="42" s="1"/>
  <c r="M61" i="42"/>
  <c r="U61" i="42" s="1"/>
  <c r="M67" i="42"/>
  <c r="U67" i="42" s="1"/>
  <c r="M73" i="42"/>
  <c r="U73" i="42" s="1"/>
  <c r="M79" i="42"/>
  <c r="U79" i="42" s="1"/>
  <c r="M85" i="42"/>
  <c r="U85" i="42" s="1"/>
  <c r="H10" i="42"/>
  <c r="I10" i="42" s="1"/>
  <c r="J10" i="42" s="1"/>
  <c r="R46" i="42"/>
  <c r="G6" i="38"/>
  <c r="G9" i="38"/>
  <c r="G12" i="38"/>
  <c r="G15" i="38"/>
  <c r="G18" i="38"/>
  <c r="G21" i="38"/>
  <c r="G24" i="38"/>
  <c r="G27" i="38"/>
  <c r="G30" i="38"/>
  <c r="G33" i="38"/>
  <c r="G36" i="38"/>
  <c r="G39" i="38"/>
  <c r="G42" i="38"/>
  <c r="G45" i="38"/>
  <c r="G48" i="38"/>
  <c r="G51" i="38"/>
  <c r="G54" i="38"/>
  <c r="G57" i="38"/>
  <c r="G60" i="38"/>
  <c r="G63" i="38"/>
  <c r="G66" i="38"/>
  <c r="G69" i="38"/>
  <c r="G72" i="38"/>
  <c r="G75" i="38"/>
  <c r="G78" i="38"/>
  <c r="G81" i="38"/>
  <c r="G84" i="38"/>
  <c r="G87" i="38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6" i="38"/>
  <c r="R8" i="38"/>
  <c r="R10" i="38"/>
  <c r="V11" i="38"/>
  <c r="R12" i="38"/>
  <c r="R15" i="38"/>
  <c r="R18" i="38"/>
  <c r="R21" i="38"/>
  <c r="R24" i="38"/>
  <c r="R27" i="38"/>
  <c r="R30" i="38"/>
  <c r="R33" i="38"/>
  <c r="R36" i="38"/>
  <c r="R39" i="38"/>
  <c r="R42" i="38"/>
  <c r="R45" i="38"/>
  <c r="R48" i="38"/>
  <c r="R51" i="38"/>
  <c r="R54" i="38"/>
  <c r="R57" i="38"/>
  <c r="R60" i="38"/>
  <c r="R63" i="38"/>
  <c r="R66" i="38"/>
  <c r="R69" i="38"/>
  <c r="R72" i="38"/>
  <c r="R75" i="38"/>
  <c r="R78" i="38"/>
  <c r="R81" i="38"/>
  <c r="R84" i="38"/>
  <c r="R87" i="38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R61" i="39"/>
  <c r="R64" i="39"/>
  <c r="R67" i="39"/>
  <c r="R70" i="39"/>
  <c r="R73" i="39"/>
  <c r="R76" i="39"/>
  <c r="R79" i="39"/>
  <c r="M6" i="40"/>
  <c r="U6" i="40" s="1"/>
  <c r="M12" i="40"/>
  <c r="U12" i="40" s="1"/>
  <c r="M18" i="40"/>
  <c r="U18" i="40" s="1"/>
  <c r="M24" i="40"/>
  <c r="U24" i="40" s="1"/>
  <c r="M30" i="40"/>
  <c r="U30" i="40" s="1"/>
  <c r="M36" i="40"/>
  <c r="U36" i="40" s="1"/>
  <c r="M42" i="40"/>
  <c r="U42" i="40" s="1"/>
  <c r="M48" i="40"/>
  <c r="U48" i="40" s="1"/>
  <c r="M54" i="40"/>
  <c r="U54" i="40" s="1"/>
  <c r="M60" i="40"/>
  <c r="U60" i="40" s="1"/>
  <c r="M66" i="40"/>
  <c r="U66" i="40" s="1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H4" i="41"/>
  <c r="I4" i="41" s="1"/>
  <c r="J4" i="41" s="1"/>
  <c r="K4" i="41" s="1"/>
  <c r="Q5" i="41"/>
  <c r="V6" i="41"/>
  <c r="V8" i="41"/>
  <c r="V10" i="41"/>
  <c r="V12" i="41"/>
  <c r="Q14" i="41"/>
  <c r="V15" i="41"/>
  <c r="Q17" i="41"/>
  <c r="V18" i="41"/>
  <c r="Q20" i="41"/>
  <c r="V21" i="41"/>
  <c r="Q23" i="41"/>
  <c r="V24" i="41"/>
  <c r="Q26" i="41"/>
  <c r="V27" i="41"/>
  <c r="Q29" i="41"/>
  <c r="V30" i="41"/>
  <c r="Q32" i="41"/>
  <c r="V33" i="41"/>
  <c r="Q35" i="41"/>
  <c r="V36" i="41"/>
  <c r="Q38" i="41"/>
  <c r="V39" i="41"/>
  <c r="Q41" i="41"/>
  <c r="V42" i="41"/>
  <c r="Q44" i="41"/>
  <c r="V45" i="41"/>
  <c r="Q47" i="41"/>
  <c r="V48" i="41"/>
  <c r="Q50" i="41"/>
  <c r="V51" i="41"/>
  <c r="Q53" i="41"/>
  <c r="V54" i="41"/>
  <c r="Q56" i="41"/>
  <c r="V57" i="41"/>
  <c r="Q59" i="41"/>
  <c r="V60" i="41"/>
  <c r="Q62" i="41"/>
  <c r="V63" i="41"/>
  <c r="Q65" i="41"/>
  <c r="V66" i="41"/>
  <c r="Q68" i="41"/>
  <c r="V69" i="41"/>
  <c r="Q71" i="41"/>
  <c r="V72" i="41"/>
  <c r="Q74" i="41"/>
  <c r="V75" i="41"/>
  <c r="Q77" i="41"/>
  <c r="V78" i="41"/>
  <c r="Q80" i="41"/>
  <c r="V81" i="41"/>
  <c r="Q83" i="41"/>
  <c r="V84" i="41"/>
  <c r="Q86" i="41"/>
  <c r="V87" i="41"/>
  <c r="Q89" i="41"/>
  <c r="V90" i="41"/>
  <c r="Q92" i="41"/>
  <c r="V93" i="41"/>
  <c r="Q95" i="41"/>
  <c r="V96" i="41"/>
  <c r="Q98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H22" i="42"/>
  <c r="I22" i="42" s="1"/>
  <c r="J22" i="42" s="1"/>
  <c r="H31" i="42"/>
  <c r="I31" i="42" s="1"/>
  <c r="J31" i="42" s="1"/>
  <c r="H40" i="42"/>
  <c r="I40" i="42" s="1"/>
  <c r="J40" i="42" s="1"/>
  <c r="H49" i="42"/>
  <c r="I49" i="42" s="1"/>
  <c r="J49" i="42" s="1"/>
  <c r="Q50" i="42"/>
  <c r="V51" i="42"/>
  <c r="H52" i="42"/>
  <c r="I52" i="42" s="1"/>
  <c r="J52" i="42" s="1"/>
  <c r="Q53" i="42"/>
  <c r="V54" i="42"/>
  <c r="H55" i="42"/>
  <c r="I55" i="42" s="1"/>
  <c r="J55" i="42" s="1"/>
  <c r="Q56" i="42"/>
  <c r="V57" i="42"/>
  <c r="H58" i="42"/>
  <c r="I58" i="42" s="1"/>
  <c r="J58" i="42" s="1"/>
  <c r="Q59" i="42"/>
  <c r="V60" i="42"/>
  <c r="H61" i="42"/>
  <c r="I61" i="42" s="1"/>
  <c r="J61" i="42" s="1"/>
  <c r="Q62" i="42"/>
  <c r="V63" i="42"/>
  <c r="H64" i="42"/>
  <c r="I64" i="42" s="1"/>
  <c r="J64" i="42" s="1"/>
  <c r="Q65" i="42"/>
  <c r="V66" i="42"/>
  <c r="H67" i="42"/>
  <c r="I67" i="42" s="1"/>
  <c r="J67" i="42" s="1"/>
  <c r="Q68" i="42"/>
  <c r="V69" i="42"/>
  <c r="H70" i="42"/>
  <c r="I70" i="42" s="1"/>
  <c r="J70" i="42" s="1"/>
  <c r="Q71" i="42"/>
  <c r="V72" i="42"/>
  <c r="H73" i="42"/>
  <c r="I73" i="42" s="1"/>
  <c r="J73" i="42" s="1"/>
  <c r="Q74" i="42"/>
  <c r="V75" i="42"/>
  <c r="H76" i="42"/>
  <c r="I76" i="42" s="1"/>
  <c r="J76" i="42" s="1"/>
  <c r="Q77" i="42"/>
  <c r="V78" i="42"/>
  <c r="H79" i="42"/>
  <c r="I79" i="42" s="1"/>
  <c r="J79" i="42" s="1"/>
  <c r="Q80" i="42"/>
  <c r="V81" i="42"/>
  <c r="H82" i="42"/>
  <c r="I82" i="42" s="1"/>
  <c r="J82" i="42" s="1"/>
  <c r="Q83" i="42"/>
  <c r="V84" i="42"/>
  <c r="H85" i="42"/>
  <c r="I85" i="42" s="1"/>
  <c r="J85" i="42" s="1"/>
  <c r="Q86" i="42"/>
  <c r="V87" i="42"/>
  <c r="H88" i="42"/>
  <c r="I88" i="42" s="1"/>
  <c r="J88" i="42" s="1"/>
  <c r="Q89" i="42"/>
  <c r="AN3" i="44"/>
  <c r="AH4" i="45"/>
  <c r="AE3" i="38"/>
  <c r="F4" i="38"/>
  <c r="F7" i="38"/>
  <c r="F10" i="38"/>
  <c r="F13" i="38"/>
  <c r="F16" i="38"/>
  <c r="F19" i="38"/>
  <c r="F22" i="38"/>
  <c r="F25" i="38"/>
  <c r="F28" i="38"/>
  <c r="F31" i="38"/>
  <c r="F34" i="38"/>
  <c r="F37" i="38"/>
  <c r="F40" i="38"/>
  <c r="F43" i="38"/>
  <c r="F46" i="38"/>
  <c r="F49" i="38"/>
  <c r="F52" i="38"/>
  <c r="F55" i="38"/>
  <c r="F58" i="38"/>
  <c r="F61" i="38"/>
  <c r="F64" i="38"/>
  <c r="F67" i="38"/>
  <c r="F70" i="38"/>
  <c r="F73" i="38"/>
  <c r="F76" i="38"/>
  <c r="F79" i="38"/>
  <c r="F82" i="38"/>
  <c r="F85" i="38"/>
  <c r="F88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Q19" i="38"/>
  <c r="V20" i="38"/>
  <c r="Q22" i="38"/>
  <c r="V23" i="38"/>
  <c r="Q25" i="38"/>
  <c r="V26" i="38"/>
  <c r="Q28" i="38"/>
  <c r="V29" i="38"/>
  <c r="Q31" i="38"/>
  <c r="V32" i="38"/>
  <c r="Q34" i="38"/>
  <c r="V35" i="38"/>
  <c r="Q37" i="38"/>
  <c r="V38" i="38"/>
  <c r="Q40" i="38"/>
  <c r="V41" i="38"/>
  <c r="Q43" i="38"/>
  <c r="V44" i="38"/>
  <c r="Q46" i="38"/>
  <c r="V47" i="38"/>
  <c r="Q49" i="38"/>
  <c r="V50" i="38"/>
  <c r="Q52" i="38"/>
  <c r="V53" i="38"/>
  <c r="Q55" i="38"/>
  <c r="V56" i="38"/>
  <c r="Q58" i="38"/>
  <c r="V59" i="38"/>
  <c r="Q61" i="38"/>
  <c r="V62" i="38"/>
  <c r="Q64" i="38"/>
  <c r="V65" i="38"/>
  <c r="Q67" i="38"/>
  <c r="V68" i="38"/>
  <c r="Q70" i="38"/>
  <c r="V71" i="38"/>
  <c r="Q73" i="38"/>
  <c r="V74" i="38"/>
  <c r="Q76" i="38"/>
  <c r="V77" i="38"/>
  <c r="Q79" i="38"/>
  <c r="V80" i="38"/>
  <c r="Q82" i="38"/>
  <c r="V83" i="38"/>
  <c r="Q85" i="38"/>
  <c r="V86" i="38"/>
  <c r="Q88" i="38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AE3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AN3" i="43"/>
  <c r="G4" i="38"/>
  <c r="G7" i="38"/>
  <c r="G10" i="38"/>
  <c r="G13" i="38"/>
  <c r="G16" i="38"/>
  <c r="G19" i="38"/>
  <c r="G22" i="38"/>
  <c r="G25" i="38"/>
  <c r="G28" i="38"/>
  <c r="G31" i="38"/>
  <c r="G34" i="38"/>
  <c r="G37" i="38"/>
  <c r="G40" i="38"/>
  <c r="G43" i="38"/>
  <c r="G46" i="38"/>
  <c r="G49" i="38"/>
  <c r="G52" i="38"/>
  <c r="G55" i="38"/>
  <c r="G58" i="38"/>
  <c r="G61" i="38"/>
  <c r="G64" i="38"/>
  <c r="G67" i="38"/>
  <c r="G70" i="38"/>
  <c r="G73" i="38"/>
  <c r="G76" i="38"/>
  <c r="G79" i="38"/>
  <c r="G82" i="38"/>
  <c r="G85" i="38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Q5" i="38"/>
  <c r="R7" i="38"/>
  <c r="Q9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AH3" i="39"/>
  <c r="AQ3" i="39" s="1"/>
  <c r="G5" i="39"/>
  <c r="G8" i="39"/>
  <c r="G11" i="39"/>
  <c r="G14" i="39"/>
  <c r="G17" i="39"/>
  <c r="G20" i="39"/>
  <c r="G23" i="39"/>
  <c r="G26" i="39"/>
  <c r="G29" i="39"/>
  <c r="G32" i="39"/>
  <c r="G35" i="39"/>
  <c r="G38" i="39"/>
  <c r="G41" i="39"/>
  <c r="G44" i="39"/>
  <c r="G47" i="39"/>
  <c r="G50" i="39"/>
  <c r="G53" i="39"/>
  <c r="G56" i="39"/>
  <c r="G59" i="39"/>
  <c r="G62" i="39"/>
  <c r="G65" i="39"/>
  <c r="G68" i="39"/>
  <c r="G71" i="39"/>
  <c r="G74" i="39"/>
  <c r="M6" i="39"/>
  <c r="U6" i="39" s="1"/>
  <c r="M12" i="39"/>
  <c r="U12" i="39" s="1"/>
  <c r="M18" i="39"/>
  <c r="U18" i="39" s="1"/>
  <c r="M24" i="39"/>
  <c r="U24" i="39" s="1"/>
  <c r="M30" i="39"/>
  <c r="U30" i="39" s="1"/>
  <c r="M36" i="39"/>
  <c r="U36" i="39" s="1"/>
  <c r="M42" i="39"/>
  <c r="U42" i="39" s="1"/>
  <c r="M48" i="39"/>
  <c r="U48" i="39" s="1"/>
  <c r="M54" i="39"/>
  <c r="U54" i="39" s="1"/>
  <c r="M60" i="39"/>
  <c r="U60" i="39" s="1"/>
  <c r="M66" i="39"/>
  <c r="U66" i="39" s="1"/>
  <c r="M72" i="39"/>
  <c r="U72" i="39" s="1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AH3" i="40"/>
  <c r="AQ3" i="40" s="1"/>
  <c r="G5" i="40"/>
  <c r="G8" i="40"/>
  <c r="G11" i="40"/>
  <c r="G14" i="40"/>
  <c r="G17" i="40"/>
  <c r="G20" i="40"/>
  <c r="G23" i="40"/>
  <c r="G26" i="40"/>
  <c r="G29" i="40"/>
  <c r="G32" i="40"/>
  <c r="G35" i="40"/>
  <c r="G38" i="40"/>
  <c r="G41" i="40"/>
  <c r="G44" i="40"/>
  <c r="G47" i="40"/>
  <c r="G50" i="40"/>
  <c r="G53" i="40"/>
  <c r="G56" i="40"/>
  <c r="G59" i="40"/>
  <c r="G62" i="40"/>
  <c r="G65" i="40"/>
  <c r="M8" i="40"/>
  <c r="U8" i="40" s="1"/>
  <c r="M14" i="40"/>
  <c r="U14" i="40" s="1"/>
  <c r="M20" i="40"/>
  <c r="U20" i="40" s="1"/>
  <c r="M26" i="40"/>
  <c r="U26" i="40" s="1"/>
  <c r="M32" i="40"/>
  <c r="U32" i="40" s="1"/>
  <c r="M38" i="40"/>
  <c r="U38" i="40" s="1"/>
  <c r="M44" i="40"/>
  <c r="U44" i="40" s="1"/>
  <c r="M50" i="40"/>
  <c r="U50" i="40" s="1"/>
  <c r="M56" i="40"/>
  <c r="U56" i="40" s="1"/>
  <c r="M62" i="40"/>
  <c r="U62" i="40" s="1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Q6" i="41"/>
  <c r="V7" i="41"/>
  <c r="Q8" i="41"/>
  <c r="Q10" i="41"/>
  <c r="Q12" i="41"/>
  <c r="V13" i="41"/>
  <c r="Q15" i="41"/>
  <c r="V16" i="41"/>
  <c r="Q18" i="41"/>
  <c r="V19" i="41"/>
  <c r="Q21" i="41"/>
  <c r="V22" i="41"/>
  <c r="Q24" i="41"/>
  <c r="V25" i="41"/>
  <c r="Q27" i="41"/>
  <c r="V28" i="41"/>
  <c r="Q30" i="41"/>
  <c r="V31" i="41"/>
  <c r="Q33" i="41"/>
  <c r="V34" i="41"/>
  <c r="Q36" i="41"/>
  <c r="V37" i="41"/>
  <c r="Q39" i="41"/>
  <c r="V40" i="41"/>
  <c r="Q42" i="41"/>
  <c r="V43" i="41"/>
  <c r="Q45" i="41"/>
  <c r="V46" i="41"/>
  <c r="Q48" i="41"/>
  <c r="V49" i="41"/>
  <c r="Q51" i="41"/>
  <c r="V52" i="41"/>
  <c r="Q54" i="41"/>
  <c r="V55" i="41"/>
  <c r="Q57" i="41"/>
  <c r="V58" i="41"/>
  <c r="Q60" i="41"/>
  <c r="V61" i="41"/>
  <c r="Q63" i="41"/>
  <c r="V64" i="41"/>
  <c r="Q66" i="41"/>
  <c r="V67" i="41"/>
  <c r="Q69" i="41"/>
  <c r="V70" i="41"/>
  <c r="Q72" i="41"/>
  <c r="V73" i="41"/>
  <c r="Q75" i="41"/>
  <c r="V76" i="41"/>
  <c r="Q78" i="41"/>
  <c r="V79" i="41"/>
  <c r="Q81" i="41"/>
  <c r="V82" i="41"/>
  <c r="Q84" i="41"/>
  <c r="V85" i="41"/>
  <c r="Q87" i="41"/>
  <c r="V88" i="41"/>
  <c r="Q90" i="41"/>
  <c r="V91" i="41"/>
  <c r="Q93" i="41"/>
  <c r="V94" i="41"/>
  <c r="AH3" i="42"/>
  <c r="AQ3" i="42" s="1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R14" i="42"/>
  <c r="R17" i="42"/>
  <c r="R20" i="42"/>
  <c r="Q27" i="42"/>
  <c r="H28" i="42"/>
  <c r="I28" i="42" s="1"/>
  <c r="J28" i="42" s="1"/>
  <c r="V28" i="42"/>
  <c r="Q29" i="42"/>
  <c r="V30" i="42"/>
  <c r="Q36" i="42"/>
  <c r="H37" i="42"/>
  <c r="I37" i="42" s="1"/>
  <c r="J37" i="42" s="1"/>
  <c r="V37" i="42"/>
  <c r="Q38" i="42"/>
  <c r="V39" i="42"/>
  <c r="Q45" i="42"/>
  <c r="H46" i="42"/>
  <c r="I46" i="42" s="1"/>
  <c r="J46" i="42" s="1"/>
  <c r="V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P3" i="43"/>
  <c r="AF3" i="43" s="1"/>
  <c r="AO3" i="43" s="1"/>
  <c r="G4" i="43"/>
  <c r="G7" i="43"/>
  <c r="G10" i="43"/>
  <c r="G13" i="43"/>
  <c r="G16" i="43"/>
  <c r="G19" i="43"/>
  <c r="G22" i="43"/>
  <c r="G25" i="43"/>
  <c r="G28" i="43"/>
  <c r="G31" i="43"/>
  <c r="G34" i="43"/>
  <c r="G37" i="43"/>
  <c r="G40" i="43"/>
  <c r="G43" i="43"/>
  <c r="G46" i="43"/>
  <c r="G49" i="43"/>
  <c r="G52" i="43"/>
  <c r="G55" i="43"/>
  <c r="G58" i="43"/>
  <c r="G61" i="43"/>
  <c r="G64" i="43"/>
  <c r="G67" i="43"/>
  <c r="G70" i="43"/>
  <c r="G73" i="43"/>
  <c r="G76" i="43"/>
  <c r="G79" i="43"/>
  <c r="M4" i="43"/>
  <c r="U4" i="43" s="1"/>
  <c r="X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M76" i="43"/>
  <c r="U76" i="43" s="1"/>
  <c r="Q5" i="43"/>
  <c r="R7" i="43"/>
  <c r="Q9" i="43"/>
  <c r="Q11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R79" i="43"/>
  <c r="P3" i="44"/>
  <c r="AF3" i="44" s="1"/>
  <c r="AO3" i="44" s="1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G67" i="44"/>
  <c r="M6" i="44"/>
  <c r="U6" i="44" s="1"/>
  <c r="M12" i="44"/>
  <c r="U12" i="44" s="1"/>
  <c r="M18" i="44"/>
  <c r="U18" i="44" s="1"/>
  <c r="M24" i="44"/>
  <c r="U24" i="44" s="1"/>
  <c r="M30" i="44"/>
  <c r="U30" i="44" s="1"/>
  <c r="M36" i="44"/>
  <c r="U36" i="44" s="1"/>
  <c r="M42" i="44"/>
  <c r="U42" i="44" s="1"/>
  <c r="M48" i="44"/>
  <c r="U48" i="44" s="1"/>
  <c r="M54" i="44"/>
  <c r="U54" i="44" s="1"/>
  <c r="M60" i="44"/>
  <c r="U60" i="44" s="1"/>
  <c r="M66" i="44"/>
  <c r="U66" i="44" s="1"/>
  <c r="Q5" i="44"/>
  <c r="R7" i="44"/>
  <c r="Q9" i="44"/>
  <c r="Q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Q64" i="44"/>
  <c r="V65" i="44"/>
  <c r="R66" i="44"/>
  <c r="F8" i="45"/>
  <c r="F16" i="45"/>
  <c r="F24" i="45"/>
  <c r="F34" i="45"/>
  <c r="F42" i="45"/>
  <c r="F51" i="45"/>
  <c r="F59" i="45"/>
  <c r="F68" i="45"/>
  <c r="F77" i="45"/>
  <c r="F86" i="45"/>
  <c r="F94" i="45"/>
  <c r="G6" i="45"/>
  <c r="G15" i="45"/>
  <c r="G24" i="45"/>
  <c r="G34" i="45"/>
  <c r="G46" i="45"/>
  <c r="G56" i="45"/>
  <c r="G68" i="45"/>
  <c r="G77" i="45"/>
  <c r="G89" i="45"/>
  <c r="Y4" i="45"/>
  <c r="Z4" i="45" s="1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V17" i="45"/>
  <c r="V14" i="45"/>
  <c r="V5" i="45"/>
  <c r="V97" i="45"/>
  <c r="V87" i="45"/>
  <c r="V79" i="45"/>
  <c r="V69" i="45"/>
  <c r="V61" i="45"/>
  <c r="V51" i="45"/>
  <c r="V43" i="45"/>
  <c r="V30" i="45"/>
  <c r="V21" i="45"/>
  <c r="V90" i="45"/>
  <c r="V82" i="45"/>
  <c r="V72" i="45"/>
  <c r="V93" i="45"/>
  <c r="V85" i="45"/>
  <c r="V75" i="45"/>
  <c r="V96" i="45"/>
  <c r="V88" i="45"/>
  <c r="V78" i="45"/>
  <c r="V70" i="45"/>
  <c r="V91" i="45"/>
  <c r="V81" i="45"/>
  <c r="V73" i="45"/>
  <c r="V63" i="45"/>
  <c r="V55" i="45"/>
  <c r="V45" i="45"/>
  <c r="V37" i="45"/>
  <c r="V33" i="45"/>
  <c r="V24" i="45"/>
  <c r="V15" i="45"/>
  <c r="V9" i="45"/>
  <c r="V94" i="45"/>
  <c r="V84" i="45"/>
  <c r="V76" i="45"/>
  <c r="V66" i="45"/>
  <c r="V58" i="45"/>
  <c r="V48" i="45"/>
  <c r="V40" i="45"/>
  <c r="V28" i="45"/>
  <c r="V19" i="45"/>
  <c r="V12" i="45"/>
  <c r="V16" i="45"/>
  <c r="V18" i="45"/>
  <c r="Q21" i="45"/>
  <c r="Q24" i="45"/>
  <c r="Q38" i="45"/>
  <c r="Q48" i="45"/>
  <c r="Q56" i="45"/>
  <c r="Q66" i="45"/>
  <c r="F5" i="43"/>
  <c r="F8" i="43"/>
  <c r="F11" i="43"/>
  <c r="F14" i="43"/>
  <c r="F17" i="43"/>
  <c r="F20" i="43"/>
  <c r="F23" i="43"/>
  <c r="F26" i="43"/>
  <c r="F29" i="43"/>
  <c r="F32" i="43"/>
  <c r="F35" i="43"/>
  <c r="F38" i="43"/>
  <c r="F41" i="43"/>
  <c r="F44" i="43"/>
  <c r="F47" i="43"/>
  <c r="F50" i="43"/>
  <c r="F53" i="43"/>
  <c r="F56" i="43"/>
  <c r="F59" i="43"/>
  <c r="F62" i="43"/>
  <c r="F65" i="43"/>
  <c r="F68" i="43"/>
  <c r="F71" i="43"/>
  <c r="F74" i="43"/>
  <c r="F77" i="43"/>
  <c r="M5" i="43"/>
  <c r="U5" i="43" s="1"/>
  <c r="M11" i="43"/>
  <c r="U11" i="43" s="1"/>
  <c r="M17" i="43"/>
  <c r="U17" i="43" s="1"/>
  <c r="M23" i="43"/>
  <c r="U23" i="43" s="1"/>
  <c r="M29" i="43"/>
  <c r="U29" i="43" s="1"/>
  <c r="M35" i="43"/>
  <c r="U35" i="43" s="1"/>
  <c r="M41" i="43"/>
  <c r="U41" i="43" s="1"/>
  <c r="M47" i="43"/>
  <c r="U47" i="43" s="1"/>
  <c r="M53" i="43"/>
  <c r="U53" i="43" s="1"/>
  <c r="M59" i="43"/>
  <c r="U59" i="43" s="1"/>
  <c r="M65" i="43"/>
  <c r="U65" i="43" s="1"/>
  <c r="M71" i="43"/>
  <c r="U71" i="43" s="1"/>
  <c r="M77" i="43"/>
  <c r="U77" i="43" s="1"/>
  <c r="V4" i="43"/>
  <c r="Y4" i="43" s="1"/>
  <c r="R5" i="43"/>
  <c r="V6" i="43"/>
  <c r="V8" i="43"/>
  <c r="R9" i="43"/>
  <c r="V10" i="43"/>
  <c r="R11" i="43"/>
  <c r="V12" i="43"/>
  <c r="Q14" i="43"/>
  <c r="V15" i="43"/>
  <c r="Q17" i="43"/>
  <c r="V18" i="43"/>
  <c r="Q20" i="43"/>
  <c r="V21" i="43"/>
  <c r="Q23" i="43"/>
  <c r="V24" i="43"/>
  <c r="Q26" i="43"/>
  <c r="V27" i="43"/>
  <c r="Q29" i="43"/>
  <c r="V30" i="43"/>
  <c r="Q32" i="43"/>
  <c r="V33" i="43"/>
  <c r="Q35" i="43"/>
  <c r="V36" i="43"/>
  <c r="Q38" i="43"/>
  <c r="V39" i="43"/>
  <c r="Q41" i="43"/>
  <c r="V42" i="43"/>
  <c r="Q44" i="43"/>
  <c r="V45" i="43"/>
  <c r="Q47" i="43"/>
  <c r="V48" i="43"/>
  <c r="Q50" i="43"/>
  <c r="V51" i="43"/>
  <c r="Q53" i="43"/>
  <c r="V54" i="43"/>
  <c r="Q56" i="43"/>
  <c r="V57" i="43"/>
  <c r="Q59" i="43"/>
  <c r="V60" i="43"/>
  <c r="Q62" i="43"/>
  <c r="V63" i="43"/>
  <c r="Q65" i="43"/>
  <c r="V66" i="43"/>
  <c r="Q68" i="43"/>
  <c r="V69" i="43"/>
  <c r="Q71" i="43"/>
  <c r="V72" i="43"/>
  <c r="Q74" i="43"/>
  <c r="V75" i="43"/>
  <c r="Q77" i="43"/>
  <c r="V78" i="43"/>
  <c r="F5" i="44"/>
  <c r="F8" i="44"/>
  <c r="F11" i="44"/>
  <c r="F14" i="44"/>
  <c r="F17" i="44"/>
  <c r="F20" i="44"/>
  <c r="F23" i="44"/>
  <c r="F26" i="44"/>
  <c r="F29" i="44"/>
  <c r="F32" i="44"/>
  <c r="F35" i="44"/>
  <c r="F38" i="44"/>
  <c r="F41" i="44"/>
  <c r="F44" i="44"/>
  <c r="F47" i="44"/>
  <c r="F50" i="44"/>
  <c r="F53" i="44"/>
  <c r="F56" i="44"/>
  <c r="F59" i="44"/>
  <c r="F62" i="44"/>
  <c r="F65" i="44"/>
  <c r="F68" i="44"/>
  <c r="M7" i="44"/>
  <c r="U7" i="44" s="1"/>
  <c r="M13" i="44"/>
  <c r="U13" i="44" s="1"/>
  <c r="M19" i="44"/>
  <c r="U19" i="44" s="1"/>
  <c r="M25" i="44"/>
  <c r="U25" i="44" s="1"/>
  <c r="M31" i="44"/>
  <c r="U31" i="44" s="1"/>
  <c r="M37" i="44"/>
  <c r="U37" i="44" s="1"/>
  <c r="M43" i="44"/>
  <c r="U43" i="44" s="1"/>
  <c r="M49" i="44"/>
  <c r="U49" i="44" s="1"/>
  <c r="M55" i="44"/>
  <c r="U55" i="44" s="1"/>
  <c r="M61" i="44"/>
  <c r="U61" i="44" s="1"/>
  <c r="M67" i="44"/>
  <c r="U67" i="44" s="1"/>
  <c r="V4" i="44"/>
  <c r="Y4" i="44" s="1"/>
  <c r="R5" i="44"/>
  <c r="V6" i="44"/>
  <c r="V8" i="44"/>
  <c r="R9" i="44"/>
  <c r="V10" i="44"/>
  <c r="R11" i="44"/>
  <c r="V12" i="44"/>
  <c r="Q14" i="44"/>
  <c r="V15" i="44"/>
  <c r="Q17" i="44"/>
  <c r="V18" i="44"/>
  <c r="Q20" i="44"/>
  <c r="V21" i="44"/>
  <c r="Q23" i="44"/>
  <c r="V24" i="44"/>
  <c r="Q26" i="44"/>
  <c r="V27" i="44"/>
  <c r="Q29" i="44"/>
  <c r="V30" i="44"/>
  <c r="Q32" i="44"/>
  <c r="V33" i="44"/>
  <c r="Q35" i="44"/>
  <c r="V36" i="44"/>
  <c r="Q38" i="44"/>
  <c r="V39" i="44"/>
  <c r="Q41" i="44"/>
  <c r="V42" i="44"/>
  <c r="Q44" i="44"/>
  <c r="V45" i="44"/>
  <c r="Q47" i="44"/>
  <c r="V48" i="44"/>
  <c r="Q50" i="44"/>
  <c r="V51" i="44"/>
  <c r="Q53" i="44"/>
  <c r="V54" i="44"/>
  <c r="Q56" i="44"/>
  <c r="V57" i="44"/>
  <c r="Q59" i="44"/>
  <c r="V60" i="44"/>
  <c r="R62" i="44"/>
  <c r="R64" i="44"/>
  <c r="Q69" i="44"/>
  <c r="F9" i="45"/>
  <c r="F17" i="45"/>
  <c r="F27" i="45"/>
  <c r="F35" i="45"/>
  <c r="F44" i="45"/>
  <c r="F52" i="45"/>
  <c r="F60" i="45"/>
  <c r="F70" i="45"/>
  <c r="F78" i="45"/>
  <c r="F87" i="45"/>
  <c r="F95" i="45"/>
  <c r="G8" i="45"/>
  <c r="G17" i="45"/>
  <c r="G26" i="45"/>
  <c r="G35" i="45"/>
  <c r="G47" i="45"/>
  <c r="G57" i="45"/>
  <c r="G69" i="45"/>
  <c r="G78" i="45"/>
  <c r="G90" i="45"/>
  <c r="V49" i="45"/>
  <c r="V67" i="45"/>
  <c r="AH3" i="43"/>
  <c r="AQ3" i="43" s="1"/>
  <c r="G5" i="43"/>
  <c r="G8" i="43"/>
  <c r="G11" i="43"/>
  <c r="G14" i="43"/>
  <c r="G17" i="43"/>
  <c r="G20" i="43"/>
  <c r="G23" i="43"/>
  <c r="G26" i="43"/>
  <c r="G29" i="43"/>
  <c r="G32" i="43"/>
  <c r="G35" i="43"/>
  <c r="G38" i="43"/>
  <c r="G41" i="43"/>
  <c r="G44" i="43"/>
  <c r="G47" i="43"/>
  <c r="G50" i="43"/>
  <c r="G53" i="43"/>
  <c r="G56" i="43"/>
  <c r="G59" i="43"/>
  <c r="G62" i="43"/>
  <c r="G65" i="43"/>
  <c r="G68" i="43"/>
  <c r="G71" i="43"/>
  <c r="G74" i="43"/>
  <c r="G77" i="43"/>
  <c r="R14" i="43"/>
  <c r="R17" i="43"/>
  <c r="R20" i="43"/>
  <c r="R23" i="43"/>
  <c r="R26" i="43"/>
  <c r="R29" i="43"/>
  <c r="R32" i="43"/>
  <c r="R35" i="43"/>
  <c r="R38" i="43"/>
  <c r="R41" i="43"/>
  <c r="R44" i="43"/>
  <c r="R47" i="43"/>
  <c r="R50" i="43"/>
  <c r="R53" i="43"/>
  <c r="R56" i="43"/>
  <c r="R59" i="43"/>
  <c r="R62" i="43"/>
  <c r="R65" i="43"/>
  <c r="R68" i="43"/>
  <c r="R71" i="43"/>
  <c r="R74" i="43"/>
  <c r="R77" i="43"/>
  <c r="AH3" i="44"/>
  <c r="AQ3" i="44" s="1"/>
  <c r="G5" i="44"/>
  <c r="G8" i="44"/>
  <c r="G11" i="44"/>
  <c r="G14" i="44"/>
  <c r="G17" i="44"/>
  <c r="G20" i="44"/>
  <c r="G23" i="44"/>
  <c r="G26" i="44"/>
  <c r="G29" i="44"/>
  <c r="G32" i="44"/>
  <c r="G35" i="44"/>
  <c r="G38" i="44"/>
  <c r="G41" i="44"/>
  <c r="G44" i="44"/>
  <c r="G47" i="44"/>
  <c r="G50" i="44"/>
  <c r="G53" i="44"/>
  <c r="G56" i="44"/>
  <c r="G59" i="44"/>
  <c r="G62" i="44"/>
  <c r="G65" i="44"/>
  <c r="G68" i="44"/>
  <c r="M8" i="44"/>
  <c r="U8" i="44" s="1"/>
  <c r="M14" i="44"/>
  <c r="U14" i="44" s="1"/>
  <c r="M20" i="44"/>
  <c r="U20" i="44" s="1"/>
  <c r="M26" i="44"/>
  <c r="U26" i="44" s="1"/>
  <c r="M32" i="44"/>
  <c r="U32" i="44" s="1"/>
  <c r="M38" i="44"/>
  <c r="U38" i="44" s="1"/>
  <c r="M44" i="44"/>
  <c r="U44" i="44" s="1"/>
  <c r="M50" i="44"/>
  <c r="U50" i="44" s="1"/>
  <c r="M56" i="44"/>
  <c r="U56" i="44" s="1"/>
  <c r="M62" i="44"/>
  <c r="U62" i="44" s="1"/>
  <c r="M68" i="44"/>
  <c r="U68" i="44" s="1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Q67" i="44"/>
  <c r="V68" i="44"/>
  <c r="R69" i="44"/>
  <c r="F10" i="45"/>
  <c r="F20" i="45"/>
  <c r="F28" i="45"/>
  <c r="F36" i="45"/>
  <c r="F45" i="45"/>
  <c r="F53" i="45"/>
  <c r="F63" i="45"/>
  <c r="F71" i="45"/>
  <c r="F80" i="45"/>
  <c r="F88" i="45"/>
  <c r="G10" i="45"/>
  <c r="G18" i="45"/>
  <c r="G27" i="45"/>
  <c r="G39" i="45"/>
  <c r="G48" i="45"/>
  <c r="G60" i="45"/>
  <c r="G70" i="45"/>
  <c r="G82" i="45"/>
  <c r="Q9" i="45"/>
  <c r="Q45" i="45"/>
  <c r="Q63" i="45"/>
  <c r="F6" i="43"/>
  <c r="F9" i="43"/>
  <c r="F12" i="43"/>
  <c r="F15" i="43"/>
  <c r="F18" i="43"/>
  <c r="F21" i="43"/>
  <c r="F24" i="43"/>
  <c r="F27" i="43"/>
  <c r="F30" i="43"/>
  <c r="F33" i="43"/>
  <c r="F36" i="43"/>
  <c r="F39" i="43"/>
  <c r="F42" i="43"/>
  <c r="F45" i="43"/>
  <c r="F48" i="43"/>
  <c r="F51" i="43"/>
  <c r="F54" i="43"/>
  <c r="F57" i="43"/>
  <c r="F60" i="43"/>
  <c r="F63" i="43"/>
  <c r="F66" i="43"/>
  <c r="F69" i="43"/>
  <c r="F72" i="43"/>
  <c r="F75" i="43"/>
  <c r="F78" i="43"/>
  <c r="Q10" i="43"/>
  <c r="Q12" i="43"/>
  <c r="V13" i="43"/>
  <c r="Q15" i="43"/>
  <c r="V16" i="43"/>
  <c r="Q18" i="43"/>
  <c r="V19" i="43"/>
  <c r="Q21" i="43"/>
  <c r="V22" i="43"/>
  <c r="Q24" i="43"/>
  <c r="V25" i="43"/>
  <c r="Q27" i="43"/>
  <c r="V28" i="43"/>
  <c r="Q30" i="43"/>
  <c r="V31" i="43"/>
  <c r="Q33" i="43"/>
  <c r="V34" i="43"/>
  <c r="Q36" i="43"/>
  <c r="V37" i="43"/>
  <c r="Q39" i="43"/>
  <c r="V40" i="43"/>
  <c r="Q42" i="43"/>
  <c r="V43" i="43"/>
  <c r="Q45" i="43"/>
  <c r="V46" i="43"/>
  <c r="Q48" i="43"/>
  <c r="V49" i="43"/>
  <c r="Q51" i="43"/>
  <c r="V52" i="43"/>
  <c r="Q54" i="43"/>
  <c r="V55" i="43"/>
  <c r="Q57" i="43"/>
  <c r="V58" i="43"/>
  <c r="Q60" i="43"/>
  <c r="V61" i="43"/>
  <c r="Q63" i="43"/>
  <c r="V64" i="43"/>
  <c r="Q66" i="43"/>
  <c r="V67" i="43"/>
  <c r="Q69" i="43"/>
  <c r="V70" i="43"/>
  <c r="Q72" i="43"/>
  <c r="V73" i="43"/>
  <c r="Q75" i="43"/>
  <c r="V76" i="43"/>
  <c r="Q78" i="43"/>
  <c r="V79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M69" i="44"/>
  <c r="U69" i="44" s="1"/>
  <c r="Q15" i="44"/>
  <c r="V16" i="44"/>
  <c r="Q18" i="44"/>
  <c r="V19" i="44"/>
  <c r="Q21" i="44"/>
  <c r="V22" i="44"/>
  <c r="Q24" i="44"/>
  <c r="V25" i="44"/>
  <c r="Q27" i="44"/>
  <c r="V28" i="44"/>
  <c r="Q30" i="44"/>
  <c r="V31" i="44"/>
  <c r="Q33" i="44"/>
  <c r="V34" i="44"/>
  <c r="Q36" i="44"/>
  <c r="V37" i="44"/>
  <c r="Q39" i="44"/>
  <c r="V40" i="44"/>
  <c r="Q42" i="44"/>
  <c r="V43" i="44"/>
  <c r="Q45" i="44"/>
  <c r="V46" i="44"/>
  <c r="Q48" i="44"/>
  <c r="V49" i="44"/>
  <c r="Q51" i="44"/>
  <c r="V52" i="44"/>
  <c r="Q54" i="44"/>
  <c r="V55" i="44"/>
  <c r="Q57" i="44"/>
  <c r="V58" i="44"/>
  <c r="Q60" i="44"/>
  <c r="V61" i="44"/>
  <c r="R65" i="44"/>
  <c r="R67" i="44"/>
  <c r="AE3" i="45"/>
  <c r="F97" i="45"/>
  <c r="F91" i="45"/>
  <c r="F85" i="45"/>
  <c r="F79" i="45"/>
  <c r="F73" i="45"/>
  <c r="F67" i="45"/>
  <c r="F61" i="45"/>
  <c r="F55" i="45"/>
  <c r="F49" i="45"/>
  <c r="F43" i="45"/>
  <c r="F37" i="45"/>
  <c r="F31" i="45"/>
  <c r="F25" i="45"/>
  <c r="F19" i="45"/>
  <c r="F13" i="45"/>
  <c r="F7" i="45"/>
  <c r="F98" i="45"/>
  <c r="F90" i="45"/>
  <c r="F83" i="45"/>
  <c r="F76" i="45"/>
  <c r="F69" i="45"/>
  <c r="F62" i="45"/>
  <c r="F54" i="45"/>
  <c r="F47" i="45"/>
  <c r="F40" i="45"/>
  <c r="F33" i="45"/>
  <c r="F26" i="45"/>
  <c r="F18" i="45"/>
  <c r="F11" i="45"/>
  <c r="F4" i="45"/>
  <c r="F12" i="45"/>
  <c r="F21" i="45"/>
  <c r="F29" i="45"/>
  <c r="F38" i="45"/>
  <c r="F46" i="45"/>
  <c r="F56" i="45"/>
  <c r="F64" i="45"/>
  <c r="F72" i="45"/>
  <c r="F81" i="45"/>
  <c r="F89" i="45"/>
  <c r="G97" i="45"/>
  <c r="G91" i="45"/>
  <c r="G85" i="45"/>
  <c r="G79" i="45"/>
  <c r="G73" i="45"/>
  <c r="G67" i="45"/>
  <c r="G61" i="45"/>
  <c r="G55" i="45"/>
  <c r="G49" i="45"/>
  <c r="G43" i="45"/>
  <c r="G37" i="45"/>
  <c r="G31" i="45"/>
  <c r="G25" i="45"/>
  <c r="G19" i="45"/>
  <c r="G13" i="45"/>
  <c r="G7" i="45"/>
  <c r="G95" i="45"/>
  <c r="G88" i="45"/>
  <c r="G81" i="45"/>
  <c r="G74" i="45"/>
  <c r="G66" i="45"/>
  <c r="G59" i="45"/>
  <c r="G52" i="45"/>
  <c r="G45" i="45"/>
  <c r="G38" i="45"/>
  <c r="G30" i="45"/>
  <c r="G23" i="45"/>
  <c r="G16" i="45"/>
  <c r="G9" i="45"/>
  <c r="G94" i="45"/>
  <c r="G87" i="45"/>
  <c r="G80" i="45"/>
  <c r="G72" i="45"/>
  <c r="G65" i="45"/>
  <c r="G58" i="45"/>
  <c r="G51" i="45"/>
  <c r="G44" i="45"/>
  <c r="G36" i="45"/>
  <c r="G29" i="45"/>
  <c r="G11" i="45"/>
  <c r="G20" i="45"/>
  <c r="G28" i="45"/>
  <c r="G40" i="45"/>
  <c r="G50" i="45"/>
  <c r="G62" i="45"/>
  <c r="G71" i="45"/>
  <c r="G83" i="45"/>
  <c r="G93" i="45"/>
  <c r="Q11" i="45"/>
  <c r="Q12" i="45"/>
  <c r="Q15" i="45"/>
  <c r="Q17" i="45"/>
  <c r="Q35" i="45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G78" i="43"/>
  <c r="R6" i="43"/>
  <c r="R8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R60" i="43"/>
  <c r="R63" i="43"/>
  <c r="R66" i="43"/>
  <c r="R69" i="43"/>
  <c r="R72" i="43"/>
  <c r="R75" i="43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M4" i="44"/>
  <c r="U4" i="44" s="1"/>
  <c r="X4" i="44" s="1"/>
  <c r="M10" i="44"/>
  <c r="U10" i="44" s="1"/>
  <c r="M16" i="44"/>
  <c r="U16" i="44" s="1"/>
  <c r="M22" i="44"/>
  <c r="U22" i="44" s="1"/>
  <c r="M28" i="44"/>
  <c r="U28" i="44" s="1"/>
  <c r="M34" i="44"/>
  <c r="U34" i="44" s="1"/>
  <c r="M40" i="44"/>
  <c r="U40" i="44" s="1"/>
  <c r="M46" i="44"/>
  <c r="U46" i="44" s="1"/>
  <c r="M52" i="44"/>
  <c r="U52" i="44" s="1"/>
  <c r="M58" i="44"/>
  <c r="U58" i="44" s="1"/>
  <c r="M64" i="44"/>
  <c r="U64" i="44" s="1"/>
  <c r="R6" i="44"/>
  <c r="Q68" i="44"/>
  <c r="Q65" i="44"/>
  <c r="Q62" i="44"/>
  <c r="R8" i="44"/>
  <c r="V69" i="44"/>
  <c r="V66" i="44"/>
  <c r="V63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V62" i="44"/>
  <c r="R63" i="44"/>
  <c r="F5" i="45"/>
  <c r="F14" i="45"/>
  <c r="F22" i="45"/>
  <c r="F30" i="45"/>
  <c r="F39" i="45"/>
  <c r="F48" i="45"/>
  <c r="F57" i="45"/>
  <c r="F65" i="45"/>
  <c r="F74" i="45"/>
  <c r="F82" i="45"/>
  <c r="F92" i="45"/>
  <c r="G4" i="45"/>
  <c r="G12" i="45"/>
  <c r="G21" i="45"/>
  <c r="G32" i="45"/>
  <c r="G41" i="45"/>
  <c r="G53" i="45"/>
  <c r="G63" i="45"/>
  <c r="G75" i="45"/>
  <c r="G84" i="45"/>
  <c r="G96" i="45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7" i="45"/>
  <c r="Q96" i="45"/>
  <c r="Q83" i="45"/>
  <c r="Q78" i="45"/>
  <c r="Q65" i="45"/>
  <c r="Q60" i="45"/>
  <c r="Q47" i="45"/>
  <c r="Q42" i="45"/>
  <c r="Q29" i="45"/>
  <c r="Q86" i="45"/>
  <c r="Q81" i="45"/>
  <c r="Q89" i="45"/>
  <c r="Q84" i="45"/>
  <c r="Q71" i="45"/>
  <c r="Q92" i="45"/>
  <c r="Q87" i="45"/>
  <c r="Q74" i="45"/>
  <c r="Q95" i="45"/>
  <c r="Q90" i="45"/>
  <c r="Q77" i="45"/>
  <c r="Q72" i="45"/>
  <c r="Q59" i="45"/>
  <c r="Q54" i="45"/>
  <c r="Q41" i="45"/>
  <c r="Q36" i="45"/>
  <c r="Q32" i="45"/>
  <c r="Q23" i="45"/>
  <c r="Q14" i="45"/>
  <c r="Q10" i="45"/>
  <c r="Q98" i="45"/>
  <c r="Q93" i="45"/>
  <c r="Q80" i="45"/>
  <c r="Q75" i="45"/>
  <c r="Q62" i="45"/>
  <c r="Q57" i="45"/>
  <c r="Q44" i="45"/>
  <c r="Q39" i="45"/>
  <c r="Q27" i="45"/>
  <c r="Q18" i="45"/>
  <c r="Q8" i="45"/>
  <c r="Q20" i="45"/>
  <c r="Q26" i="45"/>
  <c r="Q51" i="45"/>
  <c r="Q69" i="45"/>
  <c r="AH4" i="46"/>
  <c r="Z4" i="46"/>
  <c r="F4" i="43"/>
  <c r="F7" i="43"/>
  <c r="F10" i="43"/>
  <c r="F13" i="43"/>
  <c r="F16" i="43"/>
  <c r="F19" i="43"/>
  <c r="F22" i="43"/>
  <c r="F25" i="43"/>
  <c r="F28" i="43"/>
  <c r="F31" i="43"/>
  <c r="F34" i="43"/>
  <c r="F37" i="43"/>
  <c r="F40" i="43"/>
  <c r="F43" i="43"/>
  <c r="F46" i="43"/>
  <c r="F49" i="43"/>
  <c r="F52" i="43"/>
  <c r="F55" i="43"/>
  <c r="F58" i="43"/>
  <c r="F61" i="43"/>
  <c r="F64" i="43"/>
  <c r="F67" i="43"/>
  <c r="F70" i="43"/>
  <c r="F73" i="43"/>
  <c r="F76" i="43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Q7" i="43"/>
  <c r="Q13" i="43"/>
  <c r="V14" i="43"/>
  <c r="Q16" i="43"/>
  <c r="V17" i="43"/>
  <c r="Q19" i="43"/>
  <c r="V20" i="43"/>
  <c r="Q22" i="43"/>
  <c r="V23" i="43"/>
  <c r="Q25" i="43"/>
  <c r="V26" i="43"/>
  <c r="Q28" i="43"/>
  <c r="V29" i="43"/>
  <c r="Q31" i="43"/>
  <c r="V32" i="43"/>
  <c r="Q34" i="43"/>
  <c r="V35" i="43"/>
  <c r="Q37" i="43"/>
  <c r="V38" i="43"/>
  <c r="Q40" i="43"/>
  <c r="V41" i="43"/>
  <c r="Q43" i="43"/>
  <c r="V44" i="43"/>
  <c r="Q46" i="43"/>
  <c r="V47" i="43"/>
  <c r="Q49" i="43"/>
  <c r="V50" i="43"/>
  <c r="Q52" i="43"/>
  <c r="V53" i="43"/>
  <c r="Q55" i="43"/>
  <c r="V56" i="43"/>
  <c r="Q58" i="43"/>
  <c r="V59" i="43"/>
  <c r="Q61" i="43"/>
  <c r="V62" i="43"/>
  <c r="Q64" i="43"/>
  <c r="V65" i="43"/>
  <c r="Q67" i="43"/>
  <c r="V68" i="43"/>
  <c r="Q70" i="43"/>
  <c r="V71" i="43"/>
  <c r="Q73" i="43"/>
  <c r="V74" i="43"/>
  <c r="Q76" i="43"/>
  <c r="F4" i="44"/>
  <c r="F7" i="44"/>
  <c r="F10" i="44"/>
  <c r="F13" i="44"/>
  <c r="F16" i="44"/>
  <c r="F19" i="44"/>
  <c r="F22" i="44"/>
  <c r="F25" i="44"/>
  <c r="F28" i="44"/>
  <c r="F31" i="44"/>
  <c r="F34" i="44"/>
  <c r="F37" i="44"/>
  <c r="F40" i="44"/>
  <c r="F43" i="44"/>
  <c r="F46" i="44"/>
  <c r="F49" i="44"/>
  <c r="F52" i="44"/>
  <c r="F55" i="44"/>
  <c r="F58" i="44"/>
  <c r="F61" i="44"/>
  <c r="F64" i="44"/>
  <c r="M5" i="44"/>
  <c r="U5" i="44" s="1"/>
  <c r="M11" i="44"/>
  <c r="U11" i="44" s="1"/>
  <c r="M17" i="44"/>
  <c r="U17" i="44" s="1"/>
  <c r="M23" i="44"/>
  <c r="U23" i="44" s="1"/>
  <c r="M29" i="44"/>
  <c r="U29" i="44" s="1"/>
  <c r="M35" i="44"/>
  <c r="U35" i="44" s="1"/>
  <c r="M41" i="44"/>
  <c r="U41" i="44" s="1"/>
  <c r="M47" i="44"/>
  <c r="U47" i="44" s="1"/>
  <c r="M53" i="44"/>
  <c r="U53" i="44" s="1"/>
  <c r="M59" i="44"/>
  <c r="U59" i="44" s="1"/>
  <c r="Q7" i="44"/>
  <c r="Q13" i="44"/>
  <c r="V14" i="44"/>
  <c r="Q16" i="44"/>
  <c r="V17" i="44"/>
  <c r="Q19" i="44"/>
  <c r="V20" i="44"/>
  <c r="Q22" i="44"/>
  <c r="V23" i="44"/>
  <c r="Q25" i="44"/>
  <c r="V26" i="44"/>
  <c r="Q28" i="44"/>
  <c r="V29" i="44"/>
  <c r="Q31" i="44"/>
  <c r="V32" i="44"/>
  <c r="Q34" i="44"/>
  <c r="V35" i="44"/>
  <c r="Q37" i="44"/>
  <c r="V38" i="44"/>
  <c r="Q40" i="44"/>
  <c r="V41" i="44"/>
  <c r="Q43" i="44"/>
  <c r="V44" i="44"/>
  <c r="Q46" i="44"/>
  <c r="V47" i="44"/>
  <c r="Q49" i="44"/>
  <c r="V50" i="44"/>
  <c r="Q52" i="44"/>
  <c r="V53" i="44"/>
  <c r="Q55" i="44"/>
  <c r="V56" i="44"/>
  <c r="Q58" i="44"/>
  <c r="V59" i="44"/>
  <c r="Q61" i="44"/>
  <c r="Q66" i="44"/>
  <c r="V67" i="44"/>
  <c r="F6" i="45"/>
  <c r="F15" i="45"/>
  <c r="F23" i="45"/>
  <c r="F32" i="45"/>
  <c r="F41" i="45"/>
  <c r="F50" i="45"/>
  <c r="F58" i="45"/>
  <c r="F66" i="45"/>
  <c r="F75" i="45"/>
  <c r="F84" i="45"/>
  <c r="F93" i="45"/>
  <c r="G5" i="45"/>
  <c r="G14" i="45"/>
  <c r="G22" i="45"/>
  <c r="G33" i="45"/>
  <c r="G42" i="45"/>
  <c r="G54" i="45"/>
  <c r="G64" i="45"/>
  <c r="G76" i="45"/>
  <c r="G86" i="45"/>
  <c r="G98" i="45"/>
  <c r="Q6" i="45"/>
  <c r="Q30" i="45"/>
  <c r="Q33" i="45"/>
  <c r="Q50" i="45"/>
  <c r="Q68" i="45"/>
  <c r="AH3" i="46"/>
  <c r="AQ3" i="46" s="1"/>
  <c r="G5" i="47"/>
  <c r="G11" i="47"/>
  <c r="F19" i="47"/>
  <c r="F25" i="47"/>
  <c r="G32" i="47"/>
  <c r="G38" i="47"/>
  <c r="F46" i="47"/>
  <c r="F52" i="47"/>
  <c r="G59" i="47"/>
  <c r="G65" i="47"/>
  <c r="F73" i="47"/>
  <c r="M76" i="47"/>
  <c r="U76" i="47" s="1"/>
  <c r="M70" i="47"/>
  <c r="U70" i="47" s="1"/>
  <c r="M64" i="47"/>
  <c r="U64" i="47" s="1"/>
  <c r="M58" i="47"/>
  <c r="U58" i="47" s="1"/>
  <c r="M52" i="47"/>
  <c r="U52" i="47" s="1"/>
  <c r="M46" i="47"/>
  <c r="U46" i="47" s="1"/>
  <c r="M40" i="47"/>
  <c r="U40" i="47" s="1"/>
  <c r="M34" i="47"/>
  <c r="U34" i="47" s="1"/>
  <c r="M28" i="47"/>
  <c r="U28" i="47" s="1"/>
  <c r="M22" i="47"/>
  <c r="U22" i="47" s="1"/>
  <c r="M16" i="47"/>
  <c r="U16" i="47" s="1"/>
  <c r="M10" i="47"/>
  <c r="U10" i="47" s="1"/>
  <c r="M4" i="47"/>
  <c r="U4" i="47" s="1"/>
  <c r="X4" i="47" s="1"/>
  <c r="Z4" i="47" s="1"/>
  <c r="M79" i="47"/>
  <c r="U79" i="47" s="1"/>
  <c r="M73" i="47"/>
  <c r="U73" i="47" s="1"/>
  <c r="M67" i="47"/>
  <c r="U67" i="47" s="1"/>
  <c r="M61" i="47"/>
  <c r="U61" i="47" s="1"/>
  <c r="M55" i="47"/>
  <c r="U55" i="47" s="1"/>
  <c r="M49" i="47"/>
  <c r="U49" i="47" s="1"/>
  <c r="M43" i="47"/>
  <c r="U43" i="47" s="1"/>
  <c r="M37" i="47"/>
  <c r="U37" i="47" s="1"/>
  <c r="M31" i="47"/>
  <c r="U31" i="47" s="1"/>
  <c r="M25" i="47"/>
  <c r="U25" i="47" s="1"/>
  <c r="M19" i="47"/>
  <c r="U19" i="47" s="1"/>
  <c r="M13" i="47"/>
  <c r="U13" i="47" s="1"/>
  <c r="M7" i="47"/>
  <c r="U7" i="47" s="1"/>
  <c r="M74" i="47"/>
  <c r="U74" i="47" s="1"/>
  <c r="M65" i="47"/>
  <c r="U65" i="47" s="1"/>
  <c r="M56" i="47"/>
  <c r="U56" i="47" s="1"/>
  <c r="M47" i="47"/>
  <c r="U47" i="47" s="1"/>
  <c r="M38" i="47"/>
  <c r="U38" i="47" s="1"/>
  <c r="M29" i="47"/>
  <c r="U29" i="47" s="1"/>
  <c r="M20" i="47"/>
  <c r="U20" i="47" s="1"/>
  <c r="M11" i="47"/>
  <c r="U11" i="47" s="1"/>
  <c r="M72" i="47"/>
  <c r="U72" i="47" s="1"/>
  <c r="M63" i="47"/>
  <c r="U63" i="47" s="1"/>
  <c r="M54" i="47"/>
  <c r="U54" i="47" s="1"/>
  <c r="M45" i="47"/>
  <c r="U45" i="47" s="1"/>
  <c r="M36" i="47"/>
  <c r="U36" i="47" s="1"/>
  <c r="M27" i="47"/>
  <c r="U27" i="47" s="1"/>
  <c r="M18" i="47"/>
  <c r="U18" i="47" s="1"/>
  <c r="M9" i="47"/>
  <c r="U9" i="47" s="1"/>
  <c r="M71" i="47"/>
  <c r="U71" i="47" s="1"/>
  <c r="M62" i="47"/>
  <c r="U62" i="47" s="1"/>
  <c r="M53" i="47"/>
  <c r="U53" i="47" s="1"/>
  <c r="M44" i="47"/>
  <c r="U44" i="47" s="1"/>
  <c r="M35" i="47"/>
  <c r="U35" i="47" s="1"/>
  <c r="M26" i="47"/>
  <c r="U26" i="47" s="1"/>
  <c r="M17" i="47"/>
  <c r="U17" i="47" s="1"/>
  <c r="M8" i="47"/>
  <c r="U8" i="47" s="1"/>
  <c r="M21" i="47"/>
  <c r="U21" i="47" s="1"/>
  <c r="M39" i="47"/>
  <c r="U39" i="47" s="1"/>
  <c r="M57" i="47"/>
  <c r="U57" i="47" s="1"/>
  <c r="M75" i="47"/>
  <c r="U75" i="47" s="1"/>
  <c r="R9" i="47"/>
  <c r="V10" i="47"/>
  <c r="R17" i="47"/>
  <c r="V27" i="47"/>
  <c r="R3" i="47"/>
  <c r="G6" i="47"/>
  <c r="G12" i="47"/>
  <c r="F20" i="47"/>
  <c r="F26" i="47"/>
  <c r="G33" i="47"/>
  <c r="G39" i="47"/>
  <c r="F47" i="47"/>
  <c r="F53" i="47"/>
  <c r="G60" i="47"/>
  <c r="G66" i="47"/>
  <c r="M5" i="47"/>
  <c r="U5" i="47" s="1"/>
  <c r="M23" i="47"/>
  <c r="U23" i="47" s="1"/>
  <c r="M41" i="47"/>
  <c r="U41" i="47" s="1"/>
  <c r="M59" i="47"/>
  <c r="U59" i="47" s="1"/>
  <c r="M77" i="47"/>
  <c r="U77" i="47" s="1"/>
  <c r="H14" i="47"/>
  <c r="I14" i="47" s="1"/>
  <c r="J14" i="47" s="1"/>
  <c r="H20" i="47"/>
  <c r="I20" i="47" s="1"/>
  <c r="J20" i="47" s="1"/>
  <c r="H41" i="47"/>
  <c r="I41" i="47" s="1"/>
  <c r="J41" i="47" s="1"/>
  <c r="H47" i="47"/>
  <c r="I47" i="47" s="1"/>
  <c r="J47" i="47" s="1"/>
  <c r="H68" i="47"/>
  <c r="I68" i="47" s="1"/>
  <c r="J68" i="47" s="1"/>
  <c r="H74" i="47"/>
  <c r="I74" i="47" s="1"/>
  <c r="J74" i="47" s="1"/>
  <c r="AN3" i="47"/>
  <c r="H21" i="47"/>
  <c r="I21" i="47" s="1"/>
  <c r="J21" i="47" s="1"/>
  <c r="H42" i="47"/>
  <c r="I42" i="47" s="1"/>
  <c r="J42" i="47" s="1"/>
  <c r="H48" i="47"/>
  <c r="I48" i="47" s="1"/>
  <c r="J48" i="47" s="1"/>
  <c r="H69" i="47"/>
  <c r="I69" i="47" s="1"/>
  <c r="J69" i="47" s="1"/>
  <c r="H77" i="47"/>
  <c r="I77" i="47" s="1"/>
  <c r="J77" i="47" s="1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79" i="47"/>
  <c r="V76" i="47"/>
  <c r="V73" i="47"/>
  <c r="V70" i="47"/>
  <c r="V67" i="47"/>
  <c r="V64" i="47"/>
  <c r="V61" i="47"/>
  <c r="V58" i="47"/>
  <c r="V55" i="47"/>
  <c r="V52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7" i="47"/>
  <c r="V72" i="47"/>
  <c r="V63" i="47"/>
  <c r="V54" i="47"/>
  <c r="V45" i="47"/>
  <c r="V36" i="47"/>
  <c r="V78" i="47"/>
  <c r="V69" i="47"/>
  <c r="V60" i="47"/>
  <c r="V51" i="47"/>
  <c r="V42" i="47"/>
  <c r="V33" i="47"/>
  <c r="V24" i="47"/>
  <c r="V4" i="47"/>
  <c r="Y4" i="47" s="1"/>
  <c r="V11" i="47"/>
  <c r="V8" i="47"/>
  <c r="V75" i="47"/>
  <c r="V66" i="47"/>
  <c r="V57" i="47"/>
  <c r="V48" i="47"/>
  <c r="V39" i="47"/>
  <c r="V30" i="47"/>
  <c r="V21" i="47"/>
  <c r="V14" i="47"/>
  <c r="V5" i="47"/>
  <c r="H23" i="47"/>
  <c r="I23" i="47" s="1"/>
  <c r="J23" i="47" s="1"/>
  <c r="H29" i="47"/>
  <c r="I29" i="47" s="1"/>
  <c r="J29" i="47" s="1"/>
  <c r="H50" i="47"/>
  <c r="I50" i="47" s="1"/>
  <c r="J50" i="47" s="1"/>
  <c r="H56" i="47"/>
  <c r="I56" i="47" s="1"/>
  <c r="J56" i="47" s="1"/>
  <c r="H78" i="47"/>
  <c r="I78" i="47" s="1"/>
  <c r="J78" i="47" s="1"/>
  <c r="G79" i="47"/>
  <c r="G76" i="47"/>
  <c r="G73" i="47"/>
  <c r="G70" i="47"/>
  <c r="G67" i="47"/>
  <c r="G64" i="47"/>
  <c r="G61" i="47"/>
  <c r="G58" i="47"/>
  <c r="G55" i="47"/>
  <c r="G52" i="47"/>
  <c r="G49" i="47"/>
  <c r="G46" i="47"/>
  <c r="G43" i="47"/>
  <c r="G40" i="47"/>
  <c r="G37" i="47"/>
  <c r="G34" i="47"/>
  <c r="G31" i="47"/>
  <c r="G28" i="47"/>
  <c r="G25" i="47"/>
  <c r="G22" i="47"/>
  <c r="G19" i="47"/>
  <c r="G16" i="47"/>
  <c r="G13" i="47"/>
  <c r="G10" i="47"/>
  <c r="G7" i="47"/>
  <c r="G4" i="47"/>
  <c r="F78" i="47"/>
  <c r="F75" i="47"/>
  <c r="F72" i="47"/>
  <c r="F69" i="47"/>
  <c r="F66" i="47"/>
  <c r="F63" i="47"/>
  <c r="F60" i="47"/>
  <c r="F57" i="47"/>
  <c r="F54" i="47"/>
  <c r="F51" i="47"/>
  <c r="F48" i="47"/>
  <c r="F45" i="47"/>
  <c r="F42" i="47"/>
  <c r="F39" i="47"/>
  <c r="F36" i="47"/>
  <c r="F33" i="47"/>
  <c r="F30" i="47"/>
  <c r="F27" i="47"/>
  <c r="F24" i="47"/>
  <c r="F21" i="47"/>
  <c r="F18" i="47"/>
  <c r="F15" i="47"/>
  <c r="F12" i="47"/>
  <c r="F9" i="47"/>
  <c r="F6" i="47"/>
  <c r="F77" i="47"/>
  <c r="G72" i="47"/>
  <c r="F68" i="47"/>
  <c r="G63" i="47"/>
  <c r="F59" i="47"/>
  <c r="G54" i="47"/>
  <c r="F50" i="47"/>
  <c r="G45" i="47"/>
  <c r="F41" i="47"/>
  <c r="G36" i="47"/>
  <c r="F32" i="47"/>
  <c r="G27" i="47"/>
  <c r="F23" i="47"/>
  <c r="G18" i="47"/>
  <c r="F14" i="47"/>
  <c r="G9" i="47"/>
  <c r="F5" i="47"/>
  <c r="F76" i="47"/>
  <c r="G71" i="47"/>
  <c r="F67" i="47"/>
  <c r="G62" i="47"/>
  <c r="F58" i="47"/>
  <c r="G53" i="47"/>
  <c r="F49" i="47"/>
  <c r="G44" i="47"/>
  <c r="F40" i="47"/>
  <c r="G35" i="47"/>
  <c r="F31" i="47"/>
  <c r="G26" i="47"/>
  <c r="F22" i="47"/>
  <c r="G17" i="47"/>
  <c r="F13" i="47"/>
  <c r="G8" i="47"/>
  <c r="F4" i="47"/>
  <c r="G75" i="47"/>
  <c r="F11" i="47"/>
  <c r="F17" i="47"/>
  <c r="G24" i="47"/>
  <c r="G30" i="47"/>
  <c r="F38" i="47"/>
  <c r="F44" i="47"/>
  <c r="G51" i="47"/>
  <c r="G57" i="47"/>
  <c r="F65" i="47"/>
  <c r="F71" i="47"/>
  <c r="F79" i="47"/>
  <c r="M15" i="47"/>
  <c r="U15" i="47" s="1"/>
  <c r="M33" i="47"/>
  <c r="U33" i="47" s="1"/>
  <c r="M51" i="47"/>
  <c r="U51" i="47" s="1"/>
  <c r="M69" i="47"/>
  <c r="U69" i="47" s="1"/>
  <c r="R79" i="47"/>
  <c r="R76" i="47"/>
  <c r="R73" i="47"/>
  <c r="R70" i="47"/>
  <c r="R67" i="47"/>
  <c r="R64" i="47"/>
  <c r="R61" i="47"/>
  <c r="R58" i="47"/>
  <c r="R55" i="47"/>
  <c r="R52" i="47"/>
  <c r="R49" i="47"/>
  <c r="R46" i="47"/>
  <c r="R43" i="47"/>
  <c r="R40" i="47"/>
  <c r="R37" i="47"/>
  <c r="R34" i="47"/>
  <c r="R31" i="47"/>
  <c r="R28" i="47"/>
  <c r="R25" i="47"/>
  <c r="R22" i="47"/>
  <c r="R19" i="47"/>
  <c r="R16" i="47"/>
  <c r="R13" i="47"/>
  <c r="R7" i="47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71" i="47"/>
  <c r="R62" i="47"/>
  <c r="R53" i="47"/>
  <c r="R44" i="47"/>
  <c r="R35" i="47"/>
  <c r="R77" i="47"/>
  <c r="R68" i="47"/>
  <c r="R59" i="47"/>
  <c r="R50" i="47"/>
  <c r="R41" i="47"/>
  <c r="R32" i="47"/>
  <c r="R6" i="47"/>
  <c r="R74" i="47"/>
  <c r="R65" i="47"/>
  <c r="R56" i="47"/>
  <c r="R47" i="47"/>
  <c r="R38" i="47"/>
  <c r="R29" i="47"/>
  <c r="R20" i="47"/>
  <c r="R15" i="47"/>
  <c r="R10" i="47"/>
  <c r="R4" i="47"/>
  <c r="R11" i="47"/>
  <c r="V12" i="47"/>
  <c r="H15" i="47"/>
  <c r="I15" i="47" s="1"/>
  <c r="J15" i="47" s="1"/>
  <c r="V18" i="47"/>
  <c r="Q65" i="47"/>
  <c r="O3" i="49"/>
  <c r="F9" i="49"/>
  <c r="H9" i="49" s="1"/>
  <c r="I9" i="49" s="1"/>
  <c r="J9" i="49" s="1"/>
  <c r="O23" i="49"/>
  <c r="P23" i="49" s="1"/>
  <c r="M16" i="50"/>
  <c r="U16" i="50" s="1"/>
  <c r="Q11" i="47"/>
  <c r="Q9" i="47"/>
  <c r="Q5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10" i="47"/>
  <c r="Q8" i="47"/>
  <c r="Q6" i="47"/>
  <c r="Z4" i="48"/>
  <c r="F10" i="49"/>
  <c r="H10" i="49" s="1"/>
  <c r="I10" i="49" s="1"/>
  <c r="J10" i="49" s="1"/>
  <c r="O6" i="49"/>
  <c r="P6" i="49" s="1"/>
  <c r="O14" i="49"/>
  <c r="P14" i="49" s="1"/>
  <c r="M21" i="50"/>
  <c r="U21" i="50" s="1"/>
  <c r="P3" i="47"/>
  <c r="AF3" i="47" s="1"/>
  <c r="AO3" i="47" s="1"/>
  <c r="Q23" i="47"/>
  <c r="Q32" i="47"/>
  <c r="Q41" i="47"/>
  <c r="Q50" i="47"/>
  <c r="Q59" i="47"/>
  <c r="Q68" i="47"/>
  <c r="Q77" i="47"/>
  <c r="F15" i="49"/>
  <c r="H15" i="49" s="1"/>
  <c r="I15" i="49" s="1"/>
  <c r="J15" i="49" s="1"/>
  <c r="O10" i="49"/>
  <c r="P10" i="49" s="1"/>
  <c r="O17" i="49"/>
  <c r="P17" i="49" s="1"/>
  <c r="O11" i="49"/>
  <c r="P11" i="49" s="1"/>
  <c r="F20" i="49"/>
  <c r="H20" i="49" s="1"/>
  <c r="I20" i="49" s="1"/>
  <c r="J20" i="49" s="1"/>
  <c r="F14" i="49"/>
  <c r="H14" i="49" s="1"/>
  <c r="I14" i="49" s="1"/>
  <c r="J14" i="49" s="1"/>
  <c r="F8" i="49"/>
  <c r="H8" i="49" s="1"/>
  <c r="I8" i="49" s="1"/>
  <c r="J8" i="49" s="1"/>
  <c r="F19" i="49"/>
  <c r="H19" i="49" s="1"/>
  <c r="I19" i="49" s="1"/>
  <c r="J19" i="49" s="1"/>
  <c r="F13" i="49"/>
  <c r="H13" i="49" s="1"/>
  <c r="I13" i="49" s="1"/>
  <c r="J13" i="49" s="1"/>
  <c r="F7" i="49"/>
  <c r="H7" i="49" s="1"/>
  <c r="I7" i="49" s="1"/>
  <c r="J7" i="49" s="1"/>
  <c r="F18" i="49"/>
  <c r="H18" i="49" s="1"/>
  <c r="I18" i="49" s="1"/>
  <c r="J18" i="49" s="1"/>
  <c r="F12" i="49"/>
  <c r="H12" i="49" s="1"/>
  <c r="I12" i="49" s="1"/>
  <c r="J12" i="49" s="1"/>
  <c r="F6" i="49"/>
  <c r="H6" i="49" s="1"/>
  <c r="I6" i="49" s="1"/>
  <c r="J6" i="49" s="1"/>
  <c r="F23" i="49"/>
  <c r="H23" i="49" s="1"/>
  <c r="I23" i="49" s="1"/>
  <c r="J23" i="49" s="1"/>
  <c r="F17" i="49"/>
  <c r="H17" i="49" s="1"/>
  <c r="I17" i="49" s="1"/>
  <c r="J17" i="49" s="1"/>
  <c r="F11" i="49"/>
  <c r="H11" i="49" s="1"/>
  <c r="I11" i="49" s="1"/>
  <c r="J11" i="49" s="1"/>
  <c r="F5" i="49"/>
  <c r="H5" i="49" s="1"/>
  <c r="I5" i="49" s="1"/>
  <c r="J5" i="49" s="1"/>
  <c r="F21" i="49"/>
  <c r="H21" i="49" s="1"/>
  <c r="I21" i="49" s="1"/>
  <c r="J21" i="49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8" i="50"/>
  <c r="U18" i="50" s="1"/>
  <c r="M12" i="50"/>
  <c r="U12" i="50" s="1"/>
  <c r="M6" i="50"/>
  <c r="U6" i="50" s="1"/>
  <c r="M23" i="50"/>
  <c r="U23" i="50" s="1"/>
  <c r="M17" i="50"/>
  <c r="U17" i="50" s="1"/>
  <c r="M11" i="50"/>
  <c r="U11" i="50" s="1"/>
  <c r="M5" i="50"/>
  <c r="U5" i="50" s="1"/>
  <c r="M9" i="50"/>
  <c r="U9" i="50" s="1"/>
  <c r="M15" i="50"/>
  <c r="U15" i="50" s="1"/>
  <c r="M4" i="50"/>
  <c r="U4" i="50" s="1"/>
  <c r="X4" i="50" s="1"/>
  <c r="Z4" i="50" s="1"/>
  <c r="AH3" i="51"/>
  <c r="AQ3" i="51" s="1"/>
  <c r="O21" i="49"/>
  <c r="P21" i="49" s="1"/>
  <c r="O18" i="49"/>
  <c r="P18" i="49" s="1"/>
  <c r="O15" i="49"/>
  <c r="P15" i="49" s="1"/>
  <c r="O12" i="49"/>
  <c r="P12" i="49" s="1"/>
  <c r="O8" i="49"/>
  <c r="P8" i="49" s="1"/>
  <c r="O7" i="49"/>
  <c r="P7" i="49" s="1"/>
  <c r="O9" i="49"/>
  <c r="P9" i="49" s="1"/>
  <c r="O22" i="49"/>
  <c r="P22" i="49" s="1"/>
  <c r="O19" i="49"/>
  <c r="P19" i="49" s="1"/>
  <c r="O16" i="49"/>
  <c r="P16" i="49" s="1"/>
  <c r="O13" i="49"/>
  <c r="P13" i="49" s="1"/>
  <c r="O5" i="49"/>
  <c r="P5" i="49" s="1"/>
  <c r="F4" i="49"/>
  <c r="H4" i="49" s="1"/>
  <c r="I4" i="49" s="1"/>
  <c r="J4" i="49" s="1"/>
  <c r="K4" i="49" s="1"/>
  <c r="F22" i="49"/>
  <c r="H22" i="49" s="1"/>
  <c r="I22" i="49" s="1"/>
  <c r="J22" i="49" s="1"/>
  <c r="M10" i="50"/>
  <c r="U10" i="50" s="1"/>
  <c r="M19" i="51"/>
  <c r="U19" i="51" s="1"/>
  <c r="M13" i="51"/>
  <c r="U13" i="51" s="1"/>
  <c r="M7" i="51"/>
  <c r="U7" i="51" s="1"/>
  <c r="M18" i="51"/>
  <c r="U18" i="51" s="1"/>
  <c r="M12" i="51"/>
  <c r="U12" i="51" s="1"/>
  <c r="M6" i="51"/>
  <c r="U6" i="51" s="1"/>
  <c r="M23" i="51"/>
  <c r="U23" i="51" s="1"/>
  <c r="M17" i="51"/>
  <c r="U17" i="51" s="1"/>
  <c r="M11" i="51"/>
  <c r="U11" i="51" s="1"/>
  <c r="M5" i="51"/>
  <c r="U5" i="51" s="1"/>
  <c r="M22" i="51"/>
  <c r="U22" i="51" s="1"/>
  <c r="M16" i="51"/>
  <c r="U16" i="51" s="1"/>
  <c r="M10" i="51"/>
  <c r="U10" i="51" s="1"/>
  <c r="M4" i="51"/>
  <c r="U4" i="51" s="1"/>
  <c r="X4" i="51" s="1"/>
  <c r="M9" i="51"/>
  <c r="U9" i="51" s="1"/>
  <c r="M21" i="51"/>
  <c r="U21" i="51" s="1"/>
  <c r="M20" i="51"/>
  <c r="U20" i="51" s="1"/>
  <c r="M15" i="51"/>
  <c r="U15" i="51" s="1"/>
  <c r="M14" i="51"/>
  <c r="U14" i="51" s="1"/>
  <c r="M8" i="51"/>
  <c r="U8" i="51" s="1"/>
  <c r="R9" i="50"/>
  <c r="R23" i="50"/>
  <c r="R20" i="50"/>
  <c r="R17" i="50"/>
  <c r="R14" i="50"/>
  <c r="R10" i="50"/>
  <c r="R11" i="50"/>
  <c r="R5" i="50"/>
  <c r="R4" i="50"/>
  <c r="R21" i="50"/>
  <c r="R18" i="50"/>
  <c r="R15" i="50"/>
  <c r="R12" i="50"/>
  <c r="R6" i="50"/>
  <c r="R19" i="50"/>
  <c r="R7" i="50"/>
  <c r="R8" i="51"/>
  <c r="P3" i="53"/>
  <c r="AF3" i="53" s="1"/>
  <c r="AO3" i="53" s="1"/>
  <c r="AE3" i="53"/>
  <c r="H14" i="54"/>
  <c r="I14" i="54" s="1"/>
  <c r="J14" i="54" s="1"/>
  <c r="H11" i="57"/>
  <c r="I11" i="57" s="1"/>
  <c r="J11" i="57" s="1"/>
  <c r="H23" i="57"/>
  <c r="I23" i="57" s="1"/>
  <c r="J23" i="57" s="1"/>
  <c r="H6" i="58"/>
  <c r="I6" i="58" s="1"/>
  <c r="J6" i="58" s="1"/>
  <c r="H18" i="58"/>
  <c r="I18" i="58" s="1"/>
  <c r="J18" i="58" s="1"/>
  <c r="R13" i="51"/>
  <c r="R16" i="51"/>
  <c r="R19" i="51"/>
  <c r="Q21" i="52"/>
  <c r="Q22" i="52"/>
  <c r="Q19" i="52"/>
  <c r="Q23" i="52"/>
  <c r="Q17" i="52"/>
  <c r="Q14" i="52"/>
  <c r="Q10" i="52"/>
  <c r="Q11" i="52"/>
  <c r="Q5" i="52"/>
  <c r="Q18" i="52"/>
  <c r="Q15" i="52"/>
  <c r="Q12" i="52"/>
  <c r="Q6" i="52"/>
  <c r="Q20" i="52"/>
  <c r="Q13" i="52"/>
  <c r="Q16" i="52"/>
  <c r="Q8" i="52"/>
  <c r="M19" i="56"/>
  <c r="U19" i="56" s="1"/>
  <c r="M13" i="56"/>
  <c r="U13" i="56" s="1"/>
  <c r="M7" i="56"/>
  <c r="U7" i="56" s="1"/>
  <c r="M18" i="56"/>
  <c r="U18" i="56" s="1"/>
  <c r="M12" i="56"/>
  <c r="U12" i="56" s="1"/>
  <c r="M6" i="56"/>
  <c r="U6" i="56" s="1"/>
  <c r="M23" i="56"/>
  <c r="U23" i="56" s="1"/>
  <c r="M17" i="56"/>
  <c r="U17" i="56" s="1"/>
  <c r="M11" i="56"/>
  <c r="U11" i="56" s="1"/>
  <c r="M5" i="56"/>
  <c r="U5" i="56" s="1"/>
  <c r="M14" i="56"/>
  <c r="U14" i="56" s="1"/>
  <c r="M22" i="56"/>
  <c r="U22" i="56" s="1"/>
  <c r="M10" i="56"/>
  <c r="U10" i="56" s="1"/>
  <c r="M21" i="56"/>
  <c r="U21" i="56" s="1"/>
  <c r="M9" i="56"/>
  <c r="U9" i="56" s="1"/>
  <c r="M20" i="56"/>
  <c r="U20" i="56" s="1"/>
  <c r="M8" i="56"/>
  <c r="U8" i="56" s="1"/>
  <c r="M16" i="56"/>
  <c r="U16" i="56" s="1"/>
  <c r="M15" i="56"/>
  <c r="U15" i="56" s="1"/>
  <c r="R23" i="56"/>
  <c r="R20" i="56"/>
  <c r="R17" i="56"/>
  <c r="R14" i="56"/>
  <c r="R10" i="56"/>
  <c r="R11" i="56"/>
  <c r="R5" i="56"/>
  <c r="R4" i="56"/>
  <c r="R21" i="56"/>
  <c r="R18" i="56"/>
  <c r="R15" i="56"/>
  <c r="R12" i="56"/>
  <c r="R6" i="56"/>
  <c r="R22" i="56"/>
  <c r="R19" i="56"/>
  <c r="R16" i="56"/>
  <c r="R13" i="56"/>
  <c r="R3" i="56"/>
  <c r="R7" i="56"/>
  <c r="H19" i="58"/>
  <c r="I19" i="58" s="1"/>
  <c r="J19" i="58" s="1"/>
  <c r="V23" i="60"/>
  <c r="V20" i="60"/>
  <c r="V17" i="60"/>
  <c r="V14" i="60"/>
  <c r="V10" i="60"/>
  <c r="V11" i="60"/>
  <c r="V5" i="60"/>
  <c r="V4" i="60"/>
  <c r="Y4" i="60" s="1"/>
  <c r="V21" i="60"/>
  <c r="V18" i="60"/>
  <c r="V15" i="60"/>
  <c r="V12" i="60"/>
  <c r="V6" i="60"/>
  <c r="V22" i="60"/>
  <c r="V19" i="60"/>
  <c r="V16" i="60"/>
  <c r="V13" i="60"/>
  <c r="V8" i="60"/>
  <c r="V7" i="60"/>
  <c r="V9" i="60"/>
  <c r="H19" i="62"/>
  <c r="I19" i="62" s="1"/>
  <c r="J19" i="62" s="1"/>
  <c r="P17" i="50"/>
  <c r="P23" i="50"/>
  <c r="Q7" i="52"/>
  <c r="AH4" i="54"/>
  <c r="M4" i="56"/>
  <c r="U4" i="56" s="1"/>
  <c r="X4" i="56" s="1"/>
  <c r="AH4" i="56" s="1"/>
  <c r="R9" i="56"/>
  <c r="H19" i="61"/>
  <c r="I19" i="61" s="1"/>
  <c r="J19" i="61" s="1"/>
  <c r="R23" i="51"/>
  <c r="R20" i="51"/>
  <c r="R17" i="51"/>
  <c r="R14" i="51"/>
  <c r="R10" i="51"/>
  <c r="R11" i="51"/>
  <c r="R5" i="51"/>
  <c r="R4" i="51"/>
  <c r="R21" i="51"/>
  <c r="R18" i="51"/>
  <c r="R15" i="51"/>
  <c r="R12" i="51"/>
  <c r="R6" i="51"/>
  <c r="R22" i="51"/>
  <c r="Q9" i="52"/>
  <c r="O11" i="54"/>
  <c r="P11" i="54" s="1"/>
  <c r="O5" i="54"/>
  <c r="P5" i="54" s="1"/>
  <c r="O21" i="54"/>
  <c r="P21" i="54" s="1"/>
  <c r="O18" i="54"/>
  <c r="P18" i="54" s="1"/>
  <c r="O15" i="54"/>
  <c r="P15" i="54" s="1"/>
  <c r="O12" i="54"/>
  <c r="P12" i="54" s="1"/>
  <c r="O6" i="54"/>
  <c r="P6" i="54" s="1"/>
  <c r="O23" i="54"/>
  <c r="P23" i="54" s="1"/>
  <c r="O17" i="54"/>
  <c r="P17" i="54" s="1"/>
  <c r="O9" i="54"/>
  <c r="P9" i="54" s="1"/>
  <c r="O7" i="54"/>
  <c r="P7" i="54" s="1"/>
  <c r="O19" i="54"/>
  <c r="P19" i="54" s="1"/>
  <c r="O13" i="54"/>
  <c r="P13" i="54" s="1"/>
  <c r="O10" i="54"/>
  <c r="P10" i="54" s="1"/>
  <c r="O20" i="54"/>
  <c r="P20" i="54" s="1"/>
  <c r="O14" i="54"/>
  <c r="P14" i="54" s="1"/>
  <c r="O8" i="54"/>
  <c r="P8" i="54" s="1"/>
  <c r="O22" i="54"/>
  <c r="P22" i="54" s="1"/>
  <c r="H4" i="54"/>
  <c r="I4" i="54" s="1"/>
  <c r="J4" i="54" s="1"/>
  <c r="K4" i="54" s="1"/>
  <c r="H22" i="54"/>
  <c r="I22" i="54" s="1"/>
  <c r="J22" i="54" s="1"/>
  <c r="H8" i="61"/>
  <c r="I8" i="61" s="1"/>
  <c r="J8" i="61" s="1"/>
  <c r="R22" i="50"/>
  <c r="R7" i="51"/>
  <c r="F19" i="53"/>
  <c r="H19" i="53" s="1"/>
  <c r="I19" i="53" s="1"/>
  <c r="J19" i="53" s="1"/>
  <c r="F13" i="53"/>
  <c r="H13" i="53" s="1"/>
  <c r="I13" i="53" s="1"/>
  <c r="J13" i="53" s="1"/>
  <c r="F7" i="53"/>
  <c r="H7" i="53" s="1"/>
  <c r="I7" i="53" s="1"/>
  <c r="J7" i="53" s="1"/>
  <c r="F18" i="53"/>
  <c r="H18" i="53" s="1"/>
  <c r="I18" i="53" s="1"/>
  <c r="J18" i="53" s="1"/>
  <c r="F12" i="53"/>
  <c r="H12" i="53" s="1"/>
  <c r="I12" i="53" s="1"/>
  <c r="J12" i="53" s="1"/>
  <c r="F6" i="53"/>
  <c r="H6" i="53" s="1"/>
  <c r="I6" i="53" s="1"/>
  <c r="J6" i="53" s="1"/>
  <c r="F23" i="53"/>
  <c r="H23" i="53" s="1"/>
  <c r="I23" i="53" s="1"/>
  <c r="J23" i="53" s="1"/>
  <c r="F17" i="53"/>
  <c r="H17" i="53" s="1"/>
  <c r="I17" i="53" s="1"/>
  <c r="J17" i="53" s="1"/>
  <c r="F11" i="53"/>
  <c r="H11" i="53" s="1"/>
  <c r="I11" i="53" s="1"/>
  <c r="J11" i="53" s="1"/>
  <c r="F5" i="53"/>
  <c r="H5" i="53" s="1"/>
  <c r="I5" i="53" s="1"/>
  <c r="J5" i="53" s="1"/>
  <c r="F22" i="53"/>
  <c r="H22" i="53" s="1"/>
  <c r="I22" i="53" s="1"/>
  <c r="J22" i="53" s="1"/>
  <c r="F10" i="53"/>
  <c r="H10" i="53" s="1"/>
  <c r="I10" i="53" s="1"/>
  <c r="J10" i="53" s="1"/>
  <c r="F21" i="53"/>
  <c r="H21" i="53" s="1"/>
  <c r="I21" i="53" s="1"/>
  <c r="J21" i="53" s="1"/>
  <c r="F9" i="53"/>
  <c r="H9" i="53" s="1"/>
  <c r="I9" i="53" s="1"/>
  <c r="J9" i="53" s="1"/>
  <c r="F20" i="53"/>
  <c r="H20" i="53" s="1"/>
  <c r="I20" i="53" s="1"/>
  <c r="J20" i="53" s="1"/>
  <c r="F8" i="53"/>
  <c r="H8" i="53" s="1"/>
  <c r="I8" i="53" s="1"/>
  <c r="J8" i="53" s="1"/>
  <c r="F16" i="53"/>
  <c r="H16" i="53" s="1"/>
  <c r="I16" i="53" s="1"/>
  <c r="J16" i="53" s="1"/>
  <c r="F4" i="53"/>
  <c r="H4" i="53" s="1"/>
  <c r="I4" i="53" s="1"/>
  <c r="J4" i="53" s="1"/>
  <c r="K4" i="53" s="1"/>
  <c r="F15" i="53"/>
  <c r="H15" i="53" s="1"/>
  <c r="I15" i="53" s="1"/>
  <c r="J15" i="53" s="1"/>
  <c r="F14" i="53"/>
  <c r="H14" i="53" s="1"/>
  <c r="I14" i="53" s="1"/>
  <c r="J14" i="53" s="1"/>
  <c r="O3" i="54"/>
  <c r="R8" i="56"/>
  <c r="AH3" i="63"/>
  <c r="AQ3" i="63" s="1"/>
  <c r="H21" i="66"/>
  <c r="I21" i="66" s="1"/>
  <c r="J21" i="66" s="1"/>
  <c r="Z4" i="66"/>
  <c r="G4" i="93" a="1"/>
  <c r="F4" i="92" a="1"/>
  <c r="F4" i="91" a="1"/>
  <c r="F4" i="90" a="1"/>
  <c r="G4" i="89" a="1"/>
  <c r="F4" i="88" a="1"/>
  <c r="F4" i="87" a="1"/>
  <c r="G4" i="85" a="1"/>
  <c r="F4" i="86" a="1"/>
  <c r="F4" i="84" a="1"/>
  <c r="G4" i="81" a="1"/>
  <c r="F4" i="83" a="1"/>
  <c r="F4" i="82" a="1"/>
  <c r="F4" i="80" a="1"/>
  <c r="F4" i="79" a="1"/>
  <c r="G4" i="77" a="1"/>
  <c r="F4" i="78" a="1"/>
  <c r="G4" i="73" a="1"/>
  <c r="F4" i="76" a="1"/>
  <c r="F4" i="75" a="1"/>
  <c r="F4" i="46" a="1"/>
  <c r="F4" i="48" a="1"/>
  <c r="F4" i="74" a="1"/>
  <c r="O23" i="68"/>
  <c r="P23" i="68" s="1"/>
  <c r="O20" i="68"/>
  <c r="P20" i="68" s="1"/>
  <c r="O17" i="68"/>
  <c r="P17" i="68" s="1"/>
  <c r="O14" i="68"/>
  <c r="P14" i="68" s="1"/>
  <c r="O10" i="68"/>
  <c r="P10" i="68" s="1"/>
  <c r="O22" i="68"/>
  <c r="P22" i="68" s="1"/>
  <c r="O13" i="68"/>
  <c r="P13" i="68" s="1"/>
  <c r="O18" i="68"/>
  <c r="P18" i="68" s="1"/>
  <c r="O19" i="68"/>
  <c r="P19" i="68" s="1"/>
  <c r="O8" i="68"/>
  <c r="P8" i="68" s="1"/>
  <c r="O5" i="68"/>
  <c r="P5" i="68" s="1"/>
  <c r="O15" i="68"/>
  <c r="P15" i="68" s="1"/>
  <c r="O9" i="68"/>
  <c r="P9" i="68" s="1"/>
  <c r="O7" i="68"/>
  <c r="P7" i="68" s="1"/>
  <c r="O6" i="68"/>
  <c r="P6" i="68" s="1"/>
  <c r="O16" i="68"/>
  <c r="P16" i="68" s="1"/>
  <c r="O11" i="68"/>
  <c r="P11" i="68" s="1"/>
  <c r="O3" i="68"/>
  <c r="O21" i="68"/>
  <c r="P21" i="68" s="1"/>
  <c r="H6" i="70"/>
  <c r="I6" i="70" s="1"/>
  <c r="J6" i="70" s="1"/>
  <c r="Q22" i="71"/>
  <c r="Q19" i="71"/>
  <c r="Q16" i="71"/>
  <c r="Q13" i="71"/>
  <c r="Q8" i="71"/>
  <c r="Q7" i="71"/>
  <c r="Q9" i="71"/>
  <c r="Q23" i="71"/>
  <c r="Q20" i="71"/>
  <c r="Q17" i="71"/>
  <c r="Q14" i="71"/>
  <c r="Q10" i="71"/>
  <c r="Q11" i="71"/>
  <c r="Q5" i="71"/>
  <c r="Q12" i="71"/>
  <c r="Q6" i="71"/>
  <c r="Q15" i="71"/>
  <c r="Q18" i="71"/>
  <c r="Q21" i="71"/>
  <c r="O21" i="63"/>
  <c r="P21" i="63" s="1"/>
  <c r="O18" i="63"/>
  <c r="P18" i="63" s="1"/>
  <c r="O15" i="63"/>
  <c r="P15" i="63" s="1"/>
  <c r="O12" i="63"/>
  <c r="P12" i="63" s="1"/>
  <c r="O6" i="63"/>
  <c r="P6" i="63" s="1"/>
  <c r="O22" i="63"/>
  <c r="P22" i="63" s="1"/>
  <c r="O19" i="63"/>
  <c r="P19" i="63" s="1"/>
  <c r="O16" i="63"/>
  <c r="P16" i="63" s="1"/>
  <c r="O13" i="63"/>
  <c r="P13" i="63" s="1"/>
  <c r="O8" i="63"/>
  <c r="P8" i="63" s="1"/>
  <c r="O7" i="63"/>
  <c r="P7" i="63" s="1"/>
  <c r="O3" i="63"/>
  <c r="O9" i="63"/>
  <c r="P9" i="63" s="1"/>
  <c r="O23" i="63"/>
  <c r="P23" i="63" s="1"/>
  <c r="O20" i="63"/>
  <c r="P20" i="63" s="1"/>
  <c r="O17" i="63"/>
  <c r="P17" i="63" s="1"/>
  <c r="O14" i="63"/>
  <c r="P14" i="63" s="1"/>
  <c r="O10" i="63"/>
  <c r="P10" i="63" s="1"/>
  <c r="O5" i="63"/>
  <c r="P5" i="63" s="1"/>
  <c r="H5" i="65"/>
  <c r="I5" i="65" s="1"/>
  <c r="J5" i="65" s="1"/>
  <c r="H23" i="65"/>
  <c r="I23" i="65" s="1"/>
  <c r="J23" i="65" s="1"/>
  <c r="O12" i="68"/>
  <c r="P12" i="68" s="1"/>
  <c r="H8" i="70"/>
  <c r="I8" i="70" s="1"/>
  <c r="J8" i="70" s="1"/>
  <c r="O22" i="72"/>
  <c r="P22" i="72" s="1"/>
  <c r="O19" i="72"/>
  <c r="P19" i="72" s="1"/>
  <c r="O16" i="72"/>
  <c r="P16" i="72" s="1"/>
  <c r="O13" i="72"/>
  <c r="P13" i="72" s="1"/>
  <c r="O8" i="72"/>
  <c r="P8" i="72" s="1"/>
  <c r="O7" i="72"/>
  <c r="P7" i="72" s="1"/>
  <c r="O3" i="72"/>
  <c r="O9" i="72"/>
  <c r="P9" i="72" s="1"/>
  <c r="O23" i="72"/>
  <c r="P23" i="72" s="1"/>
  <c r="O20" i="72"/>
  <c r="P20" i="72" s="1"/>
  <c r="O17" i="72"/>
  <c r="P17" i="72" s="1"/>
  <c r="O14" i="72"/>
  <c r="P14" i="72" s="1"/>
  <c r="O10" i="72"/>
  <c r="P10" i="72" s="1"/>
  <c r="O21" i="72"/>
  <c r="P21" i="72" s="1"/>
  <c r="O18" i="72"/>
  <c r="P18" i="72" s="1"/>
  <c r="O15" i="72"/>
  <c r="P15" i="72" s="1"/>
  <c r="O12" i="72"/>
  <c r="P12" i="72" s="1"/>
  <c r="O11" i="72"/>
  <c r="P11" i="72" s="1"/>
  <c r="O6" i="72"/>
  <c r="P6" i="72" s="1"/>
  <c r="P3" i="75"/>
  <c r="AF3" i="75" s="1"/>
  <c r="AO3" i="75" s="1"/>
  <c r="AE3" i="75"/>
  <c r="H6" i="65"/>
  <c r="I6" i="65" s="1"/>
  <c r="J6" i="65" s="1"/>
  <c r="H14" i="65"/>
  <c r="I14" i="65" s="1"/>
  <c r="J14" i="65" s="1"/>
  <c r="V22" i="66"/>
  <c r="V19" i="66"/>
  <c r="V16" i="66"/>
  <c r="V13" i="66"/>
  <c r="V8" i="66"/>
  <c r="V7" i="66"/>
  <c r="V11" i="66"/>
  <c r="V5" i="66"/>
  <c r="V4" i="66"/>
  <c r="Y4" i="66" s="1"/>
  <c r="V18" i="66"/>
  <c r="V23" i="66"/>
  <c r="V14" i="66"/>
  <c r="V15" i="66"/>
  <c r="V6" i="66"/>
  <c r="V20" i="66"/>
  <c r="V9" i="66"/>
  <c r="V21" i="66"/>
  <c r="V12" i="66"/>
  <c r="V10" i="66"/>
  <c r="V17" i="66"/>
  <c r="G22" i="69"/>
  <c r="G16" i="69"/>
  <c r="G10" i="69"/>
  <c r="G4" i="69"/>
  <c r="G19" i="69"/>
  <c r="G13" i="69"/>
  <c r="G7" i="69"/>
  <c r="G20" i="69"/>
  <c r="G11" i="69"/>
  <c r="G18" i="69"/>
  <c r="G9" i="69"/>
  <c r="G17" i="69"/>
  <c r="G8" i="69"/>
  <c r="G15" i="69"/>
  <c r="G6" i="69"/>
  <c r="G23" i="69"/>
  <c r="G14" i="69"/>
  <c r="G5" i="69"/>
  <c r="G21" i="69"/>
  <c r="O21" i="71"/>
  <c r="P21" i="71" s="1"/>
  <c r="O18" i="71"/>
  <c r="P18" i="71" s="1"/>
  <c r="O15" i="71"/>
  <c r="P15" i="71" s="1"/>
  <c r="O12" i="71"/>
  <c r="P12" i="71" s="1"/>
  <c r="O6" i="71"/>
  <c r="P6" i="71" s="1"/>
  <c r="O22" i="71"/>
  <c r="P22" i="71" s="1"/>
  <c r="O19" i="71"/>
  <c r="P19" i="71" s="1"/>
  <c r="O16" i="71"/>
  <c r="P16" i="71" s="1"/>
  <c r="O13" i="71"/>
  <c r="P13" i="71" s="1"/>
  <c r="O8" i="71"/>
  <c r="P8" i="71" s="1"/>
  <c r="O7" i="71"/>
  <c r="P7" i="71" s="1"/>
  <c r="O9" i="71"/>
  <c r="P9" i="71" s="1"/>
  <c r="O23" i="71"/>
  <c r="P23" i="71" s="1"/>
  <c r="O3" i="71"/>
  <c r="O10" i="71"/>
  <c r="P10" i="71" s="1"/>
  <c r="O14" i="71"/>
  <c r="P14" i="71" s="1"/>
  <c r="O11" i="71"/>
  <c r="P11" i="71" s="1"/>
  <c r="O5" i="71"/>
  <c r="P5" i="71" s="1"/>
  <c r="O17" i="71"/>
  <c r="P17" i="71" s="1"/>
  <c r="Y4" i="50"/>
  <c r="O21" i="50"/>
  <c r="P21" i="50" s="1"/>
  <c r="O18" i="50"/>
  <c r="P18" i="50" s="1"/>
  <c r="O15" i="50"/>
  <c r="P15" i="50" s="1"/>
  <c r="O12" i="50"/>
  <c r="P12" i="50" s="1"/>
  <c r="O6" i="50"/>
  <c r="P6" i="50" s="1"/>
  <c r="O22" i="50"/>
  <c r="P22" i="50" s="1"/>
  <c r="O19" i="50"/>
  <c r="P19" i="50" s="1"/>
  <c r="O16" i="50"/>
  <c r="P16" i="50" s="1"/>
  <c r="O13" i="50"/>
  <c r="P13" i="50" s="1"/>
  <c r="O8" i="50"/>
  <c r="P8" i="50" s="1"/>
  <c r="O7" i="50"/>
  <c r="P7" i="50" s="1"/>
  <c r="O3" i="50"/>
  <c r="O9" i="50"/>
  <c r="P9" i="50" s="1"/>
  <c r="O20" i="50"/>
  <c r="P20" i="50" s="1"/>
  <c r="O22" i="51"/>
  <c r="P22" i="51" s="1"/>
  <c r="O19" i="51"/>
  <c r="P19" i="51" s="1"/>
  <c r="O16" i="51"/>
  <c r="P16" i="51" s="1"/>
  <c r="O13" i="51"/>
  <c r="P13" i="51" s="1"/>
  <c r="O8" i="51"/>
  <c r="P8" i="51" s="1"/>
  <c r="O7" i="51"/>
  <c r="P7" i="51" s="1"/>
  <c r="O3" i="51"/>
  <c r="O9" i="51"/>
  <c r="P9" i="51" s="1"/>
  <c r="O23" i="51"/>
  <c r="P23" i="51" s="1"/>
  <c r="O20" i="51"/>
  <c r="P20" i="51" s="1"/>
  <c r="O17" i="51"/>
  <c r="P17" i="51" s="1"/>
  <c r="O14" i="51"/>
  <c r="P14" i="51" s="1"/>
  <c r="O10" i="51"/>
  <c r="P10" i="51" s="1"/>
  <c r="H10" i="54"/>
  <c r="I10" i="54" s="1"/>
  <c r="J10" i="54" s="1"/>
  <c r="O21" i="55"/>
  <c r="P21" i="55" s="1"/>
  <c r="O18" i="55"/>
  <c r="P18" i="55" s="1"/>
  <c r="O15" i="55"/>
  <c r="P15" i="55" s="1"/>
  <c r="O12" i="55"/>
  <c r="P12" i="55" s="1"/>
  <c r="O6" i="55"/>
  <c r="P6" i="55" s="1"/>
  <c r="O22" i="55"/>
  <c r="P22" i="55" s="1"/>
  <c r="O19" i="55"/>
  <c r="P19" i="55" s="1"/>
  <c r="O16" i="55"/>
  <c r="P16" i="55" s="1"/>
  <c r="O13" i="55"/>
  <c r="P13" i="55" s="1"/>
  <c r="O8" i="55"/>
  <c r="P8" i="55" s="1"/>
  <c r="O7" i="55"/>
  <c r="P7" i="55" s="1"/>
  <c r="O3" i="55"/>
  <c r="O20" i="55"/>
  <c r="P20" i="55" s="1"/>
  <c r="O14" i="55"/>
  <c r="P14" i="55" s="1"/>
  <c r="O9" i="55"/>
  <c r="P9" i="55" s="1"/>
  <c r="O23" i="55"/>
  <c r="P23" i="55" s="1"/>
  <c r="O17" i="55"/>
  <c r="P17" i="55" s="1"/>
  <c r="O10" i="55"/>
  <c r="P10" i="55" s="1"/>
  <c r="V21" i="55"/>
  <c r="V18" i="55"/>
  <c r="V15" i="55"/>
  <c r="V12" i="55"/>
  <c r="V6" i="55"/>
  <c r="V22" i="55"/>
  <c r="V19" i="55"/>
  <c r="V16" i="55"/>
  <c r="V13" i="55"/>
  <c r="V8" i="55"/>
  <c r="V7" i="55"/>
  <c r="V23" i="55"/>
  <c r="V17" i="55"/>
  <c r="V10" i="55"/>
  <c r="V11" i="55"/>
  <c r="V5" i="55"/>
  <c r="V4" i="55"/>
  <c r="Y4" i="55" s="1"/>
  <c r="V20" i="55"/>
  <c r="V14" i="55"/>
  <c r="P6" i="56"/>
  <c r="P5" i="56"/>
  <c r="P12" i="56"/>
  <c r="P18" i="56"/>
  <c r="M20" i="63"/>
  <c r="U20" i="63" s="1"/>
  <c r="M14" i="63"/>
  <c r="U14" i="63" s="1"/>
  <c r="M8" i="63"/>
  <c r="U8" i="63" s="1"/>
  <c r="M19" i="63"/>
  <c r="U19" i="63" s="1"/>
  <c r="M13" i="63"/>
  <c r="U13" i="63" s="1"/>
  <c r="M7" i="63"/>
  <c r="U7" i="63" s="1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2" i="63"/>
  <c r="U22" i="63" s="1"/>
  <c r="M16" i="63"/>
  <c r="U16" i="63" s="1"/>
  <c r="M10" i="63"/>
  <c r="U10" i="63" s="1"/>
  <c r="M4" i="63"/>
  <c r="U4" i="63" s="1"/>
  <c r="X4" i="63" s="1"/>
  <c r="AH4" i="63" s="1"/>
  <c r="M21" i="63"/>
  <c r="U21" i="63" s="1"/>
  <c r="M15" i="63"/>
  <c r="U15" i="63" s="1"/>
  <c r="O11" i="63"/>
  <c r="P11" i="63" s="1"/>
  <c r="G12" i="69"/>
  <c r="O5" i="72"/>
  <c r="P5" i="72" s="1"/>
  <c r="Y4" i="56"/>
  <c r="O20" i="71"/>
  <c r="P20" i="71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87" i="46"/>
  <c r="U87" i="46" s="1"/>
  <c r="Q56" i="46"/>
  <c r="Q59" i="46"/>
  <c r="V60" i="46"/>
  <c r="Q62" i="46"/>
  <c r="V63" i="46"/>
  <c r="Q65" i="46"/>
  <c r="V66" i="46"/>
  <c r="Q68" i="46"/>
  <c r="V69" i="46"/>
  <c r="Q71" i="46"/>
  <c r="V72" i="46"/>
  <c r="Q74" i="46"/>
  <c r="V75" i="46"/>
  <c r="Q77" i="46"/>
  <c r="V78" i="46"/>
  <c r="Q80" i="46"/>
  <c r="V81" i="46"/>
  <c r="Q83" i="46"/>
  <c r="V84" i="46"/>
  <c r="Q86" i="46"/>
  <c r="V87" i="46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Q6" i="48"/>
  <c r="V7" i="48"/>
  <c r="Q8" i="48"/>
  <c r="Q10" i="48"/>
  <c r="Q12" i="48"/>
  <c r="V13" i="48"/>
  <c r="Q15" i="48"/>
  <c r="V16" i="48"/>
  <c r="Q18" i="48"/>
  <c r="V19" i="48"/>
  <c r="Q21" i="48"/>
  <c r="V22" i="48"/>
  <c r="Q24" i="48"/>
  <c r="V25" i="48"/>
  <c r="Q27" i="48"/>
  <c r="V28" i="48"/>
  <c r="Q30" i="48"/>
  <c r="V31" i="48"/>
  <c r="Q33" i="48"/>
  <c r="V34" i="48"/>
  <c r="Q36" i="48"/>
  <c r="V37" i="48"/>
  <c r="Q39" i="48"/>
  <c r="V40" i="48"/>
  <c r="Q42" i="48"/>
  <c r="V43" i="48"/>
  <c r="Q45" i="48"/>
  <c r="V46" i="48"/>
  <c r="Q48" i="48"/>
  <c r="V49" i="48"/>
  <c r="Q51" i="48"/>
  <c r="V52" i="48"/>
  <c r="Q54" i="48"/>
  <c r="V55" i="48"/>
  <c r="Q57" i="48"/>
  <c r="V58" i="48"/>
  <c r="Q60" i="48"/>
  <c r="V61" i="48"/>
  <c r="Q63" i="48"/>
  <c r="V64" i="48"/>
  <c r="Q66" i="48"/>
  <c r="V67" i="48"/>
  <c r="Q69" i="48"/>
  <c r="G8" i="49"/>
  <c r="G14" i="49"/>
  <c r="G20" i="49"/>
  <c r="M7" i="49"/>
  <c r="U7" i="49" s="1"/>
  <c r="M13" i="49"/>
  <c r="U13" i="49" s="1"/>
  <c r="M19" i="49"/>
  <c r="U19" i="49" s="1"/>
  <c r="Q5" i="50"/>
  <c r="Q11" i="50"/>
  <c r="V10" i="51"/>
  <c r="V14" i="51"/>
  <c r="V17" i="51"/>
  <c r="V20" i="51"/>
  <c r="V23" i="51"/>
  <c r="AH3" i="52"/>
  <c r="AQ3" i="52" s="1"/>
  <c r="M9" i="52"/>
  <c r="U9" i="52" s="1"/>
  <c r="M15" i="52"/>
  <c r="U15" i="52" s="1"/>
  <c r="M21" i="52"/>
  <c r="U21" i="52" s="1"/>
  <c r="V4" i="52"/>
  <c r="Y4" i="52" s="1"/>
  <c r="Z4" i="52" s="1"/>
  <c r="O5" i="52"/>
  <c r="P5" i="52" s="1"/>
  <c r="V5" i="52"/>
  <c r="R22" i="52"/>
  <c r="R19" i="52"/>
  <c r="R7" i="52"/>
  <c r="R8" i="52"/>
  <c r="O11" i="52"/>
  <c r="P11" i="52" s="1"/>
  <c r="V11" i="52"/>
  <c r="R13" i="52"/>
  <c r="R16" i="52"/>
  <c r="V22" i="52"/>
  <c r="F19" i="54"/>
  <c r="H19" i="54" s="1"/>
  <c r="I19" i="54" s="1"/>
  <c r="J19" i="54" s="1"/>
  <c r="F13" i="54"/>
  <c r="H13" i="54" s="1"/>
  <c r="I13" i="54" s="1"/>
  <c r="J13" i="54" s="1"/>
  <c r="F7" i="54"/>
  <c r="H7" i="54" s="1"/>
  <c r="I7" i="54" s="1"/>
  <c r="J7" i="54" s="1"/>
  <c r="F18" i="54"/>
  <c r="H18" i="54" s="1"/>
  <c r="I18" i="54" s="1"/>
  <c r="J18" i="54" s="1"/>
  <c r="F12" i="54"/>
  <c r="H12" i="54" s="1"/>
  <c r="I12" i="54" s="1"/>
  <c r="J12" i="54" s="1"/>
  <c r="F6" i="54"/>
  <c r="H6" i="54" s="1"/>
  <c r="I6" i="54" s="1"/>
  <c r="J6" i="54" s="1"/>
  <c r="F23" i="54"/>
  <c r="H23" i="54" s="1"/>
  <c r="I23" i="54" s="1"/>
  <c r="J23" i="54" s="1"/>
  <c r="F17" i="54"/>
  <c r="H17" i="54" s="1"/>
  <c r="I17" i="54" s="1"/>
  <c r="J17" i="54" s="1"/>
  <c r="F11" i="54"/>
  <c r="H11" i="54" s="1"/>
  <c r="I11" i="54" s="1"/>
  <c r="J11" i="54" s="1"/>
  <c r="F5" i="54"/>
  <c r="H5" i="54" s="1"/>
  <c r="I5" i="54" s="1"/>
  <c r="J5" i="54" s="1"/>
  <c r="F15" i="54"/>
  <c r="H15" i="54" s="1"/>
  <c r="I15" i="54" s="1"/>
  <c r="J15" i="54" s="1"/>
  <c r="V11" i="54"/>
  <c r="V5" i="54"/>
  <c r="V4" i="54"/>
  <c r="Y4" i="54" s="1"/>
  <c r="Z4" i="54" s="1"/>
  <c r="V21" i="54"/>
  <c r="V18" i="54"/>
  <c r="V15" i="54"/>
  <c r="V12" i="54"/>
  <c r="V6" i="54"/>
  <c r="V17" i="54"/>
  <c r="V23" i="54"/>
  <c r="M10" i="55"/>
  <c r="U10" i="55" s="1"/>
  <c r="M22" i="55"/>
  <c r="U22" i="55" s="1"/>
  <c r="R7" i="55"/>
  <c r="P10" i="56"/>
  <c r="O22" i="56"/>
  <c r="P22" i="56" s="1"/>
  <c r="O19" i="56"/>
  <c r="P19" i="56" s="1"/>
  <c r="O16" i="56"/>
  <c r="P16" i="56" s="1"/>
  <c r="O13" i="56"/>
  <c r="P13" i="56" s="1"/>
  <c r="O8" i="56"/>
  <c r="P8" i="56" s="1"/>
  <c r="O7" i="56"/>
  <c r="P7" i="56" s="1"/>
  <c r="O3" i="56"/>
  <c r="O9" i="56"/>
  <c r="P9" i="56" s="1"/>
  <c r="O23" i="56"/>
  <c r="P23" i="56" s="1"/>
  <c r="O20" i="56"/>
  <c r="P20" i="56" s="1"/>
  <c r="O17" i="56"/>
  <c r="P17" i="56" s="1"/>
  <c r="O14" i="56"/>
  <c r="P14" i="56" s="1"/>
  <c r="H12" i="57"/>
  <c r="I12" i="57" s="1"/>
  <c r="J12" i="57" s="1"/>
  <c r="H11" i="58"/>
  <c r="I11" i="58" s="1"/>
  <c r="J11" i="58" s="1"/>
  <c r="H23" i="58"/>
  <c r="I23" i="58" s="1"/>
  <c r="J23" i="58" s="1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O21" i="60"/>
  <c r="P21" i="60" s="1"/>
  <c r="O18" i="60"/>
  <c r="P18" i="60" s="1"/>
  <c r="O15" i="60"/>
  <c r="P15" i="60" s="1"/>
  <c r="O12" i="60"/>
  <c r="P12" i="60" s="1"/>
  <c r="O6" i="60"/>
  <c r="P6" i="60" s="1"/>
  <c r="O22" i="60"/>
  <c r="P22" i="60" s="1"/>
  <c r="O19" i="60"/>
  <c r="P19" i="60" s="1"/>
  <c r="O16" i="60"/>
  <c r="P16" i="60" s="1"/>
  <c r="O13" i="60"/>
  <c r="P13" i="60" s="1"/>
  <c r="O8" i="60"/>
  <c r="P8" i="60" s="1"/>
  <c r="O7" i="60"/>
  <c r="P7" i="60" s="1"/>
  <c r="O3" i="60"/>
  <c r="O9" i="60"/>
  <c r="P9" i="60" s="1"/>
  <c r="H14" i="61"/>
  <c r="I14" i="61" s="1"/>
  <c r="J14" i="61" s="1"/>
  <c r="H8" i="62"/>
  <c r="I8" i="62" s="1"/>
  <c r="J8" i="62" s="1"/>
  <c r="H17" i="65"/>
  <c r="I17" i="65" s="1"/>
  <c r="J17" i="65" s="1"/>
  <c r="O3" i="65"/>
  <c r="O20" i="65"/>
  <c r="P20" i="65" s="1"/>
  <c r="O16" i="65"/>
  <c r="P16" i="65" s="1"/>
  <c r="O13" i="65"/>
  <c r="P13" i="65" s="1"/>
  <c r="O8" i="65"/>
  <c r="P8" i="65" s="1"/>
  <c r="O7" i="65"/>
  <c r="P7" i="65" s="1"/>
  <c r="O21" i="65"/>
  <c r="P21" i="65" s="1"/>
  <c r="O9" i="65"/>
  <c r="P9" i="65" s="1"/>
  <c r="O22" i="65"/>
  <c r="P22" i="65" s="1"/>
  <c r="O17" i="65"/>
  <c r="P17" i="65" s="1"/>
  <c r="O14" i="65"/>
  <c r="P14" i="65" s="1"/>
  <c r="O10" i="65"/>
  <c r="P10" i="65" s="1"/>
  <c r="O5" i="65"/>
  <c r="P5" i="65" s="1"/>
  <c r="O18" i="65"/>
  <c r="P18" i="65" s="1"/>
  <c r="O11" i="65"/>
  <c r="P11" i="65" s="1"/>
  <c r="H15" i="69"/>
  <c r="I15" i="69" s="1"/>
  <c r="J15" i="69" s="1"/>
  <c r="H9" i="70"/>
  <c r="I9" i="70" s="1"/>
  <c r="J9" i="70" s="1"/>
  <c r="G22" i="70"/>
  <c r="G16" i="70"/>
  <c r="G10" i="70"/>
  <c r="G4" i="70"/>
  <c r="G19" i="70"/>
  <c r="G13" i="70"/>
  <c r="G7" i="70"/>
  <c r="G20" i="70"/>
  <c r="G11" i="70"/>
  <c r="G18" i="70"/>
  <c r="G9" i="70"/>
  <c r="G17" i="70"/>
  <c r="G8" i="70"/>
  <c r="G15" i="70"/>
  <c r="G6" i="70"/>
  <c r="G23" i="70"/>
  <c r="G14" i="70"/>
  <c r="G5" i="70"/>
  <c r="R6" i="48"/>
  <c r="R8" i="48"/>
  <c r="R10" i="48"/>
  <c r="V11" i="48"/>
  <c r="R12" i="48"/>
  <c r="R15" i="48"/>
  <c r="R18" i="48"/>
  <c r="R21" i="48"/>
  <c r="R24" i="48"/>
  <c r="R27" i="48"/>
  <c r="R30" i="48"/>
  <c r="R33" i="48"/>
  <c r="R36" i="48"/>
  <c r="R39" i="48"/>
  <c r="R42" i="48"/>
  <c r="R45" i="48"/>
  <c r="R48" i="48"/>
  <c r="R51" i="48"/>
  <c r="R54" i="48"/>
  <c r="R57" i="48"/>
  <c r="R60" i="48"/>
  <c r="R63" i="48"/>
  <c r="R66" i="48"/>
  <c r="R69" i="48"/>
  <c r="G9" i="49"/>
  <c r="G15" i="49"/>
  <c r="G21" i="49"/>
  <c r="M8" i="49"/>
  <c r="U8" i="49" s="1"/>
  <c r="M14" i="49"/>
  <c r="U14" i="49" s="1"/>
  <c r="M20" i="49"/>
  <c r="U20" i="49" s="1"/>
  <c r="Q10" i="50"/>
  <c r="Q14" i="50"/>
  <c r="Q17" i="50"/>
  <c r="Q20" i="50"/>
  <c r="Q23" i="50"/>
  <c r="O10" i="52"/>
  <c r="P10" i="52" s="1"/>
  <c r="V10" i="52"/>
  <c r="O14" i="52"/>
  <c r="P14" i="52" s="1"/>
  <c r="V14" i="52"/>
  <c r="AH4" i="53"/>
  <c r="AQ4" i="53" s="1"/>
  <c r="Q21" i="53"/>
  <c r="Q18" i="53"/>
  <c r="Q15" i="53"/>
  <c r="Q12" i="53"/>
  <c r="Q6" i="53"/>
  <c r="Q22" i="53"/>
  <c r="Q19" i="53"/>
  <c r="Q16" i="53"/>
  <c r="Q13" i="53"/>
  <c r="Q8" i="53"/>
  <c r="Q7" i="53"/>
  <c r="V23" i="53"/>
  <c r="V20" i="53"/>
  <c r="V17" i="53"/>
  <c r="V14" i="53"/>
  <c r="V10" i="53"/>
  <c r="V5" i="53"/>
  <c r="V4" i="53"/>
  <c r="Y4" i="53" s="1"/>
  <c r="Z4" i="53" s="1"/>
  <c r="V11" i="53"/>
  <c r="V21" i="53"/>
  <c r="V18" i="53"/>
  <c r="V15" i="53"/>
  <c r="V12" i="53"/>
  <c r="V6" i="53"/>
  <c r="V13" i="53"/>
  <c r="V22" i="53"/>
  <c r="H16" i="54"/>
  <c r="I16" i="54" s="1"/>
  <c r="J16" i="54" s="1"/>
  <c r="M11" i="55"/>
  <c r="U11" i="55" s="1"/>
  <c r="R6" i="55"/>
  <c r="R12" i="55"/>
  <c r="H12" i="58"/>
  <c r="I12" i="58" s="1"/>
  <c r="J12" i="58" s="1"/>
  <c r="O22" i="58"/>
  <c r="P22" i="58" s="1"/>
  <c r="O19" i="58"/>
  <c r="P19" i="58" s="1"/>
  <c r="O16" i="58"/>
  <c r="P16" i="58" s="1"/>
  <c r="O13" i="58"/>
  <c r="P13" i="58" s="1"/>
  <c r="O8" i="58"/>
  <c r="P8" i="58" s="1"/>
  <c r="O7" i="58"/>
  <c r="P7" i="58" s="1"/>
  <c r="O3" i="58"/>
  <c r="O9" i="58"/>
  <c r="P9" i="58" s="1"/>
  <c r="O23" i="58"/>
  <c r="P23" i="58" s="1"/>
  <c r="O20" i="58"/>
  <c r="P20" i="58" s="1"/>
  <c r="O17" i="58"/>
  <c r="P17" i="58" s="1"/>
  <c r="O14" i="58"/>
  <c r="P14" i="58" s="1"/>
  <c r="O10" i="58"/>
  <c r="P10" i="58" s="1"/>
  <c r="O11" i="58"/>
  <c r="P11" i="58" s="1"/>
  <c r="O5" i="58"/>
  <c r="P5" i="58" s="1"/>
  <c r="O21" i="58"/>
  <c r="P21" i="58" s="1"/>
  <c r="O18" i="58"/>
  <c r="P18" i="58" s="1"/>
  <c r="O15" i="58"/>
  <c r="P15" i="58" s="1"/>
  <c r="O12" i="58"/>
  <c r="P12" i="58" s="1"/>
  <c r="O6" i="58"/>
  <c r="P6" i="58" s="1"/>
  <c r="H20" i="61"/>
  <c r="I20" i="61" s="1"/>
  <c r="J20" i="61" s="1"/>
  <c r="H14" i="62"/>
  <c r="I14" i="62" s="1"/>
  <c r="J14" i="62" s="1"/>
  <c r="Z4" i="62"/>
  <c r="H18" i="65"/>
  <c r="I18" i="65" s="1"/>
  <c r="J18" i="65" s="1"/>
  <c r="AE3" i="48"/>
  <c r="Q13" i="48"/>
  <c r="V14" i="48"/>
  <c r="Q16" i="48"/>
  <c r="V17" i="48"/>
  <c r="Q19" i="48"/>
  <c r="V20" i="48"/>
  <c r="Q22" i="48"/>
  <c r="V23" i="48"/>
  <c r="Q25" i="48"/>
  <c r="V26" i="48"/>
  <c r="Q28" i="48"/>
  <c r="V29" i="48"/>
  <c r="Q31" i="48"/>
  <c r="V32" i="48"/>
  <c r="Q34" i="48"/>
  <c r="V35" i="48"/>
  <c r="Q37" i="48"/>
  <c r="V38" i="48"/>
  <c r="Q40" i="48"/>
  <c r="V41" i="48"/>
  <c r="Q43" i="48"/>
  <c r="V44" i="48"/>
  <c r="Q46" i="48"/>
  <c r="V47" i="48"/>
  <c r="Q49" i="48"/>
  <c r="V50" i="48"/>
  <c r="Q52" i="48"/>
  <c r="V53" i="48"/>
  <c r="Q55" i="48"/>
  <c r="V56" i="48"/>
  <c r="Q58" i="48"/>
  <c r="V59" i="48"/>
  <c r="Q61" i="48"/>
  <c r="V62" i="48"/>
  <c r="Q64" i="48"/>
  <c r="V65" i="48"/>
  <c r="Q67" i="48"/>
  <c r="AH3" i="49"/>
  <c r="AQ3" i="49" s="1"/>
  <c r="G4" i="49"/>
  <c r="G10" i="49"/>
  <c r="G16" i="49"/>
  <c r="G22" i="49"/>
  <c r="M9" i="49"/>
  <c r="U9" i="49" s="1"/>
  <c r="M15" i="49"/>
  <c r="U15" i="49" s="1"/>
  <c r="M21" i="49"/>
  <c r="U21" i="49" s="1"/>
  <c r="Q9" i="50"/>
  <c r="V13" i="51"/>
  <c r="V16" i="51"/>
  <c r="V19" i="51"/>
  <c r="O23" i="52"/>
  <c r="P23" i="52" s="1"/>
  <c r="O20" i="52"/>
  <c r="P20" i="52" s="1"/>
  <c r="O21" i="52"/>
  <c r="P21" i="52" s="1"/>
  <c r="O9" i="52"/>
  <c r="P9" i="52" s="1"/>
  <c r="V23" i="52"/>
  <c r="V20" i="52"/>
  <c r="V21" i="52"/>
  <c r="Q17" i="53"/>
  <c r="H8" i="54"/>
  <c r="I8" i="54" s="1"/>
  <c r="J8" i="54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8" i="55"/>
  <c r="U18" i="55" s="1"/>
  <c r="M12" i="55"/>
  <c r="U12" i="55" s="1"/>
  <c r="M6" i="55"/>
  <c r="U6" i="55" s="1"/>
  <c r="M15" i="55"/>
  <c r="U15" i="55" s="1"/>
  <c r="R9" i="55"/>
  <c r="R23" i="55"/>
  <c r="R20" i="55"/>
  <c r="R17" i="55"/>
  <c r="R14" i="55"/>
  <c r="R10" i="55"/>
  <c r="R11" i="55"/>
  <c r="R5" i="55"/>
  <c r="R4" i="55"/>
  <c r="R8" i="55"/>
  <c r="R16" i="55"/>
  <c r="R22" i="55"/>
  <c r="P11" i="56"/>
  <c r="H5" i="57"/>
  <c r="I5" i="57" s="1"/>
  <c r="J5" i="57" s="1"/>
  <c r="H17" i="57"/>
  <c r="I17" i="57" s="1"/>
  <c r="J17" i="57" s="1"/>
  <c r="O3" i="57"/>
  <c r="O22" i="57"/>
  <c r="P22" i="57" s="1"/>
  <c r="O19" i="57"/>
  <c r="P19" i="57" s="1"/>
  <c r="O16" i="57"/>
  <c r="P16" i="57" s="1"/>
  <c r="O13" i="57"/>
  <c r="P13" i="57" s="1"/>
  <c r="O8" i="57"/>
  <c r="P8" i="57" s="1"/>
  <c r="O7" i="57"/>
  <c r="P7" i="57" s="1"/>
  <c r="O9" i="57"/>
  <c r="P9" i="57" s="1"/>
  <c r="O23" i="57"/>
  <c r="P23" i="57" s="1"/>
  <c r="O20" i="57"/>
  <c r="P20" i="57" s="1"/>
  <c r="O17" i="57"/>
  <c r="P17" i="57" s="1"/>
  <c r="O14" i="57"/>
  <c r="P14" i="57" s="1"/>
  <c r="O10" i="57"/>
  <c r="P10" i="57" s="1"/>
  <c r="O5" i="57"/>
  <c r="P5" i="57" s="1"/>
  <c r="O11" i="57"/>
  <c r="P11" i="57" s="1"/>
  <c r="H22" i="58"/>
  <c r="I22" i="58" s="1"/>
  <c r="J22" i="58" s="1"/>
  <c r="Q23" i="58"/>
  <c r="Q20" i="58"/>
  <c r="Q17" i="58"/>
  <c r="Q14" i="58"/>
  <c r="Q10" i="58"/>
  <c r="Q11" i="58"/>
  <c r="Q5" i="58"/>
  <c r="Q21" i="58"/>
  <c r="Q18" i="58"/>
  <c r="Q15" i="58"/>
  <c r="Q12" i="58"/>
  <c r="Q6" i="58"/>
  <c r="Q22" i="58"/>
  <c r="Q19" i="58"/>
  <c r="Q16" i="58"/>
  <c r="Q13" i="58"/>
  <c r="Q8" i="58"/>
  <c r="Q7" i="58"/>
  <c r="P9" i="61"/>
  <c r="V23" i="61"/>
  <c r="V20" i="61"/>
  <c r="V17" i="61"/>
  <c r="V14" i="61"/>
  <c r="V10" i="61"/>
  <c r="V5" i="61"/>
  <c r="V4" i="61"/>
  <c r="Y4" i="61" s="1"/>
  <c r="Z4" i="61" s="1"/>
  <c r="V11" i="61"/>
  <c r="V21" i="61"/>
  <c r="V18" i="61"/>
  <c r="V15" i="61"/>
  <c r="V12" i="61"/>
  <c r="V6" i="61"/>
  <c r="V22" i="61"/>
  <c r="V19" i="61"/>
  <c r="V16" i="61"/>
  <c r="V13" i="61"/>
  <c r="V8" i="61"/>
  <c r="V7" i="61"/>
  <c r="H20" i="62"/>
  <c r="I20" i="62" s="1"/>
  <c r="J20" i="62" s="1"/>
  <c r="H11" i="65"/>
  <c r="I11" i="65" s="1"/>
  <c r="J11" i="65" s="1"/>
  <c r="H19" i="65"/>
  <c r="I19" i="65" s="1"/>
  <c r="J19" i="65" s="1"/>
  <c r="F22" i="66"/>
  <c r="H22" i="66" s="1"/>
  <c r="I22" i="66" s="1"/>
  <c r="J22" i="66" s="1"/>
  <c r="F16" i="66"/>
  <c r="H16" i="66" s="1"/>
  <c r="I16" i="66" s="1"/>
  <c r="J16" i="66" s="1"/>
  <c r="F10" i="66"/>
  <c r="H10" i="66" s="1"/>
  <c r="I10" i="66" s="1"/>
  <c r="J10" i="66" s="1"/>
  <c r="F4" i="66"/>
  <c r="H4" i="66" s="1"/>
  <c r="I4" i="66" s="1"/>
  <c r="J4" i="66" s="1"/>
  <c r="K4" i="66" s="1"/>
  <c r="F19" i="66"/>
  <c r="H19" i="66" s="1"/>
  <c r="I19" i="66" s="1"/>
  <c r="J19" i="66" s="1"/>
  <c r="F13" i="66"/>
  <c r="H13" i="66" s="1"/>
  <c r="I13" i="66" s="1"/>
  <c r="J13" i="66" s="1"/>
  <c r="F7" i="66"/>
  <c r="H7" i="66" s="1"/>
  <c r="I7" i="66" s="1"/>
  <c r="J7" i="66" s="1"/>
  <c r="F20" i="66"/>
  <c r="H20" i="66" s="1"/>
  <c r="I20" i="66" s="1"/>
  <c r="J20" i="66" s="1"/>
  <c r="F11" i="66"/>
  <c r="H11" i="66" s="1"/>
  <c r="I11" i="66" s="1"/>
  <c r="J11" i="66" s="1"/>
  <c r="F18" i="66"/>
  <c r="H18" i="66" s="1"/>
  <c r="I18" i="66" s="1"/>
  <c r="J18" i="66" s="1"/>
  <c r="F9" i="66"/>
  <c r="H9" i="66" s="1"/>
  <c r="I9" i="66" s="1"/>
  <c r="J9" i="66" s="1"/>
  <c r="F17" i="66"/>
  <c r="H17" i="66" s="1"/>
  <c r="I17" i="66" s="1"/>
  <c r="J17" i="66" s="1"/>
  <c r="F8" i="66"/>
  <c r="H8" i="66" s="1"/>
  <c r="I8" i="66" s="1"/>
  <c r="J8" i="66" s="1"/>
  <c r="F15" i="66"/>
  <c r="H15" i="66" s="1"/>
  <c r="I15" i="66" s="1"/>
  <c r="J15" i="66" s="1"/>
  <c r="F6" i="66"/>
  <c r="H6" i="66" s="1"/>
  <c r="I6" i="66" s="1"/>
  <c r="J6" i="66" s="1"/>
  <c r="F23" i="66"/>
  <c r="H23" i="66" s="1"/>
  <c r="I23" i="66" s="1"/>
  <c r="J23" i="66" s="1"/>
  <c r="F14" i="66"/>
  <c r="H14" i="66" s="1"/>
  <c r="I14" i="66" s="1"/>
  <c r="J14" i="66" s="1"/>
  <c r="F5" i="66"/>
  <c r="H5" i="66" s="1"/>
  <c r="I5" i="66" s="1"/>
  <c r="J5" i="66" s="1"/>
  <c r="H6" i="69"/>
  <c r="I6" i="69" s="1"/>
  <c r="J6" i="69" s="1"/>
  <c r="H15" i="70"/>
  <c r="I15" i="70" s="1"/>
  <c r="J15" i="70" s="1"/>
  <c r="AH3" i="45"/>
  <c r="AQ3" i="45" s="1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R6" i="46"/>
  <c r="R8" i="46"/>
  <c r="R10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M6" i="48"/>
  <c r="U6" i="48" s="1"/>
  <c r="M12" i="48"/>
  <c r="U12" i="48" s="1"/>
  <c r="M18" i="48"/>
  <c r="U18" i="48" s="1"/>
  <c r="M24" i="48"/>
  <c r="U24" i="48" s="1"/>
  <c r="M30" i="48"/>
  <c r="U30" i="48" s="1"/>
  <c r="M36" i="48"/>
  <c r="U36" i="48" s="1"/>
  <c r="M42" i="48"/>
  <c r="U42" i="48" s="1"/>
  <c r="M48" i="48"/>
  <c r="U48" i="48" s="1"/>
  <c r="M54" i="48"/>
  <c r="U54" i="48" s="1"/>
  <c r="M60" i="48"/>
  <c r="U60" i="48" s="1"/>
  <c r="Q5" i="48"/>
  <c r="R7" i="48"/>
  <c r="Q9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G5" i="49"/>
  <c r="G11" i="49"/>
  <c r="G17" i="49"/>
  <c r="M4" i="49"/>
  <c r="U4" i="49" s="1"/>
  <c r="X4" i="49" s="1"/>
  <c r="M10" i="49"/>
  <c r="U10" i="49" s="1"/>
  <c r="M16" i="49"/>
  <c r="U16" i="49" s="1"/>
  <c r="V6" i="50"/>
  <c r="Q7" i="50"/>
  <c r="Q8" i="50"/>
  <c r="V12" i="50"/>
  <c r="Q13" i="50"/>
  <c r="V15" i="50"/>
  <c r="Q16" i="50"/>
  <c r="V18" i="50"/>
  <c r="Q19" i="50"/>
  <c r="O3" i="52"/>
  <c r="M6" i="52"/>
  <c r="U6" i="52" s="1"/>
  <c r="M12" i="52"/>
  <c r="U12" i="52" s="1"/>
  <c r="R4" i="52"/>
  <c r="R5" i="52"/>
  <c r="O7" i="52"/>
  <c r="P7" i="52" s="1"/>
  <c r="V7" i="52"/>
  <c r="O8" i="52"/>
  <c r="P8" i="52" s="1"/>
  <c r="V8" i="52"/>
  <c r="R11" i="52"/>
  <c r="O13" i="52"/>
  <c r="P13" i="52" s="1"/>
  <c r="V13" i="52"/>
  <c r="O16" i="52"/>
  <c r="P16" i="52" s="1"/>
  <c r="V16" i="52"/>
  <c r="V19" i="52"/>
  <c r="O22" i="52"/>
  <c r="P22" i="52" s="1"/>
  <c r="O23" i="53"/>
  <c r="P23" i="53" s="1"/>
  <c r="O20" i="53"/>
  <c r="P20" i="53" s="1"/>
  <c r="O17" i="53"/>
  <c r="P17" i="53" s="1"/>
  <c r="O14" i="53"/>
  <c r="P14" i="53" s="1"/>
  <c r="O10" i="53"/>
  <c r="P10" i="53" s="1"/>
  <c r="O5" i="53"/>
  <c r="P5" i="53" s="1"/>
  <c r="O11" i="53"/>
  <c r="P11" i="53" s="1"/>
  <c r="O21" i="53"/>
  <c r="P21" i="53" s="1"/>
  <c r="O18" i="53"/>
  <c r="P18" i="53" s="1"/>
  <c r="O15" i="53"/>
  <c r="P15" i="53" s="1"/>
  <c r="O12" i="53"/>
  <c r="P12" i="53" s="1"/>
  <c r="O6" i="53"/>
  <c r="P6" i="53" s="1"/>
  <c r="O8" i="53"/>
  <c r="P8" i="53" s="1"/>
  <c r="O9" i="53"/>
  <c r="P9" i="53" s="1"/>
  <c r="O13" i="53"/>
  <c r="P13" i="53" s="1"/>
  <c r="V19" i="53"/>
  <c r="O22" i="53"/>
  <c r="P22" i="53" s="1"/>
  <c r="F9" i="54"/>
  <c r="H9" i="54" s="1"/>
  <c r="I9" i="54" s="1"/>
  <c r="J9" i="54" s="1"/>
  <c r="F21" i="54"/>
  <c r="H21" i="54" s="1"/>
  <c r="I21" i="54" s="1"/>
  <c r="J21" i="54" s="1"/>
  <c r="V14" i="54"/>
  <c r="V20" i="54"/>
  <c r="M4" i="55"/>
  <c r="U4" i="55" s="1"/>
  <c r="X4" i="55" s="1"/>
  <c r="Z4" i="55" s="1"/>
  <c r="M16" i="55"/>
  <c r="U16" i="55" s="1"/>
  <c r="H6" i="57"/>
  <c r="I6" i="57" s="1"/>
  <c r="J6" i="57" s="1"/>
  <c r="H18" i="57"/>
  <c r="I18" i="57" s="1"/>
  <c r="J18" i="57" s="1"/>
  <c r="O12" i="57"/>
  <c r="P12" i="57" s="1"/>
  <c r="O21" i="57"/>
  <c r="P21" i="57" s="1"/>
  <c r="H5" i="58"/>
  <c r="I5" i="58" s="1"/>
  <c r="J5" i="58" s="1"/>
  <c r="H17" i="58"/>
  <c r="I17" i="58" s="1"/>
  <c r="J17" i="58" s="1"/>
  <c r="P10" i="62"/>
  <c r="P14" i="62"/>
  <c r="P23" i="62"/>
  <c r="R9" i="63"/>
  <c r="R23" i="63"/>
  <c r="R20" i="63"/>
  <c r="R17" i="63"/>
  <c r="R14" i="63"/>
  <c r="R10" i="63"/>
  <c r="R11" i="63"/>
  <c r="R5" i="63"/>
  <c r="R4" i="63"/>
  <c r="R21" i="63"/>
  <c r="R18" i="63"/>
  <c r="R15" i="63"/>
  <c r="R12" i="63"/>
  <c r="R6" i="63"/>
  <c r="R16" i="63"/>
  <c r="O22" i="64"/>
  <c r="P22" i="64" s="1"/>
  <c r="O19" i="64"/>
  <c r="P19" i="64" s="1"/>
  <c r="O16" i="64"/>
  <c r="P16" i="64" s="1"/>
  <c r="O13" i="64"/>
  <c r="P13" i="64" s="1"/>
  <c r="O8" i="64"/>
  <c r="P8" i="64" s="1"/>
  <c r="O7" i="64"/>
  <c r="P7" i="64" s="1"/>
  <c r="O3" i="64"/>
  <c r="O9" i="64"/>
  <c r="P9" i="64" s="1"/>
  <c r="O23" i="64"/>
  <c r="P23" i="64" s="1"/>
  <c r="O20" i="64"/>
  <c r="P20" i="64" s="1"/>
  <c r="O17" i="64"/>
  <c r="P17" i="64" s="1"/>
  <c r="O14" i="64"/>
  <c r="P14" i="64" s="1"/>
  <c r="O10" i="64"/>
  <c r="P10" i="64" s="1"/>
  <c r="O11" i="64"/>
  <c r="P11" i="64" s="1"/>
  <c r="O5" i="64"/>
  <c r="P5" i="64" s="1"/>
  <c r="H22" i="65"/>
  <c r="I22" i="65" s="1"/>
  <c r="J22" i="65" s="1"/>
  <c r="H12" i="65"/>
  <c r="I12" i="65" s="1"/>
  <c r="J12" i="65" s="1"/>
  <c r="O19" i="65"/>
  <c r="P19" i="65" s="1"/>
  <c r="F12" i="66"/>
  <c r="H12" i="66" s="1"/>
  <c r="I12" i="66" s="1"/>
  <c r="J12" i="66" s="1"/>
  <c r="P23" i="66"/>
  <c r="H8" i="69"/>
  <c r="I8" i="69" s="1"/>
  <c r="J8" i="69" s="1"/>
  <c r="H20" i="69"/>
  <c r="I20" i="69" s="1"/>
  <c r="J20" i="69" s="1"/>
  <c r="AH4" i="73"/>
  <c r="G9" i="57"/>
  <c r="G15" i="57"/>
  <c r="G21" i="57"/>
  <c r="G9" i="58"/>
  <c r="G15" i="58"/>
  <c r="G21" i="58"/>
  <c r="Q9" i="59"/>
  <c r="F9" i="61"/>
  <c r="H9" i="61" s="1"/>
  <c r="I9" i="61" s="1"/>
  <c r="J9" i="61" s="1"/>
  <c r="F15" i="61"/>
  <c r="H15" i="61" s="1"/>
  <c r="I15" i="61" s="1"/>
  <c r="J15" i="61" s="1"/>
  <c r="F21" i="61"/>
  <c r="H21" i="61" s="1"/>
  <c r="I21" i="61" s="1"/>
  <c r="J21" i="61" s="1"/>
  <c r="O7" i="61"/>
  <c r="P7" i="61" s="1"/>
  <c r="O8" i="61"/>
  <c r="P8" i="61" s="1"/>
  <c r="O13" i="61"/>
  <c r="P13" i="61" s="1"/>
  <c r="O16" i="61"/>
  <c r="P16" i="61" s="1"/>
  <c r="O19" i="61"/>
  <c r="P19" i="61" s="1"/>
  <c r="O22" i="61"/>
  <c r="P22" i="61" s="1"/>
  <c r="F9" i="62"/>
  <c r="H9" i="62" s="1"/>
  <c r="I9" i="62" s="1"/>
  <c r="J9" i="62" s="1"/>
  <c r="F15" i="62"/>
  <c r="H15" i="62" s="1"/>
  <c r="I15" i="62" s="1"/>
  <c r="J15" i="62" s="1"/>
  <c r="F21" i="62"/>
  <c r="H21" i="62" s="1"/>
  <c r="I21" i="62" s="1"/>
  <c r="J21" i="62" s="1"/>
  <c r="O9" i="62"/>
  <c r="P9" i="62" s="1"/>
  <c r="AH3" i="64"/>
  <c r="AQ3" i="64" s="1"/>
  <c r="M9" i="64"/>
  <c r="U9" i="64" s="1"/>
  <c r="M15" i="64"/>
  <c r="U15" i="64" s="1"/>
  <c r="M21" i="64"/>
  <c r="U21" i="64" s="1"/>
  <c r="R7" i="64"/>
  <c r="R8" i="64"/>
  <c r="R13" i="64"/>
  <c r="R16" i="64"/>
  <c r="R19" i="64"/>
  <c r="R22" i="64"/>
  <c r="G9" i="65"/>
  <c r="G15" i="65"/>
  <c r="G21" i="65"/>
  <c r="O22" i="66"/>
  <c r="P22" i="66" s="1"/>
  <c r="O19" i="66"/>
  <c r="P19" i="66" s="1"/>
  <c r="O16" i="66"/>
  <c r="P16" i="66" s="1"/>
  <c r="O13" i="66"/>
  <c r="P13" i="66" s="1"/>
  <c r="O8" i="66"/>
  <c r="P8" i="66" s="1"/>
  <c r="O7" i="66"/>
  <c r="P7" i="66" s="1"/>
  <c r="O3" i="66"/>
  <c r="O11" i="66"/>
  <c r="P11" i="66" s="1"/>
  <c r="O5" i="66"/>
  <c r="P5" i="66" s="1"/>
  <c r="Q23" i="66"/>
  <c r="Q20" i="66"/>
  <c r="Q17" i="66"/>
  <c r="Q14" i="66"/>
  <c r="Q10" i="66"/>
  <c r="O18" i="66"/>
  <c r="P18" i="66" s="1"/>
  <c r="Q19" i="66"/>
  <c r="M22" i="68"/>
  <c r="U22" i="68" s="1"/>
  <c r="M16" i="68"/>
  <c r="U16" i="68" s="1"/>
  <c r="M10" i="68"/>
  <c r="U10" i="68" s="1"/>
  <c r="M4" i="68"/>
  <c r="U4" i="68" s="1"/>
  <c r="X4" i="68" s="1"/>
  <c r="M19" i="68"/>
  <c r="U19" i="68" s="1"/>
  <c r="M13" i="68"/>
  <c r="U13" i="68" s="1"/>
  <c r="M7" i="68"/>
  <c r="U7" i="68" s="1"/>
  <c r="M12" i="68"/>
  <c r="U12" i="68" s="1"/>
  <c r="M21" i="68"/>
  <c r="U21" i="68" s="1"/>
  <c r="P13" i="69"/>
  <c r="P19" i="69"/>
  <c r="H17" i="70"/>
  <c r="I17" i="70" s="1"/>
  <c r="J17" i="70" s="1"/>
  <c r="V11" i="70"/>
  <c r="V5" i="70"/>
  <c r="V4" i="70"/>
  <c r="Y4" i="70" s="1"/>
  <c r="Z4" i="70" s="1"/>
  <c r="V22" i="70"/>
  <c r="V19" i="70"/>
  <c r="V16" i="70"/>
  <c r="V13" i="70"/>
  <c r="V8" i="70"/>
  <c r="V7" i="70"/>
  <c r="P15" i="70"/>
  <c r="V18" i="70"/>
  <c r="Q8" i="73"/>
  <c r="Q6" i="73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51" i="73"/>
  <c r="Q48" i="73"/>
  <c r="Q45" i="73"/>
  <c r="Q42" i="73"/>
  <c r="Q39" i="73"/>
  <c r="Q36" i="73"/>
  <c r="Q33" i="73"/>
  <c r="Q30" i="73"/>
  <c r="Q27" i="73"/>
  <c r="Q24" i="73"/>
  <c r="Q21" i="73"/>
  <c r="Q18" i="73"/>
  <c r="Q15" i="73"/>
  <c r="Q12" i="73"/>
  <c r="Q10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9" i="73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1" i="74"/>
  <c r="Q9" i="74"/>
  <c r="Q5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7" i="74"/>
  <c r="Q78" i="75"/>
  <c r="Q75" i="75"/>
  <c r="Q72" i="75"/>
  <c r="Q69" i="75"/>
  <c r="Q66" i="75"/>
  <c r="Q63" i="75"/>
  <c r="Q60" i="75"/>
  <c r="Q57" i="75"/>
  <c r="Q54" i="75"/>
  <c r="Q51" i="75"/>
  <c r="Q76" i="75"/>
  <c r="Q74" i="75"/>
  <c r="Q67" i="75"/>
  <c r="Q65" i="75"/>
  <c r="Q58" i="75"/>
  <c r="Q56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10" i="75"/>
  <c r="Q8" i="75"/>
  <c r="Q6" i="75"/>
  <c r="Q79" i="75"/>
  <c r="Q77" i="75"/>
  <c r="Q70" i="75"/>
  <c r="Q68" i="75"/>
  <c r="Q61" i="75"/>
  <c r="Q59" i="75"/>
  <c r="Q52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1" i="75"/>
  <c r="Q9" i="75"/>
  <c r="Q5" i="75"/>
  <c r="Q50" i="75"/>
  <c r="AH3" i="57"/>
  <c r="AQ3" i="57" s="1"/>
  <c r="G4" i="57"/>
  <c r="G10" i="57"/>
  <c r="G16" i="57"/>
  <c r="G22" i="57"/>
  <c r="M9" i="57"/>
  <c r="U9" i="57" s="1"/>
  <c r="M15" i="57"/>
  <c r="U15" i="57" s="1"/>
  <c r="M21" i="57"/>
  <c r="U21" i="57" s="1"/>
  <c r="AH3" i="58"/>
  <c r="AQ3" i="58" s="1"/>
  <c r="G4" i="58"/>
  <c r="G10" i="58"/>
  <c r="G16" i="58"/>
  <c r="G22" i="58"/>
  <c r="M9" i="58"/>
  <c r="U9" i="58" s="1"/>
  <c r="M15" i="58"/>
  <c r="U15" i="58" s="1"/>
  <c r="M21" i="58"/>
  <c r="U21" i="58" s="1"/>
  <c r="R7" i="58"/>
  <c r="R8" i="58"/>
  <c r="R13" i="58"/>
  <c r="R16" i="58"/>
  <c r="R19" i="58"/>
  <c r="R22" i="58"/>
  <c r="Q7" i="59"/>
  <c r="Q8" i="59"/>
  <c r="Q13" i="59"/>
  <c r="Q16" i="59"/>
  <c r="Q19" i="59"/>
  <c r="Q22" i="59"/>
  <c r="Q9" i="60"/>
  <c r="O3" i="61"/>
  <c r="F4" i="61"/>
  <c r="H4" i="61" s="1"/>
  <c r="I4" i="61" s="1"/>
  <c r="J4" i="61" s="1"/>
  <c r="K4" i="61" s="1"/>
  <c r="F10" i="61"/>
  <c r="H10" i="61" s="1"/>
  <c r="I10" i="61" s="1"/>
  <c r="J10" i="61" s="1"/>
  <c r="F16" i="61"/>
  <c r="H16" i="61" s="1"/>
  <c r="I16" i="61" s="1"/>
  <c r="J16" i="61" s="1"/>
  <c r="F22" i="61"/>
  <c r="H22" i="61" s="1"/>
  <c r="I22" i="61" s="1"/>
  <c r="J22" i="61" s="1"/>
  <c r="Q9" i="61"/>
  <c r="O3" i="62"/>
  <c r="F4" i="62"/>
  <c r="H4" i="62" s="1"/>
  <c r="I4" i="62" s="1"/>
  <c r="J4" i="62" s="1"/>
  <c r="K4" i="62" s="1"/>
  <c r="AQ4" i="62" s="1"/>
  <c r="F10" i="62"/>
  <c r="H10" i="62" s="1"/>
  <c r="I10" i="62" s="1"/>
  <c r="J10" i="62" s="1"/>
  <c r="F16" i="62"/>
  <c r="H16" i="62" s="1"/>
  <c r="I16" i="62" s="1"/>
  <c r="J16" i="62" s="1"/>
  <c r="F22" i="62"/>
  <c r="H22" i="62" s="1"/>
  <c r="I22" i="62" s="1"/>
  <c r="J22" i="62" s="1"/>
  <c r="O7" i="62"/>
  <c r="P7" i="62" s="1"/>
  <c r="V7" i="62"/>
  <c r="O8" i="62"/>
  <c r="P8" i="62" s="1"/>
  <c r="V8" i="62"/>
  <c r="O13" i="62"/>
  <c r="P13" i="62" s="1"/>
  <c r="V13" i="62"/>
  <c r="O16" i="62"/>
  <c r="P16" i="62" s="1"/>
  <c r="V16" i="62"/>
  <c r="O19" i="62"/>
  <c r="P19" i="62" s="1"/>
  <c r="V19" i="62"/>
  <c r="O22" i="62"/>
  <c r="P22" i="62" s="1"/>
  <c r="V22" i="62"/>
  <c r="M4" i="64"/>
  <c r="U4" i="64" s="1"/>
  <c r="X4" i="64" s="1"/>
  <c r="M10" i="64"/>
  <c r="U10" i="64" s="1"/>
  <c r="M16" i="64"/>
  <c r="U16" i="64" s="1"/>
  <c r="M22" i="64"/>
  <c r="U22" i="64" s="1"/>
  <c r="AH3" i="65"/>
  <c r="AQ3" i="65" s="1"/>
  <c r="G4" i="65"/>
  <c r="G10" i="65"/>
  <c r="G16" i="65"/>
  <c r="G22" i="65"/>
  <c r="M9" i="65"/>
  <c r="U9" i="65" s="1"/>
  <c r="M15" i="65"/>
  <c r="U15" i="65" s="1"/>
  <c r="M21" i="65"/>
  <c r="U21" i="65" s="1"/>
  <c r="G19" i="66"/>
  <c r="G13" i="66"/>
  <c r="G7" i="66"/>
  <c r="G22" i="66"/>
  <c r="G16" i="66"/>
  <c r="G10" i="66"/>
  <c r="G4" i="66"/>
  <c r="G12" i="66"/>
  <c r="G21" i="66"/>
  <c r="O17" i="66"/>
  <c r="P17" i="66" s="1"/>
  <c r="Q18" i="66"/>
  <c r="M23" i="67"/>
  <c r="U23" i="67" s="1"/>
  <c r="M17" i="67"/>
  <c r="U17" i="67" s="1"/>
  <c r="M11" i="67"/>
  <c r="U11" i="67" s="1"/>
  <c r="M5" i="67"/>
  <c r="U5" i="67" s="1"/>
  <c r="M20" i="67"/>
  <c r="U20" i="67" s="1"/>
  <c r="M14" i="67"/>
  <c r="U14" i="67" s="1"/>
  <c r="M8" i="67"/>
  <c r="U8" i="67" s="1"/>
  <c r="M12" i="67"/>
  <c r="U12" i="67" s="1"/>
  <c r="M21" i="67"/>
  <c r="U21" i="67" s="1"/>
  <c r="M5" i="68"/>
  <c r="U5" i="68" s="1"/>
  <c r="M14" i="68"/>
  <c r="U14" i="68" s="1"/>
  <c r="M23" i="68"/>
  <c r="U23" i="68" s="1"/>
  <c r="H9" i="69"/>
  <c r="I9" i="69" s="1"/>
  <c r="J9" i="69" s="1"/>
  <c r="H18" i="69"/>
  <c r="I18" i="69" s="1"/>
  <c r="J18" i="69" s="1"/>
  <c r="Q23" i="70"/>
  <c r="Q20" i="70"/>
  <c r="Q17" i="70"/>
  <c r="Q14" i="70"/>
  <c r="Q10" i="70"/>
  <c r="V10" i="70"/>
  <c r="Q15" i="70"/>
  <c r="V17" i="70"/>
  <c r="Q8" i="74"/>
  <c r="Q18" i="74"/>
  <c r="Q27" i="74"/>
  <c r="Q36" i="74"/>
  <c r="Q45" i="74"/>
  <c r="Q54" i="74"/>
  <c r="Q63" i="74"/>
  <c r="Q72" i="74"/>
  <c r="Q81" i="74"/>
  <c r="M20" i="75"/>
  <c r="U20" i="75" s="1"/>
  <c r="M38" i="75"/>
  <c r="U38" i="75" s="1"/>
  <c r="M56" i="75"/>
  <c r="U56" i="75" s="1"/>
  <c r="R77" i="75"/>
  <c r="R74" i="75"/>
  <c r="R71" i="75"/>
  <c r="R68" i="75"/>
  <c r="R65" i="75"/>
  <c r="R62" i="75"/>
  <c r="R59" i="75"/>
  <c r="R56" i="75"/>
  <c r="R53" i="75"/>
  <c r="R79" i="75"/>
  <c r="R72" i="75"/>
  <c r="R70" i="75"/>
  <c r="R63" i="75"/>
  <c r="R61" i="75"/>
  <c r="R54" i="75"/>
  <c r="R52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3" i="75"/>
  <c r="R11" i="75"/>
  <c r="R9" i="75"/>
  <c r="R5" i="75"/>
  <c r="R75" i="75"/>
  <c r="R73" i="75"/>
  <c r="R66" i="75"/>
  <c r="R64" i="75"/>
  <c r="R57" i="75"/>
  <c r="R55" i="75"/>
  <c r="R49" i="75"/>
  <c r="R46" i="75"/>
  <c r="R43" i="75"/>
  <c r="R40" i="75"/>
  <c r="R37" i="75"/>
  <c r="R34" i="75"/>
  <c r="R31" i="75"/>
  <c r="R28" i="75"/>
  <c r="R25" i="75"/>
  <c r="R22" i="75"/>
  <c r="R19" i="75"/>
  <c r="R16" i="75"/>
  <c r="R13" i="75"/>
  <c r="R7" i="75"/>
  <c r="Q19" i="75"/>
  <c r="Q28" i="75"/>
  <c r="Q37" i="75"/>
  <c r="Q46" i="75"/>
  <c r="R50" i="75"/>
  <c r="Q55" i="75"/>
  <c r="Q71" i="75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20" i="76"/>
  <c r="R17" i="76"/>
  <c r="R14" i="76"/>
  <c r="R3" i="76"/>
  <c r="R11" i="76"/>
  <c r="R9" i="76"/>
  <c r="R5" i="76"/>
  <c r="R67" i="76"/>
  <c r="R64" i="76"/>
  <c r="R61" i="76"/>
  <c r="R58" i="76"/>
  <c r="R55" i="76"/>
  <c r="R52" i="76"/>
  <c r="R49" i="76"/>
  <c r="R46" i="76"/>
  <c r="R43" i="76"/>
  <c r="R40" i="76"/>
  <c r="R37" i="76"/>
  <c r="R34" i="76"/>
  <c r="R31" i="76"/>
  <c r="R28" i="76"/>
  <c r="R69" i="76"/>
  <c r="R66" i="76"/>
  <c r="R63" i="76"/>
  <c r="R60" i="76"/>
  <c r="R57" i="76"/>
  <c r="R54" i="76"/>
  <c r="R51" i="76"/>
  <c r="R48" i="76"/>
  <c r="R45" i="76"/>
  <c r="R42" i="76"/>
  <c r="R39" i="76"/>
  <c r="R36" i="76"/>
  <c r="R33" i="76"/>
  <c r="R21" i="76"/>
  <c r="R19" i="76"/>
  <c r="R12" i="76"/>
  <c r="R6" i="76"/>
  <c r="R24" i="76"/>
  <c r="R22" i="76"/>
  <c r="R15" i="76"/>
  <c r="R13" i="76"/>
  <c r="R10" i="76"/>
  <c r="R7" i="76"/>
  <c r="G8" i="53"/>
  <c r="G14" i="53"/>
  <c r="G20" i="53"/>
  <c r="M7" i="53"/>
  <c r="U7" i="53" s="1"/>
  <c r="M13" i="53"/>
  <c r="U13" i="53" s="1"/>
  <c r="M19" i="53"/>
  <c r="U19" i="53" s="1"/>
  <c r="G8" i="54"/>
  <c r="G14" i="54"/>
  <c r="G20" i="54"/>
  <c r="M7" i="54"/>
  <c r="U7" i="54" s="1"/>
  <c r="M13" i="54"/>
  <c r="U13" i="54" s="1"/>
  <c r="M19" i="54"/>
  <c r="U19" i="54" s="1"/>
  <c r="Q9" i="54"/>
  <c r="R10" i="54"/>
  <c r="R14" i="54"/>
  <c r="R17" i="54"/>
  <c r="R20" i="54"/>
  <c r="R23" i="54"/>
  <c r="Q10" i="55"/>
  <c r="Q14" i="55"/>
  <c r="Q17" i="55"/>
  <c r="Q20" i="55"/>
  <c r="Q23" i="55"/>
  <c r="Q11" i="56"/>
  <c r="F8" i="57"/>
  <c r="H8" i="57" s="1"/>
  <c r="I8" i="57" s="1"/>
  <c r="J8" i="57" s="1"/>
  <c r="F14" i="57"/>
  <c r="H14" i="57" s="1"/>
  <c r="I14" i="57" s="1"/>
  <c r="J14" i="57" s="1"/>
  <c r="F20" i="57"/>
  <c r="H20" i="57" s="1"/>
  <c r="I20" i="57" s="1"/>
  <c r="J20" i="57" s="1"/>
  <c r="G5" i="57"/>
  <c r="G11" i="57"/>
  <c r="G17" i="57"/>
  <c r="G23" i="57"/>
  <c r="M4" i="57"/>
  <c r="U4" i="57" s="1"/>
  <c r="X4" i="57" s="1"/>
  <c r="M10" i="57"/>
  <c r="U10" i="57" s="1"/>
  <c r="M16" i="57"/>
  <c r="U16" i="57" s="1"/>
  <c r="M22" i="57"/>
  <c r="U22" i="57" s="1"/>
  <c r="Q11" i="57"/>
  <c r="F8" i="58"/>
  <c r="H8" i="58" s="1"/>
  <c r="I8" i="58" s="1"/>
  <c r="J8" i="58" s="1"/>
  <c r="F14" i="58"/>
  <c r="H14" i="58" s="1"/>
  <c r="I14" i="58" s="1"/>
  <c r="J14" i="58" s="1"/>
  <c r="F20" i="58"/>
  <c r="H20" i="58" s="1"/>
  <c r="I20" i="58" s="1"/>
  <c r="J20" i="58" s="1"/>
  <c r="G5" i="58"/>
  <c r="G11" i="58"/>
  <c r="G17" i="58"/>
  <c r="G23" i="58"/>
  <c r="M4" i="58"/>
  <c r="U4" i="58" s="1"/>
  <c r="X4" i="58" s="1"/>
  <c r="M10" i="58"/>
  <c r="U10" i="58" s="1"/>
  <c r="M16" i="58"/>
  <c r="U16" i="58" s="1"/>
  <c r="M22" i="58"/>
  <c r="U22" i="58" s="1"/>
  <c r="V10" i="58"/>
  <c r="V14" i="58"/>
  <c r="V17" i="58"/>
  <c r="V20" i="58"/>
  <c r="V23" i="58"/>
  <c r="AH3" i="59"/>
  <c r="AQ3" i="59" s="1"/>
  <c r="M9" i="59"/>
  <c r="U9" i="59" s="1"/>
  <c r="M15" i="59"/>
  <c r="U15" i="59" s="1"/>
  <c r="M21" i="59"/>
  <c r="U21" i="59" s="1"/>
  <c r="O5" i="59"/>
  <c r="P5" i="59" s="1"/>
  <c r="R7" i="59"/>
  <c r="R8" i="59"/>
  <c r="O11" i="59"/>
  <c r="P11" i="59" s="1"/>
  <c r="V11" i="59"/>
  <c r="R13" i="59"/>
  <c r="R16" i="59"/>
  <c r="R19" i="59"/>
  <c r="R22" i="59"/>
  <c r="M8" i="60"/>
  <c r="U8" i="60" s="1"/>
  <c r="M14" i="60"/>
  <c r="U14" i="60" s="1"/>
  <c r="M20" i="60"/>
  <c r="U20" i="60" s="1"/>
  <c r="Q7" i="60"/>
  <c r="Q8" i="60"/>
  <c r="R9" i="60"/>
  <c r="Q13" i="60"/>
  <c r="Q16" i="60"/>
  <c r="Q19" i="60"/>
  <c r="Q22" i="60"/>
  <c r="F5" i="61"/>
  <c r="H5" i="61" s="1"/>
  <c r="I5" i="61" s="1"/>
  <c r="J5" i="61" s="1"/>
  <c r="F11" i="61"/>
  <c r="H11" i="61" s="1"/>
  <c r="I11" i="61" s="1"/>
  <c r="J11" i="61" s="1"/>
  <c r="F17" i="61"/>
  <c r="H17" i="61" s="1"/>
  <c r="I17" i="61" s="1"/>
  <c r="J17" i="61" s="1"/>
  <c r="F23" i="61"/>
  <c r="H23" i="61" s="1"/>
  <c r="I23" i="61" s="1"/>
  <c r="J23" i="61" s="1"/>
  <c r="O6" i="61"/>
  <c r="P6" i="61" s="1"/>
  <c r="Q7" i="61"/>
  <c r="Q8" i="61"/>
  <c r="O12" i="61"/>
  <c r="P12" i="61" s="1"/>
  <c r="Q13" i="61"/>
  <c r="O15" i="61"/>
  <c r="P15" i="61" s="1"/>
  <c r="Q16" i="61"/>
  <c r="O18" i="61"/>
  <c r="P18" i="61" s="1"/>
  <c r="Q19" i="61"/>
  <c r="O21" i="61"/>
  <c r="P21" i="61" s="1"/>
  <c r="Q22" i="61"/>
  <c r="F5" i="62"/>
  <c r="H5" i="62" s="1"/>
  <c r="I5" i="62" s="1"/>
  <c r="J5" i="62" s="1"/>
  <c r="F11" i="62"/>
  <c r="H11" i="62" s="1"/>
  <c r="I11" i="62" s="1"/>
  <c r="J11" i="62" s="1"/>
  <c r="F17" i="62"/>
  <c r="H17" i="62" s="1"/>
  <c r="I17" i="62" s="1"/>
  <c r="J17" i="62" s="1"/>
  <c r="F23" i="62"/>
  <c r="H23" i="62" s="1"/>
  <c r="I23" i="62" s="1"/>
  <c r="J23" i="62" s="1"/>
  <c r="Q9" i="62"/>
  <c r="R20" i="62"/>
  <c r="R23" i="62"/>
  <c r="V7" i="63"/>
  <c r="V8" i="63"/>
  <c r="V13" i="63"/>
  <c r="V16" i="63"/>
  <c r="V19" i="63"/>
  <c r="V22" i="63"/>
  <c r="M5" i="64"/>
  <c r="U5" i="64" s="1"/>
  <c r="M11" i="64"/>
  <c r="U11" i="64" s="1"/>
  <c r="M17" i="64"/>
  <c r="U17" i="64" s="1"/>
  <c r="M23" i="64"/>
  <c r="U23" i="64" s="1"/>
  <c r="R6" i="64"/>
  <c r="R12" i="64"/>
  <c r="R15" i="64"/>
  <c r="R18" i="64"/>
  <c r="R21" i="64"/>
  <c r="G5" i="65"/>
  <c r="G11" i="65"/>
  <c r="G17" i="65"/>
  <c r="G23" i="65"/>
  <c r="M4" i="65"/>
  <c r="U4" i="65" s="1"/>
  <c r="X4" i="65" s="1"/>
  <c r="M10" i="65"/>
  <c r="U10" i="65" s="1"/>
  <c r="M16" i="65"/>
  <c r="U16" i="65" s="1"/>
  <c r="M22" i="65"/>
  <c r="U22" i="65" s="1"/>
  <c r="G5" i="66"/>
  <c r="G14" i="66"/>
  <c r="G23" i="66"/>
  <c r="O10" i="66"/>
  <c r="P10" i="66" s="1"/>
  <c r="O12" i="66"/>
  <c r="P12" i="66" s="1"/>
  <c r="Q13" i="66"/>
  <c r="O21" i="66"/>
  <c r="P21" i="66" s="1"/>
  <c r="Q22" i="66"/>
  <c r="M4" i="67"/>
  <c r="U4" i="67" s="1"/>
  <c r="X4" i="67" s="1"/>
  <c r="AH4" i="67" s="1"/>
  <c r="M13" i="67"/>
  <c r="U13" i="67" s="1"/>
  <c r="M22" i="67"/>
  <c r="U22" i="67" s="1"/>
  <c r="O9" i="67"/>
  <c r="P9" i="67" s="1"/>
  <c r="O21" i="67"/>
  <c r="P21" i="67" s="1"/>
  <c r="O18" i="67"/>
  <c r="P18" i="67" s="1"/>
  <c r="O15" i="67"/>
  <c r="P15" i="67" s="1"/>
  <c r="O12" i="67"/>
  <c r="P12" i="67" s="1"/>
  <c r="O6" i="67"/>
  <c r="P6" i="67" s="1"/>
  <c r="O19" i="67"/>
  <c r="P19" i="67" s="1"/>
  <c r="M6" i="68"/>
  <c r="U6" i="68" s="1"/>
  <c r="M15" i="68"/>
  <c r="U15" i="68" s="1"/>
  <c r="P7" i="69"/>
  <c r="P11" i="69"/>
  <c r="H20" i="70"/>
  <c r="I20" i="70" s="1"/>
  <c r="J20" i="70" s="1"/>
  <c r="V9" i="70"/>
  <c r="V12" i="70"/>
  <c r="P18" i="70"/>
  <c r="Q19" i="70"/>
  <c r="V21" i="70"/>
  <c r="P3" i="74"/>
  <c r="AF3" i="74" s="1"/>
  <c r="AO3" i="74" s="1"/>
  <c r="AE3" i="74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3" i="74"/>
  <c r="R11" i="74"/>
  <c r="R9" i="74"/>
  <c r="R5" i="74"/>
  <c r="R88" i="74"/>
  <c r="R85" i="74"/>
  <c r="R82" i="74"/>
  <c r="R79" i="74"/>
  <c r="R76" i="74"/>
  <c r="R73" i="74"/>
  <c r="R70" i="74"/>
  <c r="R67" i="74"/>
  <c r="R64" i="74"/>
  <c r="R61" i="74"/>
  <c r="R58" i="74"/>
  <c r="R55" i="74"/>
  <c r="R52" i="74"/>
  <c r="R49" i="74"/>
  <c r="R46" i="74"/>
  <c r="R43" i="74"/>
  <c r="R40" i="74"/>
  <c r="R37" i="74"/>
  <c r="R34" i="74"/>
  <c r="R31" i="74"/>
  <c r="R28" i="74"/>
  <c r="R25" i="74"/>
  <c r="R22" i="74"/>
  <c r="R19" i="74"/>
  <c r="R16" i="74"/>
  <c r="R13" i="74"/>
  <c r="R7" i="74"/>
  <c r="R8" i="74"/>
  <c r="R18" i="74"/>
  <c r="R27" i="74"/>
  <c r="R36" i="74"/>
  <c r="R45" i="74"/>
  <c r="R54" i="74"/>
  <c r="R63" i="74"/>
  <c r="R72" i="74"/>
  <c r="R81" i="74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8" i="75"/>
  <c r="U78" i="75" s="1"/>
  <c r="M72" i="75"/>
  <c r="U72" i="75" s="1"/>
  <c r="M66" i="75"/>
  <c r="U66" i="75" s="1"/>
  <c r="M60" i="75"/>
  <c r="U60" i="75" s="1"/>
  <c r="M54" i="75"/>
  <c r="U54" i="75" s="1"/>
  <c r="M48" i="75"/>
  <c r="U48" i="75" s="1"/>
  <c r="M42" i="75"/>
  <c r="U42" i="75" s="1"/>
  <c r="M36" i="75"/>
  <c r="U36" i="75" s="1"/>
  <c r="M30" i="75"/>
  <c r="U30" i="75" s="1"/>
  <c r="M24" i="75"/>
  <c r="U24" i="75" s="1"/>
  <c r="M18" i="75"/>
  <c r="U18" i="75" s="1"/>
  <c r="M12" i="75"/>
  <c r="U12" i="75" s="1"/>
  <c r="M6" i="75"/>
  <c r="U6" i="75" s="1"/>
  <c r="M77" i="75"/>
  <c r="U77" i="75" s="1"/>
  <c r="M71" i="75"/>
  <c r="U71" i="75" s="1"/>
  <c r="M65" i="75"/>
  <c r="U65" i="75" s="1"/>
  <c r="M59" i="75"/>
  <c r="U59" i="75" s="1"/>
  <c r="M53" i="75"/>
  <c r="U53" i="75" s="1"/>
  <c r="M47" i="75"/>
  <c r="U47" i="75" s="1"/>
  <c r="M41" i="75"/>
  <c r="U41" i="75" s="1"/>
  <c r="M35" i="75"/>
  <c r="U35" i="75" s="1"/>
  <c r="M29" i="75"/>
  <c r="U29" i="75" s="1"/>
  <c r="M23" i="75"/>
  <c r="U23" i="75" s="1"/>
  <c r="M17" i="75"/>
  <c r="U17" i="75" s="1"/>
  <c r="M11" i="75"/>
  <c r="U11" i="75" s="1"/>
  <c r="M5" i="75"/>
  <c r="U5" i="75" s="1"/>
  <c r="M76" i="75"/>
  <c r="U76" i="75" s="1"/>
  <c r="M70" i="75"/>
  <c r="U70" i="75" s="1"/>
  <c r="M64" i="75"/>
  <c r="U64" i="75" s="1"/>
  <c r="M58" i="75"/>
  <c r="U58" i="75" s="1"/>
  <c r="M52" i="75"/>
  <c r="U52" i="75" s="1"/>
  <c r="M46" i="75"/>
  <c r="U46" i="75" s="1"/>
  <c r="M40" i="75"/>
  <c r="U40" i="75" s="1"/>
  <c r="M34" i="75"/>
  <c r="U34" i="75" s="1"/>
  <c r="M28" i="75"/>
  <c r="U28" i="75" s="1"/>
  <c r="M22" i="75"/>
  <c r="U22" i="75" s="1"/>
  <c r="M16" i="75"/>
  <c r="U16" i="75" s="1"/>
  <c r="M10" i="75"/>
  <c r="U10" i="75" s="1"/>
  <c r="M4" i="75"/>
  <c r="U4" i="75" s="1"/>
  <c r="X4" i="75" s="1"/>
  <c r="M21" i="75"/>
  <c r="U21" i="75" s="1"/>
  <c r="M39" i="75"/>
  <c r="U39" i="75" s="1"/>
  <c r="M57" i="75"/>
  <c r="U57" i="75" s="1"/>
  <c r="M75" i="75"/>
  <c r="U75" i="75" s="1"/>
  <c r="Q7" i="75"/>
  <c r="R18" i="75"/>
  <c r="R27" i="75"/>
  <c r="R36" i="75"/>
  <c r="R45" i="75"/>
  <c r="R51" i="75"/>
  <c r="R67" i="75"/>
  <c r="R78" i="75"/>
  <c r="AN3" i="76"/>
  <c r="G9" i="53"/>
  <c r="G15" i="53"/>
  <c r="G21" i="53"/>
  <c r="M8" i="53"/>
  <c r="U8" i="53" s="1"/>
  <c r="M14" i="53"/>
  <c r="U14" i="53" s="1"/>
  <c r="M20" i="53"/>
  <c r="U20" i="53" s="1"/>
  <c r="G9" i="54"/>
  <c r="G15" i="54"/>
  <c r="M8" i="54"/>
  <c r="U8" i="54" s="1"/>
  <c r="M14" i="54"/>
  <c r="U14" i="54" s="1"/>
  <c r="M20" i="54"/>
  <c r="U20" i="54" s="1"/>
  <c r="Q7" i="54"/>
  <c r="Q8" i="54"/>
  <c r="R9" i="54"/>
  <c r="Q13" i="54"/>
  <c r="Q16" i="54"/>
  <c r="Q19" i="54"/>
  <c r="Q9" i="55"/>
  <c r="Q10" i="56"/>
  <c r="V13" i="56"/>
  <c r="Q14" i="56"/>
  <c r="V16" i="56"/>
  <c r="Q17" i="56"/>
  <c r="V19" i="56"/>
  <c r="Q20" i="56"/>
  <c r="Q23" i="56"/>
  <c r="F9" i="57"/>
  <c r="H9" i="57" s="1"/>
  <c r="I9" i="57" s="1"/>
  <c r="J9" i="57" s="1"/>
  <c r="F15" i="57"/>
  <c r="H15" i="57" s="1"/>
  <c r="I15" i="57" s="1"/>
  <c r="J15" i="57" s="1"/>
  <c r="F21" i="57"/>
  <c r="H21" i="57" s="1"/>
  <c r="I21" i="57" s="1"/>
  <c r="J21" i="57" s="1"/>
  <c r="G6" i="57"/>
  <c r="G12" i="57"/>
  <c r="G18" i="57"/>
  <c r="M5" i="57"/>
  <c r="U5" i="57" s="1"/>
  <c r="M11" i="57"/>
  <c r="U11" i="57" s="1"/>
  <c r="M17" i="57"/>
  <c r="U17" i="57" s="1"/>
  <c r="M23" i="57"/>
  <c r="U23" i="57" s="1"/>
  <c r="Q10" i="57"/>
  <c r="V13" i="57"/>
  <c r="Q14" i="57"/>
  <c r="V16" i="57"/>
  <c r="Q17" i="57"/>
  <c r="V19" i="57"/>
  <c r="Q20" i="57"/>
  <c r="Q23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G6" i="58"/>
  <c r="G12" i="58"/>
  <c r="G18" i="58"/>
  <c r="M5" i="58"/>
  <c r="U5" i="58" s="1"/>
  <c r="M11" i="58"/>
  <c r="U11" i="58" s="1"/>
  <c r="M17" i="58"/>
  <c r="U17" i="58" s="1"/>
  <c r="M23" i="58"/>
  <c r="U23" i="58" s="1"/>
  <c r="R6" i="58"/>
  <c r="R12" i="58"/>
  <c r="R15" i="58"/>
  <c r="R18" i="58"/>
  <c r="R21" i="58"/>
  <c r="M4" i="59"/>
  <c r="U4" i="59" s="1"/>
  <c r="X4" i="59" s="1"/>
  <c r="M10" i="59"/>
  <c r="U10" i="59" s="1"/>
  <c r="M16" i="59"/>
  <c r="U16" i="59" s="1"/>
  <c r="M22" i="59"/>
  <c r="U22" i="59" s="1"/>
  <c r="Q6" i="59"/>
  <c r="O10" i="59"/>
  <c r="P10" i="59" s="1"/>
  <c r="V10" i="59"/>
  <c r="Q12" i="59"/>
  <c r="O14" i="59"/>
  <c r="P14" i="59" s="1"/>
  <c r="V14" i="59"/>
  <c r="Q15" i="59"/>
  <c r="O17" i="59"/>
  <c r="P17" i="59" s="1"/>
  <c r="V17" i="59"/>
  <c r="Q18" i="59"/>
  <c r="O20" i="59"/>
  <c r="P20" i="59" s="1"/>
  <c r="V20" i="59"/>
  <c r="Q21" i="59"/>
  <c r="O23" i="59"/>
  <c r="P23" i="59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F6" i="61"/>
  <c r="H6" i="61" s="1"/>
  <c r="I6" i="61" s="1"/>
  <c r="J6" i="61" s="1"/>
  <c r="F12" i="61"/>
  <c r="H12" i="61" s="1"/>
  <c r="I12" i="61" s="1"/>
  <c r="J12" i="61" s="1"/>
  <c r="F18" i="61"/>
  <c r="H18" i="61" s="1"/>
  <c r="I18" i="61" s="1"/>
  <c r="J18" i="61" s="1"/>
  <c r="G9" i="61"/>
  <c r="G15" i="61"/>
  <c r="G21" i="61"/>
  <c r="M8" i="61"/>
  <c r="U8" i="61" s="1"/>
  <c r="M14" i="61"/>
  <c r="U14" i="61" s="1"/>
  <c r="M20" i="61"/>
  <c r="U20" i="61" s="1"/>
  <c r="O11" i="61"/>
  <c r="P11" i="61" s="1"/>
  <c r="F6" i="62"/>
  <c r="H6" i="62" s="1"/>
  <c r="I6" i="62" s="1"/>
  <c r="J6" i="62" s="1"/>
  <c r="F12" i="62"/>
  <c r="H12" i="62" s="1"/>
  <c r="I12" i="62" s="1"/>
  <c r="J12" i="62" s="1"/>
  <c r="F18" i="62"/>
  <c r="H18" i="62" s="1"/>
  <c r="I18" i="62" s="1"/>
  <c r="J18" i="62" s="1"/>
  <c r="G9" i="62"/>
  <c r="G15" i="62"/>
  <c r="M8" i="62"/>
  <c r="U8" i="62" s="1"/>
  <c r="M14" i="62"/>
  <c r="U14" i="62" s="1"/>
  <c r="M20" i="62"/>
  <c r="U20" i="62" s="1"/>
  <c r="O6" i="62"/>
  <c r="P6" i="62" s="1"/>
  <c r="V6" i="62"/>
  <c r="Q7" i="62"/>
  <c r="Q8" i="62"/>
  <c r="R9" i="62"/>
  <c r="O12" i="62"/>
  <c r="P12" i="62" s="1"/>
  <c r="V12" i="62"/>
  <c r="Q13" i="62"/>
  <c r="O15" i="62"/>
  <c r="P15" i="62" s="1"/>
  <c r="V15" i="62"/>
  <c r="Q16" i="62"/>
  <c r="O18" i="62"/>
  <c r="P18" i="62" s="1"/>
  <c r="V18" i="62"/>
  <c r="Q19" i="62"/>
  <c r="O21" i="62"/>
  <c r="P21" i="62" s="1"/>
  <c r="V21" i="62"/>
  <c r="Q9" i="63"/>
  <c r="M6" i="64"/>
  <c r="U6" i="64" s="1"/>
  <c r="M12" i="64"/>
  <c r="U12" i="64" s="1"/>
  <c r="M18" i="64"/>
  <c r="U18" i="64" s="1"/>
  <c r="R4" i="64"/>
  <c r="R5" i="64"/>
  <c r="V7" i="64"/>
  <c r="V8" i="64"/>
  <c r="Q10" i="64"/>
  <c r="R11" i="64"/>
  <c r="V13" i="64"/>
  <c r="Q14" i="64"/>
  <c r="V16" i="64"/>
  <c r="Q17" i="64"/>
  <c r="V19" i="64"/>
  <c r="Q20" i="64"/>
  <c r="Q23" i="64"/>
  <c r="F9" i="65"/>
  <c r="H9" i="65" s="1"/>
  <c r="I9" i="65" s="1"/>
  <c r="J9" i="65" s="1"/>
  <c r="F15" i="65"/>
  <c r="H15" i="65" s="1"/>
  <c r="I15" i="65" s="1"/>
  <c r="J15" i="65" s="1"/>
  <c r="F21" i="65"/>
  <c r="H21" i="65" s="1"/>
  <c r="I21" i="65" s="1"/>
  <c r="J21" i="65" s="1"/>
  <c r="G6" i="65"/>
  <c r="G12" i="65"/>
  <c r="G18" i="65"/>
  <c r="M5" i="65"/>
  <c r="U5" i="65" s="1"/>
  <c r="M11" i="65"/>
  <c r="U11" i="65" s="1"/>
  <c r="M17" i="65"/>
  <c r="U17" i="65" s="1"/>
  <c r="M23" i="65"/>
  <c r="U23" i="65" s="1"/>
  <c r="V7" i="65"/>
  <c r="V8" i="65"/>
  <c r="Q10" i="65"/>
  <c r="V13" i="65"/>
  <c r="Q14" i="65"/>
  <c r="V16" i="65"/>
  <c r="Q17" i="65"/>
  <c r="V20" i="65"/>
  <c r="G6" i="66"/>
  <c r="G15" i="66"/>
  <c r="O9" i="66"/>
  <c r="P9" i="66" s="1"/>
  <c r="Q11" i="66"/>
  <c r="Q12" i="66"/>
  <c r="O20" i="66"/>
  <c r="P20" i="66" s="1"/>
  <c r="Q21" i="66"/>
  <c r="M6" i="67"/>
  <c r="U6" i="67" s="1"/>
  <c r="M15" i="67"/>
  <c r="U15" i="67" s="1"/>
  <c r="R21" i="67"/>
  <c r="R18" i="67"/>
  <c r="R15" i="67"/>
  <c r="R12" i="67"/>
  <c r="R6" i="67"/>
  <c r="R9" i="67"/>
  <c r="Q11" i="67"/>
  <c r="Q5" i="67"/>
  <c r="Q22" i="67"/>
  <c r="Q19" i="67"/>
  <c r="Q16" i="67"/>
  <c r="Q13" i="67"/>
  <c r="Q8" i="67"/>
  <c r="Q7" i="67"/>
  <c r="R10" i="67"/>
  <c r="O14" i="67"/>
  <c r="P14" i="67" s="1"/>
  <c r="Q15" i="67"/>
  <c r="R20" i="67"/>
  <c r="O23" i="67"/>
  <c r="P23" i="67" s="1"/>
  <c r="M8" i="68"/>
  <c r="U8" i="68" s="1"/>
  <c r="M17" i="68"/>
  <c r="U17" i="68" s="1"/>
  <c r="R7" i="68"/>
  <c r="R9" i="68"/>
  <c r="V23" i="68"/>
  <c r="V20" i="68"/>
  <c r="V17" i="68"/>
  <c r="V14" i="68"/>
  <c r="V10" i="68"/>
  <c r="V12" i="68"/>
  <c r="V21" i="68"/>
  <c r="F19" i="69"/>
  <c r="H19" i="69" s="1"/>
  <c r="I19" i="69" s="1"/>
  <c r="J19" i="69" s="1"/>
  <c r="F13" i="69"/>
  <c r="H13" i="69" s="1"/>
  <c r="I13" i="69" s="1"/>
  <c r="J13" i="69" s="1"/>
  <c r="F7" i="69"/>
  <c r="H7" i="69" s="1"/>
  <c r="I7" i="69" s="1"/>
  <c r="J7" i="69" s="1"/>
  <c r="F22" i="69"/>
  <c r="H22" i="69" s="1"/>
  <c r="I22" i="69" s="1"/>
  <c r="J22" i="69" s="1"/>
  <c r="F16" i="69"/>
  <c r="H16" i="69" s="1"/>
  <c r="I16" i="69" s="1"/>
  <c r="J16" i="69" s="1"/>
  <c r="F10" i="69"/>
  <c r="H10" i="69" s="1"/>
  <c r="I10" i="69" s="1"/>
  <c r="J10" i="69" s="1"/>
  <c r="F4" i="69"/>
  <c r="H4" i="69" s="1"/>
  <c r="I4" i="69" s="1"/>
  <c r="J4" i="69" s="1"/>
  <c r="K4" i="69" s="1"/>
  <c r="F12" i="69"/>
  <c r="H12" i="69" s="1"/>
  <c r="I12" i="69" s="1"/>
  <c r="J12" i="69" s="1"/>
  <c r="F21" i="69"/>
  <c r="H21" i="69" s="1"/>
  <c r="I21" i="69" s="1"/>
  <c r="J21" i="69" s="1"/>
  <c r="O6" i="69"/>
  <c r="P6" i="69" s="1"/>
  <c r="O8" i="69"/>
  <c r="P8" i="69" s="1"/>
  <c r="O16" i="69"/>
  <c r="P16" i="69" s="1"/>
  <c r="F19" i="70"/>
  <c r="H19" i="70" s="1"/>
  <c r="I19" i="70" s="1"/>
  <c r="J19" i="70" s="1"/>
  <c r="F13" i="70"/>
  <c r="H13" i="70" s="1"/>
  <c r="I13" i="70" s="1"/>
  <c r="J13" i="70" s="1"/>
  <c r="F7" i="70"/>
  <c r="H7" i="70" s="1"/>
  <c r="I7" i="70" s="1"/>
  <c r="J7" i="70" s="1"/>
  <c r="F22" i="70"/>
  <c r="H22" i="70" s="1"/>
  <c r="I22" i="70" s="1"/>
  <c r="J22" i="70" s="1"/>
  <c r="F16" i="70"/>
  <c r="H16" i="70" s="1"/>
  <c r="I16" i="70" s="1"/>
  <c r="J16" i="70" s="1"/>
  <c r="F10" i="70"/>
  <c r="H10" i="70" s="1"/>
  <c r="I10" i="70" s="1"/>
  <c r="J10" i="70" s="1"/>
  <c r="F4" i="70"/>
  <c r="H4" i="70" s="1"/>
  <c r="I4" i="70" s="1"/>
  <c r="J4" i="70" s="1"/>
  <c r="K4" i="70" s="1"/>
  <c r="F12" i="70"/>
  <c r="H12" i="70" s="1"/>
  <c r="I12" i="70" s="1"/>
  <c r="J12" i="70" s="1"/>
  <c r="F21" i="70"/>
  <c r="H21" i="70" s="1"/>
  <c r="I21" i="70" s="1"/>
  <c r="J21" i="70" s="1"/>
  <c r="V6" i="70"/>
  <c r="O10" i="70"/>
  <c r="P10" i="70" s="1"/>
  <c r="Q18" i="70"/>
  <c r="V20" i="70"/>
  <c r="M20" i="71"/>
  <c r="U20" i="71" s="1"/>
  <c r="M14" i="71"/>
  <c r="U14" i="71" s="1"/>
  <c r="M8" i="71"/>
  <c r="U8" i="71" s="1"/>
  <c r="M23" i="71"/>
  <c r="U23" i="71" s="1"/>
  <c r="M17" i="71"/>
  <c r="U17" i="71" s="1"/>
  <c r="M11" i="71"/>
  <c r="U11" i="71" s="1"/>
  <c r="M5" i="71"/>
  <c r="U5" i="71" s="1"/>
  <c r="M12" i="71"/>
  <c r="U12" i="71" s="1"/>
  <c r="M21" i="71"/>
  <c r="U21" i="71" s="1"/>
  <c r="M19" i="72"/>
  <c r="U19" i="72" s="1"/>
  <c r="M13" i="72"/>
  <c r="U13" i="72" s="1"/>
  <c r="M7" i="72"/>
  <c r="U7" i="72" s="1"/>
  <c r="M18" i="72"/>
  <c r="U18" i="72" s="1"/>
  <c r="M12" i="72"/>
  <c r="U12" i="72" s="1"/>
  <c r="M6" i="72"/>
  <c r="U6" i="72" s="1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AH4" i="72" s="1"/>
  <c r="M21" i="72"/>
  <c r="U21" i="72" s="1"/>
  <c r="R16" i="72"/>
  <c r="R19" i="72"/>
  <c r="AN3" i="73"/>
  <c r="Y4" i="73"/>
  <c r="Z4" i="73" s="1"/>
  <c r="Q6" i="74"/>
  <c r="Q12" i="74"/>
  <c r="V13" i="74"/>
  <c r="Q21" i="74"/>
  <c r="V22" i="74"/>
  <c r="Q30" i="74"/>
  <c r="V31" i="74"/>
  <c r="Q39" i="74"/>
  <c r="V40" i="74"/>
  <c r="Q48" i="74"/>
  <c r="V49" i="74"/>
  <c r="Q57" i="74"/>
  <c r="V58" i="74"/>
  <c r="Q66" i="74"/>
  <c r="V67" i="74"/>
  <c r="Q75" i="74"/>
  <c r="V76" i="74"/>
  <c r="Q84" i="74"/>
  <c r="M8" i="75"/>
  <c r="U8" i="75" s="1"/>
  <c r="M26" i="75"/>
  <c r="U26" i="75" s="1"/>
  <c r="M44" i="75"/>
  <c r="U44" i="75" s="1"/>
  <c r="M62" i="75"/>
  <c r="U62" i="75" s="1"/>
  <c r="R4" i="75"/>
  <c r="R6" i="75"/>
  <c r="Q13" i="75"/>
  <c r="V14" i="75"/>
  <c r="Q22" i="75"/>
  <c r="V23" i="75"/>
  <c r="Q31" i="75"/>
  <c r="V32" i="75"/>
  <c r="Q40" i="75"/>
  <c r="V41" i="75"/>
  <c r="Q49" i="75"/>
  <c r="V56" i="75"/>
  <c r="Q62" i="75"/>
  <c r="Q73" i="75"/>
  <c r="R4" i="76"/>
  <c r="R16" i="76"/>
  <c r="R25" i="76"/>
  <c r="AH3" i="53"/>
  <c r="AQ3" i="53" s="1"/>
  <c r="G4" i="53"/>
  <c r="G10" i="53"/>
  <c r="G16" i="53"/>
  <c r="M9" i="53"/>
  <c r="U9" i="53" s="1"/>
  <c r="M15" i="53"/>
  <c r="U15" i="53" s="1"/>
  <c r="AH3" i="54"/>
  <c r="AQ3" i="54" s="1"/>
  <c r="M9" i="54"/>
  <c r="U9" i="54" s="1"/>
  <c r="M15" i="54"/>
  <c r="U15" i="54" s="1"/>
  <c r="R7" i="54"/>
  <c r="R8" i="54"/>
  <c r="R13" i="54"/>
  <c r="R16" i="54"/>
  <c r="R19" i="54"/>
  <c r="Q8" i="55"/>
  <c r="Q13" i="55"/>
  <c r="Q16" i="55"/>
  <c r="Q19" i="55"/>
  <c r="F4" i="57"/>
  <c r="H4" i="57" s="1"/>
  <c r="I4" i="57" s="1"/>
  <c r="J4" i="57" s="1"/>
  <c r="K4" i="57" s="1"/>
  <c r="F10" i="57"/>
  <c r="H10" i="57" s="1"/>
  <c r="I10" i="57" s="1"/>
  <c r="J10" i="57" s="1"/>
  <c r="F16" i="57"/>
  <c r="H16" i="57" s="1"/>
  <c r="I16" i="57" s="1"/>
  <c r="J16" i="57" s="1"/>
  <c r="G7" i="57"/>
  <c r="G13" i="57"/>
  <c r="M6" i="57"/>
  <c r="U6" i="57" s="1"/>
  <c r="M12" i="57"/>
  <c r="U12" i="57" s="1"/>
  <c r="F4" i="58"/>
  <c r="H4" i="58" s="1"/>
  <c r="I4" i="58" s="1"/>
  <c r="J4" i="58" s="1"/>
  <c r="K4" i="58" s="1"/>
  <c r="K5" i="58" s="1"/>
  <c r="K6" i="58" s="1"/>
  <c r="F10" i="58"/>
  <c r="H10" i="58" s="1"/>
  <c r="I10" i="58" s="1"/>
  <c r="J10" i="58" s="1"/>
  <c r="F16" i="58"/>
  <c r="H16" i="58" s="1"/>
  <c r="I16" i="58" s="1"/>
  <c r="J16" i="58" s="1"/>
  <c r="G7" i="58"/>
  <c r="G13" i="58"/>
  <c r="M6" i="58"/>
  <c r="U6" i="58" s="1"/>
  <c r="M12" i="58"/>
  <c r="U12" i="58" s="1"/>
  <c r="R4" i="58"/>
  <c r="R5" i="58"/>
  <c r="V13" i="58"/>
  <c r="V16" i="58"/>
  <c r="V19" i="58"/>
  <c r="M5" i="59"/>
  <c r="U5" i="59" s="1"/>
  <c r="M11" i="59"/>
  <c r="U11" i="59" s="1"/>
  <c r="M17" i="59"/>
  <c r="U17" i="59" s="1"/>
  <c r="Q5" i="59"/>
  <c r="R6" i="59"/>
  <c r="R12" i="59"/>
  <c r="R15" i="59"/>
  <c r="R18" i="59"/>
  <c r="M4" i="60"/>
  <c r="U4" i="60" s="1"/>
  <c r="X4" i="60" s="1"/>
  <c r="M10" i="60"/>
  <c r="U10" i="60" s="1"/>
  <c r="M16" i="60"/>
  <c r="U16" i="60" s="1"/>
  <c r="Q6" i="60"/>
  <c r="Q12" i="60"/>
  <c r="Q15" i="60"/>
  <c r="Q18" i="60"/>
  <c r="AH3" i="61"/>
  <c r="AQ3" i="61" s="1"/>
  <c r="F7" i="61"/>
  <c r="H7" i="61" s="1"/>
  <c r="I7" i="61" s="1"/>
  <c r="J7" i="61" s="1"/>
  <c r="F13" i="61"/>
  <c r="H13" i="61" s="1"/>
  <c r="I13" i="61" s="1"/>
  <c r="J13" i="61" s="1"/>
  <c r="G10" i="61"/>
  <c r="G16" i="61"/>
  <c r="M9" i="61"/>
  <c r="U9" i="61" s="1"/>
  <c r="M15" i="61"/>
  <c r="U15" i="61" s="1"/>
  <c r="O5" i="61"/>
  <c r="P5" i="61" s="1"/>
  <c r="Q6" i="61"/>
  <c r="O10" i="61"/>
  <c r="P10" i="61" s="1"/>
  <c r="Q12" i="61"/>
  <c r="O14" i="61"/>
  <c r="P14" i="61" s="1"/>
  <c r="Q15" i="61"/>
  <c r="O17" i="61"/>
  <c r="P17" i="61" s="1"/>
  <c r="Q18" i="61"/>
  <c r="O20" i="61"/>
  <c r="P20" i="61" s="1"/>
  <c r="AH3" i="62"/>
  <c r="AQ3" i="62" s="1"/>
  <c r="F7" i="62"/>
  <c r="H7" i="62" s="1"/>
  <c r="I7" i="62" s="1"/>
  <c r="J7" i="62" s="1"/>
  <c r="F13" i="62"/>
  <c r="H13" i="62" s="1"/>
  <c r="I13" i="62" s="1"/>
  <c r="J13" i="62" s="1"/>
  <c r="M9" i="62"/>
  <c r="U9" i="62" s="1"/>
  <c r="M15" i="62"/>
  <c r="U15" i="62" s="1"/>
  <c r="V4" i="62"/>
  <c r="Y4" i="62" s="1"/>
  <c r="O5" i="62"/>
  <c r="P5" i="62" s="1"/>
  <c r="V5" i="62"/>
  <c r="R7" i="62"/>
  <c r="R8" i="62"/>
  <c r="R13" i="62"/>
  <c r="R16" i="62"/>
  <c r="R19" i="62"/>
  <c r="V6" i="63"/>
  <c r="Q8" i="63"/>
  <c r="V12" i="63"/>
  <c r="Q13" i="63"/>
  <c r="V15" i="63"/>
  <c r="Q16" i="63"/>
  <c r="V18" i="63"/>
  <c r="Q19" i="63"/>
  <c r="M7" i="64"/>
  <c r="U7" i="64" s="1"/>
  <c r="M13" i="64"/>
  <c r="U13" i="64" s="1"/>
  <c r="R10" i="64"/>
  <c r="R14" i="64"/>
  <c r="R17" i="64"/>
  <c r="R20" i="64"/>
  <c r="F4" i="65"/>
  <c r="H4" i="65" s="1"/>
  <c r="I4" i="65" s="1"/>
  <c r="J4" i="65" s="1"/>
  <c r="K4" i="65" s="1"/>
  <c r="F10" i="65"/>
  <c r="H10" i="65" s="1"/>
  <c r="I10" i="65" s="1"/>
  <c r="J10" i="65" s="1"/>
  <c r="F16" i="65"/>
  <c r="H16" i="65" s="1"/>
  <c r="I16" i="65" s="1"/>
  <c r="J16" i="65" s="1"/>
  <c r="G7" i="65"/>
  <c r="G13" i="65"/>
  <c r="M6" i="65"/>
  <c r="U6" i="65" s="1"/>
  <c r="M12" i="65"/>
  <c r="U12" i="65" s="1"/>
  <c r="Q9" i="65"/>
  <c r="G8" i="66"/>
  <c r="G17" i="66"/>
  <c r="Q5" i="66"/>
  <c r="O6" i="66"/>
  <c r="P6" i="66" s="1"/>
  <c r="Q7" i="66"/>
  <c r="Q9" i="66"/>
  <c r="O15" i="66"/>
  <c r="P15" i="66" s="1"/>
  <c r="Q16" i="66"/>
  <c r="M7" i="67"/>
  <c r="U7" i="67" s="1"/>
  <c r="M16" i="67"/>
  <c r="U16" i="67" s="1"/>
  <c r="O13" i="67"/>
  <c r="P13" i="67" s="1"/>
  <c r="Q14" i="67"/>
  <c r="R19" i="67"/>
  <c r="O22" i="67"/>
  <c r="P22" i="67" s="1"/>
  <c r="Q23" i="67"/>
  <c r="M9" i="68"/>
  <c r="U9" i="68" s="1"/>
  <c r="M18" i="68"/>
  <c r="U18" i="68" s="1"/>
  <c r="R23" i="68"/>
  <c r="R20" i="68"/>
  <c r="R17" i="68"/>
  <c r="R14" i="68"/>
  <c r="R10" i="68"/>
  <c r="R6" i="68"/>
  <c r="R8" i="68"/>
  <c r="V11" i="68"/>
  <c r="V16" i="68"/>
  <c r="R19" i="68"/>
  <c r="O23" i="69"/>
  <c r="P23" i="69" s="1"/>
  <c r="O20" i="69"/>
  <c r="P20" i="69" s="1"/>
  <c r="O17" i="69"/>
  <c r="P17" i="69" s="1"/>
  <c r="O14" i="69"/>
  <c r="P14" i="69" s="1"/>
  <c r="O10" i="69"/>
  <c r="P10" i="69" s="1"/>
  <c r="O5" i="69"/>
  <c r="P5" i="69" s="1"/>
  <c r="O3" i="69"/>
  <c r="F5" i="69"/>
  <c r="H5" i="69" s="1"/>
  <c r="I5" i="69" s="1"/>
  <c r="J5" i="69" s="1"/>
  <c r="F14" i="69"/>
  <c r="H14" i="69" s="1"/>
  <c r="I14" i="69" s="1"/>
  <c r="J14" i="69" s="1"/>
  <c r="F23" i="69"/>
  <c r="H23" i="69" s="1"/>
  <c r="I23" i="69" s="1"/>
  <c r="J23" i="69" s="1"/>
  <c r="V23" i="69"/>
  <c r="V20" i="69"/>
  <c r="V17" i="69"/>
  <c r="V14" i="69"/>
  <c r="V10" i="69"/>
  <c r="V5" i="69"/>
  <c r="V4" i="69"/>
  <c r="Y4" i="69" s="1"/>
  <c r="Z4" i="69" s="1"/>
  <c r="V13" i="69"/>
  <c r="O15" i="69"/>
  <c r="P15" i="69" s="1"/>
  <c r="V19" i="69"/>
  <c r="O21" i="69"/>
  <c r="P21" i="69" s="1"/>
  <c r="O11" i="70"/>
  <c r="P11" i="70" s="1"/>
  <c r="O5" i="70"/>
  <c r="P5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F5" i="70"/>
  <c r="H5" i="70" s="1"/>
  <c r="I5" i="70" s="1"/>
  <c r="J5" i="70" s="1"/>
  <c r="F14" i="70"/>
  <c r="H14" i="70" s="1"/>
  <c r="I14" i="70" s="1"/>
  <c r="J14" i="70" s="1"/>
  <c r="F23" i="70"/>
  <c r="H23" i="70" s="1"/>
  <c r="I23" i="70" s="1"/>
  <c r="J23" i="70" s="1"/>
  <c r="O9" i="70"/>
  <c r="P9" i="70" s="1"/>
  <c r="Q11" i="70"/>
  <c r="O12" i="70"/>
  <c r="P12" i="70" s="1"/>
  <c r="Q13" i="70"/>
  <c r="V15" i="70"/>
  <c r="O21" i="70"/>
  <c r="P21" i="70" s="1"/>
  <c r="Q22" i="70"/>
  <c r="M4" i="71"/>
  <c r="U4" i="71" s="1"/>
  <c r="X4" i="71" s="1"/>
  <c r="AH4" i="71" s="1"/>
  <c r="M13" i="71"/>
  <c r="U13" i="71" s="1"/>
  <c r="M22" i="71"/>
  <c r="U22" i="71" s="1"/>
  <c r="R9" i="71"/>
  <c r="R23" i="71"/>
  <c r="R20" i="71"/>
  <c r="R17" i="71"/>
  <c r="R14" i="71"/>
  <c r="R10" i="71"/>
  <c r="R11" i="71"/>
  <c r="R5" i="71"/>
  <c r="R21" i="71"/>
  <c r="R18" i="71"/>
  <c r="R15" i="71"/>
  <c r="R12" i="71"/>
  <c r="R6" i="71"/>
  <c r="R22" i="71"/>
  <c r="M8" i="72"/>
  <c r="U8" i="72" s="1"/>
  <c r="R23" i="72"/>
  <c r="R20" i="72"/>
  <c r="R17" i="72"/>
  <c r="R14" i="72"/>
  <c r="R10" i="72"/>
  <c r="R11" i="72"/>
  <c r="R5" i="72"/>
  <c r="R4" i="72"/>
  <c r="R21" i="72"/>
  <c r="R18" i="72"/>
  <c r="R15" i="72"/>
  <c r="R12" i="72"/>
  <c r="R6" i="72"/>
  <c r="R8" i="72"/>
  <c r="R9" i="72"/>
  <c r="Q11" i="73"/>
  <c r="R4" i="74"/>
  <c r="R6" i="74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10" i="74"/>
  <c r="V8" i="74"/>
  <c r="V6" i="74"/>
  <c r="V4" i="74"/>
  <c r="Y4" i="74" s="1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R12" i="74"/>
  <c r="R21" i="74"/>
  <c r="R30" i="74"/>
  <c r="R39" i="74"/>
  <c r="R48" i="74"/>
  <c r="R57" i="74"/>
  <c r="R66" i="74"/>
  <c r="R75" i="74"/>
  <c r="R84" i="74"/>
  <c r="M9" i="75"/>
  <c r="U9" i="75" s="1"/>
  <c r="M27" i="75"/>
  <c r="U27" i="75" s="1"/>
  <c r="M45" i="75"/>
  <c r="U45" i="75" s="1"/>
  <c r="M63" i="75"/>
  <c r="U63" i="75" s="1"/>
  <c r="V79" i="75"/>
  <c r="V76" i="75"/>
  <c r="V73" i="75"/>
  <c r="V70" i="75"/>
  <c r="V67" i="75"/>
  <c r="V64" i="75"/>
  <c r="V61" i="75"/>
  <c r="V58" i="75"/>
  <c r="V55" i="75"/>
  <c r="V52" i="75"/>
  <c r="V77" i="75"/>
  <c r="V75" i="75"/>
  <c r="V68" i="75"/>
  <c r="V66" i="75"/>
  <c r="V59" i="75"/>
  <c r="V57" i="75"/>
  <c r="V49" i="75"/>
  <c r="V46" i="75"/>
  <c r="V43" i="75"/>
  <c r="V40" i="75"/>
  <c r="V37" i="75"/>
  <c r="V34" i="75"/>
  <c r="V31" i="75"/>
  <c r="V28" i="75"/>
  <c r="V25" i="75"/>
  <c r="V22" i="75"/>
  <c r="V19" i="75"/>
  <c r="V16" i="75"/>
  <c r="V13" i="75"/>
  <c r="V7" i="75"/>
  <c r="V78" i="75"/>
  <c r="V71" i="75"/>
  <c r="V69" i="75"/>
  <c r="V62" i="75"/>
  <c r="V60" i="75"/>
  <c r="V53" i="75"/>
  <c r="V51" i="75"/>
  <c r="V50" i="75"/>
  <c r="V48" i="75"/>
  <c r="V45" i="75"/>
  <c r="V42" i="75"/>
  <c r="V39" i="75"/>
  <c r="V36" i="75"/>
  <c r="V33" i="75"/>
  <c r="V30" i="75"/>
  <c r="V27" i="75"/>
  <c r="V24" i="75"/>
  <c r="V21" i="75"/>
  <c r="V18" i="75"/>
  <c r="V15" i="75"/>
  <c r="V12" i="75"/>
  <c r="V10" i="75"/>
  <c r="V8" i="75"/>
  <c r="V6" i="75"/>
  <c r="V4" i="75"/>
  <c r="Y4" i="75" s="1"/>
  <c r="R12" i="75"/>
  <c r="R21" i="75"/>
  <c r="R30" i="75"/>
  <c r="R39" i="75"/>
  <c r="R48" i="75"/>
  <c r="R58" i="75"/>
  <c r="R69" i="75"/>
  <c r="R30" i="76"/>
  <c r="AH3" i="66"/>
  <c r="AQ3" i="66" s="1"/>
  <c r="M9" i="66"/>
  <c r="U9" i="66" s="1"/>
  <c r="M15" i="66"/>
  <c r="U15" i="66" s="1"/>
  <c r="M21" i="66"/>
  <c r="U21" i="66" s="1"/>
  <c r="R7" i="66"/>
  <c r="R8" i="66"/>
  <c r="R13" i="66"/>
  <c r="R16" i="66"/>
  <c r="R19" i="66"/>
  <c r="R22" i="66"/>
  <c r="V12" i="67"/>
  <c r="V15" i="67"/>
  <c r="V18" i="67"/>
  <c r="Q9" i="68"/>
  <c r="Q9" i="69"/>
  <c r="V10" i="72"/>
  <c r="V14" i="72"/>
  <c r="V17" i="72"/>
  <c r="V20" i="72"/>
  <c r="V23" i="72"/>
  <c r="AH3" i="73"/>
  <c r="AQ3" i="73" s="1"/>
  <c r="F7" i="73"/>
  <c r="F13" i="73"/>
  <c r="F19" i="73"/>
  <c r="F25" i="73"/>
  <c r="F31" i="73"/>
  <c r="F37" i="73"/>
  <c r="F43" i="73"/>
  <c r="F49" i="73"/>
  <c r="F55" i="73"/>
  <c r="F61" i="73"/>
  <c r="F67" i="73"/>
  <c r="F73" i="73"/>
  <c r="F79" i="73"/>
  <c r="F85" i="73"/>
  <c r="F91" i="73"/>
  <c r="F97" i="73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M10" i="76"/>
  <c r="U10" i="76" s="1"/>
  <c r="M18" i="76"/>
  <c r="U18" i="76" s="1"/>
  <c r="M28" i="76"/>
  <c r="U28" i="76" s="1"/>
  <c r="M36" i="76"/>
  <c r="U36" i="76" s="1"/>
  <c r="M46" i="76"/>
  <c r="U46" i="76" s="1"/>
  <c r="M54" i="76"/>
  <c r="U54" i="76" s="1"/>
  <c r="V5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V11" i="76"/>
  <c r="Q37" i="76"/>
  <c r="V38" i="76"/>
  <c r="Q46" i="76"/>
  <c r="V47" i="76"/>
  <c r="Q55" i="76"/>
  <c r="V56" i="76"/>
  <c r="Q64" i="76"/>
  <c r="V65" i="76"/>
  <c r="AI3" i="77"/>
  <c r="M27" i="78"/>
  <c r="U27" i="78" s="1"/>
  <c r="M63" i="78"/>
  <c r="U63" i="78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74" i="82"/>
  <c r="U74" i="82" s="1"/>
  <c r="M56" i="82"/>
  <c r="U56" i="82" s="1"/>
  <c r="M38" i="82"/>
  <c r="U38" i="82" s="1"/>
  <c r="M20" i="82"/>
  <c r="U20" i="82" s="1"/>
  <c r="M87" i="82"/>
  <c r="U87" i="82" s="1"/>
  <c r="M69" i="82"/>
  <c r="U69" i="82" s="1"/>
  <c r="M51" i="82"/>
  <c r="U51" i="82" s="1"/>
  <c r="M33" i="82"/>
  <c r="U33" i="82" s="1"/>
  <c r="M15" i="82"/>
  <c r="U15" i="82" s="1"/>
  <c r="M86" i="82"/>
  <c r="U86" i="82" s="1"/>
  <c r="M68" i="82"/>
  <c r="U68" i="82" s="1"/>
  <c r="M50" i="82"/>
  <c r="U50" i="82" s="1"/>
  <c r="M32" i="82"/>
  <c r="U32" i="82" s="1"/>
  <c r="M14" i="82"/>
  <c r="U14" i="82" s="1"/>
  <c r="M81" i="82"/>
  <c r="U81" i="82" s="1"/>
  <c r="M63" i="82"/>
  <c r="U63" i="82" s="1"/>
  <c r="M45" i="82"/>
  <c r="U45" i="82" s="1"/>
  <c r="M27" i="82"/>
  <c r="U27" i="82" s="1"/>
  <c r="M9" i="82"/>
  <c r="U9" i="82" s="1"/>
  <c r="M80" i="82"/>
  <c r="U80" i="82" s="1"/>
  <c r="M62" i="82"/>
  <c r="U62" i="82" s="1"/>
  <c r="M44" i="82"/>
  <c r="U44" i="82" s="1"/>
  <c r="M26" i="82"/>
  <c r="U26" i="82" s="1"/>
  <c r="M8" i="82"/>
  <c r="U8" i="82" s="1"/>
  <c r="M75" i="82"/>
  <c r="U75" i="82" s="1"/>
  <c r="M57" i="82"/>
  <c r="U57" i="82" s="1"/>
  <c r="M39" i="82"/>
  <c r="U39" i="82" s="1"/>
  <c r="M21" i="82"/>
  <c r="U21" i="82" s="1"/>
  <c r="F8" i="73"/>
  <c r="F14" i="73"/>
  <c r="F20" i="73"/>
  <c r="F26" i="73"/>
  <c r="F32" i="73"/>
  <c r="F38" i="73"/>
  <c r="F44" i="73"/>
  <c r="F50" i="73"/>
  <c r="F56" i="73"/>
  <c r="F62" i="73"/>
  <c r="F68" i="73"/>
  <c r="F74" i="73"/>
  <c r="F80" i="73"/>
  <c r="F86" i="73"/>
  <c r="F92" i="73"/>
  <c r="F98" i="73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M68" i="76"/>
  <c r="U68" i="76" s="1"/>
  <c r="M62" i="76"/>
  <c r="U62" i="76" s="1"/>
  <c r="M56" i="76"/>
  <c r="U56" i="76" s="1"/>
  <c r="M50" i="76"/>
  <c r="U50" i="76" s="1"/>
  <c r="M44" i="76"/>
  <c r="U44" i="76" s="1"/>
  <c r="M38" i="76"/>
  <c r="U38" i="76" s="1"/>
  <c r="M32" i="76"/>
  <c r="U32" i="76" s="1"/>
  <c r="M26" i="76"/>
  <c r="U26" i="76" s="1"/>
  <c r="M20" i="76"/>
  <c r="U20" i="76" s="1"/>
  <c r="M14" i="76"/>
  <c r="U14" i="76" s="1"/>
  <c r="M8" i="76"/>
  <c r="U8" i="76" s="1"/>
  <c r="M67" i="76"/>
  <c r="U67" i="76" s="1"/>
  <c r="M61" i="76"/>
  <c r="U61" i="76" s="1"/>
  <c r="M55" i="76"/>
  <c r="U55" i="76" s="1"/>
  <c r="M49" i="76"/>
  <c r="U49" i="76" s="1"/>
  <c r="M43" i="76"/>
  <c r="U43" i="76" s="1"/>
  <c r="M37" i="76"/>
  <c r="U37" i="76" s="1"/>
  <c r="M31" i="76"/>
  <c r="U31" i="76" s="1"/>
  <c r="M25" i="76"/>
  <c r="U25" i="76" s="1"/>
  <c r="M19" i="76"/>
  <c r="U19" i="76" s="1"/>
  <c r="M13" i="76"/>
  <c r="U13" i="76" s="1"/>
  <c r="M7" i="76"/>
  <c r="U7" i="76" s="1"/>
  <c r="M11" i="76"/>
  <c r="U11" i="76" s="1"/>
  <c r="M21" i="76"/>
  <c r="U21" i="76" s="1"/>
  <c r="M29" i="76"/>
  <c r="U29" i="76" s="1"/>
  <c r="M39" i="76"/>
  <c r="U39" i="76" s="1"/>
  <c r="M47" i="76"/>
  <c r="U47" i="76" s="1"/>
  <c r="M57" i="76"/>
  <c r="U57" i="76" s="1"/>
  <c r="M65" i="76"/>
  <c r="U65" i="76" s="1"/>
  <c r="V13" i="76"/>
  <c r="V20" i="76"/>
  <c r="V22" i="76"/>
  <c r="V37" i="76"/>
  <c r="V46" i="76"/>
  <c r="V55" i="76"/>
  <c r="M33" i="78"/>
  <c r="U33" i="78" s="1"/>
  <c r="AI3" i="79"/>
  <c r="AN3" i="79"/>
  <c r="V16" i="72"/>
  <c r="V19" i="72"/>
  <c r="F9" i="73"/>
  <c r="F15" i="73"/>
  <c r="F21" i="73"/>
  <c r="F27" i="73"/>
  <c r="F33" i="73"/>
  <c r="F39" i="73"/>
  <c r="F45" i="73"/>
  <c r="F51" i="73"/>
  <c r="F57" i="73"/>
  <c r="F63" i="73"/>
  <c r="F69" i="73"/>
  <c r="F75" i="73"/>
  <c r="F81" i="73"/>
  <c r="F87" i="73"/>
  <c r="F93" i="73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M4" i="76"/>
  <c r="U4" i="76" s="1"/>
  <c r="X4" i="76" s="1"/>
  <c r="M12" i="76"/>
  <c r="U12" i="76" s="1"/>
  <c r="M22" i="76"/>
  <c r="U22" i="76" s="1"/>
  <c r="M30" i="76"/>
  <c r="U30" i="76" s="1"/>
  <c r="M40" i="76"/>
  <c r="U40" i="76" s="1"/>
  <c r="M48" i="76"/>
  <c r="U48" i="76" s="1"/>
  <c r="M58" i="76"/>
  <c r="U58" i="76" s="1"/>
  <c r="M66" i="76"/>
  <c r="U66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10" i="76"/>
  <c r="V8" i="76"/>
  <c r="V6" i="76"/>
  <c r="V4" i="76"/>
  <c r="Y4" i="76" s="1"/>
  <c r="V32" i="76"/>
  <c r="V41" i="76"/>
  <c r="V50" i="76"/>
  <c r="V59" i="76"/>
  <c r="V68" i="76"/>
  <c r="P3" i="78"/>
  <c r="AF3" i="78" s="1"/>
  <c r="AO3" i="78" s="1"/>
  <c r="AE3" i="78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X4" i="78" s="1"/>
  <c r="AH4" i="78" s="1"/>
  <c r="M39" i="78"/>
  <c r="U39" i="78" s="1"/>
  <c r="M75" i="78"/>
  <c r="U75" i="78" s="1"/>
  <c r="AH4" i="79"/>
  <c r="M6" i="66"/>
  <c r="U6" i="66" s="1"/>
  <c r="M12" i="66"/>
  <c r="U12" i="66" s="1"/>
  <c r="Q12" i="68"/>
  <c r="Q15" i="68"/>
  <c r="Q18" i="68"/>
  <c r="AH3" i="69"/>
  <c r="AQ3" i="69" s="1"/>
  <c r="M9" i="69"/>
  <c r="U9" i="69" s="1"/>
  <c r="M15" i="69"/>
  <c r="U15" i="69" s="1"/>
  <c r="Q6" i="69"/>
  <c r="Q12" i="69"/>
  <c r="Q15" i="69"/>
  <c r="Q18" i="69"/>
  <c r="AH3" i="70"/>
  <c r="AQ3" i="70" s="1"/>
  <c r="M9" i="70"/>
  <c r="U9" i="70" s="1"/>
  <c r="M15" i="70"/>
  <c r="U15" i="70" s="1"/>
  <c r="R7" i="70"/>
  <c r="R8" i="70"/>
  <c r="R13" i="70"/>
  <c r="R16" i="70"/>
  <c r="R19" i="70"/>
  <c r="V6" i="71"/>
  <c r="V12" i="71"/>
  <c r="V15" i="71"/>
  <c r="V18" i="71"/>
  <c r="F4" i="73"/>
  <c r="F10" i="73"/>
  <c r="F16" i="73"/>
  <c r="F22" i="73"/>
  <c r="F28" i="73"/>
  <c r="F34" i="73"/>
  <c r="F40" i="73"/>
  <c r="F46" i="73"/>
  <c r="F52" i="73"/>
  <c r="F58" i="73"/>
  <c r="F64" i="73"/>
  <c r="F70" i="73"/>
  <c r="F76" i="73"/>
  <c r="F82" i="73"/>
  <c r="F88" i="73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M5" i="76"/>
  <c r="U5" i="76" s="1"/>
  <c r="M15" i="76"/>
  <c r="U15" i="76" s="1"/>
  <c r="M23" i="76"/>
  <c r="U23" i="76" s="1"/>
  <c r="M33" i="76"/>
  <c r="U33" i="76" s="1"/>
  <c r="M41" i="76"/>
  <c r="U41" i="76" s="1"/>
  <c r="M51" i="76"/>
  <c r="U51" i="76" s="1"/>
  <c r="M59" i="76"/>
  <c r="U59" i="76" s="1"/>
  <c r="M69" i="76"/>
  <c r="U69" i="76" s="1"/>
  <c r="Q8" i="76"/>
  <c r="Q16" i="76"/>
  <c r="V17" i="76"/>
  <c r="Q18" i="76"/>
  <c r="V19" i="76"/>
  <c r="Q25" i="76"/>
  <c r="V26" i="76"/>
  <c r="Q27" i="76"/>
  <c r="Q28" i="76"/>
  <c r="V29" i="76"/>
  <c r="Q31" i="76"/>
  <c r="Q39" i="76"/>
  <c r="V40" i="76"/>
  <c r="Q48" i="76"/>
  <c r="V49" i="76"/>
  <c r="Q57" i="76"/>
  <c r="V58" i="76"/>
  <c r="Q66" i="76"/>
  <c r="V67" i="76"/>
  <c r="Y4" i="77"/>
  <c r="M9" i="78"/>
  <c r="U9" i="78" s="1"/>
  <c r="M45" i="78"/>
  <c r="U45" i="78" s="1"/>
  <c r="M81" i="78"/>
  <c r="U81" i="78" s="1"/>
  <c r="M8" i="77"/>
  <c r="U8" i="77" s="1"/>
  <c r="M14" i="77"/>
  <c r="U14" i="77" s="1"/>
  <c r="M20" i="77"/>
  <c r="U20" i="77" s="1"/>
  <c r="M26" i="77"/>
  <c r="U26" i="77" s="1"/>
  <c r="M32" i="77"/>
  <c r="U32" i="77" s="1"/>
  <c r="M38" i="77"/>
  <c r="U38" i="77" s="1"/>
  <c r="M44" i="77"/>
  <c r="U44" i="77" s="1"/>
  <c r="M50" i="77"/>
  <c r="U50" i="77" s="1"/>
  <c r="M56" i="77"/>
  <c r="U56" i="77" s="1"/>
  <c r="M62" i="77"/>
  <c r="U62" i="77" s="1"/>
  <c r="M68" i="77"/>
  <c r="U68" i="77" s="1"/>
  <c r="M74" i="77"/>
  <c r="U74" i="77" s="1"/>
  <c r="M80" i="77"/>
  <c r="U80" i="77" s="1"/>
  <c r="M86" i="77"/>
  <c r="U86" i="77" s="1"/>
  <c r="M92" i="77"/>
  <c r="U92" i="77" s="1"/>
  <c r="M98" i="77"/>
  <c r="U98" i="77" s="1"/>
  <c r="V11" i="77"/>
  <c r="AH3" i="78"/>
  <c r="AQ3" i="78" s="1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V62" i="78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V14" i="77"/>
  <c r="Q16" i="77"/>
  <c r="V17" i="77"/>
  <c r="Q19" i="77"/>
  <c r="V20" i="77"/>
  <c r="Q22" i="77"/>
  <c r="V23" i="77"/>
  <c r="Q25" i="77"/>
  <c r="V26" i="77"/>
  <c r="Q28" i="77"/>
  <c r="V29" i="77"/>
  <c r="Q31" i="77"/>
  <c r="V32" i="77"/>
  <c r="Q34" i="77"/>
  <c r="V35" i="77"/>
  <c r="Q37" i="77"/>
  <c r="V38" i="77"/>
  <c r="Q40" i="77"/>
  <c r="V41" i="77"/>
  <c r="Q43" i="77"/>
  <c r="V44" i="77"/>
  <c r="Q46" i="77"/>
  <c r="V47" i="77"/>
  <c r="Q49" i="77"/>
  <c r="V50" i="77"/>
  <c r="Q52" i="77"/>
  <c r="V53" i="77"/>
  <c r="Q55" i="77"/>
  <c r="V56" i="77"/>
  <c r="Q58" i="77"/>
  <c r="V59" i="77"/>
  <c r="Q61" i="77"/>
  <c r="V62" i="77"/>
  <c r="Q64" i="77"/>
  <c r="V65" i="77"/>
  <c r="Q67" i="77"/>
  <c r="V68" i="77"/>
  <c r="Q70" i="77"/>
  <c r="V71" i="77"/>
  <c r="Q73" i="77"/>
  <c r="V74" i="77"/>
  <c r="Q76" i="77"/>
  <c r="V77" i="77"/>
  <c r="Q79" i="77"/>
  <c r="V80" i="77"/>
  <c r="Q82" i="77"/>
  <c r="V83" i="77"/>
  <c r="Q85" i="77"/>
  <c r="V86" i="77"/>
  <c r="Q88" i="77"/>
  <c r="V89" i="77"/>
  <c r="Q91" i="77"/>
  <c r="V92" i="77"/>
  <c r="Q94" i="77"/>
  <c r="V95" i="77"/>
  <c r="Q97" i="77"/>
  <c r="V98" i="77"/>
  <c r="Q6" i="78"/>
  <c r="V7" i="78"/>
  <c r="Q8" i="78"/>
  <c r="Q10" i="78"/>
  <c r="Q12" i="78"/>
  <c r="V13" i="78"/>
  <c r="Q15" i="78"/>
  <c r="V16" i="78"/>
  <c r="Q18" i="78"/>
  <c r="V19" i="78"/>
  <c r="Q21" i="78"/>
  <c r="V22" i="78"/>
  <c r="Q24" i="78"/>
  <c r="V25" i="78"/>
  <c r="Q27" i="78"/>
  <c r="V28" i="78"/>
  <c r="Q30" i="78"/>
  <c r="V31" i="78"/>
  <c r="Q33" i="78"/>
  <c r="V34" i="78"/>
  <c r="Q36" i="78"/>
  <c r="V37" i="78"/>
  <c r="Q39" i="78"/>
  <c r="V40" i="78"/>
  <c r="Q42" i="78"/>
  <c r="V43" i="78"/>
  <c r="Q45" i="78"/>
  <c r="V46" i="78"/>
  <c r="Q48" i="78"/>
  <c r="V49" i="78"/>
  <c r="Q51" i="78"/>
  <c r="V52" i="78"/>
  <c r="Q54" i="78"/>
  <c r="V55" i="78"/>
  <c r="Q57" i="78"/>
  <c r="V58" i="78"/>
  <c r="Z4" i="79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M94" i="77"/>
  <c r="U94" i="77" s="1"/>
  <c r="R87" i="78"/>
  <c r="R84" i="78"/>
  <c r="R81" i="78"/>
  <c r="R78" i="78"/>
  <c r="R75" i="78"/>
  <c r="R72" i="78"/>
  <c r="R69" i="78"/>
  <c r="R66" i="78"/>
  <c r="R63" i="78"/>
  <c r="R89" i="78"/>
  <c r="R86" i="78"/>
  <c r="R83" i="78"/>
  <c r="R80" i="78"/>
  <c r="R77" i="78"/>
  <c r="R74" i="78"/>
  <c r="R71" i="78"/>
  <c r="R68" i="78"/>
  <c r="R65" i="78"/>
  <c r="R6" i="78"/>
  <c r="Q87" i="78"/>
  <c r="Q84" i="78"/>
  <c r="Q81" i="78"/>
  <c r="Q78" i="78"/>
  <c r="Q75" i="78"/>
  <c r="Q72" i="78"/>
  <c r="Q69" i="78"/>
  <c r="Q66" i="78"/>
  <c r="Q63" i="78"/>
  <c r="R8" i="78"/>
  <c r="V88" i="78"/>
  <c r="V85" i="78"/>
  <c r="V82" i="78"/>
  <c r="V79" i="78"/>
  <c r="V76" i="78"/>
  <c r="V73" i="78"/>
  <c r="V70" i="78"/>
  <c r="V67" i="78"/>
  <c r="V64" i="78"/>
  <c r="R10" i="78"/>
  <c r="V11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V63" i="78"/>
  <c r="Q65" i="78"/>
  <c r="V66" i="78"/>
  <c r="Q68" i="78"/>
  <c r="V69" i="78"/>
  <c r="Q71" i="78"/>
  <c r="V72" i="78"/>
  <c r="Q74" i="78"/>
  <c r="V75" i="78"/>
  <c r="Q77" i="78"/>
  <c r="V78" i="78"/>
  <c r="Q80" i="78"/>
  <c r="V81" i="78"/>
  <c r="Q83" i="78"/>
  <c r="V84" i="78"/>
  <c r="Q86" i="78"/>
  <c r="V87" i="78"/>
  <c r="Q89" i="78"/>
  <c r="F9" i="77"/>
  <c r="F15" i="77"/>
  <c r="F21" i="77"/>
  <c r="F27" i="77"/>
  <c r="F33" i="77"/>
  <c r="F39" i="77"/>
  <c r="F45" i="77"/>
  <c r="F51" i="77"/>
  <c r="F57" i="77"/>
  <c r="F63" i="77"/>
  <c r="F69" i="77"/>
  <c r="F75" i="77"/>
  <c r="F81" i="77"/>
  <c r="F87" i="77"/>
  <c r="F93" i="77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M95" i="77"/>
  <c r="U95" i="77" s="1"/>
  <c r="Q5" i="77"/>
  <c r="V6" i="77"/>
  <c r="V8" i="77"/>
  <c r="V10" i="77"/>
  <c r="V12" i="77"/>
  <c r="Q14" i="77"/>
  <c r="V15" i="77"/>
  <c r="Q17" i="77"/>
  <c r="V18" i="77"/>
  <c r="Q20" i="77"/>
  <c r="V21" i="77"/>
  <c r="Q23" i="77"/>
  <c r="V24" i="77"/>
  <c r="Q26" i="77"/>
  <c r="V27" i="77"/>
  <c r="Q29" i="77"/>
  <c r="V30" i="77"/>
  <c r="Q32" i="77"/>
  <c r="V33" i="77"/>
  <c r="Q35" i="77"/>
  <c r="V36" i="77"/>
  <c r="Q38" i="77"/>
  <c r="V39" i="77"/>
  <c r="Q41" i="77"/>
  <c r="V42" i="77"/>
  <c r="Q44" i="77"/>
  <c r="V45" i="77"/>
  <c r="Q47" i="77"/>
  <c r="V48" i="77"/>
  <c r="Q50" i="77"/>
  <c r="V51" i="77"/>
  <c r="Q53" i="77"/>
  <c r="V54" i="77"/>
  <c r="Q56" i="77"/>
  <c r="V57" i="77"/>
  <c r="Q59" i="77"/>
  <c r="V60" i="77"/>
  <c r="Q62" i="77"/>
  <c r="V63" i="77"/>
  <c r="Q65" i="77"/>
  <c r="V66" i="77"/>
  <c r="Q68" i="77"/>
  <c r="V69" i="77"/>
  <c r="Q71" i="77"/>
  <c r="V72" i="77"/>
  <c r="Q74" i="77"/>
  <c r="V75" i="77"/>
  <c r="Q77" i="77"/>
  <c r="V78" i="77"/>
  <c r="Q80" i="77"/>
  <c r="V81" i="77"/>
  <c r="Q83" i="77"/>
  <c r="V84" i="77"/>
  <c r="Q86" i="77"/>
  <c r="V87" i="77"/>
  <c r="Q89" i="77"/>
  <c r="V90" i="77"/>
  <c r="Q92" i="77"/>
  <c r="V93" i="77"/>
  <c r="Q95" i="77"/>
  <c r="V96" i="77"/>
  <c r="Q7" i="78"/>
  <c r="Q13" i="78"/>
  <c r="V14" i="78"/>
  <c r="Q16" i="78"/>
  <c r="V17" i="78"/>
  <c r="Q19" i="78"/>
  <c r="V20" i="78"/>
  <c r="Q22" i="78"/>
  <c r="V23" i="78"/>
  <c r="Q25" i="78"/>
  <c r="V26" i="78"/>
  <c r="Q28" i="78"/>
  <c r="V29" i="78"/>
  <c r="Q31" i="78"/>
  <c r="V32" i="78"/>
  <c r="Q34" i="78"/>
  <c r="V35" i="78"/>
  <c r="Q37" i="78"/>
  <c r="V38" i="78"/>
  <c r="Q40" i="78"/>
  <c r="V41" i="78"/>
  <c r="Q43" i="78"/>
  <c r="V44" i="78"/>
  <c r="Q46" i="78"/>
  <c r="V47" i="78"/>
  <c r="Q49" i="78"/>
  <c r="V50" i="78"/>
  <c r="Q52" i="78"/>
  <c r="V53" i="78"/>
  <c r="Q55" i="78"/>
  <c r="V56" i="78"/>
  <c r="Q58" i="78"/>
  <c r="V59" i="78"/>
  <c r="Q61" i="78"/>
  <c r="Q62" i="78"/>
  <c r="Q64" i="78"/>
  <c r="V65" i="78"/>
  <c r="Q67" i="78"/>
  <c r="V68" i="78"/>
  <c r="Q70" i="78"/>
  <c r="V71" i="78"/>
  <c r="Q73" i="78"/>
  <c r="V74" i="78"/>
  <c r="Q76" i="78"/>
  <c r="V77" i="78"/>
  <c r="Q79" i="78"/>
  <c r="V80" i="78"/>
  <c r="Q82" i="78"/>
  <c r="V83" i="78"/>
  <c r="Q85" i="78"/>
  <c r="V86" i="78"/>
  <c r="Q88" i="78"/>
  <c r="V89" i="78"/>
  <c r="AE3" i="80"/>
  <c r="AN3" i="81"/>
  <c r="AI3" i="81"/>
  <c r="F4" i="77"/>
  <c r="F10" i="77"/>
  <c r="F16" i="77"/>
  <c r="F22" i="77"/>
  <c r="F28" i="77"/>
  <c r="F34" i="77"/>
  <c r="F40" i="77"/>
  <c r="F46" i="77"/>
  <c r="F52" i="77"/>
  <c r="F58" i="77"/>
  <c r="F64" i="77"/>
  <c r="F70" i="77"/>
  <c r="F76" i="77"/>
  <c r="F82" i="77"/>
  <c r="F88" i="77"/>
  <c r="M6" i="77"/>
  <c r="U6" i="77" s="1"/>
  <c r="M12" i="77"/>
  <c r="U12" i="77" s="1"/>
  <c r="M18" i="77"/>
  <c r="U18" i="77" s="1"/>
  <c r="M24" i="77"/>
  <c r="U24" i="77" s="1"/>
  <c r="M30" i="77"/>
  <c r="U30" i="77" s="1"/>
  <c r="M36" i="77"/>
  <c r="U36" i="77" s="1"/>
  <c r="M42" i="77"/>
  <c r="U42" i="77" s="1"/>
  <c r="M48" i="77"/>
  <c r="U48" i="77" s="1"/>
  <c r="M54" i="77"/>
  <c r="U54" i="77" s="1"/>
  <c r="M60" i="77"/>
  <c r="U60" i="77" s="1"/>
  <c r="M66" i="77"/>
  <c r="U66" i="77" s="1"/>
  <c r="M72" i="77"/>
  <c r="U72" i="77" s="1"/>
  <c r="M78" i="77"/>
  <c r="U78" i="77" s="1"/>
  <c r="M84" i="77"/>
  <c r="U84" i="77" s="1"/>
  <c r="M90" i="77"/>
  <c r="U90" i="77" s="1"/>
  <c r="Q5" i="78"/>
  <c r="R7" i="78"/>
  <c r="Q9" i="78"/>
  <c r="Q11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2" i="78"/>
  <c r="R64" i="78"/>
  <c r="R67" i="78"/>
  <c r="R70" i="78"/>
  <c r="R73" i="78"/>
  <c r="R76" i="78"/>
  <c r="R79" i="78"/>
  <c r="R82" i="78"/>
  <c r="R85" i="78"/>
  <c r="R88" i="78"/>
  <c r="Q53" i="79"/>
  <c r="V54" i="79"/>
  <c r="Q56" i="79"/>
  <c r="V57" i="79"/>
  <c r="Q59" i="79"/>
  <c r="V60" i="79"/>
  <c r="Q62" i="79"/>
  <c r="V63" i="79"/>
  <c r="Q65" i="79"/>
  <c r="V66" i="79"/>
  <c r="Q68" i="79"/>
  <c r="V69" i="79"/>
  <c r="Q71" i="79"/>
  <c r="V72" i="79"/>
  <c r="Q74" i="79"/>
  <c r="V75" i="79"/>
  <c r="Q77" i="79"/>
  <c r="V78" i="79"/>
  <c r="R52" i="80"/>
  <c r="Q54" i="80"/>
  <c r="V55" i="80"/>
  <c r="R61" i="80"/>
  <c r="Q63" i="80"/>
  <c r="V64" i="80"/>
  <c r="P3" i="86"/>
  <c r="AF3" i="86" s="1"/>
  <c r="AO3" i="86" s="1"/>
  <c r="AE3" i="86"/>
  <c r="R53" i="79"/>
  <c r="R56" i="79"/>
  <c r="R59" i="79"/>
  <c r="R62" i="79"/>
  <c r="R65" i="79"/>
  <c r="R68" i="79"/>
  <c r="R71" i="79"/>
  <c r="R74" i="79"/>
  <c r="R77" i="79"/>
  <c r="R56" i="80"/>
  <c r="Q58" i="80"/>
  <c r="V59" i="80"/>
  <c r="R65" i="80"/>
  <c r="Q67" i="80"/>
  <c r="V68" i="80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1" i="83"/>
  <c r="Q9" i="83"/>
  <c r="Q5" i="83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7" i="83"/>
  <c r="Q10" i="83"/>
  <c r="Q6" i="83"/>
  <c r="Q72" i="83"/>
  <c r="Q63" i="83"/>
  <c r="Q54" i="83"/>
  <c r="Q78" i="83"/>
  <c r="Q69" i="83"/>
  <c r="Q60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8" i="83"/>
  <c r="P3" i="83"/>
  <c r="AF3" i="83" s="1"/>
  <c r="AO3" i="83" s="1"/>
  <c r="AE3" i="83"/>
  <c r="P3" i="84"/>
  <c r="AF3" i="84" s="1"/>
  <c r="AO3" i="84" s="1"/>
  <c r="AE3" i="84"/>
  <c r="AH3" i="86"/>
  <c r="AQ3" i="86" s="1"/>
  <c r="M7" i="79"/>
  <c r="U7" i="79" s="1"/>
  <c r="M13" i="79"/>
  <c r="U13" i="79" s="1"/>
  <c r="M19" i="79"/>
  <c r="U19" i="79" s="1"/>
  <c r="M25" i="79"/>
  <c r="U25" i="79" s="1"/>
  <c r="M31" i="79"/>
  <c r="U31" i="79" s="1"/>
  <c r="M37" i="79"/>
  <c r="U37" i="79" s="1"/>
  <c r="M43" i="79"/>
  <c r="U43" i="79" s="1"/>
  <c r="M49" i="79"/>
  <c r="U49" i="79" s="1"/>
  <c r="M55" i="79"/>
  <c r="U55" i="79" s="1"/>
  <c r="M61" i="79"/>
  <c r="U61" i="79" s="1"/>
  <c r="M67" i="79"/>
  <c r="U67" i="79" s="1"/>
  <c r="M73" i="79"/>
  <c r="U73" i="79" s="1"/>
  <c r="M79" i="79"/>
  <c r="U79" i="79" s="1"/>
  <c r="Q8" i="79"/>
  <c r="Q10" i="79"/>
  <c r="Q12" i="79"/>
  <c r="V13" i="79"/>
  <c r="Q15" i="79"/>
  <c r="V16" i="79"/>
  <c r="Q18" i="79"/>
  <c r="V19" i="79"/>
  <c r="Q21" i="79"/>
  <c r="V22" i="79"/>
  <c r="Q24" i="79"/>
  <c r="V25" i="79"/>
  <c r="Q27" i="79"/>
  <c r="V28" i="79"/>
  <c r="Q30" i="79"/>
  <c r="V31" i="79"/>
  <c r="Q33" i="79"/>
  <c r="V34" i="79"/>
  <c r="Q36" i="79"/>
  <c r="V37" i="79"/>
  <c r="Q39" i="79"/>
  <c r="V40" i="79"/>
  <c r="Q42" i="79"/>
  <c r="V43" i="79"/>
  <c r="Q45" i="79"/>
  <c r="V46" i="79"/>
  <c r="Q48" i="79"/>
  <c r="V49" i="79"/>
  <c r="Q51" i="79"/>
  <c r="V52" i="79"/>
  <c r="Q54" i="79"/>
  <c r="V55" i="79"/>
  <c r="Q57" i="79"/>
  <c r="V58" i="79"/>
  <c r="Q60" i="79"/>
  <c r="V61" i="79"/>
  <c r="Q63" i="79"/>
  <c r="V64" i="79"/>
  <c r="Q66" i="79"/>
  <c r="V67" i="79"/>
  <c r="Q69" i="79"/>
  <c r="V70" i="79"/>
  <c r="Q72" i="79"/>
  <c r="V73" i="79"/>
  <c r="Q75" i="79"/>
  <c r="V76" i="79"/>
  <c r="Q78" i="79"/>
  <c r="V79" i="79"/>
  <c r="AH3" i="80"/>
  <c r="AQ3" i="80" s="1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R10" i="80"/>
  <c r="V11" i="80"/>
  <c r="Q12" i="80"/>
  <c r="V13" i="80"/>
  <c r="R14" i="80"/>
  <c r="R16" i="80"/>
  <c r="Q21" i="80"/>
  <c r="V22" i="80"/>
  <c r="R23" i="80"/>
  <c r="R25" i="80"/>
  <c r="Q30" i="80"/>
  <c r="V31" i="80"/>
  <c r="R32" i="80"/>
  <c r="R34" i="80"/>
  <c r="R40" i="80"/>
  <c r="Q42" i="80"/>
  <c r="V43" i="80"/>
  <c r="R49" i="80"/>
  <c r="Q51" i="80"/>
  <c r="V52" i="80"/>
  <c r="R58" i="80"/>
  <c r="Q60" i="80"/>
  <c r="R67" i="80"/>
  <c r="Q69" i="80"/>
  <c r="M95" i="81"/>
  <c r="U95" i="81" s="1"/>
  <c r="M89" i="81"/>
  <c r="U89" i="81" s="1"/>
  <c r="M83" i="81"/>
  <c r="U83" i="81" s="1"/>
  <c r="M77" i="81"/>
  <c r="U77" i="81" s="1"/>
  <c r="M71" i="81"/>
  <c r="U71" i="81" s="1"/>
  <c r="M65" i="81"/>
  <c r="U65" i="81" s="1"/>
  <c r="M59" i="81"/>
  <c r="U59" i="81" s="1"/>
  <c r="M53" i="81"/>
  <c r="U53" i="81" s="1"/>
  <c r="M47" i="81"/>
  <c r="U47" i="81" s="1"/>
  <c r="M41" i="81"/>
  <c r="U41" i="81" s="1"/>
  <c r="M35" i="81"/>
  <c r="U35" i="81" s="1"/>
  <c r="M29" i="81"/>
  <c r="U29" i="81" s="1"/>
  <c r="M23" i="81"/>
  <c r="U23" i="81" s="1"/>
  <c r="M17" i="81"/>
  <c r="U17" i="81" s="1"/>
  <c r="M11" i="81"/>
  <c r="U11" i="81" s="1"/>
  <c r="M5" i="81"/>
  <c r="U5" i="81" s="1"/>
  <c r="M98" i="81"/>
  <c r="U98" i="81" s="1"/>
  <c r="M92" i="81"/>
  <c r="U92" i="81" s="1"/>
  <c r="M86" i="81"/>
  <c r="U86" i="81" s="1"/>
  <c r="M80" i="81"/>
  <c r="U80" i="81" s="1"/>
  <c r="M74" i="81"/>
  <c r="U74" i="81" s="1"/>
  <c r="M68" i="81"/>
  <c r="U68" i="81" s="1"/>
  <c r="M62" i="81"/>
  <c r="U62" i="81" s="1"/>
  <c r="M56" i="81"/>
  <c r="U56" i="81" s="1"/>
  <c r="M50" i="81"/>
  <c r="U50" i="81" s="1"/>
  <c r="M44" i="81"/>
  <c r="U44" i="81" s="1"/>
  <c r="M38" i="81"/>
  <c r="U38" i="81" s="1"/>
  <c r="M32" i="81"/>
  <c r="U32" i="81" s="1"/>
  <c r="M26" i="81"/>
  <c r="U26" i="81" s="1"/>
  <c r="M20" i="81"/>
  <c r="U20" i="81" s="1"/>
  <c r="M14" i="81"/>
  <c r="U14" i="81" s="1"/>
  <c r="M8" i="81"/>
  <c r="U8" i="81" s="1"/>
  <c r="M12" i="81"/>
  <c r="U12" i="81" s="1"/>
  <c r="M21" i="81"/>
  <c r="U21" i="81" s="1"/>
  <c r="M30" i="81"/>
  <c r="U30" i="81" s="1"/>
  <c r="M39" i="81"/>
  <c r="U39" i="81" s="1"/>
  <c r="M48" i="81"/>
  <c r="U48" i="81" s="1"/>
  <c r="M57" i="81"/>
  <c r="U57" i="81" s="1"/>
  <c r="M66" i="81"/>
  <c r="U66" i="81" s="1"/>
  <c r="M75" i="81"/>
  <c r="U75" i="81" s="1"/>
  <c r="M84" i="81"/>
  <c r="U84" i="81" s="1"/>
  <c r="M93" i="81"/>
  <c r="U93" i="81" s="1"/>
  <c r="Q66" i="83"/>
  <c r="AH3" i="85"/>
  <c r="AQ3" i="85" s="1"/>
  <c r="M8" i="79"/>
  <c r="U8" i="79" s="1"/>
  <c r="M14" i="79"/>
  <c r="U14" i="79" s="1"/>
  <c r="M20" i="79"/>
  <c r="U20" i="79" s="1"/>
  <c r="M26" i="79"/>
  <c r="U26" i="79" s="1"/>
  <c r="M32" i="79"/>
  <c r="U32" i="79" s="1"/>
  <c r="M38" i="79"/>
  <c r="U38" i="79" s="1"/>
  <c r="M44" i="79"/>
  <c r="U44" i="79" s="1"/>
  <c r="M50" i="79"/>
  <c r="U50" i="79" s="1"/>
  <c r="M56" i="79"/>
  <c r="U56" i="79" s="1"/>
  <c r="M62" i="79"/>
  <c r="U62" i="79" s="1"/>
  <c r="M68" i="79"/>
  <c r="U68" i="79" s="1"/>
  <c r="M74" i="79"/>
  <c r="U74" i="79" s="1"/>
  <c r="R6" i="79"/>
  <c r="R8" i="79"/>
  <c r="R10" i="79"/>
  <c r="V11" i="79"/>
  <c r="R12" i="79"/>
  <c r="R15" i="79"/>
  <c r="R18" i="79"/>
  <c r="R21" i="79"/>
  <c r="R24" i="79"/>
  <c r="R27" i="79"/>
  <c r="R30" i="79"/>
  <c r="R33" i="79"/>
  <c r="R36" i="79"/>
  <c r="R39" i="79"/>
  <c r="R42" i="79"/>
  <c r="R45" i="79"/>
  <c r="R48" i="79"/>
  <c r="R51" i="79"/>
  <c r="R54" i="79"/>
  <c r="R57" i="79"/>
  <c r="R60" i="79"/>
  <c r="R63" i="79"/>
  <c r="R66" i="79"/>
  <c r="R69" i="79"/>
  <c r="R72" i="79"/>
  <c r="R75" i="79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Q8" i="80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V21" i="80"/>
  <c r="V18" i="80"/>
  <c r="V15" i="80"/>
  <c r="V12" i="80"/>
  <c r="V10" i="80"/>
  <c r="R12" i="80"/>
  <c r="Q19" i="80"/>
  <c r="V20" i="80"/>
  <c r="R21" i="80"/>
  <c r="Q28" i="80"/>
  <c r="V29" i="80"/>
  <c r="R30" i="80"/>
  <c r="R35" i="80"/>
  <c r="Q37" i="80"/>
  <c r="V38" i="80"/>
  <c r="R44" i="80"/>
  <c r="Q46" i="80"/>
  <c r="V47" i="80"/>
  <c r="R53" i="80"/>
  <c r="Q55" i="80"/>
  <c r="V56" i="80"/>
  <c r="V65" i="80"/>
  <c r="M4" i="81"/>
  <c r="U4" i="81" s="1"/>
  <c r="X4" i="81" s="1"/>
  <c r="M13" i="81"/>
  <c r="U13" i="81" s="1"/>
  <c r="M22" i="81"/>
  <c r="U22" i="81" s="1"/>
  <c r="M31" i="81"/>
  <c r="U31" i="81" s="1"/>
  <c r="M40" i="81"/>
  <c r="U40" i="81" s="1"/>
  <c r="M49" i="81"/>
  <c r="U49" i="81" s="1"/>
  <c r="M58" i="81"/>
  <c r="U58" i="81" s="1"/>
  <c r="M67" i="81"/>
  <c r="U67" i="81" s="1"/>
  <c r="M76" i="81"/>
  <c r="U76" i="81" s="1"/>
  <c r="M85" i="81"/>
  <c r="U85" i="81" s="1"/>
  <c r="M94" i="81"/>
  <c r="U94" i="81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Q13" i="79"/>
  <c r="V14" i="79"/>
  <c r="Q16" i="79"/>
  <c r="V17" i="79"/>
  <c r="Q19" i="79"/>
  <c r="V20" i="79"/>
  <c r="Q22" i="79"/>
  <c r="V23" i="79"/>
  <c r="Q25" i="79"/>
  <c r="V26" i="79"/>
  <c r="Q28" i="79"/>
  <c r="V29" i="79"/>
  <c r="Q31" i="79"/>
  <c r="V32" i="79"/>
  <c r="Q34" i="79"/>
  <c r="V35" i="79"/>
  <c r="Q37" i="79"/>
  <c r="V38" i="79"/>
  <c r="Q40" i="79"/>
  <c r="V41" i="79"/>
  <c r="Q43" i="79"/>
  <c r="V44" i="79"/>
  <c r="Q46" i="79"/>
  <c r="V47" i="79"/>
  <c r="Q49" i="79"/>
  <c r="V50" i="79"/>
  <c r="Q52" i="79"/>
  <c r="V53" i="79"/>
  <c r="Q55" i="79"/>
  <c r="V56" i="79"/>
  <c r="Q58" i="79"/>
  <c r="V59" i="79"/>
  <c r="Q61" i="79"/>
  <c r="V62" i="79"/>
  <c r="Q64" i="79"/>
  <c r="V65" i="79"/>
  <c r="Q67" i="79"/>
  <c r="V68" i="79"/>
  <c r="Q70" i="79"/>
  <c r="V71" i="79"/>
  <c r="Q73" i="79"/>
  <c r="V74" i="79"/>
  <c r="Q76" i="79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R11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6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R8" i="80"/>
  <c r="Q15" i="80"/>
  <c r="V16" i="80"/>
  <c r="R17" i="80"/>
  <c r="R19" i="80"/>
  <c r="Q24" i="80"/>
  <c r="V25" i="80"/>
  <c r="R26" i="80"/>
  <c r="R28" i="80"/>
  <c r="Q33" i="80"/>
  <c r="V34" i="80"/>
  <c r="R37" i="80"/>
  <c r="Q39" i="80"/>
  <c r="V40" i="80"/>
  <c r="R46" i="80"/>
  <c r="Q48" i="80"/>
  <c r="V49" i="80"/>
  <c r="R55" i="80"/>
  <c r="Q57" i="80"/>
  <c r="V58" i="80"/>
  <c r="R64" i="80"/>
  <c r="Q66" i="80"/>
  <c r="V67" i="80"/>
  <c r="M6" i="81"/>
  <c r="U6" i="81" s="1"/>
  <c r="M15" i="81"/>
  <c r="U15" i="81" s="1"/>
  <c r="M24" i="81"/>
  <c r="U24" i="81" s="1"/>
  <c r="M33" i="81"/>
  <c r="U33" i="81" s="1"/>
  <c r="M42" i="81"/>
  <c r="U42" i="81" s="1"/>
  <c r="M51" i="81"/>
  <c r="U51" i="81" s="1"/>
  <c r="M60" i="81"/>
  <c r="U60" i="81" s="1"/>
  <c r="M69" i="81"/>
  <c r="U69" i="81" s="1"/>
  <c r="M78" i="81"/>
  <c r="U78" i="81" s="1"/>
  <c r="M87" i="81"/>
  <c r="U87" i="81" s="1"/>
  <c r="M96" i="81"/>
  <c r="U96" i="81" s="1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7" i="85"/>
  <c r="V4" i="85"/>
  <c r="Y4" i="85" s="1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10" i="85"/>
  <c r="V8" i="85"/>
  <c r="V6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26" i="85"/>
  <c r="V11" i="85"/>
  <c r="V41" i="85"/>
  <c r="V23" i="85"/>
  <c r="V38" i="85"/>
  <c r="V20" i="85"/>
  <c r="V35" i="85"/>
  <c r="V17" i="85"/>
  <c r="V14" i="85"/>
  <c r="V5" i="85"/>
  <c r="V32" i="85"/>
  <c r="V29" i="85"/>
  <c r="V9" i="85"/>
  <c r="V11" i="81"/>
  <c r="R3" i="82"/>
  <c r="R14" i="82"/>
  <c r="R17" i="82"/>
  <c r="R24" i="82"/>
  <c r="V13" i="83"/>
  <c r="V16" i="83"/>
  <c r="V19" i="83"/>
  <c r="V22" i="83"/>
  <c r="V25" i="83"/>
  <c r="V28" i="83"/>
  <c r="V31" i="83"/>
  <c r="V34" i="83"/>
  <c r="V37" i="83"/>
  <c r="V40" i="83"/>
  <c r="V43" i="83"/>
  <c r="V46" i="83"/>
  <c r="V52" i="83"/>
  <c r="V61" i="83"/>
  <c r="V70" i="83"/>
  <c r="M67" i="84"/>
  <c r="U67" i="84" s="1"/>
  <c r="M61" i="84"/>
  <c r="U61" i="84" s="1"/>
  <c r="M55" i="84"/>
  <c r="U55" i="84" s="1"/>
  <c r="M49" i="84"/>
  <c r="U49" i="84" s="1"/>
  <c r="M43" i="84"/>
  <c r="U43" i="84" s="1"/>
  <c r="M37" i="84"/>
  <c r="U37" i="84" s="1"/>
  <c r="M31" i="84"/>
  <c r="U31" i="84" s="1"/>
  <c r="M25" i="84"/>
  <c r="U25" i="84" s="1"/>
  <c r="M19" i="84"/>
  <c r="U19" i="84" s="1"/>
  <c r="M13" i="84"/>
  <c r="U13" i="84" s="1"/>
  <c r="M7" i="84"/>
  <c r="U7" i="84" s="1"/>
  <c r="M66" i="84"/>
  <c r="U66" i="84" s="1"/>
  <c r="M60" i="84"/>
  <c r="U60" i="84" s="1"/>
  <c r="M54" i="84"/>
  <c r="U54" i="84" s="1"/>
  <c r="M48" i="84"/>
  <c r="U48" i="84" s="1"/>
  <c r="M42" i="84"/>
  <c r="U42" i="84" s="1"/>
  <c r="M36" i="84"/>
  <c r="U36" i="84" s="1"/>
  <c r="M30" i="84"/>
  <c r="U30" i="84" s="1"/>
  <c r="M24" i="84"/>
  <c r="U24" i="84" s="1"/>
  <c r="M18" i="84"/>
  <c r="U18" i="84" s="1"/>
  <c r="M12" i="84"/>
  <c r="U12" i="84" s="1"/>
  <c r="M6" i="84"/>
  <c r="U6" i="84" s="1"/>
  <c r="M65" i="84"/>
  <c r="U65" i="84" s="1"/>
  <c r="M59" i="84"/>
  <c r="U59" i="84" s="1"/>
  <c r="M53" i="84"/>
  <c r="U53" i="84" s="1"/>
  <c r="M47" i="84"/>
  <c r="U47" i="84" s="1"/>
  <c r="M41" i="84"/>
  <c r="U41" i="84" s="1"/>
  <c r="M35" i="84"/>
  <c r="U35" i="84" s="1"/>
  <c r="M29" i="84"/>
  <c r="U29" i="84" s="1"/>
  <c r="M23" i="84"/>
  <c r="U23" i="84" s="1"/>
  <c r="M17" i="84"/>
  <c r="U17" i="84" s="1"/>
  <c r="M11" i="84"/>
  <c r="U11" i="84" s="1"/>
  <c r="M5" i="84"/>
  <c r="U5" i="84" s="1"/>
  <c r="M64" i="84"/>
  <c r="U64" i="84" s="1"/>
  <c r="M58" i="84"/>
  <c r="U58" i="84" s="1"/>
  <c r="M52" i="84"/>
  <c r="U52" i="84" s="1"/>
  <c r="M46" i="84"/>
  <c r="U46" i="84" s="1"/>
  <c r="M40" i="84"/>
  <c r="U40" i="84" s="1"/>
  <c r="M34" i="84"/>
  <c r="U34" i="84" s="1"/>
  <c r="M28" i="84"/>
  <c r="U28" i="84" s="1"/>
  <c r="M22" i="84"/>
  <c r="U22" i="84" s="1"/>
  <c r="M16" i="84"/>
  <c r="U16" i="84" s="1"/>
  <c r="M10" i="84"/>
  <c r="U10" i="84" s="1"/>
  <c r="M4" i="84"/>
  <c r="U4" i="84" s="1"/>
  <c r="X4" i="84" s="1"/>
  <c r="M21" i="84"/>
  <c r="U21" i="84" s="1"/>
  <c r="M39" i="84"/>
  <c r="U39" i="84" s="1"/>
  <c r="M57" i="84"/>
  <c r="U57" i="84" s="1"/>
  <c r="Y4" i="84"/>
  <c r="Q82" i="81"/>
  <c r="V83" i="81"/>
  <c r="Q85" i="81"/>
  <c r="V86" i="81"/>
  <c r="Q88" i="81"/>
  <c r="V89" i="81"/>
  <c r="Q91" i="81"/>
  <c r="V92" i="81"/>
  <c r="Q94" i="81"/>
  <c r="V95" i="81"/>
  <c r="Q97" i="81"/>
  <c r="V98" i="81"/>
  <c r="Q8" i="82"/>
  <c r="Q10" i="82"/>
  <c r="Q12" i="82"/>
  <c r="V13" i="82"/>
  <c r="Q21" i="82"/>
  <c r="V22" i="82"/>
  <c r="R77" i="83"/>
  <c r="R74" i="83"/>
  <c r="R71" i="83"/>
  <c r="R68" i="83"/>
  <c r="R65" i="83"/>
  <c r="R62" i="83"/>
  <c r="R59" i="83"/>
  <c r="R56" i="83"/>
  <c r="R53" i="83"/>
  <c r="R50" i="83"/>
  <c r="R11" i="83"/>
  <c r="R9" i="83"/>
  <c r="R5" i="83"/>
  <c r="R79" i="83"/>
  <c r="R76" i="83"/>
  <c r="R73" i="83"/>
  <c r="R70" i="83"/>
  <c r="R67" i="83"/>
  <c r="R64" i="83"/>
  <c r="R61" i="83"/>
  <c r="R58" i="83"/>
  <c r="R55" i="83"/>
  <c r="R52" i="83"/>
  <c r="R49" i="83"/>
  <c r="R46" i="83"/>
  <c r="R43" i="83"/>
  <c r="R40" i="83"/>
  <c r="R37" i="83"/>
  <c r="R34" i="83"/>
  <c r="R31" i="83"/>
  <c r="R28" i="83"/>
  <c r="R25" i="83"/>
  <c r="R22" i="83"/>
  <c r="R19" i="83"/>
  <c r="R16" i="83"/>
  <c r="R13" i="83"/>
  <c r="R7" i="83"/>
  <c r="R8" i="83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V33" i="83"/>
  <c r="V30" i="83"/>
  <c r="V27" i="83"/>
  <c r="V24" i="83"/>
  <c r="V21" i="83"/>
  <c r="V18" i="83"/>
  <c r="V15" i="83"/>
  <c r="V12" i="83"/>
  <c r="V10" i="83"/>
  <c r="V8" i="83"/>
  <c r="V6" i="83"/>
  <c r="V4" i="83"/>
  <c r="Y4" i="83" s="1"/>
  <c r="V77" i="83"/>
  <c r="V74" i="83"/>
  <c r="V71" i="83"/>
  <c r="V68" i="83"/>
  <c r="V65" i="83"/>
  <c r="V62" i="83"/>
  <c r="V59" i="83"/>
  <c r="V56" i="83"/>
  <c r="V53" i="83"/>
  <c r="V50" i="83"/>
  <c r="V47" i="83"/>
  <c r="V44" i="83"/>
  <c r="V41" i="83"/>
  <c r="V38" i="83"/>
  <c r="V35" i="83"/>
  <c r="V32" i="83"/>
  <c r="V29" i="83"/>
  <c r="V26" i="83"/>
  <c r="V23" i="83"/>
  <c r="V20" i="83"/>
  <c r="V17" i="83"/>
  <c r="V14" i="83"/>
  <c r="R12" i="83"/>
  <c r="R15" i="83"/>
  <c r="R18" i="83"/>
  <c r="R21" i="83"/>
  <c r="R24" i="83"/>
  <c r="R27" i="83"/>
  <c r="R30" i="83"/>
  <c r="R33" i="83"/>
  <c r="R36" i="83"/>
  <c r="R39" i="83"/>
  <c r="R42" i="83"/>
  <c r="R45" i="83"/>
  <c r="R48" i="83"/>
  <c r="R51" i="83"/>
  <c r="R60" i="83"/>
  <c r="R69" i="83"/>
  <c r="R78" i="83"/>
  <c r="AH4" i="86"/>
  <c r="R88" i="82"/>
  <c r="R85" i="82"/>
  <c r="R82" i="82"/>
  <c r="R79" i="82"/>
  <c r="R76" i="82"/>
  <c r="R73" i="82"/>
  <c r="R70" i="82"/>
  <c r="R67" i="82"/>
  <c r="R64" i="82"/>
  <c r="R61" i="82"/>
  <c r="R58" i="82"/>
  <c r="R55" i="82"/>
  <c r="R52" i="82"/>
  <c r="R49" i="82"/>
  <c r="R46" i="82"/>
  <c r="R43" i="82"/>
  <c r="R40" i="82"/>
  <c r="R37" i="82"/>
  <c r="R34" i="82"/>
  <c r="R31" i="82"/>
  <c r="R28" i="82"/>
  <c r="R25" i="82"/>
  <c r="R22" i="82"/>
  <c r="R19" i="82"/>
  <c r="R16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6" i="82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R8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R10" i="82"/>
  <c r="V11" i="82"/>
  <c r="R12" i="82"/>
  <c r="Q15" i="82"/>
  <c r="R21" i="82"/>
  <c r="R23" i="82"/>
  <c r="R14" i="83"/>
  <c r="R17" i="83"/>
  <c r="R20" i="83"/>
  <c r="R23" i="83"/>
  <c r="R26" i="83"/>
  <c r="R29" i="83"/>
  <c r="R32" i="83"/>
  <c r="R35" i="83"/>
  <c r="R38" i="83"/>
  <c r="R41" i="83"/>
  <c r="R44" i="83"/>
  <c r="R47" i="83"/>
  <c r="V55" i="83"/>
  <c r="V64" i="83"/>
  <c r="V73" i="83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Q5" i="81"/>
  <c r="V6" i="81"/>
  <c r="V8" i="81"/>
  <c r="V10" i="81"/>
  <c r="V12" i="81"/>
  <c r="Q14" i="81"/>
  <c r="V15" i="81"/>
  <c r="Q17" i="81"/>
  <c r="V18" i="81"/>
  <c r="Q20" i="81"/>
  <c r="V21" i="81"/>
  <c r="Q23" i="81"/>
  <c r="V24" i="81"/>
  <c r="Q26" i="81"/>
  <c r="V27" i="81"/>
  <c r="Q29" i="81"/>
  <c r="V30" i="81"/>
  <c r="Q32" i="81"/>
  <c r="V33" i="81"/>
  <c r="Q35" i="81"/>
  <c r="V36" i="81"/>
  <c r="Q38" i="81"/>
  <c r="V39" i="81"/>
  <c r="Q41" i="81"/>
  <c r="V42" i="81"/>
  <c r="Q44" i="81"/>
  <c r="V45" i="81"/>
  <c r="Q47" i="81"/>
  <c r="V48" i="81"/>
  <c r="Q50" i="81"/>
  <c r="V51" i="81"/>
  <c r="Q53" i="81"/>
  <c r="V54" i="81"/>
  <c r="Q56" i="81"/>
  <c r="V57" i="81"/>
  <c r="Q59" i="81"/>
  <c r="V60" i="81"/>
  <c r="Q62" i="81"/>
  <c r="V63" i="81"/>
  <c r="Q65" i="81"/>
  <c r="V66" i="81"/>
  <c r="Q68" i="81"/>
  <c r="V69" i="81"/>
  <c r="Q71" i="81"/>
  <c r="V72" i="81"/>
  <c r="Q74" i="81"/>
  <c r="V75" i="81"/>
  <c r="Q77" i="81"/>
  <c r="V78" i="81"/>
  <c r="Q80" i="81"/>
  <c r="V81" i="81"/>
  <c r="Q83" i="81"/>
  <c r="V84" i="81"/>
  <c r="Q86" i="81"/>
  <c r="V87" i="81"/>
  <c r="Q89" i="81"/>
  <c r="V90" i="81"/>
  <c r="Q92" i="81"/>
  <c r="V93" i="81"/>
  <c r="Q95" i="81"/>
  <c r="Q7" i="82"/>
  <c r="Q13" i="82"/>
  <c r="V14" i="82"/>
  <c r="R15" i="82"/>
  <c r="Q18" i="82"/>
  <c r="V19" i="82"/>
  <c r="Q20" i="82"/>
  <c r="V21" i="82"/>
  <c r="Q27" i="82"/>
  <c r="V28" i="82"/>
  <c r="Q30" i="82"/>
  <c r="V31" i="82"/>
  <c r="Q33" i="82"/>
  <c r="V34" i="82"/>
  <c r="Q36" i="82"/>
  <c r="V37" i="82"/>
  <c r="Q39" i="82"/>
  <c r="V40" i="82"/>
  <c r="Q42" i="82"/>
  <c r="V43" i="82"/>
  <c r="Q45" i="82"/>
  <c r="V46" i="82"/>
  <c r="Q48" i="82"/>
  <c r="V49" i="82"/>
  <c r="Q51" i="82"/>
  <c r="V52" i="82"/>
  <c r="Q54" i="82"/>
  <c r="V55" i="82"/>
  <c r="Q57" i="82"/>
  <c r="V58" i="82"/>
  <c r="Q60" i="82"/>
  <c r="V61" i="82"/>
  <c r="Q63" i="82"/>
  <c r="V64" i="82"/>
  <c r="Q66" i="82"/>
  <c r="V67" i="82"/>
  <c r="Q69" i="82"/>
  <c r="V70" i="82"/>
  <c r="Q72" i="82"/>
  <c r="V73" i="82"/>
  <c r="Q75" i="82"/>
  <c r="V76" i="82"/>
  <c r="Q78" i="82"/>
  <c r="V79" i="82"/>
  <c r="Q81" i="82"/>
  <c r="V82" i="82"/>
  <c r="Q84" i="82"/>
  <c r="V85" i="82"/>
  <c r="Q87" i="82"/>
  <c r="V88" i="82"/>
  <c r="V7" i="83"/>
  <c r="R54" i="83"/>
  <c r="R63" i="83"/>
  <c r="R72" i="83"/>
  <c r="M14" i="84"/>
  <c r="U14" i="84" s="1"/>
  <c r="M32" i="84"/>
  <c r="U32" i="84" s="1"/>
  <c r="M50" i="84"/>
  <c r="U50" i="84" s="1"/>
  <c r="M68" i="84"/>
  <c r="U68" i="84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R68" i="84"/>
  <c r="R65" i="84"/>
  <c r="R62" i="84"/>
  <c r="R59" i="84"/>
  <c r="R56" i="84"/>
  <c r="R53" i="84"/>
  <c r="R50" i="84"/>
  <c r="R47" i="84"/>
  <c r="R44" i="84"/>
  <c r="R41" i="84"/>
  <c r="R38" i="84"/>
  <c r="R35" i="84"/>
  <c r="R32" i="84"/>
  <c r="R29" i="84"/>
  <c r="R26" i="84"/>
  <c r="R23" i="84"/>
  <c r="R20" i="84"/>
  <c r="R6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R8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R10" i="84"/>
  <c r="V11" i="84"/>
  <c r="R12" i="84"/>
  <c r="R15" i="84"/>
  <c r="R17" i="84"/>
  <c r="R22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R60" i="84"/>
  <c r="R63" i="84"/>
  <c r="R66" i="84"/>
  <c r="R69" i="84"/>
  <c r="M4" i="83"/>
  <c r="U4" i="83" s="1"/>
  <c r="X4" i="83" s="1"/>
  <c r="M10" i="83"/>
  <c r="U10" i="83" s="1"/>
  <c r="M16" i="83"/>
  <c r="U16" i="83" s="1"/>
  <c r="M22" i="83"/>
  <c r="U22" i="83" s="1"/>
  <c r="M28" i="83"/>
  <c r="U28" i="83" s="1"/>
  <c r="M34" i="83"/>
  <c r="U34" i="83" s="1"/>
  <c r="M40" i="83"/>
  <c r="U40" i="83" s="1"/>
  <c r="M46" i="83"/>
  <c r="U46" i="83" s="1"/>
  <c r="M52" i="83"/>
  <c r="U52" i="83" s="1"/>
  <c r="M58" i="83"/>
  <c r="U58" i="83" s="1"/>
  <c r="M64" i="83"/>
  <c r="U64" i="83" s="1"/>
  <c r="M70" i="83"/>
  <c r="U70" i="83" s="1"/>
  <c r="M76" i="83"/>
  <c r="U76" i="83" s="1"/>
  <c r="Q13" i="84"/>
  <c r="V14" i="84"/>
  <c r="V20" i="84"/>
  <c r="M97" i="85"/>
  <c r="U97" i="85" s="1"/>
  <c r="M91" i="85"/>
  <c r="U91" i="85" s="1"/>
  <c r="M85" i="85"/>
  <c r="U85" i="85" s="1"/>
  <c r="M79" i="85"/>
  <c r="U79" i="85" s="1"/>
  <c r="M73" i="85"/>
  <c r="U73" i="85" s="1"/>
  <c r="M67" i="85"/>
  <c r="U67" i="85" s="1"/>
  <c r="M61" i="85"/>
  <c r="U61" i="85" s="1"/>
  <c r="M55" i="85"/>
  <c r="U55" i="85" s="1"/>
  <c r="M49" i="85"/>
  <c r="U49" i="85" s="1"/>
  <c r="M43" i="85"/>
  <c r="U43" i="85" s="1"/>
  <c r="M37" i="85"/>
  <c r="U37" i="85" s="1"/>
  <c r="M31" i="85"/>
  <c r="U31" i="85" s="1"/>
  <c r="M25" i="85"/>
  <c r="U25" i="85" s="1"/>
  <c r="M19" i="85"/>
  <c r="U19" i="85" s="1"/>
  <c r="M13" i="85"/>
  <c r="U13" i="85" s="1"/>
  <c r="M7" i="85"/>
  <c r="U7" i="85" s="1"/>
  <c r="M96" i="85"/>
  <c r="U96" i="85" s="1"/>
  <c r="M90" i="85"/>
  <c r="U90" i="85" s="1"/>
  <c r="M84" i="85"/>
  <c r="U84" i="85" s="1"/>
  <c r="M78" i="85"/>
  <c r="U78" i="85" s="1"/>
  <c r="M72" i="85"/>
  <c r="U72" i="85" s="1"/>
  <c r="M66" i="85"/>
  <c r="U66" i="85" s="1"/>
  <c r="M60" i="85"/>
  <c r="U60" i="85" s="1"/>
  <c r="M54" i="85"/>
  <c r="U54" i="85" s="1"/>
  <c r="M48" i="85"/>
  <c r="U48" i="85" s="1"/>
  <c r="M42" i="85"/>
  <c r="U42" i="85" s="1"/>
  <c r="M36" i="85"/>
  <c r="U36" i="85" s="1"/>
  <c r="M30" i="85"/>
  <c r="U30" i="85" s="1"/>
  <c r="M24" i="85"/>
  <c r="U24" i="85" s="1"/>
  <c r="M18" i="85"/>
  <c r="U18" i="85" s="1"/>
  <c r="M12" i="85"/>
  <c r="U12" i="85" s="1"/>
  <c r="M6" i="85"/>
  <c r="U6" i="85" s="1"/>
  <c r="M95" i="85"/>
  <c r="U95" i="85" s="1"/>
  <c r="M89" i="85"/>
  <c r="U89" i="85" s="1"/>
  <c r="M83" i="85"/>
  <c r="U83" i="85" s="1"/>
  <c r="M77" i="85"/>
  <c r="U77" i="85" s="1"/>
  <c r="M71" i="85"/>
  <c r="U71" i="85" s="1"/>
  <c r="M65" i="85"/>
  <c r="U65" i="85" s="1"/>
  <c r="M59" i="85"/>
  <c r="U59" i="85" s="1"/>
  <c r="M53" i="85"/>
  <c r="U53" i="85" s="1"/>
  <c r="M47" i="85"/>
  <c r="U47" i="85" s="1"/>
  <c r="M41" i="85"/>
  <c r="U41" i="85" s="1"/>
  <c r="M35" i="85"/>
  <c r="U35" i="85" s="1"/>
  <c r="M29" i="85"/>
  <c r="U29" i="85" s="1"/>
  <c r="M23" i="85"/>
  <c r="U23" i="85" s="1"/>
  <c r="M17" i="85"/>
  <c r="U17" i="85" s="1"/>
  <c r="M11" i="85"/>
  <c r="U11" i="85" s="1"/>
  <c r="M5" i="85"/>
  <c r="U5" i="85" s="1"/>
  <c r="M15" i="85"/>
  <c r="U15" i="85" s="1"/>
  <c r="M27" i="85"/>
  <c r="U27" i="85" s="1"/>
  <c r="M39" i="85"/>
  <c r="U39" i="85" s="1"/>
  <c r="M51" i="85"/>
  <c r="U51" i="85" s="1"/>
  <c r="M63" i="85"/>
  <c r="U63" i="85" s="1"/>
  <c r="M75" i="85"/>
  <c r="U75" i="85" s="1"/>
  <c r="M87" i="85"/>
  <c r="U87" i="85" s="1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10" i="85"/>
  <c r="Q8" i="85"/>
  <c r="Q6" i="85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5" i="85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11" i="85"/>
  <c r="Q22" i="85"/>
  <c r="Q40" i="85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Q5" i="84"/>
  <c r="R7" i="84"/>
  <c r="Q9" i="84"/>
  <c r="Q11" i="84"/>
  <c r="R13" i="84"/>
  <c r="Q16" i="84"/>
  <c r="V17" i="84"/>
  <c r="R18" i="84"/>
  <c r="R21" i="84"/>
  <c r="M4" i="85"/>
  <c r="U4" i="85" s="1"/>
  <c r="X4" i="85" s="1"/>
  <c r="M16" i="85"/>
  <c r="U16" i="85" s="1"/>
  <c r="M28" i="85"/>
  <c r="U28" i="85" s="1"/>
  <c r="M40" i="85"/>
  <c r="U40" i="85" s="1"/>
  <c r="M52" i="85"/>
  <c r="U52" i="85" s="1"/>
  <c r="M64" i="85"/>
  <c r="U64" i="85" s="1"/>
  <c r="M76" i="85"/>
  <c r="U76" i="85" s="1"/>
  <c r="M88" i="85"/>
  <c r="U88" i="85" s="1"/>
  <c r="Q25" i="85"/>
  <c r="Q43" i="85"/>
  <c r="AG4" i="88"/>
  <c r="AF4" i="88"/>
  <c r="AE4" i="88"/>
  <c r="W5" i="88"/>
  <c r="X5" i="88" s="1"/>
  <c r="AH5" i="88" s="1"/>
  <c r="P3" i="85"/>
  <c r="AF3" i="85" s="1"/>
  <c r="AO3" i="85" s="1"/>
  <c r="AE3" i="85"/>
  <c r="Q8" i="86"/>
  <c r="Q10" i="86"/>
  <c r="AI3" i="87"/>
  <c r="AH4" i="87"/>
  <c r="AN3" i="88"/>
  <c r="AG4" i="89"/>
  <c r="AF4" i="89"/>
  <c r="AE4" i="89"/>
  <c r="W5" i="89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39" i="86"/>
  <c r="R36" i="86"/>
  <c r="R33" i="86"/>
  <c r="R30" i="86"/>
  <c r="R27" i="86"/>
  <c r="R24" i="86"/>
  <c r="R21" i="86"/>
  <c r="R18" i="86"/>
  <c r="R15" i="86"/>
  <c r="R89" i="86"/>
  <c r="R86" i="86"/>
  <c r="R83" i="86"/>
  <c r="R80" i="86"/>
  <c r="R77" i="86"/>
  <c r="R74" i="86"/>
  <c r="R71" i="86"/>
  <c r="R68" i="86"/>
  <c r="R65" i="86"/>
  <c r="R62" i="86"/>
  <c r="R59" i="86"/>
  <c r="R56" i="86"/>
  <c r="R53" i="86"/>
  <c r="R50" i="86"/>
  <c r="R47" i="86"/>
  <c r="R44" i="86"/>
  <c r="R41" i="86"/>
  <c r="R38" i="86"/>
  <c r="R35" i="86"/>
  <c r="R32" i="86"/>
  <c r="R29" i="86"/>
  <c r="R26" i="86"/>
  <c r="R23" i="86"/>
  <c r="R20" i="86"/>
  <c r="R17" i="86"/>
  <c r="R6" i="86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R8" i="86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R10" i="86"/>
  <c r="V11" i="86"/>
  <c r="R12" i="86"/>
  <c r="Q14" i="86"/>
  <c r="AN3" i="87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F93" i="85"/>
  <c r="Q7" i="86"/>
  <c r="Q13" i="86"/>
  <c r="R14" i="86"/>
  <c r="Z4" i="87"/>
  <c r="F4" i="85"/>
  <c r="F10" i="85"/>
  <c r="F16" i="85"/>
  <c r="F22" i="85"/>
  <c r="F28" i="85"/>
  <c r="F34" i="85"/>
  <c r="F40" i="85"/>
  <c r="F46" i="85"/>
  <c r="F52" i="85"/>
  <c r="F58" i="85"/>
  <c r="F64" i="85"/>
  <c r="F70" i="85"/>
  <c r="F76" i="85"/>
  <c r="F82" i="85"/>
  <c r="F88" i="85"/>
  <c r="F94" i="85"/>
  <c r="Q5" i="86"/>
  <c r="R7" i="86"/>
  <c r="Q9" i="86"/>
  <c r="Q11" i="86"/>
  <c r="R13" i="86"/>
  <c r="V15" i="86"/>
  <c r="Q17" i="86"/>
  <c r="V18" i="86"/>
  <c r="Q20" i="86"/>
  <c r="V21" i="86"/>
  <c r="Q23" i="86"/>
  <c r="V24" i="86"/>
  <c r="Q26" i="86"/>
  <c r="V27" i="86"/>
  <c r="Q29" i="86"/>
  <c r="V30" i="86"/>
  <c r="Q32" i="86"/>
  <c r="V33" i="86"/>
  <c r="Q35" i="86"/>
  <c r="V36" i="86"/>
  <c r="Q38" i="86"/>
  <c r="V39" i="86"/>
  <c r="Q41" i="86"/>
  <c r="V42" i="86"/>
  <c r="Q44" i="86"/>
  <c r="V45" i="86"/>
  <c r="Q47" i="86"/>
  <c r="V48" i="86"/>
  <c r="Q50" i="86"/>
  <c r="V51" i="86"/>
  <c r="Q53" i="86"/>
  <c r="V54" i="86"/>
  <c r="Q56" i="86"/>
  <c r="V57" i="86"/>
  <c r="Q59" i="86"/>
  <c r="V60" i="86"/>
  <c r="Q62" i="86"/>
  <c r="V63" i="86"/>
  <c r="Q65" i="86"/>
  <c r="V66" i="86"/>
  <c r="Q68" i="86"/>
  <c r="V69" i="86"/>
  <c r="Q71" i="86"/>
  <c r="V72" i="86"/>
  <c r="Q74" i="86"/>
  <c r="V75" i="86"/>
  <c r="Q77" i="86"/>
  <c r="V78" i="86"/>
  <c r="Q80" i="86"/>
  <c r="V81" i="86"/>
  <c r="Q83" i="86"/>
  <c r="V84" i="86"/>
  <c r="Q86" i="86"/>
  <c r="V87" i="86"/>
  <c r="Q89" i="86"/>
  <c r="F5" i="85"/>
  <c r="F11" i="85"/>
  <c r="F17" i="85"/>
  <c r="F23" i="85"/>
  <c r="F29" i="85"/>
  <c r="F35" i="85"/>
  <c r="F41" i="85"/>
  <c r="F47" i="85"/>
  <c r="F53" i="85"/>
  <c r="F59" i="85"/>
  <c r="F65" i="85"/>
  <c r="F71" i="85"/>
  <c r="F77" i="85"/>
  <c r="F83" i="85"/>
  <c r="F89" i="85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V4" i="86"/>
  <c r="Y4" i="86" s="1"/>
  <c r="Z4" i="86" s="1"/>
  <c r="R5" i="86"/>
  <c r="V6" i="86"/>
  <c r="V8" i="86"/>
  <c r="R9" i="86"/>
  <c r="V10" i="86"/>
  <c r="R11" i="86"/>
  <c r="V12" i="86"/>
  <c r="V14" i="86"/>
  <c r="Q16" i="86"/>
  <c r="V17" i="86"/>
  <c r="Q19" i="86"/>
  <c r="V20" i="86"/>
  <c r="Q22" i="86"/>
  <c r="V23" i="86"/>
  <c r="Q25" i="86"/>
  <c r="V26" i="86"/>
  <c r="Q28" i="86"/>
  <c r="V29" i="86"/>
  <c r="Q31" i="86"/>
  <c r="V32" i="86"/>
  <c r="Q34" i="86"/>
  <c r="V35" i="86"/>
  <c r="Q37" i="86"/>
  <c r="V38" i="86"/>
  <c r="Q40" i="86"/>
  <c r="V41" i="86"/>
  <c r="Q43" i="86"/>
  <c r="V44" i="86"/>
  <c r="Q46" i="86"/>
  <c r="V47" i="86"/>
  <c r="Q49" i="86"/>
  <c r="V50" i="86"/>
  <c r="Q52" i="86"/>
  <c r="V53" i="86"/>
  <c r="Q55" i="86"/>
  <c r="V56" i="86"/>
  <c r="Q58" i="86"/>
  <c r="V59" i="86"/>
  <c r="Q61" i="86"/>
  <c r="V62" i="86"/>
  <c r="Q64" i="86"/>
  <c r="V65" i="86"/>
  <c r="Q67" i="86"/>
  <c r="V68" i="86"/>
  <c r="Q70" i="86"/>
  <c r="V71" i="86"/>
  <c r="Q73" i="86"/>
  <c r="V74" i="86"/>
  <c r="Q76" i="86"/>
  <c r="V77" i="86"/>
  <c r="Q79" i="86"/>
  <c r="V80" i="86"/>
  <c r="Q82" i="86"/>
  <c r="V83" i="86"/>
  <c r="Q85" i="86"/>
  <c r="V86" i="86"/>
  <c r="Q88" i="86"/>
  <c r="V89" i="86"/>
  <c r="P3" i="89"/>
  <c r="AF3" i="89" s="1"/>
  <c r="AO3" i="89" s="1"/>
  <c r="AE3" i="89"/>
  <c r="AH4" i="89"/>
  <c r="M7" i="87"/>
  <c r="U7" i="87" s="1"/>
  <c r="M13" i="87"/>
  <c r="U13" i="87" s="1"/>
  <c r="M19" i="87"/>
  <c r="U19" i="87" s="1"/>
  <c r="M25" i="87"/>
  <c r="U25" i="87" s="1"/>
  <c r="M31" i="87"/>
  <c r="U31" i="87" s="1"/>
  <c r="M37" i="87"/>
  <c r="U37" i="87" s="1"/>
  <c r="M43" i="87"/>
  <c r="U43" i="87" s="1"/>
  <c r="M49" i="87"/>
  <c r="U49" i="87" s="1"/>
  <c r="M55" i="87"/>
  <c r="U55" i="87" s="1"/>
  <c r="M61" i="87"/>
  <c r="U61" i="87" s="1"/>
  <c r="M67" i="87"/>
  <c r="U67" i="87" s="1"/>
  <c r="M73" i="87"/>
  <c r="U73" i="87" s="1"/>
  <c r="M79" i="87"/>
  <c r="U79" i="87" s="1"/>
  <c r="Q8" i="87"/>
  <c r="Q10" i="87"/>
  <c r="Q12" i="87"/>
  <c r="V13" i="87"/>
  <c r="Q15" i="87"/>
  <c r="V16" i="87"/>
  <c r="Q18" i="87"/>
  <c r="V19" i="87"/>
  <c r="Q21" i="87"/>
  <c r="V22" i="87"/>
  <c r="Q24" i="87"/>
  <c r="V25" i="87"/>
  <c r="Q27" i="87"/>
  <c r="V28" i="87"/>
  <c r="Q30" i="87"/>
  <c r="V31" i="87"/>
  <c r="Q33" i="87"/>
  <c r="V34" i="87"/>
  <c r="Q36" i="87"/>
  <c r="V37" i="87"/>
  <c r="Q39" i="87"/>
  <c r="V40" i="87"/>
  <c r="Q42" i="87"/>
  <c r="V43" i="87"/>
  <c r="Q45" i="87"/>
  <c r="V46" i="87"/>
  <c r="Q48" i="87"/>
  <c r="V49" i="87"/>
  <c r="Q51" i="87"/>
  <c r="V52" i="87"/>
  <c r="Q54" i="87"/>
  <c r="V55" i="87"/>
  <c r="Q57" i="87"/>
  <c r="V58" i="87"/>
  <c r="Q60" i="87"/>
  <c r="V61" i="87"/>
  <c r="Q63" i="87"/>
  <c r="V64" i="87"/>
  <c r="Q66" i="87"/>
  <c r="V67" i="87"/>
  <c r="Q69" i="87"/>
  <c r="V70" i="87"/>
  <c r="Q72" i="87"/>
  <c r="V73" i="87"/>
  <c r="Q75" i="87"/>
  <c r="V76" i="87"/>
  <c r="Q78" i="87"/>
  <c r="V79" i="87"/>
  <c r="R3" i="88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R14" i="88"/>
  <c r="R17" i="88"/>
  <c r="R20" i="88"/>
  <c r="R23" i="88"/>
  <c r="R26" i="88"/>
  <c r="R29" i="88"/>
  <c r="R32" i="88"/>
  <c r="R35" i="88"/>
  <c r="R38" i="88"/>
  <c r="R41" i="88"/>
  <c r="R44" i="88"/>
  <c r="R47" i="88"/>
  <c r="R50" i="88"/>
  <c r="R53" i="88"/>
  <c r="F10" i="89"/>
  <c r="F22" i="89"/>
  <c r="F34" i="89"/>
  <c r="F46" i="89"/>
  <c r="F58" i="89"/>
  <c r="F70" i="89"/>
  <c r="F82" i="89"/>
  <c r="F94" i="89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M74" i="87"/>
  <c r="U74" i="87" s="1"/>
  <c r="R6" i="87"/>
  <c r="R8" i="87"/>
  <c r="R10" i="87"/>
  <c r="V11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Q6" i="88"/>
  <c r="V7" i="88"/>
  <c r="Q8" i="88"/>
  <c r="Q10" i="88"/>
  <c r="Q12" i="88"/>
  <c r="V13" i="88"/>
  <c r="Q15" i="88"/>
  <c r="V16" i="88"/>
  <c r="Q18" i="88"/>
  <c r="V19" i="88"/>
  <c r="Q21" i="88"/>
  <c r="V22" i="88"/>
  <c r="Q24" i="88"/>
  <c r="V25" i="88"/>
  <c r="Q27" i="88"/>
  <c r="V28" i="88"/>
  <c r="Q30" i="88"/>
  <c r="V31" i="88"/>
  <c r="Q33" i="88"/>
  <c r="V34" i="88"/>
  <c r="Q36" i="88"/>
  <c r="V37" i="88"/>
  <c r="Q39" i="88"/>
  <c r="V40" i="88"/>
  <c r="Q42" i="88"/>
  <c r="V43" i="88"/>
  <c r="Q45" i="88"/>
  <c r="V46" i="88"/>
  <c r="Q48" i="88"/>
  <c r="V49" i="88"/>
  <c r="Q51" i="88"/>
  <c r="V52" i="88"/>
  <c r="Q54" i="88"/>
  <c r="V55" i="88"/>
  <c r="F14" i="89"/>
  <c r="F26" i="89"/>
  <c r="F38" i="89"/>
  <c r="F50" i="89"/>
  <c r="F62" i="89"/>
  <c r="F74" i="89"/>
  <c r="F86" i="89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Q7" i="87"/>
  <c r="Q13" i="87"/>
  <c r="V14" i="87"/>
  <c r="Q16" i="87"/>
  <c r="V17" i="87"/>
  <c r="Q19" i="87"/>
  <c r="V20" i="87"/>
  <c r="Q22" i="87"/>
  <c r="V23" i="87"/>
  <c r="Q25" i="87"/>
  <c r="V26" i="87"/>
  <c r="Q28" i="87"/>
  <c r="V29" i="87"/>
  <c r="Q31" i="87"/>
  <c r="V32" i="87"/>
  <c r="Q34" i="87"/>
  <c r="V35" i="87"/>
  <c r="Q37" i="87"/>
  <c r="V38" i="87"/>
  <c r="Q40" i="87"/>
  <c r="V41" i="87"/>
  <c r="Q43" i="87"/>
  <c r="V44" i="87"/>
  <c r="Q46" i="87"/>
  <c r="V47" i="87"/>
  <c r="Q49" i="87"/>
  <c r="V50" i="87"/>
  <c r="Q52" i="87"/>
  <c r="V53" i="87"/>
  <c r="Q55" i="87"/>
  <c r="V56" i="87"/>
  <c r="Q58" i="87"/>
  <c r="V59" i="87"/>
  <c r="Q61" i="87"/>
  <c r="V62" i="87"/>
  <c r="Q64" i="87"/>
  <c r="V65" i="87"/>
  <c r="Q67" i="87"/>
  <c r="V68" i="87"/>
  <c r="Q70" i="87"/>
  <c r="V71" i="87"/>
  <c r="Q73" i="87"/>
  <c r="V74" i="87"/>
  <c r="Q76" i="87"/>
  <c r="R69" i="88"/>
  <c r="R66" i="88"/>
  <c r="R63" i="88"/>
  <c r="R60" i="88"/>
  <c r="R6" i="88"/>
  <c r="Q67" i="88"/>
  <c r="Q64" i="88"/>
  <c r="Q69" i="88"/>
  <c r="Q66" i="88"/>
  <c r="Q63" i="88"/>
  <c r="Q60" i="88"/>
  <c r="R8" i="88"/>
  <c r="V68" i="88"/>
  <c r="V65" i="88"/>
  <c r="V62" i="88"/>
  <c r="V67" i="88"/>
  <c r="V64" i="88"/>
  <c r="V61" i="88"/>
  <c r="R10" i="88"/>
  <c r="V11" i="88"/>
  <c r="R12" i="88"/>
  <c r="R15" i="88"/>
  <c r="R18" i="88"/>
  <c r="R21" i="88"/>
  <c r="R24" i="88"/>
  <c r="R27" i="88"/>
  <c r="R30" i="88"/>
  <c r="R33" i="88"/>
  <c r="R36" i="88"/>
  <c r="R39" i="88"/>
  <c r="R42" i="88"/>
  <c r="R45" i="88"/>
  <c r="R48" i="88"/>
  <c r="R51" i="88"/>
  <c r="R54" i="88"/>
  <c r="R57" i="88"/>
  <c r="F97" i="89"/>
  <c r="F91" i="89"/>
  <c r="F85" i="89"/>
  <c r="F79" i="89"/>
  <c r="F73" i="89"/>
  <c r="F67" i="89"/>
  <c r="F61" i="89"/>
  <c r="F55" i="89"/>
  <c r="F49" i="89"/>
  <c r="F43" i="89"/>
  <c r="F37" i="89"/>
  <c r="F31" i="89"/>
  <c r="F25" i="89"/>
  <c r="F19" i="89"/>
  <c r="F13" i="89"/>
  <c r="F7" i="89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95" i="89"/>
  <c r="F89" i="89"/>
  <c r="F83" i="89"/>
  <c r="F77" i="89"/>
  <c r="F71" i="89"/>
  <c r="F65" i="89"/>
  <c r="F59" i="89"/>
  <c r="F53" i="89"/>
  <c r="F47" i="89"/>
  <c r="F41" i="89"/>
  <c r="F35" i="89"/>
  <c r="F29" i="89"/>
  <c r="F23" i="89"/>
  <c r="F17" i="89"/>
  <c r="F11" i="89"/>
  <c r="F5" i="89"/>
  <c r="F15" i="89"/>
  <c r="F27" i="89"/>
  <c r="F39" i="89"/>
  <c r="F51" i="89"/>
  <c r="F63" i="89"/>
  <c r="F75" i="89"/>
  <c r="F87" i="89"/>
  <c r="Q29" i="89"/>
  <c r="V30" i="89"/>
  <c r="Q32" i="89"/>
  <c r="V33" i="89"/>
  <c r="Q35" i="89"/>
  <c r="V36" i="89"/>
  <c r="Q38" i="89"/>
  <c r="V39" i="89"/>
  <c r="Q41" i="89"/>
  <c r="V42" i="89"/>
  <c r="Q44" i="89"/>
  <c r="V45" i="89"/>
  <c r="Q52" i="89"/>
  <c r="V53" i="89"/>
  <c r="Q61" i="89"/>
  <c r="V62" i="89"/>
  <c r="Q70" i="89"/>
  <c r="V71" i="89"/>
  <c r="Q79" i="89"/>
  <c r="V80" i="89"/>
  <c r="Q84" i="89"/>
  <c r="V88" i="89"/>
  <c r="Q94" i="89"/>
  <c r="V95" i="89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47" i="90"/>
  <c r="Q44" i="90"/>
  <c r="Q41" i="90"/>
  <c r="Q38" i="90"/>
  <c r="Q35" i="90"/>
  <c r="Q32" i="90"/>
  <c r="Q88" i="90"/>
  <c r="Q85" i="90"/>
  <c r="Q82" i="90"/>
  <c r="Q79" i="90"/>
  <c r="Q76" i="90"/>
  <c r="Q73" i="90"/>
  <c r="Q70" i="90"/>
  <c r="Q67" i="90"/>
  <c r="Q64" i="90"/>
  <c r="Q61" i="90"/>
  <c r="Q58" i="90"/>
  <c r="Q55" i="90"/>
  <c r="Q52" i="90"/>
  <c r="Q49" i="90"/>
  <c r="Q46" i="90"/>
  <c r="Q43" i="90"/>
  <c r="Q40" i="90"/>
  <c r="Q37" i="90"/>
  <c r="Q34" i="90"/>
  <c r="Q84" i="90"/>
  <c r="Q29" i="90"/>
  <c r="Q26" i="90"/>
  <c r="Q23" i="90"/>
  <c r="Q20" i="90"/>
  <c r="Q17" i="90"/>
  <c r="Q14" i="90"/>
  <c r="Q81" i="90"/>
  <c r="Q31" i="90"/>
  <c r="Q28" i="90"/>
  <c r="Q25" i="90"/>
  <c r="Q22" i="90"/>
  <c r="Q19" i="90"/>
  <c r="Q16" i="90"/>
  <c r="Q13" i="90"/>
  <c r="Q7" i="90"/>
  <c r="R27" i="90"/>
  <c r="R33" i="90"/>
  <c r="R42" i="90"/>
  <c r="R51" i="90"/>
  <c r="R60" i="90"/>
  <c r="R69" i="90"/>
  <c r="R78" i="90"/>
  <c r="Q48" i="89"/>
  <c r="V49" i="89"/>
  <c r="Q57" i="89"/>
  <c r="V58" i="89"/>
  <c r="Q66" i="89"/>
  <c r="V67" i="89"/>
  <c r="Q76" i="89"/>
  <c r="V77" i="89"/>
  <c r="Q81" i="89"/>
  <c r="V85" i="89"/>
  <c r="Q97" i="89"/>
  <c r="Q48" i="90"/>
  <c r="V49" i="90"/>
  <c r="Q57" i="90"/>
  <c r="V58" i="90"/>
  <c r="Q66" i="90"/>
  <c r="V67" i="90"/>
  <c r="Q75" i="90"/>
  <c r="V76" i="90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Q12" i="89"/>
  <c r="V13" i="89"/>
  <c r="Q15" i="89"/>
  <c r="V16" i="89"/>
  <c r="Q18" i="89"/>
  <c r="V19" i="89"/>
  <c r="Q21" i="89"/>
  <c r="V22" i="89"/>
  <c r="Q24" i="89"/>
  <c r="V25" i="89"/>
  <c r="Q27" i="89"/>
  <c r="V28" i="89"/>
  <c r="Q30" i="89"/>
  <c r="V31" i="89"/>
  <c r="Q33" i="89"/>
  <c r="V34" i="89"/>
  <c r="Q36" i="89"/>
  <c r="V37" i="89"/>
  <c r="Q39" i="89"/>
  <c r="V40" i="89"/>
  <c r="Q42" i="89"/>
  <c r="V43" i="89"/>
  <c r="Q45" i="89"/>
  <c r="V46" i="89"/>
  <c r="V47" i="89"/>
  <c r="Q55" i="89"/>
  <c r="V56" i="89"/>
  <c r="Q64" i="89"/>
  <c r="V65" i="89"/>
  <c r="Q73" i="89"/>
  <c r="V74" i="89"/>
  <c r="Q78" i="89"/>
  <c r="V82" i="89"/>
  <c r="V92" i="89"/>
  <c r="Q8" i="90"/>
  <c r="Q12" i="90"/>
  <c r="V13" i="90"/>
  <c r="Q15" i="90"/>
  <c r="Q18" i="90"/>
  <c r="R21" i="90"/>
  <c r="R30" i="90"/>
  <c r="R39" i="90"/>
  <c r="R48" i="90"/>
  <c r="R57" i="90"/>
  <c r="R66" i="90"/>
  <c r="R75" i="90"/>
  <c r="M8" i="89"/>
  <c r="U8" i="89" s="1"/>
  <c r="M14" i="89"/>
  <c r="U14" i="89" s="1"/>
  <c r="M20" i="89"/>
  <c r="U20" i="89" s="1"/>
  <c r="M26" i="89"/>
  <c r="U26" i="89" s="1"/>
  <c r="M32" i="89"/>
  <c r="U32" i="89" s="1"/>
  <c r="M38" i="89"/>
  <c r="U38" i="89" s="1"/>
  <c r="M44" i="89"/>
  <c r="U44" i="89" s="1"/>
  <c r="M50" i="89"/>
  <c r="U50" i="89" s="1"/>
  <c r="M56" i="89"/>
  <c r="U56" i="89" s="1"/>
  <c r="M62" i="89"/>
  <c r="U62" i="89" s="1"/>
  <c r="M68" i="89"/>
  <c r="U68" i="89" s="1"/>
  <c r="M74" i="89"/>
  <c r="U74" i="89" s="1"/>
  <c r="M80" i="89"/>
  <c r="U80" i="89" s="1"/>
  <c r="M86" i="89"/>
  <c r="U86" i="89" s="1"/>
  <c r="M92" i="89"/>
  <c r="U92" i="89" s="1"/>
  <c r="M98" i="89"/>
  <c r="U98" i="89" s="1"/>
  <c r="Q96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V97" i="89"/>
  <c r="V94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11" i="89"/>
  <c r="Q51" i="89"/>
  <c r="V52" i="89"/>
  <c r="Q60" i="89"/>
  <c r="V61" i="89"/>
  <c r="Q69" i="89"/>
  <c r="V70" i="89"/>
  <c r="Q75" i="89"/>
  <c r="V79" i="89"/>
  <c r="Q88" i="89"/>
  <c r="V89" i="89"/>
  <c r="Q93" i="89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87" i="90"/>
  <c r="R84" i="90"/>
  <c r="R81" i="90"/>
  <c r="R83" i="90"/>
  <c r="R29" i="90"/>
  <c r="R26" i="90"/>
  <c r="R23" i="90"/>
  <c r="R20" i="90"/>
  <c r="R17" i="90"/>
  <c r="R14" i="90"/>
  <c r="R3" i="90"/>
  <c r="R11" i="90"/>
  <c r="R9" i="90"/>
  <c r="R5" i="90"/>
  <c r="R89" i="90"/>
  <c r="R31" i="90"/>
  <c r="R28" i="90"/>
  <c r="R25" i="90"/>
  <c r="R22" i="90"/>
  <c r="R19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41" i="90"/>
  <c r="R38" i="90"/>
  <c r="R35" i="90"/>
  <c r="R32" i="90"/>
  <c r="R8" i="90"/>
  <c r="V87" i="90"/>
  <c r="V84" i="90"/>
  <c r="V81" i="90"/>
  <c r="V78" i="90"/>
  <c r="V75" i="90"/>
  <c r="V72" i="90"/>
  <c r="V69" i="90"/>
  <c r="V66" i="90"/>
  <c r="V63" i="90"/>
  <c r="V60" i="90"/>
  <c r="V57" i="90"/>
  <c r="V54" i="90"/>
  <c r="V51" i="90"/>
  <c r="V48" i="90"/>
  <c r="V45" i="90"/>
  <c r="V42" i="90"/>
  <c r="V39" i="90"/>
  <c r="V36" i="90"/>
  <c r="V33" i="90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31" i="90"/>
  <c r="V85" i="90"/>
  <c r="V30" i="90"/>
  <c r="V27" i="90"/>
  <c r="V24" i="90"/>
  <c r="V21" i="90"/>
  <c r="V18" i="90"/>
  <c r="V15" i="90"/>
  <c r="V12" i="90"/>
  <c r="V10" i="90"/>
  <c r="V8" i="90"/>
  <c r="V6" i="90"/>
  <c r="V4" i="90"/>
  <c r="Y4" i="90" s="1"/>
  <c r="V82" i="90"/>
  <c r="V29" i="90"/>
  <c r="V26" i="90"/>
  <c r="V23" i="90"/>
  <c r="V20" i="90"/>
  <c r="V17" i="90"/>
  <c r="V14" i="90"/>
  <c r="R12" i="90"/>
  <c r="R15" i="90"/>
  <c r="R18" i="90"/>
  <c r="Q24" i="90"/>
  <c r="V25" i="90"/>
  <c r="Q36" i="90"/>
  <c r="V37" i="90"/>
  <c r="Q45" i="90"/>
  <c r="V46" i="90"/>
  <c r="Q54" i="90"/>
  <c r="V55" i="90"/>
  <c r="Q63" i="90"/>
  <c r="V64" i="90"/>
  <c r="Q72" i="90"/>
  <c r="V73" i="90"/>
  <c r="V88" i="90"/>
  <c r="AH3" i="89"/>
  <c r="AQ3" i="89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Q7" i="89"/>
  <c r="Q13" i="89"/>
  <c r="V14" i="89"/>
  <c r="Q16" i="89"/>
  <c r="V17" i="89"/>
  <c r="Q19" i="89"/>
  <c r="V20" i="89"/>
  <c r="Q22" i="89"/>
  <c r="V23" i="89"/>
  <c r="Q25" i="89"/>
  <c r="V26" i="89"/>
  <c r="Q28" i="89"/>
  <c r="V29" i="89"/>
  <c r="Q31" i="89"/>
  <c r="V32" i="89"/>
  <c r="Q34" i="89"/>
  <c r="V35" i="89"/>
  <c r="Q37" i="89"/>
  <c r="V38" i="89"/>
  <c r="Q40" i="89"/>
  <c r="V41" i="89"/>
  <c r="Q43" i="89"/>
  <c r="V44" i="89"/>
  <c r="Q46" i="89"/>
  <c r="Q49" i="89"/>
  <c r="V50" i="89"/>
  <c r="Q58" i="89"/>
  <c r="V59" i="89"/>
  <c r="Q67" i="89"/>
  <c r="V68" i="89"/>
  <c r="Q72" i="89"/>
  <c r="V76" i="89"/>
  <c r="Q85" i="89"/>
  <c r="V86" i="89"/>
  <c r="Q90" i="89"/>
  <c r="Q11" i="90"/>
  <c r="R24" i="90"/>
  <c r="R36" i="90"/>
  <c r="R45" i="90"/>
  <c r="R54" i="90"/>
  <c r="R63" i="90"/>
  <c r="R72" i="90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M4" i="90"/>
  <c r="U4" i="90" s="1"/>
  <c r="X4" i="90" s="1"/>
  <c r="Z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P3" i="91"/>
  <c r="AF3" i="91" s="1"/>
  <c r="AO3" i="91" s="1"/>
  <c r="AE3" i="91"/>
  <c r="M26" i="91"/>
  <c r="U26" i="91" s="1"/>
  <c r="M32" i="91"/>
  <c r="U32" i="91" s="1"/>
  <c r="M38" i="91"/>
  <c r="U38" i="91" s="1"/>
  <c r="M44" i="91"/>
  <c r="U44" i="91" s="1"/>
  <c r="M50" i="91"/>
  <c r="U50" i="91" s="1"/>
  <c r="M56" i="91"/>
  <c r="U56" i="91" s="1"/>
  <c r="M62" i="91"/>
  <c r="U62" i="91" s="1"/>
  <c r="M68" i="91"/>
  <c r="U68" i="91" s="1"/>
  <c r="M74" i="91"/>
  <c r="U74" i="91" s="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79" i="91"/>
  <c r="R76" i="91"/>
  <c r="R73" i="91"/>
  <c r="R70" i="91"/>
  <c r="R67" i="91"/>
  <c r="R64" i="91"/>
  <c r="R61" i="91"/>
  <c r="R58" i="91"/>
  <c r="R6" i="91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79" i="91"/>
  <c r="Q76" i="91"/>
  <c r="Q73" i="91"/>
  <c r="Q70" i="91"/>
  <c r="Q67" i="91"/>
  <c r="Q64" i="91"/>
  <c r="Q61" i="91"/>
  <c r="R8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77" i="91"/>
  <c r="V74" i="91"/>
  <c r="V71" i="91"/>
  <c r="V68" i="91"/>
  <c r="V65" i="91"/>
  <c r="V62" i="91"/>
  <c r="R10" i="91"/>
  <c r="V11" i="91"/>
  <c r="R12" i="91"/>
  <c r="R15" i="91"/>
  <c r="R18" i="91"/>
  <c r="Q25" i="91"/>
  <c r="V26" i="91"/>
  <c r="Q27" i="91"/>
  <c r="V28" i="91"/>
  <c r="Q34" i="91"/>
  <c r="V35" i="91"/>
  <c r="Q36" i="91"/>
  <c r="V37" i="91"/>
  <c r="Q43" i="91"/>
  <c r="V44" i="91"/>
  <c r="Q45" i="91"/>
  <c r="V46" i="91"/>
  <c r="Q52" i="91"/>
  <c r="V53" i="91"/>
  <c r="Q54" i="91"/>
  <c r="V55" i="91"/>
  <c r="R66" i="91"/>
  <c r="R75" i="91"/>
  <c r="P3" i="92"/>
  <c r="AF3" i="92" s="1"/>
  <c r="AO3" i="92" s="1"/>
  <c r="AE3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Q13" i="91"/>
  <c r="V14" i="91"/>
  <c r="Q16" i="91"/>
  <c r="V17" i="91"/>
  <c r="Q19" i="91"/>
  <c r="R20" i="91"/>
  <c r="R25" i="91"/>
  <c r="R27" i="91"/>
  <c r="R34" i="91"/>
  <c r="R36" i="91"/>
  <c r="R43" i="91"/>
  <c r="R45" i="91"/>
  <c r="R52" i="91"/>
  <c r="R54" i="91"/>
  <c r="V56" i="91"/>
  <c r="Q58" i="91"/>
  <c r="V59" i="91"/>
  <c r="Q60" i="91"/>
  <c r="V61" i="91"/>
  <c r="Q69" i="91"/>
  <c r="V70" i="91"/>
  <c r="Q78" i="91"/>
  <c r="V79" i="9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64" i="92"/>
  <c r="U64" i="92" s="1"/>
  <c r="M58" i="92"/>
  <c r="U58" i="92" s="1"/>
  <c r="M52" i="92"/>
  <c r="U52" i="92" s="1"/>
  <c r="M46" i="92"/>
  <c r="U46" i="92" s="1"/>
  <c r="M40" i="92"/>
  <c r="U40" i="92" s="1"/>
  <c r="M34" i="92"/>
  <c r="U34" i="92" s="1"/>
  <c r="M28" i="92"/>
  <c r="U28" i="92" s="1"/>
  <c r="M22" i="92"/>
  <c r="U22" i="92" s="1"/>
  <c r="M16" i="92"/>
  <c r="U16" i="92" s="1"/>
  <c r="M10" i="92"/>
  <c r="U10" i="92" s="1"/>
  <c r="M4" i="92"/>
  <c r="U4" i="92" s="1"/>
  <c r="X4" i="92" s="1"/>
  <c r="M69" i="92"/>
  <c r="U69" i="92" s="1"/>
  <c r="M21" i="92"/>
  <c r="U21" i="92" s="1"/>
  <c r="M39" i="92"/>
  <c r="U39" i="92" s="1"/>
  <c r="M57" i="92"/>
  <c r="U57" i="92" s="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Q5" i="91"/>
  <c r="R7" i="91"/>
  <c r="Q9" i="91"/>
  <c r="Q11" i="91"/>
  <c r="R13" i="91"/>
  <c r="R16" i="91"/>
  <c r="R19" i="91"/>
  <c r="Q22" i="91"/>
  <c r="V23" i="91"/>
  <c r="Q24" i="91"/>
  <c r="V25" i="91"/>
  <c r="Q31" i="91"/>
  <c r="V32" i="91"/>
  <c r="Q33" i="91"/>
  <c r="V34" i="91"/>
  <c r="Q40" i="91"/>
  <c r="V41" i="91"/>
  <c r="Q42" i="91"/>
  <c r="V43" i="91"/>
  <c r="Q49" i="91"/>
  <c r="V50" i="91"/>
  <c r="Q51" i="91"/>
  <c r="V52" i="91"/>
  <c r="Q57" i="91"/>
  <c r="V58" i="91"/>
  <c r="R60" i="91"/>
  <c r="R69" i="91"/>
  <c r="R78" i="91"/>
  <c r="M8" i="92"/>
  <c r="U8" i="92" s="1"/>
  <c r="M26" i="92"/>
  <c r="U26" i="92" s="1"/>
  <c r="M44" i="92"/>
  <c r="U44" i="92" s="1"/>
  <c r="M62" i="92"/>
  <c r="U62" i="92" s="1"/>
  <c r="P3" i="93"/>
  <c r="AF3" i="93" s="1"/>
  <c r="AO3" i="93" s="1"/>
  <c r="AE3" i="93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R5" i="91"/>
  <c r="V6" i="91"/>
  <c r="V8" i="91"/>
  <c r="R9" i="91"/>
  <c r="V10" i="91"/>
  <c r="R11" i="91"/>
  <c r="V12" i="91"/>
  <c r="Q14" i="91"/>
  <c r="V15" i="91"/>
  <c r="Q17" i="91"/>
  <c r="V18" i="91"/>
  <c r="R22" i="91"/>
  <c r="R24" i="91"/>
  <c r="R31" i="91"/>
  <c r="R33" i="91"/>
  <c r="R40" i="91"/>
  <c r="R42" i="91"/>
  <c r="R49" i="91"/>
  <c r="R51" i="91"/>
  <c r="R57" i="91"/>
  <c r="Q63" i="91"/>
  <c r="V64" i="91"/>
  <c r="Q72" i="91"/>
  <c r="V73" i="91"/>
  <c r="M9" i="92"/>
  <c r="U9" i="92" s="1"/>
  <c r="M27" i="92"/>
  <c r="U27" i="92" s="1"/>
  <c r="M45" i="92"/>
  <c r="U45" i="92" s="1"/>
  <c r="M63" i="92"/>
  <c r="U63" i="92" s="1"/>
  <c r="R3" i="91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R14" i="91"/>
  <c r="R17" i="91"/>
  <c r="V20" i="91"/>
  <c r="Q21" i="91"/>
  <c r="V22" i="91"/>
  <c r="Q28" i="91"/>
  <c r="V29" i="91"/>
  <c r="Q30" i="91"/>
  <c r="V31" i="91"/>
  <c r="Q37" i="91"/>
  <c r="V38" i="91"/>
  <c r="Q39" i="91"/>
  <c r="V40" i="91"/>
  <c r="Q46" i="91"/>
  <c r="V47" i="91"/>
  <c r="Q48" i="91"/>
  <c r="V49" i="91"/>
  <c r="Q55" i="91"/>
  <c r="R63" i="91"/>
  <c r="R72" i="91"/>
  <c r="M14" i="92"/>
  <c r="U14" i="92" s="1"/>
  <c r="M32" i="92"/>
  <c r="U32" i="92" s="1"/>
  <c r="M50" i="92"/>
  <c r="U50" i="92" s="1"/>
  <c r="M68" i="92"/>
  <c r="U68" i="92" s="1"/>
  <c r="R67" i="92"/>
  <c r="R64" i="92"/>
  <c r="R61" i="92"/>
  <c r="R58" i="92"/>
  <c r="R55" i="92"/>
  <c r="R52" i="92"/>
  <c r="R49" i="92"/>
  <c r="R46" i="92"/>
  <c r="R43" i="92"/>
  <c r="R40" i="92"/>
  <c r="R6" i="92"/>
  <c r="Q68" i="92"/>
  <c r="Q65" i="92"/>
  <c r="Q62" i="92"/>
  <c r="Q59" i="92"/>
  <c r="Q56" i="92"/>
  <c r="Q53" i="92"/>
  <c r="Q50" i="92"/>
  <c r="Q47" i="92"/>
  <c r="Q44" i="92"/>
  <c r="Q41" i="92"/>
  <c r="Q38" i="92"/>
  <c r="Q67" i="92"/>
  <c r="Q64" i="92"/>
  <c r="Q61" i="92"/>
  <c r="Q58" i="92"/>
  <c r="Q55" i="92"/>
  <c r="Q52" i="92"/>
  <c r="Q49" i="92"/>
  <c r="Q46" i="92"/>
  <c r="Q43" i="92"/>
  <c r="Q40" i="92"/>
  <c r="R8" i="92"/>
  <c r="V69" i="92"/>
  <c r="V66" i="92"/>
  <c r="V63" i="92"/>
  <c r="V60" i="92"/>
  <c r="V57" i="92"/>
  <c r="V54" i="92"/>
  <c r="V51" i="92"/>
  <c r="V48" i="92"/>
  <c r="V45" i="92"/>
  <c r="V42" i="92"/>
  <c r="V39" i="92"/>
  <c r="V68" i="92"/>
  <c r="V65" i="92"/>
  <c r="V62" i="92"/>
  <c r="V59" i="92"/>
  <c r="V56" i="92"/>
  <c r="V53" i="92"/>
  <c r="V50" i="92"/>
  <c r="V47" i="92"/>
  <c r="V44" i="92"/>
  <c r="V41" i="92"/>
  <c r="V38" i="92"/>
  <c r="R10" i="92"/>
  <c r="V11" i="92"/>
  <c r="R12" i="92"/>
  <c r="R15" i="92"/>
  <c r="R18" i="92"/>
  <c r="R21" i="92"/>
  <c r="R24" i="92"/>
  <c r="R27" i="92"/>
  <c r="R30" i="92"/>
  <c r="R33" i="92"/>
  <c r="R36" i="92"/>
  <c r="Q13" i="92"/>
  <c r="V14" i="92"/>
  <c r="Q16" i="92"/>
  <c r="V17" i="92"/>
  <c r="Q19" i="92"/>
  <c r="V20" i="92"/>
  <c r="Q22" i="92"/>
  <c r="V23" i="92"/>
  <c r="Q25" i="92"/>
  <c r="V26" i="92"/>
  <c r="Q28" i="92"/>
  <c r="V29" i="92"/>
  <c r="Q31" i="92"/>
  <c r="V32" i="92"/>
  <c r="Q34" i="92"/>
  <c r="V35" i="92"/>
  <c r="Q37" i="92"/>
  <c r="Q5" i="92"/>
  <c r="R7" i="92"/>
  <c r="Q9" i="92"/>
  <c r="Q11" i="92"/>
  <c r="R13" i="92"/>
  <c r="R16" i="92"/>
  <c r="R19" i="92"/>
  <c r="R22" i="92"/>
  <c r="R25" i="92"/>
  <c r="R28" i="92"/>
  <c r="R31" i="92"/>
  <c r="R34" i="92"/>
  <c r="R37" i="92"/>
  <c r="Q39" i="92"/>
  <c r="V40" i="92"/>
  <c r="Q42" i="92"/>
  <c r="V43" i="92"/>
  <c r="Q45" i="92"/>
  <c r="V46" i="92"/>
  <c r="Q48" i="92"/>
  <c r="V49" i="92"/>
  <c r="Q51" i="92"/>
  <c r="V52" i="92"/>
  <c r="Q54" i="92"/>
  <c r="V55" i="92"/>
  <c r="Q57" i="92"/>
  <c r="V58" i="92"/>
  <c r="Q60" i="92"/>
  <c r="V61" i="92"/>
  <c r="Q63" i="92"/>
  <c r="V64" i="92"/>
  <c r="Q66" i="92"/>
  <c r="V67" i="92"/>
  <c r="Q69" i="92"/>
  <c r="AH4" i="94"/>
  <c r="Z4" i="94"/>
  <c r="V4" i="92"/>
  <c r="Y4" i="92" s="1"/>
  <c r="Z4" i="92" s="1"/>
  <c r="R5" i="92"/>
  <c r="V6" i="92"/>
  <c r="V8" i="92"/>
  <c r="R9" i="92"/>
  <c r="V10" i="92"/>
  <c r="R11" i="92"/>
  <c r="V12" i="92"/>
  <c r="Q14" i="92"/>
  <c r="V15" i="92"/>
  <c r="Q17" i="92"/>
  <c r="V18" i="92"/>
  <c r="Q20" i="92"/>
  <c r="V21" i="92"/>
  <c r="Q23" i="92"/>
  <c r="V24" i="92"/>
  <c r="Q26" i="92"/>
  <c r="V27" i="92"/>
  <c r="Q29" i="92"/>
  <c r="V30" i="92"/>
  <c r="Q32" i="92"/>
  <c r="V33" i="92"/>
  <c r="Q35" i="92"/>
  <c r="V36" i="92"/>
  <c r="R39" i="92"/>
  <c r="R42" i="92"/>
  <c r="R45" i="92"/>
  <c r="R48" i="92"/>
  <c r="R51" i="92"/>
  <c r="R54" i="92"/>
  <c r="R57" i="92"/>
  <c r="R60" i="92"/>
  <c r="R63" i="92"/>
  <c r="R66" i="92"/>
  <c r="R69" i="92"/>
  <c r="Q10" i="93"/>
  <c r="Q12" i="93"/>
  <c r="V13" i="93"/>
  <c r="Q15" i="93"/>
  <c r="V16" i="93"/>
  <c r="Q18" i="93"/>
  <c r="V19" i="93"/>
  <c r="Q21" i="93"/>
  <c r="V22" i="93"/>
  <c r="Q24" i="93"/>
  <c r="V25" i="93"/>
  <c r="Q27" i="93"/>
  <c r="V28" i="93"/>
  <c r="Q30" i="93"/>
  <c r="V31" i="93"/>
  <c r="Q33" i="93"/>
  <c r="V34" i="93"/>
  <c r="Q36" i="93"/>
  <c r="V37" i="93"/>
  <c r="Q39" i="93"/>
  <c r="V40" i="93"/>
  <c r="Q42" i="93"/>
  <c r="V43" i="93"/>
  <c r="Q45" i="93"/>
  <c r="V46" i="93"/>
  <c r="Q48" i="93"/>
  <c r="V49" i="93"/>
  <c r="Q51" i="93"/>
  <c r="V52" i="93"/>
  <c r="V55" i="93"/>
  <c r="V56" i="93"/>
  <c r="Q86" i="93"/>
  <c r="Q83" i="93"/>
  <c r="Q80" i="93"/>
  <c r="Q77" i="93"/>
  <c r="Q74" i="93"/>
  <c r="Q71" i="93"/>
  <c r="Q68" i="93"/>
  <c r="Q65" i="93"/>
  <c r="Q98" i="93"/>
  <c r="Q92" i="93"/>
  <c r="Q94" i="93"/>
  <c r="Q95" i="93"/>
  <c r="Q93" i="93"/>
  <c r="Q87" i="93"/>
  <c r="Q78" i="93"/>
  <c r="Q69" i="93"/>
  <c r="Q61" i="93"/>
  <c r="Q91" i="93"/>
  <c r="Q82" i="93"/>
  <c r="Q73" i="93"/>
  <c r="Q64" i="93"/>
  <c r="Q90" i="93"/>
  <c r="Q84" i="93"/>
  <c r="Q75" i="93"/>
  <c r="Q66" i="93"/>
  <c r="Q89" i="93"/>
  <c r="Q79" i="93"/>
  <c r="Q70" i="93"/>
  <c r="Q88" i="93"/>
  <c r="Q81" i="93"/>
  <c r="Q72" i="93"/>
  <c r="Q63" i="93"/>
  <c r="Q62" i="93"/>
  <c r="Q59" i="93"/>
  <c r="V98" i="93"/>
  <c r="V96" i="93"/>
  <c r="V92" i="93"/>
  <c r="V90" i="93"/>
  <c r="V84" i="93"/>
  <c r="V81" i="93"/>
  <c r="V78" i="93"/>
  <c r="V75" i="93"/>
  <c r="V72" i="93"/>
  <c r="V69" i="93"/>
  <c r="V66" i="93"/>
  <c r="V63" i="93"/>
  <c r="V97" i="93"/>
  <c r="V93" i="93"/>
  <c r="V89" i="93"/>
  <c r="V86" i="93"/>
  <c r="V79" i="93"/>
  <c r="V70" i="93"/>
  <c r="V62" i="93"/>
  <c r="V83" i="93"/>
  <c r="V74" i="93"/>
  <c r="V65" i="93"/>
  <c r="V88" i="93"/>
  <c r="V87" i="93"/>
  <c r="V85" i="93"/>
  <c r="V76" i="93"/>
  <c r="V67" i="93"/>
  <c r="V61" i="93"/>
  <c r="V95" i="93"/>
  <c r="V80" i="93"/>
  <c r="V71" i="93"/>
  <c r="V94" i="93"/>
  <c r="V91" i="93"/>
  <c r="V82" i="93"/>
  <c r="V73" i="93"/>
  <c r="V64" i="93"/>
  <c r="V60" i="93"/>
  <c r="V11" i="93"/>
  <c r="Q96" i="93"/>
  <c r="AH3" i="93"/>
  <c r="AQ3" i="93" s="1"/>
  <c r="F91" i="93"/>
  <c r="F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V5" i="93"/>
  <c r="Q7" i="93"/>
  <c r="Q13" i="93"/>
  <c r="V14" i="93"/>
  <c r="Q16" i="93"/>
  <c r="V17" i="93"/>
  <c r="Q19" i="93"/>
  <c r="V20" i="93"/>
  <c r="Q22" i="93"/>
  <c r="V23" i="93"/>
  <c r="Q25" i="93"/>
  <c r="V26" i="93"/>
  <c r="Q28" i="93"/>
  <c r="V29" i="93"/>
  <c r="Q31" i="93"/>
  <c r="V32" i="93"/>
  <c r="Q34" i="93"/>
  <c r="V35" i="93"/>
  <c r="Q37" i="93"/>
  <c r="V38" i="93"/>
  <c r="Q40" i="93"/>
  <c r="V41" i="93"/>
  <c r="Q43" i="93"/>
  <c r="V44" i="93"/>
  <c r="Q46" i="93"/>
  <c r="V47" i="93"/>
  <c r="Q49" i="93"/>
  <c r="V50" i="93"/>
  <c r="Q52" i="93"/>
  <c r="V53" i="93"/>
  <c r="Q55" i="93"/>
  <c r="Q56" i="93"/>
  <c r="Q58" i="93"/>
  <c r="Q60" i="93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Q9" i="93"/>
  <c r="Q11" i="93"/>
  <c r="V57" i="93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Q5" i="93"/>
  <c r="V6" i="93"/>
  <c r="V8" i="93"/>
  <c r="V10" i="93"/>
  <c r="V12" i="93"/>
  <c r="Q14" i="93"/>
  <c r="V15" i="93"/>
  <c r="Q17" i="93"/>
  <c r="V18" i="93"/>
  <c r="Q20" i="93"/>
  <c r="V21" i="93"/>
  <c r="Q23" i="93"/>
  <c r="V24" i="93"/>
  <c r="Q26" i="93"/>
  <c r="V27" i="93"/>
  <c r="Q29" i="93"/>
  <c r="V30" i="93"/>
  <c r="Q32" i="93"/>
  <c r="V33" i="93"/>
  <c r="Q35" i="93"/>
  <c r="V36" i="93"/>
  <c r="Q38" i="93"/>
  <c r="V39" i="93"/>
  <c r="Q41" i="93"/>
  <c r="V42" i="93"/>
  <c r="Q44" i="93"/>
  <c r="V45" i="93"/>
  <c r="Q47" i="93"/>
  <c r="V48" i="93"/>
  <c r="Q50" i="93"/>
  <c r="V51" i="93"/>
  <c r="Q53" i="93"/>
  <c r="V54" i="93"/>
  <c r="Q67" i="93"/>
  <c r="Q76" i="93"/>
  <c r="Q85" i="93"/>
  <c r="Q97" i="93"/>
  <c r="P3" i="94"/>
  <c r="AF3" i="94" s="1"/>
  <c r="AO3" i="94" s="1"/>
  <c r="AE3" i="94"/>
  <c r="M9" i="94"/>
  <c r="U9" i="94" s="1"/>
  <c r="M23" i="94"/>
  <c r="U23" i="94" s="1"/>
  <c r="M37" i="94"/>
  <c r="U37" i="94" s="1"/>
  <c r="M52" i="94"/>
  <c r="U52" i="94" s="1"/>
  <c r="M66" i="94"/>
  <c r="U66" i="94" s="1"/>
  <c r="M81" i="94"/>
  <c r="U81" i="94" s="1"/>
  <c r="F4" i="96" a="1"/>
  <c r="F4" i="95" a="1"/>
  <c r="F4" i="94" a="1"/>
  <c r="M10" i="94"/>
  <c r="U10" i="94" s="1"/>
  <c r="M24" i="94"/>
  <c r="U24" i="94" s="1"/>
  <c r="M39" i="94"/>
  <c r="U39" i="94" s="1"/>
  <c r="M53" i="94"/>
  <c r="U53" i="94" s="1"/>
  <c r="M67" i="94"/>
  <c r="U67" i="94" s="1"/>
  <c r="M82" i="94"/>
  <c r="U82" i="94" s="1"/>
  <c r="AH4" i="95"/>
  <c r="M16" i="94"/>
  <c r="U16" i="94" s="1"/>
  <c r="M30" i="94"/>
  <c r="U30" i="94" s="1"/>
  <c r="M45" i="94"/>
  <c r="U45" i="94" s="1"/>
  <c r="M59" i="94"/>
  <c r="U59" i="94" s="1"/>
  <c r="M73" i="94"/>
  <c r="U73" i="94" s="1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7" i="94"/>
  <c r="U87" i="94" s="1"/>
  <c r="M79" i="94"/>
  <c r="U79" i="94" s="1"/>
  <c r="M72" i="94"/>
  <c r="U72" i="94" s="1"/>
  <c r="M65" i="94"/>
  <c r="U65" i="94" s="1"/>
  <c r="M58" i="94"/>
  <c r="U58" i="94" s="1"/>
  <c r="M51" i="94"/>
  <c r="U51" i="94" s="1"/>
  <c r="M43" i="94"/>
  <c r="U43" i="94" s="1"/>
  <c r="M36" i="94"/>
  <c r="U36" i="94" s="1"/>
  <c r="M29" i="94"/>
  <c r="U29" i="94" s="1"/>
  <c r="M22" i="94"/>
  <c r="U22" i="94" s="1"/>
  <c r="M15" i="94"/>
  <c r="U15" i="94" s="1"/>
  <c r="M7" i="94"/>
  <c r="U7" i="94" s="1"/>
  <c r="M85" i="94"/>
  <c r="U85" i="94" s="1"/>
  <c r="M78" i="94"/>
  <c r="U78" i="94" s="1"/>
  <c r="M71" i="94"/>
  <c r="U71" i="94" s="1"/>
  <c r="M64" i="94"/>
  <c r="U64" i="94" s="1"/>
  <c r="M57" i="94"/>
  <c r="U57" i="94" s="1"/>
  <c r="M49" i="94"/>
  <c r="U49" i="94" s="1"/>
  <c r="M42" i="94"/>
  <c r="U42" i="94" s="1"/>
  <c r="M35" i="94"/>
  <c r="U35" i="94" s="1"/>
  <c r="M28" i="94"/>
  <c r="U28" i="94" s="1"/>
  <c r="M21" i="94"/>
  <c r="U21" i="94" s="1"/>
  <c r="M13" i="94"/>
  <c r="U13" i="94" s="1"/>
  <c r="M6" i="94"/>
  <c r="U6" i="94" s="1"/>
  <c r="M84" i="94"/>
  <c r="U84" i="94" s="1"/>
  <c r="M77" i="94"/>
  <c r="U77" i="94" s="1"/>
  <c r="M70" i="94"/>
  <c r="U70" i="94" s="1"/>
  <c r="M63" i="94"/>
  <c r="U63" i="94" s="1"/>
  <c r="M55" i="94"/>
  <c r="U55" i="94" s="1"/>
  <c r="M48" i="94"/>
  <c r="U48" i="94" s="1"/>
  <c r="M41" i="94"/>
  <c r="U41" i="94" s="1"/>
  <c r="M34" i="94"/>
  <c r="U34" i="94" s="1"/>
  <c r="M27" i="94"/>
  <c r="U27" i="94" s="1"/>
  <c r="M19" i="94"/>
  <c r="U19" i="94" s="1"/>
  <c r="M12" i="94"/>
  <c r="U12" i="94" s="1"/>
  <c r="M5" i="94"/>
  <c r="U5" i="94" s="1"/>
  <c r="M17" i="94"/>
  <c r="U17" i="94" s="1"/>
  <c r="M31" i="94"/>
  <c r="U31" i="94" s="1"/>
  <c r="M46" i="94"/>
  <c r="U46" i="94" s="1"/>
  <c r="M60" i="94"/>
  <c r="U60" i="94" s="1"/>
  <c r="M75" i="94"/>
  <c r="U75" i="94" s="1"/>
  <c r="M89" i="94"/>
  <c r="U89" i="94" s="1"/>
  <c r="R88" i="94"/>
  <c r="R85" i="94"/>
  <c r="R82" i="94"/>
  <c r="R89" i="94"/>
  <c r="R84" i="94"/>
  <c r="R77" i="94"/>
  <c r="R74" i="94"/>
  <c r="R71" i="94"/>
  <c r="R68" i="94"/>
  <c r="R65" i="94"/>
  <c r="R62" i="94"/>
  <c r="R59" i="94"/>
  <c r="R56" i="94"/>
  <c r="R53" i="94"/>
  <c r="R50" i="94"/>
  <c r="R47" i="94"/>
  <c r="R87" i="94"/>
  <c r="R79" i="94"/>
  <c r="R83" i="94"/>
  <c r="R81" i="94"/>
  <c r="R76" i="94"/>
  <c r="R73" i="94"/>
  <c r="R70" i="94"/>
  <c r="R67" i="94"/>
  <c r="R64" i="94"/>
  <c r="R6" i="94"/>
  <c r="Q87" i="94"/>
  <c r="Q84" i="94"/>
  <c r="Q81" i="94"/>
  <c r="Q86" i="94"/>
  <c r="Q80" i="94"/>
  <c r="Q78" i="94"/>
  <c r="Q75" i="94"/>
  <c r="Q72" i="94"/>
  <c r="Q69" i="94"/>
  <c r="Q66" i="94"/>
  <c r="Q63" i="94"/>
  <c r="Q60" i="94"/>
  <c r="Q57" i="94"/>
  <c r="Q54" i="94"/>
  <c r="Q82" i="94"/>
  <c r="Q89" i="94"/>
  <c r="Q77" i="94"/>
  <c r="Q74" i="94"/>
  <c r="Q71" i="94"/>
  <c r="Q68" i="94"/>
  <c r="Q65" i="94"/>
  <c r="Q62" i="94"/>
  <c r="Q85" i="94"/>
  <c r="Q79" i="94"/>
  <c r="R8" i="94"/>
  <c r="V88" i="94"/>
  <c r="V85" i="94"/>
  <c r="V82" i="94"/>
  <c r="V79" i="94"/>
  <c r="V87" i="94"/>
  <c r="V81" i="94"/>
  <c r="V76" i="94"/>
  <c r="V73" i="94"/>
  <c r="V70" i="94"/>
  <c r="V67" i="94"/>
  <c r="V64" i="94"/>
  <c r="V61" i="94"/>
  <c r="V58" i="94"/>
  <c r="V55" i="94"/>
  <c r="V52" i="94"/>
  <c r="V83" i="94"/>
  <c r="V78" i="94"/>
  <c r="V75" i="94"/>
  <c r="V72" i="94"/>
  <c r="V69" i="94"/>
  <c r="V66" i="94"/>
  <c r="V63" i="94"/>
  <c r="V60" i="94"/>
  <c r="V86" i="94"/>
  <c r="V80" i="94"/>
  <c r="R10" i="94"/>
  <c r="V11" i="94"/>
  <c r="R12" i="94"/>
  <c r="R15" i="94"/>
  <c r="R18" i="94"/>
  <c r="R21" i="94"/>
  <c r="R24" i="94"/>
  <c r="R27" i="94"/>
  <c r="R30" i="94"/>
  <c r="R33" i="94"/>
  <c r="R36" i="94"/>
  <c r="R39" i="94"/>
  <c r="R42" i="94"/>
  <c r="R45" i="94"/>
  <c r="Q49" i="94"/>
  <c r="V50" i="94"/>
  <c r="R51" i="94"/>
  <c r="Q52" i="94"/>
  <c r="V53" i="94"/>
  <c r="Q59" i="94"/>
  <c r="R66" i="94"/>
  <c r="R75" i="94"/>
  <c r="Q88" i="94"/>
  <c r="V79" i="95"/>
  <c r="V76" i="95"/>
  <c r="V73" i="95"/>
  <c r="V78" i="95"/>
  <c r="V75" i="95"/>
  <c r="V69" i="95"/>
  <c r="V66" i="95"/>
  <c r="V63" i="95"/>
  <c r="V60" i="95"/>
  <c r="V57" i="95"/>
  <c r="V72" i="95"/>
  <c r="V71" i="95"/>
  <c r="V77" i="95"/>
  <c r="V74" i="95"/>
  <c r="V56" i="95"/>
  <c r="V53" i="95"/>
  <c r="V50" i="95"/>
  <c r="V47" i="95"/>
  <c r="V44" i="95"/>
  <c r="V41" i="95"/>
  <c r="V38" i="95"/>
  <c r="V35" i="95"/>
  <c r="V32" i="95"/>
  <c r="V29" i="95"/>
  <c r="V26" i="95"/>
  <c r="V23" i="95"/>
  <c r="V20" i="95"/>
  <c r="V17" i="95"/>
  <c r="V14" i="95"/>
  <c r="V67" i="95"/>
  <c r="V55" i="95"/>
  <c r="V52" i="95"/>
  <c r="V49" i="95"/>
  <c r="V46" i="95"/>
  <c r="V43" i="95"/>
  <c r="V40" i="95"/>
  <c r="V37" i="95"/>
  <c r="V34" i="95"/>
  <c r="V31" i="95"/>
  <c r="V70" i="95"/>
  <c r="V68" i="95"/>
  <c r="V61" i="95"/>
  <c r="V59" i="95"/>
  <c r="V54" i="95"/>
  <c r="V51" i="95"/>
  <c r="V48" i="95"/>
  <c r="V45" i="95"/>
  <c r="V42" i="95"/>
  <c r="V39" i="95"/>
  <c r="V30" i="95"/>
  <c r="V22" i="95"/>
  <c r="V13" i="95"/>
  <c r="V11" i="95"/>
  <c r="V8" i="95"/>
  <c r="V6" i="95"/>
  <c r="V4" i="95"/>
  <c r="Y4" i="95" s="1"/>
  <c r="Z4" i="95" s="1"/>
  <c r="V64" i="95"/>
  <c r="V24" i="95"/>
  <c r="V15" i="95"/>
  <c r="V65" i="95"/>
  <c r="V33" i="95"/>
  <c r="V28" i="95"/>
  <c r="V21" i="95"/>
  <c r="V12" i="95"/>
  <c r="V9" i="95"/>
  <c r="V5" i="95"/>
  <c r="V27" i="95"/>
  <c r="V25" i="95"/>
  <c r="V62" i="95"/>
  <c r="V16" i="95"/>
  <c r="V19" i="95"/>
  <c r="Q16" i="94"/>
  <c r="V17" i="94"/>
  <c r="Q19" i="94"/>
  <c r="V20" i="94"/>
  <c r="Q22" i="94"/>
  <c r="V23" i="94"/>
  <c r="Q25" i="94"/>
  <c r="V26" i="94"/>
  <c r="Q28" i="94"/>
  <c r="V29" i="94"/>
  <c r="Q31" i="94"/>
  <c r="V32" i="94"/>
  <c r="Q34" i="94"/>
  <c r="V35" i="94"/>
  <c r="Q37" i="94"/>
  <c r="V38" i="94"/>
  <c r="Q40" i="94"/>
  <c r="V41" i="94"/>
  <c r="Q43" i="94"/>
  <c r="V44" i="94"/>
  <c r="Q46" i="94"/>
  <c r="Q47" i="94"/>
  <c r="V48" i="94"/>
  <c r="R49" i="94"/>
  <c r="R52" i="94"/>
  <c r="R54" i="94"/>
  <c r="Q61" i="94"/>
  <c r="V62" i="94"/>
  <c r="Q70" i="94"/>
  <c r="V71" i="94"/>
  <c r="V7" i="95"/>
  <c r="Q5" i="94"/>
  <c r="R7" i="94"/>
  <c r="Q9" i="94"/>
  <c r="Q11" i="94"/>
  <c r="R13" i="94"/>
  <c r="R16" i="94"/>
  <c r="R19" i="94"/>
  <c r="R22" i="94"/>
  <c r="R25" i="94"/>
  <c r="R28" i="94"/>
  <c r="R31" i="94"/>
  <c r="R34" i="94"/>
  <c r="R37" i="94"/>
  <c r="R40" i="94"/>
  <c r="R43" i="94"/>
  <c r="R46" i="94"/>
  <c r="Q56" i="94"/>
  <c r="V57" i="94"/>
  <c r="Q58" i="94"/>
  <c r="V59" i="94"/>
  <c r="R61" i="94"/>
  <c r="R69" i="94"/>
  <c r="R78" i="94"/>
  <c r="R80" i="94"/>
  <c r="V89" i="94"/>
  <c r="V10" i="95"/>
  <c r="V36" i="95"/>
  <c r="V58" i="95"/>
  <c r="Q20" i="94"/>
  <c r="V21" i="94"/>
  <c r="Q23" i="94"/>
  <c r="V24" i="94"/>
  <c r="Q26" i="94"/>
  <c r="V27" i="94"/>
  <c r="Q29" i="94"/>
  <c r="V30" i="94"/>
  <c r="Q32" i="94"/>
  <c r="V33" i="94"/>
  <c r="Q35" i="94"/>
  <c r="V36" i="94"/>
  <c r="Q38" i="94"/>
  <c r="V39" i="94"/>
  <c r="Q41" i="94"/>
  <c r="V42" i="94"/>
  <c r="Q44" i="94"/>
  <c r="V45" i="94"/>
  <c r="Q48" i="94"/>
  <c r="V49" i="94"/>
  <c r="Q50" i="94"/>
  <c r="V51" i="94"/>
  <c r="R58" i="94"/>
  <c r="R60" i="94"/>
  <c r="R63" i="94"/>
  <c r="Q64" i="94"/>
  <c r="V65" i="94"/>
  <c r="Q73" i="94"/>
  <c r="V74" i="94"/>
  <c r="V84" i="94"/>
  <c r="AI3" i="95"/>
  <c r="V18" i="95"/>
  <c r="M70" i="95"/>
  <c r="U70" i="95" s="1"/>
  <c r="M79" i="95"/>
  <c r="U79" i="95" s="1"/>
  <c r="M9" i="95"/>
  <c r="U9" i="95" s="1"/>
  <c r="M18" i="95"/>
  <c r="U18" i="95" s="1"/>
  <c r="M27" i="95"/>
  <c r="U27" i="95" s="1"/>
  <c r="M36" i="95"/>
  <c r="U36" i="95" s="1"/>
  <c r="M45" i="95"/>
  <c r="U45" i="95" s="1"/>
  <c r="M54" i="95"/>
  <c r="U54" i="95" s="1"/>
  <c r="M63" i="95"/>
  <c r="U63" i="95" s="1"/>
  <c r="M72" i="95"/>
  <c r="U72" i="95" s="1"/>
  <c r="M10" i="95"/>
  <c r="U10" i="95" s="1"/>
  <c r="M19" i="95"/>
  <c r="U19" i="95" s="1"/>
  <c r="M28" i="95"/>
  <c r="U28" i="95" s="1"/>
  <c r="M37" i="95"/>
  <c r="U37" i="95" s="1"/>
  <c r="M46" i="95"/>
  <c r="U46" i="95" s="1"/>
  <c r="M55" i="95"/>
  <c r="U55" i="95" s="1"/>
  <c r="M64" i="95"/>
  <c r="U64" i="95" s="1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4" i="95"/>
  <c r="U74" i="95" s="1"/>
  <c r="M68" i="95"/>
  <c r="U68" i="95" s="1"/>
  <c r="M62" i="95"/>
  <c r="U62" i="95" s="1"/>
  <c r="M56" i="95"/>
  <c r="U56" i="95" s="1"/>
  <c r="M50" i="95"/>
  <c r="U50" i="95" s="1"/>
  <c r="M44" i="95"/>
  <c r="U44" i="95" s="1"/>
  <c r="M38" i="95"/>
  <c r="U38" i="95" s="1"/>
  <c r="M32" i="95"/>
  <c r="U32" i="95" s="1"/>
  <c r="M26" i="95"/>
  <c r="U26" i="95" s="1"/>
  <c r="M20" i="95"/>
  <c r="U20" i="95" s="1"/>
  <c r="M14" i="95"/>
  <c r="U14" i="95" s="1"/>
  <c r="M8" i="95"/>
  <c r="U8" i="95" s="1"/>
  <c r="M12" i="95"/>
  <c r="U12" i="95" s="1"/>
  <c r="M21" i="95"/>
  <c r="U21" i="95" s="1"/>
  <c r="M30" i="95"/>
  <c r="U30" i="95" s="1"/>
  <c r="M39" i="95"/>
  <c r="U39" i="95" s="1"/>
  <c r="M48" i="95"/>
  <c r="U48" i="95" s="1"/>
  <c r="M57" i="95"/>
  <c r="U57" i="95" s="1"/>
  <c r="M66" i="95"/>
  <c r="U66" i="95" s="1"/>
  <c r="M75" i="95"/>
  <c r="U75" i="95" s="1"/>
  <c r="R77" i="95"/>
  <c r="R74" i="95"/>
  <c r="R78" i="95"/>
  <c r="R75" i="95"/>
  <c r="R70" i="95"/>
  <c r="R67" i="95"/>
  <c r="R64" i="95"/>
  <c r="R61" i="95"/>
  <c r="R58" i="95"/>
  <c r="R79" i="95"/>
  <c r="R76" i="95"/>
  <c r="R68" i="95"/>
  <c r="R66" i="95"/>
  <c r="R59" i="95"/>
  <c r="R57" i="95"/>
  <c r="R71" i="95"/>
  <c r="R69" i="95"/>
  <c r="R62" i="95"/>
  <c r="R60" i="95"/>
  <c r="R56" i="95"/>
  <c r="R53" i="95"/>
  <c r="R50" i="95"/>
  <c r="R47" i="95"/>
  <c r="R44" i="95"/>
  <c r="R6" i="95"/>
  <c r="Q78" i="95"/>
  <c r="Q75" i="95"/>
  <c r="Q72" i="95"/>
  <c r="Q77" i="95"/>
  <c r="Q74" i="95"/>
  <c r="Q73" i="95"/>
  <c r="Q71" i="95"/>
  <c r="Q68" i="95"/>
  <c r="Q65" i="95"/>
  <c r="Q62" i="95"/>
  <c r="Q59" i="95"/>
  <c r="Q55" i="95"/>
  <c r="Q52" i="95"/>
  <c r="Q49" i="95"/>
  <c r="Q46" i="95"/>
  <c r="Q43" i="95"/>
  <c r="Q40" i="95"/>
  <c r="Q37" i="95"/>
  <c r="Q34" i="95"/>
  <c r="Q31" i="95"/>
  <c r="Q28" i="95"/>
  <c r="Q25" i="95"/>
  <c r="Q22" i="95"/>
  <c r="Q19" i="95"/>
  <c r="Q16" i="95"/>
  <c r="Q13" i="95"/>
  <c r="Q54" i="95"/>
  <c r="Q51" i="95"/>
  <c r="Q48" i="95"/>
  <c r="Q45" i="95"/>
  <c r="Q42" i="95"/>
  <c r="Q39" i="95"/>
  <c r="Q36" i="95"/>
  <c r="Q33" i="95"/>
  <c r="Q30" i="95"/>
  <c r="Q79" i="95"/>
  <c r="Q76" i="95"/>
  <c r="Q69" i="95"/>
  <c r="Q67" i="95"/>
  <c r="Q60" i="95"/>
  <c r="Q58" i="95"/>
  <c r="R8" i="95"/>
  <c r="R11" i="95"/>
  <c r="R13" i="95"/>
  <c r="R15" i="95"/>
  <c r="Q20" i="95"/>
  <c r="R22" i="95"/>
  <c r="R24" i="95"/>
  <c r="Q29" i="95"/>
  <c r="R35" i="95"/>
  <c r="R37" i="95"/>
  <c r="R65" i="95"/>
  <c r="Q70" i="95"/>
  <c r="R42" i="95"/>
  <c r="R45" i="95"/>
  <c r="R48" i="95"/>
  <c r="R51" i="95"/>
  <c r="R54" i="95"/>
  <c r="Q64" i="95"/>
  <c r="R72" i="95"/>
  <c r="P3" i="96"/>
  <c r="AF3" i="96" s="1"/>
  <c r="AO3" i="96" s="1"/>
  <c r="AE3" i="96"/>
  <c r="M68" i="96"/>
  <c r="U68" i="96" s="1"/>
  <c r="M62" i="96"/>
  <c r="U62" i="96" s="1"/>
  <c r="M56" i="96"/>
  <c r="U56" i="96" s="1"/>
  <c r="M50" i="96"/>
  <c r="U50" i="96" s="1"/>
  <c r="M44" i="96"/>
  <c r="U44" i="96" s="1"/>
  <c r="M38" i="96"/>
  <c r="U38" i="96" s="1"/>
  <c r="M32" i="96"/>
  <c r="U32" i="96" s="1"/>
  <c r="M26" i="96"/>
  <c r="U26" i="96" s="1"/>
  <c r="M20" i="96"/>
  <c r="U20" i="96" s="1"/>
  <c r="M14" i="96"/>
  <c r="U14" i="96" s="1"/>
  <c r="M8" i="96"/>
  <c r="U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58" i="96"/>
  <c r="U58" i="96" s="1"/>
  <c r="M46" i="96"/>
  <c r="U46" i="96" s="1"/>
  <c r="M34" i="96"/>
  <c r="U34" i="96" s="1"/>
  <c r="M22" i="96"/>
  <c r="U22" i="96" s="1"/>
  <c r="M10" i="96"/>
  <c r="U10" i="96" s="1"/>
  <c r="M69" i="96"/>
  <c r="U69" i="96" s="1"/>
  <c r="M57" i="96"/>
  <c r="U57" i="96" s="1"/>
  <c r="M45" i="96"/>
  <c r="U45" i="96" s="1"/>
  <c r="M33" i="96"/>
  <c r="U33" i="96" s="1"/>
  <c r="M21" i="96"/>
  <c r="U21" i="96" s="1"/>
  <c r="M9" i="96"/>
  <c r="U9" i="96" s="1"/>
  <c r="M65" i="96"/>
  <c r="U65" i="96" s="1"/>
  <c r="M53" i="96"/>
  <c r="U53" i="96" s="1"/>
  <c r="M41" i="96"/>
  <c r="U41" i="96" s="1"/>
  <c r="M29" i="96"/>
  <c r="U29" i="96" s="1"/>
  <c r="M17" i="96"/>
  <c r="U17" i="96" s="1"/>
  <c r="M5" i="96"/>
  <c r="U5" i="96" s="1"/>
  <c r="M64" i="96"/>
  <c r="U64" i="96" s="1"/>
  <c r="M52" i="96"/>
  <c r="U52" i="96" s="1"/>
  <c r="M40" i="96"/>
  <c r="U40" i="96" s="1"/>
  <c r="M28" i="96"/>
  <c r="U28" i="96" s="1"/>
  <c r="M16" i="96"/>
  <c r="U16" i="96" s="1"/>
  <c r="M4" i="96"/>
  <c r="U4" i="96" s="1"/>
  <c r="X4" i="96" s="1"/>
  <c r="Z4" i="96" s="1"/>
  <c r="M63" i="96"/>
  <c r="U63" i="96" s="1"/>
  <c r="M27" i="96"/>
  <c r="U27" i="96" s="1"/>
  <c r="M59" i="96"/>
  <c r="U59" i="96" s="1"/>
  <c r="M23" i="96"/>
  <c r="U23" i="96" s="1"/>
  <c r="M51" i="96"/>
  <c r="U51" i="96" s="1"/>
  <c r="M15" i="96"/>
  <c r="U15" i="96" s="1"/>
  <c r="M47" i="96"/>
  <c r="U47" i="96" s="1"/>
  <c r="M11" i="96"/>
  <c r="U11" i="96" s="1"/>
  <c r="R41" i="95"/>
  <c r="Q63" i="95"/>
  <c r="M35" i="96"/>
  <c r="U35" i="96" s="1"/>
  <c r="R5" i="95"/>
  <c r="R9" i="95"/>
  <c r="R10" i="95"/>
  <c r="Q12" i="95"/>
  <c r="R14" i="95"/>
  <c r="Q21" i="95"/>
  <c r="R23" i="95"/>
  <c r="R36" i="95"/>
  <c r="Q38" i="95"/>
  <c r="Q44" i="95"/>
  <c r="Q47" i="95"/>
  <c r="Q50" i="95"/>
  <c r="Q53" i="95"/>
  <c r="Q56" i="95"/>
  <c r="R63" i="95"/>
  <c r="M39" i="96"/>
  <c r="U39" i="96" s="1"/>
  <c r="R65" i="96"/>
  <c r="R63" i="96"/>
  <c r="R56" i="96"/>
  <c r="R53" i="96"/>
  <c r="R61" i="96"/>
  <c r="R68" i="96"/>
  <c r="R64" i="96"/>
  <c r="R51" i="96"/>
  <c r="R48" i="96"/>
  <c r="R45" i="96"/>
  <c r="R58" i="96"/>
  <c r="R66" i="96"/>
  <c r="R59" i="96"/>
  <c r="R50" i="96"/>
  <c r="R60" i="96"/>
  <c r="R54" i="96"/>
  <c r="R52" i="96"/>
  <c r="R41" i="96"/>
  <c r="R38" i="96"/>
  <c r="R35" i="96"/>
  <c r="R32" i="96"/>
  <c r="R29" i="96"/>
  <c r="R26" i="96"/>
  <c r="R23" i="96"/>
  <c r="R49" i="96"/>
  <c r="R47" i="96"/>
  <c r="R57" i="96"/>
  <c r="R43" i="96"/>
  <c r="R40" i="96"/>
  <c r="R37" i="96"/>
  <c r="R69" i="96"/>
  <c r="R67" i="96"/>
  <c r="R22" i="96"/>
  <c r="R39" i="96"/>
  <c r="R33" i="96"/>
  <c r="R30" i="96"/>
  <c r="R28" i="96"/>
  <c r="R21" i="96"/>
  <c r="R18" i="96"/>
  <c r="R15" i="96"/>
  <c r="R12" i="96"/>
  <c r="R10" i="96"/>
  <c r="R62" i="96"/>
  <c r="R44" i="96"/>
  <c r="R36" i="96"/>
  <c r="R34" i="96"/>
  <c r="R31" i="96"/>
  <c r="R24" i="96"/>
  <c r="R8" i="96"/>
  <c r="R17" i="96"/>
  <c r="R19" i="96"/>
  <c r="R27" i="96"/>
  <c r="R55" i="96"/>
  <c r="R7" i="96"/>
  <c r="Q68" i="96"/>
  <c r="Q65" i="96"/>
  <c r="Q62" i="96"/>
  <c r="Q59" i="96"/>
  <c r="Q67" i="96"/>
  <c r="Q64" i="96"/>
  <c r="Q61" i="96"/>
  <c r="Q63" i="96"/>
  <c r="Q56" i="96"/>
  <c r="Q53" i="96"/>
  <c r="Q66" i="96"/>
  <c r="Q57" i="96"/>
  <c r="Q55" i="96"/>
  <c r="Q58" i="96"/>
  <c r="Q50" i="96"/>
  <c r="Q47" i="96"/>
  <c r="Q51" i="96"/>
  <c r="Q48" i="96"/>
  <c r="Q60" i="96"/>
  <c r="Q41" i="96"/>
  <c r="Q38" i="96"/>
  <c r="Q35" i="96"/>
  <c r="Q32" i="96"/>
  <c r="Q29" i="96"/>
  <c r="Q26" i="96"/>
  <c r="Q23" i="96"/>
  <c r="Q49" i="96"/>
  <c r="Q45" i="96"/>
  <c r="Q43" i="96"/>
  <c r="Q40" i="96"/>
  <c r="Q37" i="96"/>
  <c r="Q34" i="96"/>
  <c r="Q46" i="96"/>
  <c r="Q42" i="96"/>
  <c r="Q27" i="96"/>
  <c r="Q25" i="96"/>
  <c r="Q19" i="96"/>
  <c r="Q16" i="96"/>
  <c r="Q13" i="96"/>
  <c r="Q7" i="96"/>
  <c r="Q69" i="96"/>
  <c r="Q52" i="96"/>
  <c r="Q22" i="96"/>
  <c r="Q54" i="96"/>
  <c r="Q39" i="96"/>
  <c r="Q33" i="96"/>
  <c r="Q30" i="96"/>
  <c r="Q28" i="96"/>
  <c r="Q11" i="96"/>
  <c r="Q12" i="96"/>
  <c r="Q14" i="96"/>
  <c r="Q24" i="96"/>
  <c r="Q36" i="96"/>
  <c r="AH3" i="96"/>
  <c r="AQ3" i="96" s="1"/>
  <c r="Q9" i="96"/>
  <c r="R11" i="96"/>
  <c r="R14" i="96"/>
  <c r="R16" i="96"/>
  <c r="V29" i="96"/>
  <c r="V31" i="96"/>
  <c r="V34" i="96"/>
  <c r="V69" i="96"/>
  <c r="V66" i="96"/>
  <c r="V63" i="96"/>
  <c r="V60" i="96"/>
  <c r="V68" i="96"/>
  <c r="V65" i="96"/>
  <c r="V62" i="96"/>
  <c r="V64" i="96"/>
  <c r="V57" i="96"/>
  <c r="V54" i="96"/>
  <c r="V67" i="96"/>
  <c r="V61" i="96"/>
  <c r="V58" i="96"/>
  <c r="V56" i="96"/>
  <c r="V52" i="96"/>
  <c r="V51" i="96"/>
  <c r="V48" i="96"/>
  <c r="V45" i="96"/>
  <c r="V59" i="96"/>
  <c r="V49" i="96"/>
  <c r="V42" i="96"/>
  <c r="V39" i="96"/>
  <c r="V36" i="96"/>
  <c r="V33" i="96"/>
  <c r="V30" i="96"/>
  <c r="V27" i="96"/>
  <c r="V24" i="96"/>
  <c r="V50" i="96"/>
  <c r="V46" i="96"/>
  <c r="V44" i="96"/>
  <c r="V55" i="96"/>
  <c r="V41" i="96"/>
  <c r="V38" i="96"/>
  <c r="V35" i="96"/>
  <c r="V32" i="96"/>
  <c r="V11" i="96"/>
  <c r="V14" i="96"/>
  <c r="V17" i="96"/>
  <c r="V20" i="96"/>
  <c r="V26" i="96"/>
  <c r="V28" i="96"/>
  <c r="V43" i="96"/>
  <c r="P3" i="67" l="1"/>
  <c r="AF3" i="67" s="1"/>
  <c r="AO3" i="67" s="1"/>
  <c r="AE3" i="67"/>
  <c r="AE3" i="59"/>
  <c r="Z4" i="83"/>
  <c r="Z4" i="63"/>
  <c r="W5" i="92"/>
  <c r="AG4" i="92"/>
  <c r="AF4" i="92"/>
  <c r="AE4" i="92"/>
  <c r="AG4" i="61"/>
  <c r="AP4" i="61" s="1"/>
  <c r="AF4" i="61"/>
  <c r="AO4" i="61" s="1"/>
  <c r="W5" i="61"/>
  <c r="AE4" i="61"/>
  <c r="AG4" i="50"/>
  <c r="AF4" i="50"/>
  <c r="W5" i="50"/>
  <c r="AE4" i="50"/>
  <c r="AG4" i="45"/>
  <c r="W5" i="45"/>
  <c r="AF4" i="45"/>
  <c r="AE4" i="45"/>
  <c r="W5" i="35"/>
  <c r="AG4" i="35"/>
  <c r="AF4" i="35"/>
  <c r="AE4" i="35"/>
  <c r="W5" i="26"/>
  <c r="AF4" i="26"/>
  <c r="AE4" i="26"/>
  <c r="AG4" i="26"/>
  <c r="AG4" i="14"/>
  <c r="AF4" i="14"/>
  <c r="AO4" i="14" s="1"/>
  <c r="W5" i="14"/>
  <c r="AE4" i="14"/>
  <c r="AG4" i="21"/>
  <c r="AP4" i="21" s="1"/>
  <c r="AF4" i="21"/>
  <c r="AO4" i="21" s="1"/>
  <c r="W5" i="21"/>
  <c r="AE4" i="21"/>
  <c r="AG4" i="20"/>
  <c r="AF4" i="20"/>
  <c r="W5" i="20"/>
  <c r="AE4" i="20"/>
  <c r="AG4" i="19"/>
  <c r="AF4" i="19"/>
  <c r="W5" i="19"/>
  <c r="AE4" i="19"/>
  <c r="AG4" i="18"/>
  <c r="AP4" i="18" s="1"/>
  <c r="AF4" i="18"/>
  <c r="AO4" i="18" s="1"/>
  <c r="W5" i="18"/>
  <c r="AE4" i="18"/>
  <c r="W5" i="86"/>
  <c r="AG4" i="86"/>
  <c r="AF4" i="86"/>
  <c r="AE4" i="86"/>
  <c r="AE4" i="53"/>
  <c r="W5" i="53"/>
  <c r="AG4" i="53"/>
  <c r="AP4" i="53" s="1"/>
  <c r="AF4" i="53"/>
  <c r="AO4" i="53" s="1"/>
  <c r="AG4" i="95"/>
  <c r="W5" i="95"/>
  <c r="AF4" i="95"/>
  <c r="AE4" i="95"/>
  <c r="W5" i="27"/>
  <c r="AG4" i="27"/>
  <c r="AF4" i="27"/>
  <c r="AE4" i="27"/>
  <c r="W5" i="83"/>
  <c r="AG4" i="83"/>
  <c r="AF4" i="83"/>
  <c r="AE4" i="83"/>
  <c r="AG4" i="69"/>
  <c r="AP4" i="69" s="1"/>
  <c r="W5" i="69"/>
  <c r="AF4" i="69"/>
  <c r="AO4" i="69" s="1"/>
  <c r="AE4" i="69"/>
  <c r="W5" i="73"/>
  <c r="AG4" i="73"/>
  <c r="AF4" i="73"/>
  <c r="AE4" i="73"/>
  <c r="AG4" i="70"/>
  <c r="AP4" i="70" s="1"/>
  <c r="W5" i="70"/>
  <c r="AF4" i="70"/>
  <c r="AO4" i="70" s="1"/>
  <c r="AE4" i="70"/>
  <c r="AF4" i="54"/>
  <c r="AO4" i="54" s="1"/>
  <c r="AE4" i="54"/>
  <c r="W5" i="54"/>
  <c r="AG4" i="54"/>
  <c r="AP4" i="54" s="1"/>
  <c r="W5" i="28"/>
  <c r="AG4" i="28"/>
  <c r="AF4" i="28"/>
  <c r="AE4" i="28"/>
  <c r="AN3" i="96"/>
  <c r="AI3" i="96"/>
  <c r="G68" i="96"/>
  <c r="G65" i="96"/>
  <c r="G62" i="96"/>
  <c r="G59" i="96"/>
  <c r="G56" i="96"/>
  <c r="G53" i="96"/>
  <c r="G50" i="96"/>
  <c r="G47" i="96"/>
  <c r="G44" i="96"/>
  <c r="G41" i="96"/>
  <c r="G38" i="96"/>
  <c r="G35" i="96"/>
  <c r="G32" i="96"/>
  <c r="G29" i="96"/>
  <c r="G26" i="96"/>
  <c r="G23" i="96"/>
  <c r="G20" i="96"/>
  <c r="G17" i="96"/>
  <c r="G14" i="96"/>
  <c r="G11" i="96"/>
  <c r="G8" i="96"/>
  <c r="G5" i="96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G43" i="96"/>
  <c r="G40" i="96"/>
  <c r="G37" i="96"/>
  <c r="G34" i="96"/>
  <c r="G31" i="96"/>
  <c r="G28" i="96"/>
  <c r="G25" i="96"/>
  <c r="G22" i="96"/>
  <c r="G19" i="96"/>
  <c r="G16" i="96"/>
  <c r="G13" i="96"/>
  <c r="G10" i="96"/>
  <c r="G7" i="96"/>
  <c r="G4" i="96"/>
  <c r="G69" i="96"/>
  <c r="G63" i="96"/>
  <c r="G57" i="96"/>
  <c r="G51" i="96"/>
  <c r="G45" i="96"/>
  <c r="G39" i="96"/>
  <c r="G33" i="96"/>
  <c r="G27" i="96"/>
  <c r="G21" i="96"/>
  <c r="G15" i="96"/>
  <c r="G9" i="96"/>
  <c r="F69" i="96"/>
  <c r="F63" i="96"/>
  <c r="F57" i="96"/>
  <c r="F51" i="96"/>
  <c r="F45" i="96"/>
  <c r="F39" i="96"/>
  <c r="F33" i="96"/>
  <c r="F27" i="96"/>
  <c r="F21" i="96"/>
  <c r="F15" i="96"/>
  <c r="F9" i="96"/>
  <c r="F67" i="96"/>
  <c r="F61" i="96"/>
  <c r="F55" i="96"/>
  <c r="F49" i="96"/>
  <c r="F43" i="96"/>
  <c r="F37" i="96"/>
  <c r="F31" i="96"/>
  <c r="F25" i="96"/>
  <c r="F19" i="96"/>
  <c r="F13" i="96"/>
  <c r="F7" i="96"/>
  <c r="G66" i="96"/>
  <c r="G60" i="96"/>
  <c r="G54" i="96"/>
  <c r="G48" i="96"/>
  <c r="G42" i="96"/>
  <c r="G36" i="96"/>
  <c r="G30" i="96"/>
  <c r="G24" i="96"/>
  <c r="G18" i="96"/>
  <c r="G12" i="96"/>
  <c r="G6" i="96"/>
  <c r="F66" i="96"/>
  <c r="F48" i="96"/>
  <c r="F30" i="96"/>
  <c r="F12" i="96"/>
  <c r="F64" i="96"/>
  <c r="F46" i="96"/>
  <c r="F28" i="96"/>
  <c r="F10" i="96"/>
  <c r="F60" i="96"/>
  <c r="F42" i="96"/>
  <c r="F24" i="96"/>
  <c r="F6" i="96"/>
  <c r="F58" i="96"/>
  <c r="F40" i="96"/>
  <c r="F22" i="96"/>
  <c r="F4" i="96"/>
  <c r="F36" i="96"/>
  <c r="F34" i="96"/>
  <c r="F18" i="96"/>
  <c r="F16" i="96"/>
  <c r="F54" i="96"/>
  <c r="F52" i="96"/>
  <c r="AN3" i="91"/>
  <c r="AE4" i="90"/>
  <c r="W5" i="90"/>
  <c r="AG4" i="90"/>
  <c r="AF4" i="90"/>
  <c r="Y5" i="89"/>
  <c r="X5" i="83"/>
  <c r="AH5" i="83" s="1"/>
  <c r="AH4" i="84"/>
  <c r="AN3" i="84"/>
  <c r="AI3" i="84"/>
  <c r="AN3" i="83"/>
  <c r="AI3" i="83"/>
  <c r="AI3" i="80"/>
  <c r="AN3" i="80"/>
  <c r="AH4" i="74"/>
  <c r="Z4" i="74"/>
  <c r="AN3" i="78"/>
  <c r="AI3" i="78"/>
  <c r="AH4" i="76"/>
  <c r="Z4" i="76"/>
  <c r="AH4" i="82"/>
  <c r="K5" i="70"/>
  <c r="AN3" i="74"/>
  <c r="AI3" i="74"/>
  <c r="Z4" i="58"/>
  <c r="AH4" i="58"/>
  <c r="AQ4" i="58" s="1"/>
  <c r="AH4" i="64"/>
  <c r="P3" i="62"/>
  <c r="AF3" i="62" s="1"/>
  <c r="AO3" i="62" s="1"/>
  <c r="AE3" i="62"/>
  <c r="P3" i="61"/>
  <c r="AF3" i="61" s="1"/>
  <c r="AO3" i="61" s="1"/>
  <c r="AE3" i="61"/>
  <c r="P3" i="64"/>
  <c r="AF3" i="64" s="1"/>
  <c r="AO3" i="64" s="1"/>
  <c r="AE3" i="64"/>
  <c r="AQ4" i="69"/>
  <c r="K5" i="66"/>
  <c r="AN3" i="75"/>
  <c r="AQ4" i="70"/>
  <c r="G89" i="74"/>
  <c r="G86" i="74"/>
  <c r="G83" i="74"/>
  <c r="G80" i="74"/>
  <c r="G77" i="74"/>
  <c r="G74" i="74"/>
  <c r="G71" i="74"/>
  <c r="G68" i="74"/>
  <c r="G65" i="74"/>
  <c r="G62" i="74"/>
  <c r="G59" i="74"/>
  <c r="G56" i="74"/>
  <c r="G53" i="74"/>
  <c r="G50" i="74"/>
  <c r="G47" i="74"/>
  <c r="G44" i="74"/>
  <c r="G41" i="74"/>
  <c r="G38" i="74"/>
  <c r="G35" i="74"/>
  <c r="G32" i="74"/>
  <c r="G29" i="74"/>
  <c r="G26" i="74"/>
  <c r="G23" i="74"/>
  <c r="G20" i="74"/>
  <c r="G17" i="74"/>
  <c r="G14" i="74"/>
  <c r="G11" i="74"/>
  <c r="G8" i="74"/>
  <c r="G5" i="74"/>
  <c r="F89" i="74"/>
  <c r="F86" i="74"/>
  <c r="F83" i="74"/>
  <c r="F80" i="74"/>
  <c r="F77" i="74"/>
  <c r="F74" i="74"/>
  <c r="F71" i="74"/>
  <c r="F68" i="74"/>
  <c r="F65" i="74"/>
  <c r="F62" i="74"/>
  <c r="F59" i="74"/>
  <c r="F56" i="74"/>
  <c r="F53" i="74"/>
  <c r="F50" i="74"/>
  <c r="F47" i="74"/>
  <c r="F44" i="74"/>
  <c r="F41" i="74"/>
  <c r="F38" i="74"/>
  <c r="F35" i="74"/>
  <c r="F32" i="74"/>
  <c r="F29" i="74"/>
  <c r="F26" i="74"/>
  <c r="F23" i="74"/>
  <c r="F20" i="74"/>
  <c r="F17" i="74"/>
  <c r="F14" i="74"/>
  <c r="F11" i="74"/>
  <c r="F8" i="74"/>
  <c r="F5" i="74"/>
  <c r="G88" i="74"/>
  <c r="G85" i="74"/>
  <c r="G82" i="74"/>
  <c r="G79" i="74"/>
  <c r="G76" i="74"/>
  <c r="G73" i="74"/>
  <c r="G70" i="74"/>
  <c r="G67" i="74"/>
  <c r="G64" i="74"/>
  <c r="G61" i="74"/>
  <c r="G58" i="74"/>
  <c r="G55" i="74"/>
  <c r="G52" i="74"/>
  <c r="G49" i="74"/>
  <c r="G46" i="74"/>
  <c r="G43" i="74"/>
  <c r="G40" i="74"/>
  <c r="G37" i="74"/>
  <c r="G34" i="74"/>
  <c r="G31" i="74"/>
  <c r="G28" i="74"/>
  <c r="G25" i="74"/>
  <c r="G22" i="74"/>
  <c r="G19" i="74"/>
  <c r="G16" i="74"/>
  <c r="G13" i="74"/>
  <c r="G10" i="74"/>
  <c r="G7" i="74"/>
  <c r="G4" i="74"/>
  <c r="F88" i="74"/>
  <c r="F85" i="74"/>
  <c r="F82" i="74"/>
  <c r="F79" i="74"/>
  <c r="F76" i="74"/>
  <c r="F73" i="74"/>
  <c r="F70" i="74"/>
  <c r="F67" i="74"/>
  <c r="F64" i="74"/>
  <c r="F61" i="74"/>
  <c r="F58" i="74"/>
  <c r="F55" i="74"/>
  <c r="F52" i="74"/>
  <c r="F49" i="74"/>
  <c r="F46" i="74"/>
  <c r="F43" i="74"/>
  <c r="F40" i="74"/>
  <c r="F37" i="74"/>
  <c r="F34" i="74"/>
  <c r="F31" i="74"/>
  <c r="F28" i="74"/>
  <c r="F25" i="74"/>
  <c r="F22" i="74"/>
  <c r="F19" i="74"/>
  <c r="F16" i="74"/>
  <c r="F13" i="74"/>
  <c r="F10" i="74"/>
  <c r="F7" i="74"/>
  <c r="F4" i="74"/>
  <c r="F84" i="74"/>
  <c r="F75" i="74"/>
  <c r="F66" i="74"/>
  <c r="F57" i="74"/>
  <c r="F48" i="74"/>
  <c r="F39" i="74"/>
  <c r="F30" i="74"/>
  <c r="F21" i="74"/>
  <c r="F12" i="74"/>
  <c r="G81" i="74"/>
  <c r="G72" i="74"/>
  <c r="G63" i="74"/>
  <c r="G54" i="74"/>
  <c r="G45" i="74"/>
  <c r="G36" i="74"/>
  <c r="G27" i="74"/>
  <c r="G18" i="74"/>
  <c r="G9" i="74"/>
  <c r="F81" i="74"/>
  <c r="F72" i="74"/>
  <c r="F63" i="74"/>
  <c r="F54" i="74"/>
  <c r="F45" i="74"/>
  <c r="F36" i="74"/>
  <c r="F27" i="74"/>
  <c r="F18" i="74"/>
  <c r="F9" i="74"/>
  <c r="G87" i="74"/>
  <c r="G78" i="74"/>
  <c r="G69" i="74"/>
  <c r="G60" i="74"/>
  <c r="G51" i="74"/>
  <c r="G42" i="74"/>
  <c r="G33" i="74"/>
  <c r="G24" i="74"/>
  <c r="G15" i="74"/>
  <c r="G6" i="74"/>
  <c r="F87" i="74"/>
  <c r="F78" i="74"/>
  <c r="F69" i="74"/>
  <c r="F60" i="74"/>
  <c r="F51" i="74"/>
  <c r="F42" i="74"/>
  <c r="F33" i="74"/>
  <c r="F24" i="74"/>
  <c r="F15" i="74"/>
  <c r="F6" i="74"/>
  <c r="G84" i="74"/>
  <c r="G30" i="74"/>
  <c r="G75" i="74"/>
  <c r="G21" i="74"/>
  <c r="G66" i="74"/>
  <c r="G12" i="74"/>
  <c r="G57" i="74"/>
  <c r="G48" i="74"/>
  <c r="G39" i="74"/>
  <c r="G88" i="78"/>
  <c r="G85" i="78"/>
  <c r="G82" i="78"/>
  <c r="G79" i="78"/>
  <c r="G76" i="78"/>
  <c r="G73" i="78"/>
  <c r="G70" i="78"/>
  <c r="G67" i="78"/>
  <c r="G64" i="78"/>
  <c r="G61" i="78"/>
  <c r="G58" i="78"/>
  <c r="G55" i="78"/>
  <c r="G52" i="78"/>
  <c r="G49" i="78"/>
  <c r="G46" i="78"/>
  <c r="G43" i="78"/>
  <c r="G40" i="78"/>
  <c r="G37" i="78"/>
  <c r="G34" i="78"/>
  <c r="G31" i="78"/>
  <c r="G28" i="78"/>
  <c r="G25" i="78"/>
  <c r="G22" i="78"/>
  <c r="G19" i="78"/>
  <c r="G16" i="78"/>
  <c r="G13" i="78"/>
  <c r="G10" i="78"/>
  <c r="G7" i="78"/>
  <c r="G4" i="78"/>
  <c r="F88" i="78"/>
  <c r="F85" i="78"/>
  <c r="F82" i="78"/>
  <c r="F79" i="78"/>
  <c r="F76" i="78"/>
  <c r="F73" i="78"/>
  <c r="F70" i="78"/>
  <c r="F67" i="78"/>
  <c r="F64" i="78"/>
  <c r="F61" i="78"/>
  <c r="F58" i="78"/>
  <c r="F55" i="78"/>
  <c r="F52" i="78"/>
  <c r="F49" i="78"/>
  <c r="F46" i="78"/>
  <c r="F43" i="78"/>
  <c r="F40" i="78"/>
  <c r="F37" i="78"/>
  <c r="F34" i="78"/>
  <c r="F31" i="78"/>
  <c r="F28" i="78"/>
  <c r="F25" i="78"/>
  <c r="F22" i="78"/>
  <c r="F19" i="78"/>
  <c r="F16" i="78"/>
  <c r="F13" i="78"/>
  <c r="F10" i="78"/>
  <c r="F7" i="78"/>
  <c r="F4" i="78"/>
  <c r="G87" i="78"/>
  <c r="G84" i="78"/>
  <c r="G81" i="78"/>
  <c r="G78" i="78"/>
  <c r="G75" i="78"/>
  <c r="G72" i="78"/>
  <c r="G69" i="78"/>
  <c r="G66" i="78"/>
  <c r="G63" i="78"/>
  <c r="G60" i="78"/>
  <c r="G57" i="78"/>
  <c r="G54" i="78"/>
  <c r="G51" i="78"/>
  <c r="G48" i="78"/>
  <c r="G45" i="78"/>
  <c r="G42" i="78"/>
  <c r="G39" i="78"/>
  <c r="G36" i="78"/>
  <c r="G33" i="78"/>
  <c r="G30" i="78"/>
  <c r="G27" i="78"/>
  <c r="G24" i="78"/>
  <c r="G21" i="78"/>
  <c r="G18" i="78"/>
  <c r="G15" i="78"/>
  <c r="G12" i="78"/>
  <c r="G9" i="78"/>
  <c r="G6" i="78"/>
  <c r="F87" i="78"/>
  <c r="F84" i="78"/>
  <c r="F81" i="78"/>
  <c r="F78" i="78"/>
  <c r="F75" i="78"/>
  <c r="F72" i="78"/>
  <c r="F69" i="78"/>
  <c r="F66" i="78"/>
  <c r="F63" i="78"/>
  <c r="F60" i="78"/>
  <c r="F57" i="78"/>
  <c r="F54" i="78"/>
  <c r="F51" i="78"/>
  <c r="F48" i="78"/>
  <c r="F45" i="78"/>
  <c r="F42" i="78"/>
  <c r="F39" i="78"/>
  <c r="F36" i="78"/>
  <c r="F33" i="78"/>
  <c r="F30" i="78"/>
  <c r="F27" i="78"/>
  <c r="F24" i="78"/>
  <c r="F21" i="78"/>
  <c r="F18" i="78"/>
  <c r="F15" i="78"/>
  <c r="F12" i="78"/>
  <c r="F9" i="78"/>
  <c r="F6" i="78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77" i="78"/>
  <c r="F59" i="78"/>
  <c r="F41" i="78"/>
  <c r="F23" i="78"/>
  <c r="F5" i="78"/>
  <c r="F74" i="78"/>
  <c r="F56" i="78"/>
  <c r="F38" i="78"/>
  <c r="F20" i="78"/>
  <c r="F89" i="78"/>
  <c r="F71" i="78"/>
  <c r="F53" i="78"/>
  <c r="F35" i="78"/>
  <c r="F17" i="78"/>
  <c r="F86" i="78"/>
  <c r="F68" i="78"/>
  <c r="F50" i="78"/>
  <c r="F32" i="78"/>
  <c r="F14" i="78"/>
  <c r="F62" i="78"/>
  <c r="F8" i="78"/>
  <c r="F47" i="78"/>
  <c r="F44" i="78"/>
  <c r="F83" i="78"/>
  <c r="F29" i="78"/>
  <c r="F80" i="78"/>
  <c r="F26" i="78"/>
  <c r="F65" i="78"/>
  <c r="F11" i="78"/>
  <c r="G93" i="81"/>
  <c r="G87" i="81"/>
  <c r="G81" i="81"/>
  <c r="G75" i="81"/>
  <c r="G69" i="81"/>
  <c r="G63" i="81"/>
  <c r="G57" i="81"/>
  <c r="G51" i="81"/>
  <c r="G45" i="81"/>
  <c r="G39" i="81"/>
  <c r="G33" i="81"/>
  <c r="G27" i="81"/>
  <c r="G21" i="81"/>
  <c r="G15" i="81"/>
  <c r="G9" i="81"/>
  <c r="G96" i="81"/>
  <c r="G90" i="81"/>
  <c r="G84" i="81"/>
  <c r="G78" i="81"/>
  <c r="G72" i="81"/>
  <c r="G66" i="81"/>
  <c r="G60" i="81"/>
  <c r="G54" i="81"/>
  <c r="G48" i="81"/>
  <c r="G42" i="81"/>
  <c r="G36" i="81"/>
  <c r="G30" i="81"/>
  <c r="G24" i="81"/>
  <c r="G18" i="81"/>
  <c r="G12" i="81"/>
  <c r="G6" i="81"/>
  <c r="G97" i="81"/>
  <c r="G88" i="81"/>
  <c r="G79" i="81"/>
  <c r="G70" i="81"/>
  <c r="G61" i="81"/>
  <c r="G52" i="81"/>
  <c r="G43" i="81"/>
  <c r="G34" i="81"/>
  <c r="G25" i="81"/>
  <c r="G16" i="81"/>
  <c r="G7" i="81"/>
  <c r="G95" i="81"/>
  <c r="G86" i="81"/>
  <c r="G77" i="81"/>
  <c r="G68" i="81"/>
  <c r="G59" i="81"/>
  <c r="G50" i="81"/>
  <c r="G41" i="81"/>
  <c r="G32" i="81"/>
  <c r="G23" i="81"/>
  <c r="G14" i="81"/>
  <c r="G5" i="81"/>
  <c r="G94" i="81"/>
  <c r="G85" i="81"/>
  <c r="G76" i="81"/>
  <c r="G67" i="81"/>
  <c r="G58" i="81"/>
  <c r="G49" i="81"/>
  <c r="G40" i="81"/>
  <c r="G31" i="81"/>
  <c r="G22" i="81"/>
  <c r="G13" i="81"/>
  <c r="G4" i="81"/>
  <c r="G92" i="81"/>
  <c r="G83" i="81"/>
  <c r="G74" i="81"/>
  <c r="G65" i="81"/>
  <c r="G56" i="81"/>
  <c r="G47" i="81"/>
  <c r="G38" i="81"/>
  <c r="G29" i="81"/>
  <c r="G20" i="81"/>
  <c r="G11" i="81"/>
  <c r="G91" i="81"/>
  <c r="G82" i="81"/>
  <c r="G73" i="81"/>
  <c r="G64" i="81"/>
  <c r="G55" i="81"/>
  <c r="G46" i="81"/>
  <c r="G37" i="81"/>
  <c r="G28" i="81"/>
  <c r="G19" i="81"/>
  <c r="G10" i="81"/>
  <c r="G62" i="81"/>
  <c r="G8" i="81"/>
  <c r="G53" i="81"/>
  <c r="G98" i="81"/>
  <c r="G44" i="81"/>
  <c r="G89" i="81"/>
  <c r="G35" i="81"/>
  <c r="G80" i="81"/>
  <c r="G26" i="81"/>
  <c r="G71" i="81"/>
  <c r="G17" i="81"/>
  <c r="G97" i="89"/>
  <c r="G91" i="89"/>
  <c r="G85" i="89"/>
  <c r="G79" i="89"/>
  <c r="G73" i="89"/>
  <c r="G67" i="89"/>
  <c r="G61" i="89"/>
  <c r="G55" i="89"/>
  <c r="G49" i="89"/>
  <c r="G43" i="89"/>
  <c r="G37" i="89"/>
  <c r="G31" i="89"/>
  <c r="G25" i="89"/>
  <c r="G19" i="89"/>
  <c r="G13" i="89"/>
  <c r="G7" i="89"/>
  <c r="G96" i="89"/>
  <c r="G90" i="89"/>
  <c r="G84" i="89"/>
  <c r="G78" i="89"/>
  <c r="G72" i="89"/>
  <c r="G66" i="89"/>
  <c r="G60" i="89"/>
  <c r="G54" i="89"/>
  <c r="G48" i="89"/>
  <c r="G42" i="89"/>
  <c r="G36" i="89"/>
  <c r="G30" i="89"/>
  <c r="G24" i="89"/>
  <c r="G18" i="89"/>
  <c r="G12" i="89"/>
  <c r="G6" i="89"/>
  <c r="G95" i="89"/>
  <c r="G89" i="89"/>
  <c r="G83" i="89"/>
  <c r="G77" i="89"/>
  <c r="G71" i="89"/>
  <c r="G65" i="89"/>
  <c r="G59" i="89"/>
  <c r="G53" i="89"/>
  <c r="G47" i="89"/>
  <c r="G41" i="89"/>
  <c r="G35" i="89"/>
  <c r="G29" i="89"/>
  <c r="G23" i="89"/>
  <c r="G17" i="89"/>
  <c r="G11" i="89"/>
  <c r="G5" i="89"/>
  <c r="G87" i="89"/>
  <c r="G75" i="89"/>
  <c r="G63" i="89"/>
  <c r="G51" i="89"/>
  <c r="G39" i="89"/>
  <c r="G27" i="89"/>
  <c r="G15" i="89"/>
  <c r="G98" i="89"/>
  <c r="G86" i="89"/>
  <c r="G74" i="89"/>
  <c r="G62" i="89"/>
  <c r="G50" i="89"/>
  <c r="G38" i="89"/>
  <c r="G26" i="89"/>
  <c r="G14" i="89"/>
  <c r="G94" i="89"/>
  <c r="G82" i="89"/>
  <c r="G70" i="89"/>
  <c r="G58" i="89"/>
  <c r="G46" i="89"/>
  <c r="G34" i="89"/>
  <c r="G22" i="89"/>
  <c r="G10" i="89"/>
  <c r="G93" i="89"/>
  <c r="G81" i="89"/>
  <c r="G69" i="89"/>
  <c r="G57" i="89"/>
  <c r="G45" i="89"/>
  <c r="G33" i="89"/>
  <c r="G21" i="89"/>
  <c r="G9" i="89"/>
  <c r="G92" i="89"/>
  <c r="G80" i="89"/>
  <c r="G68" i="89"/>
  <c r="G56" i="89"/>
  <c r="G44" i="89"/>
  <c r="G32" i="89"/>
  <c r="G20" i="89"/>
  <c r="G8" i="89"/>
  <c r="G64" i="89"/>
  <c r="G52" i="89"/>
  <c r="G40" i="89"/>
  <c r="G28" i="89"/>
  <c r="G88" i="89"/>
  <c r="G16" i="89"/>
  <c r="G76" i="89"/>
  <c r="G4" i="89"/>
  <c r="K5" i="54"/>
  <c r="AH4" i="51"/>
  <c r="K5" i="49"/>
  <c r="H57" i="47"/>
  <c r="I57" i="47" s="1"/>
  <c r="J57" i="47" s="1"/>
  <c r="H17" i="47"/>
  <c r="I17" i="47" s="1"/>
  <c r="J17" i="47" s="1"/>
  <c r="H44" i="47"/>
  <c r="I44" i="47" s="1"/>
  <c r="J44" i="47" s="1"/>
  <c r="H71" i="47"/>
  <c r="I71" i="47" s="1"/>
  <c r="J71" i="47" s="1"/>
  <c r="H16" i="47"/>
  <c r="I16" i="47" s="1"/>
  <c r="J16" i="47" s="1"/>
  <c r="H34" i="47"/>
  <c r="I34" i="47" s="1"/>
  <c r="J34" i="47" s="1"/>
  <c r="H52" i="47"/>
  <c r="I52" i="47" s="1"/>
  <c r="J52" i="47" s="1"/>
  <c r="H70" i="47"/>
  <c r="I70" i="47" s="1"/>
  <c r="J70" i="47" s="1"/>
  <c r="H12" i="47"/>
  <c r="I12" i="47" s="1"/>
  <c r="J12" i="47" s="1"/>
  <c r="H59" i="47"/>
  <c r="I59" i="47" s="1"/>
  <c r="J59" i="47" s="1"/>
  <c r="AI3" i="46"/>
  <c r="H42" i="45"/>
  <c r="I42" i="45" s="1"/>
  <c r="J42" i="45" s="1"/>
  <c r="H41" i="45"/>
  <c r="I41" i="45" s="1"/>
  <c r="J41" i="45" s="1"/>
  <c r="H57" i="44"/>
  <c r="I57" i="44" s="1"/>
  <c r="J57" i="44" s="1"/>
  <c r="H39" i="44"/>
  <c r="I39" i="44" s="1"/>
  <c r="J39" i="44" s="1"/>
  <c r="H21" i="44"/>
  <c r="I21" i="44" s="1"/>
  <c r="J21" i="44" s="1"/>
  <c r="H66" i="43"/>
  <c r="I66" i="43" s="1"/>
  <c r="J66" i="43" s="1"/>
  <c r="H48" i="43"/>
  <c r="I48" i="43" s="1"/>
  <c r="J48" i="43" s="1"/>
  <c r="H30" i="43"/>
  <c r="I30" i="43" s="1"/>
  <c r="J30" i="43" s="1"/>
  <c r="H12" i="43"/>
  <c r="I12" i="43" s="1"/>
  <c r="J12" i="43" s="1"/>
  <c r="H50" i="45"/>
  <c r="I50" i="45" s="1"/>
  <c r="J50" i="45" s="1"/>
  <c r="H36" i="45"/>
  <c r="I36" i="45" s="1"/>
  <c r="J36" i="45" s="1"/>
  <c r="H80" i="45"/>
  <c r="I80" i="45" s="1"/>
  <c r="J80" i="45" s="1"/>
  <c r="H30" i="45"/>
  <c r="I30" i="45" s="1"/>
  <c r="J30" i="45" s="1"/>
  <c r="H74" i="45"/>
  <c r="I74" i="45" s="1"/>
  <c r="J74" i="45" s="1"/>
  <c r="H19" i="45"/>
  <c r="I19" i="45" s="1"/>
  <c r="J19" i="45" s="1"/>
  <c r="H55" i="45"/>
  <c r="I55" i="45" s="1"/>
  <c r="J55" i="45" s="1"/>
  <c r="H91" i="45"/>
  <c r="I91" i="45" s="1"/>
  <c r="J91" i="45" s="1"/>
  <c r="AI3" i="45"/>
  <c r="AN3" i="45"/>
  <c r="H27" i="45"/>
  <c r="I27" i="45" s="1"/>
  <c r="J27" i="45" s="1"/>
  <c r="H53" i="44"/>
  <c r="I53" i="44" s="1"/>
  <c r="J53" i="44" s="1"/>
  <c r="H35" i="44"/>
  <c r="I35" i="44" s="1"/>
  <c r="J35" i="44" s="1"/>
  <c r="H17" i="44"/>
  <c r="I17" i="44" s="1"/>
  <c r="J17" i="44" s="1"/>
  <c r="H71" i="43"/>
  <c r="I71" i="43" s="1"/>
  <c r="J71" i="43" s="1"/>
  <c r="H53" i="43"/>
  <c r="I53" i="43" s="1"/>
  <c r="J53" i="43" s="1"/>
  <c r="H35" i="43"/>
  <c r="I35" i="43" s="1"/>
  <c r="J35" i="43" s="1"/>
  <c r="H17" i="43"/>
  <c r="I17" i="43" s="1"/>
  <c r="J17" i="43" s="1"/>
  <c r="H35" i="45"/>
  <c r="I35" i="45" s="1"/>
  <c r="J35" i="45" s="1"/>
  <c r="H89" i="45"/>
  <c r="I89" i="45" s="1"/>
  <c r="J89" i="45" s="1"/>
  <c r="H24" i="45"/>
  <c r="I24" i="45" s="1"/>
  <c r="J24" i="45" s="1"/>
  <c r="H55" i="44"/>
  <c r="I55" i="44" s="1"/>
  <c r="J55" i="44" s="1"/>
  <c r="H37" i="44"/>
  <c r="I37" i="44" s="1"/>
  <c r="J37" i="44" s="1"/>
  <c r="H19" i="44"/>
  <c r="I19" i="44" s="1"/>
  <c r="J19" i="44" s="1"/>
  <c r="H76" i="43"/>
  <c r="I76" i="43" s="1"/>
  <c r="J76" i="43" s="1"/>
  <c r="H58" i="43"/>
  <c r="I58" i="43" s="1"/>
  <c r="J58" i="43" s="1"/>
  <c r="H40" i="43"/>
  <c r="I40" i="43" s="1"/>
  <c r="J40" i="43" s="1"/>
  <c r="H22" i="43"/>
  <c r="I22" i="43" s="1"/>
  <c r="J22" i="43" s="1"/>
  <c r="H4" i="43"/>
  <c r="I4" i="43" s="1"/>
  <c r="J4" i="43" s="1"/>
  <c r="K4" i="43" s="1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H77" i="41"/>
  <c r="I77" i="41" s="1"/>
  <c r="J77" i="41" s="1"/>
  <c r="H41" i="41"/>
  <c r="I41" i="41" s="1"/>
  <c r="J41" i="41" s="1"/>
  <c r="H5" i="41"/>
  <c r="I5" i="41" s="1"/>
  <c r="J5" i="41" s="1"/>
  <c r="H53" i="40"/>
  <c r="I53" i="40" s="1"/>
  <c r="J53" i="40" s="1"/>
  <c r="H35" i="40"/>
  <c r="I35" i="40" s="1"/>
  <c r="J35" i="40" s="1"/>
  <c r="H17" i="40"/>
  <c r="I17" i="40" s="1"/>
  <c r="J17" i="40" s="1"/>
  <c r="H65" i="39"/>
  <c r="I65" i="39" s="1"/>
  <c r="J65" i="39" s="1"/>
  <c r="H47" i="39"/>
  <c r="I47" i="39" s="1"/>
  <c r="J47" i="39" s="1"/>
  <c r="H29" i="39"/>
  <c r="I29" i="39" s="1"/>
  <c r="J29" i="39" s="1"/>
  <c r="H11" i="39"/>
  <c r="I11" i="39" s="1"/>
  <c r="J11" i="39" s="1"/>
  <c r="H76" i="38"/>
  <c r="I76" i="38" s="1"/>
  <c r="J76" i="38" s="1"/>
  <c r="H58" i="38"/>
  <c r="I58" i="38" s="1"/>
  <c r="J58" i="38" s="1"/>
  <c r="H40" i="38"/>
  <c r="I40" i="38" s="1"/>
  <c r="J40" i="38" s="1"/>
  <c r="H22" i="38"/>
  <c r="I22" i="38" s="1"/>
  <c r="J22" i="38" s="1"/>
  <c r="H4" i="38"/>
  <c r="I4" i="38" s="1"/>
  <c r="J4" i="38" s="1"/>
  <c r="K4" i="38" s="1"/>
  <c r="H81" i="41"/>
  <c r="I81" i="41" s="1"/>
  <c r="J81" i="41" s="1"/>
  <c r="H45" i="41"/>
  <c r="I45" i="41" s="1"/>
  <c r="J45" i="41" s="1"/>
  <c r="H9" i="41"/>
  <c r="I9" i="41" s="1"/>
  <c r="J9" i="41" s="1"/>
  <c r="H72" i="38"/>
  <c r="I72" i="38" s="1"/>
  <c r="J72" i="38" s="1"/>
  <c r="H54" i="38"/>
  <c r="I54" i="38" s="1"/>
  <c r="J54" i="38" s="1"/>
  <c r="H36" i="38"/>
  <c r="I36" i="38" s="1"/>
  <c r="J36" i="38" s="1"/>
  <c r="H18" i="38"/>
  <c r="I18" i="38" s="1"/>
  <c r="J18" i="38" s="1"/>
  <c r="H80" i="41"/>
  <c r="I80" i="41" s="1"/>
  <c r="J80" i="41" s="1"/>
  <c r="H44" i="41"/>
  <c r="I44" i="41" s="1"/>
  <c r="J44" i="41" s="1"/>
  <c r="H8" i="41"/>
  <c r="I8" i="41" s="1"/>
  <c r="J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79" i="41"/>
  <c r="I79" i="41" s="1"/>
  <c r="J79" i="41" s="1"/>
  <c r="H43" i="41"/>
  <c r="I43" i="41" s="1"/>
  <c r="J43" i="41" s="1"/>
  <c r="H7" i="41"/>
  <c r="I7" i="41" s="1"/>
  <c r="J7" i="41" s="1"/>
  <c r="AH4" i="40"/>
  <c r="AQ4" i="40" s="1"/>
  <c r="Z4" i="40"/>
  <c r="H54" i="40"/>
  <c r="I54" i="40" s="1"/>
  <c r="J54" i="40" s="1"/>
  <c r="H36" i="40"/>
  <c r="I36" i="40" s="1"/>
  <c r="J36" i="40" s="1"/>
  <c r="H18" i="40"/>
  <c r="I18" i="40" s="1"/>
  <c r="J18" i="40" s="1"/>
  <c r="H69" i="39"/>
  <c r="I69" i="39" s="1"/>
  <c r="J69" i="39" s="1"/>
  <c r="H51" i="39"/>
  <c r="I51" i="39" s="1"/>
  <c r="J51" i="39" s="1"/>
  <c r="H33" i="39"/>
  <c r="I33" i="39" s="1"/>
  <c r="J33" i="39" s="1"/>
  <c r="H15" i="39"/>
  <c r="I15" i="39" s="1"/>
  <c r="J15" i="39" s="1"/>
  <c r="H80" i="38"/>
  <c r="I80" i="38" s="1"/>
  <c r="J80" i="38" s="1"/>
  <c r="H62" i="38"/>
  <c r="I62" i="38" s="1"/>
  <c r="J62" i="38" s="1"/>
  <c r="H44" i="38"/>
  <c r="I44" i="38" s="1"/>
  <c r="J44" i="38" s="1"/>
  <c r="H26" i="38"/>
  <c r="I26" i="38" s="1"/>
  <c r="J26" i="38" s="1"/>
  <c r="H8" i="38"/>
  <c r="I8" i="38" s="1"/>
  <c r="J8" i="38" s="1"/>
  <c r="H74" i="37"/>
  <c r="I74" i="37" s="1"/>
  <c r="J74" i="37" s="1"/>
  <c r="H38" i="37"/>
  <c r="I38" i="37" s="1"/>
  <c r="J38" i="37" s="1"/>
  <c r="H72" i="33"/>
  <c r="I72" i="33" s="1"/>
  <c r="J72" i="33" s="1"/>
  <c r="H36" i="33"/>
  <c r="I36" i="33" s="1"/>
  <c r="J36" i="33" s="1"/>
  <c r="AI3" i="40"/>
  <c r="H57" i="36"/>
  <c r="I57" i="36" s="1"/>
  <c r="J57" i="36" s="1"/>
  <c r="H39" i="36"/>
  <c r="I39" i="36" s="1"/>
  <c r="J39" i="36" s="1"/>
  <c r="H21" i="36"/>
  <c r="I21" i="36" s="1"/>
  <c r="J21" i="36" s="1"/>
  <c r="H66" i="35"/>
  <c r="I66" i="35" s="1"/>
  <c r="J66" i="35" s="1"/>
  <c r="H48" i="35"/>
  <c r="I48" i="35" s="1"/>
  <c r="J48" i="35" s="1"/>
  <c r="H30" i="35"/>
  <c r="I30" i="35" s="1"/>
  <c r="J30" i="35" s="1"/>
  <c r="H12" i="35"/>
  <c r="I12" i="35" s="1"/>
  <c r="J12" i="35" s="1"/>
  <c r="H65" i="33"/>
  <c r="I65" i="33" s="1"/>
  <c r="J65" i="33" s="1"/>
  <c r="H29" i="33"/>
  <c r="I29" i="33" s="1"/>
  <c r="J29" i="33" s="1"/>
  <c r="H76" i="33"/>
  <c r="I76" i="33" s="1"/>
  <c r="J76" i="33" s="1"/>
  <c r="H40" i="33"/>
  <c r="I40" i="33" s="1"/>
  <c r="J40" i="33" s="1"/>
  <c r="H4" i="33"/>
  <c r="I4" i="33" s="1"/>
  <c r="J4" i="33" s="1"/>
  <c r="K4" i="33" s="1"/>
  <c r="H56" i="36"/>
  <c r="I56" i="36" s="1"/>
  <c r="J56" i="36" s="1"/>
  <c r="H38" i="36"/>
  <c r="I38" i="36" s="1"/>
  <c r="J38" i="36" s="1"/>
  <c r="H20" i="36"/>
  <c r="I20" i="36" s="1"/>
  <c r="J20" i="36" s="1"/>
  <c r="H74" i="35"/>
  <c r="I74" i="35" s="1"/>
  <c r="J74" i="35" s="1"/>
  <c r="H56" i="35"/>
  <c r="I56" i="35" s="1"/>
  <c r="J56" i="35" s="1"/>
  <c r="H38" i="35"/>
  <c r="I38" i="35" s="1"/>
  <c r="J38" i="35" s="1"/>
  <c r="H20" i="35"/>
  <c r="I20" i="35" s="1"/>
  <c r="J20" i="35" s="1"/>
  <c r="H63" i="33"/>
  <c r="I63" i="33" s="1"/>
  <c r="J63" i="33" s="1"/>
  <c r="H27" i="33"/>
  <c r="I27" i="33" s="1"/>
  <c r="J27" i="33" s="1"/>
  <c r="H82" i="37"/>
  <c r="I82" i="37" s="1"/>
  <c r="J82" i="37" s="1"/>
  <c r="H46" i="37"/>
  <c r="I46" i="37" s="1"/>
  <c r="J46" i="37" s="1"/>
  <c r="H10" i="37"/>
  <c r="I10" i="37" s="1"/>
  <c r="J10" i="37" s="1"/>
  <c r="H92" i="33"/>
  <c r="I92" i="33" s="1"/>
  <c r="J92" i="33" s="1"/>
  <c r="H56" i="33"/>
  <c r="I56" i="33" s="1"/>
  <c r="J56" i="33" s="1"/>
  <c r="H20" i="33"/>
  <c r="I20" i="33" s="1"/>
  <c r="J20" i="33" s="1"/>
  <c r="H93" i="37"/>
  <c r="I93" i="37" s="1"/>
  <c r="J93" i="37" s="1"/>
  <c r="H57" i="37"/>
  <c r="I57" i="37" s="1"/>
  <c r="J57" i="37" s="1"/>
  <c r="H21" i="37"/>
  <c r="I21" i="37" s="1"/>
  <c r="J21" i="37" s="1"/>
  <c r="H61" i="36"/>
  <c r="I61" i="36" s="1"/>
  <c r="J61" i="36" s="1"/>
  <c r="H43" i="36"/>
  <c r="I43" i="36" s="1"/>
  <c r="J43" i="36" s="1"/>
  <c r="H25" i="36"/>
  <c r="I25" i="36" s="1"/>
  <c r="J25" i="36" s="1"/>
  <c r="H7" i="36"/>
  <c r="I7" i="36" s="1"/>
  <c r="J7" i="36" s="1"/>
  <c r="H76" i="35"/>
  <c r="I76" i="35" s="1"/>
  <c r="J76" i="35" s="1"/>
  <c r="H58" i="35"/>
  <c r="I58" i="35" s="1"/>
  <c r="J58" i="35" s="1"/>
  <c r="H40" i="35"/>
  <c r="I40" i="35" s="1"/>
  <c r="J40" i="35" s="1"/>
  <c r="H22" i="35"/>
  <c r="I22" i="35" s="1"/>
  <c r="J22" i="35" s="1"/>
  <c r="H4" i="35"/>
  <c r="I4" i="35" s="1"/>
  <c r="J4" i="35" s="1"/>
  <c r="K4" i="35" s="1"/>
  <c r="H87" i="34"/>
  <c r="I87" i="34" s="1"/>
  <c r="J87" i="34" s="1"/>
  <c r="H69" i="34"/>
  <c r="I69" i="34" s="1"/>
  <c r="J69" i="34" s="1"/>
  <c r="H51" i="34"/>
  <c r="I51" i="34" s="1"/>
  <c r="J51" i="34" s="1"/>
  <c r="H33" i="34"/>
  <c r="I33" i="34" s="1"/>
  <c r="J33" i="34" s="1"/>
  <c r="H15" i="34"/>
  <c r="I15" i="34" s="1"/>
  <c r="J15" i="34" s="1"/>
  <c r="H79" i="33"/>
  <c r="I79" i="33" s="1"/>
  <c r="J79" i="33" s="1"/>
  <c r="H43" i="33"/>
  <c r="I43" i="33" s="1"/>
  <c r="J43" i="33" s="1"/>
  <c r="H7" i="33"/>
  <c r="I7" i="33" s="1"/>
  <c r="J7" i="33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88" i="29"/>
  <c r="I88" i="29" s="1"/>
  <c r="J88" i="29" s="1"/>
  <c r="H52" i="29"/>
  <c r="I52" i="29" s="1"/>
  <c r="J52" i="29" s="1"/>
  <c r="H16" i="29"/>
  <c r="I16" i="29" s="1"/>
  <c r="J16" i="29" s="1"/>
  <c r="K5" i="32"/>
  <c r="AQ4" i="32"/>
  <c r="H73" i="30"/>
  <c r="I73" i="30" s="1"/>
  <c r="J73" i="30" s="1"/>
  <c r="H55" i="30"/>
  <c r="I55" i="30" s="1"/>
  <c r="J55" i="30" s="1"/>
  <c r="H37" i="30"/>
  <c r="I37" i="30" s="1"/>
  <c r="J37" i="30" s="1"/>
  <c r="H19" i="30"/>
  <c r="I19" i="30" s="1"/>
  <c r="J19" i="30" s="1"/>
  <c r="H81" i="29"/>
  <c r="I81" i="29" s="1"/>
  <c r="J81" i="29" s="1"/>
  <c r="H45" i="29"/>
  <c r="I45" i="29" s="1"/>
  <c r="J45" i="29" s="1"/>
  <c r="H9" i="29"/>
  <c r="I9" i="29" s="1"/>
  <c r="J9" i="29" s="1"/>
  <c r="H67" i="28"/>
  <c r="I67" i="28" s="1"/>
  <c r="J67" i="28" s="1"/>
  <c r="H49" i="28"/>
  <c r="I49" i="28" s="1"/>
  <c r="J49" i="28" s="1"/>
  <c r="H31" i="28"/>
  <c r="I31" i="28" s="1"/>
  <c r="J31" i="28" s="1"/>
  <c r="H13" i="28"/>
  <c r="I13" i="28" s="1"/>
  <c r="J13" i="28" s="1"/>
  <c r="H64" i="27"/>
  <c r="I64" i="27" s="1"/>
  <c r="J64" i="27" s="1"/>
  <c r="H46" i="27"/>
  <c r="I46" i="27" s="1"/>
  <c r="J46" i="27" s="1"/>
  <c r="H28" i="27"/>
  <c r="I28" i="27" s="1"/>
  <c r="J28" i="27" s="1"/>
  <c r="H10" i="27"/>
  <c r="I10" i="27" s="1"/>
  <c r="J10" i="27" s="1"/>
  <c r="H92" i="29"/>
  <c r="I92" i="29" s="1"/>
  <c r="J92" i="29" s="1"/>
  <c r="H56" i="29"/>
  <c r="I56" i="29" s="1"/>
  <c r="J56" i="29" s="1"/>
  <c r="H20" i="29"/>
  <c r="I20" i="29" s="1"/>
  <c r="J20" i="29" s="1"/>
  <c r="H87" i="30"/>
  <c r="I87" i="30" s="1"/>
  <c r="J87" i="30" s="1"/>
  <c r="H69" i="30"/>
  <c r="I69" i="30" s="1"/>
  <c r="J69" i="30" s="1"/>
  <c r="H51" i="30"/>
  <c r="I51" i="30" s="1"/>
  <c r="J51" i="30" s="1"/>
  <c r="H33" i="30"/>
  <c r="I33" i="30" s="1"/>
  <c r="J33" i="30" s="1"/>
  <c r="H15" i="30"/>
  <c r="I15" i="30" s="1"/>
  <c r="J15" i="30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H84" i="29"/>
  <c r="I84" i="29" s="1"/>
  <c r="J84" i="29" s="1"/>
  <c r="H48" i="29"/>
  <c r="I48" i="29" s="1"/>
  <c r="J48" i="29" s="1"/>
  <c r="H12" i="29"/>
  <c r="I12" i="29" s="1"/>
  <c r="J12" i="29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89" i="30"/>
  <c r="I89" i="30" s="1"/>
  <c r="J89" i="30" s="1"/>
  <c r="H71" i="30"/>
  <c r="I71" i="30" s="1"/>
  <c r="J71" i="30" s="1"/>
  <c r="H53" i="30"/>
  <c r="I53" i="30" s="1"/>
  <c r="J53" i="30" s="1"/>
  <c r="H35" i="30"/>
  <c r="I35" i="30" s="1"/>
  <c r="J35" i="30" s="1"/>
  <c r="H17" i="30"/>
  <c r="I17" i="30" s="1"/>
  <c r="J17" i="30" s="1"/>
  <c r="H71" i="29"/>
  <c r="I71" i="29" s="1"/>
  <c r="J71" i="29" s="1"/>
  <c r="H35" i="29"/>
  <c r="I35" i="29" s="1"/>
  <c r="J35" i="29" s="1"/>
  <c r="H68" i="28"/>
  <c r="I68" i="28" s="1"/>
  <c r="J68" i="28" s="1"/>
  <c r="H50" i="28"/>
  <c r="I50" i="28" s="1"/>
  <c r="J50" i="28" s="1"/>
  <c r="H32" i="28"/>
  <c r="I32" i="28" s="1"/>
  <c r="J32" i="28" s="1"/>
  <c r="H14" i="28"/>
  <c r="I14" i="28" s="1"/>
  <c r="J14" i="28" s="1"/>
  <c r="H71" i="27"/>
  <c r="I71" i="27" s="1"/>
  <c r="J71" i="27" s="1"/>
  <c r="H53" i="27"/>
  <c r="I53" i="27" s="1"/>
  <c r="J53" i="27" s="1"/>
  <c r="H35" i="27"/>
  <c r="I35" i="27" s="1"/>
  <c r="J35" i="27" s="1"/>
  <c r="H17" i="27"/>
  <c r="I17" i="27" s="1"/>
  <c r="J17" i="27" s="1"/>
  <c r="H81" i="26"/>
  <c r="I81" i="26" s="1"/>
  <c r="J81" i="26" s="1"/>
  <c r="H45" i="26"/>
  <c r="I45" i="26" s="1"/>
  <c r="J45" i="26" s="1"/>
  <c r="H9" i="26"/>
  <c r="I9" i="26" s="1"/>
  <c r="J9" i="26" s="1"/>
  <c r="H19" i="26"/>
  <c r="I19" i="26" s="1"/>
  <c r="J19" i="26" s="1"/>
  <c r="H37" i="26"/>
  <c r="I37" i="26" s="1"/>
  <c r="J37" i="26" s="1"/>
  <c r="H55" i="26"/>
  <c r="I55" i="26" s="1"/>
  <c r="J55" i="26" s="1"/>
  <c r="H73" i="26"/>
  <c r="I73" i="26" s="1"/>
  <c r="J73" i="26" s="1"/>
  <c r="H78" i="25"/>
  <c r="I78" i="25" s="1"/>
  <c r="J78" i="25" s="1"/>
  <c r="H42" i="25"/>
  <c r="I42" i="25" s="1"/>
  <c r="J42" i="25" s="1"/>
  <c r="H6" i="25"/>
  <c r="I6" i="25" s="1"/>
  <c r="J6" i="25" s="1"/>
  <c r="H20" i="31"/>
  <c r="I20" i="31" s="1"/>
  <c r="J20" i="31" s="1"/>
  <c r="H83" i="25"/>
  <c r="I83" i="25" s="1"/>
  <c r="J83" i="25" s="1"/>
  <c r="H47" i="25"/>
  <c r="I47" i="25" s="1"/>
  <c r="J47" i="25" s="1"/>
  <c r="H11" i="25"/>
  <c r="I11" i="25" s="1"/>
  <c r="J11" i="25" s="1"/>
  <c r="K5" i="21"/>
  <c r="AN3" i="20"/>
  <c r="AI3" i="20"/>
  <c r="H9" i="64"/>
  <c r="H23" i="64"/>
  <c r="H20" i="64"/>
  <c r="H17" i="64"/>
  <c r="H14" i="64"/>
  <c r="H10" i="64"/>
  <c r="H11" i="64"/>
  <c r="H5" i="64"/>
  <c r="H4" i="64"/>
  <c r="H21" i="64"/>
  <c r="H18" i="64"/>
  <c r="H15" i="64"/>
  <c r="H12" i="64"/>
  <c r="H6" i="64"/>
  <c r="H7" i="64"/>
  <c r="H22" i="64"/>
  <c r="H19" i="64"/>
  <c r="H16" i="64"/>
  <c r="H8" i="64"/>
  <c r="H13" i="64"/>
  <c r="H9" i="72"/>
  <c r="H23" i="72"/>
  <c r="H20" i="72"/>
  <c r="H17" i="72"/>
  <c r="H14" i="72"/>
  <c r="H10" i="72"/>
  <c r="H11" i="72"/>
  <c r="H5" i="72"/>
  <c r="H4" i="72"/>
  <c r="H21" i="72"/>
  <c r="H18" i="72"/>
  <c r="H15" i="72"/>
  <c r="H12" i="72"/>
  <c r="H6" i="72"/>
  <c r="H7" i="72"/>
  <c r="H8" i="72"/>
  <c r="H22" i="72"/>
  <c r="H19" i="72"/>
  <c r="H16" i="72"/>
  <c r="H13" i="72"/>
  <c r="H49" i="29"/>
  <c r="I49" i="29" s="1"/>
  <c r="J49" i="29" s="1"/>
  <c r="H94" i="25"/>
  <c r="I94" i="25" s="1"/>
  <c r="J94" i="25" s="1"/>
  <c r="H58" i="25"/>
  <c r="I58" i="25" s="1"/>
  <c r="J58" i="25" s="1"/>
  <c r="H22" i="25"/>
  <c r="I22" i="25" s="1"/>
  <c r="J22" i="25" s="1"/>
  <c r="H20" i="14"/>
  <c r="I20" i="14" s="1"/>
  <c r="J20" i="14" s="1"/>
  <c r="AN3" i="1"/>
  <c r="AI3" i="1"/>
  <c r="H5" i="31"/>
  <c r="I5" i="31" s="1"/>
  <c r="J5" i="31" s="1"/>
  <c r="K5" i="31" s="1"/>
  <c r="K6" i="31" s="1"/>
  <c r="K7" i="31" s="1"/>
  <c r="K8" i="31" s="1"/>
  <c r="K9" i="31" s="1"/>
  <c r="K10" i="31" s="1"/>
  <c r="K11" i="31" s="1"/>
  <c r="K12" i="31" s="1"/>
  <c r="H79" i="29"/>
  <c r="I79" i="29" s="1"/>
  <c r="J79" i="29" s="1"/>
  <c r="H63" i="25"/>
  <c r="I63" i="25" s="1"/>
  <c r="J63" i="25" s="1"/>
  <c r="H27" i="25"/>
  <c r="I27" i="25" s="1"/>
  <c r="J27" i="25" s="1"/>
  <c r="H74" i="25"/>
  <c r="I74" i="25" s="1"/>
  <c r="J74" i="25" s="1"/>
  <c r="H38" i="25"/>
  <c r="I38" i="25" s="1"/>
  <c r="J38" i="25" s="1"/>
  <c r="AH4" i="22"/>
  <c r="Z4" i="22"/>
  <c r="H14" i="22"/>
  <c r="I14" i="22" s="1"/>
  <c r="J14" i="22" s="1"/>
  <c r="Y5" i="20"/>
  <c r="Y5" i="19"/>
  <c r="H6" i="14"/>
  <c r="I6" i="14" s="1"/>
  <c r="J6" i="14" s="1"/>
  <c r="AH4" i="1"/>
  <c r="AQ4" i="1" s="1"/>
  <c r="Z4" i="1"/>
  <c r="H26" i="31"/>
  <c r="I26" i="31" s="1"/>
  <c r="J26" i="31" s="1"/>
  <c r="H67" i="29"/>
  <c r="I67" i="29" s="1"/>
  <c r="J67" i="29" s="1"/>
  <c r="H77" i="26"/>
  <c r="I77" i="26" s="1"/>
  <c r="J77" i="26" s="1"/>
  <c r="H41" i="26"/>
  <c r="I41" i="26" s="1"/>
  <c r="J41" i="26" s="1"/>
  <c r="H5" i="26"/>
  <c r="I5" i="26" s="1"/>
  <c r="J5" i="26" s="1"/>
  <c r="H85" i="25"/>
  <c r="I85" i="25" s="1"/>
  <c r="J85" i="25" s="1"/>
  <c r="H49" i="25"/>
  <c r="I49" i="25" s="1"/>
  <c r="J49" i="25" s="1"/>
  <c r="H13" i="25"/>
  <c r="I13" i="25" s="1"/>
  <c r="J13" i="25" s="1"/>
  <c r="H6" i="18"/>
  <c r="I6" i="18" s="1"/>
  <c r="J6" i="18" s="1"/>
  <c r="H11" i="17"/>
  <c r="I11" i="17" s="1"/>
  <c r="J11" i="17" s="1"/>
  <c r="H11" i="11"/>
  <c r="H5" i="11"/>
  <c r="H4" i="11"/>
  <c r="H21" i="11"/>
  <c r="H18" i="11"/>
  <c r="H15" i="11"/>
  <c r="H12" i="11"/>
  <c r="H6" i="11"/>
  <c r="H22" i="11"/>
  <c r="H19" i="11"/>
  <c r="H16" i="11"/>
  <c r="H13" i="11"/>
  <c r="H8" i="11"/>
  <c r="H7" i="11"/>
  <c r="H9" i="11"/>
  <c r="H23" i="11"/>
  <c r="H20" i="11"/>
  <c r="H17" i="11"/>
  <c r="H14" i="11"/>
  <c r="H10" i="11"/>
  <c r="AI3" i="11"/>
  <c r="AN3" i="11"/>
  <c r="AH4" i="4"/>
  <c r="Z4" i="4"/>
  <c r="H22" i="14"/>
  <c r="I22" i="14" s="1"/>
  <c r="J22" i="14" s="1"/>
  <c r="AI3" i="13"/>
  <c r="H6" i="5"/>
  <c r="I6" i="5" s="1"/>
  <c r="J6" i="5" s="1"/>
  <c r="H18" i="13"/>
  <c r="I18" i="13" s="1"/>
  <c r="J18" i="13" s="1"/>
  <c r="H19" i="9"/>
  <c r="I19" i="9" s="1"/>
  <c r="J19" i="9" s="1"/>
  <c r="H16" i="5"/>
  <c r="I16" i="5" s="1"/>
  <c r="J16" i="5" s="1"/>
  <c r="AG4" i="17"/>
  <c r="AF4" i="17"/>
  <c r="W5" i="17"/>
  <c r="AE4" i="17"/>
  <c r="H10" i="13"/>
  <c r="I10" i="13" s="1"/>
  <c r="J10" i="13" s="1"/>
  <c r="H12" i="5"/>
  <c r="I12" i="5" s="1"/>
  <c r="J12" i="5" s="1"/>
  <c r="AI3" i="24"/>
  <c r="H8" i="13"/>
  <c r="I8" i="13" s="1"/>
  <c r="J8" i="13" s="1"/>
  <c r="H12" i="6"/>
  <c r="I12" i="6" s="1"/>
  <c r="J12" i="6" s="1"/>
  <c r="H11" i="5"/>
  <c r="I11" i="5" s="1"/>
  <c r="J11" i="5" s="1"/>
  <c r="H7" i="13"/>
  <c r="I7" i="13" s="1"/>
  <c r="J7" i="13" s="1"/>
  <c r="H13" i="9"/>
  <c r="I13" i="9" s="1"/>
  <c r="J13" i="9" s="1"/>
  <c r="AI3" i="25"/>
  <c r="H6" i="13"/>
  <c r="I6" i="13" s="1"/>
  <c r="J6" i="13" s="1"/>
  <c r="H12" i="9"/>
  <c r="I12" i="9" s="1"/>
  <c r="J12" i="9" s="1"/>
  <c r="I12" i="24"/>
  <c r="J12" i="24" s="1"/>
  <c r="I11" i="24"/>
  <c r="J11" i="24" s="1"/>
  <c r="I9" i="24"/>
  <c r="J9" i="24" s="1"/>
  <c r="I22" i="24"/>
  <c r="J22" i="24" s="1"/>
  <c r="AR3" i="95"/>
  <c r="AH4" i="93"/>
  <c r="AG4" i="94"/>
  <c r="W5" i="94"/>
  <c r="X5" i="94" s="1"/>
  <c r="AH5" i="94" s="1"/>
  <c r="AF4" i="94"/>
  <c r="AE4" i="94"/>
  <c r="AN3" i="89"/>
  <c r="AI3" i="89"/>
  <c r="AR3" i="87"/>
  <c r="AN3" i="85"/>
  <c r="AI3" i="85"/>
  <c r="Y5" i="88"/>
  <c r="Z5" i="88" s="1"/>
  <c r="AE3" i="70"/>
  <c r="P3" i="70"/>
  <c r="AF3" i="70" s="1"/>
  <c r="AO3" i="70" s="1"/>
  <c r="AH4" i="60"/>
  <c r="Z4" i="60"/>
  <c r="AI3" i="73"/>
  <c r="AH4" i="75"/>
  <c r="Z4" i="75"/>
  <c r="AH4" i="57"/>
  <c r="AQ4" i="57" s="1"/>
  <c r="Z4" i="57"/>
  <c r="Y5" i="70"/>
  <c r="Y5" i="61"/>
  <c r="AE3" i="57"/>
  <c r="P3" i="57"/>
  <c r="AF3" i="57" s="1"/>
  <c r="AO3" i="57" s="1"/>
  <c r="AG4" i="62"/>
  <c r="AP4" i="62" s="1"/>
  <c r="AF4" i="62"/>
  <c r="AO4" i="62" s="1"/>
  <c r="AE4" i="62"/>
  <c r="W5" i="62"/>
  <c r="Y5" i="53"/>
  <c r="P3" i="56"/>
  <c r="AF3" i="56" s="1"/>
  <c r="AO3" i="56" s="1"/>
  <c r="AE3" i="56"/>
  <c r="P3" i="63"/>
  <c r="AF3" i="63" s="1"/>
  <c r="AO3" i="63" s="1"/>
  <c r="AE3" i="63"/>
  <c r="G67" i="48"/>
  <c r="G64" i="48"/>
  <c r="G61" i="48"/>
  <c r="G58" i="48"/>
  <c r="G55" i="48"/>
  <c r="G52" i="48"/>
  <c r="G49" i="48"/>
  <c r="G46" i="48"/>
  <c r="G43" i="48"/>
  <c r="G40" i="48"/>
  <c r="G37" i="48"/>
  <c r="G34" i="48"/>
  <c r="G31" i="48"/>
  <c r="G28" i="48"/>
  <c r="G25" i="48"/>
  <c r="G22" i="48"/>
  <c r="G19" i="48"/>
  <c r="G16" i="48"/>
  <c r="G13" i="48"/>
  <c r="G10" i="48"/>
  <c r="G7" i="48"/>
  <c r="G4" i="48"/>
  <c r="F67" i="48"/>
  <c r="F64" i="48"/>
  <c r="F61" i="48"/>
  <c r="F58" i="48"/>
  <c r="F55" i="48"/>
  <c r="F52" i="48"/>
  <c r="F49" i="48"/>
  <c r="F46" i="48"/>
  <c r="F43" i="48"/>
  <c r="F40" i="48"/>
  <c r="F37" i="48"/>
  <c r="F34" i="48"/>
  <c r="F31" i="48"/>
  <c r="F28" i="48"/>
  <c r="F25" i="48"/>
  <c r="F22" i="48"/>
  <c r="F19" i="48"/>
  <c r="F16" i="48"/>
  <c r="F13" i="48"/>
  <c r="F10" i="48"/>
  <c r="F7" i="48"/>
  <c r="F4" i="48"/>
  <c r="G69" i="48"/>
  <c r="G66" i="48"/>
  <c r="G63" i="48"/>
  <c r="G60" i="48"/>
  <c r="G57" i="48"/>
  <c r="G54" i="48"/>
  <c r="G51" i="48"/>
  <c r="G48" i="48"/>
  <c r="G45" i="48"/>
  <c r="G42" i="48"/>
  <c r="G39" i="48"/>
  <c r="G36" i="48"/>
  <c r="G33" i="48"/>
  <c r="G30" i="48"/>
  <c r="G27" i="48"/>
  <c r="G24" i="48"/>
  <c r="G21" i="48"/>
  <c r="G18" i="48"/>
  <c r="G15" i="48"/>
  <c r="G12" i="48"/>
  <c r="G9" i="48"/>
  <c r="G6" i="48"/>
  <c r="F69" i="48"/>
  <c r="F66" i="48"/>
  <c r="F63" i="48"/>
  <c r="F60" i="48"/>
  <c r="F57" i="48"/>
  <c r="F54" i="48"/>
  <c r="F51" i="48"/>
  <c r="F48" i="48"/>
  <c r="F45" i="48"/>
  <c r="F42" i="48"/>
  <c r="F39" i="48"/>
  <c r="F36" i="48"/>
  <c r="F33" i="48"/>
  <c r="F30" i="48"/>
  <c r="F27" i="48"/>
  <c r="F24" i="48"/>
  <c r="F21" i="48"/>
  <c r="F18" i="48"/>
  <c r="F15" i="48"/>
  <c r="F12" i="48"/>
  <c r="F9" i="48"/>
  <c r="F6" i="48"/>
  <c r="G68" i="48"/>
  <c r="G59" i="48"/>
  <c r="G50" i="48"/>
  <c r="G41" i="48"/>
  <c r="G32" i="48"/>
  <c r="G23" i="48"/>
  <c r="G14" i="48"/>
  <c r="G5" i="48"/>
  <c r="F68" i="48"/>
  <c r="F59" i="48"/>
  <c r="F50" i="48"/>
  <c r="F41" i="48"/>
  <c r="F32" i="48"/>
  <c r="F23" i="48"/>
  <c r="F14" i="48"/>
  <c r="F5" i="48"/>
  <c r="G65" i="48"/>
  <c r="G56" i="48"/>
  <c r="G47" i="48"/>
  <c r="G38" i="48"/>
  <c r="G29" i="48"/>
  <c r="G20" i="48"/>
  <c r="G11" i="48"/>
  <c r="F65" i="48"/>
  <c r="F56" i="48"/>
  <c r="F47" i="48"/>
  <c r="F38" i="48"/>
  <c r="F29" i="48"/>
  <c r="F20" i="48"/>
  <c r="F11" i="48"/>
  <c r="G62" i="48"/>
  <c r="G53" i="48"/>
  <c r="G44" i="48"/>
  <c r="G35" i="48"/>
  <c r="G26" i="48"/>
  <c r="G17" i="48"/>
  <c r="G8" i="48"/>
  <c r="F62" i="48"/>
  <c r="F53" i="48"/>
  <c r="F44" i="48"/>
  <c r="F35" i="48"/>
  <c r="F26" i="48"/>
  <c r="F17" i="48"/>
  <c r="F8" i="48"/>
  <c r="G94" i="77"/>
  <c r="G88" i="77"/>
  <c r="G82" i="77"/>
  <c r="G76" i="77"/>
  <c r="G70" i="77"/>
  <c r="G64" i="77"/>
  <c r="G58" i="77"/>
  <c r="G52" i="77"/>
  <c r="G46" i="77"/>
  <c r="G40" i="77"/>
  <c r="G34" i="77"/>
  <c r="G28" i="77"/>
  <c r="G22" i="77"/>
  <c r="G16" i="77"/>
  <c r="G10" i="77"/>
  <c r="G4" i="77"/>
  <c r="G93" i="77"/>
  <c r="G87" i="77"/>
  <c r="G81" i="77"/>
  <c r="G75" i="77"/>
  <c r="G69" i="77"/>
  <c r="G63" i="77"/>
  <c r="G57" i="77"/>
  <c r="G51" i="77"/>
  <c r="G45" i="77"/>
  <c r="G39" i="77"/>
  <c r="G33" i="77"/>
  <c r="G27" i="77"/>
  <c r="G21" i="77"/>
  <c r="G15" i="77"/>
  <c r="G9" i="77"/>
  <c r="G98" i="77"/>
  <c r="G92" i="77"/>
  <c r="G86" i="77"/>
  <c r="G80" i="77"/>
  <c r="G74" i="77"/>
  <c r="G68" i="77"/>
  <c r="G62" i="77"/>
  <c r="G56" i="77"/>
  <c r="G50" i="77"/>
  <c r="G44" i="77"/>
  <c r="G38" i="77"/>
  <c r="G32" i="77"/>
  <c r="G26" i="77"/>
  <c r="G20" i="77"/>
  <c r="G14" i="77"/>
  <c r="G8" i="77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89" i="77"/>
  <c r="G71" i="77"/>
  <c r="G53" i="77"/>
  <c r="G35" i="77"/>
  <c r="G17" i="77"/>
  <c r="G85" i="77"/>
  <c r="G67" i="77"/>
  <c r="G49" i="77"/>
  <c r="G31" i="77"/>
  <c r="G13" i="77"/>
  <c r="G83" i="77"/>
  <c r="G65" i="77"/>
  <c r="G47" i="77"/>
  <c r="G29" i="77"/>
  <c r="G11" i="77"/>
  <c r="G97" i="77"/>
  <c r="G79" i="77"/>
  <c r="G61" i="77"/>
  <c r="G43" i="77"/>
  <c r="G25" i="77"/>
  <c r="G7" i="77"/>
  <c r="G55" i="77"/>
  <c r="G95" i="77"/>
  <c r="G41" i="77"/>
  <c r="G91" i="77"/>
  <c r="G37" i="77"/>
  <c r="G77" i="77"/>
  <c r="G23" i="77"/>
  <c r="G73" i="77"/>
  <c r="G19" i="77"/>
  <c r="G59" i="77"/>
  <c r="G5" i="77"/>
  <c r="F68" i="84"/>
  <c r="F65" i="84"/>
  <c r="F62" i="84"/>
  <c r="F59" i="84"/>
  <c r="F56" i="84"/>
  <c r="F53" i="84"/>
  <c r="F50" i="84"/>
  <c r="F47" i="84"/>
  <c r="F44" i="84"/>
  <c r="F41" i="84"/>
  <c r="F38" i="84"/>
  <c r="F35" i="84"/>
  <c r="F32" i="84"/>
  <c r="F29" i="84"/>
  <c r="F26" i="84"/>
  <c r="F23" i="84"/>
  <c r="F20" i="84"/>
  <c r="F17" i="84"/>
  <c r="F14" i="84"/>
  <c r="F11" i="84"/>
  <c r="F8" i="84"/>
  <c r="F5" i="84"/>
  <c r="G67" i="84"/>
  <c r="G64" i="84"/>
  <c r="G61" i="84"/>
  <c r="G58" i="84"/>
  <c r="G55" i="84"/>
  <c r="G52" i="84"/>
  <c r="G49" i="84"/>
  <c r="G46" i="84"/>
  <c r="G43" i="84"/>
  <c r="G40" i="84"/>
  <c r="G37" i="84"/>
  <c r="G34" i="84"/>
  <c r="G31" i="84"/>
  <c r="G28" i="84"/>
  <c r="G25" i="84"/>
  <c r="G22" i="84"/>
  <c r="G19" i="84"/>
  <c r="G16" i="84"/>
  <c r="G13" i="84"/>
  <c r="G10" i="84"/>
  <c r="G7" i="84"/>
  <c r="G4" i="84"/>
  <c r="F67" i="84"/>
  <c r="F64" i="84"/>
  <c r="F61" i="84"/>
  <c r="F58" i="84"/>
  <c r="F55" i="84"/>
  <c r="F52" i="84"/>
  <c r="F49" i="84"/>
  <c r="F46" i="84"/>
  <c r="F43" i="84"/>
  <c r="F40" i="84"/>
  <c r="F37" i="84"/>
  <c r="F34" i="84"/>
  <c r="F31" i="84"/>
  <c r="F28" i="84"/>
  <c r="F25" i="84"/>
  <c r="F22" i="84"/>
  <c r="F19" i="84"/>
  <c r="F16" i="84"/>
  <c r="F13" i="84"/>
  <c r="F10" i="84"/>
  <c r="F7" i="84"/>
  <c r="F4" i="84"/>
  <c r="G69" i="84"/>
  <c r="G66" i="84"/>
  <c r="G63" i="84"/>
  <c r="G60" i="84"/>
  <c r="G57" i="84"/>
  <c r="G54" i="84"/>
  <c r="G51" i="84"/>
  <c r="G48" i="84"/>
  <c r="G45" i="84"/>
  <c r="G42" i="84"/>
  <c r="G39" i="84"/>
  <c r="G36" i="84"/>
  <c r="G33" i="84"/>
  <c r="G30" i="84"/>
  <c r="G27" i="84"/>
  <c r="G24" i="84"/>
  <c r="G21" i="84"/>
  <c r="G18" i="84"/>
  <c r="G15" i="84"/>
  <c r="G12" i="84"/>
  <c r="G9" i="84"/>
  <c r="G6" i="84"/>
  <c r="G68" i="84"/>
  <c r="G59" i="84"/>
  <c r="G50" i="84"/>
  <c r="G41" i="84"/>
  <c r="G32" i="84"/>
  <c r="G23" i="84"/>
  <c r="G14" i="84"/>
  <c r="G5" i="84"/>
  <c r="F66" i="84"/>
  <c r="F57" i="84"/>
  <c r="F48" i="84"/>
  <c r="F39" i="84"/>
  <c r="F30" i="84"/>
  <c r="F21" i="84"/>
  <c r="F12" i="84"/>
  <c r="G65" i="84"/>
  <c r="G56" i="84"/>
  <c r="G47" i="84"/>
  <c r="G38" i="84"/>
  <c r="G29" i="84"/>
  <c r="G20" i="84"/>
  <c r="G11" i="84"/>
  <c r="F63" i="84"/>
  <c r="F54" i="84"/>
  <c r="F45" i="84"/>
  <c r="F36" i="84"/>
  <c r="F27" i="84"/>
  <c r="F18" i="84"/>
  <c r="F9" i="84"/>
  <c r="G44" i="84"/>
  <c r="G17" i="84"/>
  <c r="F69" i="84"/>
  <c r="F42" i="84"/>
  <c r="F15" i="84"/>
  <c r="G62" i="84"/>
  <c r="G35" i="84"/>
  <c r="G8" i="84"/>
  <c r="F60" i="84"/>
  <c r="F33" i="84"/>
  <c r="F6" i="84"/>
  <c r="G53" i="84"/>
  <c r="G26" i="84"/>
  <c r="F51" i="84"/>
  <c r="F24" i="84"/>
  <c r="G89" i="90"/>
  <c r="G86" i="90"/>
  <c r="G83" i="90"/>
  <c r="G80" i="90"/>
  <c r="G77" i="90"/>
  <c r="G74" i="90"/>
  <c r="G71" i="90"/>
  <c r="G68" i="90"/>
  <c r="G65" i="90"/>
  <c r="G62" i="90"/>
  <c r="G59" i="90"/>
  <c r="G56" i="90"/>
  <c r="G53" i="90"/>
  <c r="G50" i="90"/>
  <c r="G47" i="90"/>
  <c r="G44" i="90"/>
  <c r="G41" i="90"/>
  <c r="G38" i="90"/>
  <c r="G35" i="90"/>
  <c r="G32" i="90"/>
  <c r="G29" i="90"/>
  <c r="G26" i="90"/>
  <c r="G23" i="90"/>
  <c r="G20" i="90"/>
  <c r="G17" i="90"/>
  <c r="G14" i="90"/>
  <c r="G11" i="90"/>
  <c r="G8" i="90"/>
  <c r="G5" i="90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F88" i="90"/>
  <c r="F85" i="90"/>
  <c r="F82" i="90"/>
  <c r="F79" i="90"/>
  <c r="F76" i="90"/>
  <c r="F73" i="90"/>
  <c r="F70" i="90"/>
  <c r="F67" i="90"/>
  <c r="F64" i="90"/>
  <c r="F61" i="90"/>
  <c r="F58" i="90"/>
  <c r="F55" i="90"/>
  <c r="F52" i="90"/>
  <c r="F49" i="90"/>
  <c r="F46" i="90"/>
  <c r="F43" i="90"/>
  <c r="F40" i="90"/>
  <c r="F37" i="90"/>
  <c r="F34" i="90"/>
  <c r="F31" i="90"/>
  <c r="F28" i="90"/>
  <c r="F25" i="90"/>
  <c r="F22" i="90"/>
  <c r="F19" i="90"/>
  <c r="F16" i="90"/>
  <c r="F13" i="90"/>
  <c r="F10" i="90"/>
  <c r="F7" i="90"/>
  <c r="F4" i="90"/>
  <c r="G85" i="90"/>
  <c r="G79" i="90"/>
  <c r="G73" i="90"/>
  <c r="G67" i="90"/>
  <c r="G61" i="90"/>
  <c r="G55" i="90"/>
  <c r="G49" i="90"/>
  <c r="G43" i="90"/>
  <c r="G37" i="90"/>
  <c r="G31" i="90"/>
  <c r="G25" i="90"/>
  <c r="G19" i="90"/>
  <c r="G13" i="90"/>
  <c r="G7" i="90"/>
  <c r="G84" i="90"/>
  <c r="G78" i="90"/>
  <c r="G72" i="90"/>
  <c r="G66" i="90"/>
  <c r="G60" i="90"/>
  <c r="G54" i="90"/>
  <c r="G48" i="90"/>
  <c r="G42" i="90"/>
  <c r="G36" i="90"/>
  <c r="G30" i="90"/>
  <c r="G24" i="90"/>
  <c r="G18" i="90"/>
  <c r="G12" i="90"/>
  <c r="G6" i="90"/>
  <c r="F84" i="90"/>
  <c r="F78" i="90"/>
  <c r="F72" i="90"/>
  <c r="F66" i="90"/>
  <c r="F60" i="90"/>
  <c r="F54" i="90"/>
  <c r="F48" i="90"/>
  <c r="F42" i="90"/>
  <c r="F36" i="90"/>
  <c r="F30" i="90"/>
  <c r="F24" i="90"/>
  <c r="F18" i="90"/>
  <c r="F12" i="90"/>
  <c r="F6" i="90"/>
  <c r="G88" i="90"/>
  <c r="G82" i="90"/>
  <c r="G76" i="90"/>
  <c r="G70" i="90"/>
  <c r="G64" i="90"/>
  <c r="G58" i="90"/>
  <c r="G52" i="90"/>
  <c r="G46" i="90"/>
  <c r="G40" i="90"/>
  <c r="G34" i="90"/>
  <c r="G28" i="90"/>
  <c r="G22" i="90"/>
  <c r="G16" i="90"/>
  <c r="G10" i="90"/>
  <c r="G4" i="90"/>
  <c r="G87" i="90"/>
  <c r="G81" i="90"/>
  <c r="G75" i="90"/>
  <c r="G69" i="90"/>
  <c r="G63" i="90"/>
  <c r="G57" i="90"/>
  <c r="G51" i="90"/>
  <c r="G45" i="90"/>
  <c r="G39" i="90"/>
  <c r="G33" i="90"/>
  <c r="G27" i="90"/>
  <c r="G21" i="90"/>
  <c r="G15" i="90"/>
  <c r="G9" i="90"/>
  <c r="F57" i="90"/>
  <c r="F21" i="90"/>
  <c r="F87" i="90"/>
  <c r="F51" i="90"/>
  <c r="F15" i="90"/>
  <c r="F81" i="90"/>
  <c r="F45" i="90"/>
  <c r="F9" i="90"/>
  <c r="F75" i="90"/>
  <c r="F39" i="90"/>
  <c r="F69" i="90"/>
  <c r="F33" i="90"/>
  <c r="F63" i="90"/>
  <c r="F27" i="90"/>
  <c r="P3" i="54"/>
  <c r="AF3" i="54" s="1"/>
  <c r="AO3" i="54" s="1"/>
  <c r="AE3" i="54"/>
  <c r="AN3" i="53"/>
  <c r="AI3" i="53"/>
  <c r="H51" i="47"/>
  <c r="I51" i="47" s="1"/>
  <c r="J51" i="47" s="1"/>
  <c r="H27" i="47"/>
  <c r="I27" i="47" s="1"/>
  <c r="J27" i="47" s="1"/>
  <c r="H54" i="47"/>
  <c r="I54" i="47" s="1"/>
  <c r="J54" i="47" s="1"/>
  <c r="H19" i="47"/>
  <c r="I19" i="47" s="1"/>
  <c r="J19" i="47" s="1"/>
  <c r="H37" i="47"/>
  <c r="I37" i="47" s="1"/>
  <c r="J37" i="47" s="1"/>
  <c r="H55" i="47"/>
  <c r="I55" i="47" s="1"/>
  <c r="J55" i="47" s="1"/>
  <c r="H73" i="47"/>
  <c r="I73" i="47" s="1"/>
  <c r="J73" i="47" s="1"/>
  <c r="H6" i="47"/>
  <c r="I6" i="47" s="1"/>
  <c r="J6" i="47" s="1"/>
  <c r="H11" i="47"/>
  <c r="I11" i="47" s="1"/>
  <c r="J11" i="47" s="1"/>
  <c r="H98" i="45"/>
  <c r="I98" i="45" s="1"/>
  <c r="J98" i="45" s="1"/>
  <c r="H33" i="45"/>
  <c r="I33" i="45" s="1"/>
  <c r="J33" i="45" s="1"/>
  <c r="AF4" i="47"/>
  <c r="AG4" i="47"/>
  <c r="W5" i="47"/>
  <c r="AE4" i="47"/>
  <c r="H96" i="45"/>
  <c r="I96" i="45" s="1"/>
  <c r="J96" i="45" s="1"/>
  <c r="H32" i="45"/>
  <c r="I32" i="45" s="1"/>
  <c r="J32" i="45" s="1"/>
  <c r="AH4" i="44"/>
  <c r="H54" i="44"/>
  <c r="I54" i="44" s="1"/>
  <c r="J54" i="44" s="1"/>
  <c r="H36" i="44"/>
  <c r="I36" i="44" s="1"/>
  <c r="J36" i="44" s="1"/>
  <c r="H18" i="44"/>
  <c r="I18" i="44" s="1"/>
  <c r="J18" i="44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H40" i="45"/>
  <c r="I40" i="45" s="1"/>
  <c r="J40" i="45" s="1"/>
  <c r="H44" i="45"/>
  <c r="I44" i="45" s="1"/>
  <c r="J44" i="45" s="1"/>
  <c r="H87" i="45"/>
  <c r="I87" i="45" s="1"/>
  <c r="J87" i="45" s="1"/>
  <c r="H38" i="45"/>
  <c r="I38" i="45" s="1"/>
  <c r="J38" i="45" s="1"/>
  <c r="H81" i="45"/>
  <c r="I81" i="45" s="1"/>
  <c r="J81" i="45" s="1"/>
  <c r="H25" i="45"/>
  <c r="I25" i="45" s="1"/>
  <c r="J25" i="45" s="1"/>
  <c r="H61" i="45"/>
  <c r="I61" i="45" s="1"/>
  <c r="J61" i="45" s="1"/>
  <c r="H97" i="45"/>
  <c r="I97" i="45" s="1"/>
  <c r="J97" i="45" s="1"/>
  <c r="H82" i="45"/>
  <c r="I82" i="45" s="1"/>
  <c r="J82" i="45" s="1"/>
  <c r="H18" i="45"/>
  <c r="I18" i="45" s="1"/>
  <c r="J18" i="45" s="1"/>
  <c r="H68" i="44"/>
  <c r="I68" i="44" s="1"/>
  <c r="J68" i="44" s="1"/>
  <c r="H50" i="44"/>
  <c r="I50" i="44" s="1"/>
  <c r="J50" i="44" s="1"/>
  <c r="H32" i="44"/>
  <c r="I32" i="44" s="1"/>
  <c r="J32" i="44" s="1"/>
  <c r="H14" i="44"/>
  <c r="I14" i="44" s="1"/>
  <c r="J14" i="44" s="1"/>
  <c r="H68" i="43"/>
  <c r="I68" i="43" s="1"/>
  <c r="J68" i="43" s="1"/>
  <c r="H50" i="43"/>
  <c r="I50" i="43" s="1"/>
  <c r="J50" i="43" s="1"/>
  <c r="H32" i="43"/>
  <c r="I32" i="43" s="1"/>
  <c r="J32" i="43" s="1"/>
  <c r="H14" i="43"/>
  <c r="I14" i="43" s="1"/>
  <c r="J14" i="43" s="1"/>
  <c r="H90" i="45"/>
  <c r="I90" i="45" s="1"/>
  <c r="J90" i="45" s="1"/>
  <c r="H26" i="45"/>
  <c r="I26" i="45" s="1"/>
  <c r="J26" i="45" s="1"/>
  <c r="H77" i="45"/>
  <c r="I77" i="45" s="1"/>
  <c r="J77" i="45" s="1"/>
  <c r="H15" i="45"/>
  <c r="I15" i="45" s="1"/>
  <c r="J15" i="45" s="1"/>
  <c r="H52" i="44"/>
  <c r="I52" i="44" s="1"/>
  <c r="J52" i="44" s="1"/>
  <c r="H34" i="44"/>
  <c r="I34" i="44" s="1"/>
  <c r="J34" i="44" s="1"/>
  <c r="H16" i="44"/>
  <c r="I16" i="44" s="1"/>
  <c r="J16" i="44" s="1"/>
  <c r="H73" i="43"/>
  <c r="I73" i="43" s="1"/>
  <c r="J73" i="43" s="1"/>
  <c r="H55" i="43"/>
  <c r="I55" i="43" s="1"/>
  <c r="J55" i="43" s="1"/>
  <c r="H37" i="43"/>
  <c r="I37" i="43" s="1"/>
  <c r="J37" i="43" s="1"/>
  <c r="H19" i="43"/>
  <c r="I19" i="43" s="1"/>
  <c r="J19" i="43" s="1"/>
  <c r="AH4" i="42"/>
  <c r="AQ4" i="42" s="1"/>
  <c r="Z4" i="42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71" i="41"/>
  <c r="I71" i="41" s="1"/>
  <c r="J71" i="41" s="1"/>
  <c r="H35" i="41"/>
  <c r="I35" i="41" s="1"/>
  <c r="J35" i="41" s="1"/>
  <c r="H50" i="40"/>
  <c r="I50" i="40" s="1"/>
  <c r="J50" i="40" s="1"/>
  <c r="H32" i="40"/>
  <c r="I32" i="40" s="1"/>
  <c r="J32" i="40" s="1"/>
  <c r="H14" i="40"/>
  <c r="I14" i="40" s="1"/>
  <c r="J14" i="40" s="1"/>
  <c r="H62" i="39"/>
  <c r="I62" i="39" s="1"/>
  <c r="J62" i="39" s="1"/>
  <c r="H44" i="39"/>
  <c r="I44" i="39" s="1"/>
  <c r="J44" i="39" s="1"/>
  <c r="H26" i="39"/>
  <c r="I26" i="39" s="1"/>
  <c r="J26" i="39" s="1"/>
  <c r="H8" i="39"/>
  <c r="I8" i="39" s="1"/>
  <c r="J8" i="39" s="1"/>
  <c r="H73" i="38"/>
  <c r="I73" i="38" s="1"/>
  <c r="J73" i="38" s="1"/>
  <c r="H55" i="38"/>
  <c r="I55" i="38" s="1"/>
  <c r="J55" i="38" s="1"/>
  <c r="H37" i="38"/>
  <c r="I37" i="38" s="1"/>
  <c r="J37" i="38" s="1"/>
  <c r="H19" i="38"/>
  <c r="I19" i="38" s="1"/>
  <c r="J19" i="38" s="1"/>
  <c r="H75" i="41"/>
  <c r="I75" i="41" s="1"/>
  <c r="J75" i="41" s="1"/>
  <c r="H39" i="41"/>
  <c r="I39" i="41" s="1"/>
  <c r="J39" i="41" s="1"/>
  <c r="H87" i="38"/>
  <c r="I87" i="38" s="1"/>
  <c r="J87" i="38" s="1"/>
  <c r="H69" i="38"/>
  <c r="I69" i="38" s="1"/>
  <c r="J69" i="38" s="1"/>
  <c r="H51" i="38"/>
  <c r="I51" i="38" s="1"/>
  <c r="J51" i="38" s="1"/>
  <c r="H33" i="38"/>
  <c r="I33" i="38" s="1"/>
  <c r="J33" i="38" s="1"/>
  <c r="H15" i="38"/>
  <c r="I15" i="38" s="1"/>
  <c r="J15" i="38" s="1"/>
  <c r="H74" i="41"/>
  <c r="I74" i="41" s="1"/>
  <c r="J74" i="41" s="1"/>
  <c r="H38" i="41"/>
  <c r="I38" i="41" s="1"/>
  <c r="J38" i="41" s="1"/>
  <c r="H75" i="42"/>
  <c r="I75" i="42" s="1"/>
  <c r="J75" i="42" s="1"/>
  <c r="H57" i="42"/>
  <c r="I57" i="42" s="1"/>
  <c r="J57" i="42" s="1"/>
  <c r="H39" i="42"/>
  <c r="I39" i="42" s="1"/>
  <c r="J39" i="42" s="1"/>
  <c r="H21" i="42"/>
  <c r="I21" i="42" s="1"/>
  <c r="J21" i="42" s="1"/>
  <c r="H73" i="41"/>
  <c r="I73" i="41" s="1"/>
  <c r="J73" i="41" s="1"/>
  <c r="H37" i="41"/>
  <c r="I37" i="41" s="1"/>
  <c r="J37" i="41" s="1"/>
  <c r="H69" i="40"/>
  <c r="I69" i="40" s="1"/>
  <c r="J69" i="40" s="1"/>
  <c r="H51" i="40"/>
  <c r="I51" i="40" s="1"/>
  <c r="J51" i="40" s="1"/>
  <c r="H33" i="40"/>
  <c r="I33" i="40" s="1"/>
  <c r="J33" i="40" s="1"/>
  <c r="H15" i="40"/>
  <c r="I15" i="40" s="1"/>
  <c r="J15" i="40" s="1"/>
  <c r="H66" i="39"/>
  <c r="I66" i="39" s="1"/>
  <c r="J66" i="39" s="1"/>
  <c r="H48" i="39"/>
  <c r="I48" i="39" s="1"/>
  <c r="J48" i="39" s="1"/>
  <c r="H30" i="39"/>
  <c r="I30" i="39" s="1"/>
  <c r="J30" i="39" s="1"/>
  <c r="H12" i="39"/>
  <c r="I12" i="39" s="1"/>
  <c r="J12" i="39" s="1"/>
  <c r="H77" i="38"/>
  <c r="I77" i="38" s="1"/>
  <c r="J77" i="38" s="1"/>
  <c r="H59" i="38"/>
  <c r="I59" i="38" s="1"/>
  <c r="J59" i="38" s="1"/>
  <c r="H41" i="38"/>
  <c r="I41" i="38" s="1"/>
  <c r="J41" i="38" s="1"/>
  <c r="H23" i="38"/>
  <c r="I23" i="38" s="1"/>
  <c r="J23" i="38" s="1"/>
  <c r="H5" i="38"/>
  <c r="I5" i="38" s="1"/>
  <c r="J5" i="38" s="1"/>
  <c r="H68" i="37"/>
  <c r="I68" i="37" s="1"/>
  <c r="J68" i="37" s="1"/>
  <c r="H32" i="37"/>
  <c r="I32" i="37" s="1"/>
  <c r="J32" i="37" s="1"/>
  <c r="H66" i="33"/>
  <c r="I66" i="33" s="1"/>
  <c r="J66" i="33" s="1"/>
  <c r="H30" i="33"/>
  <c r="I30" i="33" s="1"/>
  <c r="J30" i="33" s="1"/>
  <c r="AH4" i="36"/>
  <c r="H54" i="36"/>
  <c r="I54" i="36" s="1"/>
  <c r="J54" i="36" s="1"/>
  <c r="H36" i="36"/>
  <c r="I36" i="36" s="1"/>
  <c r="J36" i="36" s="1"/>
  <c r="H18" i="36"/>
  <c r="I18" i="36" s="1"/>
  <c r="J18" i="36" s="1"/>
  <c r="H63" i="35"/>
  <c r="I63" i="35" s="1"/>
  <c r="J63" i="35" s="1"/>
  <c r="H45" i="35"/>
  <c r="I45" i="35" s="1"/>
  <c r="J45" i="35" s="1"/>
  <c r="H27" i="35"/>
  <c r="I27" i="35" s="1"/>
  <c r="J27" i="35" s="1"/>
  <c r="H9" i="35"/>
  <c r="I9" i="35" s="1"/>
  <c r="J9" i="35" s="1"/>
  <c r="H95" i="33"/>
  <c r="I95" i="33" s="1"/>
  <c r="J95" i="33" s="1"/>
  <c r="H59" i="33"/>
  <c r="I59" i="33" s="1"/>
  <c r="J59" i="33" s="1"/>
  <c r="H23" i="33"/>
  <c r="I23" i="33" s="1"/>
  <c r="J23" i="33" s="1"/>
  <c r="H70" i="33"/>
  <c r="I70" i="33" s="1"/>
  <c r="J70" i="33" s="1"/>
  <c r="H34" i="33"/>
  <c r="I34" i="33" s="1"/>
  <c r="J34" i="33" s="1"/>
  <c r="H53" i="36"/>
  <c r="I53" i="36" s="1"/>
  <c r="J53" i="36" s="1"/>
  <c r="H35" i="36"/>
  <c r="I35" i="36" s="1"/>
  <c r="J35" i="36" s="1"/>
  <c r="H17" i="36"/>
  <c r="I17" i="36" s="1"/>
  <c r="J17" i="36" s="1"/>
  <c r="H71" i="35"/>
  <c r="I71" i="35" s="1"/>
  <c r="J71" i="35" s="1"/>
  <c r="H53" i="35"/>
  <c r="I53" i="35" s="1"/>
  <c r="J53" i="35" s="1"/>
  <c r="H35" i="35"/>
  <c r="I35" i="35" s="1"/>
  <c r="J35" i="35" s="1"/>
  <c r="H17" i="35"/>
  <c r="I17" i="35" s="1"/>
  <c r="J17" i="35" s="1"/>
  <c r="H93" i="33"/>
  <c r="I93" i="33" s="1"/>
  <c r="J93" i="33" s="1"/>
  <c r="H57" i="33"/>
  <c r="I57" i="33" s="1"/>
  <c r="J57" i="33" s="1"/>
  <c r="H21" i="33"/>
  <c r="I21" i="33" s="1"/>
  <c r="J21" i="33" s="1"/>
  <c r="H76" i="37"/>
  <c r="I76" i="37" s="1"/>
  <c r="J76" i="37" s="1"/>
  <c r="H40" i="37"/>
  <c r="I40" i="37" s="1"/>
  <c r="J40" i="37" s="1"/>
  <c r="H4" i="37"/>
  <c r="I4" i="37" s="1"/>
  <c r="J4" i="37" s="1"/>
  <c r="K4" i="37" s="1"/>
  <c r="H86" i="33"/>
  <c r="I86" i="33" s="1"/>
  <c r="J86" i="33" s="1"/>
  <c r="H50" i="33"/>
  <c r="I50" i="33" s="1"/>
  <c r="J50" i="33" s="1"/>
  <c r="H14" i="33"/>
  <c r="I14" i="33" s="1"/>
  <c r="J14" i="33" s="1"/>
  <c r="H87" i="37"/>
  <c r="I87" i="37" s="1"/>
  <c r="J87" i="37" s="1"/>
  <c r="H51" i="37"/>
  <c r="I51" i="37" s="1"/>
  <c r="J51" i="37" s="1"/>
  <c r="H15" i="37"/>
  <c r="I15" i="37" s="1"/>
  <c r="J15" i="37" s="1"/>
  <c r="H58" i="36"/>
  <c r="I58" i="36" s="1"/>
  <c r="J58" i="36" s="1"/>
  <c r="H40" i="36"/>
  <c r="I40" i="36" s="1"/>
  <c r="J40" i="36" s="1"/>
  <c r="H22" i="36"/>
  <c r="I22" i="36" s="1"/>
  <c r="J22" i="36" s="1"/>
  <c r="H4" i="36"/>
  <c r="I4" i="36" s="1"/>
  <c r="J4" i="36" s="1"/>
  <c r="K4" i="36" s="1"/>
  <c r="H73" i="35"/>
  <c r="I73" i="35" s="1"/>
  <c r="J73" i="35" s="1"/>
  <c r="H55" i="35"/>
  <c r="I55" i="35" s="1"/>
  <c r="J55" i="35" s="1"/>
  <c r="H37" i="35"/>
  <c r="I37" i="35" s="1"/>
  <c r="J37" i="35" s="1"/>
  <c r="H19" i="35"/>
  <c r="I19" i="35" s="1"/>
  <c r="J19" i="35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12" i="34"/>
  <c r="I12" i="34" s="1"/>
  <c r="J12" i="34" s="1"/>
  <c r="H73" i="33"/>
  <c r="I73" i="33" s="1"/>
  <c r="J73" i="33" s="1"/>
  <c r="H37" i="33"/>
  <c r="I37" i="33" s="1"/>
  <c r="J37" i="33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AI3" i="37"/>
  <c r="H82" i="29"/>
  <c r="I82" i="29" s="1"/>
  <c r="J82" i="29" s="1"/>
  <c r="H46" i="29"/>
  <c r="I46" i="29" s="1"/>
  <c r="J46" i="29" s="1"/>
  <c r="H10" i="29"/>
  <c r="I10" i="29" s="1"/>
  <c r="J10" i="29" s="1"/>
  <c r="H88" i="30"/>
  <c r="I88" i="30" s="1"/>
  <c r="J88" i="30" s="1"/>
  <c r="H70" i="30"/>
  <c r="I70" i="30" s="1"/>
  <c r="J70" i="30" s="1"/>
  <c r="H52" i="30"/>
  <c r="I52" i="30" s="1"/>
  <c r="J52" i="30" s="1"/>
  <c r="H34" i="30"/>
  <c r="I34" i="30" s="1"/>
  <c r="J34" i="30" s="1"/>
  <c r="H16" i="30"/>
  <c r="I16" i="30" s="1"/>
  <c r="J16" i="30" s="1"/>
  <c r="H75" i="29"/>
  <c r="I75" i="29" s="1"/>
  <c r="J75" i="29" s="1"/>
  <c r="H39" i="29"/>
  <c r="I39" i="29" s="1"/>
  <c r="J39" i="29" s="1"/>
  <c r="H64" i="28"/>
  <c r="I64" i="28" s="1"/>
  <c r="J64" i="28" s="1"/>
  <c r="H46" i="28"/>
  <c r="I46" i="28" s="1"/>
  <c r="J46" i="28" s="1"/>
  <c r="H28" i="28"/>
  <c r="I28" i="28" s="1"/>
  <c r="J28" i="28" s="1"/>
  <c r="H10" i="28"/>
  <c r="I10" i="28" s="1"/>
  <c r="J10" i="28" s="1"/>
  <c r="H79" i="27"/>
  <c r="I79" i="27" s="1"/>
  <c r="J79" i="27" s="1"/>
  <c r="H61" i="27"/>
  <c r="I61" i="27" s="1"/>
  <c r="J61" i="27" s="1"/>
  <c r="H43" i="27"/>
  <c r="I43" i="27" s="1"/>
  <c r="J43" i="27" s="1"/>
  <c r="H25" i="27"/>
  <c r="I25" i="27" s="1"/>
  <c r="J25" i="27" s="1"/>
  <c r="H7" i="27"/>
  <c r="I7" i="27" s="1"/>
  <c r="J7" i="27" s="1"/>
  <c r="AI3" i="36"/>
  <c r="H86" i="29"/>
  <c r="I86" i="29" s="1"/>
  <c r="J86" i="29" s="1"/>
  <c r="H50" i="29"/>
  <c r="I50" i="29" s="1"/>
  <c r="J50" i="29" s="1"/>
  <c r="H14" i="29"/>
  <c r="I14" i="29" s="1"/>
  <c r="J14" i="29" s="1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66" i="28"/>
  <c r="I66" i="28" s="1"/>
  <c r="J66" i="28" s="1"/>
  <c r="H48" i="28"/>
  <c r="I48" i="28" s="1"/>
  <c r="J48" i="28" s="1"/>
  <c r="H30" i="28"/>
  <c r="I30" i="28" s="1"/>
  <c r="J30" i="28" s="1"/>
  <c r="H12" i="28"/>
  <c r="I12" i="28" s="1"/>
  <c r="J12" i="28" s="1"/>
  <c r="H78" i="27"/>
  <c r="I78" i="27" s="1"/>
  <c r="J78" i="27" s="1"/>
  <c r="H60" i="27"/>
  <c r="I60" i="27" s="1"/>
  <c r="J60" i="27" s="1"/>
  <c r="H42" i="27"/>
  <c r="I42" i="27" s="1"/>
  <c r="J42" i="27" s="1"/>
  <c r="H24" i="27"/>
  <c r="I24" i="27" s="1"/>
  <c r="J24" i="27" s="1"/>
  <c r="H6" i="27"/>
  <c r="I6" i="27" s="1"/>
  <c r="J6" i="27" s="1"/>
  <c r="AF4" i="32"/>
  <c r="AO4" i="32" s="1"/>
  <c r="W5" i="32"/>
  <c r="AG4" i="32"/>
  <c r="AP4" i="32" s="1"/>
  <c r="AE4" i="32"/>
  <c r="H78" i="29"/>
  <c r="I78" i="29" s="1"/>
  <c r="J78" i="29" s="1"/>
  <c r="H42" i="29"/>
  <c r="I42" i="29" s="1"/>
  <c r="J42" i="29" s="1"/>
  <c r="H6" i="29"/>
  <c r="I6" i="29" s="1"/>
  <c r="J6" i="29" s="1"/>
  <c r="K5" i="34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H65" i="29"/>
  <c r="I65" i="29" s="1"/>
  <c r="J65" i="29" s="1"/>
  <c r="H29" i="29"/>
  <c r="I29" i="29" s="1"/>
  <c r="J29" i="29" s="1"/>
  <c r="H65" i="28"/>
  <c r="I65" i="28" s="1"/>
  <c r="J65" i="28" s="1"/>
  <c r="H47" i="28"/>
  <c r="I47" i="28" s="1"/>
  <c r="J47" i="28" s="1"/>
  <c r="H29" i="28"/>
  <c r="I29" i="28" s="1"/>
  <c r="J29" i="28" s="1"/>
  <c r="H11" i="28"/>
  <c r="I11" i="28" s="1"/>
  <c r="J11" i="28" s="1"/>
  <c r="H68" i="27"/>
  <c r="I68" i="27" s="1"/>
  <c r="J68" i="27" s="1"/>
  <c r="H50" i="27"/>
  <c r="I50" i="27" s="1"/>
  <c r="J50" i="27" s="1"/>
  <c r="H32" i="27"/>
  <c r="I32" i="27" s="1"/>
  <c r="J32" i="27" s="1"/>
  <c r="H14" i="27"/>
  <c r="I14" i="27" s="1"/>
  <c r="J14" i="27" s="1"/>
  <c r="H75" i="26"/>
  <c r="I75" i="26" s="1"/>
  <c r="J75" i="26" s="1"/>
  <c r="H39" i="26"/>
  <c r="I39" i="26" s="1"/>
  <c r="J39" i="26" s="1"/>
  <c r="H4" i="26"/>
  <c r="I4" i="26" s="1"/>
  <c r="J4" i="26" s="1"/>
  <c r="K4" i="26" s="1"/>
  <c r="H22" i="26"/>
  <c r="I22" i="26" s="1"/>
  <c r="J22" i="26" s="1"/>
  <c r="H40" i="26"/>
  <c r="I40" i="26" s="1"/>
  <c r="J40" i="26" s="1"/>
  <c r="H58" i="26"/>
  <c r="I58" i="26" s="1"/>
  <c r="J58" i="26" s="1"/>
  <c r="H76" i="26"/>
  <c r="I76" i="26" s="1"/>
  <c r="J76" i="26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7" i="39"/>
  <c r="I7" i="39" s="1"/>
  <c r="J7" i="39" s="1"/>
  <c r="H4" i="39"/>
  <c r="I4" i="39" s="1"/>
  <c r="J4" i="39" s="1"/>
  <c r="K4" i="39" s="1"/>
  <c r="H72" i="25"/>
  <c r="I72" i="25" s="1"/>
  <c r="J72" i="25" s="1"/>
  <c r="H36" i="25"/>
  <c r="I36" i="25" s="1"/>
  <c r="J36" i="25" s="1"/>
  <c r="H23" i="16"/>
  <c r="H20" i="16"/>
  <c r="H17" i="16"/>
  <c r="H14" i="16"/>
  <c r="H10" i="16"/>
  <c r="H11" i="16"/>
  <c r="H5" i="16"/>
  <c r="H4" i="16"/>
  <c r="H21" i="16"/>
  <c r="H18" i="16"/>
  <c r="H15" i="16"/>
  <c r="H12" i="16"/>
  <c r="H6" i="16"/>
  <c r="H22" i="16"/>
  <c r="H19" i="16"/>
  <c r="H16" i="16"/>
  <c r="H13" i="16"/>
  <c r="H8" i="16"/>
  <c r="H7" i="16"/>
  <c r="H9" i="16"/>
  <c r="AH4" i="9"/>
  <c r="AQ4" i="9" s="1"/>
  <c r="Z4" i="9"/>
  <c r="H70" i="31"/>
  <c r="I70" i="31" s="1"/>
  <c r="J70" i="31" s="1"/>
  <c r="H16" i="31"/>
  <c r="I16" i="31" s="1"/>
  <c r="J16" i="31" s="1"/>
  <c r="H77" i="25"/>
  <c r="I77" i="25" s="1"/>
  <c r="J77" i="25" s="1"/>
  <c r="H41" i="25"/>
  <c r="I41" i="25" s="1"/>
  <c r="J41" i="25" s="1"/>
  <c r="H5" i="25"/>
  <c r="I5" i="25" s="1"/>
  <c r="J5" i="25" s="1"/>
  <c r="AN3" i="21"/>
  <c r="AI3" i="21"/>
  <c r="X5" i="17"/>
  <c r="AH5" i="17" s="1"/>
  <c r="X5" i="14"/>
  <c r="AH5" i="14" s="1"/>
  <c r="H9" i="51"/>
  <c r="H23" i="51"/>
  <c r="H20" i="51"/>
  <c r="H17" i="51"/>
  <c r="H14" i="51"/>
  <c r="H10" i="51"/>
  <c r="H11" i="51"/>
  <c r="H5" i="51"/>
  <c r="H4" i="51"/>
  <c r="H21" i="51"/>
  <c r="H18" i="51"/>
  <c r="H15" i="51"/>
  <c r="H12" i="51"/>
  <c r="H6" i="51"/>
  <c r="H22" i="51"/>
  <c r="H19" i="51"/>
  <c r="H16" i="51"/>
  <c r="H13" i="51"/>
  <c r="H8" i="51"/>
  <c r="H7" i="51"/>
  <c r="H22" i="55"/>
  <c r="H19" i="55"/>
  <c r="H16" i="55"/>
  <c r="H13" i="55"/>
  <c r="H8" i="55"/>
  <c r="H7" i="55"/>
  <c r="H9" i="55"/>
  <c r="H23" i="55"/>
  <c r="H20" i="55"/>
  <c r="H17" i="55"/>
  <c r="H14" i="55"/>
  <c r="H10" i="55"/>
  <c r="H18" i="55"/>
  <c r="H12" i="55"/>
  <c r="H6" i="55"/>
  <c r="H4" i="55"/>
  <c r="H21" i="55"/>
  <c r="H15" i="55"/>
  <c r="H11" i="55"/>
  <c r="H5" i="55"/>
  <c r="H20" i="65"/>
  <c r="I20" i="65" s="1"/>
  <c r="J20" i="65" s="1"/>
  <c r="H13" i="65"/>
  <c r="I13" i="65" s="1"/>
  <c r="J13" i="65" s="1"/>
  <c r="H7" i="65"/>
  <c r="I7" i="65" s="1"/>
  <c r="J7" i="65" s="1"/>
  <c r="H8" i="65"/>
  <c r="I8" i="65" s="1"/>
  <c r="J8" i="65" s="1"/>
  <c r="H13" i="29"/>
  <c r="I13" i="29" s="1"/>
  <c r="J13" i="29" s="1"/>
  <c r="H74" i="26"/>
  <c r="I74" i="26" s="1"/>
  <c r="J74" i="26" s="1"/>
  <c r="H56" i="26"/>
  <c r="I56" i="26" s="1"/>
  <c r="J56" i="26" s="1"/>
  <c r="H38" i="26"/>
  <c r="I38" i="26" s="1"/>
  <c r="J38" i="26" s="1"/>
  <c r="H20" i="26"/>
  <c r="I20" i="26" s="1"/>
  <c r="J20" i="26" s="1"/>
  <c r="H88" i="25"/>
  <c r="I88" i="25" s="1"/>
  <c r="J88" i="25" s="1"/>
  <c r="H52" i="25"/>
  <c r="I52" i="25" s="1"/>
  <c r="J52" i="25" s="1"/>
  <c r="H16" i="25"/>
  <c r="I16" i="25" s="1"/>
  <c r="J16" i="25" s="1"/>
  <c r="AH4" i="16"/>
  <c r="H14" i="14"/>
  <c r="I14" i="14" s="1"/>
  <c r="J14" i="14" s="1"/>
  <c r="H73" i="31"/>
  <c r="I73" i="31" s="1"/>
  <c r="J73" i="31" s="1"/>
  <c r="H28" i="31"/>
  <c r="I28" i="31" s="1"/>
  <c r="J28" i="31" s="1"/>
  <c r="H43" i="29"/>
  <c r="I43" i="29" s="1"/>
  <c r="J43" i="29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93" i="25"/>
  <c r="I93" i="25" s="1"/>
  <c r="J93" i="25" s="1"/>
  <c r="H57" i="25"/>
  <c r="I57" i="25" s="1"/>
  <c r="J57" i="25" s="1"/>
  <c r="H21" i="25"/>
  <c r="I21" i="25" s="1"/>
  <c r="J21" i="25" s="1"/>
  <c r="H22" i="4"/>
  <c r="H19" i="4"/>
  <c r="H16" i="4"/>
  <c r="H13" i="4"/>
  <c r="H8" i="4"/>
  <c r="H7" i="4"/>
  <c r="H9" i="4"/>
  <c r="H23" i="4"/>
  <c r="H20" i="4"/>
  <c r="H17" i="4"/>
  <c r="H14" i="4"/>
  <c r="H10" i="4"/>
  <c r="H11" i="4"/>
  <c r="H5" i="4"/>
  <c r="H4" i="4"/>
  <c r="H21" i="4"/>
  <c r="H18" i="4"/>
  <c r="H15" i="4"/>
  <c r="H12" i="4"/>
  <c r="H6" i="4"/>
  <c r="H22" i="3"/>
  <c r="H19" i="3"/>
  <c r="H16" i="3"/>
  <c r="H13" i="3"/>
  <c r="H8" i="3"/>
  <c r="H7" i="3"/>
  <c r="H9" i="3"/>
  <c r="H23" i="3"/>
  <c r="H20" i="3"/>
  <c r="H17" i="3"/>
  <c r="H14" i="3"/>
  <c r="H10" i="3"/>
  <c r="H11" i="3"/>
  <c r="H5" i="3"/>
  <c r="H4" i="3"/>
  <c r="H21" i="3"/>
  <c r="H18" i="3"/>
  <c r="H15" i="3"/>
  <c r="H12" i="3"/>
  <c r="H6" i="3"/>
  <c r="H22" i="2"/>
  <c r="H19" i="2"/>
  <c r="H16" i="2"/>
  <c r="H13" i="2"/>
  <c r="H8" i="2"/>
  <c r="H7" i="2"/>
  <c r="H9" i="2"/>
  <c r="H23" i="2"/>
  <c r="H20" i="2"/>
  <c r="H17" i="2"/>
  <c r="H14" i="2"/>
  <c r="H10" i="2"/>
  <c r="H11" i="2"/>
  <c r="H5" i="2"/>
  <c r="H4" i="2"/>
  <c r="H21" i="2"/>
  <c r="H18" i="2"/>
  <c r="H15" i="2"/>
  <c r="H12" i="2"/>
  <c r="H6" i="2"/>
  <c r="H73" i="29"/>
  <c r="I73" i="29" s="1"/>
  <c r="J73" i="29" s="1"/>
  <c r="AH4" i="25"/>
  <c r="AQ4" i="25" s="1"/>
  <c r="H68" i="25"/>
  <c r="I68" i="25" s="1"/>
  <c r="J68" i="25" s="1"/>
  <c r="H32" i="25"/>
  <c r="I32" i="25" s="1"/>
  <c r="J32" i="25" s="1"/>
  <c r="H19" i="21"/>
  <c r="I19" i="21" s="1"/>
  <c r="J19" i="21" s="1"/>
  <c r="H21" i="7"/>
  <c r="H18" i="7"/>
  <c r="H15" i="7"/>
  <c r="H12" i="7"/>
  <c r="H6" i="7"/>
  <c r="H22" i="7"/>
  <c r="H19" i="7"/>
  <c r="H16" i="7"/>
  <c r="H13" i="7"/>
  <c r="H8" i="7"/>
  <c r="H7" i="7"/>
  <c r="H9" i="7"/>
  <c r="H23" i="7"/>
  <c r="H20" i="7"/>
  <c r="H17" i="7"/>
  <c r="H14" i="7"/>
  <c r="H10" i="7"/>
  <c r="H11" i="7"/>
  <c r="H5" i="7"/>
  <c r="H4" i="7"/>
  <c r="AF4" i="31"/>
  <c r="AO4" i="31" s="1"/>
  <c r="AE4" i="31"/>
  <c r="W5" i="31"/>
  <c r="AG4" i="31"/>
  <c r="AP4" i="31" s="1"/>
  <c r="H76" i="31"/>
  <c r="I76" i="31" s="1"/>
  <c r="J76" i="31" s="1"/>
  <c r="H49" i="31"/>
  <c r="I49" i="31" s="1"/>
  <c r="J49" i="31" s="1"/>
  <c r="H22" i="31"/>
  <c r="I22" i="31" s="1"/>
  <c r="J22" i="31" s="1"/>
  <c r="AI3" i="31"/>
  <c r="H31" i="29"/>
  <c r="I31" i="29" s="1"/>
  <c r="J31" i="29" s="1"/>
  <c r="H71" i="26"/>
  <c r="I71" i="26" s="1"/>
  <c r="J71" i="26" s="1"/>
  <c r="H35" i="26"/>
  <c r="I35" i="26" s="1"/>
  <c r="J35" i="26" s="1"/>
  <c r="H79" i="25"/>
  <c r="I79" i="25" s="1"/>
  <c r="J79" i="25" s="1"/>
  <c r="H43" i="25"/>
  <c r="I43" i="25" s="1"/>
  <c r="J43" i="25" s="1"/>
  <c r="H7" i="25"/>
  <c r="I7" i="25" s="1"/>
  <c r="J7" i="25" s="1"/>
  <c r="H19" i="22"/>
  <c r="I19" i="22" s="1"/>
  <c r="J19" i="22" s="1"/>
  <c r="H5" i="17"/>
  <c r="I5" i="17" s="1"/>
  <c r="J5" i="17" s="1"/>
  <c r="H23" i="14"/>
  <c r="I23" i="14" s="1"/>
  <c r="J23" i="14" s="1"/>
  <c r="H8" i="21"/>
  <c r="I8" i="21" s="1"/>
  <c r="J8" i="21" s="1"/>
  <c r="H23" i="9"/>
  <c r="I23" i="9" s="1"/>
  <c r="J23" i="9" s="1"/>
  <c r="AI3" i="17"/>
  <c r="H4" i="13"/>
  <c r="I4" i="13" s="1"/>
  <c r="J4" i="13" s="1"/>
  <c r="K4" i="13" s="1"/>
  <c r="H14" i="10"/>
  <c r="I14" i="10" s="1"/>
  <c r="J14" i="10" s="1"/>
  <c r="H7" i="9"/>
  <c r="I7" i="9" s="1"/>
  <c r="J7" i="9" s="1"/>
  <c r="AI3" i="8"/>
  <c r="AI3" i="6"/>
  <c r="H5" i="5"/>
  <c r="I5" i="5" s="1"/>
  <c r="J5" i="5" s="1"/>
  <c r="AI3" i="16"/>
  <c r="H21" i="13"/>
  <c r="I21" i="13" s="1"/>
  <c r="J21" i="13" s="1"/>
  <c r="Z4" i="10"/>
  <c r="H4" i="5"/>
  <c r="I4" i="5" s="1"/>
  <c r="J4" i="5" s="1"/>
  <c r="K4" i="5" s="1"/>
  <c r="H17" i="9"/>
  <c r="I17" i="9" s="1"/>
  <c r="J17" i="9" s="1"/>
  <c r="H19" i="5"/>
  <c r="I19" i="5" s="1"/>
  <c r="J19" i="5" s="1"/>
  <c r="H20" i="17"/>
  <c r="I20" i="17" s="1"/>
  <c r="J20" i="17" s="1"/>
  <c r="H20" i="9"/>
  <c r="I20" i="9" s="1"/>
  <c r="J20" i="9" s="1"/>
  <c r="AI3" i="7"/>
  <c r="AI3" i="2"/>
  <c r="H14" i="21"/>
  <c r="I14" i="21" s="1"/>
  <c r="J14" i="21" s="1"/>
  <c r="H19" i="17"/>
  <c r="I19" i="17" s="1"/>
  <c r="J19" i="17" s="1"/>
  <c r="AI3" i="15"/>
  <c r="I15" i="24"/>
  <c r="J15" i="24" s="1"/>
  <c r="I10" i="24"/>
  <c r="J10" i="24" s="1"/>
  <c r="I7" i="24"/>
  <c r="J7" i="24" s="1"/>
  <c r="W5" i="96"/>
  <c r="AG4" i="96"/>
  <c r="AF4" i="96"/>
  <c r="AE4" i="96"/>
  <c r="AI4" i="89"/>
  <c r="AH4" i="85"/>
  <c r="Z4" i="85"/>
  <c r="AH3" i="82"/>
  <c r="AH4" i="77"/>
  <c r="Z4" i="77"/>
  <c r="AE3" i="69"/>
  <c r="P3" i="69"/>
  <c r="AF3" i="69" s="1"/>
  <c r="AO3" i="69" s="1"/>
  <c r="K5" i="69"/>
  <c r="AH3" i="75"/>
  <c r="AQ3" i="75" s="1"/>
  <c r="AG4" i="63"/>
  <c r="AF4" i="63"/>
  <c r="W5" i="63"/>
  <c r="AE4" i="63"/>
  <c r="AG4" i="55"/>
  <c r="W5" i="55"/>
  <c r="AF4" i="55"/>
  <c r="AE4" i="55"/>
  <c r="P3" i="60"/>
  <c r="AF3" i="60" s="1"/>
  <c r="AO3" i="60" s="1"/>
  <c r="AE3" i="60"/>
  <c r="P3" i="50"/>
  <c r="AF3" i="50" s="1"/>
  <c r="AO3" i="50" s="1"/>
  <c r="AE3" i="50"/>
  <c r="P3" i="72"/>
  <c r="AF3" i="72" s="1"/>
  <c r="AO3" i="72" s="1"/>
  <c r="AE3" i="72"/>
  <c r="Z4" i="71"/>
  <c r="G87" i="46"/>
  <c r="G84" i="46"/>
  <c r="G81" i="46"/>
  <c r="G78" i="46"/>
  <c r="G75" i="46"/>
  <c r="G72" i="46"/>
  <c r="G69" i="46"/>
  <c r="G66" i="46"/>
  <c r="G63" i="46"/>
  <c r="G60" i="46"/>
  <c r="G57" i="46"/>
  <c r="G54" i="46"/>
  <c r="G51" i="46"/>
  <c r="G48" i="46"/>
  <c r="G45" i="46"/>
  <c r="G42" i="46"/>
  <c r="G39" i="46"/>
  <c r="G36" i="46"/>
  <c r="G33" i="46"/>
  <c r="G30" i="46"/>
  <c r="G27" i="46"/>
  <c r="G24" i="46"/>
  <c r="G21" i="46"/>
  <c r="G18" i="46"/>
  <c r="G15" i="46"/>
  <c r="G12" i="46"/>
  <c r="G9" i="46"/>
  <c r="G6" i="46"/>
  <c r="F89" i="46"/>
  <c r="F86" i="46"/>
  <c r="F83" i="46"/>
  <c r="F80" i="46"/>
  <c r="F77" i="46"/>
  <c r="F74" i="46"/>
  <c r="F71" i="46"/>
  <c r="F68" i="46"/>
  <c r="F65" i="46"/>
  <c r="F62" i="46"/>
  <c r="F59" i="46"/>
  <c r="F56" i="46"/>
  <c r="F53" i="46"/>
  <c r="F50" i="46"/>
  <c r="F47" i="46"/>
  <c r="F44" i="46"/>
  <c r="F41" i="46"/>
  <c r="F38" i="46"/>
  <c r="F35" i="46"/>
  <c r="F32" i="46"/>
  <c r="F29" i="46"/>
  <c r="F26" i="46"/>
  <c r="F23" i="46"/>
  <c r="F20" i="46"/>
  <c r="F17" i="46"/>
  <c r="F14" i="46"/>
  <c r="F11" i="46"/>
  <c r="F8" i="46"/>
  <c r="F5" i="46"/>
  <c r="G85" i="46"/>
  <c r="F81" i="46"/>
  <c r="G76" i="46"/>
  <c r="F72" i="46"/>
  <c r="G67" i="46"/>
  <c r="F63" i="46"/>
  <c r="G58" i="46"/>
  <c r="F54" i="46"/>
  <c r="G49" i="46"/>
  <c r="F45" i="46"/>
  <c r="G40" i="46"/>
  <c r="F36" i="46"/>
  <c r="G31" i="46"/>
  <c r="F27" i="46"/>
  <c r="G22" i="46"/>
  <c r="F18" i="46"/>
  <c r="G13" i="46"/>
  <c r="F9" i="46"/>
  <c r="G4" i="46"/>
  <c r="G89" i="46"/>
  <c r="F85" i="46"/>
  <c r="G80" i="46"/>
  <c r="F76" i="46"/>
  <c r="G71" i="46"/>
  <c r="F67" i="46"/>
  <c r="G62" i="46"/>
  <c r="F58" i="46"/>
  <c r="G53" i="46"/>
  <c r="F49" i="46"/>
  <c r="G44" i="46"/>
  <c r="F40" i="46"/>
  <c r="G35" i="46"/>
  <c r="F31" i="46"/>
  <c r="G26" i="46"/>
  <c r="F22" i="46"/>
  <c r="G17" i="46"/>
  <c r="F13" i="46"/>
  <c r="G8" i="46"/>
  <c r="F4" i="46"/>
  <c r="G88" i="46"/>
  <c r="F84" i="46"/>
  <c r="G79" i="46"/>
  <c r="F75" i="46"/>
  <c r="G70" i="46"/>
  <c r="F66" i="46"/>
  <c r="G61" i="46"/>
  <c r="F57" i="46"/>
  <c r="G52" i="46"/>
  <c r="F48" i="46"/>
  <c r="G43" i="46"/>
  <c r="F39" i="46"/>
  <c r="G34" i="46"/>
  <c r="F30" i="46"/>
  <c r="G25" i="46"/>
  <c r="F21" i="46"/>
  <c r="G16" i="46"/>
  <c r="F12" i="46"/>
  <c r="G7" i="46"/>
  <c r="F88" i="46"/>
  <c r="G83" i="46"/>
  <c r="F79" i="46"/>
  <c r="G74" i="46"/>
  <c r="F70" i="46"/>
  <c r="G65" i="46"/>
  <c r="F61" i="46"/>
  <c r="G56" i="46"/>
  <c r="F52" i="46"/>
  <c r="G47" i="46"/>
  <c r="F43" i="46"/>
  <c r="G38" i="46"/>
  <c r="F34" i="46"/>
  <c r="G29" i="46"/>
  <c r="F25" i="46"/>
  <c r="G20" i="46"/>
  <c r="F16" i="46"/>
  <c r="G11" i="46"/>
  <c r="F7" i="46"/>
  <c r="F87" i="46"/>
  <c r="G82" i="46"/>
  <c r="F78" i="46"/>
  <c r="G73" i="46"/>
  <c r="F69" i="46"/>
  <c r="G64" i="46"/>
  <c r="F60" i="46"/>
  <c r="G55" i="46"/>
  <c r="F51" i="46"/>
  <c r="G46" i="46"/>
  <c r="F42" i="46"/>
  <c r="G37" i="46"/>
  <c r="F33" i="46"/>
  <c r="G28" i="46"/>
  <c r="F24" i="46"/>
  <c r="G19" i="46"/>
  <c r="F15" i="46"/>
  <c r="G10" i="46"/>
  <c r="F6" i="46"/>
  <c r="G86" i="46"/>
  <c r="F82" i="46"/>
  <c r="G77" i="46"/>
  <c r="F73" i="46"/>
  <c r="G68" i="46"/>
  <c r="F64" i="46"/>
  <c r="G59" i="46"/>
  <c r="F55" i="46"/>
  <c r="G50" i="46"/>
  <c r="F46" i="46"/>
  <c r="G41" i="46"/>
  <c r="F37" i="46"/>
  <c r="G32" i="46"/>
  <c r="F28" i="46"/>
  <c r="G23" i="46"/>
  <c r="F19" i="46"/>
  <c r="G14" i="46"/>
  <c r="F10" i="46"/>
  <c r="G5" i="46"/>
  <c r="F79" i="79"/>
  <c r="F76" i="79"/>
  <c r="F73" i="79"/>
  <c r="F70" i="79"/>
  <c r="F67" i="79"/>
  <c r="F64" i="79"/>
  <c r="F61" i="79"/>
  <c r="F58" i="79"/>
  <c r="F55" i="79"/>
  <c r="F52" i="79"/>
  <c r="F49" i="79"/>
  <c r="F46" i="79"/>
  <c r="F43" i="79"/>
  <c r="F40" i="79"/>
  <c r="F37" i="79"/>
  <c r="F34" i="79"/>
  <c r="F31" i="79"/>
  <c r="F28" i="79"/>
  <c r="F25" i="79"/>
  <c r="F22" i="79"/>
  <c r="F19" i="79"/>
  <c r="F16" i="79"/>
  <c r="F13" i="79"/>
  <c r="F10" i="79"/>
  <c r="F7" i="79"/>
  <c r="F4" i="79"/>
  <c r="G78" i="79"/>
  <c r="G75" i="79"/>
  <c r="G72" i="79"/>
  <c r="G69" i="79"/>
  <c r="G66" i="79"/>
  <c r="G63" i="79"/>
  <c r="G60" i="79"/>
  <c r="G57" i="79"/>
  <c r="G54" i="79"/>
  <c r="G51" i="79"/>
  <c r="G48" i="79"/>
  <c r="G45" i="79"/>
  <c r="G42" i="79"/>
  <c r="G39" i="79"/>
  <c r="G36" i="79"/>
  <c r="G33" i="79"/>
  <c r="G30" i="79"/>
  <c r="G27" i="79"/>
  <c r="G24" i="79"/>
  <c r="G21" i="79"/>
  <c r="G18" i="79"/>
  <c r="G15" i="79"/>
  <c r="G12" i="79"/>
  <c r="G9" i="79"/>
  <c r="G6" i="79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F33" i="79"/>
  <c r="F30" i="79"/>
  <c r="F27" i="79"/>
  <c r="F24" i="79"/>
  <c r="F21" i="79"/>
  <c r="F18" i="79"/>
  <c r="F15" i="79"/>
  <c r="F12" i="79"/>
  <c r="F9" i="79"/>
  <c r="F6" i="79"/>
  <c r="F74" i="79"/>
  <c r="F68" i="79"/>
  <c r="F62" i="79"/>
  <c r="F56" i="79"/>
  <c r="F50" i="79"/>
  <c r="F44" i="79"/>
  <c r="F38" i="79"/>
  <c r="F32" i="79"/>
  <c r="F26" i="79"/>
  <c r="F20" i="79"/>
  <c r="F14" i="79"/>
  <c r="F8" i="79"/>
  <c r="G79" i="79"/>
  <c r="G73" i="79"/>
  <c r="G67" i="79"/>
  <c r="G61" i="79"/>
  <c r="G55" i="79"/>
  <c r="G49" i="79"/>
  <c r="G43" i="79"/>
  <c r="G37" i="79"/>
  <c r="G31" i="79"/>
  <c r="G25" i="79"/>
  <c r="G19" i="79"/>
  <c r="G13" i="79"/>
  <c r="G7" i="79"/>
  <c r="G77" i="79"/>
  <c r="G71" i="79"/>
  <c r="G65" i="79"/>
  <c r="G59" i="79"/>
  <c r="G53" i="79"/>
  <c r="G47" i="79"/>
  <c r="G41" i="79"/>
  <c r="G35" i="79"/>
  <c r="G29" i="79"/>
  <c r="G23" i="79"/>
  <c r="G17" i="79"/>
  <c r="G11" i="79"/>
  <c r="G5" i="79"/>
  <c r="F77" i="79"/>
  <c r="F71" i="79"/>
  <c r="F65" i="79"/>
  <c r="F59" i="79"/>
  <c r="F53" i="79"/>
  <c r="F47" i="79"/>
  <c r="F41" i="79"/>
  <c r="F35" i="79"/>
  <c r="F29" i="79"/>
  <c r="F23" i="79"/>
  <c r="F17" i="79"/>
  <c r="F11" i="79"/>
  <c r="F5" i="79"/>
  <c r="G76" i="79"/>
  <c r="G70" i="79"/>
  <c r="G64" i="79"/>
  <c r="G58" i="79"/>
  <c r="G52" i="79"/>
  <c r="G46" i="79"/>
  <c r="G40" i="79"/>
  <c r="G34" i="79"/>
  <c r="G28" i="79"/>
  <c r="G22" i="79"/>
  <c r="G16" i="79"/>
  <c r="G10" i="79"/>
  <c r="G4" i="79"/>
  <c r="G50" i="79"/>
  <c r="G14" i="79"/>
  <c r="G44" i="79"/>
  <c r="G8" i="79"/>
  <c r="G74" i="79"/>
  <c r="G38" i="79"/>
  <c r="G68" i="79"/>
  <c r="G32" i="79"/>
  <c r="G62" i="79"/>
  <c r="G56" i="79"/>
  <c r="G26" i="79"/>
  <c r="G20" i="79"/>
  <c r="F89" i="86"/>
  <c r="F86" i="86"/>
  <c r="F83" i="86"/>
  <c r="F80" i="86"/>
  <c r="F77" i="86"/>
  <c r="F74" i="86"/>
  <c r="F71" i="86"/>
  <c r="F68" i="86"/>
  <c r="F65" i="86"/>
  <c r="F62" i="86"/>
  <c r="F59" i="86"/>
  <c r="F56" i="86"/>
  <c r="F53" i="86"/>
  <c r="F50" i="86"/>
  <c r="F47" i="86"/>
  <c r="F44" i="86"/>
  <c r="F41" i="86"/>
  <c r="F38" i="86"/>
  <c r="F35" i="86"/>
  <c r="F32" i="86"/>
  <c r="F29" i="86"/>
  <c r="F26" i="86"/>
  <c r="F23" i="86"/>
  <c r="F20" i="86"/>
  <c r="F17" i="86"/>
  <c r="F14" i="86"/>
  <c r="F11" i="86"/>
  <c r="F8" i="86"/>
  <c r="F5" i="86"/>
  <c r="G88" i="86"/>
  <c r="G85" i="86"/>
  <c r="G82" i="86"/>
  <c r="G79" i="86"/>
  <c r="G76" i="86"/>
  <c r="G73" i="86"/>
  <c r="G70" i="86"/>
  <c r="G67" i="86"/>
  <c r="G64" i="86"/>
  <c r="G61" i="86"/>
  <c r="G58" i="86"/>
  <c r="G55" i="86"/>
  <c r="G52" i="86"/>
  <c r="G49" i="86"/>
  <c r="G46" i="86"/>
  <c r="G43" i="86"/>
  <c r="G40" i="86"/>
  <c r="G37" i="86"/>
  <c r="G34" i="86"/>
  <c r="G31" i="86"/>
  <c r="G28" i="86"/>
  <c r="G25" i="86"/>
  <c r="G22" i="86"/>
  <c r="G19" i="86"/>
  <c r="G16" i="86"/>
  <c r="G13" i="86"/>
  <c r="G10" i="86"/>
  <c r="G7" i="86"/>
  <c r="G4" i="86"/>
  <c r="F88" i="86"/>
  <c r="F85" i="86"/>
  <c r="F82" i="86"/>
  <c r="F79" i="86"/>
  <c r="F76" i="86"/>
  <c r="F73" i="86"/>
  <c r="F70" i="86"/>
  <c r="F67" i="86"/>
  <c r="F64" i="86"/>
  <c r="F61" i="86"/>
  <c r="F58" i="86"/>
  <c r="F55" i="86"/>
  <c r="F52" i="86"/>
  <c r="F49" i="86"/>
  <c r="F46" i="86"/>
  <c r="F43" i="86"/>
  <c r="F40" i="86"/>
  <c r="F37" i="86"/>
  <c r="F34" i="86"/>
  <c r="F31" i="86"/>
  <c r="F28" i="86"/>
  <c r="F25" i="86"/>
  <c r="F22" i="86"/>
  <c r="F19" i="86"/>
  <c r="F16" i="86"/>
  <c r="F13" i="86"/>
  <c r="F10" i="86"/>
  <c r="F7" i="86"/>
  <c r="F4" i="86"/>
  <c r="G87" i="86"/>
  <c r="G84" i="86"/>
  <c r="G81" i="86"/>
  <c r="G78" i="86"/>
  <c r="G75" i="86"/>
  <c r="G72" i="86"/>
  <c r="G69" i="86"/>
  <c r="G66" i="86"/>
  <c r="G63" i="86"/>
  <c r="G60" i="86"/>
  <c r="G57" i="86"/>
  <c r="G54" i="86"/>
  <c r="G51" i="86"/>
  <c r="G48" i="86"/>
  <c r="G45" i="86"/>
  <c r="G42" i="86"/>
  <c r="G39" i="86"/>
  <c r="G36" i="86"/>
  <c r="G33" i="86"/>
  <c r="G30" i="86"/>
  <c r="G27" i="86"/>
  <c r="G24" i="86"/>
  <c r="G21" i="86"/>
  <c r="G18" i="86"/>
  <c r="G15" i="86"/>
  <c r="G12" i="86"/>
  <c r="G9" i="86"/>
  <c r="G6" i="86"/>
  <c r="F87" i="86"/>
  <c r="F84" i="86"/>
  <c r="F81" i="86"/>
  <c r="F78" i="86"/>
  <c r="F75" i="86"/>
  <c r="F72" i="86"/>
  <c r="F69" i="86"/>
  <c r="F66" i="86"/>
  <c r="F63" i="86"/>
  <c r="F60" i="86"/>
  <c r="F57" i="86"/>
  <c r="F54" i="86"/>
  <c r="F51" i="86"/>
  <c r="F48" i="86"/>
  <c r="F45" i="86"/>
  <c r="F42" i="86"/>
  <c r="F39" i="86"/>
  <c r="F36" i="86"/>
  <c r="F33" i="86"/>
  <c r="F30" i="86"/>
  <c r="F27" i="86"/>
  <c r="F24" i="86"/>
  <c r="F21" i="86"/>
  <c r="F18" i="86"/>
  <c r="F15" i="86"/>
  <c r="F12" i="86"/>
  <c r="F9" i="86"/>
  <c r="F6" i="86"/>
  <c r="G74" i="86"/>
  <c r="G56" i="86"/>
  <c r="G38" i="86"/>
  <c r="G20" i="86"/>
  <c r="G89" i="86"/>
  <c r="G71" i="86"/>
  <c r="G53" i="86"/>
  <c r="G35" i="86"/>
  <c r="G17" i="86"/>
  <c r="G86" i="86"/>
  <c r="G68" i="86"/>
  <c r="G50" i="86"/>
  <c r="G32" i="86"/>
  <c r="G14" i="86"/>
  <c r="G83" i="86"/>
  <c r="G65" i="86"/>
  <c r="G47" i="86"/>
  <c r="G29" i="86"/>
  <c r="G11" i="86"/>
  <c r="G62" i="86"/>
  <c r="G8" i="86"/>
  <c r="G59" i="86"/>
  <c r="G5" i="86"/>
  <c r="G44" i="86"/>
  <c r="G41" i="86"/>
  <c r="G23" i="86"/>
  <c r="G80" i="86"/>
  <c r="G77" i="86"/>
  <c r="G26" i="86"/>
  <c r="G77" i="91"/>
  <c r="G74" i="91"/>
  <c r="G71" i="91"/>
  <c r="G68" i="91"/>
  <c r="G65" i="91"/>
  <c r="G62" i="91"/>
  <c r="G59" i="91"/>
  <c r="G56" i="91"/>
  <c r="G53" i="91"/>
  <c r="G50" i="91"/>
  <c r="G47" i="91"/>
  <c r="G44" i="91"/>
  <c r="G41" i="91"/>
  <c r="G38" i="91"/>
  <c r="G35" i="91"/>
  <c r="G32" i="91"/>
  <c r="G29" i="91"/>
  <c r="G26" i="91"/>
  <c r="G23" i="91"/>
  <c r="G20" i="91"/>
  <c r="G17" i="91"/>
  <c r="G14" i="91"/>
  <c r="G11" i="91"/>
  <c r="G8" i="91"/>
  <c r="G5" i="91"/>
  <c r="F77" i="91"/>
  <c r="F74" i="91"/>
  <c r="F71" i="91"/>
  <c r="F68" i="91"/>
  <c r="F65" i="91"/>
  <c r="F62" i="91"/>
  <c r="F59" i="91"/>
  <c r="F56" i="91"/>
  <c r="F53" i="91"/>
  <c r="F50" i="91"/>
  <c r="F47" i="91"/>
  <c r="F44" i="91"/>
  <c r="F41" i="91"/>
  <c r="F38" i="91"/>
  <c r="F35" i="91"/>
  <c r="F32" i="91"/>
  <c r="F29" i="91"/>
  <c r="F26" i="91"/>
  <c r="F23" i="91"/>
  <c r="F20" i="91"/>
  <c r="F17" i="91"/>
  <c r="F14" i="91"/>
  <c r="F11" i="91"/>
  <c r="F8" i="91"/>
  <c r="F5" i="91"/>
  <c r="G79" i="91"/>
  <c r="G76" i="91"/>
  <c r="G73" i="91"/>
  <c r="G70" i="91"/>
  <c r="G67" i="91"/>
  <c r="G64" i="91"/>
  <c r="G61" i="91"/>
  <c r="G58" i="91"/>
  <c r="G55" i="91"/>
  <c r="G52" i="91"/>
  <c r="G49" i="91"/>
  <c r="G46" i="91"/>
  <c r="G43" i="91"/>
  <c r="G40" i="91"/>
  <c r="G37" i="91"/>
  <c r="G34" i="91"/>
  <c r="G31" i="91"/>
  <c r="G28" i="91"/>
  <c r="G25" i="91"/>
  <c r="G22" i="91"/>
  <c r="G19" i="91"/>
  <c r="G16" i="91"/>
  <c r="G13" i="91"/>
  <c r="G10" i="91"/>
  <c r="G7" i="91"/>
  <c r="G4" i="9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F34" i="91"/>
  <c r="F31" i="91"/>
  <c r="F28" i="91"/>
  <c r="F25" i="91"/>
  <c r="F22" i="91"/>
  <c r="F19" i="91"/>
  <c r="F16" i="91"/>
  <c r="F13" i="91"/>
  <c r="F10" i="91"/>
  <c r="F7" i="91"/>
  <c r="F4" i="91"/>
  <c r="G78" i="91"/>
  <c r="G75" i="91"/>
  <c r="G72" i="91"/>
  <c r="G69" i="91"/>
  <c r="G66" i="91"/>
  <c r="G63" i="91"/>
  <c r="G60" i="91"/>
  <c r="G57" i="91"/>
  <c r="G54" i="91"/>
  <c r="G51" i="91"/>
  <c r="G48" i="91"/>
  <c r="G45" i="91"/>
  <c r="G42" i="91"/>
  <c r="G39" i="91"/>
  <c r="G36" i="91"/>
  <c r="G33" i="91"/>
  <c r="G30" i="91"/>
  <c r="G27" i="91"/>
  <c r="G24" i="91"/>
  <c r="G21" i="91"/>
  <c r="G18" i="91"/>
  <c r="G15" i="91"/>
  <c r="G12" i="91"/>
  <c r="G9" i="91"/>
  <c r="G6" i="91"/>
  <c r="F69" i="91"/>
  <c r="F51" i="91"/>
  <c r="F33" i="91"/>
  <c r="F15" i="91"/>
  <c r="F66" i="91"/>
  <c r="F48" i="91"/>
  <c r="F30" i="91"/>
  <c r="F12" i="91"/>
  <c r="F63" i="91"/>
  <c r="F45" i="91"/>
  <c r="F27" i="91"/>
  <c r="F9" i="91"/>
  <c r="F78" i="91"/>
  <c r="F60" i="91"/>
  <c r="F42" i="91"/>
  <c r="F24" i="91"/>
  <c r="F6" i="91"/>
  <c r="F57" i="91"/>
  <c r="F54" i="91"/>
  <c r="F39" i="91"/>
  <c r="F36" i="91"/>
  <c r="F75" i="91"/>
  <c r="F21" i="91"/>
  <c r="F72" i="91"/>
  <c r="F18" i="91"/>
  <c r="AG4" i="66"/>
  <c r="AP4" i="66" s="1"/>
  <c r="AE4" i="66"/>
  <c r="W5" i="66"/>
  <c r="AF4" i="66"/>
  <c r="AO4" i="66" s="1"/>
  <c r="AQ4" i="54"/>
  <c r="H75" i="47"/>
  <c r="I75" i="47" s="1"/>
  <c r="J75" i="47" s="1"/>
  <c r="H26" i="47"/>
  <c r="I26" i="47" s="1"/>
  <c r="J26" i="47" s="1"/>
  <c r="H53" i="47"/>
  <c r="I53" i="47" s="1"/>
  <c r="J53" i="47" s="1"/>
  <c r="H4" i="47"/>
  <c r="I4" i="47" s="1"/>
  <c r="J4" i="47" s="1"/>
  <c r="K4" i="47" s="1"/>
  <c r="H22" i="47"/>
  <c r="I22" i="47" s="1"/>
  <c r="J22" i="47" s="1"/>
  <c r="H40" i="47"/>
  <c r="I40" i="47" s="1"/>
  <c r="J40" i="47" s="1"/>
  <c r="H58" i="47"/>
  <c r="I58" i="47" s="1"/>
  <c r="J58" i="47" s="1"/>
  <c r="H76" i="47"/>
  <c r="I76" i="47" s="1"/>
  <c r="J76" i="47" s="1"/>
  <c r="H39" i="47"/>
  <c r="I39" i="47" s="1"/>
  <c r="J39" i="47" s="1"/>
  <c r="AH3" i="47"/>
  <c r="AQ3" i="47" s="1"/>
  <c r="H5" i="47"/>
  <c r="I5" i="47" s="1"/>
  <c r="J5" i="47" s="1"/>
  <c r="H86" i="45"/>
  <c r="I86" i="45" s="1"/>
  <c r="J86" i="45" s="1"/>
  <c r="H22" i="45"/>
  <c r="I22" i="45" s="1"/>
  <c r="J22" i="45" s="1"/>
  <c r="H84" i="45"/>
  <c r="I84" i="45" s="1"/>
  <c r="J84" i="45" s="1"/>
  <c r="H21" i="45"/>
  <c r="I21" i="45" s="1"/>
  <c r="J21" i="45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78" i="43"/>
  <c r="I78" i="43" s="1"/>
  <c r="J78" i="43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93" i="45"/>
  <c r="I93" i="45" s="1"/>
  <c r="J93" i="45" s="1"/>
  <c r="H28" i="45"/>
  <c r="I28" i="45" s="1"/>
  <c r="J28" i="45" s="1"/>
  <c r="H51" i="45"/>
  <c r="I51" i="45" s="1"/>
  <c r="J51" i="45" s="1"/>
  <c r="H94" i="45"/>
  <c r="I94" i="45" s="1"/>
  <c r="J94" i="45" s="1"/>
  <c r="H45" i="45"/>
  <c r="I45" i="45" s="1"/>
  <c r="J45" i="45" s="1"/>
  <c r="H88" i="45"/>
  <c r="I88" i="45" s="1"/>
  <c r="J88" i="45" s="1"/>
  <c r="H31" i="45"/>
  <c r="I31" i="45" s="1"/>
  <c r="J31" i="45" s="1"/>
  <c r="H67" i="45"/>
  <c r="I67" i="45" s="1"/>
  <c r="J67" i="45" s="1"/>
  <c r="H70" i="45"/>
  <c r="I70" i="45" s="1"/>
  <c r="J70" i="45" s="1"/>
  <c r="H10" i="45"/>
  <c r="I10" i="45" s="1"/>
  <c r="J10" i="45" s="1"/>
  <c r="H65" i="44"/>
  <c r="I65" i="44" s="1"/>
  <c r="J65" i="44" s="1"/>
  <c r="H47" i="44"/>
  <c r="I47" i="44" s="1"/>
  <c r="J47" i="44" s="1"/>
  <c r="H29" i="44"/>
  <c r="I29" i="44" s="1"/>
  <c r="J29" i="44" s="1"/>
  <c r="H11" i="44"/>
  <c r="I11" i="44" s="1"/>
  <c r="J11" i="44" s="1"/>
  <c r="H65" i="43"/>
  <c r="I65" i="43" s="1"/>
  <c r="J65" i="43" s="1"/>
  <c r="H47" i="43"/>
  <c r="I47" i="43" s="1"/>
  <c r="J47" i="43" s="1"/>
  <c r="H29" i="43"/>
  <c r="I29" i="43" s="1"/>
  <c r="J29" i="43" s="1"/>
  <c r="H11" i="43"/>
  <c r="I11" i="43" s="1"/>
  <c r="J11" i="43" s="1"/>
  <c r="H78" i="45"/>
  <c r="I78" i="45" s="1"/>
  <c r="J78" i="45" s="1"/>
  <c r="H17" i="45"/>
  <c r="I17" i="45" s="1"/>
  <c r="J17" i="45" s="1"/>
  <c r="Y5" i="45"/>
  <c r="H68" i="45"/>
  <c r="I68" i="45" s="1"/>
  <c r="J68" i="45" s="1"/>
  <c r="H6" i="45"/>
  <c r="I6" i="45" s="1"/>
  <c r="J6" i="45" s="1"/>
  <c r="H67" i="44"/>
  <c r="I67" i="44" s="1"/>
  <c r="J67" i="44" s="1"/>
  <c r="H49" i="44"/>
  <c r="I49" i="44" s="1"/>
  <c r="J49" i="44" s="1"/>
  <c r="H31" i="44"/>
  <c r="I31" i="44" s="1"/>
  <c r="J31" i="44" s="1"/>
  <c r="H13" i="44"/>
  <c r="I13" i="44" s="1"/>
  <c r="J13" i="44" s="1"/>
  <c r="H70" i="43"/>
  <c r="I70" i="43" s="1"/>
  <c r="J70" i="43" s="1"/>
  <c r="H52" i="43"/>
  <c r="I52" i="43" s="1"/>
  <c r="J52" i="43" s="1"/>
  <c r="H34" i="43"/>
  <c r="I34" i="43" s="1"/>
  <c r="J34" i="43" s="1"/>
  <c r="H16" i="43"/>
  <c r="I16" i="43" s="1"/>
  <c r="J16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65" i="41"/>
  <c r="I65" i="41" s="1"/>
  <c r="J65" i="41" s="1"/>
  <c r="H29" i="41"/>
  <c r="I29" i="41" s="1"/>
  <c r="J29" i="41" s="1"/>
  <c r="H65" i="40"/>
  <c r="I65" i="40" s="1"/>
  <c r="J65" i="40" s="1"/>
  <c r="H47" i="40"/>
  <c r="I47" i="40" s="1"/>
  <c r="J47" i="40" s="1"/>
  <c r="H29" i="40"/>
  <c r="I29" i="40" s="1"/>
  <c r="J29" i="40" s="1"/>
  <c r="H11" i="40"/>
  <c r="I11" i="40" s="1"/>
  <c r="J11" i="40" s="1"/>
  <c r="H59" i="39"/>
  <c r="I59" i="39" s="1"/>
  <c r="J59" i="39" s="1"/>
  <c r="H41" i="39"/>
  <c r="I41" i="39" s="1"/>
  <c r="J41" i="39" s="1"/>
  <c r="H23" i="39"/>
  <c r="I23" i="39" s="1"/>
  <c r="J23" i="39" s="1"/>
  <c r="H5" i="39"/>
  <c r="I5" i="39" s="1"/>
  <c r="J5" i="39" s="1"/>
  <c r="H70" i="38"/>
  <c r="I70" i="38" s="1"/>
  <c r="J70" i="38" s="1"/>
  <c r="H52" i="38"/>
  <c r="I52" i="38" s="1"/>
  <c r="J52" i="38" s="1"/>
  <c r="H34" i="38"/>
  <c r="I34" i="38" s="1"/>
  <c r="J34" i="38" s="1"/>
  <c r="H16" i="38"/>
  <c r="I16" i="38" s="1"/>
  <c r="J16" i="38" s="1"/>
  <c r="AI3" i="44"/>
  <c r="H69" i="41"/>
  <c r="I69" i="41" s="1"/>
  <c r="J69" i="41" s="1"/>
  <c r="H33" i="41"/>
  <c r="I33" i="41" s="1"/>
  <c r="J33" i="41" s="1"/>
  <c r="H84" i="38"/>
  <c r="I84" i="38" s="1"/>
  <c r="J84" i="38" s="1"/>
  <c r="H66" i="38"/>
  <c r="I66" i="38" s="1"/>
  <c r="J66" i="38" s="1"/>
  <c r="H48" i="38"/>
  <c r="I48" i="38" s="1"/>
  <c r="J48" i="38" s="1"/>
  <c r="H30" i="38"/>
  <c r="I30" i="38" s="1"/>
  <c r="J30" i="38" s="1"/>
  <c r="H12" i="38"/>
  <c r="I12" i="38" s="1"/>
  <c r="J12" i="38" s="1"/>
  <c r="H68" i="41"/>
  <c r="I68" i="41" s="1"/>
  <c r="J68" i="41" s="1"/>
  <c r="H32" i="41"/>
  <c r="I32" i="41" s="1"/>
  <c r="J32" i="41" s="1"/>
  <c r="AN3" i="39"/>
  <c r="AI3" i="39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67" i="41"/>
  <c r="I67" i="41" s="1"/>
  <c r="J67" i="41" s="1"/>
  <c r="H31" i="41"/>
  <c r="I31" i="41" s="1"/>
  <c r="J31" i="41" s="1"/>
  <c r="H66" i="40"/>
  <c r="I66" i="40" s="1"/>
  <c r="J66" i="40" s="1"/>
  <c r="H48" i="40"/>
  <c r="I48" i="40" s="1"/>
  <c r="J48" i="40" s="1"/>
  <c r="H30" i="40"/>
  <c r="I30" i="40" s="1"/>
  <c r="J30" i="40" s="1"/>
  <c r="H12" i="40"/>
  <c r="I12" i="40" s="1"/>
  <c r="J12" i="40" s="1"/>
  <c r="H63" i="39"/>
  <c r="I63" i="39" s="1"/>
  <c r="J63" i="39" s="1"/>
  <c r="H45" i="39"/>
  <c r="I45" i="39" s="1"/>
  <c r="J45" i="39" s="1"/>
  <c r="H27" i="39"/>
  <c r="I27" i="39" s="1"/>
  <c r="J27" i="39" s="1"/>
  <c r="H9" i="39"/>
  <c r="I9" i="39" s="1"/>
  <c r="J9" i="39" s="1"/>
  <c r="AH4" i="38"/>
  <c r="AQ4" i="38" s="1"/>
  <c r="Z4" i="38"/>
  <c r="H74" i="38"/>
  <c r="I74" i="38" s="1"/>
  <c r="J74" i="38" s="1"/>
  <c r="H56" i="38"/>
  <c r="I56" i="38" s="1"/>
  <c r="J56" i="38" s="1"/>
  <c r="H38" i="38"/>
  <c r="I38" i="38" s="1"/>
  <c r="J38" i="38" s="1"/>
  <c r="H20" i="38"/>
  <c r="I20" i="38" s="1"/>
  <c r="J20" i="38" s="1"/>
  <c r="AH3" i="38"/>
  <c r="AQ3" i="38" s="1"/>
  <c r="AH4" i="37"/>
  <c r="AQ4" i="37" s="1"/>
  <c r="H62" i="37"/>
  <c r="I62" i="37" s="1"/>
  <c r="J62" i="37" s="1"/>
  <c r="H26" i="37"/>
  <c r="I26" i="37" s="1"/>
  <c r="J26" i="37" s="1"/>
  <c r="H60" i="33"/>
  <c r="I60" i="33" s="1"/>
  <c r="J60" i="33" s="1"/>
  <c r="H24" i="33"/>
  <c r="I24" i="33" s="1"/>
  <c r="J24" i="33" s="1"/>
  <c r="H69" i="36"/>
  <c r="I69" i="36" s="1"/>
  <c r="J69" i="36" s="1"/>
  <c r="H51" i="36"/>
  <c r="I51" i="36" s="1"/>
  <c r="J51" i="36" s="1"/>
  <c r="H33" i="36"/>
  <c r="I33" i="36" s="1"/>
  <c r="J33" i="36" s="1"/>
  <c r="H15" i="36"/>
  <c r="I15" i="36" s="1"/>
  <c r="J15" i="36" s="1"/>
  <c r="H78" i="35"/>
  <c r="I78" i="35" s="1"/>
  <c r="J78" i="35" s="1"/>
  <c r="H60" i="35"/>
  <c r="I60" i="35" s="1"/>
  <c r="J60" i="35" s="1"/>
  <c r="H42" i="35"/>
  <c r="I42" i="35" s="1"/>
  <c r="J42" i="35" s="1"/>
  <c r="H24" i="35"/>
  <c r="I24" i="35" s="1"/>
  <c r="J24" i="35" s="1"/>
  <c r="H6" i="35"/>
  <c r="I6" i="35" s="1"/>
  <c r="J6" i="35" s="1"/>
  <c r="H89" i="33"/>
  <c r="I89" i="33" s="1"/>
  <c r="J89" i="33" s="1"/>
  <c r="H53" i="33"/>
  <c r="I53" i="33" s="1"/>
  <c r="J53" i="33" s="1"/>
  <c r="H17" i="33"/>
  <c r="I17" i="33" s="1"/>
  <c r="J17" i="33" s="1"/>
  <c r="H64" i="33"/>
  <c r="I64" i="33" s="1"/>
  <c r="J64" i="33" s="1"/>
  <c r="H28" i="33"/>
  <c r="I28" i="33" s="1"/>
  <c r="J28" i="33" s="1"/>
  <c r="H68" i="36"/>
  <c r="I68" i="36" s="1"/>
  <c r="J68" i="36" s="1"/>
  <c r="H50" i="36"/>
  <c r="I50" i="36" s="1"/>
  <c r="J50" i="36" s="1"/>
  <c r="H32" i="36"/>
  <c r="I32" i="36" s="1"/>
  <c r="J32" i="36" s="1"/>
  <c r="H14" i="36"/>
  <c r="I14" i="36" s="1"/>
  <c r="J14" i="36" s="1"/>
  <c r="H68" i="35"/>
  <c r="I68" i="35" s="1"/>
  <c r="J68" i="35" s="1"/>
  <c r="H50" i="35"/>
  <c r="I50" i="35" s="1"/>
  <c r="J50" i="35" s="1"/>
  <c r="H32" i="35"/>
  <c r="I32" i="35" s="1"/>
  <c r="J32" i="35" s="1"/>
  <c r="H14" i="35"/>
  <c r="I14" i="35" s="1"/>
  <c r="J14" i="35" s="1"/>
  <c r="H87" i="33"/>
  <c r="I87" i="33" s="1"/>
  <c r="J87" i="33" s="1"/>
  <c r="H51" i="33"/>
  <c r="I51" i="33" s="1"/>
  <c r="J51" i="33" s="1"/>
  <c r="H15" i="33"/>
  <c r="I15" i="33" s="1"/>
  <c r="J15" i="33" s="1"/>
  <c r="H70" i="37"/>
  <c r="I70" i="37" s="1"/>
  <c r="J70" i="37" s="1"/>
  <c r="H34" i="37"/>
  <c r="I34" i="37" s="1"/>
  <c r="J34" i="37" s="1"/>
  <c r="H80" i="33"/>
  <c r="I80" i="33" s="1"/>
  <c r="J80" i="33" s="1"/>
  <c r="H44" i="33"/>
  <c r="I44" i="33" s="1"/>
  <c r="J44" i="33" s="1"/>
  <c r="H8" i="33"/>
  <c r="I8" i="33" s="1"/>
  <c r="J8" i="33" s="1"/>
  <c r="X5" i="32"/>
  <c r="AH5" i="32" s="1"/>
  <c r="AQ5" i="32" s="1"/>
  <c r="H81" i="37"/>
  <c r="I81" i="37" s="1"/>
  <c r="J81" i="37" s="1"/>
  <c r="H45" i="37"/>
  <c r="I45" i="37" s="1"/>
  <c r="J45" i="37" s="1"/>
  <c r="H9" i="37"/>
  <c r="I9" i="37" s="1"/>
  <c r="J9" i="37" s="1"/>
  <c r="H55" i="36"/>
  <c r="I55" i="36" s="1"/>
  <c r="J55" i="36" s="1"/>
  <c r="H37" i="36"/>
  <c r="I37" i="36" s="1"/>
  <c r="J37" i="36" s="1"/>
  <c r="H19" i="36"/>
  <c r="I19" i="36" s="1"/>
  <c r="J19" i="36" s="1"/>
  <c r="H70" i="35"/>
  <c r="I70" i="35" s="1"/>
  <c r="J70" i="35" s="1"/>
  <c r="H52" i="35"/>
  <c r="I52" i="35" s="1"/>
  <c r="J52" i="35" s="1"/>
  <c r="H34" i="35"/>
  <c r="I34" i="35" s="1"/>
  <c r="J34" i="35" s="1"/>
  <c r="H16" i="35"/>
  <c r="I16" i="35" s="1"/>
  <c r="J16" i="35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9" i="34"/>
  <c r="I9" i="34" s="1"/>
  <c r="J9" i="34" s="1"/>
  <c r="H67" i="33"/>
  <c r="I67" i="33" s="1"/>
  <c r="J67" i="33" s="1"/>
  <c r="H31" i="33"/>
  <c r="I31" i="33" s="1"/>
  <c r="J31" i="33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6" i="29"/>
  <c r="I76" i="29" s="1"/>
  <c r="J76" i="29" s="1"/>
  <c r="H40" i="29"/>
  <c r="I40" i="29" s="1"/>
  <c r="J40" i="29" s="1"/>
  <c r="H4" i="29"/>
  <c r="I4" i="29" s="1"/>
  <c r="J4" i="29" s="1"/>
  <c r="K4" i="29" s="1"/>
  <c r="H85" i="30"/>
  <c r="I85" i="30" s="1"/>
  <c r="J85" i="30" s="1"/>
  <c r="H67" i="30"/>
  <c r="I67" i="30" s="1"/>
  <c r="J67" i="30" s="1"/>
  <c r="H49" i="30"/>
  <c r="I49" i="30" s="1"/>
  <c r="J49" i="30" s="1"/>
  <c r="H31" i="30"/>
  <c r="I31" i="30" s="1"/>
  <c r="J31" i="30" s="1"/>
  <c r="H13" i="30"/>
  <c r="I13" i="30" s="1"/>
  <c r="J13" i="30" s="1"/>
  <c r="H69" i="29"/>
  <c r="I69" i="29" s="1"/>
  <c r="J69" i="29" s="1"/>
  <c r="H33" i="29"/>
  <c r="I33" i="29" s="1"/>
  <c r="J33" i="29" s="1"/>
  <c r="H61" i="28"/>
  <c r="I61" i="28" s="1"/>
  <c r="J61" i="28" s="1"/>
  <c r="H43" i="28"/>
  <c r="I43" i="28" s="1"/>
  <c r="J43" i="28" s="1"/>
  <c r="H25" i="28"/>
  <c r="I25" i="28" s="1"/>
  <c r="J25" i="28" s="1"/>
  <c r="H7" i="28"/>
  <c r="I7" i="28" s="1"/>
  <c r="J7" i="28" s="1"/>
  <c r="H76" i="27"/>
  <c r="I76" i="27" s="1"/>
  <c r="J76" i="27" s="1"/>
  <c r="H58" i="27"/>
  <c r="I58" i="27" s="1"/>
  <c r="J58" i="27" s="1"/>
  <c r="H40" i="27"/>
  <c r="I40" i="27" s="1"/>
  <c r="J40" i="27" s="1"/>
  <c r="H22" i="27"/>
  <c r="I22" i="27" s="1"/>
  <c r="J22" i="27" s="1"/>
  <c r="H4" i="27"/>
  <c r="I4" i="27" s="1"/>
  <c r="J4" i="27" s="1"/>
  <c r="K4" i="27" s="1"/>
  <c r="AQ4" i="27" s="1"/>
  <c r="AI3" i="35"/>
  <c r="H80" i="29"/>
  <c r="I80" i="29" s="1"/>
  <c r="J80" i="29" s="1"/>
  <c r="H44" i="29"/>
  <c r="I44" i="29" s="1"/>
  <c r="J44" i="29" s="1"/>
  <c r="H8" i="29"/>
  <c r="I8" i="29" s="1"/>
  <c r="J8" i="29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72" i="29"/>
  <c r="I72" i="29" s="1"/>
  <c r="J72" i="29" s="1"/>
  <c r="H36" i="29"/>
  <c r="I36" i="29" s="1"/>
  <c r="J36" i="29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83" i="30"/>
  <c r="I83" i="30" s="1"/>
  <c r="J83" i="30" s="1"/>
  <c r="H65" i="30"/>
  <c r="I65" i="30" s="1"/>
  <c r="J65" i="30" s="1"/>
  <c r="H47" i="30"/>
  <c r="I47" i="30" s="1"/>
  <c r="J47" i="30" s="1"/>
  <c r="H29" i="30"/>
  <c r="I29" i="30" s="1"/>
  <c r="J29" i="30" s="1"/>
  <c r="H11" i="30"/>
  <c r="I11" i="30" s="1"/>
  <c r="J11" i="30" s="1"/>
  <c r="H95" i="29"/>
  <c r="I95" i="29" s="1"/>
  <c r="J95" i="29" s="1"/>
  <c r="H59" i="29"/>
  <c r="I59" i="29" s="1"/>
  <c r="J59" i="29" s="1"/>
  <c r="H23" i="29"/>
  <c r="I23" i="29" s="1"/>
  <c r="J23" i="29" s="1"/>
  <c r="H62" i="28"/>
  <c r="I62" i="28" s="1"/>
  <c r="J62" i="28" s="1"/>
  <c r="H44" i="28"/>
  <c r="I44" i="28" s="1"/>
  <c r="J44" i="28" s="1"/>
  <c r="H26" i="28"/>
  <c r="I26" i="28" s="1"/>
  <c r="J26" i="28" s="1"/>
  <c r="H8" i="28"/>
  <c r="I8" i="28" s="1"/>
  <c r="J8" i="28" s="1"/>
  <c r="H65" i="27"/>
  <c r="I65" i="27" s="1"/>
  <c r="J65" i="27" s="1"/>
  <c r="H47" i="27"/>
  <c r="I47" i="27" s="1"/>
  <c r="J47" i="27" s="1"/>
  <c r="H29" i="27"/>
  <c r="I29" i="27" s="1"/>
  <c r="J29" i="27" s="1"/>
  <c r="H11" i="27"/>
  <c r="I11" i="27" s="1"/>
  <c r="J11" i="27" s="1"/>
  <c r="H69" i="26"/>
  <c r="I69" i="26" s="1"/>
  <c r="J69" i="26" s="1"/>
  <c r="H33" i="26"/>
  <c r="I33" i="26" s="1"/>
  <c r="J33" i="26" s="1"/>
  <c r="H7" i="26"/>
  <c r="I7" i="26" s="1"/>
  <c r="J7" i="26" s="1"/>
  <c r="H25" i="26"/>
  <c r="I25" i="26" s="1"/>
  <c r="J25" i="26" s="1"/>
  <c r="H43" i="26"/>
  <c r="I43" i="26" s="1"/>
  <c r="J43" i="26" s="1"/>
  <c r="H61" i="26"/>
  <c r="I61" i="26" s="1"/>
  <c r="J61" i="26" s="1"/>
  <c r="H79" i="26"/>
  <c r="I79" i="26" s="1"/>
  <c r="J79" i="26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13" i="40"/>
  <c r="I13" i="40" s="1"/>
  <c r="J13" i="40" s="1"/>
  <c r="H7" i="40"/>
  <c r="I7" i="40" s="1"/>
  <c r="J7" i="40" s="1"/>
  <c r="H66" i="25"/>
  <c r="I66" i="25" s="1"/>
  <c r="J66" i="25" s="1"/>
  <c r="H30" i="25"/>
  <c r="I30" i="25" s="1"/>
  <c r="J30" i="25" s="1"/>
  <c r="H15" i="13"/>
  <c r="I15" i="13" s="1"/>
  <c r="J15" i="13" s="1"/>
  <c r="H11" i="31"/>
  <c r="I11" i="31" s="1"/>
  <c r="J11" i="31" s="1"/>
  <c r="H71" i="25"/>
  <c r="I71" i="25" s="1"/>
  <c r="J71" i="25" s="1"/>
  <c r="H35" i="25"/>
  <c r="I35" i="25" s="1"/>
  <c r="J35" i="25" s="1"/>
  <c r="K5" i="18"/>
  <c r="H21" i="17"/>
  <c r="I21" i="17" s="1"/>
  <c r="J21" i="17" s="1"/>
  <c r="H21" i="52"/>
  <c r="H22" i="52"/>
  <c r="H19" i="52"/>
  <c r="H20" i="52"/>
  <c r="H17" i="52"/>
  <c r="H14" i="52"/>
  <c r="H10" i="52"/>
  <c r="H11" i="52"/>
  <c r="H5" i="52"/>
  <c r="H4" i="52"/>
  <c r="H18" i="52"/>
  <c r="H15" i="52"/>
  <c r="H12" i="52"/>
  <c r="H6" i="52"/>
  <c r="H23" i="52"/>
  <c r="H13" i="52"/>
  <c r="H8" i="52"/>
  <c r="H9" i="52"/>
  <c r="H16" i="52"/>
  <c r="H7" i="52"/>
  <c r="H22" i="63"/>
  <c r="H19" i="63"/>
  <c r="H16" i="63"/>
  <c r="H13" i="63"/>
  <c r="H8" i="63"/>
  <c r="H7" i="63"/>
  <c r="H9" i="63"/>
  <c r="H23" i="63"/>
  <c r="H20" i="63"/>
  <c r="H17" i="63"/>
  <c r="H14" i="63"/>
  <c r="H10" i="63"/>
  <c r="H11" i="63"/>
  <c r="H5" i="63"/>
  <c r="H4" i="63"/>
  <c r="H21" i="63"/>
  <c r="H18" i="63"/>
  <c r="H15" i="63"/>
  <c r="H12" i="63"/>
  <c r="H6" i="63"/>
  <c r="H13" i="58"/>
  <c r="I13" i="58" s="1"/>
  <c r="J13" i="58" s="1"/>
  <c r="H7" i="58"/>
  <c r="I7" i="58" s="1"/>
  <c r="J7" i="58" s="1"/>
  <c r="H82" i="25"/>
  <c r="I82" i="25" s="1"/>
  <c r="J82" i="25" s="1"/>
  <c r="H46" i="25"/>
  <c r="I46" i="25" s="1"/>
  <c r="J46" i="25" s="1"/>
  <c r="H10" i="25"/>
  <c r="I10" i="25" s="1"/>
  <c r="J10" i="25" s="1"/>
  <c r="H8" i="14"/>
  <c r="I8" i="14" s="1"/>
  <c r="J8" i="14" s="1"/>
  <c r="H23" i="31"/>
  <c r="I23" i="31" s="1"/>
  <c r="J23" i="31" s="1"/>
  <c r="H7" i="29"/>
  <c r="I7" i="29" s="1"/>
  <c r="J7" i="29" s="1"/>
  <c r="H87" i="25"/>
  <c r="I87" i="25" s="1"/>
  <c r="J87" i="25" s="1"/>
  <c r="H51" i="25"/>
  <c r="I51" i="25" s="1"/>
  <c r="J51" i="25" s="1"/>
  <c r="H15" i="25"/>
  <c r="I15" i="25" s="1"/>
  <c r="J15" i="25" s="1"/>
  <c r="H37" i="29"/>
  <c r="I37" i="29" s="1"/>
  <c r="J37" i="29" s="1"/>
  <c r="H98" i="25"/>
  <c r="I98" i="25" s="1"/>
  <c r="J98" i="25" s="1"/>
  <c r="H62" i="25"/>
  <c r="I62" i="25" s="1"/>
  <c r="J62" i="25" s="1"/>
  <c r="H26" i="25"/>
  <c r="I26" i="25" s="1"/>
  <c r="J26" i="25" s="1"/>
  <c r="H13" i="21"/>
  <c r="I13" i="21" s="1"/>
  <c r="J13" i="21" s="1"/>
  <c r="H18" i="17"/>
  <c r="I18" i="17" s="1"/>
  <c r="J18" i="17" s="1"/>
  <c r="H17" i="31"/>
  <c r="I17" i="31" s="1"/>
  <c r="J17" i="31" s="1"/>
  <c r="H65" i="26"/>
  <c r="I65" i="26" s="1"/>
  <c r="J65" i="26" s="1"/>
  <c r="H29" i="26"/>
  <c r="I29" i="26" s="1"/>
  <c r="J29" i="26" s="1"/>
  <c r="H73" i="25"/>
  <c r="I73" i="25" s="1"/>
  <c r="J73" i="25" s="1"/>
  <c r="H37" i="25"/>
  <c r="I37" i="25" s="1"/>
  <c r="J37" i="25" s="1"/>
  <c r="H13" i="22"/>
  <c r="I13" i="22" s="1"/>
  <c r="J13" i="22" s="1"/>
  <c r="H17" i="14"/>
  <c r="I17" i="14" s="1"/>
  <c r="J17" i="14" s="1"/>
  <c r="H11" i="12"/>
  <c r="H5" i="12"/>
  <c r="H4" i="12"/>
  <c r="H21" i="12"/>
  <c r="H18" i="12"/>
  <c r="H15" i="12"/>
  <c r="H12" i="12"/>
  <c r="H6" i="12"/>
  <c r="H22" i="12"/>
  <c r="H19" i="12"/>
  <c r="H16" i="12"/>
  <c r="H13" i="12"/>
  <c r="H8" i="12"/>
  <c r="H7" i="12"/>
  <c r="H9" i="12"/>
  <c r="H23" i="12"/>
  <c r="H20" i="12"/>
  <c r="H17" i="12"/>
  <c r="H14" i="12"/>
  <c r="H10" i="12"/>
  <c r="AI3" i="12"/>
  <c r="AN3" i="12"/>
  <c r="H20" i="5"/>
  <c r="I20" i="5" s="1"/>
  <c r="J20" i="5" s="1"/>
  <c r="AH4" i="3"/>
  <c r="Z4" i="3"/>
  <c r="H19" i="13"/>
  <c r="I19" i="13" s="1"/>
  <c r="J19" i="13" s="1"/>
  <c r="H11" i="9"/>
  <c r="I11" i="9" s="1"/>
  <c r="J11" i="9" s="1"/>
  <c r="AI3" i="23"/>
  <c r="Z4" i="11"/>
  <c r="H21" i="10"/>
  <c r="I21" i="10" s="1"/>
  <c r="J21" i="10" s="1"/>
  <c r="H18" i="9"/>
  <c r="I18" i="9" s="1"/>
  <c r="J18" i="9" s="1"/>
  <c r="AI3" i="5"/>
  <c r="AQ4" i="18"/>
  <c r="H5" i="9"/>
  <c r="I5" i="9" s="1"/>
  <c r="J5" i="9" s="1"/>
  <c r="H22" i="17"/>
  <c r="I22" i="17" s="1"/>
  <c r="J22" i="17" s="1"/>
  <c r="AI3" i="4"/>
  <c r="H19" i="6"/>
  <c r="I19" i="6" s="1"/>
  <c r="J19" i="6" s="1"/>
  <c r="I18" i="24"/>
  <c r="J18" i="24" s="1"/>
  <c r="I14" i="24"/>
  <c r="J14" i="24" s="1"/>
  <c r="I8" i="24"/>
  <c r="J8" i="24" s="1"/>
  <c r="AH3" i="91"/>
  <c r="AQ3" i="91" s="1"/>
  <c r="AH4" i="90"/>
  <c r="AH3" i="88"/>
  <c r="AI4" i="88"/>
  <c r="AH4" i="83"/>
  <c r="Z4" i="84"/>
  <c r="AH4" i="81"/>
  <c r="Z4" i="81"/>
  <c r="Z4" i="82"/>
  <c r="Y5" i="69"/>
  <c r="K7" i="58"/>
  <c r="AH3" i="74"/>
  <c r="AQ3" i="74" s="1"/>
  <c r="AH4" i="68"/>
  <c r="Z4" i="68"/>
  <c r="AE3" i="66"/>
  <c r="P3" i="66"/>
  <c r="AF3" i="66" s="1"/>
  <c r="AO3" i="66" s="1"/>
  <c r="AE3" i="52"/>
  <c r="P3" i="52"/>
  <c r="AF3" i="52" s="1"/>
  <c r="AO3" i="52" s="1"/>
  <c r="AH4" i="49"/>
  <c r="AQ4" i="49" s="1"/>
  <c r="Z4" i="49"/>
  <c r="AE3" i="58"/>
  <c r="P3" i="58"/>
  <c r="AF3" i="58" s="1"/>
  <c r="AO3" i="58" s="1"/>
  <c r="Z4" i="67"/>
  <c r="Y5" i="54"/>
  <c r="AG4" i="52"/>
  <c r="AF4" i="52"/>
  <c r="W5" i="52"/>
  <c r="Y5" i="52" s="1"/>
  <c r="AE4" i="52"/>
  <c r="F78" i="75"/>
  <c r="F75" i="75"/>
  <c r="F72" i="75"/>
  <c r="F69" i="75"/>
  <c r="F66" i="75"/>
  <c r="F63" i="75"/>
  <c r="F60" i="75"/>
  <c r="F57" i="75"/>
  <c r="F54" i="75"/>
  <c r="F51" i="75"/>
  <c r="F48" i="75"/>
  <c r="F45" i="75"/>
  <c r="F42" i="75"/>
  <c r="F39" i="75"/>
  <c r="F36" i="75"/>
  <c r="F33" i="75"/>
  <c r="F30" i="75"/>
  <c r="F27" i="75"/>
  <c r="F24" i="75"/>
  <c r="F21" i="75"/>
  <c r="F18" i="75"/>
  <c r="F15" i="75"/>
  <c r="F12" i="75"/>
  <c r="F9" i="75"/>
  <c r="F6" i="75"/>
  <c r="G77" i="75"/>
  <c r="G74" i="75"/>
  <c r="G71" i="75"/>
  <c r="G68" i="75"/>
  <c r="G65" i="75"/>
  <c r="G62" i="75"/>
  <c r="G59" i="75"/>
  <c r="G56" i="75"/>
  <c r="G53" i="75"/>
  <c r="G50" i="75"/>
  <c r="G47" i="75"/>
  <c r="G44" i="75"/>
  <c r="G41" i="75"/>
  <c r="G38" i="75"/>
  <c r="G35" i="75"/>
  <c r="G32" i="75"/>
  <c r="G29" i="75"/>
  <c r="G26" i="75"/>
  <c r="G23" i="75"/>
  <c r="G20" i="75"/>
  <c r="G17" i="75"/>
  <c r="G14" i="75"/>
  <c r="G11" i="75"/>
  <c r="G8" i="75"/>
  <c r="G5" i="75"/>
  <c r="F77" i="75"/>
  <c r="F74" i="75"/>
  <c r="F71" i="75"/>
  <c r="F68" i="75"/>
  <c r="F65" i="75"/>
  <c r="F62" i="75"/>
  <c r="F59" i="75"/>
  <c r="F56" i="75"/>
  <c r="F53" i="75"/>
  <c r="F50" i="75"/>
  <c r="F47" i="75"/>
  <c r="F44" i="75"/>
  <c r="F41" i="75"/>
  <c r="F38" i="75"/>
  <c r="F35" i="75"/>
  <c r="F32" i="75"/>
  <c r="F29" i="75"/>
  <c r="F26" i="75"/>
  <c r="F23" i="75"/>
  <c r="F20" i="75"/>
  <c r="F17" i="75"/>
  <c r="F14" i="75"/>
  <c r="F11" i="75"/>
  <c r="F8" i="75"/>
  <c r="F5" i="75"/>
  <c r="G79" i="75"/>
  <c r="G76" i="75"/>
  <c r="G73" i="75"/>
  <c r="G70" i="75"/>
  <c r="G67" i="75"/>
  <c r="G64" i="75"/>
  <c r="G61" i="75"/>
  <c r="G58" i="75"/>
  <c r="G55" i="75"/>
  <c r="G52" i="75"/>
  <c r="G49" i="75"/>
  <c r="G46" i="75"/>
  <c r="G43" i="75"/>
  <c r="G40" i="75"/>
  <c r="G37" i="75"/>
  <c r="G34" i="75"/>
  <c r="G31" i="75"/>
  <c r="G28" i="75"/>
  <c r="G25" i="75"/>
  <c r="G22" i="75"/>
  <c r="G19" i="75"/>
  <c r="G16" i="75"/>
  <c r="G13" i="75"/>
  <c r="G10" i="75"/>
  <c r="G7" i="75"/>
  <c r="G4" i="75"/>
  <c r="F76" i="75"/>
  <c r="F67" i="75"/>
  <c r="F58" i="75"/>
  <c r="F49" i="75"/>
  <c r="F40" i="75"/>
  <c r="F31" i="75"/>
  <c r="F22" i="75"/>
  <c r="F13" i="75"/>
  <c r="F4" i="75"/>
  <c r="G75" i="75"/>
  <c r="G66" i="75"/>
  <c r="G57" i="75"/>
  <c r="G48" i="75"/>
  <c r="G39" i="75"/>
  <c r="G30" i="75"/>
  <c r="G21" i="75"/>
  <c r="G12" i="75"/>
  <c r="F73" i="75"/>
  <c r="F64" i="75"/>
  <c r="F55" i="75"/>
  <c r="F46" i="75"/>
  <c r="F37" i="75"/>
  <c r="F28" i="75"/>
  <c r="F19" i="75"/>
  <c r="F10" i="75"/>
  <c r="G72" i="75"/>
  <c r="G63" i="75"/>
  <c r="G54" i="75"/>
  <c r="G45" i="75"/>
  <c r="G36" i="75"/>
  <c r="G27" i="75"/>
  <c r="G18" i="75"/>
  <c r="G9" i="75"/>
  <c r="F79" i="75"/>
  <c r="F70" i="75"/>
  <c r="F61" i="75"/>
  <c r="F52" i="75"/>
  <c r="F43" i="75"/>
  <c r="F34" i="75"/>
  <c r="F25" i="75"/>
  <c r="F16" i="75"/>
  <c r="F7" i="75"/>
  <c r="G60" i="75"/>
  <c r="G6" i="75"/>
  <c r="G51" i="75"/>
  <c r="G42" i="75"/>
  <c r="G33" i="75"/>
  <c r="G15" i="75"/>
  <c r="G78" i="75"/>
  <c r="G69" i="75"/>
  <c r="G24" i="75"/>
  <c r="G69" i="80"/>
  <c r="G66" i="80"/>
  <c r="G63" i="80"/>
  <c r="G60" i="80"/>
  <c r="G57" i="80"/>
  <c r="G54" i="80"/>
  <c r="G51" i="80"/>
  <c r="G48" i="80"/>
  <c r="G45" i="80"/>
  <c r="G42" i="80"/>
  <c r="G39" i="80"/>
  <c r="G36" i="80"/>
  <c r="G33" i="80"/>
  <c r="G30" i="80"/>
  <c r="G27" i="80"/>
  <c r="G24" i="80"/>
  <c r="G21" i="80"/>
  <c r="G18" i="80"/>
  <c r="G15" i="80"/>
  <c r="G12" i="80"/>
  <c r="G9" i="80"/>
  <c r="G6" i="80"/>
  <c r="F69" i="80"/>
  <c r="F66" i="80"/>
  <c r="F63" i="80"/>
  <c r="F60" i="80"/>
  <c r="F57" i="80"/>
  <c r="F54" i="80"/>
  <c r="F51" i="80"/>
  <c r="F48" i="80"/>
  <c r="F45" i="80"/>
  <c r="F42" i="80"/>
  <c r="F39" i="80"/>
  <c r="F36" i="80"/>
  <c r="F33" i="80"/>
  <c r="F30" i="80"/>
  <c r="F27" i="80"/>
  <c r="F24" i="80"/>
  <c r="F21" i="80"/>
  <c r="F18" i="80"/>
  <c r="F15" i="80"/>
  <c r="F12" i="80"/>
  <c r="F9" i="80"/>
  <c r="F6" i="80"/>
  <c r="G68" i="80"/>
  <c r="G65" i="80"/>
  <c r="G62" i="80"/>
  <c r="G59" i="80"/>
  <c r="G56" i="80"/>
  <c r="G53" i="80"/>
  <c r="G50" i="80"/>
  <c r="G47" i="80"/>
  <c r="G44" i="80"/>
  <c r="G41" i="80"/>
  <c r="G38" i="80"/>
  <c r="G35" i="80"/>
  <c r="G32" i="80"/>
  <c r="G29" i="80"/>
  <c r="G26" i="80"/>
  <c r="G23" i="80"/>
  <c r="G20" i="80"/>
  <c r="G17" i="80"/>
  <c r="G14" i="80"/>
  <c r="G11" i="80"/>
  <c r="G8" i="80"/>
  <c r="G5" i="80"/>
  <c r="F68" i="80"/>
  <c r="F65" i="80"/>
  <c r="F62" i="80"/>
  <c r="F59" i="80"/>
  <c r="F56" i="80"/>
  <c r="F53" i="80"/>
  <c r="F50" i="80"/>
  <c r="F47" i="80"/>
  <c r="F44" i="80"/>
  <c r="F41" i="80"/>
  <c r="F38" i="80"/>
  <c r="F35" i="80"/>
  <c r="F32" i="80"/>
  <c r="F29" i="80"/>
  <c r="F26" i="80"/>
  <c r="F23" i="80"/>
  <c r="F20" i="80"/>
  <c r="F17" i="80"/>
  <c r="F14" i="80"/>
  <c r="F11" i="80"/>
  <c r="F8" i="80"/>
  <c r="F5" i="80"/>
  <c r="G67" i="80"/>
  <c r="G64" i="80"/>
  <c r="G61" i="80"/>
  <c r="G58" i="80"/>
  <c r="G55" i="80"/>
  <c r="G52" i="80"/>
  <c r="G49" i="80"/>
  <c r="G46" i="80"/>
  <c r="G43" i="80"/>
  <c r="G40" i="80"/>
  <c r="G37" i="80"/>
  <c r="G34" i="80"/>
  <c r="G31" i="80"/>
  <c r="G28" i="80"/>
  <c r="G25" i="80"/>
  <c r="G22" i="80"/>
  <c r="G19" i="80"/>
  <c r="G16" i="80"/>
  <c r="G13" i="80"/>
  <c r="G10" i="80"/>
  <c r="G7" i="80"/>
  <c r="G4" i="80"/>
  <c r="F67" i="80"/>
  <c r="F49" i="80"/>
  <c r="F31" i="80"/>
  <c r="F13" i="80"/>
  <c r="F64" i="80"/>
  <c r="F46" i="80"/>
  <c r="F28" i="80"/>
  <c r="F10" i="80"/>
  <c r="F61" i="80"/>
  <c r="F43" i="80"/>
  <c r="F25" i="80"/>
  <c r="F7" i="80"/>
  <c r="F58" i="80"/>
  <c r="F40" i="80"/>
  <c r="F22" i="80"/>
  <c r="F4" i="80"/>
  <c r="F55" i="80"/>
  <c r="F37" i="80"/>
  <c r="F19" i="80"/>
  <c r="F52" i="80"/>
  <c r="F34" i="80"/>
  <c r="F16" i="80"/>
  <c r="G95" i="85"/>
  <c r="G89" i="85"/>
  <c r="G83" i="85"/>
  <c r="G77" i="85"/>
  <c r="G71" i="85"/>
  <c r="G65" i="85"/>
  <c r="G59" i="85"/>
  <c r="G53" i="85"/>
  <c r="G47" i="85"/>
  <c r="G41" i="85"/>
  <c r="G35" i="85"/>
  <c r="G29" i="85"/>
  <c r="G23" i="85"/>
  <c r="G17" i="85"/>
  <c r="G11" i="85"/>
  <c r="G5" i="85"/>
  <c r="G94" i="85"/>
  <c r="G88" i="85"/>
  <c r="G82" i="85"/>
  <c r="G76" i="85"/>
  <c r="G70" i="85"/>
  <c r="G64" i="85"/>
  <c r="G58" i="85"/>
  <c r="G52" i="85"/>
  <c r="G46" i="85"/>
  <c r="G40" i="85"/>
  <c r="G34" i="85"/>
  <c r="G28" i="85"/>
  <c r="G22" i="85"/>
  <c r="G16" i="85"/>
  <c r="G10" i="85"/>
  <c r="G4" i="85"/>
  <c r="G93" i="85"/>
  <c r="G87" i="85"/>
  <c r="G81" i="85"/>
  <c r="G75" i="85"/>
  <c r="G69" i="85"/>
  <c r="G63" i="85"/>
  <c r="G57" i="85"/>
  <c r="G51" i="85"/>
  <c r="G45" i="85"/>
  <c r="G39" i="85"/>
  <c r="G33" i="85"/>
  <c r="G27" i="85"/>
  <c r="G21" i="85"/>
  <c r="G15" i="85"/>
  <c r="G9" i="85"/>
  <c r="G96" i="85"/>
  <c r="G84" i="85"/>
  <c r="G72" i="85"/>
  <c r="G60" i="85"/>
  <c r="G48" i="85"/>
  <c r="G36" i="85"/>
  <c r="G24" i="85"/>
  <c r="G12" i="85"/>
  <c r="G92" i="85"/>
  <c r="G80" i="85"/>
  <c r="G68" i="85"/>
  <c r="G56" i="85"/>
  <c r="G44" i="85"/>
  <c r="G32" i="85"/>
  <c r="G20" i="85"/>
  <c r="G8" i="85"/>
  <c r="G91" i="85"/>
  <c r="G79" i="85"/>
  <c r="G67" i="85"/>
  <c r="G55" i="85"/>
  <c r="G43" i="85"/>
  <c r="G31" i="85"/>
  <c r="G19" i="85"/>
  <c r="G7" i="85"/>
  <c r="G90" i="85"/>
  <c r="G78" i="85"/>
  <c r="G66" i="85"/>
  <c r="G54" i="85"/>
  <c r="G42" i="85"/>
  <c r="G30" i="85"/>
  <c r="G18" i="85"/>
  <c r="G6" i="85"/>
  <c r="G73" i="85"/>
  <c r="G37" i="85"/>
  <c r="G98" i="85"/>
  <c r="G62" i="85"/>
  <c r="G26" i="85"/>
  <c r="G97" i="85"/>
  <c r="G61" i="85"/>
  <c r="G25" i="85"/>
  <c r="G86" i="85"/>
  <c r="G50" i="85"/>
  <c r="G14" i="85"/>
  <c r="G85" i="85"/>
  <c r="G74" i="85"/>
  <c r="G49" i="85"/>
  <c r="G38" i="85"/>
  <c r="G13" i="85"/>
  <c r="F68" i="92"/>
  <c r="F65" i="92"/>
  <c r="F62" i="92"/>
  <c r="F59" i="92"/>
  <c r="F56" i="92"/>
  <c r="F53" i="92"/>
  <c r="F50" i="92"/>
  <c r="F47" i="92"/>
  <c r="F44" i="92"/>
  <c r="F41" i="92"/>
  <c r="F38" i="92"/>
  <c r="F35" i="92"/>
  <c r="F32" i="92"/>
  <c r="F29" i="92"/>
  <c r="F26" i="92"/>
  <c r="F23" i="92"/>
  <c r="F20" i="92"/>
  <c r="F17" i="92"/>
  <c r="F14" i="92"/>
  <c r="F11" i="92"/>
  <c r="F8" i="92"/>
  <c r="F5" i="92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F67" i="92"/>
  <c r="F64" i="92"/>
  <c r="F61" i="92"/>
  <c r="F58" i="92"/>
  <c r="F55" i="92"/>
  <c r="F52" i="92"/>
  <c r="F49" i="92"/>
  <c r="F46" i="92"/>
  <c r="F43" i="92"/>
  <c r="F40" i="92"/>
  <c r="F37" i="92"/>
  <c r="F34" i="92"/>
  <c r="F31" i="92"/>
  <c r="F28" i="92"/>
  <c r="F25" i="92"/>
  <c r="F22" i="92"/>
  <c r="F19" i="92"/>
  <c r="F16" i="92"/>
  <c r="F13" i="92"/>
  <c r="F10" i="92"/>
  <c r="F7" i="92"/>
  <c r="F4" i="92"/>
  <c r="G69" i="92"/>
  <c r="G66" i="92"/>
  <c r="G63" i="92"/>
  <c r="G60" i="92"/>
  <c r="G57" i="92"/>
  <c r="G54" i="92"/>
  <c r="G51" i="92"/>
  <c r="G48" i="92"/>
  <c r="G45" i="92"/>
  <c r="G42" i="92"/>
  <c r="G39" i="92"/>
  <c r="G36" i="92"/>
  <c r="G33" i="92"/>
  <c r="G30" i="92"/>
  <c r="G27" i="92"/>
  <c r="G24" i="92"/>
  <c r="G21" i="92"/>
  <c r="G18" i="92"/>
  <c r="G15" i="92"/>
  <c r="G12" i="92"/>
  <c r="G9" i="92"/>
  <c r="G6" i="92"/>
  <c r="G68" i="92"/>
  <c r="G59" i="92"/>
  <c r="G50" i="92"/>
  <c r="G41" i="92"/>
  <c r="G32" i="92"/>
  <c r="G23" i="92"/>
  <c r="G14" i="92"/>
  <c r="G5" i="92"/>
  <c r="F66" i="92"/>
  <c r="F57" i="92"/>
  <c r="F48" i="92"/>
  <c r="F39" i="92"/>
  <c r="F30" i="92"/>
  <c r="F21" i="92"/>
  <c r="F12" i="92"/>
  <c r="G65" i="92"/>
  <c r="G56" i="92"/>
  <c r="G47" i="92"/>
  <c r="G38" i="92"/>
  <c r="G29" i="92"/>
  <c r="G20" i="92"/>
  <c r="G11" i="92"/>
  <c r="F63" i="92"/>
  <c r="F54" i="92"/>
  <c r="F45" i="92"/>
  <c r="F36" i="92"/>
  <c r="F27" i="92"/>
  <c r="F18" i="92"/>
  <c r="F9" i="92"/>
  <c r="G62" i="92"/>
  <c r="G53" i="92"/>
  <c r="G44" i="92"/>
  <c r="G35" i="92"/>
  <c r="G26" i="92"/>
  <c r="G17" i="92"/>
  <c r="G8" i="92"/>
  <c r="F42" i="92"/>
  <c r="F33" i="92"/>
  <c r="F24" i="92"/>
  <c r="F69" i="92"/>
  <c r="F15" i="92"/>
  <c r="F51" i="92"/>
  <c r="F6" i="92"/>
  <c r="F60" i="92"/>
  <c r="AH3" i="56"/>
  <c r="AQ3" i="56" s="1"/>
  <c r="H9" i="47"/>
  <c r="I9" i="47" s="1"/>
  <c r="J9" i="47" s="1"/>
  <c r="H36" i="47"/>
  <c r="I36" i="47" s="1"/>
  <c r="J36" i="47" s="1"/>
  <c r="H63" i="47"/>
  <c r="I63" i="47" s="1"/>
  <c r="J63" i="47" s="1"/>
  <c r="H7" i="47"/>
  <c r="I7" i="47" s="1"/>
  <c r="J7" i="47" s="1"/>
  <c r="H25" i="47"/>
  <c r="I25" i="47" s="1"/>
  <c r="J25" i="47" s="1"/>
  <c r="H43" i="47"/>
  <c r="I43" i="47" s="1"/>
  <c r="J43" i="47" s="1"/>
  <c r="H61" i="47"/>
  <c r="I61" i="47" s="1"/>
  <c r="J61" i="47" s="1"/>
  <c r="H79" i="47"/>
  <c r="I79" i="47" s="1"/>
  <c r="J79" i="47" s="1"/>
  <c r="X5" i="47"/>
  <c r="AH5" i="47" s="1"/>
  <c r="H33" i="47"/>
  <c r="I33" i="47" s="1"/>
  <c r="J33" i="47" s="1"/>
  <c r="AH4" i="47"/>
  <c r="H38" i="47"/>
  <c r="I38" i="47" s="1"/>
  <c r="J38" i="47" s="1"/>
  <c r="H76" i="45"/>
  <c r="I76" i="45" s="1"/>
  <c r="J76" i="45" s="1"/>
  <c r="H14" i="45"/>
  <c r="I14" i="45" s="1"/>
  <c r="J14" i="45" s="1"/>
  <c r="H75" i="45"/>
  <c r="I75" i="45" s="1"/>
  <c r="J75" i="45" s="1"/>
  <c r="H12" i="45"/>
  <c r="I12" i="45" s="1"/>
  <c r="J12" i="45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3" i="45"/>
  <c r="I83" i="45" s="1"/>
  <c r="J83" i="45" s="1"/>
  <c r="H20" i="45"/>
  <c r="I20" i="45" s="1"/>
  <c r="J20" i="45" s="1"/>
  <c r="H58" i="45"/>
  <c r="I58" i="45" s="1"/>
  <c r="J58" i="45" s="1"/>
  <c r="H9" i="45"/>
  <c r="I9" i="45" s="1"/>
  <c r="J9" i="45" s="1"/>
  <c r="H52" i="45"/>
  <c r="I52" i="45" s="1"/>
  <c r="J52" i="45" s="1"/>
  <c r="H95" i="45"/>
  <c r="I95" i="45" s="1"/>
  <c r="J95" i="45" s="1"/>
  <c r="H37" i="45"/>
  <c r="I37" i="45" s="1"/>
  <c r="J37" i="45" s="1"/>
  <c r="H73" i="45"/>
  <c r="I73" i="45" s="1"/>
  <c r="J73" i="45" s="1"/>
  <c r="H60" i="45"/>
  <c r="I60" i="45" s="1"/>
  <c r="J60" i="45" s="1"/>
  <c r="H62" i="44"/>
  <c r="I62" i="44" s="1"/>
  <c r="J62" i="44" s="1"/>
  <c r="H44" i="44"/>
  <c r="I44" i="44" s="1"/>
  <c r="J44" i="44" s="1"/>
  <c r="H26" i="44"/>
  <c r="I26" i="44" s="1"/>
  <c r="J26" i="44" s="1"/>
  <c r="H8" i="44"/>
  <c r="I8" i="44" s="1"/>
  <c r="J8" i="44" s="1"/>
  <c r="H62" i="43"/>
  <c r="I62" i="43" s="1"/>
  <c r="J62" i="43" s="1"/>
  <c r="H44" i="43"/>
  <c r="I44" i="43" s="1"/>
  <c r="J44" i="43" s="1"/>
  <c r="H26" i="43"/>
  <c r="I26" i="43" s="1"/>
  <c r="J26" i="43" s="1"/>
  <c r="H8" i="43"/>
  <c r="I8" i="43" s="1"/>
  <c r="J8" i="43" s="1"/>
  <c r="H69" i="45"/>
  <c r="I69" i="45" s="1"/>
  <c r="J69" i="45" s="1"/>
  <c r="H8" i="45"/>
  <c r="I8" i="45" s="1"/>
  <c r="J8" i="45" s="1"/>
  <c r="H56" i="45"/>
  <c r="I56" i="45" s="1"/>
  <c r="J56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H67" i="43"/>
  <c r="I67" i="43" s="1"/>
  <c r="J67" i="43" s="1"/>
  <c r="H49" i="43"/>
  <c r="I49" i="43" s="1"/>
  <c r="J49" i="43" s="1"/>
  <c r="H31" i="43"/>
  <c r="I31" i="43" s="1"/>
  <c r="J31" i="43" s="1"/>
  <c r="H13" i="43"/>
  <c r="I13" i="43" s="1"/>
  <c r="J13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59" i="41"/>
  <c r="I59" i="41" s="1"/>
  <c r="J59" i="41" s="1"/>
  <c r="H23" i="41"/>
  <c r="I23" i="41" s="1"/>
  <c r="J23" i="41" s="1"/>
  <c r="H62" i="40"/>
  <c r="I62" i="40" s="1"/>
  <c r="J62" i="40" s="1"/>
  <c r="H44" i="40"/>
  <c r="I44" i="40" s="1"/>
  <c r="J44" i="40" s="1"/>
  <c r="H26" i="40"/>
  <c r="I26" i="40" s="1"/>
  <c r="J26" i="40" s="1"/>
  <c r="H8" i="40"/>
  <c r="I8" i="40" s="1"/>
  <c r="J8" i="40" s="1"/>
  <c r="H74" i="39"/>
  <c r="I74" i="39" s="1"/>
  <c r="J74" i="39" s="1"/>
  <c r="H56" i="39"/>
  <c r="I56" i="39" s="1"/>
  <c r="J56" i="39" s="1"/>
  <c r="H38" i="39"/>
  <c r="I38" i="39" s="1"/>
  <c r="J38" i="39" s="1"/>
  <c r="H20" i="39"/>
  <c r="I20" i="39" s="1"/>
  <c r="J20" i="39" s="1"/>
  <c r="H85" i="38"/>
  <c r="I85" i="38" s="1"/>
  <c r="J85" i="38" s="1"/>
  <c r="H67" i="38"/>
  <c r="I67" i="38" s="1"/>
  <c r="J67" i="38" s="1"/>
  <c r="H49" i="38"/>
  <c r="I49" i="38" s="1"/>
  <c r="J49" i="38" s="1"/>
  <c r="H31" i="38"/>
  <c r="I31" i="38" s="1"/>
  <c r="J31" i="38" s="1"/>
  <c r="H13" i="38"/>
  <c r="I13" i="38" s="1"/>
  <c r="J13" i="38" s="1"/>
  <c r="K5" i="41"/>
  <c r="K6" i="41" s="1"/>
  <c r="H63" i="41"/>
  <c r="I63" i="41" s="1"/>
  <c r="J63" i="41" s="1"/>
  <c r="H27" i="41"/>
  <c r="I27" i="41" s="1"/>
  <c r="J27" i="41" s="1"/>
  <c r="H81" i="38"/>
  <c r="I81" i="38" s="1"/>
  <c r="J81" i="38" s="1"/>
  <c r="H63" i="38"/>
  <c r="I63" i="38" s="1"/>
  <c r="J63" i="38" s="1"/>
  <c r="H45" i="38"/>
  <c r="I45" i="38" s="1"/>
  <c r="J45" i="38" s="1"/>
  <c r="H27" i="38"/>
  <c r="I27" i="38" s="1"/>
  <c r="J27" i="38" s="1"/>
  <c r="H9" i="38"/>
  <c r="I9" i="38" s="1"/>
  <c r="J9" i="38" s="1"/>
  <c r="H98" i="41"/>
  <c r="I98" i="41" s="1"/>
  <c r="J98" i="41" s="1"/>
  <c r="H62" i="41"/>
  <c r="I62" i="41" s="1"/>
  <c r="J62" i="41" s="1"/>
  <c r="H26" i="41"/>
  <c r="I26" i="41" s="1"/>
  <c r="J26" i="41" s="1"/>
  <c r="Z4" i="44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97" i="41"/>
  <c r="I97" i="41" s="1"/>
  <c r="J97" i="41" s="1"/>
  <c r="H61" i="41"/>
  <c r="I61" i="41" s="1"/>
  <c r="J61" i="41" s="1"/>
  <c r="H25" i="41"/>
  <c r="I25" i="41" s="1"/>
  <c r="J25" i="41" s="1"/>
  <c r="H63" i="40"/>
  <c r="I63" i="40" s="1"/>
  <c r="J63" i="40" s="1"/>
  <c r="H45" i="40"/>
  <c r="I45" i="40" s="1"/>
  <c r="J45" i="40" s="1"/>
  <c r="H27" i="40"/>
  <c r="I27" i="40" s="1"/>
  <c r="J27" i="40" s="1"/>
  <c r="H9" i="40"/>
  <c r="I9" i="40" s="1"/>
  <c r="J9" i="40" s="1"/>
  <c r="H78" i="39"/>
  <c r="I78" i="39" s="1"/>
  <c r="J78" i="39" s="1"/>
  <c r="H60" i="39"/>
  <c r="I60" i="39" s="1"/>
  <c r="J60" i="39" s="1"/>
  <c r="H42" i="39"/>
  <c r="I42" i="39" s="1"/>
  <c r="J42" i="39" s="1"/>
  <c r="H24" i="39"/>
  <c r="I24" i="39" s="1"/>
  <c r="J24" i="39" s="1"/>
  <c r="H6" i="39"/>
  <c r="I6" i="39" s="1"/>
  <c r="J6" i="39" s="1"/>
  <c r="H89" i="38"/>
  <c r="I89" i="38" s="1"/>
  <c r="J89" i="38" s="1"/>
  <c r="H71" i="38"/>
  <c r="I71" i="38" s="1"/>
  <c r="J71" i="38" s="1"/>
  <c r="H53" i="38"/>
  <c r="I53" i="38" s="1"/>
  <c r="J53" i="38" s="1"/>
  <c r="H35" i="38"/>
  <c r="I35" i="38" s="1"/>
  <c r="J35" i="38" s="1"/>
  <c r="H17" i="38"/>
  <c r="I17" i="38" s="1"/>
  <c r="J17" i="38" s="1"/>
  <c r="H92" i="37"/>
  <c r="I92" i="37" s="1"/>
  <c r="J92" i="37" s="1"/>
  <c r="H56" i="37"/>
  <c r="I56" i="37" s="1"/>
  <c r="J56" i="37" s="1"/>
  <c r="H20" i="37"/>
  <c r="I20" i="37" s="1"/>
  <c r="J20" i="37" s="1"/>
  <c r="H90" i="33"/>
  <c r="I90" i="33" s="1"/>
  <c r="J90" i="33" s="1"/>
  <c r="H54" i="33"/>
  <c r="I54" i="33" s="1"/>
  <c r="J54" i="33" s="1"/>
  <c r="H18" i="33"/>
  <c r="I18" i="33" s="1"/>
  <c r="J18" i="33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75" i="35"/>
  <c r="I75" i="35" s="1"/>
  <c r="J75" i="35" s="1"/>
  <c r="H57" i="35"/>
  <c r="I57" i="35" s="1"/>
  <c r="J57" i="35" s="1"/>
  <c r="H39" i="35"/>
  <c r="I39" i="35" s="1"/>
  <c r="J39" i="35" s="1"/>
  <c r="H21" i="35"/>
  <c r="I21" i="35" s="1"/>
  <c r="J21" i="35" s="1"/>
  <c r="H83" i="33"/>
  <c r="I83" i="33" s="1"/>
  <c r="J83" i="33" s="1"/>
  <c r="H47" i="33"/>
  <c r="I47" i="33" s="1"/>
  <c r="J47" i="33" s="1"/>
  <c r="H11" i="33"/>
  <c r="I11" i="33" s="1"/>
  <c r="J11" i="33" s="1"/>
  <c r="H94" i="33"/>
  <c r="I94" i="33" s="1"/>
  <c r="J94" i="33" s="1"/>
  <c r="H58" i="33"/>
  <c r="I58" i="33" s="1"/>
  <c r="J58" i="33" s="1"/>
  <c r="H22" i="33"/>
  <c r="I22" i="33" s="1"/>
  <c r="J22" i="33" s="1"/>
  <c r="H65" i="36"/>
  <c r="I65" i="36" s="1"/>
  <c r="J65" i="36" s="1"/>
  <c r="H47" i="36"/>
  <c r="I47" i="36" s="1"/>
  <c r="J47" i="36" s="1"/>
  <c r="H29" i="36"/>
  <c r="I29" i="36" s="1"/>
  <c r="J29" i="36" s="1"/>
  <c r="H11" i="36"/>
  <c r="I11" i="36" s="1"/>
  <c r="J11" i="36" s="1"/>
  <c r="H65" i="35"/>
  <c r="I65" i="35" s="1"/>
  <c r="J65" i="35" s="1"/>
  <c r="H47" i="35"/>
  <c r="I47" i="35" s="1"/>
  <c r="J47" i="35" s="1"/>
  <c r="H29" i="35"/>
  <c r="I29" i="35" s="1"/>
  <c r="J29" i="35" s="1"/>
  <c r="H11" i="35"/>
  <c r="I11" i="35" s="1"/>
  <c r="J11" i="35" s="1"/>
  <c r="H81" i="33"/>
  <c r="I81" i="33" s="1"/>
  <c r="J81" i="33" s="1"/>
  <c r="H45" i="33"/>
  <c r="I45" i="33" s="1"/>
  <c r="J45" i="33" s="1"/>
  <c r="H9" i="33"/>
  <c r="I9" i="33" s="1"/>
  <c r="J9" i="33" s="1"/>
  <c r="H64" i="37"/>
  <c r="I64" i="37" s="1"/>
  <c r="J64" i="37" s="1"/>
  <c r="H28" i="37"/>
  <c r="I28" i="37" s="1"/>
  <c r="J28" i="37" s="1"/>
  <c r="H74" i="33"/>
  <c r="I74" i="33" s="1"/>
  <c r="J74" i="33" s="1"/>
  <c r="H38" i="33"/>
  <c r="I38" i="33" s="1"/>
  <c r="J38" i="33" s="1"/>
  <c r="H75" i="37"/>
  <c r="I75" i="37" s="1"/>
  <c r="J75" i="37" s="1"/>
  <c r="H39" i="37"/>
  <c r="I39" i="37" s="1"/>
  <c r="J39" i="37" s="1"/>
  <c r="H52" i="36"/>
  <c r="I52" i="36" s="1"/>
  <c r="J52" i="36" s="1"/>
  <c r="H34" i="36"/>
  <c r="I34" i="36" s="1"/>
  <c r="J34" i="36" s="1"/>
  <c r="H16" i="36"/>
  <c r="I16" i="36" s="1"/>
  <c r="J16" i="36" s="1"/>
  <c r="H67" i="35"/>
  <c r="I67" i="35" s="1"/>
  <c r="J67" i="35" s="1"/>
  <c r="H49" i="35"/>
  <c r="I49" i="35" s="1"/>
  <c r="J49" i="35" s="1"/>
  <c r="H31" i="35"/>
  <c r="I31" i="35" s="1"/>
  <c r="J31" i="35" s="1"/>
  <c r="H13" i="35"/>
  <c r="I13" i="35" s="1"/>
  <c r="J13" i="35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6" i="34"/>
  <c r="I6" i="34" s="1"/>
  <c r="J6" i="34" s="1"/>
  <c r="H97" i="33"/>
  <c r="I97" i="33" s="1"/>
  <c r="J97" i="33" s="1"/>
  <c r="H61" i="33"/>
  <c r="I61" i="33" s="1"/>
  <c r="J61" i="33" s="1"/>
  <c r="H25" i="33"/>
  <c r="I25" i="33" s="1"/>
  <c r="J25" i="33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H70" i="29"/>
  <c r="I70" i="29" s="1"/>
  <c r="J70" i="29" s="1"/>
  <c r="H34" i="29"/>
  <c r="I34" i="29" s="1"/>
  <c r="J34" i="29" s="1"/>
  <c r="Z4" i="36"/>
  <c r="H82" i="30"/>
  <c r="I82" i="30" s="1"/>
  <c r="J82" i="30" s="1"/>
  <c r="H64" i="30"/>
  <c r="I64" i="30" s="1"/>
  <c r="J64" i="30" s="1"/>
  <c r="H46" i="30"/>
  <c r="I46" i="30" s="1"/>
  <c r="J46" i="30" s="1"/>
  <c r="H28" i="30"/>
  <c r="I28" i="30" s="1"/>
  <c r="J28" i="30" s="1"/>
  <c r="H10" i="30"/>
  <c r="I10" i="30" s="1"/>
  <c r="J10" i="30" s="1"/>
  <c r="H63" i="29"/>
  <c r="I63" i="29" s="1"/>
  <c r="J63" i="29" s="1"/>
  <c r="H27" i="29"/>
  <c r="I27" i="29" s="1"/>
  <c r="J27" i="29" s="1"/>
  <c r="H58" i="28"/>
  <c r="I58" i="28" s="1"/>
  <c r="J58" i="28" s="1"/>
  <c r="H40" i="28"/>
  <c r="I40" i="28" s="1"/>
  <c r="J40" i="28" s="1"/>
  <c r="H22" i="28"/>
  <c r="I22" i="28" s="1"/>
  <c r="J22" i="28" s="1"/>
  <c r="H4" i="28"/>
  <c r="I4" i="28" s="1"/>
  <c r="J4" i="28" s="1"/>
  <c r="K4" i="28" s="1"/>
  <c r="AQ4" i="28" s="1"/>
  <c r="H73" i="27"/>
  <c r="I73" i="27" s="1"/>
  <c r="J73" i="27" s="1"/>
  <c r="H55" i="27"/>
  <c r="I55" i="27" s="1"/>
  <c r="J55" i="27" s="1"/>
  <c r="H37" i="27"/>
  <c r="I37" i="27" s="1"/>
  <c r="J37" i="27" s="1"/>
  <c r="H19" i="27"/>
  <c r="I19" i="27" s="1"/>
  <c r="J19" i="27" s="1"/>
  <c r="H74" i="29"/>
  <c r="I74" i="29" s="1"/>
  <c r="J74" i="29" s="1"/>
  <c r="H38" i="29"/>
  <c r="I38" i="29" s="1"/>
  <c r="J38" i="29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66" i="29"/>
  <c r="I66" i="29" s="1"/>
  <c r="J66" i="29" s="1"/>
  <c r="H30" i="29"/>
  <c r="I30" i="29" s="1"/>
  <c r="J30" i="29" s="1"/>
  <c r="AI3" i="34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0" i="30"/>
  <c r="I80" i="30" s="1"/>
  <c r="J80" i="30" s="1"/>
  <c r="H62" i="30"/>
  <c r="I62" i="30" s="1"/>
  <c r="J62" i="30" s="1"/>
  <c r="H44" i="30"/>
  <c r="I44" i="30" s="1"/>
  <c r="J44" i="30" s="1"/>
  <c r="H26" i="30"/>
  <c r="I26" i="30" s="1"/>
  <c r="J26" i="30" s="1"/>
  <c r="H8" i="30"/>
  <c r="I8" i="30" s="1"/>
  <c r="J8" i="30" s="1"/>
  <c r="H89" i="29"/>
  <c r="I89" i="29" s="1"/>
  <c r="J89" i="29" s="1"/>
  <c r="H53" i="29"/>
  <c r="I53" i="29" s="1"/>
  <c r="J53" i="29" s="1"/>
  <c r="H17" i="29"/>
  <c r="I17" i="29" s="1"/>
  <c r="J17" i="29" s="1"/>
  <c r="H59" i="28"/>
  <c r="I59" i="28" s="1"/>
  <c r="J59" i="28" s="1"/>
  <c r="H41" i="28"/>
  <c r="I41" i="28" s="1"/>
  <c r="J41" i="28" s="1"/>
  <c r="H23" i="28"/>
  <c r="I23" i="28" s="1"/>
  <c r="J23" i="28" s="1"/>
  <c r="H5" i="28"/>
  <c r="I5" i="28" s="1"/>
  <c r="J5" i="28" s="1"/>
  <c r="H62" i="27"/>
  <c r="I62" i="27" s="1"/>
  <c r="J62" i="27" s="1"/>
  <c r="H44" i="27"/>
  <c r="I44" i="27" s="1"/>
  <c r="J44" i="27" s="1"/>
  <c r="H26" i="27"/>
  <c r="I26" i="27" s="1"/>
  <c r="J26" i="27" s="1"/>
  <c r="H8" i="27"/>
  <c r="I8" i="27" s="1"/>
  <c r="J8" i="27" s="1"/>
  <c r="H25" i="29"/>
  <c r="I25" i="29" s="1"/>
  <c r="J25" i="29" s="1"/>
  <c r="H63" i="26"/>
  <c r="I63" i="26" s="1"/>
  <c r="J63" i="26" s="1"/>
  <c r="H27" i="26"/>
  <c r="I27" i="26" s="1"/>
  <c r="J27" i="26" s="1"/>
  <c r="H10" i="26"/>
  <c r="I10" i="26" s="1"/>
  <c r="J10" i="26" s="1"/>
  <c r="H28" i="26"/>
  <c r="I28" i="26" s="1"/>
  <c r="J28" i="26" s="1"/>
  <c r="H46" i="26"/>
  <c r="I46" i="26" s="1"/>
  <c r="J46" i="26" s="1"/>
  <c r="H64" i="26"/>
  <c r="I64" i="26" s="1"/>
  <c r="J64" i="26" s="1"/>
  <c r="H82" i="26"/>
  <c r="I82" i="26" s="1"/>
  <c r="J82" i="26" s="1"/>
  <c r="H7" i="32"/>
  <c r="I7" i="32" s="1"/>
  <c r="J7" i="32" s="1"/>
  <c r="H11" i="32"/>
  <c r="I11" i="32" s="1"/>
  <c r="J11" i="32" s="1"/>
  <c r="H60" i="25"/>
  <c r="I60" i="25" s="1"/>
  <c r="J60" i="25" s="1"/>
  <c r="H24" i="25"/>
  <c r="I24" i="25" s="1"/>
  <c r="J24" i="25" s="1"/>
  <c r="H16" i="17"/>
  <c r="I16" i="17" s="1"/>
  <c r="J16" i="17" s="1"/>
  <c r="H23" i="15"/>
  <c r="H20" i="15"/>
  <c r="H17" i="15"/>
  <c r="H14" i="15"/>
  <c r="H10" i="15"/>
  <c r="H11" i="15"/>
  <c r="H5" i="15"/>
  <c r="H4" i="15"/>
  <c r="H21" i="15"/>
  <c r="H18" i="15"/>
  <c r="H15" i="15"/>
  <c r="H12" i="15"/>
  <c r="H6" i="15"/>
  <c r="H22" i="15"/>
  <c r="H19" i="15"/>
  <c r="H16" i="15"/>
  <c r="H13" i="15"/>
  <c r="H8" i="15"/>
  <c r="H7" i="15"/>
  <c r="H9" i="15"/>
  <c r="H10" i="14"/>
  <c r="I10" i="14" s="1"/>
  <c r="J10" i="14" s="1"/>
  <c r="H9" i="13"/>
  <c r="I9" i="13" s="1"/>
  <c r="J9" i="13" s="1"/>
  <c r="AH4" i="6"/>
  <c r="Z4" i="6"/>
  <c r="H61" i="31"/>
  <c r="I61" i="31" s="1"/>
  <c r="J61" i="31" s="1"/>
  <c r="H7" i="31"/>
  <c r="I7" i="31" s="1"/>
  <c r="J7" i="31" s="1"/>
  <c r="H91" i="29"/>
  <c r="I91" i="29" s="1"/>
  <c r="J91" i="29" s="1"/>
  <c r="H87" i="26"/>
  <c r="I87" i="26" s="1"/>
  <c r="J87" i="26" s="1"/>
  <c r="H65" i="25"/>
  <c r="I65" i="25" s="1"/>
  <c r="J65" i="25" s="1"/>
  <c r="H29" i="25"/>
  <c r="I29" i="25" s="1"/>
  <c r="J29" i="25" s="1"/>
  <c r="AN3" i="18"/>
  <c r="AI3" i="18"/>
  <c r="H15" i="17"/>
  <c r="I15" i="17" s="1"/>
  <c r="J15" i="17" s="1"/>
  <c r="H15" i="14"/>
  <c r="I15" i="14" s="1"/>
  <c r="J15" i="14" s="1"/>
  <c r="AQ4" i="13"/>
  <c r="AQ4" i="10"/>
  <c r="H11" i="59"/>
  <c r="H5" i="59"/>
  <c r="H4" i="59"/>
  <c r="H21" i="59"/>
  <c r="H18" i="59"/>
  <c r="H15" i="59"/>
  <c r="H12" i="59"/>
  <c r="H6" i="59"/>
  <c r="H22" i="59"/>
  <c r="H19" i="59"/>
  <c r="H16" i="59"/>
  <c r="H13" i="59"/>
  <c r="H8" i="59"/>
  <c r="H7" i="59"/>
  <c r="H9" i="59"/>
  <c r="H20" i="59"/>
  <c r="H10" i="59"/>
  <c r="H17" i="59"/>
  <c r="H23" i="59"/>
  <c r="H14" i="59"/>
  <c r="H11" i="69"/>
  <c r="I11" i="69" s="1"/>
  <c r="J11" i="69" s="1"/>
  <c r="H17" i="69"/>
  <c r="I17" i="69" s="1"/>
  <c r="J17" i="69" s="1"/>
  <c r="H11" i="67"/>
  <c r="H5" i="67"/>
  <c r="H4" i="67"/>
  <c r="H22" i="67"/>
  <c r="H19" i="67"/>
  <c r="H16" i="67"/>
  <c r="H13" i="67"/>
  <c r="H8" i="67"/>
  <c r="H7" i="67"/>
  <c r="H20" i="67"/>
  <c r="H10" i="67"/>
  <c r="H6" i="67"/>
  <c r="H21" i="67"/>
  <c r="H12" i="67"/>
  <c r="H9" i="67"/>
  <c r="H17" i="67"/>
  <c r="H18" i="67"/>
  <c r="H23" i="67"/>
  <c r="H14" i="67"/>
  <c r="H15" i="67"/>
  <c r="H21" i="68"/>
  <c r="H18" i="68"/>
  <c r="H15" i="68"/>
  <c r="H12" i="68"/>
  <c r="H6" i="68"/>
  <c r="H9" i="68"/>
  <c r="H20" i="68"/>
  <c r="H10" i="68"/>
  <c r="H7" i="68"/>
  <c r="H16" i="68"/>
  <c r="H11" i="68"/>
  <c r="H4" i="68"/>
  <c r="H17" i="68"/>
  <c r="H22" i="68"/>
  <c r="H13" i="68"/>
  <c r="H23" i="68"/>
  <c r="H14" i="68"/>
  <c r="H19" i="68"/>
  <c r="H5" i="68"/>
  <c r="H8" i="68"/>
  <c r="AI3" i="29"/>
  <c r="H86" i="26"/>
  <c r="I86" i="26" s="1"/>
  <c r="J86" i="26" s="1"/>
  <c r="H68" i="26"/>
  <c r="I68" i="26" s="1"/>
  <c r="J68" i="26" s="1"/>
  <c r="H50" i="26"/>
  <c r="I50" i="26" s="1"/>
  <c r="J50" i="26" s="1"/>
  <c r="H32" i="26"/>
  <c r="I32" i="26" s="1"/>
  <c r="J32" i="26" s="1"/>
  <c r="H14" i="26"/>
  <c r="I14" i="26" s="1"/>
  <c r="J14" i="26" s="1"/>
  <c r="H76" i="25"/>
  <c r="I76" i="25" s="1"/>
  <c r="J76" i="25" s="1"/>
  <c r="H40" i="25"/>
  <c r="I40" i="25" s="1"/>
  <c r="J40" i="25" s="1"/>
  <c r="H4" i="25"/>
  <c r="I4" i="25" s="1"/>
  <c r="J4" i="25" s="1"/>
  <c r="K4" i="25" s="1"/>
  <c r="H21" i="18"/>
  <c r="I21" i="18" s="1"/>
  <c r="J21" i="18" s="1"/>
  <c r="AH4" i="15"/>
  <c r="H64" i="31"/>
  <c r="I64" i="31" s="1"/>
  <c r="J64" i="31" s="1"/>
  <c r="H19" i="31"/>
  <c r="I19" i="31" s="1"/>
  <c r="J19" i="31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81" i="25"/>
  <c r="I81" i="25" s="1"/>
  <c r="J81" i="25" s="1"/>
  <c r="H45" i="25"/>
  <c r="I45" i="25" s="1"/>
  <c r="J45" i="25" s="1"/>
  <c r="H9" i="25"/>
  <c r="I9" i="25" s="1"/>
  <c r="J9" i="25" s="1"/>
  <c r="H9" i="22"/>
  <c r="I9" i="22" s="1"/>
  <c r="J9" i="22" s="1"/>
  <c r="H20" i="18"/>
  <c r="I20" i="18" s="1"/>
  <c r="J20" i="18" s="1"/>
  <c r="H92" i="25"/>
  <c r="I92" i="25" s="1"/>
  <c r="J92" i="25" s="1"/>
  <c r="H56" i="25"/>
  <c r="I56" i="25" s="1"/>
  <c r="J56" i="25" s="1"/>
  <c r="H20" i="25"/>
  <c r="I20" i="25" s="1"/>
  <c r="J20" i="25" s="1"/>
  <c r="H7" i="21"/>
  <c r="I7" i="21" s="1"/>
  <c r="J7" i="21" s="1"/>
  <c r="H19" i="18"/>
  <c r="I19" i="18" s="1"/>
  <c r="J19" i="18" s="1"/>
  <c r="H12" i="17"/>
  <c r="I12" i="17" s="1"/>
  <c r="J12" i="17" s="1"/>
  <c r="H21" i="8"/>
  <c r="H18" i="8"/>
  <c r="H15" i="8"/>
  <c r="H12" i="8"/>
  <c r="H6" i="8"/>
  <c r="H22" i="8"/>
  <c r="H19" i="8"/>
  <c r="H16" i="8"/>
  <c r="H13" i="8"/>
  <c r="H8" i="8"/>
  <c r="H7" i="8"/>
  <c r="H9" i="8"/>
  <c r="H23" i="8"/>
  <c r="H20" i="8"/>
  <c r="H17" i="8"/>
  <c r="H14" i="8"/>
  <c r="H10" i="8"/>
  <c r="H11" i="8"/>
  <c r="H5" i="8"/>
  <c r="H4" i="8"/>
  <c r="H67" i="31"/>
  <c r="I67" i="31" s="1"/>
  <c r="J67" i="31" s="1"/>
  <c r="H40" i="31"/>
  <c r="I40" i="31" s="1"/>
  <c r="J40" i="31" s="1"/>
  <c r="H13" i="31"/>
  <c r="I13" i="31" s="1"/>
  <c r="J13" i="31" s="1"/>
  <c r="H59" i="26"/>
  <c r="I59" i="26" s="1"/>
  <c r="J59" i="26" s="1"/>
  <c r="H23" i="26"/>
  <c r="I23" i="26" s="1"/>
  <c r="J23" i="26" s="1"/>
  <c r="H67" i="25"/>
  <c r="I67" i="25" s="1"/>
  <c r="J67" i="25" s="1"/>
  <c r="H31" i="25"/>
  <c r="I31" i="25" s="1"/>
  <c r="J31" i="25" s="1"/>
  <c r="H7" i="22"/>
  <c r="I7" i="22" s="1"/>
  <c r="J7" i="22" s="1"/>
  <c r="H18" i="21"/>
  <c r="I18" i="21" s="1"/>
  <c r="J18" i="21" s="1"/>
  <c r="H11" i="14"/>
  <c r="I11" i="14" s="1"/>
  <c r="J11" i="14" s="1"/>
  <c r="H21" i="6"/>
  <c r="I21" i="6" s="1"/>
  <c r="J21" i="6" s="1"/>
  <c r="AH4" i="5"/>
  <c r="AQ4" i="5" s="1"/>
  <c r="Z4" i="5"/>
  <c r="H14" i="5"/>
  <c r="I14" i="5" s="1"/>
  <c r="J14" i="5" s="1"/>
  <c r="H14" i="17"/>
  <c r="I14" i="17" s="1"/>
  <c r="J14" i="17" s="1"/>
  <c r="H12" i="13"/>
  <c r="I12" i="13" s="1"/>
  <c r="J12" i="13" s="1"/>
  <c r="H18" i="6"/>
  <c r="I18" i="6" s="1"/>
  <c r="J18" i="6" s="1"/>
  <c r="H8" i="17"/>
  <c r="I8" i="17" s="1"/>
  <c r="J8" i="17" s="1"/>
  <c r="H13" i="10"/>
  <c r="I13" i="10" s="1"/>
  <c r="J13" i="10" s="1"/>
  <c r="H13" i="14"/>
  <c r="I13" i="14" s="1"/>
  <c r="J13" i="14" s="1"/>
  <c r="H23" i="6"/>
  <c r="I23" i="6" s="1"/>
  <c r="J23" i="6" s="1"/>
  <c r="Z4" i="13"/>
  <c r="H19" i="10"/>
  <c r="I19" i="10" s="1"/>
  <c r="J19" i="10" s="1"/>
  <c r="H7" i="6"/>
  <c r="I7" i="6" s="1"/>
  <c r="J7" i="6" s="1"/>
  <c r="I21" i="24"/>
  <c r="J21" i="24" s="1"/>
  <c r="I17" i="24"/>
  <c r="J17" i="24" s="1"/>
  <c r="I13" i="24"/>
  <c r="J13" i="24" s="1"/>
  <c r="AH4" i="96"/>
  <c r="X5" i="96"/>
  <c r="AH5" i="96" s="1"/>
  <c r="Y5" i="95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G43" i="94"/>
  <c r="G40" i="94"/>
  <c r="G37" i="94"/>
  <c r="G34" i="94"/>
  <c r="G31" i="94"/>
  <c r="G28" i="94"/>
  <c r="G25" i="94"/>
  <c r="G22" i="94"/>
  <c r="G19" i="94"/>
  <c r="G16" i="94"/>
  <c r="G13" i="94"/>
  <c r="G10" i="94"/>
  <c r="G7" i="94"/>
  <c r="G4" i="94"/>
  <c r="F87" i="94"/>
  <c r="G83" i="94"/>
  <c r="F80" i="94"/>
  <c r="F76" i="94"/>
  <c r="G72" i="94"/>
  <c r="F69" i="94"/>
  <c r="G65" i="94"/>
  <c r="F62" i="94"/>
  <c r="F58" i="94"/>
  <c r="G54" i="94"/>
  <c r="F51" i="94"/>
  <c r="G47" i="94"/>
  <c r="F44" i="94"/>
  <c r="F40" i="94"/>
  <c r="G36" i="94"/>
  <c r="F33" i="94"/>
  <c r="G29" i="94"/>
  <c r="F26" i="94"/>
  <c r="F22" i="94"/>
  <c r="G18" i="94"/>
  <c r="F15" i="94"/>
  <c r="G11" i="94"/>
  <c r="F8" i="94"/>
  <c r="F4" i="94"/>
  <c r="G86" i="94"/>
  <c r="F83" i="94"/>
  <c r="F79" i="94"/>
  <c r="G75" i="94"/>
  <c r="F72" i="94"/>
  <c r="G68" i="94"/>
  <c r="F65" i="94"/>
  <c r="F61" i="94"/>
  <c r="G57" i="94"/>
  <c r="F54" i="94"/>
  <c r="G50" i="94"/>
  <c r="F47" i="94"/>
  <c r="F43" i="94"/>
  <c r="G39" i="94"/>
  <c r="F36" i="94"/>
  <c r="G32" i="94"/>
  <c r="F29" i="94"/>
  <c r="F25" i="94"/>
  <c r="G21" i="94"/>
  <c r="F18" i="94"/>
  <c r="G14" i="94"/>
  <c r="F11" i="94"/>
  <c r="F7" i="94"/>
  <c r="G89" i="94"/>
  <c r="F86" i="94"/>
  <c r="F82" i="94"/>
  <c r="G78" i="94"/>
  <c r="F75" i="94"/>
  <c r="G71" i="94"/>
  <c r="F68" i="94"/>
  <c r="F64" i="94"/>
  <c r="G60" i="94"/>
  <c r="F57" i="94"/>
  <c r="G53" i="94"/>
  <c r="F50" i="94"/>
  <c r="F46" i="94"/>
  <c r="G42" i="94"/>
  <c r="F39" i="94"/>
  <c r="G35" i="94"/>
  <c r="F32" i="94"/>
  <c r="F28" i="94"/>
  <c r="G24" i="94"/>
  <c r="F21" i="94"/>
  <c r="G17" i="94"/>
  <c r="F14" i="94"/>
  <c r="F10" i="94"/>
  <c r="G6" i="94"/>
  <c r="F84" i="94"/>
  <c r="F77" i="94"/>
  <c r="G69" i="94"/>
  <c r="G62" i="94"/>
  <c r="F55" i="94"/>
  <c r="F48" i="94"/>
  <c r="F41" i="94"/>
  <c r="G33" i="94"/>
  <c r="G26" i="94"/>
  <c r="F19" i="94"/>
  <c r="F12" i="94"/>
  <c r="F5" i="94"/>
  <c r="F88" i="94"/>
  <c r="F81" i="94"/>
  <c r="F74" i="94"/>
  <c r="G66" i="94"/>
  <c r="G59" i="94"/>
  <c r="F52" i="94"/>
  <c r="F45" i="94"/>
  <c r="F38" i="94"/>
  <c r="G30" i="94"/>
  <c r="G23" i="94"/>
  <c r="F16" i="94"/>
  <c r="F9" i="94"/>
  <c r="G87" i="94"/>
  <c r="G80" i="94"/>
  <c r="F73" i="94"/>
  <c r="F66" i="94"/>
  <c r="F59" i="94"/>
  <c r="G51" i="94"/>
  <c r="G44" i="94"/>
  <c r="F37" i="94"/>
  <c r="F30" i="94"/>
  <c r="F23" i="94"/>
  <c r="G15" i="94"/>
  <c r="G8" i="94"/>
  <c r="F89" i="94"/>
  <c r="G74" i="94"/>
  <c r="F60" i="94"/>
  <c r="G45" i="94"/>
  <c r="F31" i="94"/>
  <c r="F17" i="94"/>
  <c r="F85" i="94"/>
  <c r="F71" i="94"/>
  <c r="G56" i="94"/>
  <c r="F42" i="94"/>
  <c r="G27" i="94"/>
  <c r="F13" i="94"/>
  <c r="G84" i="94"/>
  <c r="F70" i="94"/>
  <c r="F56" i="94"/>
  <c r="G41" i="94"/>
  <c r="F27" i="94"/>
  <c r="G12" i="94"/>
  <c r="G81" i="94"/>
  <c r="F67" i="94"/>
  <c r="F53" i="94"/>
  <c r="G38" i="94"/>
  <c r="F24" i="94"/>
  <c r="G9" i="94"/>
  <c r="F78" i="94"/>
  <c r="G63" i="94"/>
  <c r="F49" i="94"/>
  <c r="F35" i="94"/>
  <c r="G20" i="94"/>
  <c r="F6" i="94"/>
  <c r="G5" i="94"/>
  <c r="G77" i="94"/>
  <c r="F63" i="94"/>
  <c r="G48" i="94"/>
  <c r="F34" i="94"/>
  <c r="F20" i="94"/>
  <c r="AH4" i="91"/>
  <c r="Z4" i="91"/>
  <c r="X5" i="92"/>
  <c r="AH5" i="92" s="1"/>
  <c r="W5" i="87"/>
  <c r="AG4" i="87"/>
  <c r="AF4" i="87"/>
  <c r="AE4" i="87"/>
  <c r="AH4" i="80"/>
  <c r="Z4" i="80"/>
  <c r="W5" i="79"/>
  <c r="AG4" i="79"/>
  <c r="AF4" i="79"/>
  <c r="AE4" i="79"/>
  <c r="AR3" i="79"/>
  <c r="K5" i="57"/>
  <c r="AH3" i="76"/>
  <c r="Z4" i="72"/>
  <c r="AH4" i="55"/>
  <c r="AN3" i="48"/>
  <c r="AI3" i="48"/>
  <c r="P3" i="71"/>
  <c r="AF3" i="71" s="1"/>
  <c r="AO3" i="71" s="1"/>
  <c r="AE3" i="71"/>
  <c r="P3" i="68"/>
  <c r="AF3" i="68" s="1"/>
  <c r="AO3" i="68" s="1"/>
  <c r="AE3" i="68"/>
  <c r="Z4" i="64"/>
  <c r="G68" i="76"/>
  <c r="G65" i="76"/>
  <c r="G62" i="76"/>
  <c r="G59" i="76"/>
  <c r="G56" i="76"/>
  <c r="G53" i="76"/>
  <c r="G50" i="76"/>
  <c r="G47" i="76"/>
  <c r="G44" i="76"/>
  <c r="G41" i="76"/>
  <c r="G38" i="76"/>
  <c r="G35" i="76"/>
  <c r="G32" i="76"/>
  <c r="G29" i="76"/>
  <c r="G26" i="76"/>
  <c r="G23" i="76"/>
  <c r="G20" i="76"/>
  <c r="G17" i="76"/>
  <c r="G14" i="76"/>
  <c r="G11" i="76"/>
  <c r="G8" i="76"/>
  <c r="G5" i="76"/>
  <c r="F68" i="76"/>
  <c r="F65" i="76"/>
  <c r="F62" i="76"/>
  <c r="F59" i="76"/>
  <c r="F56" i="76"/>
  <c r="F53" i="76"/>
  <c r="F50" i="76"/>
  <c r="F47" i="76"/>
  <c r="F44" i="76"/>
  <c r="F41" i="76"/>
  <c r="F38" i="76"/>
  <c r="F35" i="76"/>
  <c r="F32" i="76"/>
  <c r="F29" i="76"/>
  <c r="F26" i="76"/>
  <c r="F23" i="76"/>
  <c r="F20" i="76"/>
  <c r="F17" i="76"/>
  <c r="F14" i="76"/>
  <c r="F11" i="76"/>
  <c r="F8" i="76"/>
  <c r="F5" i="76"/>
  <c r="F69" i="76"/>
  <c r="F64" i="76"/>
  <c r="F60" i="76"/>
  <c r="F55" i="76"/>
  <c r="F51" i="76"/>
  <c r="F46" i="76"/>
  <c r="F42" i="76"/>
  <c r="F37" i="76"/>
  <c r="F33" i="76"/>
  <c r="F28" i="76"/>
  <c r="F24" i="76"/>
  <c r="F19" i="76"/>
  <c r="F15" i="76"/>
  <c r="F10" i="76"/>
  <c r="F6" i="76"/>
  <c r="G67" i="76"/>
  <c r="G63" i="76"/>
  <c r="G58" i="76"/>
  <c r="G54" i="76"/>
  <c r="G49" i="76"/>
  <c r="G45" i="76"/>
  <c r="G40" i="76"/>
  <c r="G36" i="76"/>
  <c r="G31" i="76"/>
  <c r="G27" i="76"/>
  <c r="G22" i="76"/>
  <c r="G18" i="76"/>
  <c r="G13" i="76"/>
  <c r="G9" i="76"/>
  <c r="G4" i="76"/>
  <c r="F67" i="76"/>
  <c r="F63" i="76"/>
  <c r="F58" i="76"/>
  <c r="F54" i="76"/>
  <c r="F49" i="76"/>
  <c r="F45" i="76"/>
  <c r="F40" i="76"/>
  <c r="F36" i="76"/>
  <c r="F31" i="76"/>
  <c r="F27" i="76"/>
  <c r="F22" i="76"/>
  <c r="F18" i="76"/>
  <c r="F13" i="76"/>
  <c r="F9" i="76"/>
  <c r="F4" i="76"/>
  <c r="G66" i="76"/>
  <c r="G61" i="76"/>
  <c r="G57" i="76"/>
  <c r="G52" i="76"/>
  <c r="G48" i="76"/>
  <c r="G43" i="76"/>
  <c r="G39" i="76"/>
  <c r="G34" i="76"/>
  <c r="G30" i="76"/>
  <c r="G25" i="76"/>
  <c r="G21" i="76"/>
  <c r="G16" i="76"/>
  <c r="G12" i="76"/>
  <c r="G7" i="76"/>
  <c r="G69" i="76"/>
  <c r="G55" i="76"/>
  <c r="G42" i="76"/>
  <c r="G28" i="76"/>
  <c r="G15" i="76"/>
  <c r="F66" i="76"/>
  <c r="F52" i="76"/>
  <c r="F39" i="76"/>
  <c r="F25" i="76"/>
  <c r="F12" i="76"/>
  <c r="G64" i="76"/>
  <c r="G51" i="76"/>
  <c r="G37" i="76"/>
  <c r="G24" i="76"/>
  <c r="G10" i="76"/>
  <c r="F61" i="76"/>
  <c r="F48" i="76"/>
  <c r="F34" i="76"/>
  <c r="F21" i="76"/>
  <c r="F7" i="76"/>
  <c r="G60" i="76"/>
  <c r="G46" i="76"/>
  <c r="G33" i="76"/>
  <c r="G19" i="76"/>
  <c r="G6" i="76"/>
  <c r="F30" i="76"/>
  <c r="F16" i="76"/>
  <c r="F43" i="76"/>
  <c r="F57" i="76"/>
  <c r="F88" i="82"/>
  <c r="F85" i="82"/>
  <c r="F82" i="82"/>
  <c r="F79" i="82"/>
  <c r="F76" i="82"/>
  <c r="F73" i="82"/>
  <c r="F70" i="82"/>
  <c r="F67" i="82"/>
  <c r="F64" i="82"/>
  <c r="F61" i="82"/>
  <c r="F58" i="82"/>
  <c r="F55" i="82"/>
  <c r="F52" i="82"/>
  <c r="F49" i="82"/>
  <c r="F46" i="82"/>
  <c r="F43" i="82"/>
  <c r="F40" i="82"/>
  <c r="F37" i="82"/>
  <c r="F34" i="82"/>
  <c r="F31" i="82"/>
  <c r="F28" i="82"/>
  <c r="F25" i="82"/>
  <c r="F22" i="82"/>
  <c r="F19" i="82"/>
  <c r="F16" i="82"/>
  <c r="F13" i="82"/>
  <c r="F10" i="82"/>
  <c r="F7" i="82"/>
  <c r="F4" i="82"/>
  <c r="G87" i="82"/>
  <c r="G84" i="82"/>
  <c r="G81" i="82"/>
  <c r="G78" i="82"/>
  <c r="G75" i="82"/>
  <c r="G72" i="82"/>
  <c r="G69" i="82"/>
  <c r="G66" i="82"/>
  <c r="G63" i="82"/>
  <c r="G60" i="82"/>
  <c r="G57" i="82"/>
  <c r="G54" i="82"/>
  <c r="G51" i="82"/>
  <c r="G48" i="82"/>
  <c r="G45" i="82"/>
  <c r="G42" i="82"/>
  <c r="G39" i="82"/>
  <c r="G36" i="82"/>
  <c r="G33" i="82"/>
  <c r="G30" i="82"/>
  <c r="G27" i="82"/>
  <c r="G24" i="82"/>
  <c r="G21" i="82"/>
  <c r="G18" i="82"/>
  <c r="G15" i="82"/>
  <c r="G12" i="82"/>
  <c r="G9" i="82"/>
  <c r="G6" i="82"/>
  <c r="F87" i="82"/>
  <c r="F84" i="82"/>
  <c r="F81" i="82"/>
  <c r="F78" i="82"/>
  <c r="F75" i="82"/>
  <c r="F72" i="82"/>
  <c r="F69" i="82"/>
  <c r="F66" i="82"/>
  <c r="F63" i="82"/>
  <c r="F60" i="82"/>
  <c r="F57" i="82"/>
  <c r="F54" i="82"/>
  <c r="F51" i="82"/>
  <c r="F48" i="82"/>
  <c r="F45" i="82"/>
  <c r="F42" i="82"/>
  <c r="F39" i="82"/>
  <c r="F36" i="82"/>
  <c r="F33" i="82"/>
  <c r="F30" i="82"/>
  <c r="F27" i="82"/>
  <c r="F24" i="82"/>
  <c r="F21" i="82"/>
  <c r="F18" i="82"/>
  <c r="F15" i="82"/>
  <c r="F12" i="82"/>
  <c r="F9" i="82"/>
  <c r="F6" i="82"/>
  <c r="G89" i="82"/>
  <c r="G86" i="82"/>
  <c r="G83" i="82"/>
  <c r="G80" i="82"/>
  <c r="G77" i="82"/>
  <c r="G74" i="82"/>
  <c r="G71" i="82"/>
  <c r="G68" i="82"/>
  <c r="G65" i="82"/>
  <c r="G62" i="82"/>
  <c r="G59" i="82"/>
  <c r="G56" i="82"/>
  <c r="G53" i="82"/>
  <c r="G50" i="82"/>
  <c r="G47" i="82"/>
  <c r="G44" i="82"/>
  <c r="G41" i="82"/>
  <c r="G38" i="82"/>
  <c r="G35" i="82"/>
  <c r="G32" i="82"/>
  <c r="G29" i="82"/>
  <c r="G26" i="82"/>
  <c r="G23" i="82"/>
  <c r="G20" i="82"/>
  <c r="G17" i="82"/>
  <c r="G14" i="82"/>
  <c r="G11" i="82"/>
  <c r="G8" i="82"/>
  <c r="G5" i="82"/>
  <c r="G82" i="82"/>
  <c r="G73" i="82"/>
  <c r="G64" i="82"/>
  <c r="G55" i="82"/>
  <c r="G46" i="82"/>
  <c r="G37" i="82"/>
  <c r="G28" i="82"/>
  <c r="G19" i="82"/>
  <c r="G10" i="82"/>
  <c r="F89" i="82"/>
  <c r="F80" i="82"/>
  <c r="F71" i="82"/>
  <c r="F62" i="82"/>
  <c r="F53" i="82"/>
  <c r="F44" i="82"/>
  <c r="F35" i="82"/>
  <c r="F26" i="82"/>
  <c r="F17" i="82"/>
  <c r="F8" i="82"/>
  <c r="G88" i="82"/>
  <c r="G79" i="82"/>
  <c r="G70" i="82"/>
  <c r="G61" i="82"/>
  <c r="G52" i="82"/>
  <c r="G43" i="82"/>
  <c r="G34" i="82"/>
  <c r="G25" i="82"/>
  <c r="G16" i="82"/>
  <c r="G7" i="82"/>
  <c r="F86" i="82"/>
  <c r="F77" i="82"/>
  <c r="F68" i="82"/>
  <c r="F59" i="82"/>
  <c r="F50" i="82"/>
  <c r="F41" i="82"/>
  <c r="F32" i="82"/>
  <c r="F23" i="82"/>
  <c r="F14" i="82"/>
  <c r="F5" i="82"/>
  <c r="G85" i="82"/>
  <c r="G76" i="82"/>
  <c r="G67" i="82"/>
  <c r="G58" i="82"/>
  <c r="G49" i="82"/>
  <c r="G40" i="82"/>
  <c r="G31" i="82"/>
  <c r="G22" i="82"/>
  <c r="G13" i="82"/>
  <c r="G4" i="82"/>
  <c r="F83" i="82"/>
  <c r="F29" i="82"/>
  <c r="F74" i="82"/>
  <c r="F20" i="82"/>
  <c r="F65" i="82"/>
  <c r="F11" i="82"/>
  <c r="F56" i="82"/>
  <c r="F47" i="82"/>
  <c r="F38" i="82"/>
  <c r="F79" i="87"/>
  <c r="F76" i="87"/>
  <c r="F73" i="87"/>
  <c r="F70" i="87"/>
  <c r="F67" i="87"/>
  <c r="F64" i="87"/>
  <c r="F61" i="87"/>
  <c r="F58" i="87"/>
  <c r="F55" i="87"/>
  <c r="F52" i="87"/>
  <c r="F49" i="87"/>
  <c r="F46" i="87"/>
  <c r="F43" i="87"/>
  <c r="F40" i="87"/>
  <c r="F37" i="87"/>
  <c r="F34" i="87"/>
  <c r="F31" i="87"/>
  <c r="F28" i="87"/>
  <c r="F25" i="87"/>
  <c r="F22" i="87"/>
  <c r="F19" i="87"/>
  <c r="F16" i="87"/>
  <c r="F13" i="87"/>
  <c r="F10" i="87"/>
  <c r="F7" i="87"/>
  <c r="F4" i="87"/>
  <c r="G78" i="87"/>
  <c r="G75" i="87"/>
  <c r="G72" i="87"/>
  <c r="G69" i="87"/>
  <c r="G66" i="87"/>
  <c r="G63" i="87"/>
  <c r="G60" i="87"/>
  <c r="G57" i="87"/>
  <c r="G54" i="87"/>
  <c r="G51" i="87"/>
  <c r="G48" i="87"/>
  <c r="G45" i="87"/>
  <c r="G42" i="87"/>
  <c r="G39" i="87"/>
  <c r="G36" i="87"/>
  <c r="G33" i="87"/>
  <c r="G30" i="87"/>
  <c r="G27" i="87"/>
  <c r="G24" i="87"/>
  <c r="G21" i="87"/>
  <c r="G18" i="87"/>
  <c r="G15" i="87"/>
  <c r="G12" i="87"/>
  <c r="G9" i="87"/>
  <c r="G6" i="87"/>
  <c r="F78" i="87"/>
  <c r="F75" i="87"/>
  <c r="F72" i="87"/>
  <c r="F69" i="87"/>
  <c r="F66" i="87"/>
  <c r="F63" i="87"/>
  <c r="F60" i="87"/>
  <c r="F57" i="87"/>
  <c r="F54" i="87"/>
  <c r="F51" i="87"/>
  <c r="F48" i="87"/>
  <c r="F45" i="87"/>
  <c r="F42" i="87"/>
  <c r="F39" i="87"/>
  <c r="F36" i="87"/>
  <c r="F33" i="87"/>
  <c r="F30" i="87"/>
  <c r="F27" i="87"/>
  <c r="F24" i="87"/>
  <c r="F21" i="87"/>
  <c r="F18" i="87"/>
  <c r="F15" i="87"/>
  <c r="F12" i="87"/>
  <c r="F9" i="87"/>
  <c r="F6" i="87"/>
  <c r="G79" i="87"/>
  <c r="G73" i="87"/>
  <c r="G67" i="87"/>
  <c r="G61" i="87"/>
  <c r="G55" i="87"/>
  <c r="G49" i="87"/>
  <c r="G43" i="87"/>
  <c r="G37" i="87"/>
  <c r="G31" i="87"/>
  <c r="G25" i="87"/>
  <c r="G19" i="87"/>
  <c r="G13" i="87"/>
  <c r="G7" i="87"/>
  <c r="G77" i="87"/>
  <c r="G71" i="87"/>
  <c r="G65" i="87"/>
  <c r="G59" i="87"/>
  <c r="G53" i="87"/>
  <c r="G47" i="87"/>
  <c r="G41" i="87"/>
  <c r="G35" i="87"/>
  <c r="G29" i="87"/>
  <c r="G23" i="87"/>
  <c r="G17" i="87"/>
  <c r="G11" i="87"/>
  <c r="G5" i="87"/>
  <c r="F77" i="87"/>
  <c r="F71" i="87"/>
  <c r="F65" i="87"/>
  <c r="F59" i="87"/>
  <c r="F53" i="87"/>
  <c r="F47" i="87"/>
  <c r="F41" i="87"/>
  <c r="F35" i="87"/>
  <c r="F29" i="87"/>
  <c r="F23" i="87"/>
  <c r="F17" i="87"/>
  <c r="F11" i="87"/>
  <c r="F5" i="87"/>
  <c r="G76" i="87"/>
  <c r="G70" i="87"/>
  <c r="G64" i="87"/>
  <c r="G58" i="87"/>
  <c r="G52" i="87"/>
  <c r="G46" i="87"/>
  <c r="G40" i="87"/>
  <c r="G34" i="87"/>
  <c r="G28" i="87"/>
  <c r="G22" i="87"/>
  <c r="G16" i="87"/>
  <c r="G10" i="87"/>
  <c r="G4" i="87"/>
  <c r="G74" i="87"/>
  <c r="G68" i="87"/>
  <c r="G62" i="87"/>
  <c r="G56" i="87"/>
  <c r="G50" i="87"/>
  <c r="G44" i="87"/>
  <c r="G38" i="87"/>
  <c r="G32" i="87"/>
  <c r="G26" i="87"/>
  <c r="G20" i="87"/>
  <c r="G14" i="87"/>
  <c r="G8" i="87"/>
  <c r="F56" i="87"/>
  <c r="F20" i="87"/>
  <c r="F50" i="87"/>
  <c r="F14" i="87"/>
  <c r="F44" i="87"/>
  <c r="F8" i="87"/>
  <c r="F74" i="87"/>
  <c r="F38" i="87"/>
  <c r="F62" i="87"/>
  <c r="F32" i="87"/>
  <c r="F26" i="87"/>
  <c r="F68" i="87"/>
  <c r="G93" i="93"/>
  <c r="G87" i="93"/>
  <c r="G81" i="93"/>
  <c r="G75" i="93"/>
  <c r="G69" i="93"/>
  <c r="G63" i="93"/>
  <c r="G57" i="93"/>
  <c r="G51" i="93"/>
  <c r="G45" i="93"/>
  <c r="G39" i="93"/>
  <c r="G33" i="93"/>
  <c r="G27" i="93"/>
  <c r="G21" i="93"/>
  <c r="G15" i="93"/>
  <c r="G9" i="93"/>
  <c r="G98" i="93"/>
  <c r="G92" i="93"/>
  <c r="G86" i="93"/>
  <c r="G80" i="93"/>
  <c r="G74" i="93"/>
  <c r="G68" i="93"/>
  <c r="G62" i="93"/>
  <c r="G56" i="93"/>
  <c r="G50" i="93"/>
  <c r="G44" i="93"/>
  <c r="G38" i="93"/>
  <c r="G32" i="93"/>
  <c r="G26" i="93"/>
  <c r="G20" i="93"/>
  <c r="G14" i="93"/>
  <c r="G8" i="93"/>
  <c r="G97" i="93"/>
  <c r="G91" i="93"/>
  <c r="G85" i="93"/>
  <c r="G79" i="93"/>
  <c r="G73" i="93"/>
  <c r="G67" i="93"/>
  <c r="G61" i="93"/>
  <c r="G55" i="93"/>
  <c r="G49" i="93"/>
  <c r="G43" i="93"/>
  <c r="G37" i="93"/>
  <c r="G31" i="93"/>
  <c r="G25" i="93"/>
  <c r="G19" i="93"/>
  <c r="G13" i="93"/>
  <c r="G7" i="93"/>
  <c r="G96" i="93"/>
  <c r="G90" i="93"/>
  <c r="G84" i="93"/>
  <c r="G78" i="93"/>
  <c r="G72" i="93"/>
  <c r="G66" i="93"/>
  <c r="G60" i="93"/>
  <c r="G54" i="93"/>
  <c r="G48" i="93"/>
  <c r="G42" i="93"/>
  <c r="G36" i="93"/>
  <c r="G30" i="93"/>
  <c r="G24" i="93"/>
  <c r="G18" i="93"/>
  <c r="G12" i="93"/>
  <c r="G6" i="93"/>
  <c r="G95" i="93"/>
  <c r="G89" i="93"/>
  <c r="G83" i="93"/>
  <c r="G77" i="93"/>
  <c r="G71" i="93"/>
  <c r="G65" i="93"/>
  <c r="G59" i="93"/>
  <c r="G53" i="93"/>
  <c r="G47" i="93"/>
  <c r="G41" i="93"/>
  <c r="G35" i="93"/>
  <c r="G29" i="93"/>
  <c r="G23" i="93"/>
  <c r="G17" i="93"/>
  <c r="G11" i="93"/>
  <c r="G5" i="93"/>
  <c r="G82" i="93"/>
  <c r="G46" i="93"/>
  <c r="G10" i="93"/>
  <c r="G76" i="93"/>
  <c r="G40" i="93"/>
  <c r="G4" i="93"/>
  <c r="G70" i="93"/>
  <c r="G34" i="93"/>
  <c r="G64" i="93"/>
  <c r="G28" i="93"/>
  <c r="G94" i="93"/>
  <c r="G58" i="93"/>
  <c r="G22" i="93"/>
  <c r="G52" i="93"/>
  <c r="G16" i="93"/>
  <c r="G88" i="93"/>
  <c r="Z4" i="56"/>
  <c r="K5" i="53"/>
  <c r="AH4" i="50"/>
  <c r="W5" i="48"/>
  <c r="AG4" i="48"/>
  <c r="AF4" i="48"/>
  <c r="AE4" i="48"/>
  <c r="P3" i="49"/>
  <c r="AF3" i="49" s="1"/>
  <c r="AO3" i="49" s="1"/>
  <c r="AE3" i="49"/>
  <c r="H30" i="47"/>
  <c r="I30" i="47" s="1"/>
  <c r="J30" i="47" s="1"/>
  <c r="H8" i="47"/>
  <c r="I8" i="47" s="1"/>
  <c r="J8" i="47" s="1"/>
  <c r="H35" i="47"/>
  <c r="I35" i="47" s="1"/>
  <c r="J35" i="47" s="1"/>
  <c r="H62" i="47"/>
  <c r="I62" i="47" s="1"/>
  <c r="J62" i="47" s="1"/>
  <c r="H10" i="47"/>
  <c r="I10" i="47" s="1"/>
  <c r="J10" i="47" s="1"/>
  <c r="H28" i="47"/>
  <c r="I28" i="47" s="1"/>
  <c r="J28" i="47" s="1"/>
  <c r="H46" i="47"/>
  <c r="I46" i="47" s="1"/>
  <c r="J46" i="47" s="1"/>
  <c r="H64" i="47"/>
  <c r="I64" i="47" s="1"/>
  <c r="J64" i="47" s="1"/>
  <c r="H66" i="47"/>
  <c r="I66" i="47" s="1"/>
  <c r="J66" i="47" s="1"/>
  <c r="H32" i="47"/>
  <c r="I32" i="47" s="1"/>
  <c r="J32" i="47" s="1"/>
  <c r="H64" i="45"/>
  <c r="I64" i="45" s="1"/>
  <c r="J64" i="45" s="1"/>
  <c r="H5" i="45"/>
  <c r="I5" i="45" s="1"/>
  <c r="J5" i="45" s="1"/>
  <c r="H63" i="45"/>
  <c r="I63" i="45" s="1"/>
  <c r="J63" i="45" s="1"/>
  <c r="H4" i="45"/>
  <c r="I4" i="45" s="1"/>
  <c r="J4" i="45" s="1"/>
  <c r="K4" i="45" s="1"/>
  <c r="AQ4" i="45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71" i="45"/>
  <c r="I71" i="45" s="1"/>
  <c r="J71" i="45" s="1"/>
  <c r="H11" i="45"/>
  <c r="I11" i="45" s="1"/>
  <c r="J11" i="45" s="1"/>
  <c r="H65" i="45"/>
  <c r="I65" i="45" s="1"/>
  <c r="J65" i="45" s="1"/>
  <c r="H16" i="45"/>
  <c r="I16" i="45" s="1"/>
  <c r="J16" i="45" s="1"/>
  <c r="H59" i="45"/>
  <c r="I59" i="45" s="1"/>
  <c r="J59" i="45" s="1"/>
  <c r="H7" i="45"/>
  <c r="I7" i="45" s="1"/>
  <c r="J7" i="45" s="1"/>
  <c r="H43" i="45"/>
  <c r="I43" i="45" s="1"/>
  <c r="J43" i="45" s="1"/>
  <c r="H79" i="45"/>
  <c r="I79" i="45" s="1"/>
  <c r="J79" i="45" s="1"/>
  <c r="H48" i="45"/>
  <c r="I48" i="45" s="1"/>
  <c r="J48" i="45" s="1"/>
  <c r="H59" i="44"/>
  <c r="I59" i="44" s="1"/>
  <c r="J59" i="44" s="1"/>
  <c r="H41" i="44"/>
  <c r="I41" i="44" s="1"/>
  <c r="J41" i="44" s="1"/>
  <c r="H23" i="44"/>
  <c r="I23" i="44" s="1"/>
  <c r="J23" i="44" s="1"/>
  <c r="H5" i="44"/>
  <c r="I5" i="44" s="1"/>
  <c r="J5" i="44" s="1"/>
  <c r="H77" i="43"/>
  <c r="I77" i="43" s="1"/>
  <c r="J77" i="43" s="1"/>
  <c r="H59" i="43"/>
  <c r="I59" i="43" s="1"/>
  <c r="J59" i="43" s="1"/>
  <c r="H41" i="43"/>
  <c r="I41" i="43" s="1"/>
  <c r="J41" i="43" s="1"/>
  <c r="H23" i="43"/>
  <c r="I23" i="43" s="1"/>
  <c r="J23" i="43" s="1"/>
  <c r="H5" i="43"/>
  <c r="I5" i="43" s="1"/>
  <c r="J5" i="43" s="1"/>
  <c r="H57" i="45"/>
  <c r="I57" i="45" s="1"/>
  <c r="J57" i="45" s="1"/>
  <c r="H46" i="45"/>
  <c r="I46" i="45" s="1"/>
  <c r="J46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AH4" i="43"/>
  <c r="AQ4" i="43" s="1"/>
  <c r="H64" i="43"/>
  <c r="I64" i="43" s="1"/>
  <c r="J64" i="43" s="1"/>
  <c r="H46" i="43"/>
  <c r="I46" i="43" s="1"/>
  <c r="J46" i="43" s="1"/>
  <c r="H28" i="43"/>
  <c r="I28" i="43" s="1"/>
  <c r="J28" i="43" s="1"/>
  <c r="H10" i="43"/>
  <c r="I10" i="43" s="1"/>
  <c r="J10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89" i="41"/>
  <c r="I89" i="41" s="1"/>
  <c r="J89" i="41" s="1"/>
  <c r="H53" i="41"/>
  <c r="I53" i="41" s="1"/>
  <c r="J53" i="41" s="1"/>
  <c r="H17" i="41"/>
  <c r="I17" i="41" s="1"/>
  <c r="J17" i="41" s="1"/>
  <c r="H59" i="40"/>
  <c r="I59" i="40" s="1"/>
  <c r="J59" i="40" s="1"/>
  <c r="H41" i="40"/>
  <c r="I41" i="40" s="1"/>
  <c r="J41" i="40" s="1"/>
  <c r="H23" i="40"/>
  <c r="I23" i="40" s="1"/>
  <c r="J23" i="40" s="1"/>
  <c r="H5" i="40"/>
  <c r="I5" i="40" s="1"/>
  <c r="J5" i="40" s="1"/>
  <c r="K5" i="40" s="1"/>
  <c r="H71" i="39"/>
  <c r="I71" i="39" s="1"/>
  <c r="J71" i="39" s="1"/>
  <c r="H53" i="39"/>
  <c r="I53" i="39" s="1"/>
  <c r="J53" i="39" s="1"/>
  <c r="H35" i="39"/>
  <c r="I35" i="39" s="1"/>
  <c r="J35" i="39" s="1"/>
  <c r="H17" i="39"/>
  <c r="I17" i="39" s="1"/>
  <c r="J17" i="39" s="1"/>
  <c r="H82" i="38"/>
  <c r="I82" i="38" s="1"/>
  <c r="J82" i="38" s="1"/>
  <c r="H64" i="38"/>
  <c r="I64" i="38" s="1"/>
  <c r="J64" i="38" s="1"/>
  <c r="H46" i="38"/>
  <c r="I46" i="38" s="1"/>
  <c r="J46" i="38" s="1"/>
  <c r="H28" i="38"/>
  <c r="I28" i="38" s="1"/>
  <c r="J28" i="38" s="1"/>
  <c r="H10" i="38"/>
  <c r="I10" i="38" s="1"/>
  <c r="J10" i="38" s="1"/>
  <c r="AN3" i="41"/>
  <c r="AI3" i="41"/>
  <c r="AN3" i="38"/>
  <c r="AI3" i="38"/>
  <c r="Z4" i="43"/>
  <c r="H93" i="41"/>
  <c r="I93" i="41" s="1"/>
  <c r="J93" i="41" s="1"/>
  <c r="H57" i="41"/>
  <c r="I57" i="41" s="1"/>
  <c r="J57" i="41" s="1"/>
  <c r="H21" i="41"/>
  <c r="I21" i="41" s="1"/>
  <c r="J21" i="41" s="1"/>
  <c r="AH4" i="39"/>
  <c r="AQ4" i="39" s="1"/>
  <c r="Z4" i="39"/>
  <c r="H78" i="38"/>
  <c r="I78" i="38" s="1"/>
  <c r="J78" i="38" s="1"/>
  <c r="H60" i="38"/>
  <c r="I60" i="38" s="1"/>
  <c r="J60" i="38" s="1"/>
  <c r="H42" i="38"/>
  <c r="I42" i="38" s="1"/>
  <c r="J42" i="38" s="1"/>
  <c r="H24" i="38"/>
  <c r="I24" i="38" s="1"/>
  <c r="J24" i="38" s="1"/>
  <c r="H6" i="38"/>
  <c r="I6" i="38" s="1"/>
  <c r="J6" i="38" s="1"/>
  <c r="H92" i="41"/>
  <c r="I92" i="41" s="1"/>
  <c r="J92" i="41" s="1"/>
  <c r="H56" i="41"/>
  <c r="I56" i="41" s="1"/>
  <c r="J56" i="41" s="1"/>
  <c r="H20" i="41"/>
  <c r="I20" i="41" s="1"/>
  <c r="J20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91" i="41"/>
  <c r="I91" i="41" s="1"/>
  <c r="J91" i="41" s="1"/>
  <c r="H55" i="41"/>
  <c r="I55" i="41" s="1"/>
  <c r="J55" i="41" s="1"/>
  <c r="H19" i="41"/>
  <c r="I19" i="41" s="1"/>
  <c r="J19" i="41" s="1"/>
  <c r="H60" i="40"/>
  <c r="I60" i="40" s="1"/>
  <c r="J60" i="40" s="1"/>
  <c r="H42" i="40"/>
  <c r="I42" i="40" s="1"/>
  <c r="J42" i="40" s="1"/>
  <c r="H24" i="40"/>
  <c r="I24" i="40" s="1"/>
  <c r="J24" i="40" s="1"/>
  <c r="H6" i="40"/>
  <c r="I6" i="40" s="1"/>
  <c r="J6" i="40" s="1"/>
  <c r="H75" i="39"/>
  <c r="I75" i="39" s="1"/>
  <c r="J75" i="39" s="1"/>
  <c r="H57" i="39"/>
  <c r="I57" i="39" s="1"/>
  <c r="J57" i="39" s="1"/>
  <c r="H39" i="39"/>
  <c r="I39" i="39" s="1"/>
  <c r="J39" i="39" s="1"/>
  <c r="H21" i="39"/>
  <c r="I21" i="39" s="1"/>
  <c r="J21" i="39" s="1"/>
  <c r="H86" i="38"/>
  <c r="I86" i="38" s="1"/>
  <c r="J86" i="38" s="1"/>
  <c r="H68" i="38"/>
  <c r="I68" i="38" s="1"/>
  <c r="J68" i="38" s="1"/>
  <c r="H50" i="38"/>
  <c r="I50" i="38" s="1"/>
  <c r="J50" i="38" s="1"/>
  <c r="H32" i="38"/>
  <c r="I32" i="38" s="1"/>
  <c r="J32" i="38" s="1"/>
  <c r="H14" i="38"/>
  <c r="I14" i="38" s="1"/>
  <c r="J14" i="38" s="1"/>
  <c r="H86" i="37"/>
  <c r="I86" i="37" s="1"/>
  <c r="J86" i="37" s="1"/>
  <c r="H50" i="37"/>
  <c r="I50" i="37" s="1"/>
  <c r="J50" i="37" s="1"/>
  <c r="H14" i="37"/>
  <c r="I14" i="37" s="1"/>
  <c r="J14" i="37" s="1"/>
  <c r="H84" i="33"/>
  <c r="I84" i="33" s="1"/>
  <c r="J84" i="33" s="1"/>
  <c r="H48" i="33"/>
  <c r="I48" i="33" s="1"/>
  <c r="J48" i="33" s="1"/>
  <c r="H12" i="33"/>
  <c r="I12" i="33" s="1"/>
  <c r="J12" i="33" s="1"/>
  <c r="H63" i="36"/>
  <c r="I63" i="36" s="1"/>
  <c r="J63" i="36" s="1"/>
  <c r="H45" i="36"/>
  <c r="I45" i="36" s="1"/>
  <c r="J45" i="36" s="1"/>
  <c r="H27" i="36"/>
  <c r="I27" i="36" s="1"/>
  <c r="J27" i="36" s="1"/>
  <c r="H9" i="36"/>
  <c r="I9" i="36" s="1"/>
  <c r="J9" i="36" s="1"/>
  <c r="H72" i="35"/>
  <c r="I72" i="35" s="1"/>
  <c r="J72" i="35" s="1"/>
  <c r="H54" i="35"/>
  <c r="I54" i="35" s="1"/>
  <c r="J54" i="35" s="1"/>
  <c r="H36" i="35"/>
  <c r="I36" i="35" s="1"/>
  <c r="J36" i="35" s="1"/>
  <c r="H18" i="35"/>
  <c r="I18" i="35" s="1"/>
  <c r="J18" i="35" s="1"/>
  <c r="H77" i="33"/>
  <c r="I77" i="33" s="1"/>
  <c r="J77" i="33" s="1"/>
  <c r="H41" i="33"/>
  <c r="I41" i="33" s="1"/>
  <c r="J41" i="33" s="1"/>
  <c r="H5" i="33"/>
  <c r="I5" i="33" s="1"/>
  <c r="J5" i="33" s="1"/>
  <c r="H88" i="33"/>
  <c r="I88" i="33" s="1"/>
  <c r="J88" i="33" s="1"/>
  <c r="H52" i="33"/>
  <c r="I52" i="33" s="1"/>
  <c r="J52" i="33" s="1"/>
  <c r="H16" i="33"/>
  <c r="I16" i="33" s="1"/>
  <c r="J16" i="33" s="1"/>
  <c r="AE4" i="41"/>
  <c r="W5" i="41"/>
  <c r="AG4" i="41"/>
  <c r="AP4" i="41" s="1"/>
  <c r="AF4" i="41"/>
  <c r="AO4" i="41" s="1"/>
  <c r="H62" i="36"/>
  <c r="I62" i="36" s="1"/>
  <c r="J62" i="36" s="1"/>
  <c r="H44" i="36"/>
  <c r="I44" i="36" s="1"/>
  <c r="J44" i="36" s="1"/>
  <c r="H26" i="36"/>
  <c r="I26" i="36" s="1"/>
  <c r="J26" i="36" s="1"/>
  <c r="H8" i="36"/>
  <c r="I8" i="36" s="1"/>
  <c r="J8" i="36" s="1"/>
  <c r="H62" i="35"/>
  <c r="I62" i="35" s="1"/>
  <c r="J62" i="35" s="1"/>
  <c r="H44" i="35"/>
  <c r="I44" i="35" s="1"/>
  <c r="J44" i="35" s="1"/>
  <c r="H26" i="35"/>
  <c r="I26" i="35" s="1"/>
  <c r="J26" i="35" s="1"/>
  <c r="H8" i="35"/>
  <c r="I8" i="35" s="1"/>
  <c r="J8" i="35" s="1"/>
  <c r="H75" i="33"/>
  <c r="I75" i="33" s="1"/>
  <c r="J75" i="33" s="1"/>
  <c r="H39" i="33"/>
  <c r="I39" i="33" s="1"/>
  <c r="J39" i="33" s="1"/>
  <c r="H94" i="37"/>
  <c r="I94" i="37" s="1"/>
  <c r="J94" i="37" s="1"/>
  <c r="H58" i="37"/>
  <c r="I58" i="37" s="1"/>
  <c r="J58" i="37" s="1"/>
  <c r="H22" i="37"/>
  <c r="I22" i="37" s="1"/>
  <c r="J22" i="37" s="1"/>
  <c r="AH4" i="33"/>
  <c r="AQ4" i="33" s="1"/>
  <c r="H68" i="33"/>
  <c r="I68" i="33" s="1"/>
  <c r="J68" i="33" s="1"/>
  <c r="H32" i="33"/>
  <c r="I32" i="33" s="1"/>
  <c r="J32" i="33" s="1"/>
  <c r="H69" i="37"/>
  <c r="I69" i="37" s="1"/>
  <c r="J69" i="37" s="1"/>
  <c r="H33" i="37"/>
  <c r="I33" i="37" s="1"/>
  <c r="J33" i="37" s="1"/>
  <c r="H67" i="36"/>
  <c r="I67" i="36" s="1"/>
  <c r="J67" i="36" s="1"/>
  <c r="H49" i="36"/>
  <c r="I49" i="36" s="1"/>
  <c r="J49" i="36" s="1"/>
  <c r="H31" i="36"/>
  <c r="I31" i="36" s="1"/>
  <c r="J31" i="36" s="1"/>
  <c r="H13" i="36"/>
  <c r="I13" i="36" s="1"/>
  <c r="J13" i="36" s="1"/>
  <c r="H64" i="35"/>
  <c r="I64" i="35" s="1"/>
  <c r="J64" i="35" s="1"/>
  <c r="H46" i="35"/>
  <c r="I46" i="35" s="1"/>
  <c r="J46" i="35" s="1"/>
  <c r="H28" i="35"/>
  <c r="I28" i="35" s="1"/>
  <c r="J28" i="35" s="1"/>
  <c r="H10" i="35"/>
  <c r="I10" i="35" s="1"/>
  <c r="J10" i="35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91" i="33"/>
  <c r="I91" i="33" s="1"/>
  <c r="J91" i="33" s="1"/>
  <c r="H55" i="33"/>
  <c r="I55" i="33" s="1"/>
  <c r="J55" i="33" s="1"/>
  <c r="H19" i="33"/>
  <c r="I19" i="33" s="1"/>
  <c r="J19" i="33" s="1"/>
  <c r="H57" i="32"/>
  <c r="I57" i="32" s="1"/>
  <c r="J57" i="32" s="1"/>
  <c r="H39" i="32"/>
  <c r="I39" i="32" s="1"/>
  <c r="J39" i="32" s="1"/>
  <c r="H21" i="32"/>
  <c r="I21" i="32" s="1"/>
  <c r="J21" i="32" s="1"/>
  <c r="H64" i="29"/>
  <c r="I64" i="29" s="1"/>
  <c r="J64" i="29" s="1"/>
  <c r="H28" i="29"/>
  <c r="I28" i="29" s="1"/>
  <c r="J28" i="29" s="1"/>
  <c r="X5" i="27"/>
  <c r="AH5" i="27" s="1"/>
  <c r="H79" i="30"/>
  <c r="I79" i="30" s="1"/>
  <c r="J79" i="30" s="1"/>
  <c r="H61" i="30"/>
  <c r="I61" i="30" s="1"/>
  <c r="J61" i="30" s="1"/>
  <c r="H43" i="30"/>
  <c r="I43" i="30" s="1"/>
  <c r="J43" i="30" s="1"/>
  <c r="H25" i="30"/>
  <c r="I25" i="30" s="1"/>
  <c r="J25" i="30" s="1"/>
  <c r="H7" i="30"/>
  <c r="I7" i="30" s="1"/>
  <c r="J7" i="30" s="1"/>
  <c r="H93" i="29"/>
  <c r="I93" i="29" s="1"/>
  <c r="J93" i="29" s="1"/>
  <c r="H57" i="29"/>
  <c r="I57" i="29" s="1"/>
  <c r="J57" i="29" s="1"/>
  <c r="H21" i="29"/>
  <c r="I21" i="29" s="1"/>
  <c r="J21" i="29" s="1"/>
  <c r="H55" i="28"/>
  <c r="I55" i="28" s="1"/>
  <c r="J55" i="28" s="1"/>
  <c r="H37" i="28"/>
  <c r="I37" i="28" s="1"/>
  <c r="J37" i="28" s="1"/>
  <c r="H19" i="28"/>
  <c r="I19" i="28" s="1"/>
  <c r="J19" i="28" s="1"/>
  <c r="H70" i="27"/>
  <c r="I70" i="27" s="1"/>
  <c r="J70" i="27" s="1"/>
  <c r="H52" i="27"/>
  <c r="I52" i="27" s="1"/>
  <c r="J52" i="27" s="1"/>
  <c r="H34" i="27"/>
  <c r="I34" i="27" s="1"/>
  <c r="J34" i="27" s="1"/>
  <c r="H16" i="27"/>
  <c r="I16" i="27" s="1"/>
  <c r="J16" i="27" s="1"/>
  <c r="AH4" i="29"/>
  <c r="Z4" i="29"/>
  <c r="H68" i="29"/>
  <c r="I68" i="29" s="1"/>
  <c r="J68" i="29" s="1"/>
  <c r="H32" i="29"/>
  <c r="I32" i="29" s="1"/>
  <c r="J32" i="29" s="1"/>
  <c r="Z4" i="37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96" i="29"/>
  <c r="I96" i="29" s="1"/>
  <c r="J96" i="29" s="1"/>
  <c r="H60" i="29"/>
  <c r="I60" i="29" s="1"/>
  <c r="J60" i="29" s="1"/>
  <c r="H24" i="29"/>
  <c r="I24" i="29" s="1"/>
  <c r="J24" i="29" s="1"/>
  <c r="Z4" i="34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5" i="30"/>
  <c r="I5" i="30" s="1"/>
  <c r="J5" i="30" s="1"/>
  <c r="H83" i="29"/>
  <c r="I83" i="29" s="1"/>
  <c r="J83" i="29" s="1"/>
  <c r="H47" i="29"/>
  <c r="I47" i="29" s="1"/>
  <c r="J47" i="29" s="1"/>
  <c r="H11" i="29"/>
  <c r="I11" i="29" s="1"/>
  <c r="J11" i="29" s="1"/>
  <c r="H56" i="28"/>
  <c r="I56" i="28" s="1"/>
  <c r="J56" i="28" s="1"/>
  <c r="H38" i="28"/>
  <c r="I38" i="28" s="1"/>
  <c r="J38" i="28" s="1"/>
  <c r="H20" i="28"/>
  <c r="I20" i="28" s="1"/>
  <c r="J20" i="28" s="1"/>
  <c r="AH3" i="28"/>
  <c r="H77" i="27"/>
  <c r="I77" i="27" s="1"/>
  <c r="J77" i="27" s="1"/>
  <c r="H59" i="27"/>
  <c r="I59" i="27" s="1"/>
  <c r="J59" i="27" s="1"/>
  <c r="H41" i="27"/>
  <c r="I41" i="27" s="1"/>
  <c r="J41" i="27" s="1"/>
  <c r="H23" i="27"/>
  <c r="I23" i="27" s="1"/>
  <c r="J23" i="27" s="1"/>
  <c r="H5" i="27"/>
  <c r="I5" i="27" s="1"/>
  <c r="J5" i="27" s="1"/>
  <c r="H57" i="26"/>
  <c r="I57" i="26" s="1"/>
  <c r="J57" i="26" s="1"/>
  <c r="H21" i="26"/>
  <c r="I21" i="26" s="1"/>
  <c r="J21" i="26" s="1"/>
  <c r="H13" i="26"/>
  <c r="I13" i="26" s="1"/>
  <c r="J13" i="26" s="1"/>
  <c r="H31" i="26"/>
  <c r="I31" i="26" s="1"/>
  <c r="J31" i="26" s="1"/>
  <c r="H49" i="26"/>
  <c r="I49" i="26" s="1"/>
  <c r="J49" i="26" s="1"/>
  <c r="H67" i="26"/>
  <c r="I67" i="26" s="1"/>
  <c r="J67" i="26" s="1"/>
  <c r="H85" i="26"/>
  <c r="I85" i="26" s="1"/>
  <c r="J85" i="26" s="1"/>
  <c r="H90" i="25"/>
  <c r="I90" i="25" s="1"/>
  <c r="J90" i="25" s="1"/>
  <c r="H54" i="25"/>
  <c r="I54" i="25" s="1"/>
  <c r="J54" i="25" s="1"/>
  <c r="H18" i="25"/>
  <c r="I18" i="25" s="1"/>
  <c r="J18" i="25" s="1"/>
  <c r="H10" i="17"/>
  <c r="I10" i="17" s="1"/>
  <c r="J10" i="17" s="1"/>
  <c r="H4" i="14"/>
  <c r="I4" i="14" s="1"/>
  <c r="J4" i="14" s="1"/>
  <c r="K4" i="14" s="1"/>
  <c r="AH4" i="7"/>
  <c r="Z4" i="7"/>
  <c r="H29" i="31"/>
  <c r="I29" i="31" s="1"/>
  <c r="J29" i="31" s="1"/>
  <c r="H55" i="29"/>
  <c r="I55" i="29" s="1"/>
  <c r="J55" i="29" s="1"/>
  <c r="H95" i="25"/>
  <c r="I95" i="25" s="1"/>
  <c r="J95" i="25" s="1"/>
  <c r="H59" i="25"/>
  <c r="I59" i="25" s="1"/>
  <c r="J59" i="25" s="1"/>
  <c r="H23" i="25"/>
  <c r="I23" i="25" s="1"/>
  <c r="J23" i="25" s="1"/>
  <c r="H9" i="19"/>
  <c r="H23" i="19"/>
  <c r="H20" i="19"/>
  <c r="H17" i="19"/>
  <c r="H14" i="19"/>
  <c r="H10" i="19"/>
  <c r="H11" i="19"/>
  <c r="H5" i="19"/>
  <c r="H4" i="19"/>
  <c r="H21" i="19"/>
  <c r="H18" i="19"/>
  <c r="H15" i="19"/>
  <c r="H12" i="19"/>
  <c r="H6" i="19"/>
  <c r="H22" i="19"/>
  <c r="H19" i="19"/>
  <c r="H16" i="19"/>
  <c r="H13" i="19"/>
  <c r="H8" i="19"/>
  <c r="H7" i="19"/>
  <c r="H9" i="17"/>
  <c r="I9" i="17" s="1"/>
  <c r="J9" i="17" s="1"/>
  <c r="H9" i="14"/>
  <c r="I9" i="14" s="1"/>
  <c r="J9" i="14" s="1"/>
  <c r="H22" i="50"/>
  <c r="H19" i="50"/>
  <c r="H16" i="50"/>
  <c r="H13" i="50"/>
  <c r="H8" i="50"/>
  <c r="H7" i="50"/>
  <c r="H9" i="50"/>
  <c r="H23" i="50"/>
  <c r="H20" i="50"/>
  <c r="H17" i="50"/>
  <c r="H14" i="50"/>
  <c r="H10" i="50"/>
  <c r="H11" i="50"/>
  <c r="H5" i="50"/>
  <c r="H4" i="50"/>
  <c r="H15" i="50"/>
  <c r="H21" i="50"/>
  <c r="H12" i="50"/>
  <c r="H18" i="50"/>
  <c r="H6" i="50"/>
  <c r="H21" i="60"/>
  <c r="H18" i="60"/>
  <c r="H15" i="60"/>
  <c r="H12" i="60"/>
  <c r="H6" i="60"/>
  <c r="H22" i="60"/>
  <c r="H19" i="60"/>
  <c r="H16" i="60"/>
  <c r="H13" i="60"/>
  <c r="H8" i="60"/>
  <c r="H7" i="60"/>
  <c r="H9" i="60"/>
  <c r="H23" i="60"/>
  <c r="H20" i="60"/>
  <c r="H17" i="60"/>
  <c r="H14" i="60"/>
  <c r="H10" i="60"/>
  <c r="H5" i="60"/>
  <c r="H11" i="60"/>
  <c r="H4" i="60"/>
  <c r="H9" i="56"/>
  <c r="H23" i="56"/>
  <c r="H20" i="56"/>
  <c r="H17" i="56"/>
  <c r="H14" i="56"/>
  <c r="H10" i="56"/>
  <c r="H11" i="56"/>
  <c r="H5" i="56"/>
  <c r="H4" i="56"/>
  <c r="H21" i="56"/>
  <c r="H18" i="56"/>
  <c r="H15" i="56"/>
  <c r="H12" i="56"/>
  <c r="H8" i="56"/>
  <c r="H22" i="56"/>
  <c r="H19" i="56"/>
  <c r="H16" i="56"/>
  <c r="H13" i="56"/>
  <c r="H6" i="56"/>
  <c r="H7" i="56"/>
  <c r="H11" i="70"/>
  <c r="I11" i="70" s="1"/>
  <c r="J11" i="70" s="1"/>
  <c r="H18" i="70"/>
  <c r="I18" i="70" s="1"/>
  <c r="J18" i="70" s="1"/>
  <c r="H8" i="26"/>
  <c r="I8" i="26" s="1"/>
  <c r="J8" i="26" s="1"/>
  <c r="H70" i="25"/>
  <c r="I70" i="25" s="1"/>
  <c r="J70" i="25" s="1"/>
  <c r="H34" i="25"/>
  <c r="I34" i="25" s="1"/>
  <c r="J34" i="25" s="1"/>
  <c r="H22" i="23"/>
  <c r="H19" i="23"/>
  <c r="H16" i="23"/>
  <c r="H13" i="23"/>
  <c r="H8" i="23"/>
  <c r="H7" i="23"/>
  <c r="H9" i="23"/>
  <c r="H23" i="23"/>
  <c r="H20" i="23"/>
  <c r="H17" i="23"/>
  <c r="H14" i="23"/>
  <c r="H10" i="23"/>
  <c r="H11" i="23"/>
  <c r="H5" i="23"/>
  <c r="H4" i="23"/>
  <c r="H21" i="23"/>
  <c r="H18" i="23"/>
  <c r="H15" i="23"/>
  <c r="H12" i="23"/>
  <c r="H6" i="23"/>
  <c r="H4" i="22"/>
  <c r="I4" i="22" s="1"/>
  <c r="J4" i="22" s="1"/>
  <c r="K4" i="22" s="1"/>
  <c r="H15" i="18"/>
  <c r="I15" i="18" s="1"/>
  <c r="J15" i="18" s="1"/>
  <c r="H14" i="31"/>
  <c r="I14" i="31" s="1"/>
  <c r="J14" i="31" s="1"/>
  <c r="H12" i="26"/>
  <c r="I12" i="26" s="1"/>
  <c r="J12" i="26" s="1"/>
  <c r="H75" i="25"/>
  <c r="I75" i="25" s="1"/>
  <c r="J75" i="25" s="1"/>
  <c r="H39" i="25"/>
  <c r="I39" i="25" s="1"/>
  <c r="J39" i="25" s="1"/>
  <c r="H14" i="18"/>
  <c r="I14" i="18" s="1"/>
  <c r="J14" i="18" s="1"/>
  <c r="H94" i="29"/>
  <c r="I94" i="29" s="1"/>
  <c r="J94" i="29" s="1"/>
  <c r="H86" i="25"/>
  <c r="I86" i="25" s="1"/>
  <c r="J86" i="25" s="1"/>
  <c r="H50" i="25"/>
  <c r="I50" i="25" s="1"/>
  <c r="J50" i="25" s="1"/>
  <c r="H14" i="25"/>
  <c r="I14" i="25" s="1"/>
  <c r="J14" i="25" s="1"/>
  <c r="AH4" i="24"/>
  <c r="Z4" i="24"/>
  <c r="H13" i="18"/>
  <c r="I13" i="18" s="1"/>
  <c r="J13" i="18" s="1"/>
  <c r="H6" i="17"/>
  <c r="I6" i="17" s="1"/>
  <c r="J6" i="17" s="1"/>
  <c r="H18" i="14"/>
  <c r="I18" i="14" s="1"/>
  <c r="J18" i="14" s="1"/>
  <c r="K5" i="9"/>
  <c r="H10" i="6"/>
  <c r="I10" i="6" s="1"/>
  <c r="J10" i="6" s="1"/>
  <c r="H53" i="26"/>
  <c r="I53" i="26" s="1"/>
  <c r="J53" i="26" s="1"/>
  <c r="H17" i="26"/>
  <c r="I17" i="26" s="1"/>
  <c r="J17" i="26" s="1"/>
  <c r="H97" i="25"/>
  <c r="I97" i="25" s="1"/>
  <c r="J97" i="25" s="1"/>
  <c r="H61" i="25"/>
  <c r="I61" i="25" s="1"/>
  <c r="J61" i="25" s="1"/>
  <c r="H25" i="25"/>
  <c r="I25" i="25" s="1"/>
  <c r="J25" i="25" s="1"/>
  <c r="H12" i="21"/>
  <c r="I12" i="21" s="1"/>
  <c r="J12" i="21" s="1"/>
  <c r="H18" i="18"/>
  <c r="I18" i="18" s="1"/>
  <c r="J18" i="18" s="1"/>
  <c r="H23" i="17"/>
  <c r="I23" i="17" s="1"/>
  <c r="J23" i="17" s="1"/>
  <c r="H5" i="14"/>
  <c r="I5" i="14" s="1"/>
  <c r="J5" i="14" s="1"/>
  <c r="H4" i="10"/>
  <c r="I4" i="10" s="1"/>
  <c r="J4" i="10" s="1"/>
  <c r="K4" i="10" s="1"/>
  <c r="H21" i="9"/>
  <c r="I21" i="9" s="1"/>
  <c r="J21" i="9" s="1"/>
  <c r="H15" i="6"/>
  <c r="I15" i="6" s="1"/>
  <c r="J15" i="6" s="1"/>
  <c r="H8" i="5"/>
  <c r="I8" i="5" s="1"/>
  <c r="J8" i="5" s="1"/>
  <c r="AH4" i="2"/>
  <c r="Z4" i="2"/>
  <c r="AQ4" i="21"/>
  <c r="H5" i="13"/>
  <c r="I5" i="13" s="1"/>
  <c r="J5" i="13" s="1"/>
  <c r="Z4" i="12"/>
  <c r="H6" i="6"/>
  <c r="I6" i="6" s="1"/>
  <c r="J6" i="6" s="1"/>
  <c r="H23" i="21"/>
  <c r="I23" i="21" s="1"/>
  <c r="J23" i="21" s="1"/>
  <c r="H17" i="6"/>
  <c r="I17" i="6" s="1"/>
  <c r="J17" i="6" s="1"/>
  <c r="H13" i="6"/>
  <c r="I13" i="6" s="1"/>
  <c r="J13" i="6" s="1"/>
  <c r="H7" i="17"/>
  <c r="I7" i="17" s="1"/>
  <c r="J7" i="17" s="1"/>
  <c r="AI3" i="9"/>
  <c r="H22" i="13"/>
  <c r="I22" i="13" s="1"/>
  <c r="J22" i="13" s="1"/>
  <c r="H20" i="10"/>
  <c r="I20" i="10" s="1"/>
  <c r="J20" i="10" s="1"/>
  <c r="H11" i="6"/>
  <c r="I11" i="6" s="1"/>
  <c r="J11" i="6" s="1"/>
  <c r="H22" i="5"/>
  <c r="I22" i="5" s="1"/>
  <c r="J22" i="5" s="1"/>
  <c r="H20" i="13"/>
  <c r="I20" i="13" s="1"/>
  <c r="J20" i="13" s="1"/>
  <c r="H7" i="10"/>
  <c r="I7" i="10" s="1"/>
  <c r="J7" i="10" s="1"/>
  <c r="H18" i="5"/>
  <c r="I18" i="5" s="1"/>
  <c r="J18" i="5" s="1"/>
  <c r="I4" i="24"/>
  <c r="J4" i="24" s="1"/>
  <c r="K4" i="24" s="1"/>
  <c r="I20" i="24"/>
  <c r="J20" i="24" s="1"/>
  <c r="I16" i="24"/>
  <c r="J16" i="24" s="1"/>
  <c r="X5" i="95"/>
  <c r="AH5" i="95" s="1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G78" i="95"/>
  <c r="G75" i="95"/>
  <c r="G72" i="95"/>
  <c r="G69" i="95"/>
  <c r="G66" i="95"/>
  <c r="G63" i="95"/>
  <c r="G60" i="95"/>
  <c r="G57" i="95"/>
  <c r="G54" i="95"/>
  <c r="G51" i="95"/>
  <c r="G48" i="95"/>
  <c r="G45" i="95"/>
  <c r="G42" i="95"/>
  <c r="G39" i="95"/>
  <c r="G36" i="95"/>
  <c r="G33" i="95"/>
  <c r="G30" i="95"/>
  <c r="G27" i="95"/>
  <c r="G24" i="95"/>
  <c r="G21" i="95"/>
  <c r="G18" i="95"/>
  <c r="G15" i="95"/>
  <c r="G12" i="95"/>
  <c r="G9" i="95"/>
  <c r="G6" i="95"/>
  <c r="G77" i="95"/>
  <c r="F73" i="95"/>
  <c r="G68" i="95"/>
  <c r="F64" i="95"/>
  <c r="G59" i="95"/>
  <c r="F55" i="95"/>
  <c r="G50" i="95"/>
  <c r="F46" i="95"/>
  <c r="G41" i="95"/>
  <c r="F37" i="95"/>
  <c r="G32" i="95"/>
  <c r="F28" i="95"/>
  <c r="G23" i="95"/>
  <c r="F19" i="95"/>
  <c r="G14" i="95"/>
  <c r="F10" i="95"/>
  <c r="G5" i="95"/>
  <c r="G76" i="95"/>
  <c r="F72" i="95"/>
  <c r="G67" i="95"/>
  <c r="F63" i="95"/>
  <c r="G58" i="95"/>
  <c r="F54" i="95"/>
  <c r="G49" i="95"/>
  <c r="F45" i="95"/>
  <c r="G40" i="95"/>
  <c r="F36" i="95"/>
  <c r="G31" i="95"/>
  <c r="F27" i="95"/>
  <c r="G22" i="95"/>
  <c r="F18" i="95"/>
  <c r="G13" i="95"/>
  <c r="F9" i="95"/>
  <c r="G4" i="95"/>
  <c r="F76" i="95"/>
  <c r="G71" i="95"/>
  <c r="F67" i="95"/>
  <c r="G62" i="95"/>
  <c r="F58" i="95"/>
  <c r="G53" i="95"/>
  <c r="F49" i="95"/>
  <c r="G44" i="95"/>
  <c r="F40" i="95"/>
  <c r="G35" i="95"/>
  <c r="F31" i="95"/>
  <c r="G26" i="95"/>
  <c r="F22" i="95"/>
  <c r="G17" i="95"/>
  <c r="F13" i="95"/>
  <c r="G8" i="95"/>
  <c r="F4" i="95"/>
  <c r="G79" i="95"/>
  <c r="F75" i="95"/>
  <c r="G70" i="95"/>
  <c r="F66" i="95"/>
  <c r="G61" i="95"/>
  <c r="F57" i="95"/>
  <c r="G52" i="95"/>
  <c r="F48" i="95"/>
  <c r="G43" i="95"/>
  <c r="F39" i="95"/>
  <c r="G34" i="95"/>
  <c r="F30" i="95"/>
  <c r="G25" i="95"/>
  <c r="F21" i="95"/>
  <c r="G16" i="95"/>
  <c r="F12" i="95"/>
  <c r="G7" i="95"/>
  <c r="G74" i="95"/>
  <c r="F61" i="95"/>
  <c r="G47" i="95"/>
  <c r="F34" i="95"/>
  <c r="G20" i="95"/>
  <c r="F7" i="95"/>
  <c r="G73" i="95"/>
  <c r="F60" i="95"/>
  <c r="G46" i="95"/>
  <c r="F33" i="95"/>
  <c r="G19" i="95"/>
  <c r="F6" i="95"/>
  <c r="F70" i="95"/>
  <c r="G56" i="95"/>
  <c r="F43" i="95"/>
  <c r="G29" i="95"/>
  <c r="F16" i="95"/>
  <c r="F69" i="95"/>
  <c r="G55" i="95"/>
  <c r="F42" i="95"/>
  <c r="G28" i="95"/>
  <c r="F15" i="95"/>
  <c r="F79" i="95"/>
  <c r="G65" i="95"/>
  <c r="F52" i="95"/>
  <c r="G38" i="95"/>
  <c r="F25" i="95"/>
  <c r="G11" i="95"/>
  <c r="F51" i="95"/>
  <c r="G37" i="95"/>
  <c r="F24" i="95"/>
  <c r="G10" i="95"/>
  <c r="F78" i="95"/>
  <c r="G64" i="95"/>
  <c r="AN3" i="94"/>
  <c r="AI3" i="94"/>
  <c r="Z4" i="93"/>
  <c r="AI3" i="93"/>
  <c r="AN3" i="93"/>
  <c r="AH4" i="92"/>
  <c r="AN3" i="92"/>
  <c r="AI3" i="92"/>
  <c r="AH3" i="90"/>
  <c r="X5" i="89"/>
  <c r="AH5" i="89" s="1"/>
  <c r="AN3" i="86"/>
  <c r="AI3" i="86"/>
  <c r="AR3" i="81"/>
  <c r="Z4" i="78"/>
  <c r="AR3" i="77"/>
  <c r="K5" i="65"/>
  <c r="AH4" i="59"/>
  <c r="Z4" i="59"/>
  <c r="Z4" i="65"/>
  <c r="AH4" i="65"/>
  <c r="AQ4" i="65" s="1"/>
  <c r="K5" i="62"/>
  <c r="K5" i="61"/>
  <c r="AQ4" i="66"/>
  <c r="AE3" i="65"/>
  <c r="P3" i="65"/>
  <c r="AF3" i="65" s="1"/>
  <c r="AO3" i="65" s="1"/>
  <c r="AQ4" i="61"/>
  <c r="X5" i="63"/>
  <c r="AH5" i="63" s="1"/>
  <c r="P3" i="55"/>
  <c r="AF3" i="55" s="1"/>
  <c r="AO3" i="55" s="1"/>
  <c r="AE3" i="55"/>
  <c r="P3" i="51"/>
  <c r="AF3" i="51" s="1"/>
  <c r="AO3" i="51" s="1"/>
  <c r="AE3" i="51"/>
  <c r="Y5" i="66"/>
  <c r="G94" i="73"/>
  <c r="G88" i="73"/>
  <c r="G82" i="73"/>
  <c r="G76" i="73"/>
  <c r="G70" i="73"/>
  <c r="G64" i="73"/>
  <c r="G58" i="73"/>
  <c r="G52" i="73"/>
  <c r="G46" i="73"/>
  <c r="G40" i="73"/>
  <c r="G34" i="73"/>
  <c r="G28" i="73"/>
  <c r="G22" i="73"/>
  <c r="G16" i="73"/>
  <c r="G10" i="73"/>
  <c r="G4" i="73"/>
  <c r="G93" i="73"/>
  <c r="G87" i="73"/>
  <c r="G81" i="73"/>
  <c r="G75" i="73"/>
  <c r="G69" i="73"/>
  <c r="G63" i="73"/>
  <c r="G57" i="73"/>
  <c r="G51" i="73"/>
  <c r="G45" i="73"/>
  <c r="G39" i="73"/>
  <c r="G33" i="73"/>
  <c r="G27" i="73"/>
  <c r="G21" i="73"/>
  <c r="G15" i="73"/>
  <c r="G9" i="73"/>
  <c r="G98" i="73"/>
  <c r="G92" i="73"/>
  <c r="G86" i="73"/>
  <c r="G80" i="73"/>
  <c r="G74" i="73"/>
  <c r="G68" i="73"/>
  <c r="G62" i="73"/>
  <c r="G56" i="73"/>
  <c r="G50" i="73"/>
  <c r="G44" i="73"/>
  <c r="G38" i="73"/>
  <c r="G32" i="73"/>
  <c r="G26" i="73"/>
  <c r="G20" i="73"/>
  <c r="G14" i="73"/>
  <c r="G8" i="73"/>
  <c r="G97" i="73"/>
  <c r="G91" i="73"/>
  <c r="G85" i="73"/>
  <c r="G79" i="73"/>
  <c r="G73" i="73"/>
  <c r="G67" i="73"/>
  <c r="G61" i="73"/>
  <c r="G55" i="73"/>
  <c r="G49" i="73"/>
  <c r="G43" i="73"/>
  <c r="G37" i="73"/>
  <c r="G31" i="73"/>
  <c r="G25" i="73"/>
  <c r="G19" i="73"/>
  <c r="G13" i="73"/>
  <c r="G7" i="73"/>
  <c r="G95" i="73"/>
  <c r="G77" i="73"/>
  <c r="G59" i="73"/>
  <c r="G41" i="73"/>
  <c r="G23" i="73"/>
  <c r="G5" i="73"/>
  <c r="G90" i="73"/>
  <c r="G72" i="73"/>
  <c r="G54" i="73"/>
  <c r="G36" i="73"/>
  <c r="G18" i="73"/>
  <c r="G89" i="73"/>
  <c r="G71" i="73"/>
  <c r="G53" i="73"/>
  <c r="G35" i="73"/>
  <c r="G17" i="73"/>
  <c r="G84" i="73"/>
  <c r="G66" i="73"/>
  <c r="G48" i="73"/>
  <c r="G30" i="73"/>
  <c r="G12" i="73"/>
  <c r="G83" i="73"/>
  <c r="G65" i="73"/>
  <c r="G47" i="73"/>
  <c r="G29" i="73"/>
  <c r="G11" i="73"/>
  <c r="G24" i="73"/>
  <c r="G6" i="73"/>
  <c r="G96" i="73"/>
  <c r="G78" i="73"/>
  <c r="G60" i="73"/>
  <c r="G42" i="73"/>
  <c r="F77" i="83"/>
  <c r="F74" i="83"/>
  <c r="F71" i="83"/>
  <c r="F68" i="83"/>
  <c r="F65" i="83"/>
  <c r="F62" i="83"/>
  <c r="F59" i="83"/>
  <c r="F56" i="83"/>
  <c r="F53" i="83"/>
  <c r="F50" i="83"/>
  <c r="F47" i="83"/>
  <c r="F44" i="83"/>
  <c r="F41" i="83"/>
  <c r="F38" i="83"/>
  <c r="F35" i="83"/>
  <c r="F32" i="83"/>
  <c r="F29" i="83"/>
  <c r="F26" i="83"/>
  <c r="F23" i="83"/>
  <c r="F20" i="83"/>
  <c r="F17" i="83"/>
  <c r="F14" i="83"/>
  <c r="F11" i="83"/>
  <c r="F8" i="83"/>
  <c r="F5" i="83"/>
  <c r="G79" i="83"/>
  <c r="G76" i="83"/>
  <c r="G73" i="83"/>
  <c r="G70" i="83"/>
  <c r="G67" i="83"/>
  <c r="G64" i="83"/>
  <c r="G61" i="83"/>
  <c r="G58" i="83"/>
  <c r="G55" i="83"/>
  <c r="G52" i="83"/>
  <c r="G49" i="83"/>
  <c r="G46" i="83"/>
  <c r="G43" i="83"/>
  <c r="G40" i="83"/>
  <c r="G37" i="83"/>
  <c r="G34" i="83"/>
  <c r="G31" i="83"/>
  <c r="G28" i="83"/>
  <c r="G25" i="83"/>
  <c r="G22" i="83"/>
  <c r="G19" i="83"/>
  <c r="G16" i="83"/>
  <c r="G13" i="83"/>
  <c r="G10" i="83"/>
  <c r="G7" i="83"/>
  <c r="G4" i="83"/>
  <c r="F79" i="83"/>
  <c r="F76" i="83"/>
  <c r="F73" i="83"/>
  <c r="F70" i="83"/>
  <c r="F67" i="83"/>
  <c r="F64" i="83"/>
  <c r="F61" i="83"/>
  <c r="F58" i="83"/>
  <c r="F55" i="83"/>
  <c r="F52" i="83"/>
  <c r="F49" i="83"/>
  <c r="F46" i="83"/>
  <c r="F43" i="83"/>
  <c r="F40" i="83"/>
  <c r="F37" i="83"/>
  <c r="F34" i="83"/>
  <c r="F31" i="83"/>
  <c r="F28" i="83"/>
  <c r="F25" i="83"/>
  <c r="F22" i="83"/>
  <c r="F19" i="83"/>
  <c r="F16" i="83"/>
  <c r="F13" i="83"/>
  <c r="F10" i="83"/>
  <c r="F7" i="83"/>
  <c r="F4" i="83"/>
  <c r="G77" i="83"/>
  <c r="G71" i="83"/>
  <c r="G65" i="83"/>
  <c r="G59" i="83"/>
  <c r="G53" i="83"/>
  <c r="G47" i="83"/>
  <c r="G41" i="83"/>
  <c r="G35" i="83"/>
  <c r="G29" i="83"/>
  <c r="G23" i="83"/>
  <c r="G17" i="83"/>
  <c r="G11" i="83"/>
  <c r="G5" i="83"/>
  <c r="G75" i="83"/>
  <c r="G69" i="83"/>
  <c r="G63" i="83"/>
  <c r="G57" i="83"/>
  <c r="G51" i="83"/>
  <c r="G45" i="83"/>
  <c r="G39" i="83"/>
  <c r="G33" i="83"/>
  <c r="G27" i="83"/>
  <c r="G21" i="83"/>
  <c r="G15" i="83"/>
  <c r="G9" i="83"/>
  <c r="F75" i="83"/>
  <c r="F69" i="83"/>
  <c r="F63" i="83"/>
  <c r="F57" i="83"/>
  <c r="F51" i="83"/>
  <c r="F45" i="83"/>
  <c r="F39" i="83"/>
  <c r="F33" i="83"/>
  <c r="F27" i="83"/>
  <c r="F21" i="83"/>
  <c r="F15" i="83"/>
  <c r="F9" i="83"/>
  <c r="G74" i="83"/>
  <c r="G68" i="83"/>
  <c r="G62" i="83"/>
  <c r="G56" i="83"/>
  <c r="G50" i="83"/>
  <c r="G44" i="83"/>
  <c r="G38" i="83"/>
  <c r="G32" i="83"/>
  <c r="G26" i="83"/>
  <c r="G20" i="83"/>
  <c r="G14" i="83"/>
  <c r="G8" i="83"/>
  <c r="G66" i="83"/>
  <c r="G48" i="83"/>
  <c r="G30" i="83"/>
  <c r="G12" i="83"/>
  <c r="F66" i="83"/>
  <c r="F48" i="83"/>
  <c r="F30" i="83"/>
  <c r="F12" i="83"/>
  <c r="G78" i="83"/>
  <c r="G60" i="83"/>
  <c r="G42" i="83"/>
  <c r="G24" i="83"/>
  <c r="G6" i="83"/>
  <c r="F78" i="83"/>
  <c r="F60" i="83"/>
  <c r="F42" i="83"/>
  <c r="F24" i="83"/>
  <c r="F6" i="83"/>
  <c r="G72" i="83"/>
  <c r="G54" i="83"/>
  <c r="G36" i="83"/>
  <c r="G18" i="83"/>
  <c r="F54" i="83"/>
  <c r="F36" i="83"/>
  <c r="F18" i="83"/>
  <c r="F72" i="83"/>
  <c r="G69" i="88"/>
  <c r="G66" i="88"/>
  <c r="G63" i="88"/>
  <c r="G60" i="88"/>
  <c r="G57" i="88"/>
  <c r="G54" i="88"/>
  <c r="G51" i="88"/>
  <c r="G48" i="88"/>
  <c r="G45" i="88"/>
  <c r="G42" i="88"/>
  <c r="G39" i="88"/>
  <c r="G36" i="88"/>
  <c r="G33" i="88"/>
  <c r="G30" i="88"/>
  <c r="G27" i="88"/>
  <c r="G24" i="88"/>
  <c r="G21" i="88"/>
  <c r="G18" i="88"/>
  <c r="G15" i="88"/>
  <c r="G12" i="88"/>
  <c r="G9" i="88"/>
  <c r="G6" i="88"/>
  <c r="F69" i="88"/>
  <c r="F66" i="88"/>
  <c r="F63" i="88"/>
  <c r="F60" i="88"/>
  <c r="F57" i="88"/>
  <c r="F54" i="88"/>
  <c r="F51" i="88"/>
  <c r="F48" i="88"/>
  <c r="F45" i="88"/>
  <c r="F42" i="88"/>
  <c r="F39" i="88"/>
  <c r="F36" i="88"/>
  <c r="F33" i="88"/>
  <c r="F30" i="88"/>
  <c r="F27" i="88"/>
  <c r="F24" i="88"/>
  <c r="F21" i="88"/>
  <c r="F18" i="88"/>
  <c r="F15" i="88"/>
  <c r="F12" i="88"/>
  <c r="F9" i="88"/>
  <c r="F6" i="88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F68" i="88"/>
  <c r="F65" i="88"/>
  <c r="F62" i="88"/>
  <c r="F59" i="88"/>
  <c r="F56" i="88"/>
  <c r="F53" i="88"/>
  <c r="F50" i="88"/>
  <c r="F47" i="88"/>
  <c r="F44" i="88"/>
  <c r="F41" i="88"/>
  <c r="F38" i="88"/>
  <c r="F35" i="88"/>
  <c r="F32" i="88"/>
  <c r="F29" i="88"/>
  <c r="F26" i="88"/>
  <c r="F23" i="88"/>
  <c r="F20" i="88"/>
  <c r="F17" i="88"/>
  <c r="F14" i="88"/>
  <c r="F11" i="88"/>
  <c r="F8" i="88"/>
  <c r="F5" i="88"/>
  <c r="G67" i="88"/>
  <c r="G64" i="88"/>
  <c r="G61" i="88"/>
  <c r="G58" i="88"/>
  <c r="G55" i="88"/>
  <c r="G52" i="88"/>
  <c r="G49" i="88"/>
  <c r="G46" i="88"/>
  <c r="G43" i="88"/>
  <c r="G40" i="88"/>
  <c r="G37" i="88"/>
  <c r="G34" i="88"/>
  <c r="G31" i="88"/>
  <c r="G28" i="88"/>
  <c r="G25" i="88"/>
  <c r="G22" i="88"/>
  <c r="G19" i="88"/>
  <c r="G16" i="88"/>
  <c r="G13" i="88"/>
  <c r="G10" i="88"/>
  <c r="G7" i="88"/>
  <c r="G4" i="88"/>
  <c r="F58" i="88"/>
  <c r="F40" i="88"/>
  <c r="F22" i="88"/>
  <c r="F4" i="88"/>
  <c r="F55" i="88"/>
  <c r="F37" i="88"/>
  <c r="F19" i="88"/>
  <c r="F52" i="88"/>
  <c r="F34" i="88"/>
  <c r="F16" i="88"/>
  <c r="F67" i="88"/>
  <c r="F49" i="88"/>
  <c r="F31" i="88"/>
  <c r="F13" i="88"/>
  <c r="F64" i="88"/>
  <c r="F46" i="88"/>
  <c r="F28" i="88"/>
  <c r="F10" i="88"/>
  <c r="F7" i="88"/>
  <c r="F61" i="88"/>
  <c r="F43" i="88"/>
  <c r="F25" i="88"/>
  <c r="AI3" i="59"/>
  <c r="AN3" i="59"/>
  <c r="AH4" i="52"/>
  <c r="Z4" i="51"/>
  <c r="H24" i="47"/>
  <c r="I24" i="47" s="1"/>
  <c r="J24" i="47" s="1"/>
  <c r="H18" i="47"/>
  <c r="I18" i="47" s="1"/>
  <c r="J18" i="47" s="1"/>
  <c r="H45" i="47"/>
  <c r="I45" i="47" s="1"/>
  <c r="J45" i="47" s="1"/>
  <c r="H72" i="47"/>
  <c r="I72" i="47" s="1"/>
  <c r="J72" i="47" s="1"/>
  <c r="H13" i="47"/>
  <c r="I13" i="47" s="1"/>
  <c r="J13" i="47" s="1"/>
  <c r="H31" i="47"/>
  <c r="I31" i="47" s="1"/>
  <c r="J31" i="47" s="1"/>
  <c r="H49" i="47"/>
  <c r="I49" i="47" s="1"/>
  <c r="J49" i="47" s="1"/>
  <c r="H67" i="47"/>
  <c r="I67" i="47" s="1"/>
  <c r="J67" i="47" s="1"/>
  <c r="AI3" i="47"/>
  <c r="H60" i="47"/>
  <c r="I60" i="47" s="1"/>
  <c r="J60" i="47" s="1"/>
  <c r="H65" i="47"/>
  <c r="I65" i="47" s="1"/>
  <c r="J65" i="47" s="1"/>
  <c r="H54" i="45"/>
  <c r="I54" i="45" s="1"/>
  <c r="J54" i="45" s="1"/>
  <c r="AG4" i="46"/>
  <c r="AF4" i="46"/>
  <c r="AE4" i="46"/>
  <c r="W5" i="46"/>
  <c r="H53" i="45"/>
  <c r="I53" i="45" s="1"/>
  <c r="J53" i="45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62" i="45"/>
  <c r="I62" i="45" s="1"/>
  <c r="J62" i="45" s="1"/>
  <c r="H29" i="45"/>
  <c r="I29" i="45" s="1"/>
  <c r="J29" i="45" s="1"/>
  <c r="H72" i="45"/>
  <c r="I72" i="45" s="1"/>
  <c r="J72" i="45" s="1"/>
  <c r="H23" i="45"/>
  <c r="I23" i="45" s="1"/>
  <c r="J23" i="45" s="1"/>
  <c r="H66" i="45"/>
  <c r="I66" i="45" s="1"/>
  <c r="J66" i="45" s="1"/>
  <c r="H13" i="45"/>
  <c r="I13" i="45" s="1"/>
  <c r="J13" i="45" s="1"/>
  <c r="H49" i="45"/>
  <c r="I49" i="45" s="1"/>
  <c r="J49" i="45" s="1"/>
  <c r="H85" i="45"/>
  <c r="I85" i="45" s="1"/>
  <c r="J85" i="45" s="1"/>
  <c r="H39" i="45"/>
  <c r="I39" i="45" s="1"/>
  <c r="J39" i="45" s="1"/>
  <c r="H56" i="44"/>
  <c r="I56" i="44" s="1"/>
  <c r="J56" i="44" s="1"/>
  <c r="H38" i="44"/>
  <c r="I38" i="44" s="1"/>
  <c r="J38" i="44" s="1"/>
  <c r="H20" i="44"/>
  <c r="I20" i="44" s="1"/>
  <c r="J20" i="44" s="1"/>
  <c r="H74" i="43"/>
  <c r="I74" i="43" s="1"/>
  <c r="J74" i="43" s="1"/>
  <c r="H56" i="43"/>
  <c r="I56" i="43" s="1"/>
  <c r="J56" i="43" s="1"/>
  <c r="H38" i="43"/>
  <c r="I38" i="43" s="1"/>
  <c r="J38" i="43" s="1"/>
  <c r="H20" i="43"/>
  <c r="I20" i="43" s="1"/>
  <c r="J20" i="43" s="1"/>
  <c r="H47" i="45"/>
  <c r="I47" i="45" s="1"/>
  <c r="J47" i="45" s="1"/>
  <c r="H34" i="45"/>
  <c r="I34" i="45" s="1"/>
  <c r="J34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H79" i="43"/>
  <c r="I79" i="43" s="1"/>
  <c r="J79" i="43" s="1"/>
  <c r="H61" i="43"/>
  <c r="I61" i="43" s="1"/>
  <c r="J61" i="43" s="1"/>
  <c r="H43" i="43"/>
  <c r="I43" i="43" s="1"/>
  <c r="J43" i="43" s="1"/>
  <c r="H25" i="43"/>
  <c r="I25" i="43" s="1"/>
  <c r="J25" i="43" s="1"/>
  <c r="H7" i="43"/>
  <c r="I7" i="43" s="1"/>
  <c r="J7" i="43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5" i="42"/>
  <c r="I5" i="42" s="1"/>
  <c r="J5" i="42" s="1"/>
  <c r="K5" i="42" s="1"/>
  <c r="H83" i="41"/>
  <c r="I83" i="41" s="1"/>
  <c r="J83" i="41" s="1"/>
  <c r="H47" i="41"/>
  <c r="I47" i="41" s="1"/>
  <c r="J47" i="41" s="1"/>
  <c r="H11" i="41"/>
  <c r="I11" i="41" s="1"/>
  <c r="J11" i="41" s="1"/>
  <c r="H56" i="40"/>
  <c r="I56" i="40" s="1"/>
  <c r="J56" i="40" s="1"/>
  <c r="H38" i="40"/>
  <c r="I38" i="40" s="1"/>
  <c r="J38" i="40" s="1"/>
  <c r="H20" i="40"/>
  <c r="I20" i="40" s="1"/>
  <c r="J20" i="40" s="1"/>
  <c r="H68" i="39"/>
  <c r="I68" i="39" s="1"/>
  <c r="J68" i="39" s="1"/>
  <c r="H50" i="39"/>
  <c r="I50" i="39" s="1"/>
  <c r="J50" i="39" s="1"/>
  <c r="H32" i="39"/>
  <c r="I32" i="39" s="1"/>
  <c r="J32" i="39" s="1"/>
  <c r="H14" i="39"/>
  <c r="I14" i="39" s="1"/>
  <c r="J14" i="39" s="1"/>
  <c r="H79" i="38"/>
  <c r="I79" i="38" s="1"/>
  <c r="J79" i="38" s="1"/>
  <c r="H61" i="38"/>
  <c r="I61" i="38" s="1"/>
  <c r="J61" i="38" s="1"/>
  <c r="H43" i="38"/>
  <c r="I43" i="38" s="1"/>
  <c r="J43" i="38" s="1"/>
  <c r="H25" i="38"/>
  <c r="I25" i="38" s="1"/>
  <c r="J25" i="38" s="1"/>
  <c r="H7" i="38"/>
  <c r="I7" i="38" s="1"/>
  <c r="J7" i="38" s="1"/>
  <c r="AI3" i="43"/>
  <c r="H87" i="41"/>
  <c r="I87" i="41" s="1"/>
  <c r="J87" i="41" s="1"/>
  <c r="H51" i="41"/>
  <c r="I51" i="41" s="1"/>
  <c r="J51" i="41" s="1"/>
  <c r="H15" i="41"/>
  <c r="I15" i="41" s="1"/>
  <c r="J15" i="41" s="1"/>
  <c r="H75" i="38"/>
  <c r="I75" i="38" s="1"/>
  <c r="J75" i="38" s="1"/>
  <c r="H57" i="38"/>
  <c r="I57" i="38" s="1"/>
  <c r="J57" i="38" s="1"/>
  <c r="H39" i="38"/>
  <c r="I39" i="38" s="1"/>
  <c r="J39" i="38" s="1"/>
  <c r="H21" i="38"/>
  <c r="I21" i="38" s="1"/>
  <c r="J21" i="38" s="1"/>
  <c r="H86" i="41"/>
  <c r="I86" i="41" s="1"/>
  <c r="J86" i="41" s="1"/>
  <c r="H50" i="41"/>
  <c r="I50" i="41" s="1"/>
  <c r="J50" i="41" s="1"/>
  <c r="H14" i="41"/>
  <c r="I14" i="41" s="1"/>
  <c r="J14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Y5" i="41"/>
  <c r="H85" i="41"/>
  <c r="I85" i="41" s="1"/>
  <c r="J85" i="41" s="1"/>
  <c r="H49" i="41"/>
  <c r="I49" i="41" s="1"/>
  <c r="J49" i="41" s="1"/>
  <c r="H13" i="41"/>
  <c r="I13" i="41" s="1"/>
  <c r="J13" i="41" s="1"/>
  <c r="H57" i="40"/>
  <c r="I57" i="40" s="1"/>
  <c r="J57" i="40" s="1"/>
  <c r="H39" i="40"/>
  <c r="I39" i="40" s="1"/>
  <c r="J39" i="40" s="1"/>
  <c r="H21" i="40"/>
  <c r="I21" i="40" s="1"/>
  <c r="J21" i="40" s="1"/>
  <c r="H72" i="39"/>
  <c r="I72" i="39" s="1"/>
  <c r="J72" i="39" s="1"/>
  <c r="H54" i="39"/>
  <c r="I54" i="39" s="1"/>
  <c r="J54" i="39" s="1"/>
  <c r="H36" i="39"/>
  <c r="I36" i="39" s="1"/>
  <c r="J36" i="39" s="1"/>
  <c r="H18" i="39"/>
  <c r="I18" i="39" s="1"/>
  <c r="J18" i="39" s="1"/>
  <c r="H83" i="38"/>
  <c r="I83" i="38" s="1"/>
  <c r="J83" i="38" s="1"/>
  <c r="H65" i="38"/>
  <c r="I65" i="38" s="1"/>
  <c r="J65" i="38" s="1"/>
  <c r="H47" i="38"/>
  <c r="I47" i="38" s="1"/>
  <c r="J47" i="38" s="1"/>
  <c r="H29" i="38"/>
  <c r="I29" i="38" s="1"/>
  <c r="J29" i="38" s="1"/>
  <c r="H11" i="38"/>
  <c r="I11" i="38" s="1"/>
  <c r="J11" i="38" s="1"/>
  <c r="H80" i="37"/>
  <c r="I80" i="37" s="1"/>
  <c r="J80" i="37" s="1"/>
  <c r="H44" i="37"/>
  <c r="I44" i="37" s="1"/>
  <c r="J44" i="37" s="1"/>
  <c r="H8" i="37"/>
  <c r="I8" i="37" s="1"/>
  <c r="J8" i="37" s="1"/>
  <c r="H78" i="33"/>
  <c r="I78" i="33" s="1"/>
  <c r="J78" i="33" s="1"/>
  <c r="H42" i="33"/>
  <c r="I42" i="33" s="1"/>
  <c r="J42" i="33" s="1"/>
  <c r="H6" i="33"/>
  <c r="I6" i="33" s="1"/>
  <c r="J6" i="33" s="1"/>
  <c r="H60" i="36"/>
  <c r="I60" i="36" s="1"/>
  <c r="J60" i="36" s="1"/>
  <c r="H42" i="36"/>
  <c r="I42" i="36" s="1"/>
  <c r="J42" i="36" s="1"/>
  <c r="H24" i="36"/>
  <c r="I24" i="36" s="1"/>
  <c r="J24" i="36" s="1"/>
  <c r="H6" i="36"/>
  <c r="I6" i="36" s="1"/>
  <c r="J6" i="36" s="1"/>
  <c r="H69" i="35"/>
  <c r="I69" i="35" s="1"/>
  <c r="J69" i="35" s="1"/>
  <c r="H51" i="35"/>
  <c r="I51" i="35" s="1"/>
  <c r="J51" i="35" s="1"/>
  <c r="H33" i="35"/>
  <c r="I33" i="35" s="1"/>
  <c r="J33" i="35" s="1"/>
  <c r="H15" i="35"/>
  <c r="I15" i="35" s="1"/>
  <c r="J15" i="35" s="1"/>
  <c r="H71" i="33"/>
  <c r="I71" i="33" s="1"/>
  <c r="J71" i="33" s="1"/>
  <c r="H35" i="33"/>
  <c r="I35" i="33" s="1"/>
  <c r="J35" i="33" s="1"/>
  <c r="AI3" i="42"/>
  <c r="H82" i="33"/>
  <c r="I82" i="33" s="1"/>
  <c r="J82" i="33" s="1"/>
  <c r="H46" i="33"/>
  <c r="I46" i="33" s="1"/>
  <c r="J46" i="33" s="1"/>
  <c r="H10" i="33"/>
  <c r="I10" i="33" s="1"/>
  <c r="J10" i="33" s="1"/>
  <c r="AN3" i="33"/>
  <c r="AI3" i="33"/>
  <c r="AQ4" i="41"/>
  <c r="H59" i="36"/>
  <c r="I59" i="36" s="1"/>
  <c r="J59" i="36" s="1"/>
  <c r="H41" i="36"/>
  <c r="I41" i="36" s="1"/>
  <c r="J41" i="36" s="1"/>
  <c r="H23" i="36"/>
  <c r="I23" i="36" s="1"/>
  <c r="J23" i="36" s="1"/>
  <c r="H5" i="36"/>
  <c r="I5" i="36" s="1"/>
  <c r="J5" i="36" s="1"/>
  <c r="H77" i="35"/>
  <c r="I77" i="35" s="1"/>
  <c r="J77" i="35" s="1"/>
  <c r="H59" i="35"/>
  <c r="I59" i="35" s="1"/>
  <c r="J59" i="35" s="1"/>
  <c r="H41" i="35"/>
  <c r="I41" i="35" s="1"/>
  <c r="J41" i="35" s="1"/>
  <c r="H23" i="35"/>
  <c r="I23" i="35" s="1"/>
  <c r="J23" i="35" s="1"/>
  <c r="H5" i="35"/>
  <c r="I5" i="35" s="1"/>
  <c r="J5" i="35" s="1"/>
  <c r="H69" i="33"/>
  <c r="I69" i="33" s="1"/>
  <c r="J69" i="33" s="1"/>
  <c r="H33" i="33"/>
  <c r="I33" i="33" s="1"/>
  <c r="J33" i="33" s="1"/>
  <c r="H88" i="37"/>
  <c r="I88" i="37" s="1"/>
  <c r="J88" i="37" s="1"/>
  <c r="H52" i="37"/>
  <c r="I52" i="37" s="1"/>
  <c r="J52" i="37" s="1"/>
  <c r="H16" i="37"/>
  <c r="I16" i="37" s="1"/>
  <c r="J16" i="37" s="1"/>
  <c r="X5" i="35"/>
  <c r="AH5" i="35" s="1"/>
  <c r="H98" i="33"/>
  <c r="I98" i="33" s="1"/>
  <c r="J98" i="33" s="1"/>
  <c r="H62" i="33"/>
  <c r="I62" i="33" s="1"/>
  <c r="J62" i="33" s="1"/>
  <c r="H26" i="33"/>
  <c r="I26" i="33" s="1"/>
  <c r="J26" i="33" s="1"/>
  <c r="H63" i="37"/>
  <c r="I63" i="37" s="1"/>
  <c r="J63" i="37" s="1"/>
  <c r="H27" i="37"/>
  <c r="I27" i="37" s="1"/>
  <c r="J27" i="37" s="1"/>
  <c r="H64" i="36"/>
  <c r="I64" i="36" s="1"/>
  <c r="J64" i="36" s="1"/>
  <c r="H46" i="36"/>
  <c r="I46" i="36" s="1"/>
  <c r="J46" i="36" s="1"/>
  <c r="H28" i="36"/>
  <c r="I28" i="36" s="1"/>
  <c r="J28" i="36" s="1"/>
  <c r="H10" i="36"/>
  <c r="I10" i="36" s="1"/>
  <c r="J10" i="36" s="1"/>
  <c r="H79" i="35"/>
  <c r="I79" i="35" s="1"/>
  <c r="J79" i="35" s="1"/>
  <c r="H61" i="35"/>
  <c r="I61" i="35" s="1"/>
  <c r="J61" i="35" s="1"/>
  <c r="H43" i="35"/>
  <c r="I43" i="35" s="1"/>
  <c r="J43" i="35" s="1"/>
  <c r="H25" i="35"/>
  <c r="I25" i="35" s="1"/>
  <c r="J25" i="35" s="1"/>
  <c r="H7" i="35"/>
  <c r="I7" i="35" s="1"/>
  <c r="J7" i="35" s="1"/>
  <c r="H72" i="34"/>
  <c r="I72" i="34" s="1"/>
  <c r="J72" i="34" s="1"/>
  <c r="H54" i="34"/>
  <c r="I54" i="34" s="1"/>
  <c r="J54" i="34" s="1"/>
  <c r="H36" i="34"/>
  <c r="I36" i="34" s="1"/>
  <c r="J36" i="34" s="1"/>
  <c r="H18" i="34"/>
  <c r="I18" i="34" s="1"/>
  <c r="J18" i="34" s="1"/>
  <c r="H85" i="33"/>
  <c r="I85" i="33" s="1"/>
  <c r="J85" i="33" s="1"/>
  <c r="H49" i="33"/>
  <c r="I49" i="33" s="1"/>
  <c r="J49" i="33" s="1"/>
  <c r="H13" i="33"/>
  <c r="I13" i="33" s="1"/>
  <c r="J13" i="33" s="1"/>
  <c r="H54" i="32"/>
  <c r="I54" i="32" s="1"/>
  <c r="J54" i="32" s="1"/>
  <c r="H36" i="32"/>
  <c r="I36" i="32" s="1"/>
  <c r="J36" i="32" s="1"/>
  <c r="H18" i="32"/>
  <c r="I18" i="32" s="1"/>
  <c r="J18" i="32" s="1"/>
  <c r="H58" i="29"/>
  <c r="I58" i="29" s="1"/>
  <c r="J58" i="29" s="1"/>
  <c r="H22" i="29"/>
  <c r="I22" i="29" s="1"/>
  <c r="J22" i="29" s="1"/>
  <c r="H76" i="30"/>
  <c r="I76" i="30" s="1"/>
  <c r="J76" i="30" s="1"/>
  <c r="H58" i="30"/>
  <c r="I58" i="30" s="1"/>
  <c r="J58" i="30" s="1"/>
  <c r="H40" i="30"/>
  <c r="I40" i="30" s="1"/>
  <c r="J40" i="30" s="1"/>
  <c r="H22" i="30"/>
  <c r="I22" i="30" s="1"/>
  <c r="J22" i="30" s="1"/>
  <c r="H4" i="30"/>
  <c r="I4" i="30" s="1"/>
  <c r="J4" i="30" s="1"/>
  <c r="K4" i="30" s="1"/>
  <c r="H87" i="29"/>
  <c r="I87" i="29" s="1"/>
  <c r="J87" i="29" s="1"/>
  <c r="H51" i="29"/>
  <c r="I51" i="29" s="1"/>
  <c r="J51" i="29" s="1"/>
  <c r="H15" i="29"/>
  <c r="I15" i="29" s="1"/>
  <c r="J15" i="29" s="1"/>
  <c r="H52" i="28"/>
  <c r="I52" i="28" s="1"/>
  <c r="J52" i="28" s="1"/>
  <c r="H34" i="28"/>
  <c r="I34" i="28" s="1"/>
  <c r="J34" i="28" s="1"/>
  <c r="H16" i="28"/>
  <c r="I16" i="28" s="1"/>
  <c r="J16" i="28" s="1"/>
  <c r="H67" i="27"/>
  <c r="I67" i="27" s="1"/>
  <c r="J67" i="27" s="1"/>
  <c r="H49" i="27"/>
  <c r="I49" i="27" s="1"/>
  <c r="J49" i="27" s="1"/>
  <c r="H31" i="27"/>
  <c r="I31" i="27" s="1"/>
  <c r="J31" i="27" s="1"/>
  <c r="H13" i="27"/>
  <c r="I13" i="27" s="1"/>
  <c r="J13" i="27" s="1"/>
  <c r="H98" i="29"/>
  <c r="I98" i="29" s="1"/>
  <c r="J98" i="29" s="1"/>
  <c r="H62" i="29"/>
  <c r="I62" i="29" s="1"/>
  <c r="J62" i="29" s="1"/>
  <c r="H26" i="29"/>
  <c r="I26" i="29" s="1"/>
  <c r="J26" i="29" s="1"/>
  <c r="AR3" i="32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90" i="29"/>
  <c r="I90" i="29" s="1"/>
  <c r="J90" i="29" s="1"/>
  <c r="H54" i="29"/>
  <c r="I54" i="29" s="1"/>
  <c r="J54" i="29" s="1"/>
  <c r="H18" i="29"/>
  <c r="I18" i="29" s="1"/>
  <c r="J18" i="29" s="1"/>
  <c r="Z4" i="33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AH4" i="30"/>
  <c r="Z4" i="30"/>
  <c r="H74" i="30"/>
  <c r="I74" i="30" s="1"/>
  <c r="J74" i="30" s="1"/>
  <c r="H56" i="30"/>
  <c r="I56" i="30" s="1"/>
  <c r="J56" i="30" s="1"/>
  <c r="H38" i="30"/>
  <c r="I38" i="30" s="1"/>
  <c r="J38" i="30" s="1"/>
  <c r="H20" i="30"/>
  <c r="I20" i="30" s="1"/>
  <c r="J20" i="30" s="1"/>
  <c r="AH3" i="30"/>
  <c r="H77" i="29"/>
  <c r="I77" i="29" s="1"/>
  <c r="J77" i="29" s="1"/>
  <c r="H41" i="29"/>
  <c r="I41" i="29" s="1"/>
  <c r="J41" i="29" s="1"/>
  <c r="H5" i="29"/>
  <c r="I5" i="29" s="1"/>
  <c r="J5" i="29" s="1"/>
  <c r="H53" i="28"/>
  <c r="I53" i="28" s="1"/>
  <c r="J53" i="28" s="1"/>
  <c r="H35" i="28"/>
  <c r="I35" i="28" s="1"/>
  <c r="J35" i="28" s="1"/>
  <c r="H17" i="28"/>
  <c r="I17" i="28" s="1"/>
  <c r="J17" i="28" s="1"/>
  <c r="H74" i="27"/>
  <c r="I74" i="27" s="1"/>
  <c r="J74" i="27" s="1"/>
  <c r="H56" i="27"/>
  <c r="I56" i="27" s="1"/>
  <c r="J56" i="27" s="1"/>
  <c r="H38" i="27"/>
  <c r="I38" i="27" s="1"/>
  <c r="J38" i="27" s="1"/>
  <c r="H20" i="27"/>
  <c r="I20" i="27" s="1"/>
  <c r="J20" i="27" s="1"/>
  <c r="AH3" i="27"/>
  <c r="H89" i="26"/>
  <c r="I89" i="26" s="1"/>
  <c r="J89" i="26" s="1"/>
  <c r="H51" i="26"/>
  <c r="I51" i="26" s="1"/>
  <c r="J51" i="26" s="1"/>
  <c r="H15" i="26"/>
  <c r="I15" i="26" s="1"/>
  <c r="J15" i="26" s="1"/>
  <c r="H16" i="26"/>
  <c r="I16" i="26" s="1"/>
  <c r="J16" i="26" s="1"/>
  <c r="H34" i="26"/>
  <c r="I34" i="26" s="1"/>
  <c r="J34" i="26" s="1"/>
  <c r="H52" i="26"/>
  <c r="I52" i="26" s="1"/>
  <c r="J52" i="26" s="1"/>
  <c r="H70" i="26"/>
  <c r="I70" i="26" s="1"/>
  <c r="J70" i="26" s="1"/>
  <c r="H88" i="26"/>
  <c r="I88" i="26" s="1"/>
  <c r="J88" i="26" s="1"/>
  <c r="H84" i="25"/>
  <c r="I84" i="25" s="1"/>
  <c r="J84" i="25" s="1"/>
  <c r="H48" i="25"/>
  <c r="I48" i="25" s="1"/>
  <c r="J48" i="25" s="1"/>
  <c r="H12" i="25"/>
  <c r="I12" i="25" s="1"/>
  <c r="J12" i="25" s="1"/>
  <c r="H4" i="17"/>
  <c r="I4" i="17" s="1"/>
  <c r="J4" i="17" s="1"/>
  <c r="K4" i="17" s="1"/>
  <c r="AH4" i="8"/>
  <c r="Z4" i="8"/>
  <c r="H79" i="31"/>
  <c r="I79" i="31" s="1"/>
  <c r="J79" i="31" s="1"/>
  <c r="H25" i="31"/>
  <c r="I25" i="31" s="1"/>
  <c r="J25" i="31" s="1"/>
  <c r="H19" i="29"/>
  <c r="I19" i="29" s="1"/>
  <c r="J19" i="29" s="1"/>
  <c r="H89" i="25"/>
  <c r="I89" i="25" s="1"/>
  <c r="J89" i="25" s="1"/>
  <c r="H53" i="25"/>
  <c r="I53" i="25" s="1"/>
  <c r="J53" i="25" s="1"/>
  <c r="H17" i="25"/>
  <c r="I17" i="25" s="1"/>
  <c r="J17" i="25" s="1"/>
  <c r="H9" i="20"/>
  <c r="H23" i="20"/>
  <c r="H20" i="20"/>
  <c r="H17" i="20"/>
  <c r="H14" i="20"/>
  <c r="H10" i="20"/>
  <c r="H11" i="20"/>
  <c r="H5" i="20"/>
  <c r="H4" i="20"/>
  <c r="H21" i="20"/>
  <c r="H18" i="20"/>
  <c r="H15" i="20"/>
  <c r="H12" i="20"/>
  <c r="H6" i="20"/>
  <c r="H22" i="20"/>
  <c r="H19" i="20"/>
  <c r="H16" i="20"/>
  <c r="H13" i="20"/>
  <c r="H8" i="20"/>
  <c r="H7" i="20"/>
  <c r="AN3" i="19"/>
  <c r="AI3" i="19"/>
  <c r="H7" i="57"/>
  <c r="I7" i="57" s="1"/>
  <c r="J7" i="57" s="1"/>
  <c r="H19" i="57"/>
  <c r="I19" i="57" s="1"/>
  <c r="J19" i="57" s="1"/>
  <c r="H22" i="57"/>
  <c r="I22" i="57" s="1"/>
  <c r="J22" i="57" s="1"/>
  <c r="H13" i="57"/>
  <c r="I13" i="57" s="1"/>
  <c r="J13" i="57" s="1"/>
  <c r="H22" i="71"/>
  <c r="H19" i="71"/>
  <c r="H16" i="71"/>
  <c r="H13" i="71"/>
  <c r="H8" i="71"/>
  <c r="H7" i="71"/>
  <c r="H9" i="71"/>
  <c r="H23" i="71"/>
  <c r="H20" i="71"/>
  <c r="H17" i="71"/>
  <c r="H14" i="71"/>
  <c r="H10" i="71"/>
  <c r="H11" i="71"/>
  <c r="H5" i="71"/>
  <c r="H4" i="71"/>
  <c r="H18" i="71"/>
  <c r="H21" i="71"/>
  <c r="H12" i="71"/>
  <c r="H15" i="71"/>
  <c r="H6" i="71"/>
  <c r="H80" i="26"/>
  <c r="I80" i="26" s="1"/>
  <c r="J80" i="26" s="1"/>
  <c r="H62" i="26"/>
  <c r="I62" i="26" s="1"/>
  <c r="J62" i="26" s="1"/>
  <c r="H44" i="26"/>
  <c r="I44" i="26" s="1"/>
  <c r="J44" i="26" s="1"/>
  <c r="H26" i="26"/>
  <c r="I26" i="26" s="1"/>
  <c r="J26" i="26" s="1"/>
  <c r="AI3" i="26"/>
  <c r="H64" i="25"/>
  <c r="I64" i="25" s="1"/>
  <c r="J64" i="25" s="1"/>
  <c r="H28" i="25"/>
  <c r="I28" i="25" s="1"/>
  <c r="J28" i="25" s="1"/>
  <c r="AN3" i="22"/>
  <c r="AI3" i="22"/>
  <c r="H9" i="18"/>
  <c r="I9" i="18" s="1"/>
  <c r="J9" i="18" s="1"/>
  <c r="AH4" i="14"/>
  <c r="AQ4" i="14" s="1"/>
  <c r="K5" i="1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69" i="25"/>
  <c r="I69" i="25" s="1"/>
  <c r="J69" i="25" s="1"/>
  <c r="H33" i="25"/>
  <c r="I33" i="25" s="1"/>
  <c r="J33" i="25" s="1"/>
  <c r="H8" i="18"/>
  <c r="I8" i="18" s="1"/>
  <c r="J8" i="18" s="1"/>
  <c r="H80" i="25"/>
  <c r="I80" i="25" s="1"/>
  <c r="J80" i="25" s="1"/>
  <c r="H44" i="25"/>
  <c r="I44" i="25" s="1"/>
  <c r="J44" i="25" s="1"/>
  <c r="H8" i="25"/>
  <c r="I8" i="25" s="1"/>
  <c r="J8" i="25" s="1"/>
  <c r="AH4" i="23"/>
  <c r="Z4" i="23"/>
  <c r="H20" i="22"/>
  <c r="I20" i="22" s="1"/>
  <c r="J20" i="22" s="1"/>
  <c r="H7" i="18"/>
  <c r="I7" i="18" s="1"/>
  <c r="J7" i="18" s="1"/>
  <c r="H12" i="14"/>
  <c r="I12" i="14" s="1"/>
  <c r="J12" i="14" s="1"/>
  <c r="H23" i="13"/>
  <c r="I23" i="13" s="1"/>
  <c r="J23" i="13" s="1"/>
  <c r="H4" i="6"/>
  <c r="I4" i="6" s="1"/>
  <c r="J4" i="6" s="1"/>
  <c r="K4" i="6" s="1"/>
  <c r="AQ4" i="31"/>
  <c r="H58" i="31"/>
  <c r="I58" i="31" s="1"/>
  <c r="J58" i="31" s="1"/>
  <c r="H83" i="26"/>
  <c r="I83" i="26" s="1"/>
  <c r="J83" i="26" s="1"/>
  <c r="H47" i="26"/>
  <c r="I47" i="26" s="1"/>
  <c r="J47" i="26" s="1"/>
  <c r="H11" i="26"/>
  <c r="I11" i="26" s="1"/>
  <c r="J11" i="26" s="1"/>
  <c r="H91" i="25"/>
  <c r="I91" i="25" s="1"/>
  <c r="J91" i="25" s="1"/>
  <c r="H55" i="25"/>
  <c r="I55" i="25" s="1"/>
  <c r="J55" i="25" s="1"/>
  <c r="H19" i="25"/>
  <c r="I19" i="25" s="1"/>
  <c r="J19" i="25" s="1"/>
  <c r="H6" i="21"/>
  <c r="I6" i="21" s="1"/>
  <c r="J6" i="21" s="1"/>
  <c r="H12" i="18"/>
  <c r="I12" i="18" s="1"/>
  <c r="J12" i="18" s="1"/>
  <c r="H17" i="17"/>
  <c r="I17" i="17" s="1"/>
  <c r="J17" i="17" s="1"/>
  <c r="AI3" i="10"/>
  <c r="AN3" i="10"/>
  <c r="H15" i="9"/>
  <c r="I15" i="9" s="1"/>
  <c r="J15" i="9" s="1"/>
  <c r="H9" i="6"/>
  <c r="I9" i="6" s="1"/>
  <c r="J9" i="6" s="1"/>
  <c r="H18" i="10"/>
  <c r="I18" i="10" s="1"/>
  <c r="J18" i="10" s="1"/>
  <c r="H17" i="5"/>
  <c r="I17" i="5" s="1"/>
  <c r="J17" i="5" s="1"/>
  <c r="H5" i="6"/>
  <c r="I5" i="6" s="1"/>
  <c r="J5" i="6" s="1"/>
  <c r="Z4" i="16"/>
  <c r="H17" i="13"/>
  <c r="I17" i="13" s="1"/>
  <c r="J17" i="13" s="1"/>
  <c r="Z4" i="25"/>
  <c r="H19" i="14"/>
  <c r="I19" i="14" s="1"/>
  <c r="J19" i="14" s="1"/>
  <c r="H16" i="13"/>
  <c r="I16" i="13" s="1"/>
  <c r="J16" i="13" s="1"/>
  <c r="H12" i="10"/>
  <c r="I12" i="10" s="1"/>
  <c r="J12" i="10" s="1"/>
  <c r="H23" i="5"/>
  <c r="I23" i="5" s="1"/>
  <c r="J23" i="5" s="1"/>
  <c r="AI3" i="3"/>
  <c r="AI3" i="14"/>
  <c r="H14" i="13"/>
  <c r="I14" i="13" s="1"/>
  <c r="J14" i="13" s="1"/>
  <c r="H10" i="5"/>
  <c r="I10" i="5" s="1"/>
  <c r="J10" i="5" s="1"/>
  <c r="Z4" i="15"/>
  <c r="H13" i="13"/>
  <c r="I13" i="13" s="1"/>
  <c r="J13" i="13" s="1"/>
  <c r="I6" i="24"/>
  <c r="J6" i="24" s="1"/>
  <c r="I5" i="24"/>
  <c r="J5" i="24" s="1"/>
  <c r="I23" i="24"/>
  <c r="J23" i="24" s="1"/>
  <c r="I19" i="24"/>
  <c r="J19" i="24" s="1"/>
  <c r="AN3" i="67" l="1"/>
  <c r="AI3" i="67"/>
  <c r="AR3" i="67" s="1"/>
  <c r="AO4" i="27"/>
  <c r="W6" i="88"/>
  <c r="AG5" i="88"/>
  <c r="AF5" i="88"/>
  <c r="AE5" i="88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G4" i="16"/>
  <c r="AF4" i="16"/>
  <c r="W5" i="16"/>
  <c r="AE4" i="16"/>
  <c r="AR3" i="22"/>
  <c r="I12" i="71"/>
  <c r="J12" i="71" s="1"/>
  <c r="I8" i="20"/>
  <c r="J8" i="20" s="1"/>
  <c r="I9" i="20"/>
  <c r="J9" i="20" s="1"/>
  <c r="H31" i="88"/>
  <c r="I31" i="88" s="1"/>
  <c r="J31" i="88" s="1"/>
  <c r="H49" i="88"/>
  <c r="I49" i="88" s="1"/>
  <c r="J49" i="88" s="1"/>
  <c r="H26" i="88"/>
  <c r="I26" i="88" s="1"/>
  <c r="J26" i="88" s="1"/>
  <c r="H62" i="88"/>
  <c r="I62" i="88" s="1"/>
  <c r="J62" i="88" s="1"/>
  <c r="H39" i="88"/>
  <c r="I39" i="88" s="1"/>
  <c r="J39" i="88" s="1"/>
  <c r="H72" i="83"/>
  <c r="I72" i="83" s="1"/>
  <c r="J72" i="83" s="1"/>
  <c r="H66" i="83"/>
  <c r="I66" i="83" s="1"/>
  <c r="J66" i="83" s="1"/>
  <c r="H39" i="83"/>
  <c r="I39" i="83" s="1"/>
  <c r="J39" i="83" s="1"/>
  <c r="H35" i="83"/>
  <c r="I35" i="83" s="1"/>
  <c r="J35" i="83" s="1"/>
  <c r="H46" i="83"/>
  <c r="I46" i="83" s="1"/>
  <c r="J46" i="83" s="1"/>
  <c r="H24" i="73"/>
  <c r="I24" i="73" s="1"/>
  <c r="J24" i="73" s="1"/>
  <c r="H35" i="73"/>
  <c r="I35" i="73" s="1"/>
  <c r="J35" i="73" s="1"/>
  <c r="H59" i="73"/>
  <c r="I59" i="73" s="1"/>
  <c r="J59" i="73" s="1"/>
  <c r="H61" i="73"/>
  <c r="I61" i="73" s="1"/>
  <c r="J61" i="73" s="1"/>
  <c r="H38" i="73"/>
  <c r="I38" i="73" s="1"/>
  <c r="J38" i="73" s="1"/>
  <c r="H74" i="73"/>
  <c r="I74" i="73" s="1"/>
  <c r="J74" i="73" s="1"/>
  <c r="H51" i="73"/>
  <c r="I51" i="73" s="1"/>
  <c r="J51" i="73" s="1"/>
  <c r="H28" i="73"/>
  <c r="I28" i="73" s="1"/>
  <c r="J28" i="73" s="1"/>
  <c r="H28" i="95"/>
  <c r="I28" i="95" s="1"/>
  <c r="J28" i="95" s="1"/>
  <c r="H46" i="95"/>
  <c r="I46" i="95" s="1"/>
  <c r="J46" i="95" s="1"/>
  <c r="H5" i="95"/>
  <c r="I5" i="95" s="1"/>
  <c r="J5" i="95" s="1"/>
  <c r="H45" i="95"/>
  <c r="I45" i="95" s="1"/>
  <c r="J45" i="95" s="1"/>
  <c r="I7" i="23"/>
  <c r="J7" i="23" s="1"/>
  <c r="I19" i="56"/>
  <c r="J19" i="56" s="1"/>
  <c r="I17" i="56"/>
  <c r="J17" i="56" s="1"/>
  <c r="I22" i="60"/>
  <c r="J22" i="60" s="1"/>
  <c r="I23" i="50"/>
  <c r="J23" i="50" s="1"/>
  <c r="I11" i="19"/>
  <c r="J11" i="19" s="1"/>
  <c r="I9" i="19"/>
  <c r="J9" i="19" s="1"/>
  <c r="AF4" i="34"/>
  <c r="AO4" i="34" s="1"/>
  <c r="AE4" i="34"/>
  <c r="W5" i="34"/>
  <c r="AG4" i="34"/>
  <c r="AP4" i="34" s="1"/>
  <c r="AI3" i="49"/>
  <c r="AN3" i="49"/>
  <c r="AG4" i="56"/>
  <c r="AF4" i="56"/>
  <c r="AE4" i="56"/>
  <c r="W5" i="56"/>
  <c r="H47" i="93"/>
  <c r="I47" i="93" s="1"/>
  <c r="J47" i="93" s="1"/>
  <c r="H96" i="93"/>
  <c r="I96" i="93" s="1"/>
  <c r="J96" i="93" s="1"/>
  <c r="H50" i="93"/>
  <c r="I50" i="93" s="1"/>
  <c r="J50" i="93" s="1"/>
  <c r="H63" i="93"/>
  <c r="I63" i="93" s="1"/>
  <c r="J63" i="93" s="1"/>
  <c r="H8" i="87"/>
  <c r="I8" i="87" s="1"/>
  <c r="J8" i="87" s="1"/>
  <c r="H76" i="87"/>
  <c r="I76" i="87" s="1"/>
  <c r="J76" i="87" s="1"/>
  <c r="H65" i="87"/>
  <c r="I65" i="87" s="1"/>
  <c r="J65" i="87" s="1"/>
  <c r="H27" i="87"/>
  <c r="I27" i="87" s="1"/>
  <c r="J27" i="87" s="1"/>
  <c r="H63" i="87"/>
  <c r="I63" i="87" s="1"/>
  <c r="J63" i="87" s="1"/>
  <c r="H37" i="82"/>
  <c r="I37" i="82" s="1"/>
  <c r="J37" i="82" s="1"/>
  <c r="H59" i="82"/>
  <c r="I59" i="82" s="1"/>
  <c r="J59" i="82" s="1"/>
  <c r="H33" i="82"/>
  <c r="I33" i="82" s="1"/>
  <c r="J33" i="82" s="1"/>
  <c r="H51" i="82"/>
  <c r="I51" i="82" s="1"/>
  <c r="J51" i="82" s="1"/>
  <c r="H33" i="76"/>
  <c r="I33" i="76" s="1"/>
  <c r="J33" i="76" s="1"/>
  <c r="H12" i="76"/>
  <c r="I12" i="76" s="1"/>
  <c r="J12" i="76" s="1"/>
  <c r="H40" i="76"/>
  <c r="I40" i="76" s="1"/>
  <c r="J40" i="76" s="1"/>
  <c r="AG4" i="64"/>
  <c r="AF4" i="64"/>
  <c r="W5" i="64"/>
  <c r="AE4" i="64"/>
  <c r="H56" i="94"/>
  <c r="I56" i="94" s="1"/>
  <c r="J56" i="94" s="1"/>
  <c r="H30" i="94"/>
  <c r="I30" i="94" s="1"/>
  <c r="J30" i="94" s="1"/>
  <c r="H69" i="94"/>
  <c r="I69" i="94" s="1"/>
  <c r="J69" i="94" s="1"/>
  <c r="H16" i="94"/>
  <c r="I16" i="94" s="1"/>
  <c r="J16" i="94" s="1"/>
  <c r="H88" i="94"/>
  <c r="I88" i="94" s="1"/>
  <c r="J88" i="94" s="1"/>
  <c r="AG4" i="5"/>
  <c r="AP4" i="5" s="1"/>
  <c r="AF4" i="5"/>
  <c r="AO4" i="5" s="1"/>
  <c r="W5" i="5"/>
  <c r="AE4" i="5"/>
  <c r="I11" i="8"/>
  <c r="J11" i="8" s="1"/>
  <c r="I22" i="8"/>
  <c r="J22" i="8" s="1"/>
  <c r="I16" i="68"/>
  <c r="J16" i="68" s="1"/>
  <c r="I23" i="67"/>
  <c r="J23" i="67" s="1"/>
  <c r="I19" i="59"/>
  <c r="J19" i="59" s="1"/>
  <c r="I21" i="59"/>
  <c r="J21" i="59" s="1"/>
  <c r="I7" i="15"/>
  <c r="J7" i="15" s="1"/>
  <c r="I5" i="15"/>
  <c r="J5" i="15" s="1"/>
  <c r="H9" i="92"/>
  <c r="I9" i="92" s="1"/>
  <c r="J9" i="92" s="1"/>
  <c r="H63" i="92"/>
  <c r="I63" i="92" s="1"/>
  <c r="J63" i="92" s="1"/>
  <c r="H37" i="92"/>
  <c r="I37" i="92" s="1"/>
  <c r="J37" i="92" s="1"/>
  <c r="H73" i="85"/>
  <c r="I73" i="85" s="1"/>
  <c r="J73" i="85" s="1"/>
  <c r="H92" i="85"/>
  <c r="I92" i="85" s="1"/>
  <c r="J92" i="85" s="1"/>
  <c r="H4" i="85"/>
  <c r="I4" i="85" s="1"/>
  <c r="J4" i="85" s="1"/>
  <c r="K4" i="85" s="1"/>
  <c r="H53" i="85"/>
  <c r="I53" i="85" s="1"/>
  <c r="J53" i="85" s="1"/>
  <c r="H58" i="80"/>
  <c r="I58" i="80" s="1"/>
  <c r="J58" i="80" s="1"/>
  <c r="H35" i="80"/>
  <c r="I35" i="80" s="1"/>
  <c r="J35" i="80" s="1"/>
  <c r="H30" i="80"/>
  <c r="I30" i="80" s="1"/>
  <c r="J30" i="80" s="1"/>
  <c r="H12" i="75"/>
  <c r="I12" i="75" s="1"/>
  <c r="J12" i="75" s="1"/>
  <c r="H7" i="75"/>
  <c r="I7" i="75" s="1"/>
  <c r="J7" i="75" s="1"/>
  <c r="H61" i="75"/>
  <c r="I61" i="75" s="1"/>
  <c r="J61" i="75" s="1"/>
  <c r="H17" i="75"/>
  <c r="I17" i="75" s="1"/>
  <c r="J17" i="75" s="1"/>
  <c r="AQ3" i="88"/>
  <c r="AI3" i="88"/>
  <c r="I16" i="12"/>
  <c r="J16" i="12" s="1"/>
  <c r="I15" i="63"/>
  <c r="J15" i="63" s="1"/>
  <c r="I7" i="63"/>
  <c r="J7" i="63" s="1"/>
  <c r="I6" i="52"/>
  <c r="J6" i="52" s="1"/>
  <c r="I22" i="52"/>
  <c r="J22" i="52" s="1"/>
  <c r="H54" i="91"/>
  <c r="I54" i="91" s="1"/>
  <c r="J54" i="91" s="1"/>
  <c r="H25" i="91"/>
  <c r="I25" i="91" s="1"/>
  <c r="J25" i="91" s="1"/>
  <c r="H61" i="91"/>
  <c r="I61" i="91" s="1"/>
  <c r="J61" i="91" s="1"/>
  <c r="H71" i="91"/>
  <c r="I71" i="91" s="1"/>
  <c r="J71" i="91" s="1"/>
  <c r="H35" i="86"/>
  <c r="I35" i="86" s="1"/>
  <c r="J35" i="86" s="1"/>
  <c r="H24" i="86"/>
  <c r="I24" i="86" s="1"/>
  <c r="J24" i="86" s="1"/>
  <c r="H60" i="86"/>
  <c r="I60" i="86" s="1"/>
  <c r="J60" i="86" s="1"/>
  <c r="H31" i="86"/>
  <c r="I31" i="86" s="1"/>
  <c r="J31" i="86" s="1"/>
  <c r="H67" i="86"/>
  <c r="I67" i="86" s="1"/>
  <c r="J67" i="86" s="1"/>
  <c r="H85" i="86"/>
  <c r="I85" i="86" s="1"/>
  <c r="J85" i="86" s="1"/>
  <c r="H50" i="79"/>
  <c r="I50" i="79" s="1"/>
  <c r="J50" i="79" s="1"/>
  <c r="H70" i="79"/>
  <c r="I70" i="79" s="1"/>
  <c r="J70" i="79" s="1"/>
  <c r="H59" i="79"/>
  <c r="I59" i="79" s="1"/>
  <c r="J59" i="79" s="1"/>
  <c r="H42" i="79"/>
  <c r="I42" i="79" s="1"/>
  <c r="J42" i="79" s="1"/>
  <c r="H78" i="79"/>
  <c r="I78" i="79" s="1"/>
  <c r="J78" i="79" s="1"/>
  <c r="H11" i="46"/>
  <c r="I11" i="46" s="1"/>
  <c r="J11" i="46" s="1"/>
  <c r="H65" i="46"/>
  <c r="I65" i="46" s="1"/>
  <c r="J65" i="46" s="1"/>
  <c r="H7" i="46"/>
  <c r="I7" i="46" s="1"/>
  <c r="J7" i="46" s="1"/>
  <c r="H61" i="46"/>
  <c r="I61" i="46" s="1"/>
  <c r="J61" i="46" s="1"/>
  <c r="H26" i="46"/>
  <c r="I26" i="46" s="1"/>
  <c r="J26" i="46" s="1"/>
  <c r="H80" i="46"/>
  <c r="I80" i="46" s="1"/>
  <c r="J80" i="46" s="1"/>
  <c r="H15" i="46"/>
  <c r="I15" i="46" s="1"/>
  <c r="J15" i="46" s="1"/>
  <c r="H33" i="46"/>
  <c r="I33" i="46" s="1"/>
  <c r="J33" i="46" s="1"/>
  <c r="H51" i="46"/>
  <c r="I51" i="46" s="1"/>
  <c r="J51" i="46" s="1"/>
  <c r="H69" i="46"/>
  <c r="I69" i="46" s="1"/>
  <c r="J69" i="46" s="1"/>
  <c r="H87" i="46"/>
  <c r="I87" i="46" s="1"/>
  <c r="J87" i="46" s="1"/>
  <c r="X5" i="55"/>
  <c r="AH5" i="55" s="1"/>
  <c r="W5" i="77"/>
  <c r="AG4" i="77"/>
  <c r="AF4" i="77"/>
  <c r="AE4" i="77"/>
  <c r="I11" i="7"/>
  <c r="J11" i="7" s="1"/>
  <c r="I15" i="2"/>
  <c r="J15" i="2" s="1"/>
  <c r="I5" i="3"/>
  <c r="J5" i="3" s="1"/>
  <c r="I21" i="4"/>
  <c r="J21" i="4" s="1"/>
  <c r="I6" i="55"/>
  <c r="J6" i="55" s="1"/>
  <c r="I16" i="55"/>
  <c r="J16" i="55" s="1"/>
  <c r="I18" i="51"/>
  <c r="J18" i="51" s="1"/>
  <c r="I22" i="16"/>
  <c r="J22" i="16" s="1"/>
  <c r="H33" i="90"/>
  <c r="I33" i="90" s="1"/>
  <c r="J33" i="90" s="1"/>
  <c r="H60" i="90"/>
  <c r="I60" i="90" s="1"/>
  <c r="J60" i="90" s="1"/>
  <c r="H85" i="90"/>
  <c r="I85" i="90" s="1"/>
  <c r="J85" i="90" s="1"/>
  <c r="H8" i="90"/>
  <c r="I8" i="90" s="1"/>
  <c r="J8" i="90" s="1"/>
  <c r="H80" i="90"/>
  <c r="I80" i="90" s="1"/>
  <c r="J80" i="90" s="1"/>
  <c r="H6" i="84"/>
  <c r="I6" i="84" s="1"/>
  <c r="J6" i="84" s="1"/>
  <c r="H19" i="77"/>
  <c r="I19" i="77" s="1"/>
  <c r="J19" i="77" s="1"/>
  <c r="H85" i="77"/>
  <c r="I85" i="77" s="1"/>
  <c r="J85" i="77" s="1"/>
  <c r="H20" i="77"/>
  <c r="I20" i="77" s="1"/>
  <c r="J20" i="77" s="1"/>
  <c r="H33" i="77"/>
  <c r="I33" i="77" s="1"/>
  <c r="J33" i="77" s="1"/>
  <c r="H46" i="77"/>
  <c r="I46" i="77" s="1"/>
  <c r="J46" i="77" s="1"/>
  <c r="H32" i="48"/>
  <c r="I32" i="48" s="1"/>
  <c r="J32" i="48" s="1"/>
  <c r="H15" i="48"/>
  <c r="I15" i="48" s="1"/>
  <c r="J15" i="48" s="1"/>
  <c r="H69" i="48"/>
  <c r="I69" i="48" s="1"/>
  <c r="J69" i="48" s="1"/>
  <c r="H43" i="48"/>
  <c r="I43" i="48" s="1"/>
  <c r="J43" i="48" s="1"/>
  <c r="AR3" i="85"/>
  <c r="AN4" i="17"/>
  <c r="AI4" i="17"/>
  <c r="I22" i="11"/>
  <c r="J22" i="11" s="1"/>
  <c r="I18" i="72"/>
  <c r="J18" i="72" s="1"/>
  <c r="I12" i="64"/>
  <c r="J12" i="64" s="1"/>
  <c r="I9" i="64"/>
  <c r="J9" i="64" s="1"/>
  <c r="H88" i="89"/>
  <c r="I88" i="89" s="1"/>
  <c r="J88" i="89" s="1"/>
  <c r="H69" i="89"/>
  <c r="I69" i="89" s="1"/>
  <c r="J69" i="89" s="1"/>
  <c r="H98" i="89"/>
  <c r="I98" i="89" s="1"/>
  <c r="J98" i="89" s="1"/>
  <c r="H6" i="89"/>
  <c r="I6" i="89" s="1"/>
  <c r="J6" i="89" s="1"/>
  <c r="H19" i="89"/>
  <c r="I19" i="89" s="1"/>
  <c r="J19" i="89" s="1"/>
  <c r="H62" i="81"/>
  <c r="I62" i="81" s="1"/>
  <c r="J62" i="81" s="1"/>
  <c r="H31" i="81"/>
  <c r="I31" i="81" s="1"/>
  <c r="J31" i="81" s="1"/>
  <c r="H95" i="81"/>
  <c r="I95" i="81" s="1"/>
  <c r="J95" i="81" s="1"/>
  <c r="H6" i="81"/>
  <c r="I6" i="81" s="1"/>
  <c r="J6" i="81" s="1"/>
  <c r="H78" i="81"/>
  <c r="I78" i="81" s="1"/>
  <c r="J78" i="81" s="1"/>
  <c r="H57" i="81"/>
  <c r="I57" i="81" s="1"/>
  <c r="J57" i="81" s="1"/>
  <c r="H23" i="78"/>
  <c r="I23" i="78" s="1"/>
  <c r="J23" i="78" s="1"/>
  <c r="H33" i="78"/>
  <c r="I33" i="78" s="1"/>
  <c r="J33" i="78" s="1"/>
  <c r="H4" i="78"/>
  <c r="I4" i="78" s="1"/>
  <c r="J4" i="78" s="1"/>
  <c r="K4" i="78" s="1"/>
  <c r="H76" i="78"/>
  <c r="I76" i="78" s="1"/>
  <c r="J76" i="78" s="1"/>
  <c r="H6" i="74"/>
  <c r="I6" i="74" s="1"/>
  <c r="J6" i="74" s="1"/>
  <c r="H58" i="74"/>
  <c r="I58" i="74" s="1"/>
  <c r="J58" i="74" s="1"/>
  <c r="H47" i="74"/>
  <c r="I47" i="74" s="1"/>
  <c r="J47" i="74" s="1"/>
  <c r="AG4" i="58"/>
  <c r="AP4" i="58" s="1"/>
  <c r="AF4" i="58"/>
  <c r="AO4" i="58" s="1"/>
  <c r="W5" i="58"/>
  <c r="AE4" i="58"/>
  <c r="AR3" i="80"/>
  <c r="X5" i="18"/>
  <c r="AH5" i="18" s="1"/>
  <c r="AQ5" i="18" s="1"/>
  <c r="AG4" i="15"/>
  <c r="AF4" i="15"/>
  <c r="W5" i="15"/>
  <c r="AE4" i="15"/>
  <c r="I21" i="71"/>
  <c r="J21" i="71" s="1"/>
  <c r="I14" i="71"/>
  <c r="J14" i="71" s="1"/>
  <c r="I8" i="71"/>
  <c r="J8" i="71" s="1"/>
  <c r="I13" i="20"/>
  <c r="J13" i="20" s="1"/>
  <c r="I15" i="20"/>
  <c r="J15" i="20" s="1"/>
  <c r="I10" i="20"/>
  <c r="J10" i="20" s="1"/>
  <c r="AQ4" i="30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H16" i="88"/>
  <c r="I16" i="88" s="1"/>
  <c r="J16" i="88" s="1"/>
  <c r="H34" i="88"/>
  <c r="I34" i="88" s="1"/>
  <c r="J34" i="88" s="1"/>
  <c r="H52" i="88"/>
  <c r="I52" i="88" s="1"/>
  <c r="J52" i="88" s="1"/>
  <c r="H11" i="88"/>
  <c r="I11" i="88" s="1"/>
  <c r="J11" i="88" s="1"/>
  <c r="H29" i="88"/>
  <c r="I29" i="88" s="1"/>
  <c r="J29" i="88" s="1"/>
  <c r="H47" i="88"/>
  <c r="I47" i="88" s="1"/>
  <c r="J47" i="88" s="1"/>
  <c r="H65" i="88"/>
  <c r="I65" i="88" s="1"/>
  <c r="J65" i="88" s="1"/>
  <c r="H6" i="88"/>
  <c r="I6" i="88" s="1"/>
  <c r="J6" i="88" s="1"/>
  <c r="H24" i="88"/>
  <c r="I24" i="88" s="1"/>
  <c r="J24" i="88" s="1"/>
  <c r="H42" i="88"/>
  <c r="I42" i="88" s="1"/>
  <c r="J42" i="88" s="1"/>
  <c r="H60" i="88"/>
  <c r="I60" i="88" s="1"/>
  <c r="J60" i="88" s="1"/>
  <c r="H24" i="83"/>
  <c r="I24" i="83" s="1"/>
  <c r="J24" i="83" s="1"/>
  <c r="H8" i="83"/>
  <c r="I8" i="83" s="1"/>
  <c r="J8" i="83" s="1"/>
  <c r="H44" i="83"/>
  <c r="I44" i="83" s="1"/>
  <c r="J44" i="83" s="1"/>
  <c r="H9" i="83"/>
  <c r="I9" i="83" s="1"/>
  <c r="J9" i="83" s="1"/>
  <c r="H45" i="83"/>
  <c r="I45" i="83" s="1"/>
  <c r="J45" i="83" s="1"/>
  <c r="H5" i="83"/>
  <c r="I5" i="83" s="1"/>
  <c r="J5" i="83" s="1"/>
  <c r="H41" i="83"/>
  <c r="I41" i="83" s="1"/>
  <c r="J41" i="83" s="1"/>
  <c r="H77" i="83"/>
  <c r="I77" i="83" s="1"/>
  <c r="J77" i="83" s="1"/>
  <c r="H13" i="83"/>
  <c r="I13" i="83" s="1"/>
  <c r="J13" i="83" s="1"/>
  <c r="H31" i="83"/>
  <c r="I31" i="83" s="1"/>
  <c r="J31" i="83" s="1"/>
  <c r="H49" i="83"/>
  <c r="I49" i="83" s="1"/>
  <c r="J49" i="83" s="1"/>
  <c r="H67" i="83"/>
  <c r="I67" i="83" s="1"/>
  <c r="J67" i="83" s="1"/>
  <c r="H42" i="73"/>
  <c r="I42" i="73" s="1"/>
  <c r="J42" i="73" s="1"/>
  <c r="H11" i="73"/>
  <c r="I11" i="73" s="1"/>
  <c r="J11" i="73" s="1"/>
  <c r="H30" i="73"/>
  <c r="I30" i="73" s="1"/>
  <c r="J30" i="73" s="1"/>
  <c r="H53" i="73"/>
  <c r="I53" i="73" s="1"/>
  <c r="J53" i="73" s="1"/>
  <c r="H72" i="73"/>
  <c r="I72" i="73" s="1"/>
  <c r="J72" i="73" s="1"/>
  <c r="H77" i="73"/>
  <c r="I77" i="73" s="1"/>
  <c r="J77" i="73" s="1"/>
  <c r="H31" i="73"/>
  <c r="I31" i="73" s="1"/>
  <c r="J31" i="73" s="1"/>
  <c r="H67" i="73"/>
  <c r="I67" i="73" s="1"/>
  <c r="J67" i="73" s="1"/>
  <c r="H8" i="73"/>
  <c r="I8" i="73" s="1"/>
  <c r="J8" i="73" s="1"/>
  <c r="H44" i="73"/>
  <c r="I44" i="73" s="1"/>
  <c r="J44" i="73" s="1"/>
  <c r="H80" i="73"/>
  <c r="I80" i="73" s="1"/>
  <c r="J80" i="73" s="1"/>
  <c r="H21" i="73"/>
  <c r="I21" i="73" s="1"/>
  <c r="J21" i="73" s="1"/>
  <c r="H57" i="73"/>
  <c r="I57" i="73" s="1"/>
  <c r="J57" i="73" s="1"/>
  <c r="H93" i="73"/>
  <c r="I93" i="73" s="1"/>
  <c r="J93" i="73" s="1"/>
  <c r="H34" i="73"/>
  <c r="I34" i="73" s="1"/>
  <c r="J34" i="73" s="1"/>
  <c r="H70" i="73"/>
  <c r="I70" i="73" s="1"/>
  <c r="J70" i="73" s="1"/>
  <c r="AN3" i="51"/>
  <c r="AI3" i="51"/>
  <c r="H10" i="95"/>
  <c r="I10" i="95" s="1"/>
  <c r="J10" i="95" s="1"/>
  <c r="H38" i="95"/>
  <c r="I38" i="95" s="1"/>
  <c r="J38" i="95" s="1"/>
  <c r="H56" i="95"/>
  <c r="I56" i="95" s="1"/>
  <c r="J56" i="95" s="1"/>
  <c r="H25" i="95"/>
  <c r="I25" i="95" s="1"/>
  <c r="J25" i="95" s="1"/>
  <c r="H52" i="95"/>
  <c r="I52" i="95" s="1"/>
  <c r="J52" i="95" s="1"/>
  <c r="H79" i="95"/>
  <c r="I79" i="95" s="1"/>
  <c r="J79" i="95" s="1"/>
  <c r="H26" i="95"/>
  <c r="I26" i="95" s="1"/>
  <c r="J26" i="95" s="1"/>
  <c r="H53" i="95"/>
  <c r="I53" i="95" s="1"/>
  <c r="J53" i="95" s="1"/>
  <c r="H4" i="95"/>
  <c r="I4" i="95" s="1"/>
  <c r="J4" i="95" s="1"/>
  <c r="K4" i="95" s="1"/>
  <c r="H31" i="95"/>
  <c r="I31" i="95" s="1"/>
  <c r="J31" i="95" s="1"/>
  <c r="H58" i="95"/>
  <c r="I58" i="95" s="1"/>
  <c r="J58" i="95" s="1"/>
  <c r="H12" i="95"/>
  <c r="I12" i="95" s="1"/>
  <c r="J12" i="95" s="1"/>
  <c r="H30" i="95"/>
  <c r="I30" i="95" s="1"/>
  <c r="J30" i="95" s="1"/>
  <c r="H48" i="95"/>
  <c r="I48" i="95" s="1"/>
  <c r="J48" i="95" s="1"/>
  <c r="H66" i="95"/>
  <c r="I66" i="95" s="1"/>
  <c r="J66" i="95" s="1"/>
  <c r="AG4" i="24"/>
  <c r="AP4" i="24" s="1"/>
  <c r="AF4" i="24"/>
  <c r="AO4" i="24" s="1"/>
  <c r="W5" i="24"/>
  <c r="AE4" i="24"/>
  <c r="I18" i="23"/>
  <c r="J18" i="23" s="1"/>
  <c r="I14" i="23"/>
  <c r="J14" i="23" s="1"/>
  <c r="I8" i="23"/>
  <c r="J8" i="23" s="1"/>
  <c r="I22" i="56"/>
  <c r="J22" i="56" s="1"/>
  <c r="I4" i="56"/>
  <c r="J4" i="56" s="1"/>
  <c r="K4" i="56" s="1"/>
  <c r="I20" i="56"/>
  <c r="J20" i="56" s="1"/>
  <c r="I10" i="60"/>
  <c r="J10" i="60" s="1"/>
  <c r="I7" i="60"/>
  <c r="J7" i="60" s="1"/>
  <c r="I6" i="60"/>
  <c r="J6" i="60" s="1"/>
  <c r="I18" i="50"/>
  <c r="J18" i="50" s="1"/>
  <c r="I11" i="50"/>
  <c r="J11" i="50" s="1"/>
  <c r="I9" i="50"/>
  <c r="J9" i="50" s="1"/>
  <c r="I22" i="50"/>
  <c r="J22" i="50" s="1"/>
  <c r="I13" i="19"/>
  <c r="J13" i="19" s="1"/>
  <c r="I15" i="19"/>
  <c r="J15" i="19" s="1"/>
  <c r="I10" i="19"/>
  <c r="J10" i="19" s="1"/>
  <c r="AQ3" i="28"/>
  <c r="AI3" i="28"/>
  <c r="H88" i="93"/>
  <c r="I88" i="93" s="1"/>
  <c r="J88" i="93" s="1"/>
  <c r="H28" i="93"/>
  <c r="I28" i="93" s="1"/>
  <c r="J28" i="93" s="1"/>
  <c r="H76" i="93"/>
  <c r="I76" i="93" s="1"/>
  <c r="J76" i="93" s="1"/>
  <c r="H17" i="93"/>
  <c r="I17" i="93" s="1"/>
  <c r="J17" i="93" s="1"/>
  <c r="H53" i="93"/>
  <c r="I53" i="93" s="1"/>
  <c r="J53" i="93" s="1"/>
  <c r="H89" i="93"/>
  <c r="I89" i="93" s="1"/>
  <c r="J89" i="93" s="1"/>
  <c r="H30" i="93"/>
  <c r="I30" i="93" s="1"/>
  <c r="J30" i="93" s="1"/>
  <c r="H66" i="93"/>
  <c r="I66" i="93" s="1"/>
  <c r="J66" i="93" s="1"/>
  <c r="H7" i="93"/>
  <c r="I7" i="93" s="1"/>
  <c r="J7" i="93" s="1"/>
  <c r="H43" i="93"/>
  <c r="I43" i="93" s="1"/>
  <c r="J43" i="93" s="1"/>
  <c r="H79" i="93"/>
  <c r="I79" i="93" s="1"/>
  <c r="J79" i="93" s="1"/>
  <c r="H20" i="93"/>
  <c r="I20" i="93" s="1"/>
  <c r="J20" i="93" s="1"/>
  <c r="H56" i="93"/>
  <c r="I56" i="93" s="1"/>
  <c r="J56" i="93" s="1"/>
  <c r="H92" i="93"/>
  <c r="I92" i="93" s="1"/>
  <c r="J92" i="93" s="1"/>
  <c r="H33" i="93"/>
  <c r="I33" i="93" s="1"/>
  <c r="J33" i="93" s="1"/>
  <c r="H69" i="93"/>
  <c r="I69" i="93" s="1"/>
  <c r="J69" i="93" s="1"/>
  <c r="H14" i="87"/>
  <c r="I14" i="87" s="1"/>
  <c r="J14" i="87" s="1"/>
  <c r="H50" i="87"/>
  <c r="I50" i="87" s="1"/>
  <c r="J50" i="87" s="1"/>
  <c r="H10" i="87"/>
  <c r="I10" i="87" s="1"/>
  <c r="J10" i="87" s="1"/>
  <c r="H46" i="87"/>
  <c r="I46" i="87" s="1"/>
  <c r="J46" i="87" s="1"/>
  <c r="H35" i="87"/>
  <c r="I35" i="87" s="1"/>
  <c r="J35" i="87" s="1"/>
  <c r="H71" i="87"/>
  <c r="I71" i="87" s="1"/>
  <c r="J71" i="87" s="1"/>
  <c r="H31" i="87"/>
  <c r="I31" i="87" s="1"/>
  <c r="J31" i="87" s="1"/>
  <c r="H67" i="87"/>
  <c r="I67" i="87" s="1"/>
  <c r="J67" i="87" s="1"/>
  <c r="H12" i="87"/>
  <c r="I12" i="87" s="1"/>
  <c r="J12" i="87" s="1"/>
  <c r="H30" i="87"/>
  <c r="I30" i="87" s="1"/>
  <c r="J30" i="87" s="1"/>
  <c r="H48" i="87"/>
  <c r="I48" i="87" s="1"/>
  <c r="J48" i="87" s="1"/>
  <c r="H66" i="87"/>
  <c r="I66" i="87" s="1"/>
  <c r="J66" i="87" s="1"/>
  <c r="H22" i="82"/>
  <c r="I22" i="82" s="1"/>
  <c r="J22" i="82" s="1"/>
  <c r="H76" i="82"/>
  <c r="I76" i="82" s="1"/>
  <c r="J76" i="82" s="1"/>
  <c r="H7" i="82"/>
  <c r="I7" i="82" s="1"/>
  <c r="J7" i="82" s="1"/>
  <c r="H61" i="82"/>
  <c r="I61" i="82" s="1"/>
  <c r="J61" i="82" s="1"/>
  <c r="H46" i="82"/>
  <c r="I46" i="82" s="1"/>
  <c r="J46" i="82" s="1"/>
  <c r="H8" i="82"/>
  <c r="I8" i="82" s="1"/>
  <c r="J8" i="82" s="1"/>
  <c r="H26" i="82"/>
  <c r="I26" i="82" s="1"/>
  <c r="J26" i="82" s="1"/>
  <c r="H44" i="82"/>
  <c r="I44" i="82" s="1"/>
  <c r="J44" i="82" s="1"/>
  <c r="H62" i="82"/>
  <c r="I62" i="82" s="1"/>
  <c r="J62" i="82" s="1"/>
  <c r="H80" i="82"/>
  <c r="I80" i="82" s="1"/>
  <c r="J80" i="82" s="1"/>
  <c r="H18" i="82"/>
  <c r="I18" i="82" s="1"/>
  <c r="J18" i="82" s="1"/>
  <c r="H36" i="82"/>
  <c r="I36" i="82" s="1"/>
  <c r="J36" i="82" s="1"/>
  <c r="H54" i="82"/>
  <c r="I54" i="82" s="1"/>
  <c r="J54" i="82" s="1"/>
  <c r="H72" i="82"/>
  <c r="I72" i="82" s="1"/>
  <c r="J72" i="82" s="1"/>
  <c r="H46" i="76"/>
  <c r="I46" i="76" s="1"/>
  <c r="J46" i="76" s="1"/>
  <c r="H28" i="76"/>
  <c r="I28" i="76" s="1"/>
  <c r="J28" i="76" s="1"/>
  <c r="H16" i="76"/>
  <c r="I16" i="76" s="1"/>
  <c r="J16" i="76" s="1"/>
  <c r="H43" i="76"/>
  <c r="I43" i="76" s="1"/>
  <c r="J43" i="76" s="1"/>
  <c r="H18" i="76"/>
  <c r="I18" i="76" s="1"/>
  <c r="J18" i="76" s="1"/>
  <c r="H45" i="76"/>
  <c r="I45" i="76" s="1"/>
  <c r="J45" i="76" s="1"/>
  <c r="H20" i="76"/>
  <c r="I20" i="76" s="1"/>
  <c r="J20" i="76" s="1"/>
  <c r="H38" i="76"/>
  <c r="I38" i="76" s="1"/>
  <c r="J38" i="76" s="1"/>
  <c r="H56" i="76"/>
  <c r="I56" i="76" s="1"/>
  <c r="J56" i="76" s="1"/>
  <c r="AI3" i="68"/>
  <c r="AN3" i="68"/>
  <c r="K6" i="57"/>
  <c r="H77" i="94"/>
  <c r="I77" i="94" s="1"/>
  <c r="J77" i="94" s="1"/>
  <c r="H63" i="94"/>
  <c r="I63" i="94" s="1"/>
  <c r="J63" i="94" s="1"/>
  <c r="H74" i="94"/>
  <c r="I74" i="94" s="1"/>
  <c r="J74" i="94" s="1"/>
  <c r="H80" i="94"/>
  <c r="I80" i="94" s="1"/>
  <c r="J80" i="94" s="1"/>
  <c r="H33" i="94"/>
  <c r="I33" i="94" s="1"/>
  <c r="J33" i="94" s="1"/>
  <c r="H42" i="94"/>
  <c r="I42" i="94" s="1"/>
  <c r="J42" i="94" s="1"/>
  <c r="H21" i="94"/>
  <c r="I21" i="94" s="1"/>
  <c r="J21" i="94" s="1"/>
  <c r="H86" i="94"/>
  <c r="I86" i="94" s="1"/>
  <c r="J86" i="94" s="1"/>
  <c r="H65" i="94"/>
  <c r="I65" i="94" s="1"/>
  <c r="J65" i="94" s="1"/>
  <c r="H19" i="94"/>
  <c r="I19" i="94" s="1"/>
  <c r="J19" i="94" s="1"/>
  <c r="H37" i="94"/>
  <c r="I37" i="94" s="1"/>
  <c r="J37" i="94" s="1"/>
  <c r="H55" i="94"/>
  <c r="I55" i="94" s="1"/>
  <c r="J55" i="94" s="1"/>
  <c r="H73" i="94"/>
  <c r="I73" i="94" s="1"/>
  <c r="J73" i="94" s="1"/>
  <c r="AF4" i="13"/>
  <c r="AO4" i="13" s="1"/>
  <c r="W5" i="13"/>
  <c r="AE4" i="13"/>
  <c r="AG4" i="13"/>
  <c r="AP4" i="13" s="1"/>
  <c r="I10" i="8"/>
  <c r="J10" i="8" s="1"/>
  <c r="I7" i="8"/>
  <c r="J7" i="8" s="1"/>
  <c r="I6" i="8"/>
  <c r="J6" i="8" s="1"/>
  <c r="AR3" i="29"/>
  <c r="I13" i="68"/>
  <c r="J13" i="68" s="1"/>
  <c r="I7" i="68"/>
  <c r="J7" i="68" s="1"/>
  <c r="I15" i="68"/>
  <c r="J15" i="68" s="1"/>
  <c r="I18" i="67"/>
  <c r="J18" i="67" s="1"/>
  <c r="I10" i="67"/>
  <c r="J10" i="67" s="1"/>
  <c r="I19" i="67"/>
  <c r="J19" i="67" s="1"/>
  <c r="I9" i="59"/>
  <c r="J9" i="59" s="1"/>
  <c r="I22" i="59"/>
  <c r="J22" i="59" s="1"/>
  <c r="I4" i="59"/>
  <c r="J4" i="59" s="1"/>
  <c r="K4" i="59" s="1"/>
  <c r="W5" i="6"/>
  <c r="AE4" i="6"/>
  <c r="AG4" i="6"/>
  <c r="AP4" i="6" s="1"/>
  <c r="AF4" i="6"/>
  <c r="AO4" i="6" s="1"/>
  <c r="I8" i="15"/>
  <c r="J8" i="15" s="1"/>
  <c r="I12" i="15"/>
  <c r="J12" i="15" s="1"/>
  <c r="I11" i="15"/>
  <c r="J11" i="15" s="1"/>
  <c r="K7" i="41"/>
  <c r="AQ4" i="47"/>
  <c r="H26" i="92"/>
  <c r="I26" i="92" s="1"/>
  <c r="J26" i="92" s="1"/>
  <c r="H11" i="92"/>
  <c r="I11" i="92" s="1"/>
  <c r="J11" i="92" s="1"/>
  <c r="H65" i="92"/>
  <c r="I65" i="92" s="1"/>
  <c r="J65" i="92" s="1"/>
  <c r="H41" i="92"/>
  <c r="I41" i="92" s="1"/>
  <c r="J41" i="92" s="1"/>
  <c r="H12" i="92"/>
  <c r="I12" i="92" s="1"/>
  <c r="J12" i="92" s="1"/>
  <c r="H30" i="92"/>
  <c r="I30" i="92" s="1"/>
  <c r="J30" i="92" s="1"/>
  <c r="H48" i="92"/>
  <c r="I48" i="92" s="1"/>
  <c r="J48" i="92" s="1"/>
  <c r="H66" i="92"/>
  <c r="I66" i="92" s="1"/>
  <c r="J66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H85" i="85"/>
  <c r="I85" i="85" s="1"/>
  <c r="J85" i="85" s="1"/>
  <c r="H97" i="85"/>
  <c r="I97" i="85" s="1"/>
  <c r="J97" i="85" s="1"/>
  <c r="H6" i="85"/>
  <c r="I6" i="85" s="1"/>
  <c r="J6" i="85" s="1"/>
  <c r="H78" i="85"/>
  <c r="I78" i="85" s="1"/>
  <c r="J78" i="85" s="1"/>
  <c r="H55" i="85"/>
  <c r="I55" i="85" s="1"/>
  <c r="J55" i="85" s="1"/>
  <c r="H32" i="85"/>
  <c r="I32" i="85" s="1"/>
  <c r="J32" i="85" s="1"/>
  <c r="H12" i="85"/>
  <c r="I12" i="85" s="1"/>
  <c r="J12" i="85" s="1"/>
  <c r="H84" i="85"/>
  <c r="I84" i="85" s="1"/>
  <c r="J84" i="85" s="1"/>
  <c r="H33" i="85"/>
  <c r="I33" i="85" s="1"/>
  <c r="J33" i="85" s="1"/>
  <c r="H69" i="85"/>
  <c r="I69" i="85" s="1"/>
  <c r="J69" i="85" s="1"/>
  <c r="H10" i="85"/>
  <c r="I10" i="85" s="1"/>
  <c r="J10" i="85" s="1"/>
  <c r="H46" i="85"/>
  <c r="I46" i="85" s="1"/>
  <c r="J46" i="85" s="1"/>
  <c r="H82" i="85"/>
  <c r="I82" i="85" s="1"/>
  <c r="J82" i="85" s="1"/>
  <c r="H23" i="85"/>
  <c r="I23" i="85" s="1"/>
  <c r="J23" i="85" s="1"/>
  <c r="H59" i="85"/>
  <c r="I59" i="85" s="1"/>
  <c r="J59" i="85" s="1"/>
  <c r="H95" i="85"/>
  <c r="I95" i="85" s="1"/>
  <c r="J95" i="85" s="1"/>
  <c r="H7" i="80"/>
  <c r="I7" i="80" s="1"/>
  <c r="J7" i="80" s="1"/>
  <c r="H25" i="80"/>
  <c r="I25" i="80" s="1"/>
  <c r="J25" i="80" s="1"/>
  <c r="H43" i="80"/>
  <c r="I43" i="80" s="1"/>
  <c r="J43" i="80" s="1"/>
  <c r="H61" i="80"/>
  <c r="I61" i="80" s="1"/>
  <c r="J61" i="80" s="1"/>
  <c r="H20" i="80"/>
  <c r="I20" i="80" s="1"/>
  <c r="J20" i="80" s="1"/>
  <c r="H38" i="80"/>
  <c r="I38" i="80" s="1"/>
  <c r="J38" i="80" s="1"/>
  <c r="H56" i="80"/>
  <c r="I56" i="80" s="1"/>
  <c r="J56" i="80" s="1"/>
  <c r="H15" i="80"/>
  <c r="I15" i="80" s="1"/>
  <c r="J15" i="80" s="1"/>
  <c r="H33" i="80"/>
  <c r="I33" i="80" s="1"/>
  <c r="J33" i="80" s="1"/>
  <c r="H51" i="80"/>
  <c r="I51" i="80" s="1"/>
  <c r="J51" i="80" s="1"/>
  <c r="H69" i="80"/>
  <c r="I69" i="80" s="1"/>
  <c r="J69" i="80" s="1"/>
  <c r="H42" i="75"/>
  <c r="I42" i="75" s="1"/>
  <c r="J42" i="75" s="1"/>
  <c r="H54" i="75"/>
  <c r="I54" i="75" s="1"/>
  <c r="J54" i="75" s="1"/>
  <c r="H21" i="75"/>
  <c r="I21" i="75" s="1"/>
  <c r="J21" i="75" s="1"/>
  <c r="H75" i="75"/>
  <c r="I75" i="75" s="1"/>
  <c r="J75" i="75" s="1"/>
  <c r="H10" i="75"/>
  <c r="I10" i="75" s="1"/>
  <c r="J10" i="75" s="1"/>
  <c r="H28" i="75"/>
  <c r="I28" i="75" s="1"/>
  <c r="J28" i="75" s="1"/>
  <c r="H46" i="75"/>
  <c r="I46" i="75" s="1"/>
  <c r="J46" i="75" s="1"/>
  <c r="H64" i="75"/>
  <c r="I64" i="75" s="1"/>
  <c r="J64" i="75" s="1"/>
  <c r="H20" i="75"/>
  <c r="I20" i="75" s="1"/>
  <c r="J20" i="75" s="1"/>
  <c r="H38" i="75"/>
  <c r="I38" i="75" s="1"/>
  <c r="J38" i="75" s="1"/>
  <c r="H56" i="75"/>
  <c r="I56" i="75" s="1"/>
  <c r="J56" i="75" s="1"/>
  <c r="H74" i="75"/>
  <c r="I74" i="75" s="1"/>
  <c r="J74" i="75" s="1"/>
  <c r="AF4" i="67"/>
  <c r="AO4" i="67" s="1"/>
  <c r="AE4" i="67"/>
  <c r="W5" i="67"/>
  <c r="AG4" i="67"/>
  <c r="W5" i="84"/>
  <c r="AG4" i="84"/>
  <c r="AE4" i="84"/>
  <c r="AF4" i="84"/>
  <c r="AR3" i="5"/>
  <c r="I23" i="12"/>
  <c r="J23" i="12" s="1"/>
  <c r="I19" i="12"/>
  <c r="J19" i="12" s="1"/>
  <c r="I21" i="12"/>
  <c r="J21" i="12" s="1"/>
  <c r="I18" i="63"/>
  <c r="J18" i="63" s="1"/>
  <c r="I14" i="63"/>
  <c r="J14" i="63" s="1"/>
  <c r="I8" i="63"/>
  <c r="J8" i="63" s="1"/>
  <c r="I16" i="52"/>
  <c r="J16" i="52" s="1"/>
  <c r="I12" i="52"/>
  <c r="J12" i="52" s="1"/>
  <c r="I10" i="52"/>
  <c r="J10" i="52" s="1"/>
  <c r="I21" i="52"/>
  <c r="J21" i="52" s="1"/>
  <c r="K5" i="27"/>
  <c r="H21" i="91"/>
  <c r="I21" i="91" s="1"/>
  <c r="J21" i="91" s="1"/>
  <c r="H39" i="91"/>
  <c r="I39" i="91" s="1"/>
  <c r="J39" i="91" s="1"/>
  <c r="H57" i="91"/>
  <c r="I57" i="91" s="1"/>
  <c r="J57" i="91" s="1"/>
  <c r="H75" i="91"/>
  <c r="I75" i="91" s="1"/>
  <c r="J75" i="91" s="1"/>
  <c r="H10" i="91"/>
  <c r="I10" i="91" s="1"/>
  <c r="J10" i="91" s="1"/>
  <c r="H28" i="91"/>
  <c r="I28" i="91" s="1"/>
  <c r="J28" i="91" s="1"/>
  <c r="H46" i="91"/>
  <c r="I46" i="91" s="1"/>
  <c r="J46" i="91" s="1"/>
  <c r="H64" i="91"/>
  <c r="I64" i="91" s="1"/>
  <c r="J64" i="91" s="1"/>
  <c r="H20" i="91"/>
  <c r="I20" i="91" s="1"/>
  <c r="J20" i="91" s="1"/>
  <c r="H38" i="91"/>
  <c r="I38" i="91" s="1"/>
  <c r="J38" i="91" s="1"/>
  <c r="H56" i="91"/>
  <c r="I56" i="91" s="1"/>
  <c r="J56" i="91" s="1"/>
  <c r="H74" i="91"/>
  <c r="I74" i="91" s="1"/>
  <c r="J74" i="91" s="1"/>
  <c r="H41" i="86"/>
  <c r="I41" i="86" s="1"/>
  <c r="J41" i="86" s="1"/>
  <c r="H11" i="86"/>
  <c r="I11" i="86" s="1"/>
  <c r="J11" i="86" s="1"/>
  <c r="H32" i="86"/>
  <c r="I32" i="86" s="1"/>
  <c r="J32" i="86" s="1"/>
  <c r="H53" i="86"/>
  <c r="I53" i="86" s="1"/>
  <c r="J53" i="86" s="1"/>
  <c r="H74" i="86"/>
  <c r="I74" i="86" s="1"/>
  <c r="J74" i="86" s="1"/>
  <c r="H9" i="86"/>
  <c r="I9" i="86" s="1"/>
  <c r="J9" i="86" s="1"/>
  <c r="H27" i="86"/>
  <c r="I27" i="86" s="1"/>
  <c r="J27" i="86" s="1"/>
  <c r="H45" i="86"/>
  <c r="I45" i="86" s="1"/>
  <c r="J45" i="86" s="1"/>
  <c r="H63" i="86"/>
  <c r="I63" i="86" s="1"/>
  <c r="J63" i="86" s="1"/>
  <c r="H81" i="86"/>
  <c r="I81" i="86" s="1"/>
  <c r="J81" i="86" s="1"/>
  <c r="H16" i="86"/>
  <c r="I16" i="86" s="1"/>
  <c r="J16" i="86" s="1"/>
  <c r="H34" i="86"/>
  <c r="I34" i="86" s="1"/>
  <c r="J34" i="86" s="1"/>
  <c r="H52" i="86"/>
  <c r="I52" i="86" s="1"/>
  <c r="J52" i="86" s="1"/>
  <c r="H70" i="86"/>
  <c r="I70" i="86" s="1"/>
  <c r="J70" i="86" s="1"/>
  <c r="H88" i="86"/>
  <c r="I88" i="86" s="1"/>
  <c r="J88" i="86" s="1"/>
  <c r="H20" i="79"/>
  <c r="I20" i="79" s="1"/>
  <c r="J20" i="79" s="1"/>
  <c r="H38" i="79"/>
  <c r="I38" i="79" s="1"/>
  <c r="J38" i="79" s="1"/>
  <c r="H4" i="79"/>
  <c r="I4" i="79" s="1"/>
  <c r="J4" i="79" s="1"/>
  <c r="K4" i="79" s="1"/>
  <c r="AP4" i="79" s="1"/>
  <c r="H40" i="79"/>
  <c r="I40" i="79" s="1"/>
  <c r="J40" i="79" s="1"/>
  <c r="H76" i="79"/>
  <c r="I76" i="79" s="1"/>
  <c r="J76" i="79" s="1"/>
  <c r="H29" i="79"/>
  <c r="I29" i="79" s="1"/>
  <c r="J29" i="79" s="1"/>
  <c r="H65" i="79"/>
  <c r="I65" i="79" s="1"/>
  <c r="J65" i="79" s="1"/>
  <c r="H25" i="79"/>
  <c r="I25" i="79" s="1"/>
  <c r="J25" i="79" s="1"/>
  <c r="H61" i="79"/>
  <c r="I61" i="79" s="1"/>
  <c r="J61" i="79" s="1"/>
  <c r="H9" i="79"/>
  <c r="I9" i="79" s="1"/>
  <c r="J9" i="79" s="1"/>
  <c r="H27" i="79"/>
  <c r="I27" i="79" s="1"/>
  <c r="J27" i="79" s="1"/>
  <c r="H45" i="79"/>
  <c r="I45" i="79" s="1"/>
  <c r="J45" i="79" s="1"/>
  <c r="H63" i="79"/>
  <c r="I63" i="79" s="1"/>
  <c r="J63" i="79" s="1"/>
  <c r="H23" i="46"/>
  <c r="I23" i="46" s="1"/>
  <c r="J23" i="46" s="1"/>
  <c r="H50" i="46"/>
  <c r="I50" i="46" s="1"/>
  <c r="J50" i="46" s="1"/>
  <c r="H77" i="46"/>
  <c r="I77" i="46" s="1"/>
  <c r="J77" i="46" s="1"/>
  <c r="H19" i="46"/>
  <c r="I19" i="46" s="1"/>
  <c r="J19" i="46" s="1"/>
  <c r="H46" i="46"/>
  <c r="I46" i="46" s="1"/>
  <c r="J46" i="46" s="1"/>
  <c r="H73" i="46"/>
  <c r="I73" i="46" s="1"/>
  <c r="J73" i="46" s="1"/>
  <c r="H22" i="46"/>
  <c r="I22" i="46" s="1"/>
  <c r="J22" i="46" s="1"/>
  <c r="H49" i="46"/>
  <c r="I49" i="46" s="1"/>
  <c r="J49" i="46" s="1"/>
  <c r="H76" i="46"/>
  <c r="I76" i="46" s="1"/>
  <c r="J76" i="46" s="1"/>
  <c r="H18" i="46"/>
  <c r="I18" i="46" s="1"/>
  <c r="J18" i="46" s="1"/>
  <c r="H36" i="46"/>
  <c r="I36" i="46" s="1"/>
  <c r="J36" i="46" s="1"/>
  <c r="H54" i="46"/>
  <c r="I54" i="46" s="1"/>
  <c r="J54" i="46" s="1"/>
  <c r="H72" i="46"/>
  <c r="I72" i="46" s="1"/>
  <c r="J72" i="46" s="1"/>
  <c r="AF4" i="71"/>
  <c r="AO4" i="71" s="1"/>
  <c r="AG4" i="71"/>
  <c r="AE4" i="71"/>
  <c r="W5" i="71"/>
  <c r="AI3" i="60"/>
  <c r="AN3" i="60"/>
  <c r="Y5" i="96"/>
  <c r="Z5" i="96" s="1"/>
  <c r="AR3" i="16"/>
  <c r="K5" i="13"/>
  <c r="I10" i="7"/>
  <c r="J10" i="7" s="1"/>
  <c r="I7" i="7"/>
  <c r="J7" i="7" s="1"/>
  <c r="I6" i="7"/>
  <c r="J6" i="7" s="1"/>
  <c r="I18" i="2"/>
  <c r="J18" i="2" s="1"/>
  <c r="I14" i="2"/>
  <c r="J14" i="2" s="1"/>
  <c r="I8" i="2"/>
  <c r="J8" i="2" s="1"/>
  <c r="I12" i="3"/>
  <c r="J12" i="3" s="1"/>
  <c r="I11" i="3"/>
  <c r="J11" i="3" s="1"/>
  <c r="I9" i="3"/>
  <c r="J9" i="3" s="1"/>
  <c r="I22" i="3"/>
  <c r="J22" i="3" s="1"/>
  <c r="I4" i="4"/>
  <c r="J4" i="4" s="1"/>
  <c r="K4" i="4" s="1"/>
  <c r="I20" i="4"/>
  <c r="J20" i="4" s="1"/>
  <c r="I16" i="4"/>
  <c r="J16" i="4" s="1"/>
  <c r="I5" i="55"/>
  <c r="J5" i="55" s="1"/>
  <c r="I12" i="55"/>
  <c r="J12" i="55" s="1"/>
  <c r="I23" i="55"/>
  <c r="J23" i="55" s="1"/>
  <c r="I19" i="55"/>
  <c r="J19" i="55" s="1"/>
  <c r="I19" i="51"/>
  <c r="J19" i="51" s="1"/>
  <c r="I21" i="51"/>
  <c r="J21" i="51" s="1"/>
  <c r="I17" i="51"/>
  <c r="J17" i="51" s="1"/>
  <c r="AR3" i="21"/>
  <c r="I7" i="16"/>
  <c r="J7" i="16" s="1"/>
  <c r="I6" i="16"/>
  <c r="J6" i="16" s="1"/>
  <c r="I5" i="16"/>
  <c r="J5" i="16" s="1"/>
  <c r="I23" i="16"/>
  <c r="J23" i="16" s="1"/>
  <c r="AN4" i="32"/>
  <c r="AI4" i="32"/>
  <c r="AR3" i="37"/>
  <c r="AQ4" i="36"/>
  <c r="AE4" i="42"/>
  <c r="W5" i="42"/>
  <c r="AG4" i="42"/>
  <c r="AP4" i="42" s="1"/>
  <c r="AF4" i="42"/>
  <c r="AO4" i="42" s="1"/>
  <c r="H39" i="90"/>
  <c r="I39" i="90" s="1"/>
  <c r="J39" i="90" s="1"/>
  <c r="H75" i="90"/>
  <c r="I75" i="90" s="1"/>
  <c r="J75" i="90" s="1"/>
  <c r="H22" i="90"/>
  <c r="I22" i="90" s="1"/>
  <c r="J22" i="90" s="1"/>
  <c r="H58" i="90"/>
  <c r="I58" i="90" s="1"/>
  <c r="J58" i="90" s="1"/>
  <c r="H30" i="90"/>
  <c r="I30" i="90" s="1"/>
  <c r="J30" i="90" s="1"/>
  <c r="H66" i="90"/>
  <c r="I66" i="90" s="1"/>
  <c r="J66" i="90" s="1"/>
  <c r="H19" i="90"/>
  <c r="I19" i="90" s="1"/>
  <c r="J19" i="90" s="1"/>
  <c r="H55" i="90"/>
  <c r="I55" i="90" s="1"/>
  <c r="J55" i="90" s="1"/>
  <c r="H11" i="90"/>
  <c r="I11" i="90" s="1"/>
  <c r="J11" i="90" s="1"/>
  <c r="H29" i="90"/>
  <c r="I29" i="90" s="1"/>
  <c r="J29" i="90" s="1"/>
  <c r="H47" i="90"/>
  <c r="I47" i="90" s="1"/>
  <c r="J47" i="90" s="1"/>
  <c r="H65" i="90"/>
  <c r="I65" i="90" s="1"/>
  <c r="J65" i="90" s="1"/>
  <c r="H83" i="90"/>
  <c r="I83" i="90" s="1"/>
  <c r="J83" i="90" s="1"/>
  <c r="H53" i="84"/>
  <c r="I53" i="84" s="1"/>
  <c r="J53" i="84" s="1"/>
  <c r="H62" i="84"/>
  <c r="I62" i="84" s="1"/>
  <c r="J62" i="84" s="1"/>
  <c r="H56" i="84"/>
  <c r="I56" i="84" s="1"/>
  <c r="J56" i="84" s="1"/>
  <c r="H32" i="84"/>
  <c r="I32" i="84" s="1"/>
  <c r="J32" i="84" s="1"/>
  <c r="H9" i="84"/>
  <c r="I9" i="84" s="1"/>
  <c r="J9" i="84" s="1"/>
  <c r="H27" i="84"/>
  <c r="I27" i="84" s="1"/>
  <c r="J27" i="84" s="1"/>
  <c r="H45" i="84"/>
  <c r="I45" i="84" s="1"/>
  <c r="J45" i="84" s="1"/>
  <c r="H63" i="84"/>
  <c r="I63" i="84" s="1"/>
  <c r="J63" i="84" s="1"/>
  <c r="H19" i="84"/>
  <c r="I19" i="84" s="1"/>
  <c r="J19" i="84" s="1"/>
  <c r="H37" i="84"/>
  <c r="I37" i="84" s="1"/>
  <c r="J37" i="84" s="1"/>
  <c r="H55" i="84"/>
  <c r="I55" i="84" s="1"/>
  <c r="J55" i="84" s="1"/>
  <c r="H73" i="77"/>
  <c r="I73" i="77" s="1"/>
  <c r="J73" i="77" s="1"/>
  <c r="H95" i="77"/>
  <c r="I95" i="77" s="1"/>
  <c r="J95" i="77" s="1"/>
  <c r="H79" i="77"/>
  <c r="I79" i="77" s="1"/>
  <c r="J79" i="77" s="1"/>
  <c r="H83" i="77"/>
  <c r="I83" i="77" s="1"/>
  <c r="J83" i="77" s="1"/>
  <c r="H17" i="77"/>
  <c r="I17" i="77" s="1"/>
  <c r="J17" i="77" s="1"/>
  <c r="H12" i="77"/>
  <c r="I12" i="77" s="1"/>
  <c r="J12" i="77" s="1"/>
  <c r="H48" i="77"/>
  <c r="I48" i="77" s="1"/>
  <c r="J48" i="77" s="1"/>
  <c r="H84" i="77"/>
  <c r="I84" i="77" s="1"/>
  <c r="J84" i="77" s="1"/>
  <c r="H26" i="77"/>
  <c r="I26" i="77" s="1"/>
  <c r="J26" i="77" s="1"/>
  <c r="H62" i="77"/>
  <c r="I62" i="77" s="1"/>
  <c r="J62" i="77" s="1"/>
  <c r="H98" i="77"/>
  <c r="I98" i="77" s="1"/>
  <c r="J98" i="77" s="1"/>
  <c r="H39" i="77"/>
  <c r="I39" i="77" s="1"/>
  <c r="J39" i="77" s="1"/>
  <c r="H75" i="77"/>
  <c r="I75" i="77" s="1"/>
  <c r="J75" i="77" s="1"/>
  <c r="H16" i="77"/>
  <c r="I16" i="77" s="1"/>
  <c r="J16" i="77" s="1"/>
  <c r="H52" i="77"/>
  <c r="I52" i="77" s="1"/>
  <c r="J52" i="77" s="1"/>
  <c r="H88" i="77"/>
  <c r="I88" i="77" s="1"/>
  <c r="J88" i="77" s="1"/>
  <c r="H35" i="48"/>
  <c r="I35" i="48" s="1"/>
  <c r="J35" i="48" s="1"/>
  <c r="H20" i="48"/>
  <c r="I20" i="48" s="1"/>
  <c r="J20" i="48" s="1"/>
  <c r="H41" i="48"/>
  <c r="I41" i="48" s="1"/>
  <c r="J41" i="48" s="1"/>
  <c r="H18" i="48"/>
  <c r="I18" i="48" s="1"/>
  <c r="J18" i="48" s="1"/>
  <c r="H36" i="48"/>
  <c r="I36" i="48" s="1"/>
  <c r="J36" i="48" s="1"/>
  <c r="H54" i="48"/>
  <c r="I54" i="48" s="1"/>
  <c r="J54" i="48" s="1"/>
  <c r="H10" i="48"/>
  <c r="I10" i="48" s="1"/>
  <c r="J10" i="48" s="1"/>
  <c r="H28" i="48"/>
  <c r="I28" i="48" s="1"/>
  <c r="J28" i="48" s="1"/>
  <c r="H46" i="48"/>
  <c r="I46" i="48" s="1"/>
  <c r="J46" i="48" s="1"/>
  <c r="H64" i="48"/>
  <c r="I64" i="48" s="1"/>
  <c r="J64" i="48" s="1"/>
  <c r="AI3" i="57"/>
  <c r="AN3" i="57"/>
  <c r="AG4" i="57"/>
  <c r="AP4" i="57" s="1"/>
  <c r="AF4" i="57"/>
  <c r="AO4" i="57" s="1"/>
  <c r="W5" i="57"/>
  <c r="AE4" i="57"/>
  <c r="AF4" i="75"/>
  <c r="AE4" i="75"/>
  <c r="AG4" i="75"/>
  <c r="W5" i="75"/>
  <c r="Y5" i="17"/>
  <c r="Z5" i="17" s="1"/>
  <c r="I10" i="11"/>
  <c r="J10" i="11" s="1"/>
  <c r="I7" i="11"/>
  <c r="J7" i="11" s="1"/>
  <c r="I6" i="11"/>
  <c r="J6" i="11" s="1"/>
  <c r="I5" i="11"/>
  <c r="J5" i="11" s="1"/>
  <c r="AG4" i="22"/>
  <c r="AP4" i="22" s="1"/>
  <c r="AF4" i="22"/>
  <c r="AO4" i="22" s="1"/>
  <c r="W5" i="22"/>
  <c r="AE4" i="22"/>
  <c r="I8" i="72"/>
  <c r="J8" i="72" s="1"/>
  <c r="I21" i="72"/>
  <c r="J21" i="72" s="1"/>
  <c r="I17" i="72"/>
  <c r="J17" i="72" s="1"/>
  <c r="I16" i="64"/>
  <c r="J16" i="64" s="1"/>
  <c r="I15" i="64"/>
  <c r="J15" i="64" s="1"/>
  <c r="I10" i="64"/>
  <c r="J10" i="64" s="1"/>
  <c r="AQ4" i="35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R3" i="46"/>
  <c r="H28" i="89"/>
  <c r="I28" i="89" s="1"/>
  <c r="J28" i="89" s="1"/>
  <c r="H32" i="89"/>
  <c r="I32" i="89" s="1"/>
  <c r="J32" i="89" s="1"/>
  <c r="H9" i="89"/>
  <c r="I9" i="89" s="1"/>
  <c r="J9" i="89" s="1"/>
  <c r="H81" i="89"/>
  <c r="I81" i="89" s="1"/>
  <c r="J81" i="89" s="1"/>
  <c r="H58" i="89"/>
  <c r="I58" i="89" s="1"/>
  <c r="J58" i="89" s="1"/>
  <c r="H38" i="89"/>
  <c r="I38" i="89" s="1"/>
  <c r="J38" i="89" s="1"/>
  <c r="H15" i="89"/>
  <c r="I15" i="89" s="1"/>
  <c r="J15" i="89" s="1"/>
  <c r="H87" i="89"/>
  <c r="I87" i="89" s="1"/>
  <c r="J87" i="89" s="1"/>
  <c r="H35" i="89"/>
  <c r="I35" i="89" s="1"/>
  <c r="J35" i="89" s="1"/>
  <c r="H71" i="89"/>
  <c r="I71" i="89" s="1"/>
  <c r="J71" i="89" s="1"/>
  <c r="H12" i="89"/>
  <c r="I12" i="89" s="1"/>
  <c r="J12" i="89" s="1"/>
  <c r="H48" i="89"/>
  <c r="I48" i="89" s="1"/>
  <c r="J48" i="89" s="1"/>
  <c r="H84" i="89"/>
  <c r="I84" i="89" s="1"/>
  <c r="J84" i="89" s="1"/>
  <c r="H25" i="89"/>
  <c r="I25" i="89" s="1"/>
  <c r="J25" i="89" s="1"/>
  <c r="H61" i="89"/>
  <c r="I61" i="89" s="1"/>
  <c r="J61" i="89" s="1"/>
  <c r="H97" i="89"/>
  <c r="I97" i="89" s="1"/>
  <c r="J97" i="89" s="1"/>
  <c r="H89" i="81"/>
  <c r="I89" i="81" s="1"/>
  <c r="J89" i="81" s="1"/>
  <c r="H10" i="81"/>
  <c r="I10" i="81" s="1"/>
  <c r="J10" i="81" s="1"/>
  <c r="H64" i="81"/>
  <c r="I64" i="81" s="1"/>
  <c r="J64" i="81" s="1"/>
  <c r="H29" i="81"/>
  <c r="I29" i="81" s="1"/>
  <c r="J29" i="81" s="1"/>
  <c r="H83" i="81"/>
  <c r="I83" i="81" s="1"/>
  <c r="J83" i="81" s="1"/>
  <c r="H40" i="81"/>
  <c r="I40" i="81" s="1"/>
  <c r="J40" i="81" s="1"/>
  <c r="H94" i="81"/>
  <c r="I94" i="81" s="1"/>
  <c r="J94" i="81" s="1"/>
  <c r="H50" i="81"/>
  <c r="I50" i="81" s="1"/>
  <c r="J50" i="81" s="1"/>
  <c r="H7" i="81"/>
  <c r="I7" i="81" s="1"/>
  <c r="J7" i="81" s="1"/>
  <c r="H61" i="81"/>
  <c r="I61" i="81" s="1"/>
  <c r="J61" i="81" s="1"/>
  <c r="H12" i="81"/>
  <c r="I12" i="81" s="1"/>
  <c r="J12" i="81" s="1"/>
  <c r="H48" i="81"/>
  <c r="I48" i="81" s="1"/>
  <c r="J48" i="81" s="1"/>
  <c r="H84" i="81"/>
  <c r="I84" i="81" s="1"/>
  <c r="J84" i="81" s="1"/>
  <c r="H27" i="81"/>
  <c r="I27" i="81" s="1"/>
  <c r="J27" i="81" s="1"/>
  <c r="H63" i="81"/>
  <c r="I63" i="81" s="1"/>
  <c r="J63" i="81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H18" i="78"/>
  <c r="I18" i="78" s="1"/>
  <c r="J18" i="78" s="1"/>
  <c r="H36" i="78"/>
  <c r="I36" i="78" s="1"/>
  <c r="J36" i="78" s="1"/>
  <c r="H54" i="78"/>
  <c r="I54" i="78" s="1"/>
  <c r="J54" i="78" s="1"/>
  <c r="H72" i="78"/>
  <c r="I72" i="78" s="1"/>
  <c r="J72" i="78" s="1"/>
  <c r="H7" i="78"/>
  <c r="I7" i="78" s="1"/>
  <c r="J7" i="78" s="1"/>
  <c r="H25" i="78"/>
  <c r="I25" i="78" s="1"/>
  <c r="J25" i="78" s="1"/>
  <c r="H43" i="78"/>
  <c r="I43" i="78" s="1"/>
  <c r="J43" i="78" s="1"/>
  <c r="H61" i="78"/>
  <c r="I61" i="78" s="1"/>
  <c r="J61" i="78" s="1"/>
  <c r="H79" i="78"/>
  <c r="I79" i="78" s="1"/>
  <c r="J79" i="78" s="1"/>
  <c r="H57" i="74"/>
  <c r="I57" i="74" s="1"/>
  <c r="J57" i="74" s="1"/>
  <c r="H84" i="74"/>
  <c r="I84" i="74" s="1"/>
  <c r="J84" i="74" s="1"/>
  <c r="H15" i="74"/>
  <c r="I15" i="74" s="1"/>
  <c r="J15" i="74" s="1"/>
  <c r="H69" i="74"/>
  <c r="I69" i="74" s="1"/>
  <c r="J69" i="74" s="1"/>
  <c r="H9" i="74"/>
  <c r="I9" i="74" s="1"/>
  <c r="J9" i="74" s="1"/>
  <c r="H63" i="74"/>
  <c r="I63" i="74" s="1"/>
  <c r="J63" i="74" s="1"/>
  <c r="H7" i="74"/>
  <c r="I7" i="74" s="1"/>
  <c r="J7" i="74" s="1"/>
  <c r="H25" i="74"/>
  <c r="I25" i="74" s="1"/>
  <c r="J25" i="74" s="1"/>
  <c r="H43" i="74"/>
  <c r="I43" i="74" s="1"/>
  <c r="J43" i="74" s="1"/>
  <c r="H61" i="74"/>
  <c r="I61" i="74" s="1"/>
  <c r="J61" i="74" s="1"/>
  <c r="H79" i="74"/>
  <c r="I79" i="74" s="1"/>
  <c r="J79" i="74" s="1"/>
  <c r="H14" i="74"/>
  <c r="I14" i="74" s="1"/>
  <c r="J14" i="74" s="1"/>
  <c r="H32" i="74"/>
  <c r="I32" i="74" s="1"/>
  <c r="J32" i="74" s="1"/>
  <c r="H50" i="74"/>
  <c r="I50" i="74" s="1"/>
  <c r="J50" i="74" s="1"/>
  <c r="H68" i="74"/>
  <c r="I68" i="74" s="1"/>
  <c r="J68" i="74" s="1"/>
  <c r="H86" i="74"/>
  <c r="I86" i="74" s="1"/>
  <c r="J86" i="74" s="1"/>
  <c r="AN3" i="61"/>
  <c r="AI3" i="61"/>
  <c r="AR3" i="78"/>
  <c r="AR3" i="84"/>
  <c r="H36" i="96"/>
  <c r="I36" i="96" s="1"/>
  <c r="J36" i="96" s="1"/>
  <c r="H21" i="96"/>
  <c r="I21" i="96" s="1"/>
  <c r="J21" i="96" s="1"/>
  <c r="H57" i="96"/>
  <c r="I57" i="96" s="1"/>
  <c r="J57" i="96" s="1"/>
  <c r="H13" i="96"/>
  <c r="I13" i="96" s="1"/>
  <c r="J13" i="96" s="1"/>
  <c r="H31" i="96"/>
  <c r="I31" i="96" s="1"/>
  <c r="J31" i="96" s="1"/>
  <c r="H49" i="96"/>
  <c r="I49" i="96" s="1"/>
  <c r="J49" i="96" s="1"/>
  <c r="H67" i="96"/>
  <c r="I67" i="96" s="1"/>
  <c r="J67" i="96" s="1"/>
  <c r="H8" i="96"/>
  <c r="I8" i="96" s="1"/>
  <c r="J8" i="96" s="1"/>
  <c r="H26" i="96"/>
  <c r="I26" i="96" s="1"/>
  <c r="J26" i="96" s="1"/>
  <c r="H44" i="96"/>
  <c r="I44" i="96" s="1"/>
  <c r="J44" i="96" s="1"/>
  <c r="H62" i="96"/>
  <c r="I62" i="96" s="1"/>
  <c r="J62" i="96" s="1"/>
  <c r="AI4" i="28"/>
  <c r="AN4" i="28"/>
  <c r="X5" i="54"/>
  <c r="AH5" i="54" s="1"/>
  <c r="AQ5" i="54" s="1"/>
  <c r="AN4" i="69"/>
  <c r="AI4" i="69"/>
  <c r="AP4" i="27"/>
  <c r="AN4" i="95"/>
  <c r="AI4" i="95"/>
  <c r="AI4" i="20"/>
  <c r="AP4" i="14"/>
  <c r="AN4" i="45"/>
  <c r="AI4" i="45"/>
  <c r="AI4" i="92"/>
  <c r="AN4" i="92"/>
  <c r="I7" i="71"/>
  <c r="J7" i="71" s="1"/>
  <c r="I12" i="20"/>
  <c r="J12" i="20" s="1"/>
  <c r="H13" i="88"/>
  <c r="I13" i="88" s="1"/>
  <c r="J13" i="88" s="1"/>
  <c r="H8" i="88"/>
  <c r="I8" i="88" s="1"/>
  <c r="J8" i="88" s="1"/>
  <c r="H44" i="88"/>
  <c r="I44" i="88" s="1"/>
  <c r="J44" i="88" s="1"/>
  <c r="H21" i="88"/>
  <c r="I21" i="88" s="1"/>
  <c r="J21" i="88" s="1"/>
  <c r="H6" i="83"/>
  <c r="I6" i="83" s="1"/>
  <c r="J6" i="83" s="1"/>
  <c r="H38" i="83"/>
  <c r="I38" i="83" s="1"/>
  <c r="J38" i="83" s="1"/>
  <c r="H75" i="83"/>
  <c r="I75" i="83" s="1"/>
  <c r="J75" i="83" s="1"/>
  <c r="H71" i="83"/>
  <c r="I71" i="83" s="1"/>
  <c r="J71" i="83" s="1"/>
  <c r="H10" i="83"/>
  <c r="I10" i="83" s="1"/>
  <c r="J10" i="83" s="1"/>
  <c r="H28" i="83"/>
  <c r="I28" i="83" s="1"/>
  <c r="J28" i="83" s="1"/>
  <c r="H64" i="83"/>
  <c r="I64" i="83" s="1"/>
  <c r="J64" i="83" s="1"/>
  <c r="H12" i="73"/>
  <c r="I12" i="73" s="1"/>
  <c r="J12" i="73" s="1"/>
  <c r="H54" i="73"/>
  <c r="I54" i="73" s="1"/>
  <c r="J54" i="73" s="1"/>
  <c r="H25" i="73"/>
  <c r="I25" i="73" s="1"/>
  <c r="J25" i="73" s="1"/>
  <c r="H97" i="73"/>
  <c r="I97" i="73" s="1"/>
  <c r="J97" i="73" s="1"/>
  <c r="H15" i="73"/>
  <c r="I15" i="73" s="1"/>
  <c r="J15" i="73" s="1"/>
  <c r="H87" i="73"/>
  <c r="I87" i="73" s="1"/>
  <c r="J87" i="73" s="1"/>
  <c r="H47" i="95"/>
  <c r="I47" i="95" s="1"/>
  <c r="J47" i="95" s="1"/>
  <c r="H32" i="95"/>
  <c r="I32" i="95" s="1"/>
  <c r="J32" i="95" s="1"/>
  <c r="H59" i="95"/>
  <c r="I59" i="95" s="1"/>
  <c r="J59" i="95" s="1"/>
  <c r="H27" i="95"/>
  <c r="I27" i="95" s="1"/>
  <c r="J27" i="95" s="1"/>
  <c r="H63" i="95"/>
  <c r="I63" i="95" s="1"/>
  <c r="J63" i="95" s="1"/>
  <c r="I15" i="23"/>
  <c r="J15" i="23" s="1"/>
  <c r="I5" i="60"/>
  <c r="J5" i="60" s="1"/>
  <c r="I6" i="50"/>
  <c r="J6" i="50" s="1"/>
  <c r="I8" i="19"/>
  <c r="J8" i="19" s="1"/>
  <c r="AQ5" i="27"/>
  <c r="AR3" i="41"/>
  <c r="H94" i="93"/>
  <c r="I94" i="93" s="1"/>
  <c r="J94" i="93" s="1"/>
  <c r="H40" i="93"/>
  <c r="I40" i="93" s="1"/>
  <c r="J40" i="93" s="1"/>
  <c r="H83" i="93"/>
  <c r="I83" i="93" s="1"/>
  <c r="J83" i="93" s="1"/>
  <c r="H60" i="93"/>
  <c r="I60" i="93" s="1"/>
  <c r="J60" i="93" s="1"/>
  <c r="H14" i="93"/>
  <c r="I14" i="93" s="1"/>
  <c r="J14" i="93" s="1"/>
  <c r="H27" i="93"/>
  <c r="I27" i="93" s="1"/>
  <c r="J27" i="93" s="1"/>
  <c r="H4" i="87"/>
  <c r="I4" i="87" s="1"/>
  <c r="J4" i="87" s="1"/>
  <c r="K4" i="87" s="1"/>
  <c r="AP4" i="87" s="1"/>
  <c r="H61" i="87"/>
  <c r="I61" i="87" s="1"/>
  <c r="J61" i="87" s="1"/>
  <c r="H45" i="87"/>
  <c r="I45" i="87" s="1"/>
  <c r="J45" i="87" s="1"/>
  <c r="H67" i="82"/>
  <c r="I67" i="82" s="1"/>
  <c r="J67" i="82" s="1"/>
  <c r="H52" i="82"/>
  <c r="I52" i="82" s="1"/>
  <c r="J52" i="82" s="1"/>
  <c r="H5" i="82"/>
  <c r="I5" i="82" s="1"/>
  <c r="J5" i="82" s="1"/>
  <c r="H77" i="82"/>
  <c r="I77" i="82" s="1"/>
  <c r="J77" i="82" s="1"/>
  <c r="H69" i="82"/>
  <c r="I69" i="82" s="1"/>
  <c r="J69" i="82" s="1"/>
  <c r="H39" i="76"/>
  <c r="I39" i="76" s="1"/>
  <c r="J39" i="76" s="1"/>
  <c r="H13" i="76"/>
  <c r="I13" i="76" s="1"/>
  <c r="J13" i="76" s="1"/>
  <c r="H35" i="76"/>
  <c r="I35" i="76" s="1"/>
  <c r="J35" i="76" s="1"/>
  <c r="H26" i="94"/>
  <c r="I26" i="94" s="1"/>
  <c r="J26" i="94" s="1"/>
  <c r="H39" i="94"/>
  <c r="I39" i="94" s="1"/>
  <c r="J39" i="94" s="1"/>
  <c r="H18" i="94"/>
  <c r="I18" i="94" s="1"/>
  <c r="J18" i="94" s="1"/>
  <c r="H83" i="94"/>
  <c r="I83" i="94" s="1"/>
  <c r="J83" i="94" s="1"/>
  <c r="H34" i="94"/>
  <c r="I34" i="94" s="1"/>
  <c r="J34" i="94" s="1"/>
  <c r="H70" i="94"/>
  <c r="I70" i="94" s="1"/>
  <c r="J70" i="94" s="1"/>
  <c r="I9" i="8"/>
  <c r="J9" i="8" s="1"/>
  <c r="I23" i="68"/>
  <c r="J23" i="68" s="1"/>
  <c r="I12" i="68"/>
  <c r="J12" i="68" s="1"/>
  <c r="I16" i="67"/>
  <c r="J16" i="67" s="1"/>
  <c r="I20" i="59"/>
  <c r="J20" i="59" s="1"/>
  <c r="I6" i="15"/>
  <c r="J6" i="15" s="1"/>
  <c r="I23" i="15"/>
  <c r="J23" i="15" s="1"/>
  <c r="H56" i="92"/>
  <c r="I56" i="92" s="1"/>
  <c r="J56" i="92" s="1"/>
  <c r="H32" i="92"/>
  <c r="I32" i="92" s="1"/>
  <c r="J32" i="92" s="1"/>
  <c r="H27" i="92"/>
  <c r="I27" i="92" s="1"/>
  <c r="J27" i="92" s="1"/>
  <c r="H19" i="92"/>
  <c r="I19" i="92" s="1"/>
  <c r="J19" i="92" s="1"/>
  <c r="H55" i="92"/>
  <c r="I55" i="92" s="1"/>
  <c r="J55" i="92" s="1"/>
  <c r="H74" i="85"/>
  <c r="I74" i="85" s="1"/>
  <c r="J74" i="85" s="1"/>
  <c r="H66" i="85"/>
  <c r="I66" i="85" s="1"/>
  <c r="J66" i="85" s="1"/>
  <c r="H43" i="85"/>
  <c r="I43" i="85" s="1"/>
  <c r="J43" i="85" s="1"/>
  <c r="H72" i="85"/>
  <c r="I72" i="85" s="1"/>
  <c r="J72" i="85" s="1"/>
  <c r="H40" i="85"/>
  <c r="I40" i="85" s="1"/>
  <c r="J40" i="85" s="1"/>
  <c r="H89" i="85"/>
  <c r="I89" i="85" s="1"/>
  <c r="J89" i="85" s="1"/>
  <c r="H4" i="80"/>
  <c r="I4" i="80" s="1"/>
  <c r="J4" i="80" s="1"/>
  <c r="K4" i="80" s="1"/>
  <c r="AQ4" i="80" s="1"/>
  <c r="H17" i="80"/>
  <c r="I17" i="80" s="1"/>
  <c r="J17" i="80" s="1"/>
  <c r="H12" i="80"/>
  <c r="I12" i="80" s="1"/>
  <c r="J12" i="80" s="1"/>
  <c r="H66" i="80"/>
  <c r="I66" i="80" s="1"/>
  <c r="J66" i="80" s="1"/>
  <c r="H33" i="75"/>
  <c r="I33" i="75" s="1"/>
  <c r="J33" i="75" s="1"/>
  <c r="H45" i="75"/>
  <c r="I45" i="75" s="1"/>
  <c r="J45" i="75" s="1"/>
  <c r="H66" i="75"/>
  <c r="I66" i="75" s="1"/>
  <c r="J66" i="75" s="1"/>
  <c r="H25" i="75"/>
  <c r="I25" i="75" s="1"/>
  <c r="J25" i="75" s="1"/>
  <c r="H53" i="75"/>
  <c r="I53" i="75" s="1"/>
  <c r="J53" i="75" s="1"/>
  <c r="H71" i="75"/>
  <c r="I71" i="75" s="1"/>
  <c r="J71" i="75" s="1"/>
  <c r="W5" i="68"/>
  <c r="AE4" i="68"/>
  <c r="AF4" i="68"/>
  <c r="AG4" i="68"/>
  <c r="I20" i="12"/>
  <c r="J20" i="12" s="1"/>
  <c r="I18" i="12"/>
  <c r="J18" i="12" s="1"/>
  <c r="I7" i="52"/>
  <c r="J7" i="52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W5" i="38"/>
  <c r="AG4" i="38"/>
  <c r="AP4" i="38" s="1"/>
  <c r="AF4" i="38"/>
  <c r="AO4" i="38" s="1"/>
  <c r="AE4" i="38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H18" i="91"/>
  <c r="I18" i="91" s="1"/>
  <c r="J18" i="91" s="1"/>
  <c r="H72" i="91"/>
  <c r="I72" i="91" s="1"/>
  <c r="J72" i="91" s="1"/>
  <c r="H43" i="91"/>
  <c r="I43" i="91" s="1"/>
  <c r="J43" i="91" s="1"/>
  <c r="H35" i="91"/>
  <c r="I35" i="91" s="1"/>
  <c r="J35" i="91" s="1"/>
  <c r="H23" i="86"/>
  <c r="I23" i="86" s="1"/>
  <c r="J23" i="86" s="1"/>
  <c r="H56" i="86"/>
  <c r="I56" i="86" s="1"/>
  <c r="J56" i="86" s="1"/>
  <c r="I9" i="7"/>
  <c r="J9" i="7" s="1"/>
  <c r="I10" i="2"/>
  <c r="J10" i="2" s="1"/>
  <c r="I6" i="3"/>
  <c r="J6" i="3" s="1"/>
  <c r="I23" i="3"/>
  <c r="J23" i="3" s="1"/>
  <c r="I19" i="3"/>
  <c r="J19" i="3" s="1"/>
  <c r="I13" i="4"/>
  <c r="J13" i="4" s="1"/>
  <c r="I20" i="55"/>
  <c r="J20" i="55" s="1"/>
  <c r="I16" i="51"/>
  <c r="J16" i="51" s="1"/>
  <c r="I14" i="51"/>
  <c r="J14" i="51" s="1"/>
  <c r="I9" i="16"/>
  <c r="J9" i="16" s="1"/>
  <c r="I4" i="16"/>
  <c r="J4" i="16" s="1"/>
  <c r="K4" i="16" s="1"/>
  <c r="I20" i="16"/>
  <c r="J20" i="16" s="1"/>
  <c r="AI4" i="47"/>
  <c r="AN4" i="47"/>
  <c r="AR3" i="53"/>
  <c r="H69" i="90"/>
  <c r="I69" i="90" s="1"/>
  <c r="J69" i="90" s="1"/>
  <c r="H52" i="90"/>
  <c r="I52" i="90" s="1"/>
  <c r="J52" i="90" s="1"/>
  <c r="H13" i="90"/>
  <c r="I13" i="90" s="1"/>
  <c r="J13" i="90" s="1"/>
  <c r="H26" i="90"/>
  <c r="I26" i="90" s="1"/>
  <c r="J26" i="90" s="1"/>
  <c r="H62" i="90"/>
  <c r="I62" i="90" s="1"/>
  <c r="J62" i="90" s="1"/>
  <c r="H26" i="84"/>
  <c r="I26" i="84" s="1"/>
  <c r="J26" i="84" s="1"/>
  <c r="H44" i="84"/>
  <c r="I44" i="84" s="1"/>
  <c r="J44" i="84" s="1"/>
  <c r="H24" i="84"/>
  <c r="I24" i="84" s="1"/>
  <c r="J24" i="84" s="1"/>
  <c r="H60" i="84"/>
  <c r="I60" i="84" s="1"/>
  <c r="J60" i="84" s="1"/>
  <c r="H34" i="84"/>
  <c r="I34" i="84" s="1"/>
  <c r="J34" i="84" s="1"/>
  <c r="H65" i="77"/>
  <c r="I65" i="77" s="1"/>
  <c r="J65" i="77" s="1"/>
  <c r="H56" i="77"/>
  <c r="I56" i="77" s="1"/>
  <c r="J56" i="77" s="1"/>
  <c r="H10" i="77"/>
  <c r="I10" i="77" s="1"/>
  <c r="J10" i="77" s="1"/>
  <c r="H26" i="48"/>
  <c r="I26" i="48" s="1"/>
  <c r="J26" i="48" s="1"/>
  <c r="H33" i="48"/>
  <c r="I33" i="48" s="1"/>
  <c r="J33" i="48" s="1"/>
  <c r="H25" i="48"/>
  <c r="I25" i="48" s="1"/>
  <c r="J25" i="48" s="1"/>
  <c r="AN3" i="56"/>
  <c r="AI3" i="56"/>
  <c r="AR3" i="25"/>
  <c r="AR3" i="11"/>
  <c r="I4" i="11"/>
  <c r="J4" i="11" s="1"/>
  <c r="K4" i="11" s="1"/>
  <c r="I8" i="64"/>
  <c r="J8" i="64" s="1"/>
  <c r="H20" i="89"/>
  <c r="I20" i="89" s="1"/>
  <c r="J20" i="89" s="1"/>
  <c r="H46" i="89"/>
  <c r="I46" i="89" s="1"/>
  <c r="J46" i="89" s="1"/>
  <c r="H29" i="89"/>
  <c r="I29" i="89" s="1"/>
  <c r="J29" i="89" s="1"/>
  <c r="H55" i="89"/>
  <c r="I55" i="89" s="1"/>
  <c r="J55" i="89" s="1"/>
  <c r="H55" i="81"/>
  <c r="I55" i="81" s="1"/>
  <c r="J55" i="81" s="1"/>
  <c r="H85" i="81"/>
  <c r="I85" i="81" s="1"/>
  <c r="J85" i="81" s="1"/>
  <c r="H52" i="81"/>
  <c r="I52" i="81" s="1"/>
  <c r="J52" i="81" s="1"/>
  <c r="H21" i="81"/>
  <c r="I21" i="81" s="1"/>
  <c r="J21" i="81" s="1"/>
  <c r="H41" i="78"/>
  <c r="I41" i="78" s="1"/>
  <c r="J41" i="78" s="1"/>
  <c r="H51" i="78"/>
  <c r="I51" i="78" s="1"/>
  <c r="J51" i="78" s="1"/>
  <c r="H87" i="78"/>
  <c r="I87" i="78" s="1"/>
  <c r="J87" i="78" s="1"/>
  <c r="H40" i="78"/>
  <c r="I40" i="78" s="1"/>
  <c r="J40" i="78" s="1"/>
  <c r="H48" i="74"/>
  <c r="I48" i="74" s="1"/>
  <c r="J48" i="74" s="1"/>
  <c r="H30" i="74"/>
  <c r="I30" i="74" s="1"/>
  <c r="J30" i="74" s="1"/>
  <c r="H60" i="74"/>
  <c r="I60" i="74" s="1"/>
  <c r="J60" i="74" s="1"/>
  <c r="H54" i="74"/>
  <c r="I54" i="74" s="1"/>
  <c r="J54" i="74" s="1"/>
  <c r="H4" i="74"/>
  <c r="I4" i="74" s="1"/>
  <c r="J4" i="74" s="1"/>
  <c r="K4" i="74" s="1"/>
  <c r="H40" i="74"/>
  <c r="I40" i="74" s="1"/>
  <c r="J40" i="74" s="1"/>
  <c r="H76" i="74"/>
  <c r="I76" i="74" s="1"/>
  <c r="J76" i="74" s="1"/>
  <c r="H29" i="74"/>
  <c r="I29" i="74" s="1"/>
  <c r="J29" i="74" s="1"/>
  <c r="H65" i="74"/>
  <c r="I65" i="74" s="1"/>
  <c r="J65" i="74" s="1"/>
  <c r="H83" i="74"/>
  <c r="I83" i="74" s="1"/>
  <c r="J83" i="74" s="1"/>
  <c r="AR3" i="74"/>
  <c r="H15" i="96"/>
  <c r="I15" i="96" s="1"/>
  <c r="J15" i="96" s="1"/>
  <c r="H10" i="96"/>
  <c r="I10" i="96" s="1"/>
  <c r="J10" i="96" s="1"/>
  <c r="H46" i="96"/>
  <c r="I46" i="96" s="1"/>
  <c r="J46" i="96" s="1"/>
  <c r="H23" i="96"/>
  <c r="I23" i="96" s="1"/>
  <c r="J23" i="96" s="1"/>
  <c r="H59" i="96"/>
  <c r="I59" i="96" s="1"/>
  <c r="J59" i="96" s="1"/>
  <c r="AI4" i="86"/>
  <c r="X5" i="21"/>
  <c r="AH5" i="21" s="1"/>
  <c r="AQ5" i="21" s="1"/>
  <c r="Y5" i="50"/>
  <c r="I18" i="71"/>
  <c r="J18" i="71" s="1"/>
  <c r="I17" i="71"/>
  <c r="J17" i="71" s="1"/>
  <c r="I13" i="71"/>
  <c r="J13" i="71" s="1"/>
  <c r="I16" i="20"/>
  <c r="J16" i="20" s="1"/>
  <c r="I18" i="20"/>
  <c r="J18" i="20" s="1"/>
  <c r="I14" i="20"/>
  <c r="J14" i="20" s="1"/>
  <c r="W5" i="8"/>
  <c r="AE4" i="8"/>
  <c r="AG4" i="8"/>
  <c r="AF4" i="8"/>
  <c r="AQ3" i="30"/>
  <c r="AI3" i="30"/>
  <c r="AF4" i="33"/>
  <c r="AO4" i="33" s="1"/>
  <c r="AE4" i="33"/>
  <c r="W5" i="33"/>
  <c r="AG4" i="33"/>
  <c r="AP4" i="33" s="1"/>
  <c r="AR3" i="33"/>
  <c r="Y5" i="46"/>
  <c r="X5" i="46"/>
  <c r="AH5" i="46" s="1"/>
  <c r="AR3" i="47"/>
  <c r="H19" i="88"/>
  <c r="I19" i="88" s="1"/>
  <c r="J19" i="88" s="1"/>
  <c r="H37" i="88"/>
  <c r="I37" i="88" s="1"/>
  <c r="J37" i="88" s="1"/>
  <c r="H55" i="88"/>
  <c r="I55" i="88" s="1"/>
  <c r="J55" i="88" s="1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H9" i="88"/>
  <c r="I9" i="88" s="1"/>
  <c r="J9" i="88" s="1"/>
  <c r="H27" i="88"/>
  <c r="I27" i="88" s="1"/>
  <c r="J27" i="88" s="1"/>
  <c r="H45" i="88"/>
  <c r="I45" i="88" s="1"/>
  <c r="J45" i="88" s="1"/>
  <c r="H63" i="88"/>
  <c r="I63" i="88" s="1"/>
  <c r="J63" i="88" s="1"/>
  <c r="H42" i="83"/>
  <c r="I42" i="83" s="1"/>
  <c r="J42" i="83" s="1"/>
  <c r="H14" i="83"/>
  <c r="I14" i="83" s="1"/>
  <c r="J14" i="83" s="1"/>
  <c r="H50" i="83"/>
  <c r="I50" i="83" s="1"/>
  <c r="J50" i="83" s="1"/>
  <c r="H15" i="83"/>
  <c r="I15" i="83" s="1"/>
  <c r="J15" i="83" s="1"/>
  <c r="H51" i="83"/>
  <c r="I51" i="83" s="1"/>
  <c r="J51" i="83" s="1"/>
  <c r="H11" i="83"/>
  <c r="I11" i="83" s="1"/>
  <c r="J11" i="83" s="1"/>
  <c r="H47" i="83"/>
  <c r="I47" i="83" s="1"/>
  <c r="J47" i="83" s="1"/>
  <c r="H16" i="83"/>
  <c r="I16" i="83" s="1"/>
  <c r="J16" i="83" s="1"/>
  <c r="H34" i="83"/>
  <c r="I34" i="83" s="1"/>
  <c r="J34" i="83" s="1"/>
  <c r="H52" i="83"/>
  <c r="I52" i="83" s="1"/>
  <c r="J52" i="83" s="1"/>
  <c r="H70" i="83"/>
  <c r="I70" i="83" s="1"/>
  <c r="J70" i="83" s="1"/>
  <c r="H60" i="73"/>
  <c r="I60" i="73" s="1"/>
  <c r="J60" i="73" s="1"/>
  <c r="H29" i="73"/>
  <c r="I29" i="73" s="1"/>
  <c r="J29" i="73" s="1"/>
  <c r="H48" i="73"/>
  <c r="I48" i="73" s="1"/>
  <c r="J48" i="73" s="1"/>
  <c r="H71" i="73"/>
  <c r="I71" i="73" s="1"/>
  <c r="J71" i="73" s="1"/>
  <c r="H90" i="73"/>
  <c r="I90" i="73" s="1"/>
  <c r="J90" i="73" s="1"/>
  <c r="H95" i="73"/>
  <c r="I95" i="73" s="1"/>
  <c r="J95" i="73" s="1"/>
  <c r="H37" i="73"/>
  <c r="I37" i="73" s="1"/>
  <c r="J37" i="73" s="1"/>
  <c r="H73" i="73"/>
  <c r="I73" i="73" s="1"/>
  <c r="J73" i="73" s="1"/>
  <c r="H14" i="73"/>
  <c r="I14" i="73" s="1"/>
  <c r="J14" i="73" s="1"/>
  <c r="H50" i="73"/>
  <c r="I50" i="73" s="1"/>
  <c r="J50" i="73" s="1"/>
  <c r="H86" i="73"/>
  <c r="I86" i="73" s="1"/>
  <c r="J86" i="73" s="1"/>
  <c r="H27" i="73"/>
  <c r="I27" i="73" s="1"/>
  <c r="J27" i="73" s="1"/>
  <c r="H63" i="73"/>
  <c r="I63" i="73" s="1"/>
  <c r="J63" i="73" s="1"/>
  <c r="H4" i="73"/>
  <c r="I4" i="73" s="1"/>
  <c r="J4" i="73" s="1"/>
  <c r="K4" i="73" s="1"/>
  <c r="H40" i="73"/>
  <c r="I40" i="73" s="1"/>
  <c r="J40" i="73" s="1"/>
  <c r="H76" i="73"/>
  <c r="I76" i="73" s="1"/>
  <c r="J76" i="73" s="1"/>
  <c r="AI3" i="65"/>
  <c r="AN3" i="65"/>
  <c r="K6" i="65"/>
  <c r="AR3" i="92"/>
  <c r="AR3" i="94"/>
  <c r="H55" i="95"/>
  <c r="I55" i="95" s="1"/>
  <c r="J55" i="95" s="1"/>
  <c r="H73" i="95"/>
  <c r="I73" i="95" s="1"/>
  <c r="J73" i="95" s="1"/>
  <c r="H74" i="95"/>
  <c r="I74" i="95" s="1"/>
  <c r="J74" i="95" s="1"/>
  <c r="H14" i="95"/>
  <c r="I14" i="95" s="1"/>
  <c r="J14" i="95" s="1"/>
  <c r="H41" i="95"/>
  <c r="I41" i="95" s="1"/>
  <c r="J41" i="95" s="1"/>
  <c r="H68" i="95"/>
  <c r="I68" i="95" s="1"/>
  <c r="J68" i="95" s="1"/>
  <c r="H15" i="95"/>
  <c r="I15" i="95" s="1"/>
  <c r="J15" i="95" s="1"/>
  <c r="H33" i="95"/>
  <c r="I33" i="95" s="1"/>
  <c r="J33" i="95" s="1"/>
  <c r="H51" i="95"/>
  <c r="I51" i="95" s="1"/>
  <c r="J51" i="95" s="1"/>
  <c r="H69" i="95"/>
  <c r="I69" i="95" s="1"/>
  <c r="J69" i="95" s="1"/>
  <c r="K5" i="24"/>
  <c r="AQ4" i="24"/>
  <c r="K5" i="22"/>
  <c r="I21" i="23"/>
  <c r="J21" i="23" s="1"/>
  <c r="I17" i="23"/>
  <c r="J17" i="23" s="1"/>
  <c r="I13" i="23"/>
  <c r="J13" i="23" s="1"/>
  <c r="I7" i="56"/>
  <c r="J7" i="56" s="1"/>
  <c r="I8" i="56"/>
  <c r="J8" i="56" s="1"/>
  <c r="I5" i="56"/>
  <c r="J5" i="56" s="1"/>
  <c r="I23" i="56"/>
  <c r="J23" i="56" s="1"/>
  <c r="I14" i="60"/>
  <c r="J14" i="60" s="1"/>
  <c r="I8" i="60"/>
  <c r="J8" i="60" s="1"/>
  <c r="I12" i="60"/>
  <c r="J12" i="60" s="1"/>
  <c r="I12" i="50"/>
  <c r="J12" i="50" s="1"/>
  <c r="I10" i="50"/>
  <c r="J10" i="50" s="1"/>
  <c r="I7" i="50"/>
  <c r="J7" i="50" s="1"/>
  <c r="I16" i="19"/>
  <c r="J16" i="19" s="1"/>
  <c r="I18" i="19"/>
  <c r="J18" i="19" s="1"/>
  <c r="I14" i="19"/>
  <c r="J14" i="19" s="1"/>
  <c r="K5" i="14"/>
  <c r="W5" i="29"/>
  <c r="AG4" i="29"/>
  <c r="AP4" i="29" s="1"/>
  <c r="AF4" i="29"/>
  <c r="AO4" i="29" s="1"/>
  <c r="AE4" i="29"/>
  <c r="AI4" i="48"/>
  <c r="H16" i="93"/>
  <c r="I16" i="93" s="1"/>
  <c r="J16" i="93" s="1"/>
  <c r="H64" i="93"/>
  <c r="I64" i="93" s="1"/>
  <c r="J64" i="93" s="1"/>
  <c r="H10" i="93"/>
  <c r="I10" i="93" s="1"/>
  <c r="J10" i="93" s="1"/>
  <c r="H23" i="93"/>
  <c r="I23" i="93" s="1"/>
  <c r="J23" i="93" s="1"/>
  <c r="H59" i="93"/>
  <c r="I59" i="93" s="1"/>
  <c r="J59" i="93" s="1"/>
  <c r="H95" i="93"/>
  <c r="I95" i="93" s="1"/>
  <c r="J95" i="93" s="1"/>
  <c r="H36" i="93"/>
  <c r="I36" i="93" s="1"/>
  <c r="J36" i="93" s="1"/>
  <c r="H72" i="93"/>
  <c r="I72" i="93" s="1"/>
  <c r="J72" i="93" s="1"/>
  <c r="H13" i="93"/>
  <c r="I13" i="93" s="1"/>
  <c r="J13" i="93" s="1"/>
  <c r="H49" i="93"/>
  <c r="I49" i="93" s="1"/>
  <c r="J49" i="93" s="1"/>
  <c r="H85" i="93"/>
  <c r="I85" i="93" s="1"/>
  <c r="J85" i="93" s="1"/>
  <c r="H26" i="93"/>
  <c r="I26" i="93" s="1"/>
  <c r="J26" i="93" s="1"/>
  <c r="H62" i="93"/>
  <c r="I62" i="93" s="1"/>
  <c r="J62" i="93" s="1"/>
  <c r="H98" i="93"/>
  <c r="I98" i="93" s="1"/>
  <c r="J98" i="93" s="1"/>
  <c r="H39" i="93"/>
  <c r="I39" i="93" s="1"/>
  <c r="J39" i="93" s="1"/>
  <c r="H75" i="93"/>
  <c r="I75" i="93" s="1"/>
  <c r="J75" i="93" s="1"/>
  <c r="H20" i="87"/>
  <c r="I20" i="87" s="1"/>
  <c r="J20" i="87" s="1"/>
  <c r="H56" i="87"/>
  <c r="I56" i="87" s="1"/>
  <c r="J56" i="87" s="1"/>
  <c r="H16" i="87"/>
  <c r="I16" i="87" s="1"/>
  <c r="J16" i="87" s="1"/>
  <c r="H52" i="87"/>
  <c r="I52" i="87" s="1"/>
  <c r="J52" i="87" s="1"/>
  <c r="H5" i="87"/>
  <c r="I5" i="87" s="1"/>
  <c r="J5" i="87" s="1"/>
  <c r="H41" i="87"/>
  <c r="I41" i="87" s="1"/>
  <c r="J41" i="87" s="1"/>
  <c r="H77" i="87"/>
  <c r="I77" i="87" s="1"/>
  <c r="J77" i="87" s="1"/>
  <c r="H37" i="87"/>
  <c r="I37" i="87" s="1"/>
  <c r="J37" i="87" s="1"/>
  <c r="H73" i="87"/>
  <c r="I73" i="87" s="1"/>
  <c r="J73" i="87" s="1"/>
  <c r="H15" i="87"/>
  <c r="I15" i="87" s="1"/>
  <c r="J15" i="87" s="1"/>
  <c r="H33" i="87"/>
  <c r="I33" i="87" s="1"/>
  <c r="J33" i="87" s="1"/>
  <c r="H51" i="87"/>
  <c r="I51" i="87" s="1"/>
  <c r="J51" i="87" s="1"/>
  <c r="H69" i="87"/>
  <c r="I69" i="87" s="1"/>
  <c r="J69" i="87" s="1"/>
  <c r="H31" i="82"/>
  <c r="I31" i="82" s="1"/>
  <c r="J31" i="82" s="1"/>
  <c r="H85" i="82"/>
  <c r="I85" i="82" s="1"/>
  <c r="J85" i="82" s="1"/>
  <c r="H16" i="82"/>
  <c r="I16" i="82" s="1"/>
  <c r="J16" i="82" s="1"/>
  <c r="H70" i="82"/>
  <c r="I70" i="82" s="1"/>
  <c r="J70" i="82" s="1"/>
  <c r="H55" i="82"/>
  <c r="I55" i="82" s="1"/>
  <c r="J55" i="82" s="1"/>
  <c r="H11" i="82"/>
  <c r="I11" i="82" s="1"/>
  <c r="J11" i="82" s="1"/>
  <c r="H29" i="82"/>
  <c r="I29" i="82" s="1"/>
  <c r="J29" i="82" s="1"/>
  <c r="H47" i="82"/>
  <c r="I47" i="82" s="1"/>
  <c r="J47" i="82" s="1"/>
  <c r="H65" i="82"/>
  <c r="I65" i="82" s="1"/>
  <c r="J65" i="82" s="1"/>
  <c r="H83" i="82"/>
  <c r="I83" i="82" s="1"/>
  <c r="J83" i="82" s="1"/>
  <c r="H21" i="82"/>
  <c r="I21" i="82" s="1"/>
  <c r="J21" i="82" s="1"/>
  <c r="H39" i="82"/>
  <c r="I39" i="82" s="1"/>
  <c r="J39" i="82" s="1"/>
  <c r="H57" i="82"/>
  <c r="I57" i="82" s="1"/>
  <c r="J57" i="82" s="1"/>
  <c r="H75" i="82"/>
  <c r="I75" i="82" s="1"/>
  <c r="J75" i="82" s="1"/>
  <c r="H60" i="76"/>
  <c r="I60" i="76" s="1"/>
  <c r="J60" i="76" s="1"/>
  <c r="H10" i="76"/>
  <c r="I10" i="76" s="1"/>
  <c r="J10" i="76" s="1"/>
  <c r="H42" i="76"/>
  <c r="I42" i="76" s="1"/>
  <c r="J42" i="76" s="1"/>
  <c r="H21" i="76"/>
  <c r="I21" i="76" s="1"/>
  <c r="J21" i="76" s="1"/>
  <c r="H48" i="76"/>
  <c r="I48" i="76" s="1"/>
  <c r="J48" i="76" s="1"/>
  <c r="H22" i="76"/>
  <c r="I22" i="76" s="1"/>
  <c r="J22" i="76" s="1"/>
  <c r="H49" i="76"/>
  <c r="I49" i="76" s="1"/>
  <c r="J49" i="76" s="1"/>
  <c r="H5" i="76"/>
  <c r="I5" i="76" s="1"/>
  <c r="J5" i="76" s="1"/>
  <c r="H23" i="76"/>
  <c r="I23" i="76" s="1"/>
  <c r="J23" i="76" s="1"/>
  <c r="H41" i="76"/>
  <c r="I41" i="76" s="1"/>
  <c r="J41" i="76" s="1"/>
  <c r="H59" i="76"/>
  <c r="I59" i="76" s="1"/>
  <c r="J59" i="76" s="1"/>
  <c r="AI3" i="71"/>
  <c r="AN3" i="71"/>
  <c r="AQ3" i="76"/>
  <c r="AI3" i="76"/>
  <c r="Y5" i="79"/>
  <c r="X5" i="79"/>
  <c r="AH5" i="79" s="1"/>
  <c r="Y5" i="87"/>
  <c r="X5" i="87"/>
  <c r="AH5" i="87" s="1"/>
  <c r="H5" i="94"/>
  <c r="I5" i="94" s="1"/>
  <c r="J5" i="94" s="1"/>
  <c r="H81" i="94"/>
  <c r="I81" i="94" s="1"/>
  <c r="J81" i="94" s="1"/>
  <c r="H84" i="94"/>
  <c r="I84" i="94" s="1"/>
  <c r="J84" i="94" s="1"/>
  <c r="H44" i="94"/>
  <c r="I44" i="94" s="1"/>
  <c r="J44" i="94" s="1"/>
  <c r="H87" i="94"/>
  <c r="I87" i="94" s="1"/>
  <c r="J87" i="94" s="1"/>
  <c r="H24" i="94"/>
  <c r="I24" i="94" s="1"/>
  <c r="J24" i="94" s="1"/>
  <c r="H89" i="94"/>
  <c r="I89" i="94" s="1"/>
  <c r="J89" i="94" s="1"/>
  <c r="H68" i="94"/>
  <c r="I68" i="94" s="1"/>
  <c r="J68" i="94" s="1"/>
  <c r="H47" i="94"/>
  <c r="I47" i="94" s="1"/>
  <c r="J47" i="94" s="1"/>
  <c r="H4" i="94"/>
  <c r="I4" i="94" s="1"/>
  <c r="J4" i="94" s="1"/>
  <c r="K4" i="94" s="1"/>
  <c r="AN4" i="94" s="1"/>
  <c r="H22" i="94"/>
  <c r="I22" i="94" s="1"/>
  <c r="J22" i="94" s="1"/>
  <c r="H40" i="94"/>
  <c r="I40" i="94" s="1"/>
  <c r="J40" i="94" s="1"/>
  <c r="H58" i="94"/>
  <c r="I58" i="94" s="1"/>
  <c r="J58" i="94" s="1"/>
  <c r="H76" i="94"/>
  <c r="I76" i="94" s="1"/>
  <c r="J76" i="94" s="1"/>
  <c r="I14" i="8"/>
  <c r="J14" i="8" s="1"/>
  <c r="I8" i="8"/>
  <c r="J8" i="8" s="1"/>
  <c r="I12" i="8"/>
  <c r="J12" i="8" s="1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8" i="68"/>
  <c r="J8" i="68" s="1"/>
  <c r="I22" i="68"/>
  <c r="J22" i="68" s="1"/>
  <c r="I10" i="68"/>
  <c r="J10" i="68" s="1"/>
  <c r="I18" i="68"/>
  <c r="J18" i="68" s="1"/>
  <c r="I17" i="67"/>
  <c r="J17" i="67" s="1"/>
  <c r="I20" i="67"/>
  <c r="J20" i="67" s="1"/>
  <c r="I22" i="67"/>
  <c r="J22" i="67" s="1"/>
  <c r="I14" i="59"/>
  <c r="J14" i="59" s="1"/>
  <c r="I7" i="59"/>
  <c r="J7" i="59" s="1"/>
  <c r="I6" i="59"/>
  <c r="J6" i="59" s="1"/>
  <c r="I5" i="59"/>
  <c r="J5" i="59" s="1"/>
  <c r="AQ4" i="6"/>
  <c r="I13" i="15"/>
  <c r="J13" i="15" s="1"/>
  <c r="I15" i="15"/>
  <c r="J15" i="15" s="1"/>
  <c r="I10" i="15"/>
  <c r="J10" i="15" s="1"/>
  <c r="W5" i="44"/>
  <c r="AG4" i="44"/>
  <c r="AP4" i="44" s="1"/>
  <c r="AF4" i="44"/>
  <c r="AO4" i="44" s="1"/>
  <c r="AE4" i="44"/>
  <c r="H35" i="92"/>
  <c r="I35" i="92" s="1"/>
  <c r="J35" i="92" s="1"/>
  <c r="H20" i="92"/>
  <c r="I20" i="92" s="1"/>
  <c r="J20" i="92" s="1"/>
  <c r="H50" i="92"/>
  <c r="I50" i="92" s="1"/>
  <c r="J50" i="92" s="1"/>
  <c r="H15" i="92"/>
  <c r="I15" i="92" s="1"/>
  <c r="J15" i="92" s="1"/>
  <c r="H33" i="92"/>
  <c r="I33" i="92" s="1"/>
  <c r="J33" i="92" s="1"/>
  <c r="H51" i="92"/>
  <c r="I51" i="92" s="1"/>
  <c r="J51" i="92" s="1"/>
  <c r="H69" i="92"/>
  <c r="I69" i="92" s="1"/>
  <c r="J69" i="92" s="1"/>
  <c r="H7" i="92"/>
  <c r="I7" i="92" s="1"/>
  <c r="J7" i="92" s="1"/>
  <c r="H25" i="92"/>
  <c r="I25" i="92" s="1"/>
  <c r="J25" i="92" s="1"/>
  <c r="H43" i="92"/>
  <c r="I43" i="92" s="1"/>
  <c r="J43" i="92" s="1"/>
  <c r="H61" i="92"/>
  <c r="I61" i="92" s="1"/>
  <c r="J61" i="92" s="1"/>
  <c r="H14" i="85"/>
  <c r="I14" i="85" s="1"/>
  <c r="J14" i="85" s="1"/>
  <c r="H26" i="85"/>
  <c r="I26" i="85" s="1"/>
  <c r="J26" i="85" s="1"/>
  <c r="H18" i="85"/>
  <c r="I18" i="85" s="1"/>
  <c r="J18" i="85" s="1"/>
  <c r="H90" i="85"/>
  <c r="I90" i="85" s="1"/>
  <c r="J90" i="85" s="1"/>
  <c r="H67" i="85"/>
  <c r="I67" i="85" s="1"/>
  <c r="J67" i="85" s="1"/>
  <c r="H44" i="85"/>
  <c r="I44" i="85" s="1"/>
  <c r="J44" i="85" s="1"/>
  <c r="H24" i="85"/>
  <c r="I24" i="85" s="1"/>
  <c r="J24" i="85" s="1"/>
  <c r="H96" i="85"/>
  <c r="I96" i="85" s="1"/>
  <c r="J96" i="85" s="1"/>
  <c r="H39" i="85"/>
  <c r="I39" i="85" s="1"/>
  <c r="J39" i="85" s="1"/>
  <c r="H75" i="85"/>
  <c r="I75" i="85" s="1"/>
  <c r="J75" i="85" s="1"/>
  <c r="H16" i="85"/>
  <c r="I16" i="85" s="1"/>
  <c r="J16" i="85" s="1"/>
  <c r="H52" i="85"/>
  <c r="I52" i="85" s="1"/>
  <c r="J52" i="85" s="1"/>
  <c r="H88" i="85"/>
  <c r="I88" i="85" s="1"/>
  <c r="J88" i="85" s="1"/>
  <c r="H29" i="85"/>
  <c r="I29" i="85" s="1"/>
  <c r="J29" i="85" s="1"/>
  <c r="H65" i="85"/>
  <c r="I65" i="85" s="1"/>
  <c r="J65" i="85" s="1"/>
  <c r="H10" i="80"/>
  <c r="I10" i="80" s="1"/>
  <c r="J10" i="80" s="1"/>
  <c r="H28" i="80"/>
  <c r="I28" i="80" s="1"/>
  <c r="J28" i="80" s="1"/>
  <c r="H46" i="80"/>
  <c r="I46" i="80" s="1"/>
  <c r="J46" i="80" s="1"/>
  <c r="H64" i="80"/>
  <c r="I64" i="80" s="1"/>
  <c r="J64" i="80" s="1"/>
  <c r="H5" i="80"/>
  <c r="I5" i="80" s="1"/>
  <c r="J5" i="80" s="1"/>
  <c r="H23" i="80"/>
  <c r="I23" i="80" s="1"/>
  <c r="J23" i="80" s="1"/>
  <c r="H41" i="80"/>
  <c r="I41" i="80" s="1"/>
  <c r="J41" i="80" s="1"/>
  <c r="H59" i="80"/>
  <c r="I59" i="80" s="1"/>
  <c r="J59" i="80" s="1"/>
  <c r="H18" i="80"/>
  <c r="I18" i="80" s="1"/>
  <c r="J18" i="80" s="1"/>
  <c r="H36" i="80"/>
  <c r="I36" i="80" s="1"/>
  <c r="J36" i="80" s="1"/>
  <c r="H54" i="80"/>
  <c r="I54" i="80" s="1"/>
  <c r="J54" i="80" s="1"/>
  <c r="H24" i="75"/>
  <c r="I24" i="75" s="1"/>
  <c r="J24" i="75" s="1"/>
  <c r="H51" i="75"/>
  <c r="I51" i="75" s="1"/>
  <c r="J51" i="75" s="1"/>
  <c r="H9" i="75"/>
  <c r="I9" i="75" s="1"/>
  <c r="J9" i="75" s="1"/>
  <c r="H63" i="75"/>
  <c r="I63" i="75" s="1"/>
  <c r="J63" i="75" s="1"/>
  <c r="H30" i="75"/>
  <c r="I30" i="75" s="1"/>
  <c r="J30" i="75" s="1"/>
  <c r="H13" i="75"/>
  <c r="I13" i="75" s="1"/>
  <c r="J13" i="75" s="1"/>
  <c r="H31" i="75"/>
  <c r="I31" i="75" s="1"/>
  <c r="J31" i="75" s="1"/>
  <c r="H49" i="75"/>
  <c r="I49" i="75" s="1"/>
  <c r="J49" i="75" s="1"/>
  <c r="H67" i="75"/>
  <c r="I67" i="75" s="1"/>
  <c r="J67" i="75" s="1"/>
  <c r="H5" i="75"/>
  <c r="I5" i="75" s="1"/>
  <c r="J5" i="75" s="1"/>
  <c r="H23" i="75"/>
  <c r="I23" i="75" s="1"/>
  <c r="J23" i="75" s="1"/>
  <c r="H41" i="75"/>
  <c r="I41" i="75" s="1"/>
  <c r="J41" i="75" s="1"/>
  <c r="H59" i="75"/>
  <c r="I59" i="75" s="1"/>
  <c r="J59" i="75" s="1"/>
  <c r="H77" i="75"/>
  <c r="I77" i="75" s="1"/>
  <c r="J77" i="75" s="1"/>
  <c r="AI3" i="52"/>
  <c r="AN3" i="52"/>
  <c r="K8" i="58"/>
  <c r="W5" i="82"/>
  <c r="AG4" i="82"/>
  <c r="AF4" i="82"/>
  <c r="AE4" i="82"/>
  <c r="AR3" i="12"/>
  <c r="I9" i="12"/>
  <c r="J9" i="12" s="1"/>
  <c r="I22" i="12"/>
  <c r="J22" i="12" s="1"/>
  <c r="I4" i="12"/>
  <c r="J4" i="12" s="1"/>
  <c r="K4" i="12" s="1"/>
  <c r="I21" i="63"/>
  <c r="J21" i="63" s="1"/>
  <c r="I17" i="63"/>
  <c r="J17" i="63" s="1"/>
  <c r="I13" i="63"/>
  <c r="J13" i="63" s="1"/>
  <c r="I9" i="52"/>
  <c r="J9" i="52" s="1"/>
  <c r="I15" i="52"/>
  <c r="J15" i="52" s="1"/>
  <c r="I14" i="52"/>
  <c r="J14" i="52" s="1"/>
  <c r="K6" i="18"/>
  <c r="H6" i="91"/>
  <c r="I6" i="91" s="1"/>
  <c r="J6" i="91" s="1"/>
  <c r="H24" i="91"/>
  <c r="I24" i="91" s="1"/>
  <c r="J24" i="91" s="1"/>
  <c r="H42" i="91"/>
  <c r="I42" i="91" s="1"/>
  <c r="J42" i="91" s="1"/>
  <c r="H60" i="91"/>
  <c r="I60" i="91" s="1"/>
  <c r="J60" i="91" s="1"/>
  <c r="H78" i="91"/>
  <c r="I78" i="91" s="1"/>
  <c r="J78" i="91" s="1"/>
  <c r="H13" i="91"/>
  <c r="I13" i="91" s="1"/>
  <c r="J13" i="91" s="1"/>
  <c r="H31" i="91"/>
  <c r="I31" i="91" s="1"/>
  <c r="J31" i="91" s="1"/>
  <c r="H49" i="91"/>
  <c r="I49" i="91" s="1"/>
  <c r="J49" i="91" s="1"/>
  <c r="H67" i="91"/>
  <c r="I67" i="91" s="1"/>
  <c r="J67" i="91" s="1"/>
  <c r="H5" i="91"/>
  <c r="I5" i="91" s="1"/>
  <c r="J5" i="91" s="1"/>
  <c r="H23" i="91"/>
  <c r="I23" i="91" s="1"/>
  <c r="J23" i="91" s="1"/>
  <c r="H41" i="91"/>
  <c r="I41" i="91" s="1"/>
  <c r="J41" i="91" s="1"/>
  <c r="H59" i="91"/>
  <c r="I59" i="91" s="1"/>
  <c r="J59" i="91" s="1"/>
  <c r="H77" i="91"/>
  <c r="I77" i="91" s="1"/>
  <c r="J77" i="91" s="1"/>
  <c r="H44" i="86"/>
  <c r="I44" i="86" s="1"/>
  <c r="J44" i="86" s="1"/>
  <c r="H29" i="86"/>
  <c r="I29" i="86" s="1"/>
  <c r="J29" i="86" s="1"/>
  <c r="H50" i="86"/>
  <c r="I50" i="86" s="1"/>
  <c r="J50" i="86" s="1"/>
  <c r="H71" i="86"/>
  <c r="I71" i="86" s="1"/>
  <c r="J71" i="86" s="1"/>
  <c r="H12" i="86"/>
  <c r="I12" i="86" s="1"/>
  <c r="J12" i="86" s="1"/>
  <c r="H30" i="86"/>
  <c r="I30" i="86" s="1"/>
  <c r="J30" i="86" s="1"/>
  <c r="H48" i="86"/>
  <c r="I48" i="86" s="1"/>
  <c r="J48" i="86" s="1"/>
  <c r="H66" i="86"/>
  <c r="I66" i="86" s="1"/>
  <c r="J66" i="86" s="1"/>
  <c r="H84" i="86"/>
  <c r="I84" i="86" s="1"/>
  <c r="J84" i="86" s="1"/>
  <c r="H19" i="86"/>
  <c r="I19" i="86" s="1"/>
  <c r="J19" i="86" s="1"/>
  <c r="H37" i="86"/>
  <c r="I37" i="86" s="1"/>
  <c r="J37" i="86" s="1"/>
  <c r="H55" i="86"/>
  <c r="I55" i="86" s="1"/>
  <c r="J55" i="86" s="1"/>
  <c r="H73" i="86"/>
  <c r="I73" i="86" s="1"/>
  <c r="J73" i="86" s="1"/>
  <c r="H26" i="79"/>
  <c r="I26" i="79" s="1"/>
  <c r="J26" i="79" s="1"/>
  <c r="H74" i="79"/>
  <c r="I74" i="79" s="1"/>
  <c r="J74" i="79" s="1"/>
  <c r="H10" i="79"/>
  <c r="I10" i="79" s="1"/>
  <c r="J10" i="79" s="1"/>
  <c r="H46" i="79"/>
  <c r="I46" i="79" s="1"/>
  <c r="J46" i="79" s="1"/>
  <c r="H35" i="79"/>
  <c r="I35" i="79" s="1"/>
  <c r="J35" i="79" s="1"/>
  <c r="H71" i="79"/>
  <c r="I71" i="79" s="1"/>
  <c r="J71" i="79" s="1"/>
  <c r="H31" i="79"/>
  <c r="I31" i="79" s="1"/>
  <c r="J31" i="79" s="1"/>
  <c r="H67" i="79"/>
  <c r="I67" i="79" s="1"/>
  <c r="J67" i="79" s="1"/>
  <c r="H12" i="79"/>
  <c r="I12" i="79" s="1"/>
  <c r="J12" i="79" s="1"/>
  <c r="H30" i="79"/>
  <c r="I30" i="79" s="1"/>
  <c r="J30" i="79" s="1"/>
  <c r="H48" i="79"/>
  <c r="I48" i="79" s="1"/>
  <c r="J48" i="79" s="1"/>
  <c r="H66" i="79"/>
  <c r="I66" i="79" s="1"/>
  <c r="J66" i="79" s="1"/>
  <c r="H20" i="46"/>
  <c r="I20" i="46" s="1"/>
  <c r="J20" i="46" s="1"/>
  <c r="H47" i="46"/>
  <c r="I47" i="46" s="1"/>
  <c r="J47" i="46" s="1"/>
  <c r="H74" i="46"/>
  <c r="I74" i="46" s="1"/>
  <c r="J74" i="46" s="1"/>
  <c r="H16" i="46"/>
  <c r="I16" i="46" s="1"/>
  <c r="J16" i="46" s="1"/>
  <c r="H43" i="46"/>
  <c r="I43" i="46" s="1"/>
  <c r="J43" i="46" s="1"/>
  <c r="H70" i="46"/>
  <c r="I70" i="46" s="1"/>
  <c r="J70" i="46" s="1"/>
  <c r="H8" i="46"/>
  <c r="I8" i="46" s="1"/>
  <c r="J8" i="46" s="1"/>
  <c r="H35" i="46"/>
  <c r="I35" i="46" s="1"/>
  <c r="J35" i="46" s="1"/>
  <c r="H62" i="46"/>
  <c r="I62" i="46" s="1"/>
  <c r="J62" i="46" s="1"/>
  <c r="H89" i="46"/>
  <c r="I89" i="46" s="1"/>
  <c r="J89" i="46" s="1"/>
  <c r="H21" i="46"/>
  <c r="I21" i="46" s="1"/>
  <c r="J21" i="46" s="1"/>
  <c r="H39" i="46"/>
  <c r="I39" i="46" s="1"/>
  <c r="J39" i="46" s="1"/>
  <c r="H57" i="46"/>
  <c r="I57" i="46" s="1"/>
  <c r="J57" i="46" s="1"/>
  <c r="H75" i="46"/>
  <c r="I75" i="46" s="1"/>
  <c r="J75" i="46" s="1"/>
  <c r="AN3" i="72"/>
  <c r="AI3" i="72"/>
  <c r="AI4" i="63"/>
  <c r="K6" i="69"/>
  <c r="AR3" i="2"/>
  <c r="AR3" i="17"/>
  <c r="Y5" i="31"/>
  <c r="X5" i="31"/>
  <c r="I14" i="7"/>
  <c r="J14" i="7" s="1"/>
  <c r="I8" i="7"/>
  <c r="J8" i="7" s="1"/>
  <c r="I12" i="7"/>
  <c r="J12" i="7" s="1"/>
  <c r="I21" i="2"/>
  <c r="J21" i="2" s="1"/>
  <c r="I17" i="2"/>
  <c r="J17" i="2" s="1"/>
  <c r="I13" i="2"/>
  <c r="J13" i="2" s="1"/>
  <c r="I15" i="3"/>
  <c r="J15" i="3" s="1"/>
  <c r="I10" i="3"/>
  <c r="J10" i="3" s="1"/>
  <c r="I7" i="3"/>
  <c r="J7" i="3" s="1"/>
  <c r="I6" i="4"/>
  <c r="J6" i="4" s="1"/>
  <c r="I5" i="4"/>
  <c r="J5" i="4" s="1"/>
  <c r="I23" i="4"/>
  <c r="J23" i="4" s="1"/>
  <c r="I19" i="4"/>
  <c r="J19" i="4" s="1"/>
  <c r="I11" i="55"/>
  <c r="J11" i="55" s="1"/>
  <c r="I18" i="55"/>
  <c r="J18" i="55" s="1"/>
  <c r="I9" i="55"/>
  <c r="J9" i="55" s="1"/>
  <c r="I22" i="55"/>
  <c r="J22" i="55" s="1"/>
  <c r="I22" i="51"/>
  <c r="J22" i="51" s="1"/>
  <c r="I4" i="51"/>
  <c r="J4" i="51" s="1"/>
  <c r="K4" i="51" s="1"/>
  <c r="I20" i="51"/>
  <c r="J20" i="51" s="1"/>
  <c r="I8" i="16"/>
  <c r="J8" i="16" s="1"/>
  <c r="I12" i="16"/>
  <c r="J12" i="16" s="1"/>
  <c r="I11" i="16"/>
  <c r="J11" i="16" s="1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P4" i="47"/>
  <c r="H9" i="90"/>
  <c r="I9" i="90" s="1"/>
  <c r="J9" i="90" s="1"/>
  <c r="H45" i="90"/>
  <c r="I45" i="90" s="1"/>
  <c r="J45" i="90" s="1"/>
  <c r="H81" i="90"/>
  <c r="I81" i="90" s="1"/>
  <c r="J81" i="90" s="1"/>
  <c r="H28" i="90"/>
  <c r="I28" i="90" s="1"/>
  <c r="J28" i="90" s="1"/>
  <c r="H64" i="90"/>
  <c r="I64" i="90" s="1"/>
  <c r="J64" i="90" s="1"/>
  <c r="H36" i="90"/>
  <c r="I36" i="90" s="1"/>
  <c r="J36" i="90" s="1"/>
  <c r="H72" i="90"/>
  <c r="I72" i="90" s="1"/>
  <c r="J72" i="90" s="1"/>
  <c r="H25" i="90"/>
  <c r="I25" i="90" s="1"/>
  <c r="J25" i="90" s="1"/>
  <c r="H61" i="90"/>
  <c r="I61" i="90" s="1"/>
  <c r="J61" i="90" s="1"/>
  <c r="H14" i="90"/>
  <c r="I14" i="90" s="1"/>
  <c r="J14" i="90" s="1"/>
  <c r="H32" i="90"/>
  <c r="I32" i="90" s="1"/>
  <c r="J32" i="90" s="1"/>
  <c r="H50" i="90"/>
  <c r="I50" i="90" s="1"/>
  <c r="J50" i="90" s="1"/>
  <c r="H68" i="90"/>
  <c r="I68" i="90" s="1"/>
  <c r="J68" i="90" s="1"/>
  <c r="H86" i="90"/>
  <c r="I86" i="90" s="1"/>
  <c r="J86" i="90" s="1"/>
  <c r="H11" i="84"/>
  <c r="I11" i="84" s="1"/>
  <c r="J11" i="84" s="1"/>
  <c r="H65" i="84"/>
  <c r="I65" i="84" s="1"/>
  <c r="J65" i="84" s="1"/>
  <c r="H41" i="84"/>
  <c r="I41" i="84" s="1"/>
  <c r="J41" i="84" s="1"/>
  <c r="H12" i="84"/>
  <c r="I12" i="84" s="1"/>
  <c r="J12" i="84" s="1"/>
  <c r="H30" i="84"/>
  <c r="I30" i="84" s="1"/>
  <c r="J30" i="84" s="1"/>
  <c r="H48" i="84"/>
  <c r="I48" i="84" s="1"/>
  <c r="J48" i="84" s="1"/>
  <c r="H66" i="84"/>
  <c r="I66" i="84" s="1"/>
  <c r="J66" i="84" s="1"/>
  <c r="H4" i="84"/>
  <c r="I4" i="84" s="1"/>
  <c r="J4" i="84" s="1"/>
  <c r="K4" i="84" s="1"/>
  <c r="H22" i="84"/>
  <c r="I22" i="84" s="1"/>
  <c r="J22" i="84" s="1"/>
  <c r="H40" i="84"/>
  <c r="I40" i="84" s="1"/>
  <c r="J40" i="84" s="1"/>
  <c r="H58" i="84"/>
  <c r="I58" i="84" s="1"/>
  <c r="J58" i="84" s="1"/>
  <c r="H23" i="77"/>
  <c r="I23" i="77" s="1"/>
  <c r="J23" i="77" s="1"/>
  <c r="H55" i="77"/>
  <c r="I55" i="77" s="1"/>
  <c r="J55" i="77" s="1"/>
  <c r="H97" i="77"/>
  <c r="I97" i="77" s="1"/>
  <c r="J97" i="77" s="1"/>
  <c r="H13" i="77"/>
  <c r="I13" i="77" s="1"/>
  <c r="J13" i="77" s="1"/>
  <c r="H35" i="77"/>
  <c r="I35" i="77" s="1"/>
  <c r="J35" i="77" s="1"/>
  <c r="H18" i="77"/>
  <c r="I18" i="77" s="1"/>
  <c r="J18" i="77" s="1"/>
  <c r="H54" i="77"/>
  <c r="I54" i="77" s="1"/>
  <c r="J54" i="77" s="1"/>
  <c r="H90" i="77"/>
  <c r="I90" i="77" s="1"/>
  <c r="J90" i="77" s="1"/>
  <c r="H32" i="77"/>
  <c r="I32" i="77" s="1"/>
  <c r="J32" i="77" s="1"/>
  <c r="H68" i="77"/>
  <c r="I68" i="77" s="1"/>
  <c r="J68" i="77" s="1"/>
  <c r="H9" i="77"/>
  <c r="I9" i="77" s="1"/>
  <c r="J9" i="77" s="1"/>
  <c r="H45" i="77"/>
  <c r="I45" i="77" s="1"/>
  <c r="J45" i="77" s="1"/>
  <c r="H81" i="77"/>
  <c r="I81" i="77" s="1"/>
  <c r="J81" i="77" s="1"/>
  <c r="H22" i="77"/>
  <c r="I22" i="77" s="1"/>
  <c r="J22" i="77" s="1"/>
  <c r="H58" i="77"/>
  <c r="I58" i="77" s="1"/>
  <c r="J58" i="77" s="1"/>
  <c r="H94" i="77"/>
  <c r="I94" i="77" s="1"/>
  <c r="J94" i="77" s="1"/>
  <c r="H44" i="48"/>
  <c r="I44" i="48" s="1"/>
  <c r="J44" i="48" s="1"/>
  <c r="H29" i="48"/>
  <c r="I29" i="48" s="1"/>
  <c r="J29" i="48" s="1"/>
  <c r="H50" i="48"/>
  <c r="I50" i="48" s="1"/>
  <c r="J50" i="48" s="1"/>
  <c r="H21" i="48"/>
  <c r="I21" i="48" s="1"/>
  <c r="J21" i="48" s="1"/>
  <c r="H39" i="48"/>
  <c r="I39" i="48" s="1"/>
  <c r="J39" i="48" s="1"/>
  <c r="H57" i="48"/>
  <c r="I57" i="48" s="1"/>
  <c r="J57" i="48" s="1"/>
  <c r="H13" i="48"/>
  <c r="I13" i="48" s="1"/>
  <c r="J13" i="48" s="1"/>
  <c r="H31" i="48"/>
  <c r="I31" i="48" s="1"/>
  <c r="J31" i="48" s="1"/>
  <c r="H49" i="48"/>
  <c r="I49" i="48" s="1"/>
  <c r="J49" i="48" s="1"/>
  <c r="H67" i="48"/>
  <c r="I67" i="48" s="1"/>
  <c r="J67" i="48" s="1"/>
  <c r="W5" i="60"/>
  <c r="AE4" i="60"/>
  <c r="AG4" i="60"/>
  <c r="AF4" i="60"/>
  <c r="AN3" i="70"/>
  <c r="AI3" i="70"/>
  <c r="AR3" i="89"/>
  <c r="AR3" i="24"/>
  <c r="AO4" i="17"/>
  <c r="I14" i="11"/>
  <c r="J14" i="11" s="1"/>
  <c r="I8" i="11"/>
  <c r="J8" i="11" s="1"/>
  <c r="I12" i="11"/>
  <c r="J12" i="11" s="1"/>
  <c r="I11" i="11"/>
  <c r="J11" i="11" s="1"/>
  <c r="AQ4" i="22"/>
  <c r="I7" i="72"/>
  <c r="J7" i="72" s="1"/>
  <c r="I4" i="72"/>
  <c r="J4" i="72" s="1"/>
  <c r="K4" i="72" s="1"/>
  <c r="I20" i="72"/>
  <c r="J20" i="72" s="1"/>
  <c r="I19" i="64"/>
  <c r="J19" i="64" s="1"/>
  <c r="I18" i="64"/>
  <c r="J18" i="64" s="1"/>
  <c r="I14" i="64"/>
  <c r="J14" i="64" s="1"/>
  <c r="AR3" i="20"/>
  <c r="AR3" i="40"/>
  <c r="AE4" i="40"/>
  <c r="W5" i="40"/>
  <c r="AG4" i="40"/>
  <c r="AP4" i="40" s="1"/>
  <c r="AF4" i="40"/>
  <c r="AO4" i="40" s="1"/>
  <c r="AR3" i="45"/>
  <c r="H40" i="89"/>
  <c r="I40" i="89" s="1"/>
  <c r="J40" i="89" s="1"/>
  <c r="H44" i="89"/>
  <c r="I44" i="89" s="1"/>
  <c r="J44" i="89" s="1"/>
  <c r="H21" i="89"/>
  <c r="I21" i="89" s="1"/>
  <c r="J21" i="89" s="1"/>
  <c r="H93" i="89"/>
  <c r="I93" i="89" s="1"/>
  <c r="J93" i="89" s="1"/>
  <c r="H70" i="89"/>
  <c r="I70" i="89" s="1"/>
  <c r="J70" i="89" s="1"/>
  <c r="H50" i="89"/>
  <c r="I50" i="89" s="1"/>
  <c r="J50" i="89" s="1"/>
  <c r="H27" i="89"/>
  <c r="I27" i="89" s="1"/>
  <c r="J27" i="89" s="1"/>
  <c r="H5" i="89"/>
  <c r="I5" i="89" s="1"/>
  <c r="J5" i="89" s="1"/>
  <c r="H41" i="89"/>
  <c r="I41" i="89" s="1"/>
  <c r="J41" i="89" s="1"/>
  <c r="H77" i="89"/>
  <c r="I77" i="89" s="1"/>
  <c r="J77" i="89" s="1"/>
  <c r="H18" i="89"/>
  <c r="I18" i="89" s="1"/>
  <c r="J18" i="89" s="1"/>
  <c r="H54" i="89"/>
  <c r="I54" i="89" s="1"/>
  <c r="J54" i="89" s="1"/>
  <c r="H90" i="89"/>
  <c r="I90" i="89" s="1"/>
  <c r="J90" i="89" s="1"/>
  <c r="H31" i="89"/>
  <c r="I31" i="89" s="1"/>
  <c r="J31" i="89" s="1"/>
  <c r="H67" i="89"/>
  <c r="I67" i="89" s="1"/>
  <c r="J67" i="89" s="1"/>
  <c r="H17" i="81"/>
  <c r="I17" i="81" s="1"/>
  <c r="J17" i="81" s="1"/>
  <c r="H44" i="81"/>
  <c r="I44" i="81" s="1"/>
  <c r="J44" i="81" s="1"/>
  <c r="H19" i="81"/>
  <c r="I19" i="81" s="1"/>
  <c r="J19" i="81" s="1"/>
  <c r="H73" i="81"/>
  <c r="I73" i="81" s="1"/>
  <c r="J73" i="81" s="1"/>
  <c r="H38" i="81"/>
  <c r="I38" i="81" s="1"/>
  <c r="J38" i="81" s="1"/>
  <c r="H92" i="81"/>
  <c r="I92" i="81" s="1"/>
  <c r="J92" i="81" s="1"/>
  <c r="H49" i="81"/>
  <c r="I49" i="81" s="1"/>
  <c r="J49" i="81" s="1"/>
  <c r="H5" i="81"/>
  <c r="I5" i="81" s="1"/>
  <c r="J5" i="81" s="1"/>
  <c r="H59" i="81"/>
  <c r="I59" i="81" s="1"/>
  <c r="J59" i="81" s="1"/>
  <c r="H16" i="81"/>
  <c r="I16" i="81" s="1"/>
  <c r="J16" i="81" s="1"/>
  <c r="H70" i="81"/>
  <c r="I70" i="81" s="1"/>
  <c r="J70" i="81" s="1"/>
  <c r="H18" i="81"/>
  <c r="I18" i="81" s="1"/>
  <c r="J18" i="81" s="1"/>
  <c r="H54" i="81"/>
  <c r="I54" i="81" s="1"/>
  <c r="J54" i="81" s="1"/>
  <c r="H90" i="81"/>
  <c r="I90" i="81" s="1"/>
  <c r="J90" i="81" s="1"/>
  <c r="H33" i="81"/>
  <c r="I33" i="81" s="1"/>
  <c r="J33" i="81" s="1"/>
  <c r="H69" i="81"/>
  <c r="I69" i="81" s="1"/>
  <c r="J69" i="81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21" i="78"/>
  <c r="I21" i="78" s="1"/>
  <c r="J21" i="78" s="1"/>
  <c r="H39" i="78"/>
  <c r="I39" i="78" s="1"/>
  <c r="J39" i="78" s="1"/>
  <c r="H57" i="78"/>
  <c r="I57" i="78" s="1"/>
  <c r="J57" i="78" s="1"/>
  <c r="H75" i="78"/>
  <c r="I75" i="78" s="1"/>
  <c r="J75" i="78" s="1"/>
  <c r="H10" i="78"/>
  <c r="I10" i="78" s="1"/>
  <c r="J10" i="78" s="1"/>
  <c r="H28" i="78"/>
  <c r="I28" i="78" s="1"/>
  <c r="J28" i="78" s="1"/>
  <c r="H46" i="78"/>
  <c r="I46" i="78" s="1"/>
  <c r="J46" i="78" s="1"/>
  <c r="H64" i="78"/>
  <c r="I64" i="78" s="1"/>
  <c r="J64" i="78" s="1"/>
  <c r="H82" i="78"/>
  <c r="I82" i="78" s="1"/>
  <c r="J82" i="78" s="1"/>
  <c r="H12" i="74"/>
  <c r="I12" i="74" s="1"/>
  <c r="J12" i="74" s="1"/>
  <c r="H24" i="74"/>
  <c r="I24" i="74" s="1"/>
  <c r="J24" i="74" s="1"/>
  <c r="H78" i="74"/>
  <c r="I78" i="74" s="1"/>
  <c r="J78" i="74" s="1"/>
  <c r="H18" i="74"/>
  <c r="I18" i="74" s="1"/>
  <c r="J18" i="74" s="1"/>
  <c r="H72" i="74"/>
  <c r="I72" i="74" s="1"/>
  <c r="J72" i="74" s="1"/>
  <c r="H10" i="74"/>
  <c r="I10" i="74" s="1"/>
  <c r="J10" i="74" s="1"/>
  <c r="H28" i="74"/>
  <c r="I28" i="74" s="1"/>
  <c r="J28" i="74" s="1"/>
  <c r="H46" i="74"/>
  <c r="I46" i="74" s="1"/>
  <c r="J46" i="74" s="1"/>
  <c r="H64" i="74"/>
  <c r="I64" i="74" s="1"/>
  <c r="J64" i="74" s="1"/>
  <c r="H82" i="74"/>
  <c r="I82" i="74" s="1"/>
  <c r="J82" i="74" s="1"/>
  <c r="H17" i="74"/>
  <c r="I17" i="74" s="1"/>
  <c r="J17" i="74" s="1"/>
  <c r="H35" i="74"/>
  <c r="I35" i="74" s="1"/>
  <c r="J35" i="74" s="1"/>
  <c r="H53" i="74"/>
  <c r="I53" i="74" s="1"/>
  <c r="J53" i="74" s="1"/>
  <c r="H71" i="74"/>
  <c r="I71" i="74" s="1"/>
  <c r="J71" i="74" s="1"/>
  <c r="H89" i="74"/>
  <c r="I89" i="74" s="1"/>
  <c r="J89" i="74" s="1"/>
  <c r="K6" i="66"/>
  <c r="AN3" i="64"/>
  <c r="AI3" i="64"/>
  <c r="AI3" i="91"/>
  <c r="H6" i="96"/>
  <c r="I6" i="96" s="1"/>
  <c r="J6" i="96" s="1"/>
  <c r="H42" i="96"/>
  <c r="I42" i="96" s="1"/>
  <c r="J42" i="96" s="1"/>
  <c r="H27" i="96"/>
  <c r="I27" i="96" s="1"/>
  <c r="J27" i="96" s="1"/>
  <c r="H63" i="96"/>
  <c r="I63" i="96" s="1"/>
  <c r="J63" i="96" s="1"/>
  <c r="H16" i="96"/>
  <c r="I16" i="96" s="1"/>
  <c r="J16" i="96" s="1"/>
  <c r="H34" i="96"/>
  <c r="I34" i="96" s="1"/>
  <c r="J34" i="96" s="1"/>
  <c r="H52" i="96"/>
  <c r="I52" i="96" s="1"/>
  <c r="J52" i="96" s="1"/>
  <c r="H11" i="96"/>
  <c r="I11" i="96" s="1"/>
  <c r="J11" i="96" s="1"/>
  <c r="H29" i="96"/>
  <c r="I29" i="96" s="1"/>
  <c r="J29" i="96" s="1"/>
  <c r="H47" i="96"/>
  <c r="I47" i="96" s="1"/>
  <c r="J47" i="96" s="1"/>
  <c r="H65" i="96"/>
  <c r="I65" i="96" s="1"/>
  <c r="J65" i="96" s="1"/>
  <c r="AO4" i="28"/>
  <c r="AI4" i="54"/>
  <c r="AN4" i="54"/>
  <c r="AI4" i="73"/>
  <c r="AN4" i="73"/>
  <c r="Y5" i="83"/>
  <c r="Z5" i="83" s="1"/>
  <c r="Y5" i="27"/>
  <c r="Z5" i="27" s="1"/>
  <c r="AO4" i="95"/>
  <c r="X5" i="20"/>
  <c r="AH5" i="20" s="1"/>
  <c r="AP4" i="26"/>
  <c r="AN4" i="35"/>
  <c r="AI4" i="35"/>
  <c r="AO4" i="45"/>
  <c r="AO4" i="92"/>
  <c r="I4" i="71"/>
  <c r="J4" i="71" s="1"/>
  <c r="K4" i="71" s="1"/>
  <c r="I20" i="71"/>
  <c r="J20" i="71" s="1"/>
  <c r="I16" i="71"/>
  <c r="J16" i="71" s="1"/>
  <c r="AR3" i="19"/>
  <c r="I19" i="20"/>
  <c r="J19" i="20" s="1"/>
  <c r="I21" i="20"/>
  <c r="J21" i="20" s="1"/>
  <c r="I17" i="20"/>
  <c r="J17" i="20" s="1"/>
  <c r="K5" i="30"/>
  <c r="AR3" i="43"/>
  <c r="H4" i="88"/>
  <c r="I4" i="88" s="1"/>
  <c r="J4" i="88" s="1"/>
  <c r="K4" i="88" s="1"/>
  <c r="AR4" i="88" s="1"/>
  <c r="H22" i="88"/>
  <c r="I22" i="88" s="1"/>
  <c r="J22" i="88" s="1"/>
  <c r="H40" i="88"/>
  <c r="I40" i="88" s="1"/>
  <c r="J40" i="88" s="1"/>
  <c r="H58" i="88"/>
  <c r="I58" i="88" s="1"/>
  <c r="J58" i="88" s="1"/>
  <c r="H17" i="88"/>
  <c r="I17" i="88" s="1"/>
  <c r="J17" i="88" s="1"/>
  <c r="H35" i="88"/>
  <c r="I35" i="88" s="1"/>
  <c r="J35" i="88" s="1"/>
  <c r="H53" i="88"/>
  <c r="I53" i="88" s="1"/>
  <c r="J53" i="88" s="1"/>
  <c r="H12" i="88"/>
  <c r="I12" i="88" s="1"/>
  <c r="J12" i="88" s="1"/>
  <c r="H30" i="88"/>
  <c r="I30" i="88" s="1"/>
  <c r="J30" i="88" s="1"/>
  <c r="H48" i="88"/>
  <c r="I48" i="88" s="1"/>
  <c r="J48" i="88" s="1"/>
  <c r="H66" i="88"/>
  <c r="I66" i="88" s="1"/>
  <c r="J66" i="88" s="1"/>
  <c r="H18" i="83"/>
  <c r="I18" i="83" s="1"/>
  <c r="J18" i="83" s="1"/>
  <c r="H60" i="83"/>
  <c r="I60" i="83" s="1"/>
  <c r="J60" i="83" s="1"/>
  <c r="H12" i="83"/>
  <c r="I12" i="83" s="1"/>
  <c r="J12" i="83" s="1"/>
  <c r="H20" i="83"/>
  <c r="I20" i="83" s="1"/>
  <c r="J20" i="83" s="1"/>
  <c r="H56" i="83"/>
  <c r="I56" i="83" s="1"/>
  <c r="J56" i="83" s="1"/>
  <c r="H21" i="83"/>
  <c r="I21" i="83" s="1"/>
  <c r="J21" i="83" s="1"/>
  <c r="H57" i="83"/>
  <c r="I57" i="83" s="1"/>
  <c r="J57" i="83" s="1"/>
  <c r="H17" i="83"/>
  <c r="I17" i="83" s="1"/>
  <c r="J17" i="83" s="1"/>
  <c r="H53" i="83"/>
  <c r="I53" i="83" s="1"/>
  <c r="J53" i="83" s="1"/>
  <c r="H19" i="83"/>
  <c r="I19" i="83" s="1"/>
  <c r="J19" i="83" s="1"/>
  <c r="H37" i="83"/>
  <c r="I37" i="83" s="1"/>
  <c r="J37" i="83" s="1"/>
  <c r="H55" i="83"/>
  <c r="I55" i="83" s="1"/>
  <c r="J55" i="83" s="1"/>
  <c r="H73" i="83"/>
  <c r="I73" i="83" s="1"/>
  <c r="J73" i="83" s="1"/>
  <c r="H78" i="73"/>
  <c r="I78" i="73" s="1"/>
  <c r="J78" i="73" s="1"/>
  <c r="H47" i="73"/>
  <c r="I47" i="73" s="1"/>
  <c r="J47" i="73" s="1"/>
  <c r="H66" i="73"/>
  <c r="I66" i="73" s="1"/>
  <c r="J66" i="73" s="1"/>
  <c r="H89" i="73"/>
  <c r="I89" i="73" s="1"/>
  <c r="J89" i="73" s="1"/>
  <c r="H5" i="73"/>
  <c r="I5" i="73" s="1"/>
  <c r="J5" i="73" s="1"/>
  <c r="H7" i="73"/>
  <c r="I7" i="73" s="1"/>
  <c r="J7" i="73" s="1"/>
  <c r="H43" i="73"/>
  <c r="I43" i="73" s="1"/>
  <c r="J43" i="73" s="1"/>
  <c r="H79" i="73"/>
  <c r="I79" i="73" s="1"/>
  <c r="J79" i="73" s="1"/>
  <c r="H20" i="73"/>
  <c r="I20" i="73" s="1"/>
  <c r="J20" i="73" s="1"/>
  <c r="H56" i="73"/>
  <c r="I56" i="73" s="1"/>
  <c r="J56" i="73" s="1"/>
  <c r="H92" i="73"/>
  <c r="I92" i="73" s="1"/>
  <c r="J92" i="73" s="1"/>
  <c r="H33" i="73"/>
  <c r="I33" i="73" s="1"/>
  <c r="J33" i="73" s="1"/>
  <c r="H69" i="73"/>
  <c r="I69" i="73" s="1"/>
  <c r="J69" i="73" s="1"/>
  <c r="H10" i="73"/>
  <c r="I10" i="73" s="1"/>
  <c r="J10" i="73" s="1"/>
  <c r="H46" i="73"/>
  <c r="I46" i="73" s="1"/>
  <c r="J46" i="73" s="1"/>
  <c r="H82" i="73"/>
  <c r="I82" i="73" s="1"/>
  <c r="J82" i="73" s="1"/>
  <c r="AN3" i="55"/>
  <c r="AI3" i="55"/>
  <c r="K6" i="61"/>
  <c r="AQ4" i="92"/>
  <c r="H37" i="95"/>
  <c r="I37" i="95" s="1"/>
  <c r="J37" i="95" s="1"/>
  <c r="H65" i="95"/>
  <c r="I65" i="95" s="1"/>
  <c r="J65" i="95" s="1"/>
  <c r="H7" i="95"/>
  <c r="I7" i="95" s="1"/>
  <c r="J7" i="95" s="1"/>
  <c r="H34" i="95"/>
  <c r="I34" i="95" s="1"/>
  <c r="J34" i="95" s="1"/>
  <c r="H61" i="95"/>
  <c r="I61" i="95" s="1"/>
  <c r="J61" i="95" s="1"/>
  <c r="H8" i="95"/>
  <c r="I8" i="95" s="1"/>
  <c r="J8" i="95" s="1"/>
  <c r="H35" i="95"/>
  <c r="I35" i="95" s="1"/>
  <c r="J35" i="95" s="1"/>
  <c r="H62" i="95"/>
  <c r="I62" i="95" s="1"/>
  <c r="J62" i="95" s="1"/>
  <c r="H13" i="95"/>
  <c r="I13" i="95" s="1"/>
  <c r="J13" i="95" s="1"/>
  <c r="H40" i="95"/>
  <c r="I40" i="95" s="1"/>
  <c r="J40" i="95" s="1"/>
  <c r="H67" i="95"/>
  <c r="I67" i="95" s="1"/>
  <c r="J67" i="95" s="1"/>
  <c r="H18" i="95"/>
  <c r="I18" i="95" s="1"/>
  <c r="J18" i="95" s="1"/>
  <c r="H36" i="95"/>
  <c r="I36" i="95" s="1"/>
  <c r="J36" i="95" s="1"/>
  <c r="H54" i="95"/>
  <c r="I54" i="95" s="1"/>
  <c r="J54" i="95" s="1"/>
  <c r="H72" i="95"/>
  <c r="I72" i="95" s="1"/>
  <c r="J72" i="95" s="1"/>
  <c r="AG4" i="2"/>
  <c r="AF4" i="2"/>
  <c r="AO4" i="2" s="1"/>
  <c r="W5" i="2"/>
  <c r="AE4" i="2"/>
  <c r="I4" i="23"/>
  <c r="J4" i="23" s="1"/>
  <c r="K4" i="23" s="1"/>
  <c r="I20" i="23"/>
  <c r="J20" i="23" s="1"/>
  <c r="I16" i="23"/>
  <c r="J16" i="23" s="1"/>
  <c r="I6" i="56"/>
  <c r="J6" i="56" s="1"/>
  <c r="I12" i="56"/>
  <c r="J12" i="56" s="1"/>
  <c r="I11" i="56"/>
  <c r="J11" i="56" s="1"/>
  <c r="I9" i="56"/>
  <c r="J9" i="56" s="1"/>
  <c r="I17" i="60"/>
  <c r="J17" i="60" s="1"/>
  <c r="I13" i="60"/>
  <c r="J13" i="60" s="1"/>
  <c r="I15" i="60"/>
  <c r="J15" i="60" s="1"/>
  <c r="I21" i="50"/>
  <c r="J21" i="50" s="1"/>
  <c r="I14" i="50"/>
  <c r="J14" i="50" s="1"/>
  <c r="I8" i="50"/>
  <c r="J8" i="50" s="1"/>
  <c r="I19" i="19"/>
  <c r="J19" i="19" s="1"/>
  <c r="I21" i="19"/>
  <c r="J21" i="19" s="1"/>
  <c r="I17" i="19"/>
  <c r="J17" i="19" s="1"/>
  <c r="W5" i="7"/>
  <c r="AE4" i="7"/>
  <c r="AG4" i="7"/>
  <c r="AF4" i="7"/>
  <c r="W5" i="37"/>
  <c r="AG4" i="37"/>
  <c r="AP4" i="37" s="1"/>
  <c r="AF4" i="37"/>
  <c r="AO4" i="37" s="1"/>
  <c r="AE4" i="37"/>
  <c r="AQ4" i="29"/>
  <c r="X5" i="41"/>
  <c r="Z5" i="41" s="1"/>
  <c r="AQ4" i="50"/>
  <c r="H52" i="93"/>
  <c r="I52" i="93" s="1"/>
  <c r="J52" i="93" s="1"/>
  <c r="H34" i="93"/>
  <c r="I34" i="93" s="1"/>
  <c r="J34" i="93" s="1"/>
  <c r="H46" i="93"/>
  <c r="I46" i="93" s="1"/>
  <c r="J46" i="93" s="1"/>
  <c r="H29" i="93"/>
  <c r="I29" i="93" s="1"/>
  <c r="J29" i="93" s="1"/>
  <c r="H65" i="93"/>
  <c r="I65" i="93" s="1"/>
  <c r="J65" i="93" s="1"/>
  <c r="H6" i="93"/>
  <c r="I6" i="93" s="1"/>
  <c r="J6" i="93" s="1"/>
  <c r="H42" i="93"/>
  <c r="I42" i="93" s="1"/>
  <c r="J42" i="93" s="1"/>
  <c r="H78" i="93"/>
  <c r="I78" i="93" s="1"/>
  <c r="J78" i="93" s="1"/>
  <c r="H19" i="93"/>
  <c r="I19" i="93" s="1"/>
  <c r="J19" i="93" s="1"/>
  <c r="H55" i="93"/>
  <c r="I55" i="93" s="1"/>
  <c r="J55" i="93" s="1"/>
  <c r="H91" i="93"/>
  <c r="I91" i="93" s="1"/>
  <c r="J91" i="93" s="1"/>
  <c r="H32" i="93"/>
  <c r="I32" i="93" s="1"/>
  <c r="J32" i="93" s="1"/>
  <c r="H68" i="93"/>
  <c r="I68" i="93" s="1"/>
  <c r="J68" i="93" s="1"/>
  <c r="H9" i="93"/>
  <c r="I9" i="93" s="1"/>
  <c r="J9" i="93" s="1"/>
  <c r="H45" i="93"/>
  <c r="I45" i="93" s="1"/>
  <c r="J45" i="93" s="1"/>
  <c r="H81" i="93"/>
  <c r="I81" i="93" s="1"/>
  <c r="J81" i="93" s="1"/>
  <c r="H26" i="87"/>
  <c r="I26" i="87" s="1"/>
  <c r="J26" i="87" s="1"/>
  <c r="H62" i="87"/>
  <c r="I62" i="87" s="1"/>
  <c r="J62" i="87" s="1"/>
  <c r="H22" i="87"/>
  <c r="I22" i="87" s="1"/>
  <c r="J22" i="87" s="1"/>
  <c r="H58" i="87"/>
  <c r="I58" i="87" s="1"/>
  <c r="J58" i="87" s="1"/>
  <c r="H11" i="87"/>
  <c r="I11" i="87" s="1"/>
  <c r="J11" i="87" s="1"/>
  <c r="H47" i="87"/>
  <c r="I47" i="87" s="1"/>
  <c r="J47" i="87" s="1"/>
  <c r="H7" i="87"/>
  <c r="I7" i="87" s="1"/>
  <c r="J7" i="87" s="1"/>
  <c r="H43" i="87"/>
  <c r="I43" i="87" s="1"/>
  <c r="J43" i="87" s="1"/>
  <c r="H79" i="87"/>
  <c r="I79" i="87" s="1"/>
  <c r="J79" i="87" s="1"/>
  <c r="H18" i="87"/>
  <c r="I18" i="87" s="1"/>
  <c r="J18" i="87" s="1"/>
  <c r="H36" i="87"/>
  <c r="I36" i="87" s="1"/>
  <c r="J36" i="87" s="1"/>
  <c r="H54" i="87"/>
  <c r="I54" i="87" s="1"/>
  <c r="J54" i="87" s="1"/>
  <c r="H72" i="87"/>
  <c r="I72" i="87" s="1"/>
  <c r="J72" i="87" s="1"/>
  <c r="H40" i="82"/>
  <c r="I40" i="82" s="1"/>
  <c r="J40" i="82" s="1"/>
  <c r="H25" i="82"/>
  <c r="I25" i="82" s="1"/>
  <c r="J25" i="82" s="1"/>
  <c r="H79" i="82"/>
  <c r="I79" i="82" s="1"/>
  <c r="J79" i="82" s="1"/>
  <c r="H10" i="82"/>
  <c r="I10" i="82" s="1"/>
  <c r="J10" i="82" s="1"/>
  <c r="H64" i="82"/>
  <c r="I64" i="82" s="1"/>
  <c r="J64" i="82" s="1"/>
  <c r="H14" i="82"/>
  <c r="I14" i="82" s="1"/>
  <c r="J14" i="82" s="1"/>
  <c r="H32" i="82"/>
  <c r="I32" i="82" s="1"/>
  <c r="J32" i="82" s="1"/>
  <c r="H50" i="82"/>
  <c r="I50" i="82" s="1"/>
  <c r="J50" i="82" s="1"/>
  <c r="H68" i="82"/>
  <c r="I68" i="82" s="1"/>
  <c r="J68" i="82" s="1"/>
  <c r="H86" i="82"/>
  <c r="I86" i="82" s="1"/>
  <c r="J86" i="82" s="1"/>
  <c r="H6" i="82"/>
  <c r="I6" i="82" s="1"/>
  <c r="J6" i="82" s="1"/>
  <c r="H24" i="82"/>
  <c r="I24" i="82" s="1"/>
  <c r="J24" i="82" s="1"/>
  <c r="H42" i="82"/>
  <c r="I42" i="82" s="1"/>
  <c r="J42" i="82" s="1"/>
  <c r="H60" i="82"/>
  <c r="I60" i="82" s="1"/>
  <c r="J60" i="82" s="1"/>
  <c r="H78" i="82"/>
  <c r="I78" i="82" s="1"/>
  <c r="J78" i="82" s="1"/>
  <c r="H24" i="76"/>
  <c r="I24" i="76" s="1"/>
  <c r="J24" i="76" s="1"/>
  <c r="H55" i="76"/>
  <c r="I55" i="76" s="1"/>
  <c r="J55" i="76" s="1"/>
  <c r="H25" i="76"/>
  <c r="I25" i="76" s="1"/>
  <c r="J25" i="76" s="1"/>
  <c r="H52" i="76"/>
  <c r="I52" i="76" s="1"/>
  <c r="J52" i="76" s="1"/>
  <c r="H27" i="76"/>
  <c r="I27" i="76" s="1"/>
  <c r="J27" i="76" s="1"/>
  <c r="H54" i="76"/>
  <c r="I54" i="76" s="1"/>
  <c r="J54" i="76" s="1"/>
  <c r="H8" i="76"/>
  <c r="I8" i="76" s="1"/>
  <c r="J8" i="76" s="1"/>
  <c r="H26" i="76"/>
  <c r="I26" i="76" s="1"/>
  <c r="J26" i="76" s="1"/>
  <c r="H44" i="76"/>
  <c r="I44" i="76" s="1"/>
  <c r="J44" i="76" s="1"/>
  <c r="H62" i="76"/>
  <c r="I62" i="76" s="1"/>
  <c r="J62" i="76" s="1"/>
  <c r="AE4" i="91"/>
  <c r="W5" i="91"/>
  <c r="AG4" i="91"/>
  <c r="AF4" i="91"/>
  <c r="H9" i="94"/>
  <c r="I9" i="94" s="1"/>
  <c r="J9" i="94" s="1"/>
  <c r="H12" i="94"/>
  <c r="I12" i="94" s="1"/>
  <c r="J12" i="94" s="1"/>
  <c r="H8" i="94"/>
  <c r="I8" i="94" s="1"/>
  <c r="J8" i="94" s="1"/>
  <c r="H51" i="94"/>
  <c r="I51" i="94" s="1"/>
  <c r="J51" i="94" s="1"/>
  <c r="H6" i="94"/>
  <c r="I6" i="94" s="1"/>
  <c r="J6" i="94" s="1"/>
  <c r="H71" i="94"/>
  <c r="I71" i="94" s="1"/>
  <c r="J71" i="94" s="1"/>
  <c r="H50" i="94"/>
  <c r="I50" i="94" s="1"/>
  <c r="J50" i="94" s="1"/>
  <c r="H29" i="94"/>
  <c r="I29" i="94" s="1"/>
  <c r="J29" i="94" s="1"/>
  <c r="H72" i="94"/>
  <c r="I72" i="94" s="1"/>
  <c r="J72" i="94" s="1"/>
  <c r="H7" i="94"/>
  <c r="I7" i="94" s="1"/>
  <c r="J7" i="94" s="1"/>
  <c r="H25" i="94"/>
  <c r="I25" i="94" s="1"/>
  <c r="J25" i="94" s="1"/>
  <c r="H43" i="94"/>
  <c r="I43" i="94" s="1"/>
  <c r="J43" i="94" s="1"/>
  <c r="H61" i="94"/>
  <c r="I61" i="94" s="1"/>
  <c r="J61" i="94" s="1"/>
  <c r="H79" i="94"/>
  <c r="I79" i="94" s="1"/>
  <c r="J79" i="94" s="1"/>
  <c r="I17" i="8"/>
  <c r="J17" i="8" s="1"/>
  <c r="I13" i="8"/>
  <c r="J13" i="8" s="1"/>
  <c r="I15" i="8"/>
  <c r="J15" i="8" s="1"/>
  <c r="I5" i="68"/>
  <c r="J5" i="68" s="1"/>
  <c r="I17" i="68"/>
  <c r="J17" i="68" s="1"/>
  <c r="I20" i="68"/>
  <c r="J20" i="68" s="1"/>
  <c r="I21" i="68"/>
  <c r="J21" i="68" s="1"/>
  <c r="I9" i="67"/>
  <c r="J9" i="67" s="1"/>
  <c r="I7" i="67"/>
  <c r="J7" i="67" s="1"/>
  <c r="I4" i="67"/>
  <c r="J4" i="67" s="1"/>
  <c r="K4" i="67" s="1"/>
  <c r="I23" i="59"/>
  <c r="J23" i="59" s="1"/>
  <c r="I8" i="59"/>
  <c r="J8" i="59" s="1"/>
  <c r="I12" i="59"/>
  <c r="J12" i="59" s="1"/>
  <c r="I11" i="59"/>
  <c r="J11" i="59" s="1"/>
  <c r="I16" i="15"/>
  <c r="J16" i="15" s="1"/>
  <c r="I18" i="15"/>
  <c r="J18" i="15" s="1"/>
  <c r="I14" i="15"/>
  <c r="J14" i="15" s="1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H44" i="92"/>
  <c r="I44" i="92" s="1"/>
  <c r="J44" i="92" s="1"/>
  <c r="H29" i="92"/>
  <c r="I29" i="92" s="1"/>
  <c r="J29" i="92" s="1"/>
  <c r="H5" i="92"/>
  <c r="I5" i="92" s="1"/>
  <c r="J5" i="92" s="1"/>
  <c r="H59" i="92"/>
  <c r="I59" i="92" s="1"/>
  <c r="J59" i="92" s="1"/>
  <c r="H18" i="92"/>
  <c r="I18" i="92" s="1"/>
  <c r="J18" i="92" s="1"/>
  <c r="H36" i="92"/>
  <c r="I36" i="92" s="1"/>
  <c r="J36" i="92" s="1"/>
  <c r="H54" i="92"/>
  <c r="I54" i="92" s="1"/>
  <c r="J54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H13" i="85"/>
  <c r="I13" i="85" s="1"/>
  <c r="J13" i="85" s="1"/>
  <c r="H50" i="85"/>
  <c r="I50" i="85" s="1"/>
  <c r="J50" i="85" s="1"/>
  <c r="H62" i="85"/>
  <c r="I62" i="85" s="1"/>
  <c r="J62" i="85" s="1"/>
  <c r="H30" i="85"/>
  <c r="I30" i="85" s="1"/>
  <c r="J30" i="85" s="1"/>
  <c r="H7" i="85"/>
  <c r="I7" i="85" s="1"/>
  <c r="J7" i="85" s="1"/>
  <c r="H79" i="85"/>
  <c r="I79" i="85" s="1"/>
  <c r="J79" i="85" s="1"/>
  <c r="H56" i="85"/>
  <c r="I56" i="85" s="1"/>
  <c r="J56" i="85" s="1"/>
  <c r="H36" i="85"/>
  <c r="I36" i="85" s="1"/>
  <c r="J36" i="85" s="1"/>
  <c r="H9" i="85"/>
  <c r="I9" i="85" s="1"/>
  <c r="J9" i="85" s="1"/>
  <c r="H45" i="85"/>
  <c r="I45" i="85" s="1"/>
  <c r="J45" i="85" s="1"/>
  <c r="H81" i="85"/>
  <c r="I81" i="85" s="1"/>
  <c r="J81" i="85" s="1"/>
  <c r="H22" i="85"/>
  <c r="I22" i="85" s="1"/>
  <c r="J22" i="85" s="1"/>
  <c r="H58" i="85"/>
  <c r="I58" i="85" s="1"/>
  <c r="J58" i="85" s="1"/>
  <c r="H94" i="85"/>
  <c r="I94" i="85" s="1"/>
  <c r="J94" i="85" s="1"/>
  <c r="H35" i="85"/>
  <c r="I35" i="85" s="1"/>
  <c r="J35" i="85" s="1"/>
  <c r="H71" i="85"/>
  <c r="I71" i="85" s="1"/>
  <c r="J71" i="85" s="1"/>
  <c r="H13" i="80"/>
  <c r="I13" i="80" s="1"/>
  <c r="J13" i="80" s="1"/>
  <c r="H31" i="80"/>
  <c r="I31" i="80" s="1"/>
  <c r="J31" i="80" s="1"/>
  <c r="H49" i="80"/>
  <c r="I49" i="80" s="1"/>
  <c r="J49" i="80" s="1"/>
  <c r="H67" i="80"/>
  <c r="I67" i="80" s="1"/>
  <c r="J67" i="80" s="1"/>
  <c r="H8" i="80"/>
  <c r="I8" i="80" s="1"/>
  <c r="J8" i="80" s="1"/>
  <c r="H26" i="80"/>
  <c r="I26" i="80" s="1"/>
  <c r="J26" i="80" s="1"/>
  <c r="H44" i="80"/>
  <c r="I44" i="80" s="1"/>
  <c r="J44" i="80" s="1"/>
  <c r="H62" i="80"/>
  <c r="I62" i="80" s="1"/>
  <c r="J62" i="80" s="1"/>
  <c r="H21" i="80"/>
  <c r="I21" i="80" s="1"/>
  <c r="J21" i="80" s="1"/>
  <c r="H39" i="80"/>
  <c r="I39" i="80" s="1"/>
  <c r="J39" i="80" s="1"/>
  <c r="H57" i="80"/>
  <c r="I57" i="80" s="1"/>
  <c r="J57" i="80" s="1"/>
  <c r="H69" i="75"/>
  <c r="I69" i="75" s="1"/>
  <c r="J69" i="75" s="1"/>
  <c r="H6" i="75"/>
  <c r="I6" i="75" s="1"/>
  <c r="J6" i="75" s="1"/>
  <c r="H18" i="75"/>
  <c r="I18" i="75" s="1"/>
  <c r="J18" i="75" s="1"/>
  <c r="H72" i="75"/>
  <c r="I72" i="75" s="1"/>
  <c r="J72" i="75" s="1"/>
  <c r="H39" i="75"/>
  <c r="I39" i="75" s="1"/>
  <c r="J39" i="75" s="1"/>
  <c r="H16" i="75"/>
  <c r="I16" i="75" s="1"/>
  <c r="J16" i="75" s="1"/>
  <c r="H34" i="75"/>
  <c r="I34" i="75" s="1"/>
  <c r="J34" i="75" s="1"/>
  <c r="H52" i="75"/>
  <c r="I52" i="75" s="1"/>
  <c r="J52" i="75" s="1"/>
  <c r="H70" i="75"/>
  <c r="I70" i="75" s="1"/>
  <c r="J70" i="75" s="1"/>
  <c r="H8" i="75"/>
  <c r="I8" i="75" s="1"/>
  <c r="J8" i="75" s="1"/>
  <c r="H26" i="75"/>
  <c r="I26" i="75" s="1"/>
  <c r="J26" i="75" s="1"/>
  <c r="H44" i="75"/>
  <c r="I44" i="75" s="1"/>
  <c r="J44" i="75" s="1"/>
  <c r="H62" i="75"/>
  <c r="I62" i="75" s="1"/>
  <c r="J62" i="75" s="1"/>
  <c r="AF4" i="81"/>
  <c r="AG4" i="81"/>
  <c r="W5" i="81"/>
  <c r="AE4" i="81"/>
  <c r="AR3" i="4"/>
  <c r="I10" i="12"/>
  <c r="J10" i="12" s="1"/>
  <c r="I7" i="12"/>
  <c r="J7" i="12" s="1"/>
  <c r="I6" i="12"/>
  <c r="J6" i="12" s="1"/>
  <c r="I5" i="12"/>
  <c r="J5" i="12" s="1"/>
  <c r="I4" i="63"/>
  <c r="J4" i="63" s="1"/>
  <c r="K4" i="63" s="1"/>
  <c r="AN4" i="63" s="1"/>
  <c r="I20" i="63"/>
  <c r="J20" i="63" s="1"/>
  <c r="I16" i="63"/>
  <c r="J16" i="63" s="1"/>
  <c r="I8" i="52"/>
  <c r="J8" i="52" s="1"/>
  <c r="I18" i="52"/>
  <c r="J18" i="52" s="1"/>
  <c r="I17" i="52"/>
  <c r="J17" i="52" s="1"/>
  <c r="AR3" i="39"/>
  <c r="H9" i="91"/>
  <c r="I9" i="91" s="1"/>
  <c r="J9" i="91" s="1"/>
  <c r="H27" i="91"/>
  <c r="I27" i="91" s="1"/>
  <c r="J27" i="91" s="1"/>
  <c r="H45" i="91"/>
  <c r="I45" i="91" s="1"/>
  <c r="J45" i="91" s="1"/>
  <c r="H63" i="91"/>
  <c r="I63" i="91" s="1"/>
  <c r="J63" i="91" s="1"/>
  <c r="H16" i="91"/>
  <c r="I16" i="91" s="1"/>
  <c r="J16" i="91" s="1"/>
  <c r="H34" i="91"/>
  <c r="I34" i="91" s="1"/>
  <c r="J34" i="91" s="1"/>
  <c r="H52" i="91"/>
  <c r="I52" i="91" s="1"/>
  <c r="J52" i="91" s="1"/>
  <c r="H70" i="91"/>
  <c r="I70" i="91" s="1"/>
  <c r="J70" i="91" s="1"/>
  <c r="H8" i="91"/>
  <c r="I8" i="91" s="1"/>
  <c r="J8" i="91" s="1"/>
  <c r="H26" i="91"/>
  <c r="I26" i="91" s="1"/>
  <c r="J26" i="91" s="1"/>
  <c r="H44" i="91"/>
  <c r="I44" i="91" s="1"/>
  <c r="J44" i="91" s="1"/>
  <c r="H62" i="91"/>
  <c r="I62" i="91" s="1"/>
  <c r="J62" i="91" s="1"/>
  <c r="H26" i="86"/>
  <c r="I26" i="86" s="1"/>
  <c r="J26" i="86" s="1"/>
  <c r="H5" i="86"/>
  <c r="I5" i="86" s="1"/>
  <c r="J5" i="86" s="1"/>
  <c r="H47" i="86"/>
  <c r="I47" i="86" s="1"/>
  <c r="J47" i="86" s="1"/>
  <c r="H68" i="86"/>
  <c r="I68" i="86" s="1"/>
  <c r="J68" i="86" s="1"/>
  <c r="H89" i="86"/>
  <c r="I89" i="86" s="1"/>
  <c r="J89" i="86" s="1"/>
  <c r="H15" i="86"/>
  <c r="I15" i="86" s="1"/>
  <c r="J15" i="86" s="1"/>
  <c r="H33" i="86"/>
  <c r="I33" i="86" s="1"/>
  <c r="J33" i="86" s="1"/>
  <c r="H51" i="86"/>
  <c r="I51" i="86" s="1"/>
  <c r="J51" i="86" s="1"/>
  <c r="H69" i="86"/>
  <c r="I69" i="86" s="1"/>
  <c r="J69" i="86" s="1"/>
  <c r="H87" i="86"/>
  <c r="I87" i="86" s="1"/>
  <c r="J87" i="86" s="1"/>
  <c r="H4" i="86"/>
  <c r="I4" i="86" s="1"/>
  <c r="J4" i="86" s="1"/>
  <c r="K4" i="86" s="1"/>
  <c r="AO4" i="86" s="1"/>
  <c r="H22" i="86"/>
  <c r="I22" i="86" s="1"/>
  <c r="J22" i="86" s="1"/>
  <c r="H40" i="86"/>
  <c r="I40" i="86" s="1"/>
  <c r="J40" i="86" s="1"/>
  <c r="H58" i="86"/>
  <c r="I58" i="86" s="1"/>
  <c r="J58" i="86" s="1"/>
  <c r="H76" i="86"/>
  <c r="I76" i="86" s="1"/>
  <c r="J76" i="86" s="1"/>
  <c r="H56" i="79"/>
  <c r="I56" i="79" s="1"/>
  <c r="J56" i="79" s="1"/>
  <c r="H8" i="79"/>
  <c r="I8" i="79" s="1"/>
  <c r="J8" i="79" s="1"/>
  <c r="H16" i="79"/>
  <c r="I16" i="79" s="1"/>
  <c r="J16" i="79" s="1"/>
  <c r="H52" i="79"/>
  <c r="I52" i="79" s="1"/>
  <c r="J52" i="79" s="1"/>
  <c r="H5" i="79"/>
  <c r="I5" i="79" s="1"/>
  <c r="J5" i="79" s="1"/>
  <c r="H41" i="79"/>
  <c r="I41" i="79" s="1"/>
  <c r="J41" i="79" s="1"/>
  <c r="H77" i="79"/>
  <c r="I77" i="79" s="1"/>
  <c r="J77" i="79" s="1"/>
  <c r="H37" i="79"/>
  <c r="I37" i="79" s="1"/>
  <c r="J37" i="79" s="1"/>
  <c r="H73" i="79"/>
  <c r="I73" i="79" s="1"/>
  <c r="J73" i="79" s="1"/>
  <c r="H15" i="79"/>
  <c r="I15" i="79" s="1"/>
  <c r="J15" i="79" s="1"/>
  <c r="H33" i="79"/>
  <c r="I33" i="79" s="1"/>
  <c r="J33" i="79" s="1"/>
  <c r="H51" i="79"/>
  <c r="I51" i="79" s="1"/>
  <c r="J51" i="79" s="1"/>
  <c r="H69" i="79"/>
  <c r="I69" i="79" s="1"/>
  <c r="J69" i="79" s="1"/>
  <c r="H5" i="46"/>
  <c r="I5" i="46" s="1"/>
  <c r="J5" i="46" s="1"/>
  <c r="H32" i="46"/>
  <c r="I32" i="46" s="1"/>
  <c r="J32" i="46" s="1"/>
  <c r="H59" i="46"/>
  <c r="I59" i="46" s="1"/>
  <c r="J59" i="46" s="1"/>
  <c r="H86" i="46"/>
  <c r="I86" i="46" s="1"/>
  <c r="J86" i="46" s="1"/>
  <c r="H28" i="46"/>
  <c r="I28" i="46" s="1"/>
  <c r="J28" i="46" s="1"/>
  <c r="H55" i="46"/>
  <c r="I55" i="46" s="1"/>
  <c r="J55" i="46" s="1"/>
  <c r="H82" i="46"/>
  <c r="I82" i="46" s="1"/>
  <c r="J82" i="46" s="1"/>
  <c r="H4" i="46"/>
  <c r="I4" i="46" s="1"/>
  <c r="J4" i="46" s="1"/>
  <c r="K4" i="46" s="1"/>
  <c r="AP4" i="46" s="1"/>
  <c r="H31" i="46"/>
  <c r="I31" i="46" s="1"/>
  <c r="J31" i="46" s="1"/>
  <c r="H58" i="46"/>
  <c r="I58" i="46" s="1"/>
  <c r="J58" i="46" s="1"/>
  <c r="H85" i="46"/>
  <c r="I85" i="46" s="1"/>
  <c r="J85" i="46" s="1"/>
  <c r="H6" i="46"/>
  <c r="I6" i="46" s="1"/>
  <c r="J6" i="46" s="1"/>
  <c r="H24" i="46"/>
  <c r="I24" i="46" s="1"/>
  <c r="J24" i="46" s="1"/>
  <c r="H42" i="46"/>
  <c r="I42" i="46" s="1"/>
  <c r="J42" i="46" s="1"/>
  <c r="H60" i="46"/>
  <c r="I60" i="46" s="1"/>
  <c r="J60" i="46" s="1"/>
  <c r="H78" i="46"/>
  <c r="I78" i="46" s="1"/>
  <c r="J78" i="46" s="1"/>
  <c r="Y5" i="63"/>
  <c r="Z5" i="63" s="1"/>
  <c r="AN3" i="69"/>
  <c r="AI3" i="69"/>
  <c r="AI4" i="96"/>
  <c r="AR3" i="7"/>
  <c r="AR3" i="6"/>
  <c r="AR3" i="31"/>
  <c r="I17" i="7"/>
  <c r="J17" i="7" s="1"/>
  <c r="I13" i="7"/>
  <c r="J13" i="7" s="1"/>
  <c r="I15" i="7"/>
  <c r="J15" i="7" s="1"/>
  <c r="I4" i="2"/>
  <c r="J4" i="2" s="1"/>
  <c r="K4" i="2" s="1"/>
  <c r="I20" i="2"/>
  <c r="J20" i="2" s="1"/>
  <c r="I16" i="2"/>
  <c r="J16" i="2" s="1"/>
  <c r="I18" i="3"/>
  <c r="J18" i="3" s="1"/>
  <c r="I14" i="3"/>
  <c r="J14" i="3" s="1"/>
  <c r="I8" i="3"/>
  <c r="J8" i="3" s="1"/>
  <c r="I12" i="4"/>
  <c r="J12" i="4" s="1"/>
  <c r="I11" i="4"/>
  <c r="J11" i="4" s="1"/>
  <c r="I9" i="4"/>
  <c r="J9" i="4" s="1"/>
  <c r="I22" i="4"/>
  <c r="J22" i="4" s="1"/>
  <c r="I15" i="55"/>
  <c r="J15" i="55" s="1"/>
  <c r="I10" i="55"/>
  <c r="J10" i="55" s="1"/>
  <c r="I7" i="55"/>
  <c r="J7" i="55" s="1"/>
  <c r="I7" i="51"/>
  <c r="J7" i="51" s="1"/>
  <c r="I6" i="51"/>
  <c r="J6" i="51" s="1"/>
  <c r="I5" i="51"/>
  <c r="J5" i="51" s="1"/>
  <c r="I23" i="51"/>
  <c r="J23" i="51" s="1"/>
  <c r="I13" i="16"/>
  <c r="J13" i="16" s="1"/>
  <c r="I15" i="16"/>
  <c r="J15" i="16" s="1"/>
  <c r="I10" i="16"/>
  <c r="J10" i="16" s="1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O4" i="47"/>
  <c r="H15" i="90"/>
  <c r="I15" i="90" s="1"/>
  <c r="J15" i="90" s="1"/>
  <c r="H51" i="90"/>
  <c r="I51" i="90" s="1"/>
  <c r="J51" i="90" s="1"/>
  <c r="H87" i="90"/>
  <c r="I87" i="90" s="1"/>
  <c r="J87" i="90" s="1"/>
  <c r="H34" i="90"/>
  <c r="I34" i="90" s="1"/>
  <c r="J34" i="90" s="1"/>
  <c r="H70" i="90"/>
  <c r="I70" i="90" s="1"/>
  <c r="J70" i="90" s="1"/>
  <c r="H6" i="90"/>
  <c r="I6" i="90" s="1"/>
  <c r="J6" i="90" s="1"/>
  <c r="H42" i="90"/>
  <c r="I42" i="90" s="1"/>
  <c r="J42" i="90" s="1"/>
  <c r="H78" i="90"/>
  <c r="I78" i="90" s="1"/>
  <c r="J78" i="90" s="1"/>
  <c r="H31" i="90"/>
  <c r="I31" i="90" s="1"/>
  <c r="J31" i="90" s="1"/>
  <c r="H67" i="90"/>
  <c r="I67" i="90" s="1"/>
  <c r="J67" i="90" s="1"/>
  <c r="H17" i="90"/>
  <c r="I17" i="90" s="1"/>
  <c r="J17" i="90" s="1"/>
  <c r="H35" i="90"/>
  <c r="I35" i="90" s="1"/>
  <c r="J35" i="90" s="1"/>
  <c r="H53" i="90"/>
  <c r="I53" i="90" s="1"/>
  <c r="J53" i="90" s="1"/>
  <c r="H71" i="90"/>
  <c r="I71" i="90" s="1"/>
  <c r="J71" i="90" s="1"/>
  <c r="H89" i="90"/>
  <c r="I89" i="90" s="1"/>
  <c r="J89" i="90" s="1"/>
  <c r="H20" i="84"/>
  <c r="I20" i="84" s="1"/>
  <c r="J20" i="84" s="1"/>
  <c r="H50" i="84"/>
  <c r="I50" i="84" s="1"/>
  <c r="J50" i="84" s="1"/>
  <c r="H15" i="84"/>
  <c r="I15" i="84" s="1"/>
  <c r="J15" i="84" s="1"/>
  <c r="H33" i="84"/>
  <c r="I33" i="84" s="1"/>
  <c r="J33" i="84" s="1"/>
  <c r="H51" i="84"/>
  <c r="I51" i="84" s="1"/>
  <c r="J51" i="84" s="1"/>
  <c r="H69" i="84"/>
  <c r="I69" i="84" s="1"/>
  <c r="J69" i="84" s="1"/>
  <c r="H7" i="84"/>
  <c r="I7" i="84" s="1"/>
  <c r="J7" i="84" s="1"/>
  <c r="H25" i="84"/>
  <c r="I25" i="84" s="1"/>
  <c r="J25" i="84" s="1"/>
  <c r="H43" i="84"/>
  <c r="I43" i="84" s="1"/>
  <c r="J43" i="84" s="1"/>
  <c r="H61" i="84"/>
  <c r="I61" i="84" s="1"/>
  <c r="J61" i="84" s="1"/>
  <c r="H77" i="77"/>
  <c r="I77" i="77" s="1"/>
  <c r="J77" i="77" s="1"/>
  <c r="H7" i="77"/>
  <c r="I7" i="77" s="1"/>
  <c r="J7" i="77" s="1"/>
  <c r="H11" i="77"/>
  <c r="I11" i="77" s="1"/>
  <c r="J11" i="77" s="1"/>
  <c r="H31" i="77"/>
  <c r="I31" i="77" s="1"/>
  <c r="J31" i="77" s="1"/>
  <c r="H53" i="77"/>
  <c r="I53" i="77" s="1"/>
  <c r="J53" i="77" s="1"/>
  <c r="H24" i="77"/>
  <c r="I24" i="77" s="1"/>
  <c r="J24" i="77" s="1"/>
  <c r="H60" i="77"/>
  <c r="I60" i="77" s="1"/>
  <c r="J60" i="77" s="1"/>
  <c r="H96" i="77"/>
  <c r="I96" i="77" s="1"/>
  <c r="J96" i="77" s="1"/>
  <c r="H38" i="77"/>
  <c r="I38" i="77" s="1"/>
  <c r="J38" i="77" s="1"/>
  <c r="H74" i="77"/>
  <c r="I74" i="77" s="1"/>
  <c r="J74" i="77" s="1"/>
  <c r="H15" i="77"/>
  <c r="I15" i="77" s="1"/>
  <c r="J15" i="77" s="1"/>
  <c r="H51" i="77"/>
  <c r="I51" i="77" s="1"/>
  <c r="J51" i="77" s="1"/>
  <c r="H87" i="77"/>
  <c r="I87" i="77" s="1"/>
  <c r="J87" i="77" s="1"/>
  <c r="H28" i="77"/>
  <c r="I28" i="77" s="1"/>
  <c r="J28" i="77" s="1"/>
  <c r="H64" i="77"/>
  <c r="I64" i="77" s="1"/>
  <c r="J64" i="77" s="1"/>
  <c r="H53" i="48"/>
  <c r="I53" i="48" s="1"/>
  <c r="J53" i="48" s="1"/>
  <c r="H38" i="48"/>
  <c r="I38" i="48" s="1"/>
  <c r="J38" i="48" s="1"/>
  <c r="H5" i="48"/>
  <c r="I5" i="48" s="1"/>
  <c r="J5" i="48" s="1"/>
  <c r="H59" i="48"/>
  <c r="I59" i="48" s="1"/>
  <c r="J59" i="48" s="1"/>
  <c r="H6" i="48"/>
  <c r="I6" i="48" s="1"/>
  <c r="J6" i="48" s="1"/>
  <c r="H24" i="48"/>
  <c r="I24" i="48" s="1"/>
  <c r="J24" i="48" s="1"/>
  <c r="H42" i="48"/>
  <c r="I42" i="48" s="1"/>
  <c r="J42" i="48" s="1"/>
  <c r="H60" i="48"/>
  <c r="I60" i="48" s="1"/>
  <c r="J60" i="48" s="1"/>
  <c r="H16" i="48"/>
  <c r="I16" i="48" s="1"/>
  <c r="J16" i="48" s="1"/>
  <c r="H34" i="48"/>
  <c r="I34" i="48" s="1"/>
  <c r="J34" i="48" s="1"/>
  <c r="H52" i="48"/>
  <c r="I52" i="48" s="1"/>
  <c r="J52" i="48" s="1"/>
  <c r="AN3" i="63"/>
  <c r="AI3" i="63"/>
  <c r="X5" i="62"/>
  <c r="AH5" i="62" s="1"/>
  <c r="AQ5" i="62" s="1"/>
  <c r="AP4" i="17"/>
  <c r="AG4" i="4"/>
  <c r="AP4" i="4" s="1"/>
  <c r="AF4" i="4"/>
  <c r="AO4" i="4" s="1"/>
  <c r="W5" i="4"/>
  <c r="AE4" i="4"/>
  <c r="I17" i="11"/>
  <c r="J17" i="11" s="1"/>
  <c r="I13" i="11"/>
  <c r="J13" i="11" s="1"/>
  <c r="I15" i="11"/>
  <c r="J15" i="11" s="1"/>
  <c r="Y5" i="18"/>
  <c r="I13" i="72"/>
  <c r="J13" i="72" s="1"/>
  <c r="I6" i="72"/>
  <c r="J6" i="72" s="1"/>
  <c r="I5" i="72"/>
  <c r="J5" i="72" s="1"/>
  <c r="I23" i="72"/>
  <c r="J23" i="72" s="1"/>
  <c r="I22" i="64"/>
  <c r="J22" i="64" s="1"/>
  <c r="I21" i="64"/>
  <c r="J21" i="64" s="1"/>
  <c r="I17" i="64"/>
  <c r="J17" i="64" s="1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K6" i="49"/>
  <c r="H4" i="89"/>
  <c r="I4" i="89" s="1"/>
  <c r="J4" i="89" s="1"/>
  <c r="K4" i="89" s="1"/>
  <c r="H52" i="89"/>
  <c r="I52" i="89" s="1"/>
  <c r="J52" i="89" s="1"/>
  <c r="H56" i="89"/>
  <c r="I56" i="89" s="1"/>
  <c r="J56" i="89" s="1"/>
  <c r="H33" i="89"/>
  <c r="I33" i="89" s="1"/>
  <c r="J33" i="89" s="1"/>
  <c r="H10" i="89"/>
  <c r="I10" i="89" s="1"/>
  <c r="J10" i="89" s="1"/>
  <c r="H82" i="89"/>
  <c r="I82" i="89" s="1"/>
  <c r="J82" i="89" s="1"/>
  <c r="H62" i="89"/>
  <c r="I62" i="89" s="1"/>
  <c r="J62" i="89" s="1"/>
  <c r="H39" i="89"/>
  <c r="I39" i="89" s="1"/>
  <c r="J39" i="89" s="1"/>
  <c r="H11" i="89"/>
  <c r="I11" i="89" s="1"/>
  <c r="J11" i="89" s="1"/>
  <c r="H47" i="89"/>
  <c r="I47" i="89" s="1"/>
  <c r="J47" i="89" s="1"/>
  <c r="H83" i="89"/>
  <c r="I83" i="89" s="1"/>
  <c r="J83" i="89" s="1"/>
  <c r="H24" i="89"/>
  <c r="I24" i="89" s="1"/>
  <c r="J24" i="89" s="1"/>
  <c r="H60" i="89"/>
  <c r="I60" i="89" s="1"/>
  <c r="J60" i="89" s="1"/>
  <c r="H96" i="89"/>
  <c r="I96" i="89" s="1"/>
  <c r="J96" i="89" s="1"/>
  <c r="H37" i="89"/>
  <c r="I37" i="89" s="1"/>
  <c r="J37" i="89" s="1"/>
  <c r="H73" i="89"/>
  <c r="I73" i="89" s="1"/>
  <c r="J73" i="89" s="1"/>
  <c r="H71" i="81"/>
  <c r="I71" i="81" s="1"/>
  <c r="J71" i="81" s="1"/>
  <c r="H98" i="81"/>
  <c r="I98" i="81" s="1"/>
  <c r="J98" i="81" s="1"/>
  <c r="H28" i="81"/>
  <c r="I28" i="81" s="1"/>
  <c r="J28" i="81" s="1"/>
  <c r="H82" i="81"/>
  <c r="I82" i="81" s="1"/>
  <c r="J82" i="81" s="1"/>
  <c r="H47" i="81"/>
  <c r="I47" i="81" s="1"/>
  <c r="J47" i="81" s="1"/>
  <c r="H4" i="81"/>
  <c r="I4" i="81" s="1"/>
  <c r="J4" i="81" s="1"/>
  <c r="K4" i="81" s="1"/>
  <c r="H58" i="81"/>
  <c r="I58" i="81" s="1"/>
  <c r="J58" i="81" s="1"/>
  <c r="H14" i="81"/>
  <c r="I14" i="81" s="1"/>
  <c r="J14" i="81" s="1"/>
  <c r="H68" i="81"/>
  <c r="I68" i="81" s="1"/>
  <c r="J68" i="81" s="1"/>
  <c r="H25" i="81"/>
  <c r="I25" i="81" s="1"/>
  <c r="J25" i="81" s="1"/>
  <c r="H79" i="81"/>
  <c r="I79" i="81" s="1"/>
  <c r="J79" i="81" s="1"/>
  <c r="H24" i="81"/>
  <c r="I24" i="81" s="1"/>
  <c r="J24" i="81" s="1"/>
  <c r="H60" i="81"/>
  <c r="I60" i="81" s="1"/>
  <c r="J60" i="81" s="1"/>
  <c r="H96" i="81"/>
  <c r="I96" i="81" s="1"/>
  <c r="J96" i="81" s="1"/>
  <c r="H39" i="81"/>
  <c r="I39" i="81" s="1"/>
  <c r="J39" i="81" s="1"/>
  <c r="H75" i="81"/>
  <c r="I75" i="81" s="1"/>
  <c r="J75" i="81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H6" i="78"/>
  <c r="I6" i="78" s="1"/>
  <c r="J6" i="78" s="1"/>
  <c r="H24" i="78"/>
  <c r="I24" i="78" s="1"/>
  <c r="J24" i="78" s="1"/>
  <c r="H42" i="78"/>
  <c r="I42" i="78" s="1"/>
  <c r="J42" i="78" s="1"/>
  <c r="H60" i="78"/>
  <c r="I60" i="78" s="1"/>
  <c r="J60" i="78" s="1"/>
  <c r="H78" i="78"/>
  <c r="I78" i="78" s="1"/>
  <c r="J78" i="78" s="1"/>
  <c r="H13" i="78"/>
  <c r="I13" i="78" s="1"/>
  <c r="J13" i="78" s="1"/>
  <c r="H31" i="78"/>
  <c r="I31" i="78" s="1"/>
  <c r="J31" i="78" s="1"/>
  <c r="H49" i="78"/>
  <c r="I49" i="78" s="1"/>
  <c r="J49" i="78" s="1"/>
  <c r="H67" i="78"/>
  <c r="I67" i="78" s="1"/>
  <c r="J67" i="78" s="1"/>
  <c r="H85" i="78"/>
  <c r="I85" i="78" s="1"/>
  <c r="J85" i="78" s="1"/>
  <c r="H66" i="74"/>
  <c r="I66" i="74" s="1"/>
  <c r="J66" i="74" s="1"/>
  <c r="H33" i="74"/>
  <c r="I33" i="74" s="1"/>
  <c r="J33" i="74" s="1"/>
  <c r="H87" i="74"/>
  <c r="I87" i="74" s="1"/>
  <c r="J87" i="74" s="1"/>
  <c r="H27" i="74"/>
  <c r="I27" i="74" s="1"/>
  <c r="J27" i="74" s="1"/>
  <c r="H81" i="74"/>
  <c r="I81" i="74" s="1"/>
  <c r="J81" i="74" s="1"/>
  <c r="H13" i="74"/>
  <c r="I13" i="74" s="1"/>
  <c r="J13" i="74" s="1"/>
  <c r="H31" i="74"/>
  <c r="I31" i="74" s="1"/>
  <c r="J31" i="74" s="1"/>
  <c r="H49" i="74"/>
  <c r="I49" i="74" s="1"/>
  <c r="J49" i="74" s="1"/>
  <c r="H67" i="74"/>
  <c r="I67" i="74" s="1"/>
  <c r="J67" i="74" s="1"/>
  <c r="H85" i="74"/>
  <c r="I85" i="74" s="1"/>
  <c r="J85" i="74" s="1"/>
  <c r="H20" i="74"/>
  <c r="I20" i="74" s="1"/>
  <c r="J20" i="74" s="1"/>
  <c r="H38" i="74"/>
  <c r="I38" i="74" s="1"/>
  <c r="J38" i="74" s="1"/>
  <c r="H56" i="74"/>
  <c r="I56" i="74" s="1"/>
  <c r="J56" i="74" s="1"/>
  <c r="H74" i="74"/>
  <c r="I74" i="74" s="1"/>
  <c r="J74" i="74" s="1"/>
  <c r="Y5" i="55"/>
  <c r="AN3" i="62"/>
  <c r="AI3" i="62"/>
  <c r="AE4" i="74"/>
  <c r="W5" i="74"/>
  <c r="AG4" i="74"/>
  <c r="AP4" i="74" s="1"/>
  <c r="AF4" i="74"/>
  <c r="AO4" i="74" s="1"/>
  <c r="X5" i="90"/>
  <c r="AH5" i="90" s="1"/>
  <c r="Y5" i="90"/>
  <c r="H12" i="96"/>
  <c r="I12" i="96" s="1"/>
  <c r="J12" i="96" s="1"/>
  <c r="H48" i="96"/>
  <c r="I48" i="96" s="1"/>
  <c r="J48" i="96" s="1"/>
  <c r="H33" i="96"/>
  <c r="I33" i="96" s="1"/>
  <c r="J33" i="96" s="1"/>
  <c r="H69" i="96"/>
  <c r="I69" i="96" s="1"/>
  <c r="J69" i="96" s="1"/>
  <c r="H19" i="96"/>
  <c r="I19" i="96" s="1"/>
  <c r="J19" i="96" s="1"/>
  <c r="H37" i="96"/>
  <c r="I37" i="96" s="1"/>
  <c r="J37" i="96" s="1"/>
  <c r="H55" i="96"/>
  <c r="I55" i="96" s="1"/>
  <c r="J55" i="96" s="1"/>
  <c r="H14" i="96"/>
  <c r="I14" i="96" s="1"/>
  <c r="J14" i="96" s="1"/>
  <c r="H32" i="96"/>
  <c r="I32" i="96" s="1"/>
  <c r="J32" i="96" s="1"/>
  <c r="H50" i="96"/>
  <c r="I50" i="96" s="1"/>
  <c r="J50" i="96" s="1"/>
  <c r="H68" i="96"/>
  <c r="I68" i="96" s="1"/>
  <c r="J68" i="96" s="1"/>
  <c r="AP4" i="28"/>
  <c r="AO4" i="73"/>
  <c r="X5" i="69"/>
  <c r="AH5" i="69" s="1"/>
  <c r="AQ5" i="69" s="1"/>
  <c r="Z5" i="95"/>
  <c r="X5" i="86"/>
  <c r="AH5" i="86" s="1"/>
  <c r="Y5" i="86"/>
  <c r="AN4" i="19"/>
  <c r="AI4" i="19"/>
  <c r="AO4" i="20"/>
  <c r="AI4" i="26"/>
  <c r="AN4" i="26"/>
  <c r="AO4" i="35"/>
  <c r="X5" i="45"/>
  <c r="AH5" i="45" s="1"/>
  <c r="AI4" i="61"/>
  <c r="AN4" i="61"/>
  <c r="AP4" i="92"/>
  <c r="H57" i="88"/>
  <c r="I57" i="88" s="1"/>
  <c r="J57" i="88" s="1"/>
  <c r="H64" i="73"/>
  <c r="I64" i="73" s="1"/>
  <c r="J64" i="73" s="1"/>
  <c r="Y5" i="26"/>
  <c r="X5" i="26"/>
  <c r="AH5" i="26" s="1"/>
  <c r="AF4" i="25"/>
  <c r="AO4" i="25" s="1"/>
  <c r="AE4" i="25"/>
  <c r="W5" i="25"/>
  <c r="AG4" i="25"/>
  <c r="AP4" i="25" s="1"/>
  <c r="AG4" i="23"/>
  <c r="AP4" i="23" s="1"/>
  <c r="AF4" i="23"/>
  <c r="AO4" i="23" s="1"/>
  <c r="W5" i="23"/>
  <c r="AE4" i="23"/>
  <c r="AR3" i="26"/>
  <c r="I6" i="71"/>
  <c r="J6" i="71" s="1"/>
  <c r="I5" i="71"/>
  <c r="J5" i="71" s="1"/>
  <c r="I23" i="71"/>
  <c r="J23" i="71" s="1"/>
  <c r="I19" i="71"/>
  <c r="J19" i="71" s="1"/>
  <c r="I22" i="20"/>
  <c r="J22" i="20" s="1"/>
  <c r="I4" i="20"/>
  <c r="J4" i="20" s="1"/>
  <c r="K4" i="20" s="1"/>
  <c r="AN4" i="20" s="1"/>
  <c r="I20" i="20"/>
  <c r="J20" i="20" s="1"/>
  <c r="AI4" i="46"/>
  <c r="AR3" i="59"/>
  <c r="H7" i="88"/>
  <c r="I7" i="88" s="1"/>
  <c r="J7" i="88" s="1"/>
  <c r="H25" i="88"/>
  <c r="I25" i="88" s="1"/>
  <c r="J25" i="88" s="1"/>
  <c r="H43" i="88"/>
  <c r="I43" i="88" s="1"/>
  <c r="J43" i="88" s="1"/>
  <c r="H61" i="88"/>
  <c r="I61" i="88" s="1"/>
  <c r="J61" i="88" s="1"/>
  <c r="H20" i="88"/>
  <c r="I20" i="88" s="1"/>
  <c r="J20" i="88" s="1"/>
  <c r="H38" i="88"/>
  <c r="I38" i="88" s="1"/>
  <c r="J38" i="88" s="1"/>
  <c r="H56" i="88"/>
  <c r="I56" i="88" s="1"/>
  <c r="J56" i="88" s="1"/>
  <c r="H15" i="88"/>
  <c r="I15" i="88" s="1"/>
  <c r="J15" i="88" s="1"/>
  <c r="H33" i="88"/>
  <c r="I33" i="88" s="1"/>
  <c r="J33" i="88" s="1"/>
  <c r="H51" i="88"/>
  <c r="I51" i="88" s="1"/>
  <c r="J51" i="88" s="1"/>
  <c r="H69" i="88"/>
  <c r="I69" i="88" s="1"/>
  <c r="J69" i="88" s="1"/>
  <c r="H36" i="83"/>
  <c r="I36" i="83" s="1"/>
  <c r="J36" i="83" s="1"/>
  <c r="H78" i="83"/>
  <c r="I78" i="83" s="1"/>
  <c r="J78" i="83" s="1"/>
  <c r="H30" i="83"/>
  <c r="I30" i="83" s="1"/>
  <c r="J30" i="83" s="1"/>
  <c r="H26" i="83"/>
  <c r="I26" i="83" s="1"/>
  <c r="J26" i="83" s="1"/>
  <c r="H62" i="83"/>
  <c r="I62" i="83" s="1"/>
  <c r="J62" i="83" s="1"/>
  <c r="H27" i="83"/>
  <c r="I27" i="83" s="1"/>
  <c r="J27" i="83" s="1"/>
  <c r="H63" i="83"/>
  <c r="I63" i="83" s="1"/>
  <c r="J63" i="83" s="1"/>
  <c r="H23" i="83"/>
  <c r="I23" i="83" s="1"/>
  <c r="J23" i="83" s="1"/>
  <c r="H59" i="83"/>
  <c r="I59" i="83" s="1"/>
  <c r="J59" i="83" s="1"/>
  <c r="H4" i="83"/>
  <c r="I4" i="83" s="1"/>
  <c r="J4" i="83" s="1"/>
  <c r="K4" i="83" s="1"/>
  <c r="AP4" i="83" s="1"/>
  <c r="H22" i="83"/>
  <c r="I22" i="83" s="1"/>
  <c r="J22" i="83" s="1"/>
  <c r="H40" i="83"/>
  <c r="I40" i="83" s="1"/>
  <c r="J40" i="83" s="1"/>
  <c r="H58" i="83"/>
  <c r="I58" i="83" s="1"/>
  <c r="J58" i="83" s="1"/>
  <c r="H76" i="83"/>
  <c r="I76" i="83" s="1"/>
  <c r="J76" i="83" s="1"/>
  <c r="H96" i="73"/>
  <c r="I96" i="73" s="1"/>
  <c r="J96" i="73" s="1"/>
  <c r="H65" i="73"/>
  <c r="I65" i="73" s="1"/>
  <c r="J65" i="73" s="1"/>
  <c r="H84" i="73"/>
  <c r="I84" i="73" s="1"/>
  <c r="J84" i="73" s="1"/>
  <c r="H18" i="73"/>
  <c r="I18" i="73" s="1"/>
  <c r="J18" i="73" s="1"/>
  <c r="H23" i="73"/>
  <c r="I23" i="73" s="1"/>
  <c r="J23" i="73" s="1"/>
  <c r="H13" i="73"/>
  <c r="I13" i="73" s="1"/>
  <c r="J13" i="73" s="1"/>
  <c r="H49" i="73"/>
  <c r="I49" i="73" s="1"/>
  <c r="J49" i="73" s="1"/>
  <c r="H85" i="73"/>
  <c r="I85" i="73" s="1"/>
  <c r="J85" i="73" s="1"/>
  <c r="H26" i="73"/>
  <c r="I26" i="73" s="1"/>
  <c r="J26" i="73" s="1"/>
  <c r="H62" i="73"/>
  <c r="I62" i="73" s="1"/>
  <c r="J62" i="73" s="1"/>
  <c r="H98" i="73"/>
  <c r="I98" i="73" s="1"/>
  <c r="J98" i="73" s="1"/>
  <c r="H39" i="73"/>
  <c r="I39" i="73" s="1"/>
  <c r="J39" i="73" s="1"/>
  <c r="H75" i="73"/>
  <c r="I75" i="73" s="1"/>
  <c r="J75" i="73" s="1"/>
  <c r="H16" i="73"/>
  <c r="I16" i="73" s="1"/>
  <c r="J16" i="73" s="1"/>
  <c r="H52" i="73"/>
  <c r="I52" i="73" s="1"/>
  <c r="J52" i="73" s="1"/>
  <c r="H88" i="73"/>
  <c r="I88" i="73" s="1"/>
  <c r="J88" i="73" s="1"/>
  <c r="W5" i="78"/>
  <c r="AG4" i="78"/>
  <c r="AF4" i="78"/>
  <c r="AE4" i="78"/>
  <c r="AQ3" i="90"/>
  <c r="AI3" i="90"/>
  <c r="AR3" i="93"/>
  <c r="W5" i="93"/>
  <c r="AG4" i="93"/>
  <c r="AP4" i="93" s="1"/>
  <c r="AF4" i="93"/>
  <c r="AE4" i="93"/>
  <c r="H19" i="95"/>
  <c r="I19" i="95" s="1"/>
  <c r="J19" i="95" s="1"/>
  <c r="H20" i="95"/>
  <c r="I20" i="95" s="1"/>
  <c r="J20" i="95" s="1"/>
  <c r="H23" i="95"/>
  <c r="I23" i="95" s="1"/>
  <c r="J23" i="95" s="1"/>
  <c r="H50" i="95"/>
  <c r="I50" i="95" s="1"/>
  <c r="J50" i="95" s="1"/>
  <c r="H77" i="95"/>
  <c r="I77" i="95" s="1"/>
  <c r="J77" i="95" s="1"/>
  <c r="H21" i="95"/>
  <c r="I21" i="95" s="1"/>
  <c r="J21" i="95" s="1"/>
  <c r="H39" i="95"/>
  <c r="I39" i="95" s="1"/>
  <c r="J39" i="95" s="1"/>
  <c r="H57" i="95"/>
  <c r="I57" i="95" s="1"/>
  <c r="J57" i="95" s="1"/>
  <c r="H75" i="95"/>
  <c r="I75" i="95" s="1"/>
  <c r="J75" i="95" s="1"/>
  <c r="AQ4" i="2"/>
  <c r="K5" i="10"/>
  <c r="K6" i="9"/>
  <c r="I6" i="23"/>
  <c r="J6" i="23" s="1"/>
  <c r="I5" i="23"/>
  <c r="J5" i="23" s="1"/>
  <c r="I23" i="23"/>
  <c r="J23" i="23" s="1"/>
  <c r="I19" i="23"/>
  <c r="J19" i="23" s="1"/>
  <c r="I13" i="56"/>
  <c r="J13" i="56" s="1"/>
  <c r="I15" i="56"/>
  <c r="J15" i="56" s="1"/>
  <c r="I10" i="56"/>
  <c r="J10" i="56" s="1"/>
  <c r="I4" i="60"/>
  <c r="J4" i="60" s="1"/>
  <c r="K4" i="60" s="1"/>
  <c r="AQ4" i="60" s="1"/>
  <c r="I20" i="60"/>
  <c r="J20" i="60" s="1"/>
  <c r="I16" i="60"/>
  <c r="J16" i="60" s="1"/>
  <c r="I18" i="60"/>
  <c r="J18" i="60" s="1"/>
  <c r="I15" i="50"/>
  <c r="J15" i="50" s="1"/>
  <c r="I17" i="50"/>
  <c r="J17" i="50" s="1"/>
  <c r="I13" i="50"/>
  <c r="J13" i="50" s="1"/>
  <c r="I22" i="19"/>
  <c r="J22" i="19" s="1"/>
  <c r="I4" i="19"/>
  <c r="J4" i="19" s="1"/>
  <c r="K4" i="19" s="1"/>
  <c r="I20" i="19"/>
  <c r="J20" i="19" s="1"/>
  <c r="H22" i="93"/>
  <c r="I22" i="93" s="1"/>
  <c r="J22" i="93" s="1"/>
  <c r="H70" i="93"/>
  <c r="I70" i="93" s="1"/>
  <c r="J70" i="93" s="1"/>
  <c r="H82" i="93"/>
  <c r="I82" i="93" s="1"/>
  <c r="J82" i="93" s="1"/>
  <c r="H35" i="93"/>
  <c r="I35" i="93" s="1"/>
  <c r="J35" i="93" s="1"/>
  <c r="H71" i="93"/>
  <c r="I71" i="93" s="1"/>
  <c r="J71" i="93" s="1"/>
  <c r="H12" i="93"/>
  <c r="I12" i="93" s="1"/>
  <c r="J12" i="93" s="1"/>
  <c r="H48" i="93"/>
  <c r="I48" i="93" s="1"/>
  <c r="J48" i="93" s="1"/>
  <c r="H84" i="93"/>
  <c r="I84" i="93" s="1"/>
  <c r="J84" i="93" s="1"/>
  <c r="H25" i="93"/>
  <c r="I25" i="93" s="1"/>
  <c r="J25" i="93" s="1"/>
  <c r="H61" i="93"/>
  <c r="I61" i="93" s="1"/>
  <c r="J61" i="93" s="1"/>
  <c r="H97" i="93"/>
  <c r="I97" i="93" s="1"/>
  <c r="J97" i="93" s="1"/>
  <c r="H38" i="93"/>
  <c r="I38" i="93" s="1"/>
  <c r="J38" i="93" s="1"/>
  <c r="H74" i="93"/>
  <c r="I74" i="93" s="1"/>
  <c r="J74" i="93" s="1"/>
  <c r="H15" i="93"/>
  <c r="I15" i="93" s="1"/>
  <c r="J15" i="93" s="1"/>
  <c r="H51" i="93"/>
  <c r="I51" i="93" s="1"/>
  <c r="J51" i="93" s="1"/>
  <c r="H87" i="93"/>
  <c r="I87" i="93" s="1"/>
  <c r="J87" i="93" s="1"/>
  <c r="H32" i="87"/>
  <c r="I32" i="87" s="1"/>
  <c r="J32" i="87" s="1"/>
  <c r="H68" i="87"/>
  <c r="I68" i="87" s="1"/>
  <c r="J68" i="87" s="1"/>
  <c r="H28" i="87"/>
  <c r="I28" i="87" s="1"/>
  <c r="J28" i="87" s="1"/>
  <c r="H64" i="87"/>
  <c r="I64" i="87" s="1"/>
  <c r="J64" i="87" s="1"/>
  <c r="H17" i="87"/>
  <c r="I17" i="87" s="1"/>
  <c r="J17" i="87" s="1"/>
  <c r="H53" i="87"/>
  <c r="I53" i="87" s="1"/>
  <c r="J53" i="87" s="1"/>
  <c r="H13" i="87"/>
  <c r="I13" i="87" s="1"/>
  <c r="J13" i="87" s="1"/>
  <c r="H49" i="87"/>
  <c r="I49" i="87" s="1"/>
  <c r="J49" i="87" s="1"/>
  <c r="H21" i="87"/>
  <c r="I21" i="87" s="1"/>
  <c r="J21" i="87" s="1"/>
  <c r="H39" i="87"/>
  <c r="I39" i="87" s="1"/>
  <c r="J39" i="87" s="1"/>
  <c r="H57" i="87"/>
  <c r="I57" i="87" s="1"/>
  <c r="J57" i="87" s="1"/>
  <c r="H75" i="87"/>
  <c r="I75" i="87" s="1"/>
  <c r="J75" i="87" s="1"/>
  <c r="H49" i="82"/>
  <c r="I49" i="82" s="1"/>
  <c r="J49" i="82" s="1"/>
  <c r="H34" i="82"/>
  <c r="I34" i="82" s="1"/>
  <c r="J34" i="82" s="1"/>
  <c r="H88" i="82"/>
  <c r="I88" i="82" s="1"/>
  <c r="J88" i="82" s="1"/>
  <c r="H19" i="82"/>
  <c r="I19" i="82" s="1"/>
  <c r="J19" i="82" s="1"/>
  <c r="H73" i="82"/>
  <c r="I73" i="82" s="1"/>
  <c r="J73" i="82" s="1"/>
  <c r="H17" i="82"/>
  <c r="I17" i="82" s="1"/>
  <c r="J17" i="82" s="1"/>
  <c r="H35" i="82"/>
  <c r="I35" i="82" s="1"/>
  <c r="J35" i="82" s="1"/>
  <c r="H53" i="82"/>
  <c r="I53" i="82" s="1"/>
  <c r="J53" i="82" s="1"/>
  <c r="H71" i="82"/>
  <c r="I71" i="82" s="1"/>
  <c r="J71" i="82" s="1"/>
  <c r="H89" i="82"/>
  <c r="I89" i="82" s="1"/>
  <c r="J89" i="82" s="1"/>
  <c r="H9" i="82"/>
  <c r="I9" i="82" s="1"/>
  <c r="J9" i="82" s="1"/>
  <c r="H27" i="82"/>
  <c r="I27" i="82" s="1"/>
  <c r="J27" i="82" s="1"/>
  <c r="H45" i="82"/>
  <c r="I45" i="82" s="1"/>
  <c r="J45" i="82" s="1"/>
  <c r="H63" i="82"/>
  <c r="I63" i="82" s="1"/>
  <c r="J63" i="82" s="1"/>
  <c r="H81" i="82"/>
  <c r="I81" i="82" s="1"/>
  <c r="J81" i="82" s="1"/>
  <c r="H6" i="76"/>
  <c r="I6" i="76" s="1"/>
  <c r="J6" i="76" s="1"/>
  <c r="H37" i="76"/>
  <c r="I37" i="76" s="1"/>
  <c r="J37" i="76" s="1"/>
  <c r="H69" i="76"/>
  <c r="I69" i="76" s="1"/>
  <c r="J69" i="76" s="1"/>
  <c r="H30" i="76"/>
  <c r="I30" i="76" s="1"/>
  <c r="J30" i="76" s="1"/>
  <c r="H57" i="76"/>
  <c r="I57" i="76" s="1"/>
  <c r="J57" i="76" s="1"/>
  <c r="H4" i="76"/>
  <c r="I4" i="76" s="1"/>
  <c r="J4" i="76" s="1"/>
  <c r="K4" i="76" s="1"/>
  <c r="H31" i="76"/>
  <c r="I31" i="76" s="1"/>
  <c r="J31" i="76" s="1"/>
  <c r="H58" i="76"/>
  <c r="I58" i="76" s="1"/>
  <c r="J58" i="76" s="1"/>
  <c r="H11" i="76"/>
  <c r="I11" i="76" s="1"/>
  <c r="J11" i="76" s="1"/>
  <c r="H29" i="76"/>
  <c r="I29" i="76" s="1"/>
  <c r="J29" i="76" s="1"/>
  <c r="H47" i="76"/>
  <c r="I47" i="76" s="1"/>
  <c r="J47" i="76" s="1"/>
  <c r="H65" i="76"/>
  <c r="I65" i="76" s="1"/>
  <c r="J65" i="76" s="1"/>
  <c r="AR3" i="48"/>
  <c r="AN4" i="87"/>
  <c r="AI4" i="87"/>
  <c r="H20" i="94"/>
  <c r="I20" i="94" s="1"/>
  <c r="J20" i="94" s="1"/>
  <c r="H27" i="94"/>
  <c r="I27" i="94" s="1"/>
  <c r="J27" i="94" s="1"/>
  <c r="H15" i="94"/>
  <c r="I15" i="94" s="1"/>
  <c r="J15" i="94" s="1"/>
  <c r="H59" i="94"/>
  <c r="I59" i="94" s="1"/>
  <c r="J59" i="94" s="1"/>
  <c r="H53" i="94"/>
  <c r="I53" i="94" s="1"/>
  <c r="J53" i="94" s="1"/>
  <c r="H32" i="94"/>
  <c r="I32" i="94" s="1"/>
  <c r="J32" i="94" s="1"/>
  <c r="H75" i="94"/>
  <c r="I75" i="94" s="1"/>
  <c r="J75" i="94" s="1"/>
  <c r="H11" i="94"/>
  <c r="I11" i="94" s="1"/>
  <c r="J11" i="94" s="1"/>
  <c r="H54" i="94"/>
  <c r="I54" i="94" s="1"/>
  <c r="J54" i="94" s="1"/>
  <c r="H10" i="94"/>
  <c r="I10" i="94" s="1"/>
  <c r="J10" i="94" s="1"/>
  <c r="H28" i="94"/>
  <c r="I28" i="94" s="1"/>
  <c r="J28" i="94" s="1"/>
  <c r="H46" i="94"/>
  <c r="I46" i="94" s="1"/>
  <c r="J46" i="94" s="1"/>
  <c r="H64" i="94"/>
  <c r="I64" i="94" s="1"/>
  <c r="J64" i="94" s="1"/>
  <c r="H82" i="94"/>
  <c r="I82" i="94" s="1"/>
  <c r="J82" i="94" s="1"/>
  <c r="I4" i="8"/>
  <c r="J4" i="8" s="1"/>
  <c r="K4" i="8" s="1"/>
  <c r="I20" i="8"/>
  <c r="J20" i="8" s="1"/>
  <c r="I16" i="8"/>
  <c r="J16" i="8" s="1"/>
  <c r="I18" i="8"/>
  <c r="J18" i="8" s="1"/>
  <c r="I19" i="68"/>
  <c r="J19" i="68" s="1"/>
  <c r="I4" i="68"/>
  <c r="J4" i="68" s="1"/>
  <c r="K4" i="68" s="1"/>
  <c r="AQ4" i="68" s="1"/>
  <c r="I9" i="68"/>
  <c r="J9" i="68" s="1"/>
  <c r="I15" i="67"/>
  <c r="J15" i="67" s="1"/>
  <c r="I12" i="67"/>
  <c r="J12" i="67" s="1"/>
  <c r="I8" i="67"/>
  <c r="J8" i="67" s="1"/>
  <c r="I5" i="67"/>
  <c r="J5" i="67" s="1"/>
  <c r="I17" i="59"/>
  <c r="J17" i="59" s="1"/>
  <c r="I13" i="59"/>
  <c r="J13" i="59" s="1"/>
  <c r="I15" i="59"/>
  <c r="J15" i="59" s="1"/>
  <c r="I19" i="15"/>
  <c r="J19" i="15" s="1"/>
  <c r="I21" i="15"/>
  <c r="J21" i="15" s="1"/>
  <c r="I17" i="15"/>
  <c r="J17" i="15" s="1"/>
  <c r="AR3" i="34"/>
  <c r="H53" i="92"/>
  <c r="I53" i="92" s="1"/>
  <c r="J53" i="92" s="1"/>
  <c r="H38" i="92"/>
  <c r="I38" i="92" s="1"/>
  <c r="J38" i="92" s="1"/>
  <c r="H14" i="92"/>
  <c r="I14" i="92" s="1"/>
  <c r="J14" i="92" s="1"/>
  <c r="H68" i="92"/>
  <c r="I68" i="92" s="1"/>
  <c r="J68" i="92" s="1"/>
  <c r="H21" i="92"/>
  <c r="I21" i="92" s="1"/>
  <c r="J21" i="92" s="1"/>
  <c r="H39" i="92"/>
  <c r="I39" i="92" s="1"/>
  <c r="J39" i="92" s="1"/>
  <c r="H57" i="92"/>
  <c r="I57" i="92" s="1"/>
  <c r="J57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H38" i="85"/>
  <c r="I38" i="85" s="1"/>
  <c r="J38" i="85" s="1"/>
  <c r="H86" i="85"/>
  <c r="I86" i="85" s="1"/>
  <c r="J86" i="85" s="1"/>
  <c r="H98" i="85"/>
  <c r="I98" i="85" s="1"/>
  <c r="J98" i="85" s="1"/>
  <c r="H42" i="85"/>
  <c r="I42" i="85" s="1"/>
  <c r="J42" i="85" s="1"/>
  <c r="H19" i="85"/>
  <c r="I19" i="85" s="1"/>
  <c r="J19" i="85" s="1"/>
  <c r="H91" i="85"/>
  <c r="I91" i="85" s="1"/>
  <c r="J91" i="85" s="1"/>
  <c r="H68" i="85"/>
  <c r="I68" i="85" s="1"/>
  <c r="J68" i="85" s="1"/>
  <c r="H48" i="85"/>
  <c r="I48" i="85" s="1"/>
  <c r="J48" i="85" s="1"/>
  <c r="H15" i="85"/>
  <c r="I15" i="85" s="1"/>
  <c r="J15" i="85" s="1"/>
  <c r="H51" i="85"/>
  <c r="I51" i="85" s="1"/>
  <c r="J51" i="85" s="1"/>
  <c r="H87" i="85"/>
  <c r="I87" i="85" s="1"/>
  <c r="J87" i="85" s="1"/>
  <c r="H28" i="85"/>
  <c r="I28" i="85" s="1"/>
  <c r="J28" i="85" s="1"/>
  <c r="H64" i="85"/>
  <c r="I64" i="85" s="1"/>
  <c r="J64" i="85" s="1"/>
  <c r="H5" i="85"/>
  <c r="I5" i="85" s="1"/>
  <c r="J5" i="85" s="1"/>
  <c r="H41" i="85"/>
  <c r="I41" i="85" s="1"/>
  <c r="J41" i="85" s="1"/>
  <c r="H77" i="85"/>
  <c r="I77" i="85" s="1"/>
  <c r="J77" i="85" s="1"/>
  <c r="H16" i="80"/>
  <c r="I16" i="80" s="1"/>
  <c r="J16" i="80" s="1"/>
  <c r="H34" i="80"/>
  <c r="I34" i="80" s="1"/>
  <c r="J34" i="80" s="1"/>
  <c r="H52" i="80"/>
  <c r="I52" i="80" s="1"/>
  <c r="J52" i="80" s="1"/>
  <c r="H11" i="80"/>
  <c r="I11" i="80" s="1"/>
  <c r="J11" i="80" s="1"/>
  <c r="H29" i="80"/>
  <c r="I29" i="80" s="1"/>
  <c r="J29" i="80" s="1"/>
  <c r="H47" i="80"/>
  <c r="I47" i="80" s="1"/>
  <c r="J47" i="80" s="1"/>
  <c r="H65" i="80"/>
  <c r="I65" i="80" s="1"/>
  <c r="J65" i="80" s="1"/>
  <c r="H6" i="80"/>
  <c r="I6" i="80" s="1"/>
  <c r="J6" i="80" s="1"/>
  <c r="H24" i="80"/>
  <c r="I24" i="80" s="1"/>
  <c r="J24" i="80" s="1"/>
  <c r="H42" i="80"/>
  <c r="I42" i="80" s="1"/>
  <c r="J42" i="80" s="1"/>
  <c r="H60" i="80"/>
  <c r="I60" i="80" s="1"/>
  <c r="J60" i="80" s="1"/>
  <c r="H78" i="75"/>
  <c r="I78" i="75" s="1"/>
  <c r="J78" i="75" s="1"/>
  <c r="H60" i="75"/>
  <c r="I60" i="75" s="1"/>
  <c r="J60" i="75" s="1"/>
  <c r="H27" i="75"/>
  <c r="I27" i="75" s="1"/>
  <c r="J27" i="75" s="1"/>
  <c r="H48" i="75"/>
  <c r="I48" i="75" s="1"/>
  <c r="J48" i="75" s="1"/>
  <c r="H19" i="75"/>
  <c r="I19" i="75" s="1"/>
  <c r="J19" i="75" s="1"/>
  <c r="H37" i="75"/>
  <c r="I37" i="75" s="1"/>
  <c r="J37" i="75" s="1"/>
  <c r="H55" i="75"/>
  <c r="I55" i="75" s="1"/>
  <c r="J55" i="75" s="1"/>
  <c r="H73" i="75"/>
  <c r="I73" i="75" s="1"/>
  <c r="J73" i="75" s="1"/>
  <c r="H11" i="75"/>
  <c r="I11" i="75" s="1"/>
  <c r="J11" i="75" s="1"/>
  <c r="H29" i="75"/>
  <c r="I29" i="75" s="1"/>
  <c r="J29" i="75" s="1"/>
  <c r="H47" i="75"/>
  <c r="I47" i="75" s="1"/>
  <c r="J47" i="75" s="1"/>
  <c r="H65" i="75"/>
  <c r="I65" i="75" s="1"/>
  <c r="J65" i="75" s="1"/>
  <c r="AE4" i="49"/>
  <c r="W5" i="49"/>
  <c r="AG4" i="49"/>
  <c r="AP4" i="49" s="1"/>
  <c r="AF4" i="49"/>
  <c r="AO4" i="49" s="1"/>
  <c r="AQ4" i="81"/>
  <c r="AF4" i="11"/>
  <c r="AO4" i="11" s="1"/>
  <c r="W5" i="11"/>
  <c r="AE4" i="11"/>
  <c r="AG4" i="11"/>
  <c r="AP4" i="11" s="1"/>
  <c r="AG4" i="3"/>
  <c r="AF4" i="3"/>
  <c r="W5" i="3"/>
  <c r="AE4" i="3"/>
  <c r="I14" i="12"/>
  <c r="J14" i="12" s="1"/>
  <c r="I8" i="12"/>
  <c r="J8" i="12" s="1"/>
  <c r="I12" i="12"/>
  <c r="J12" i="12" s="1"/>
  <c r="I11" i="12"/>
  <c r="J11" i="12" s="1"/>
  <c r="I6" i="63"/>
  <c r="J6" i="63" s="1"/>
  <c r="I5" i="63"/>
  <c r="J5" i="63" s="1"/>
  <c r="I23" i="63"/>
  <c r="J23" i="63" s="1"/>
  <c r="I19" i="63"/>
  <c r="J19" i="63" s="1"/>
  <c r="I13" i="52"/>
  <c r="J13" i="52" s="1"/>
  <c r="I4" i="52"/>
  <c r="J4" i="52" s="1"/>
  <c r="K4" i="52" s="1"/>
  <c r="AO4" i="52" s="1"/>
  <c r="I20" i="52"/>
  <c r="J20" i="52" s="1"/>
  <c r="X5" i="66"/>
  <c r="AH5" i="66" s="1"/>
  <c r="AQ5" i="66" s="1"/>
  <c r="H12" i="91"/>
  <c r="I12" i="91" s="1"/>
  <c r="J12" i="91" s="1"/>
  <c r="H30" i="91"/>
  <c r="I30" i="91" s="1"/>
  <c r="J30" i="91" s="1"/>
  <c r="H48" i="91"/>
  <c r="I48" i="91" s="1"/>
  <c r="J48" i="91" s="1"/>
  <c r="H66" i="91"/>
  <c r="I66" i="91" s="1"/>
  <c r="J66" i="91" s="1"/>
  <c r="H19" i="91"/>
  <c r="I19" i="91" s="1"/>
  <c r="J19" i="91" s="1"/>
  <c r="H37" i="91"/>
  <c r="I37" i="91" s="1"/>
  <c r="J37" i="91" s="1"/>
  <c r="H55" i="91"/>
  <c r="I55" i="91" s="1"/>
  <c r="J55" i="91" s="1"/>
  <c r="H73" i="91"/>
  <c r="I73" i="91" s="1"/>
  <c r="J73" i="91" s="1"/>
  <c r="H11" i="91"/>
  <c r="I11" i="91" s="1"/>
  <c r="J11" i="91" s="1"/>
  <c r="H29" i="91"/>
  <c r="I29" i="91" s="1"/>
  <c r="J29" i="91" s="1"/>
  <c r="H47" i="91"/>
  <c r="I47" i="91" s="1"/>
  <c r="J47" i="91" s="1"/>
  <c r="H65" i="91"/>
  <c r="I65" i="91" s="1"/>
  <c r="J65" i="91" s="1"/>
  <c r="H77" i="86"/>
  <c r="I77" i="86" s="1"/>
  <c r="J77" i="86" s="1"/>
  <c r="H59" i="86"/>
  <c r="I59" i="86" s="1"/>
  <c r="J59" i="86" s="1"/>
  <c r="H65" i="86"/>
  <c r="I65" i="86" s="1"/>
  <c r="J65" i="86" s="1"/>
  <c r="H86" i="86"/>
  <c r="I86" i="86" s="1"/>
  <c r="J86" i="86" s="1"/>
  <c r="H20" i="86"/>
  <c r="I20" i="86" s="1"/>
  <c r="J20" i="86" s="1"/>
  <c r="H18" i="86"/>
  <c r="I18" i="86" s="1"/>
  <c r="J18" i="86" s="1"/>
  <c r="H36" i="86"/>
  <c r="I36" i="86" s="1"/>
  <c r="J36" i="86" s="1"/>
  <c r="H54" i="86"/>
  <c r="I54" i="86" s="1"/>
  <c r="J54" i="86" s="1"/>
  <c r="H72" i="86"/>
  <c r="I72" i="86" s="1"/>
  <c r="J72" i="86" s="1"/>
  <c r="H7" i="86"/>
  <c r="I7" i="86" s="1"/>
  <c r="J7" i="86" s="1"/>
  <c r="H25" i="86"/>
  <c r="I25" i="86" s="1"/>
  <c r="J25" i="86" s="1"/>
  <c r="H43" i="86"/>
  <c r="I43" i="86" s="1"/>
  <c r="J43" i="86" s="1"/>
  <c r="H61" i="86"/>
  <c r="I61" i="86" s="1"/>
  <c r="J61" i="86" s="1"/>
  <c r="H79" i="86"/>
  <c r="I79" i="86" s="1"/>
  <c r="J79" i="86" s="1"/>
  <c r="H62" i="79"/>
  <c r="I62" i="79" s="1"/>
  <c r="J62" i="79" s="1"/>
  <c r="H44" i="79"/>
  <c r="I44" i="79" s="1"/>
  <c r="J44" i="79" s="1"/>
  <c r="H22" i="79"/>
  <c r="I22" i="79" s="1"/>
  <c r="J22" i="79" s="1"/>
  <c r="H58" i="79"/>
  <c r="I58" i="79" s="1"/>
  <c r="J58" i="79" s="1"/>
  <c r="H11" i="79"/>
  <c r="I11" i="79" s="1"/>
  <c r="J11" i="79" s="1"/>
  <c r="H47" i="79"/>
  <c r="I47" i="79" s="1"/>
  <c r="J47" i="79" s="1"/>
  <c r="H7" i="79"/>
  <c r="I7" i="79" s="1"/>
  <c r="J7" i="79" s="1"/>
  <c r="H43" i="79"/>
  <c r="I43" i="79" s="1"/>
  <c r="J43" i="79" s="1"/>
  <c r="H79" i="79"/>
  <c r="I79" i="79" s="1"/>
  <c r="J79" i="79" s="1"/>
  <c r="H18" i="79"/>
  <c r="I18" i="79" s="1"/>
  <c r="J18" i="79" s="1"/>
  <c r="H36" i="79"/>
  <c r="I36" i="79" s="1"/>
  <c r="J36" i="79" s="1"/>
  <c r="H54" i="79"/>
  <c r="I54" i="79" s="1"/>
  <c r="J54" i="79" s="1"/>
  <c r="H72" i="79"/>
  <c r="I72" i="79" s="1"/>
  <c r="J72" i="79" s="1"/>
  <c r="H29" i="46"/>
  <c r="I29" i="46" s="1"/>
  <c r="J29" i="46" s="1"/>
  <c r="H56" i="46"/>
  <c r="I56" i="46" s="1"/>
  <c r="J56" i="46" s="1"/>
  <c r="H83" i="46"/>
  <c r="I83" i="46" s="1"/>
  <c r="J83" i="46" s="1"/>
  <c r="H25" i="46"/>
  <c r="I25" i="46" s="1"/>
  <c r="J25" i="46" s="1"/>
  <c r="H52" i="46"/>
  <c r="I52" i="46" s="1"/>
  <c r="J52" i="46" s="1"/>
  <c r="H79" i="46"/>
  <c r="I79" i="46" s="1"/>
  <c r="J79" i="46" s="1"/>
  <c r="H17" i="46"/>
  <c r="I17" i="46" s="1"/>
  <c r="J17" i="46" s="1"/>
  <c r="H44" i="46"/>
  <c r="I44" i="46" s="1"/>
  <c r="J44" i="46" s="1"/>
  <c r="H71" i="46"/>
  <c r="I71" i="46" s="1"/>
  <c r="J71" i="46" s="1"/>
  <c r="H9" i="46"/>
  <c r="I9" i="46" s="1"/>
  <c r="J9" i="46" s="1"/>
  <c r="H27" i="46"/>
  <c r="I27" i="46" s="1"/>
  <c r="J27" i="46" s="1"/>
  <c r="H45" i="46"/>
  <c r="I45" i="46" s="1"/>
  <c r="J45" i="46" s="1"/>
  <c r="H63" i="46"/>
  <c r="I63" i="46" s="1"/>
  <c r="J63" i="46" s="1"/>
  <c r="H81" i="46"/>
  <c r="I81" i="46" s="1"/>
  <c r="J81" i="46" s="1"/>
  <c r="AI4" i="55"/>
  <c r="AO4" i="63"/>
  <c r="AQ3" i="82"/>
  <c r="AI3" i="82"/>
  <c r="AR3" i="15"/>
  <c r="K5" i="5"/>
  <c r="AR3" i="8"/>
  <c r="AI4" i="31"/>
  <c r="AN4" i="31"/>
  <c r="I4" i="7"/>
  <c r="J4" i="7" s="1"/>
  <c r="K4" i="7" s="1"/>
  <c r="I20" i="7"/>
  <c r="J20" i="7" s="1"/>
  <c r="I16" i="7"/>
  <c r="J16" i="7" s="1"/>
  <c r="I18" i="7"/>
  <c r="J18" i="7" s="1"/>
  <c r="I6" i="2"/>
  <c r="J6" i="2" s="1"/>
  <c r="I5" i="2"/>
  <c r="J5" i="2" s="1"/>
  <c r="I23" i="2"/>
  <c r="J23" i="2" s="1"/>
  <c r="I19" i="2"/>
  <c r="J19" i="2" s="1"/>
  <c r="I21" i="3"/>
  <c r="J21" i="3" s="1"/>
  <c r="I17" i="3"/>
  <c r="J17" i="3" s="1"/>
  <c r="I13" i="3"/>
  <c r="J13" i="3" s="1"/>
  <c r="I15" i="4"/>
  <c r="J15" i="4" s="1"/>
  <c r="I10" i="4"/>
  <c r="J10" i="4" s="1"/>
  <c r="I7" i="4"/>
  <c r="J7" i="4" s="1"/>
  <c r="I21" i="55"/>
  <c r="J21" i="55" s="1"/>
  <c r="I14" i="55"/>
  <c r="J14" i="55" s="1"/>
  <c r="I8" i="55"/>
  <c r="J8" i="55" s="1"/>
  <c r="I8" i="51"/>
  <c r="J8" i="51" s="1"/>
  <c r="I12" i="51"/>
  <c r="J12" i="51" s="1"/>
  <c r="I11" i="51"/>
  <c r="J11" i="51" s="1"/>
  <c r="I9" i="51"/>
  <c r="J9" i="51" s="1"/>
  <c r="W5" i="9"/>
  <c r="AE4" i="9"/>
  <c r="AG4" i="9"/>
  <c r="AP4" i="9" s="1"/>
  <c r="AF4" i="9"/>
  <c r="AO4" i="9" s="1"/>
  <c r="I16" i="16"/>
  <c r="J16" i="16" s="1"/>
  <c r="I18" i="16"/>
  <c r="J18" i="16" s="1"/>
  <c r="I14" i="16"/>
  <c r="J14" i="16" s="1"/>
  <c r="Y5" i="32"/>
  <c r="Z5" i="32" s="1"/>
  <c r="AR3" i="36"/>
  <c r="X5" i="50"/>
  <c r="AH5" i="50" s="1"/>
  <c r="AN3" i="54"/>
  <c r="AI3" i="54"/>
  <c r="H21" i="90"/>
  <c r="I21" i="90" s="1"/>
  <c r="J21" i="90" s="1"/>
  <c r="H57" i="90"/>
  <c r="I57" i="90" s="1"/>
  <c r="J57" i="90" s="1"/>
  <c r="H4" i="90"/>
  <c r="I4" i="90" s="1"/>
  <c r="J4" i="90" s="1"/>
  <c r="K4" i="90" s="1"/>
  <c r="AP4" i="90" s="1"/>
  <c r="H40" i="90"/>
  <c r="I40" i="90" s="1"/>
  <c r="J40" i="90" s="1"/>
  <c r="H76" i="90"/>
  <c r="I76" i="90" s="1"/>
  <c r="J76" i="90" s="1"/>
  <c r="H12" i="90"/>
  <c r="I12" i="90" s="1"/>
  <c r="J12" i="90" s="1"/>
  <c r="H48" i="90"/>
  <c r="I48" i="90" s="1"/>
  <c r="J48" i="90" s="1"/>
  <c r="H84" i="90"/>
  <c r="I84" i="90" s="1"/>
  <c r="J84" i="90" s="1"/>
  <c r="H37" i="90"/>
  <c r="I37" i="90" s="1"/>
  <c r="J37" i="90" s="1"/>
  <c r="H73" i="90"/>
  <c r="I73" i="90" s="1"/>
  <c r="J73" i="90" s="1"/>
  <c r="H20" i="90"/>
  <c r="I20" i="90" s="1"/>
  <c r="J20" i="90" s="1"/>
  <c r="H38" i="90"/>
  <c r="I38" i="90" s="1"/>
  <c r="J38" i="90" s="1"/>
  <c r="H56" i="90"/>
  <c r="I56" i="90" s="1"/>
  <c r="J56" i="90" s="1"/>
  <c r="H74" i="90"/>
  <c r="I74" i="90" s="1"/>
  <c r="J74" i="90" s="1"/>
  <c r="H29" i="84"/>
  <c r="I29" i="84" s="1"/>
  <c r="J29" i="84" s="1"/>
  <c r="H5" i="84"/>
  <c r="I5" i="84" s="1"/>
  <c r="J5" i="84" s="1"/>
  <c r="H59" i="84"/>
  <c r="I59" i="84" s="1"/>
  <c r="J59" i="84" s="1"/>
  <c r="H18" i="84"/>
  <c r="I18" i="84" s="1"/>
  <c r="J18" i="84" s="1"/>
  <c r="H36" i="84"/>
  <c r="I36" i="84" s="1"/>
  <c r="J36" i="84" s="1"/>
  <c r="H54" i="84"/>
  <c r="I54" i="84" s="1"/>
  <c r="J54" i="84" s="1"/>
  <c r="H10" i="84"/>
  <c r="I10" i="84" s="1"/>
  <c r="J10" i="84" s="1"/>
  <c r="H28" i="84"/>
  <c r="I28" i="84" s="1"/>
  <c r="J28" i="84" s="1"/>
  <c r="H46" i="84"/>
  <c r="I46" i="84" s="1"/>
  <c r="J46" i="84" s="1"/>
  <c r="H64" i="84"/>
  <c r="I64" i="84" s="1"/>
  <c r="J64" i="84" s="1"/>
  <c r="H5" i="77"/>
  <c r="I5" i="77" s="1"/>
  <c r="J5" i="77" s="1"/>
  <c r="H37" i="77"/>
  <c r="I37" i="77" s="1"/>
  <c r="J37" i="77" s="1"/>
  <c r="H25" i="77"/>
  <c r="I25" i="77" s="1"/>
  <c r="J25" i="77" s="1"/>
  <c r="H29" i="77"/>
  <c r="I29" i="77" s="1"/>
  <c r="J29" i="77" s="1"/>
  <c r="H49" i="77"/>
  <c r="I49" i="77" s="1"/>
  <c r="J49" i="77" s="1"/>
  <c r="H71" i="77"/>
  <c r="I71" i="77" s="1"/>
  <c r="J71" i="77" s="1"/>
  <c r="H30" i="77"/>
  <c r="I30" i="77" s="1"/>
  <c r="J30" i="77" s="1"/>
  <c r="H66" i="77"/>
  <c r="I66" i="77" s="1"/>
  <c r="J66" i="77" s="1"/>
  <c r="H8" i="77"/>
  <c r="I8" i="77" s="1"/>
  <c r="J8" i="77" s="1"/>
  <c r="H44" i="77"/>
  <c r="I44" i="77" s="1"/>
  <c r="J44" i="77" s="1"/>
  <c r="H80" i="77"/>
  <c r="I80" i="77" s="1"/>
  <c r="J80" i="77" s="1"/>
  <c r="H21" i="77"/>
  <c r="I21" i="77" s="1"/>
  <c r="J21" i="77" s="1"/>
  <c r="H57" i="77"/>
  <c r="I57" i="77" s="1"/>
  <c r="J57" i="77" s="1"/>
  <c r="H93" i="77"/>
  <c r="I93" i="77" s="1"/>
  <c r="J93" i="77" s="1"/>
  <c r="H34" i="77"/>
  <c r="I34" i="77" s="1"/>
  <c r="J34" i="77" s="1"/>
  <c r="H70" i="77"/>
  <c r="I70" i="77" s="1"/>
  <c r="J70" i="77" s="1"/>
  <c r="H8" i="48"/>
  <c r="I8" i="48" s="1"/>
  <c r="J8" i="48" s="1"/>
  <c r="H62" i="48"/>
  <c r="I62" i="48" s="1"/>
  <c r="J62" i="48" s="1"/>
  <c r="H47" i="48"/>
  <c r="I47" i="48" s="1"/>
  <c r="J47" i="48" s="1"/>
  <c r="H14" i="48"/>
  <c r="I14" i="48" s="1"/>
  <c r="J14" i="48" s="1"/>
  <c r="H68" i="48"/>
  <c r="I68" i="48" s="1"/>
  <c r="J68" i="48" s="1"/>
  <c r="H9" i="48"/>
  <c r="I9" i="48" s="1"/>
  <c r="J9" i="48" s="1"/>
  <c r="H27" i="48"/>
  <c r="I27" i="48" s="1"/>
  <c r="J27" i="48" s="1"/>
  <c r="H45" i="48"/>
  <c r="I45" i="48" s="1"/>
  <c r="J45" i="48" s="1"/>
  <c r="H63" i="48"/>
  <c r="I63" i="48" s="1"/>
  <c r="J63" i="48" s="1"/>
  <c r="H19" i="48"/>
  <c r="I19" i="48" s="1"/>
  <c r="J19" i="48" s="1"/>
  <c r="H37" i="48"/>
  <c r="I37" i="48" s="1"/>
  <c r="J37" i="48" s="1"/>
  <c r="H55" i="48"/>
  <c r="I55" i="48" s="1"/>
  <c r="J55" i="48" s="1"/>
  <c r="AI4" i="62"/>
  <c r="AN4" i="62"/>
  <c r="AR3" i="73"/>
  <c r="AI4" i="94"/>
  <c r="AQ4" i="4"/>
  <c r="I20" i="11"/>
  <c r="J20" i="11" s="1"/>
  <c r="I16" i="11"/>
  <c r="J16" i="11" s="1"/>
  <c r="I18" i="11"/>
  <c r="J18" i="11" s="1"/>
  <c r="Y5" i="21"/>
  <c r="AR3" i="1"/>
  <c r="I16" i="72"/>
  <c r="J16" i="72" s="1"/>
  <c r="I12" i="72"/>
  <c r="J12" i="72" s="1"/>
  <c r="I11" i="72"/>
  <c r="J11" i="72" s="1"/>
  <c r="I9" i="72"/>
  <c r="J9" i="72" s="1"/>
  <c r="I7" i="64"/>
  <c r="J7" i="64" s="1"/>
  <c r="I4" i="64"/>
  <c r="J4" i="64" s="1"/>
  <c r="K4" i="64" s="1"/>
  <c r="I20" i="64"/>
  <c r="J20" i="64" s="1"/>
  <c r="K6" i="21"/>
  <c r="H76" i="89"/>
  <c r="I76" i="89" s="1"/>
  <c r="J76" i="89" s="1"/>
  <c r="H64" i="89"/>
  <c r="I64" i="89" s="1"/>
  <c r="J64" i="89" s="1"/>
  <c r="H68" i="89"/>
  <c r="I68" i="89" s="1"/>
  <c r="J68" i="89" s="1"/>
  <c r="H45" i="89"/>
  <c r="I45" i="89" s="1"/>
  <c r="J45" i="89" s="1"/>
  <c r="H22" i="89"/>
  <c r="I22" i="89" s="1"/>
  <c r="J22" i="89" s="1"/>
  <c r="H94" i="89"/>
  <c r="I94" i="89" s="1"/>
  <c r="J94" i="89" s="1"/>
  <c r="H74" i="89"/>
  <c r="I74" i="89" s="1"/>
  <c r="J74" i="89" s="1"/>
  <c r="H51" i="89"/>
  <c r="I51" i="89" s="1"/>
  <c r="J51" i="89" s="1"/>
  <c r="H17" i="89"/>
  <c r="I17" i="89" s="1"/>
  <c r="J17" i="89" s="1"/>
  <c r="H53" i="89"/>
  <c r="I53" i="89" s="1"/>
  <c r="J53" i="89" s="1"/>
  <c r="H89" i="89"/>
  <c r="I89" i="89" s="1"/>
  <c r="J89" i="89" s="1"/>
  <c r="H30" i="89"/>
  <c r="I30" i="89" s="1"/>
  <c r="J30" i="89" s="1"/>
  <c r="H66" i="89"/>
  <c r="I66" i="89" s="1"/>
  <c r="J66" i="89" s="1"/>
  <c r="H7" i="89"/>
  <c r="I7" i="89" s="1"/>
  <c r="J7" i="89" s="1"/>
  <c r="H43" i="89"/>
  <c r="I43" i="89" s="1"/>
  <c r="J43" i="89" s="1"/>
  <c r="H79" i="89"/>
  <c r="I79" i="89" s="1"/>
  <c r="J79" i="89" s="1"/>
  <c r="H26" i="81"/>
  <c r="I26" i="81" s="1"/>
  <c r="J26" i="81" s="1"/>
  <c r="H53" i="81"/>
  <c r="I53" i="81" s="1"/>
  <c r="J53" i="81" s="1"/>
  <c r="H37" i="81"/>
  <c r="I37" i="81" s="1"/>
  <c r="J37" i="81" s="1"/>
  <c r="H91" i="81"/>
  <c r="I91" i="81" s="1"/>
  <c r="J91" i="81" s="1"/>
  <c r="H56" i="81"/>
  <c r="I56" i="81" s="1"/>
  <c r="J56" i="81" s="1"/>
  <c r="H13" i="81"/>
  <c r="I13" i="81" s="1"/>
  <c r="J13" i="81" s="1"/>
  <c r="H67" i="81"/>
  <c r="I67" i="81" s="1"/>
  <c r="J67" i="81" s="1"/>
  <c r="H23" i="81"/>
  <c r="I23" i="81" s="1"/>
  <c r="J23" i="81" s="1"/>
  <c r="H77" i="81"/>
  <c r="I77" i="81" s="1"/>
  <c r="J77" i="81" s="1"/>
  <c r="H34" i="81"/>
  <c r="I34" i="81" s="1"/>
  <c r="J34" i="81" s="1"/>
  <c r="H88" i="81"/>
  <c r="I88" i="81" s="1"/>
  <c r="J88" i="81" s="1"/>
  <c r="H30" i="81"/>
  <c r="I30" i="81" s="1"/>
  <c r="J30" i="81" s="1"/>
  <c r="H66" i="81"/>
  <c r="I66" i="81" s="1"/>
  <c r="J66" i="81" s="1"/>
  <c r="H9" i="81"/>
  <c r="I9" i="81" s="1"/>
  <c r="J9" i="81" s="1"/>
  <c r="H45" i="81"/>
  <c r="I45" i="81" s="1"/>
  <c r="J45" i="81" s="1"/>
  <c r="H81" i="81"/>
  <c r="I81" i="81" s="1"/>
  <c r="J81" i="81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9" i="78"/>
  <c r="I9" i="78" s="1"/>
  <c r="J9" i="78" s="1"/>
  <c r="H27" i="78"/>
  <c r="I27" i="78" s="1"/>
  <c r="J27" i="78" s="1"/>
  <c r="H45" i="78"/>
  <c r="I45" i="78" s="1"/>
  <c r="J45" i="78" s="1"/>
  <c r="H63" i="78"/>
  <c r="I63" i="78" s="1"/>
  <c r="J63" i="78" s="1"/>
  <c r="H81" i="78"/>
  <c r="I81" i="78" s="1"/>
  <c r="J81" i="78" s="1"/>
  <c r="H16" i="78"/>
  <c r="I16" i="78" s="1"/>
  <c r="J16" i="78" s="1"/>
  <c r="H34" i="78"/>
  <c r="I34" i="78" s="1"/>
  <c r="J34" i="78" s="1"/>
  <c r="H52" i="78"/>
  <c r="I52" i="78" s="1"/>
  <c r="J52" i="78" s="1"/>
  <c r="H70" i="78"/>
  <c r="I70" i="78" s="1"/>
  <c r="J70" i="78" s="1"/>
  <c r="H88" i="78"/>
  <c r="I88" i="78" s="1"/>
  <c r="J88" i="78" s="1"/>
  <c r="H21" i="74"/>
  <c r="I21" i="74" s="1"/>
  <c r="J21" i="74" s="1"/>
  <c r="H42" i="74"/>
  <c r="I42" i="74" s="1"/>
  <c r="J42" i="74" s="1"/>
  <c r="H36" i="74"/>
  <c r="I36" i="74" s="1"/>
  <c r="J36" i="74" s="1"/>
  <c r="H16" i="74"/>
  <c r="I16" i="74" s="1"/>
  <c r="J16" i="74" s="1"/>
  <c r="H34" i="74"/>
  <c r="I34" i="74" s="1"/>
  <c r="J34" i="74" s="1"/>
  <c r="H52" i="74"/>
  <c r="I52" i="74" s="1"/>
  <c r="J52" i="74" s="1"/>
  <c r="H70" i="74"/>
  <c r="I70" i="74" s="1"/>
  <c r="J70" i="74" s="1"/>
  <c r="H88" i="74"/>
  <c r="I88" i="74" s="1"/>
  <c r="J88" i="74" s="1"/>
  <c r="H5" i="74"/>
  <c r="I5" i="74" s="1"/>
  <c r="J5" i="74" s="1"/>
  <c r="H23" i="74"/>
  <c r="I23" i="74" s="1"/>
  <c r="J23" i="74" s="1"/>
  <c r="H41" i="74"/>
  <c r="I41" i="74" s="1"/>
  <c r="J41" i="74" s="1"/>
  <c r="H59" i="74"/>
  <c r="I59" i="74" s="1"/>
  <c r="J59" i="74" s="1"/>
  <c r="H77" i="74"/>
  <c r="I77" i="74" s="1"/>
  <c r="J77" i="74" s="1"/>
  <c r="AQ4" i="74"/>
  <c r="AI4" i="90"/>
  <c r="H18" i="96"/>
  <c r="I18" i="96" s="1"/>
  <c r="J18" i="96" s="1"/>
  <c r="H54" i="96"/>
  <c r="I54" i="96" s="1"/>
  <c r="J54" i="96" s="1"/>
  <c r="H39" i="96"/>
  <c r="I39" i="96" s="1"/>
  <c r="J39" i="96" s="1"/>
  <c r="H4" i="96"/>
  <c r="I4" i="96" s="1"/>
  <c r="J4" i="96" s="1"/>
  <c r="K4" i="96" s="1"/>
  <c r="AP4" i="96" s="1"/>
  <c r="H22" i="96"/>
  <c r="I22" i="96" s="1"/>
  <c r="J22" i="96" s="1"/>
  <c r="H40" i="96"/>
  <c r="I40" i="96" s="1"/>
  <c r="J40" i="96" s="1"/>
  <c r="H58" i="96"/>
  <c r="I58" i="96" s="1"/>
  <c r="J58" i="96" s="1"/>
  <c r="H17" i="96"/>
  <c r="I17" i="96" s="1"/>
  <c r="J17" i="96" s="1"/>
  <c r="H35" i="96"/>
  <c r="I35" i="96" s="1"/>
  <c r="J35" i="96" s="1"/>
  <c r="H53" i="96"/>
  <c r="I53" i="96" s="1"/>
  <c r="J53" i="96" s="1"/>
  <c r="Y5" i="28"/>
  <c r="X5" i="28"/>
  <c r="AH5" i="28" s="1"/>
  <c r="AN4" i="70"/>
  <c r="AI4" i="70"/>
  <c r="AP4" i="73"/>
  <c r="AP4" i="95"/>
  <c r="X5" i="53"/>
  <c r="AH5" i="53" s="1"/>
  <c r="AQ5" i="53" s="1"/>
  <c r="X5" i="19"/>
  <c r="AH5" i="19" s="1"/>
  <c r="AP4" i="20"/>
  <c r="AN4" i="14"/>
  <c r="AI4" i="14"/>
  <c r="AP4" i="35"/>
  <c r="AP4" i="45"/>
  <c r="X5" i="61"/>
  <c r="AH5" i="61" s="1"/>
  <c r="AQ5" i="61" s="1"/>
  <c r="Y5" i="92"/>
  <c r="Z5" i="92" s="1"/>
  <c r="I10" i="71"/>
  <c r="J10" i="71" s="1"/>
  <c r="I11" i="20"/>
  <c r="J11" i="20" s="1"/>
  <c r="W5" i="30"/>
  <c r="AG4" i="30"/>
  <c r="AP4" i="30" s="1"/>
  <c r="AF4" i="30"/>
  <c r="AO4" i="30" s="1"/>
  <c r="AE4" i="30"/>
  <c r="H67" i="88"/>
  <c r="I67" i="88" s="1"/>
  <c r="J67" i="88" s="1"/>
  <c r="H74" i="83"/>
  <c r="I74" i="83" s="1"/>
  <c r="J74" i="83" s="1"/>
  <c r="AQ4" i="59"/>
  <c r="H9" i="95"/>
  <c r="I9" i="95" s="1"/>
  <c r="J9" i="95" s="1"/>
  <c r="I10" i="23"/>
  <c r="J10" i="23" s="1"/>
  <c r="I21" i="56"/>
  <c r="J21" i="56" s="1"/>
  <c r="I9" i="60"/>
  <c r="J9" i="60" s="1"/>
  <c r="I5" i="50"/>
  <c r="J5" i="50" s="1"/>
  <c r="I19" i="50"/>
  <c r="J19" i="50" s="1"/>
  <c r="I12" i="19"/>
  <c r="J12" i="19" s="1"/>
  <c r="AR3" i="38"/>
  <c r="H11" i="93"/>
  <c r="I11" i="93" s="1"/>
  <c r="J11" i="93" s="1"/>
  <c r="H24" i="93"/>
  <c r="I24" i="93" s="1"/>
  <c r="J24" i="93" s="1"/>
  <c r="H37" i="93"/>
  <c r="I37" i="93" s="1"/>
  <c r="J37" i="93" s="1"/>
  <c r="H73" i="93"/>
  <c r="I73" i="93" s="1"/>
  <c r="J73" i="93" s="1"/>
  <c r="H86" i="93"/>
  <c r="I86" i="93" s="1"/>
  <c r="J86" i="93" s="1"/>
  <c r="H44" i="87"/>
  <c r="I44" i="87" s="1"/>
  <c r="J44" i="87" s="1"/>
  <c r="H40" i="87"/>
  <c r="I40" i="87" s="1"/>
  <c r="J40" i="87" s="1"/>
  <c r="H29" i="87"/>
  <c r="I29" i="87" s="1"/>
  <c r="J29" i="87" s="1"/>
  <c r="H25" i="87"/>
  <c r="I25" i="87" s="1"/>
  <c r="J25" i="87" s="1"/>
  <c r="H9" i="87"/>
  <c r="I9" i="87" s="1"/>
  <c r="J9" i="87" s="1"/>
  <c r="H13" i="82"/>
  <c r="I13" i="82" s="1"/>
  <c r="J13" i="82" s="1"/>
  <c r="H23" i="82"/>
  <c r="I23" i="82" s="1"/>
  <c r="J23" i="82" s="1"/>
  <c r="H41" i="82"/>
  <c r="I41" i="82" s="1"/>
  <c r="J41" i="82" s="1"/>
  <c r="H15" i="82"/>
  <c r="I15" i="82" s="1"/>
  <c r="J15" i="82" s="1"/>
  <c r="H87" i="82"/>
  <c r="I87" i="82" s="1"/>
  <c r="J87" i="82" s="1"/>
  <c r="H64" i="76"/>
  <c r="I64" i="76" s="1"/>
  <c r="J64" i="76" s="1"/>
  <c r="H15" i="76"/>
  <c r="I15" i="76" s="1"/>
  <c r="J15" i="76" s="1"/>
  <c r="H66" i="76"/>
  <c r="I66" i="76" s="1"/>
  <c r="J66" i="76" s="1"/>
  <c r="H67" i="76"/>
  <c r="I67" i="76" s="1"/>
  <c r="J67" i="76" s="1"/>
  <c r="H17" i="76"/>
  <c r="I17" i="76" s="1"/>
  <c r="J17" i="76" s="1"/>
  <c r="H53" i="76"/>
  <c r="I53" i="76" s="1"/>
  <c r="J53" i="76" s="1"/>
  <c r="H17" i="94"/>
  <c r="I17" i="94" s="1"/>
  <c r="J17" i="94" s="1"/>
  <c r="H60" i="94"/>
  <c r="I60" i="94" s="1"/>
  <c r="J60" i="94" s="1"/>
  <c r="H52" i="94"/>
  <c r="I52" i="94" s="1"/>
  <c r="J52" i="94" s="1"/>
  <c r="I6" i="67"/>
  <c r="J6" i="67" s="1"/>
  <c r="H17" i="92"/>
  <c r="I17" i="92" s="1"/>
  <c r="J17" i="92" s="1"/>
  <c r="H45" i="92"/>
  <c r="I45" i="92" s="1"/>
  <c r="J45" i="92" s="1"/>
  <c r="H61" i="85"/>
  <c r="I61" i="85" s="1"/>
  <c r="J61" i="85" s="1"/>
  <c r="H20" i="85"/>
  <c r="I20" i="85" s="1"/>
  <c r="J20" i="85" s="1"/>
  <c r="H27" i="85"/>
  <c r="I27" i="85" s="1"/>
  <c r="J27" i="85" s="1"/>
  <c r="H63" i="85"/>
  <c r="I63" i="85" s="1"/>
  <c r="J63" i="85" s="1"/>
  <c r="H76" i="85"/>
  <c r="I76" i="85" s="1"/>
  <c r="J76" i="85" s="1"/>
  <c r="H17" i="85"/>
  <c r="I17" i="85" s="1"/>
  <c r="J17" i="85" s="1"/>
  <c r="H22" i="80"/>
  <c r="I22" i="80" s="1"/>
  <c r="J22" i="80" s="1"/>
  <c r="H40" i="80"/>
  <c r="I40" i="80" s="1"/>
  <c r="J40" i="80" s="1"/>
  <c r="H53" i="80"/>
  <c r="I53" i="80" s="1"/>
  <c r="J53" i="80" s="1"/>
  <c r="H48" i="80"/>
  <c r="I48" i="80" s="1"/>
  <c r="J48" i="80" s="1"/>
  <c r="H43" i="75"/>
  <c r="I43" i="75" s="1"/>
  <c r="J43" i="75" s="1"/>
  <c r="H79" i="75"/>
  <c r="I79" i="75" s="1"/>
  <c r="J79" i="75" s="1"/>
  <c r="H35" i="75"/>
  <c r="I35" i="75" s="1"/>
  <c r="J35" i="75" s="1"/>
  <c r="X5" i="52"/>
  <c r="AH5" i="52" s="1"/>
  <c r="AQ4" i="83"/>
  <c r="I10" i="63"/>
  <c r="J10" i="63" s="1"/>
  <c r="I11" i="52"/>
  <c r="J11" i="52" s="1"/>
  <c r="AR3" i="44"/>
  <c r="H36" i="91"/>
  <c r="I36" i="91" s="1"/>
  <c r="J36" i="91" s="1"/>
  <c r="H7" i="91"/>
  <c r="I7" i="91" s="1"/>
  <c r="J7" i="91" s="1"/>
  <c r="H79" i="91"/>
  <c r="I79" i="91" s="1"/>
  <c r="J79" i="91" s="1"/>
  <c r="H17" i="91"/>
  <c r="I17" i="91" s="1"/>
  <c r="J17" i="91" s="1"/>
  <c r="H53" i="91"/>
  <c r="I53" i="91" s="1"/>
  <c r="J53" i="91" s="1"/>
  <c r="H62" i="86"/>
  <c r="I62" i="86" s="1"/>
  <c r="J62" i="86" s="1"/>
  <c r="H14" i="86"/>
  <c r="I14" i="86" s="1"/>
  <c r="J14" i="86" s="1"/>
  <c r="H6" i="86"/>
  <c r="I6" i="86" s="1"/>
  <c r="J6" i="86" s="1"/>
  <c r="H42" i="86"/>
  <c r="I42" i="86" s="1"/>
  <c r="J42" i="86" s="1"/>
  <c r="H78" i="86"/>
  <c r="I78" i="86" s="1"/>
  <c r="J78" i="86" s="1"/>
  <c r="H13" i="86"/>
  <c r="I13" i="86" s="1"/>
  <c r="J13" i="86" s="1"/>
  <c r="H49" i="86"/>
  <c r="I49" i="86" s="1"/>
  <c r="J49" i="86" s="1"/>
  <c r="H68" i="79"/>
  <c r="I68" i="79" s="1"/>
  <c r="J68" i="79" s="1"/>
  <c r="H34" i="79"/>
  <c r="I34" i="79" s="1"/>
  <c r="J34" i="79" s="1"/>
  <c r="H23" i="79"/>
  <c r="I23" i="79" s="1"/>
  <c r="J23" i="79" s="1"/>
  <c r="H19" i="79"/>
  <c r="I19" i="79" s="1"/>
  <c r="J19" i="79" s="1"/>
  <c r="H55" i="79"/>
  <c r="I55" i="79" s="1"/>
  <c r="J55" i="79" s="1"/>
  <c r="H6" i="79"/>
  <c r="I6" i="79" s="1"/>
  <c r="J6" i="79" s="1"/>
  <c r="H24" i="79"/>
  <c r="I24" i="79" s="1"/>
  <c r="J24" i="79" s="1"/>
  <c r="H60" i="79"/>
  <c r="I60" i="79" s="1"/>
  <c r="J60" i="79" s="1"/>
  <c r="H38" i="46"/>
  <c r="I38" i="46" s="1"/>
  <c r="J38" i="46" s="1"/>
  <c r="H34" i="46"/>
  <c r="I34" i="46" s="1"/>
  <c r="J34" i="46" s="1"/>
  <c r="H88" i="46"/>
  <c r="I88" i="46" s="1"/>
  <c r="J88" i="46" s="1"/>
  <c r="H53" i="46"/>
  <c r="I53" i="46" s="1"/>
  <c r="J53" i="46" s="1"/>
  <c r="AQ4" i="85"/>
  <c r="I22" i="7"/>
  <c r="J22" i="7" s="1"/>
  <c r="I7" i="2"/>
  <c r="J7" i="2" s="1"/>
  <c r="I17" i="4"/>
  <c r="J17" i="4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Q4" i="26"/>
  <c r="H16" i="90"/>
  <c r="I16" i="90" s="1"/>
  <c r="J16" i="90" s="1"/>
  <c r="H88" i="90"/>
  <c r="I88" i="90" s="1"/>
  <c r="J88" i="90" s="1"/>
  <c r="H24" i="90"/>
  <c r="I24" i="90" s="1"/>
  <c r="J24" i="90" s="1"/>
  <c r="H49" i="90"/>
  <c r="I49" i="90" s="1"/>
  <c r="J49" i="90" s="1"/>
  <c r="H44" i="90"/>
  <c r="I44" i="90" s="1"/>
  <c r="J44" i="90" s="1"/>
  <c r="H35" i="84"/>
  <c r="I35" i="84" s="1"/>
  <c r="J35" i="84" s="1"/>
  <c r="H47" i="84"/>
  <c r="I47" i="84" s="1"/>
  <c r="J47" i="84" s="1"/>
  <c r="H23" i="84"/>
  <c r="I23" i="84" s="1"/>
  <c r="J23" i="84" s="1"/>
  <c r="H42" i="84"/>
  <c r="I42" i="84" s="1"/>
  <c r="J42" i="84" s="1"/>
  <c r="H16" i="84"/>
  <c r="I16" i="84" s="1"/>
  <c r="J16" i="84" s="1"/>
  <c r="H52" i="84"/>
  <c r="I52" i="84" s="1"/>
  <c r="J52" i="84" s="1"/>
  <c r="H41" i="77"/>
  <c r="I41" i="77" s="1"/>
  <c r="J41" i="77" s="1"/>
  <c r="H61" i="77"/>
  <c r="I61" i="77" s="1"/>
  <c r="J61" i="77" s="1"/>
  <c r="H6" i="77"/>
  <c r="I6" i="77" s="1"/>
  <c r="J6" i="77" s="1"/>
  <c r="H42" i="77"/>
  <c r="I42" i="77" s="1"/>
  <c r="J42" i="77" s="1"/>
  <c r="H78" i="77"/>
  <c r="I78" i="77" s="1"/>
  <c r="J78" i="77" s="1"/>
  <c r="H92" i="77"/>
  <c r="I92" i="77" s="1"/>
  <c r="J92" i="77" s="1"/>
  <c r="H69" i="77"/>
  <c r="I69" i="77" s="1"/>
  <c r="J69" i="77" s="1"/>
  <c r="H82" i="77"/>
  <c r="I82" i="77" s="1"/>
  <c r="J82" i="77" s="1"/>
  <c r="H11" i="48"/>
  <c r="I11" i="48" s="1"/>
  <c r="J11" i="48" s="1"/>
  <c r="H65" i="48"/>
  <c r="I65" i="48" s="1"/>
  <c r="J65" i="48" s="1"/>
  <c r="H51" i="48"/>
  <c r="I51" i="48" s="1"/>
  <c r="J51" i="48" s="1"/>
  <c r="H7" i="48"/>
  <c r="I7" i="48" s="1"/>
  <c r="J7" i="48" s="1"/>
  <c r="H61" i="48"/>
  <c r="I61" i="48" s="1"/>
  <c r="J61" i="48" s="1"/>
  <c r="Y5" i="94"/>
  <c r="Z5" i="94" s="1"/>
  <c r="I9" i="11"/>
  <c r="J9" i="11" s="1"/>
  <c r="I22" i="72"/>
  <c r="J22" i="72" s="1"/>
  <c r="I14" i="72"/>
  <c r="J14" i="72" s="1"/>
  <c r="I11" i="64"/>
  <c r="J11" i="64" s="1"/>
  <c r="K13" i="3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6" i="54"/>
  <c r="H92" i="89"/>
  <c r="I92" i="89" s="1"/>
  <c r="J92" i="89" s="1"/>
  <c r="H26" i="89"/>
  <c r="I26" i="89" s="1"/>
  <c r="J26" i="89" s="1"/>
  <c r="H75" i="89"/>
  <c r="I75" i="89" s="1"/>
  <c r="J75" i="89" s="1"/>
  <c r="H65" i="89"/>
  <c r="I65" i="89" s="1"/>
  <c r="J65" i="89" s="1"/>
  <c r="H42" i="89"/>
  <c r="I42" i="89" s="1"/>
  <c r="J42" i="89" s="1"/>
  <c r="H78" i="89"/>
  <c r="I78" i="89" s="1"/>
  <c r="J78" i="89" s="1"/>
  <c r="H91" i="89"/>
  <c r="I91" i="89" s="1"/>
  <c r="J91" i="89" s="1"/>
  <c r="H35" i="81"/>
  <c r="I35" i="81" s="1"/>
  <c r="J35" i="81" s="1"/>
  <c r="H20" i="81"/>
  <c r="I20" i="81" s="1"/>
  <c r="J20" i="81" s="1"/>
  <c r="H74" i="81"/>
  <c r="I74" i="81" s="1"/>
  <c r="J74" i="81" s="1"/>
  <c r="H41" i="81"/>
  <c r="I41" i="81" s="1"/>
  <c r="J41" i="81" s="1"/>
  <c r="H42" i="81"/>
  <c r="I42" i="81" s="1"/>
  <c r="J42" i="81" s="1"/>
  <c r="H93" i="81"/>
  <c r="I93" i="81" s="1"/>
  <c r="J93" i="81" s="1"/>
  <c r="H5" i="78"/>
  <c r="I5" i="78" s="1"/>
  <c r="J5" i="78" s="1"/>
  <c r="H59" i="78"/>
  <c r="I59" i="78" s="1"/>
  <c r="J59" i="78" s="1"/>
  <c r="H77" i="78"/>
  <c r="I77" i="78" s="1"/>
  <c r="J77" i="78" s="1"/>
  <c r="H15" i="78"/>
  <c r="I15" i="78" s="1"/>
  <c r="J15" i="78" s="1"/>
  <c r="H69" i="78"/>
  <c r="I69" i="78" s="1"/>
  <c r="J69" i="78" s="1"/>
  <c r="H22" i="78"/>
  <c r="I22" i="78" s="1"/>
  <c r="J22" i="78" s="1"/>
  <c r="H58" i="78"/>
  <c r="I58" i="78" s="1"/>
  <c r="J58" i="78" s="1"/>
  <c r="H22" i="74"/>
  <c r="I22" i="74" s="1"/>
  <c r="J22" i="74" s="1"/>
  <c r="H11" i="74"/>
  <c r="I11" i="74" s="1"/>
  <c r="J11" i="74" s="1"/>
  <c r="H30" i="96"/>
  <c r="I30" i="96" s="1"/>
  <c r="J30" i="96" s="1"/>
  <c r="H66" i="96"/>
  <c r="I66" i="96" s="1"/>
  <c r="J66" i="96" s="1"/>
  <c r="H51" i="96"/>
  <c r="I51" i="96" s="1"/>
  <c r="J51" i="96" s="1"/>
  <c r="H28" i="96"/>
  <c r="I28" i="96" s="1"/>
  <c r="J28" i="96" s="1"/>
  <c r="H64" i="96"/>
  <c r="I64" i="96" s="1"/>
  <c r="J64" i="96" s="1"/>
  <c r="H5" i="96"/>
  <c r="I5" i="96" s="1"/>
  <c r="J5" i="96" s="1"/>
  <c r="H41" i="96"/>
  <c r="I41" i="96" s="1"/>
  <c r="J41" i="96" s="1"/>
  <c r="X5" i="70"/>
  <c r="AH5" i="70" s="1"/>
  <c r="AQ5" i="70" s="1"/>
  <c r="AR3" i="14"/>
  <c r="AR3" i="3"/>
  <c r="AR3" i="10"/>
  <c r="K5" i="6"/>
  <c r="AQ4" i="23"/>
  <c r="K6" i="1"/>
  <c r="I15" i="71"/>
  <c r="J15" i="71" s="1"/>
  <c r="I11" i="71"/>
  <c r="J11" i="71" s="1"/>
  <c r="I9" i="71"/>
  <c r="J9" i="71" s="1"/>
  <c r="I22" i="71"/>
  <c r="J22" i="71" s="1"/>
  <c r="I7" i="20"/>
  <c r="J7" i="20" s="1"/>
  <c r="I6" i="20"/>
  <c r="J6" i="20" s="1"/>
  <c r="I5" i="20"/>
  <c r="J5" i="20" s="1"/>
  <c r="I23" i="20"/>
  <c r="J23" i="20" s="1"/>
  <c r="K5" i="17"/>
  <c r="AQ5" i="17" s="1"/>
  <c r="AQ4" i="17"/>
  <c r="AQ3" i="27"/>
  <c r="AI3" i="27"/>
  <c r="AR3" i="42"/>
  <c r="AO4" i="46"/>
  <c r="AG4" i="51"/>
  <c r="AP4" i="51" s="1"/>
  <c r="AF4" i="51"/>
  <c r="AO4" i="51" s="1"/>
  <c r="W5" i="51"/>
  <c r="AE4" i="51"/>
  <c r="H10" i="88"/>
  <c r="I10" i="88" s="1"/>
  <c r="J10" i="88" s="1"/>
  <c r="H28" i="88"/>
  <c r="I28" i="88" s="1"/>
  <c r="J28" i="88" s="1"/>
  <c r="H46" i="88"/>
  <c r="I46" i="88" s="1"/>
  <c r="J46" i="88" s="1"/>
  <c r="H64" i="88"/>
  <c r="I64" i="88" s="1"/>
  <c r="J64" i="88" s="1"/>
  <c r="H5" i="88"/>
  <c r="I5" i="88" s="1"/>
  <c r="J5" i="88" s="1"/>
  <c r="H23" i="88"/>
  <c r="I23" i="88" s="1"/>
  <c r="J23" i="88" s="1"/>
  <c r="H41" i="88"/>
  <c r="I41" i="88" s="1"/>
  <c r="J41" i="88" s="1"/>
  <c r="H59" i="88"/>
  <c r="I59" i="88" s="1"/>
  <c r="J59" i="88" s="1"/>
  <c r="H18" i="88"/>
  <c r="I18" i="88" s="1"/>
  <c r="J18" i="88" s="1"/>
  <c r="H36" i="88"/>
  <c r="I36" i="88" s="1"/>
  <c r="J36" i="88" s="1"/>
  <c r="H54" i="88"/>
  <c r="I54" i="88" s="1"/>
  <c r="J54" i="88" s="1"/>
  <c r="H54" i="83"/>
  <c r="I54" i="83" s="1"/>
  <c r="J54" i="83" s="1"/>
  <c r="H48" i="83"/>
  <c r="I48" i="83" s="1"/>
  <c r="J48" i="83" s="1"/>
  <c r="H32" i="83"/>
  <c r="I32" i="83" s="1"/>
  <c r="J32" i="83" s="1"/>
  <c r="H68" i="83"/>
  <c r="I68" i="83" s="1"/>
  <c r="J68" i="83" s="1"/>
  <c r="H33" i="83"/>
  <c r="I33" i="83" s="1"/>
  <c r="J33" i="83" s="1"/>
  <c r="H69" i="83"/>
  <c r="I69" i="83" s="1"/>
  <c r="J69" i="83" s="1"/>
  <c r="H29" i="83"/>
  <c r="I29" i="83" s="1"/>
  <c r="J29" i="83" s="1"/>
  <c r="H65" i="83"/>
  <c r="I65" i="83" s="1"/>
  <c r="J65" i="83" s="1"/>
  <c r="H7" i="83"/>
  <c r="I7" i="83" s="1"/>
  <c r="J7" i="83" s="1"/>
  <c r="H25" i="83"/>
  <c r="I25" i="83" s="1"/>
  <c r="J25" i="83" s="1"/>
  <c r="H43" i="83"/>
  <c r="I43" i="83" s="1"/>
  <c r="J43" i="83" s="1"/>
  <c r="H61" i="83"/>
  <c r="I61" i="83" s="1"/>
  <c r="J61" i="83" s="1"/>
  <c r="H79" i="83"/>
  <c r="I79" i="83" s="1"/>
  <c r="J79" i="83" s="1"/>
  <c r="H6" i="73"/>
  <c r="I6" i="73" s="1"/>
  <c r="J6" i="73" s="1"/>
  <c r="H83" i="73"/>
  <c r="I83" i="73" s="1"/>
  <c r="J83" i="73" s="1"/>
  <c r="H17" i="73"/>
  <c r="I17" i="73" s="1"/>
  <c r="J17" i="73" s="1"/>
  <c r="H36" i="73"/>
  <c r="I36" i="73" s="1"/>
  <c r="J36" i="73" s="1"/>
  <c r="H41" i="73"/>
  <c r="I41" i="73" s="1"/>
  <c r="J41" i="73" s="1"/>
  <c r="H19" i="73"/>
  <c r="I19" i="73" s="1"/>
  <c r="J19" i="73" s="1"/>
  <c r="H55" i="73"/>
  <c r="I55" i="73" s="1"/>
  <c r="J55" i="73" s="1"/>
  <c r="H91" i="73"/>
  <c r="I91" i="73" s="1"/>
  <c r="J91" i="73" s="1"/>
  <c r="H32" i="73"/>
  <c r="I32" i="73" s="1"/>
  <c r="J32" i="73" s="1"/>
  <c r="H68" i="73"/>
  <c r="I68" i="73" s="1"/>
  <c r="J68" i="73" s="1"/>
  <c r="H9" i="73"/>
  <c r="I9" i="73" s="1"/>
  <c r="J9" i="73" s="1"/>
  <c r="H45" i="73"/>
  <c r="I45" i="73" s="1"/>
  <c r="J45" i="73" s="1"/>
  <c r="H81" i="73"/>
  <c r="I81" i="73" s="1"/>
  <c r="J81" i="73" s="1"/>
  <c r="H22" i="73"/>
  <c r="I22" i="73" s="1"/>
  <c r="J22" i="73" s="1"/>
  <c r="H58" i="73"/>
  <c r="I58" i="73" s="1"/>
  <c r="J58" i="73" s="1"/>
  <c r="H94" i="73"/>
  <c r="I94" i="73" s="1"/>
  <c r="J94" i="73" s="1"/>
  <c r="K6" i="62"/>
  <c r="AG4" i="65"/>
  <c r="AP4" i="65" s="1"/>
  <c r="AF4" i="65"/>
  <c r="AO4" i="65" s="1"/>
  <c r="W5" i="65"/>
  <c r="AE4" i="65"/>
  <c r="AF4" i="59"/>
  <c r="AO4" i="59" s="1"/>
  <c r="W5" i="59"/>
  <c r="AE4" i="59"/>
  <c r="AG4" i="59"/>
  <c r="AP4" i="59" s="1"/>
  <c r="AR3" i="86"/>
  <c r="H64" i="95"/>
  <c r="I64" i="95" s="1"/>
  <c r="J64" i="95" s="1"/>
  <c r="H11" i="95"/>
  <c r="I11" i="95" s="1"/>
  <c r="J11" i="95" s="1"/>
  <c r="H29" i="95"/>
  <c r="I29" i="95" s="1"/>
  <c r="J29" i="95" s="1"/>
  <c r="H16" i="95"/>
  <c r="I16" i="95" s="1"/>
  <c r="J16" i="95" s="1"/>
  <c r="H43" i="95"/>
  <c r="I43" i="95" s="1"/>
  <c r="J43" i="95" s="1"/>
  <c r="H70" i="95"/>
  <c r="I70" i="95" s="1"/>
  <c r="J70" i="95" s="1"/>
  <c r="H17" i="95"/>
  <c r="I17" i="95" s="1"/>
  <c r="J17" i="95" s="1"/>
  <c r="H44" i="95"/>
  <c r="I44" i="95" s="1"/>
  <c r="J44" i="95" s="1"/>
  <c r="H71" i="95"/>
  <c r="I71" i="95" s="1"/>
  <c r="J71" i="95" s="1"/>
  <c r="H22" i="95"/>
  <c r="I22" i="95" s="1"/>
  <c r="J22" i="95" s="1"/>
  <c r="H49" i="95"/>
  <c r="I49" i="95" s="1"/>
  <c r="J49" i="95" s="1"/>
  <c r="H76" i="95"/>
  <c r="I76" i="95" s="1"/>
  <c r="J76" i="95" s="1"/>
  <c r="H6" i="95"/>
  <c r="I6" i="95" s="1"/>
  <c r="J6" i="95" s="1"/>
  <c r="H24" i="95"/>
  <c r="I24" i="95" s="1"/>
  <c r="J24" i="95" s="1"/>
  <c r="H42" i="95"/>
  <c r="I42" i="95" s="1"/>
  <c r="J42" i="95" s="1"/>
  <c r="H60" i="95"/>
  <c r="I60" i="95" s="1"/>
  <c r="J60" i="95" s="1"/>
  <c r="H78" i="95"/>
  <c r="I78" i="95" s="1"/>
  <c r="J78" i="95" s="1"/>
  <c r="AR3" i="9"/>
  <c r="AF4" i="12"/>
  <c r="AO4" i="12" s="1"/>
  <c r="W5" i="12"/>
  <c r="AE4" i="12"/>
  <c r="AG4" i="12"/>
  <c r="AP4" i="12" s="1"/>
  <c r="I12" i="23"/>
  <c r="J12" i="23" s="1"/>
  <c r="I11" i="23"/>
  <c r="J11" i="23" s="1"/>
  <c r="I9" i="23"/>
  <c r="J9" i="23" s="1"/>
  <c r="I22" i="23"/>
  <c r="J22" i="23" s="1"/>
  <c r="I16" i="56"/>
  <c r="J16" i="56" s="1"/>
  <c r="I18" i="56"/>
  <c r="J18" i="56" s="1"/>
  <c r="I14" i="56"/>
  <c r="J14" i="56" s="1"/>
  <c r="I11" i="60"/>
  <c r="J11" i="60" s="1"/>
  <c r="I23" i="60"/>
  <c r="J23" i="60" s="1"/>
  <c r="I19" i="60"/>
  <c r="J19" i="60" s="1"/>
  <c r="I21" i="60"/>
  <c r="J21" i="60" s="1"/>
  <c r="I4" i="50"/>
  <c r="J4" i="50" s="1"/>
  <c r="K4" i="50" s="1"/>
  <c r="AP4" i="50" s="1"/>
  <c r="I20" i="50"/>
  <c r="J20" i="50" s="1"/>
  <c r="I16" i="50"/>
  <c r="J16" i="50" s="1"/>
  <c r="I7" i="19"/>
  <c r="J7" i="19" s="1"/>
  <c r="I6" i="19"/>
  <c r="J6" i="19" s="1"/>
  <c r="I5" i="19"/>
  <c r="J5" i="19" s="1"/>
  <c r="I23" i="19"/>
  <c r="J23" i="19" s="1"/>
  <c r="AI4" i="41"/>
  <c r="AN4" i="41"/>
  <c r="AE4" i="39"/>
  <c r="W5" i="39"/>
  <c r="AG4" i="39"/>
  <c r="AP4" i="39" s="1"/>
  <c r="AF4" i="39"/>
  <c r="AO4" i="39" s="1"/>
  <c r="W5" i="43"/>
  <c r="AG4" i="43"/>
  <c r="AP4" i="43" s="1"/>
  <c r="AF4" i="43"/>
  <c r="AO4" i="43" s="1"/>
  <c r="AE4" i="43"/>
  <c r="K5" i="45"/>
  <c r="Y5" i="48"/>
  <c r="X5" i="48"/>
  <c r="AH5" i="48" s="1"/>
  <c r="K6" i="53"/>
  <c r="H58" i="93"/>
  <c r="I58" i="93" s="1"/>
  <c r="J58" i="93" s="1"/>
  <c r="H4" i="93"/>
  <c r="I4" i="93" s="1"/>
  <c r="J4" i="93" s="1"/>
  <c r="K4" i="93" s="1"/>
  <c r="AQ4" i="93" s="1"/>
  <c r="H5" i="93"/>
  <c r="I5" i="93" s="1"/>
  <c r="J5" i="93" s="1"/>
  <c r="H41" i="93"/>
  <c r="I41" i="93" s="1"/>
  <c r="J41" i="93" s="1"/>
  <c r="H77" i="93"/>
  <c r="I77" i="93" s="1"/>
  <c r="J77" i="93" s="1"/>
  <c r="H18" i="93"/>
  <c r="I18" i="93" s="1"/>
  <c r="J18" i="93" s="1"/>
  <c r="H54" i="93"/>
  <c r="I54" i="93" s="1"/>
  <c r="J54" i="93" s="1"/>
  <c r="H90" i="93"/>
  <c r="I90" i="93" s="1"/>
  <c r="J90" i="93" s="1"/>
  <c r="H31" i="93"/>
  <c r="I31" i="93" s="1"/>
  <c r="J31" i="93" s="1"/>
  <c r="H67" i="93"/>
  <c r="I67" i="93" s="1"/>
  <c r="J67" i="93" s="1"/>
  <c r="H8" i="93"/>
  <c r="I8" i="93" s="1"/>
  <c r="J8" i="93" s="1"/>
  <c r="H44" i="93"/>
  <c r="I44" i="93" s="1"/>
  <c r="J44" i="93" s="1"/>
  <c r="H80" i="93"/>
  <c r="I80" i="93" s="1"/>
  <c r="J80" i="93" s="1"/>
  <c r="H21" i="93"/>
  <c r="I21" i="93" s="1"/>
  <c r="J21" i="93" s="1"/>
  <c r="H57" i="93"/>
  <c r="I57" i="93" s="1"/>
  <c r="J57" i="93" s="1"/>
  <c r="H93" i="93"/>
  <c r="I93" i="93" s="1"/>
  <c r="J93" i="93" s="1"/>
  <c r="H38" i="87"/>
  <c r="I38" i="87" s="1"/>
  <c r="J38" i="87" s="1"/>
  <c r="H74" i="87"/>
  <c r="I74" i="87" s="1"/>
  <c r="J74" i="87" s="1"/>
  <c r="H34" i="87"/>
  <c r="I34" i="87" s="1"/>
  <c r="J34" i="87" s="1"/>
  <c r="H70" i="87"/>
  <c r="I70" i="87" s="1"/>
  <c r="J70" i="87" s="1"/>
  <c r="H23" i="87"/>
  <c r="I23" i="87" s="1"/>
  <c r="J23" i="87" s="1"/>
  <c r="H59" i="87"/>
  <c r="I59" i="87" s="1"/>
  <c r="J59" i="87" s="1"/>
  <c r="H19" i="87"/>
  <c r="I19" i="87" s="1"/>
  <c r="J19" i="87" s="1"/>
  <c r="H55" i="87"/>
  <c r="I55" i="87" s="1"/>
  <c r="J55" i="87" s="1"/>
  <c r="H6" i="87"/>
  <c r="I6" i="87" s="1"/>
  <c r="J6" i="87" s="1"/>
  <c r="H24" i="87"/>
  <c r="I24" i="87" s="1"/>
  <c r="J24" i="87" s="1"/>
  <c r="H42" i="87"/>
  <c r="I42" i="87" s="1"/>
  <c r="J42" i="87" s="1"/>
  <c r="H60" i="87"/>
  <c r="I60" i="87" s="1"/>
  <c r="J60" i="87" s="1"/>
  <c r="H78" i="87"/>
  <c r="I78" i="87" s="1"/>
  <c r="J78" i="87" s="1"/>
  <c r="H4" i="82"/>
  <c r="I4" i="82" s="1"/>
  <c r="J4" i="82" s="1"/>
  <c r="K4" i="82" s="1"/>
  <c r="H58" i="82"/>
  <c r="I58" i="82" s="1"/>
  <c r="J58" i="82" s="1"/>
  <c r="H43" i="82"/>
  <c r="I43" i="82" s="1"/>
  <c r="J43" i="82" s="1"/>
  <c r="H28" i="82"/>
  <c r="I28" i="82" s="1"/>
  <c r="J28" i="82" s="1"/>
  <c r="H82" i="82"/>
  <c r="I82" i="82" s="1"/>
  <c r="J82" i="82" s="1"/>
  <c r="H20" i="82"/>
  <c r="I20" i="82" s="1"/>
  <c r="J20" i="82" s="1"/>
  <c r="H38" i="82"/>
  <c r="I38" i="82" s="1"/>
  <c r="J38" i="82" s="1"/>
  <c r="H56" i="82"/>
  <c r="I56" i="82" s="1"/>
  <c r="J56" i="82" s="1"/>
  <c r="H74" i="82"/>
  <c r="I74" i="82" s="1"/>
  <c r="J74" i="82" s="1"/>
  <c r="H12" i="82"/>
  <c r="I12" i="82" s="1"/>
  <c r="J12" i="82" s="1"/>
  <c r="H30" i="82"/>
  <c r="I30" i="82" s="1"/>
  <c r="J30" i="82" s="1"/>
  <c r="H48" i="82"/>
  <c r="I48" i="82" s="1"/>
  <c r="J48" i="82" s="1"/>
  <c r="H66" i="82"/>
  <c r="I66" i="82" s="1"/>
  <c r="J66" i="82" s="1"/>
  <c r="H84" i="82"/>
  <c r="I84" i="82" s="1"/>
  <c r="J84" i="82" s="1"/>
  <c r="H19" i="76"/>
  <c r="I19" i="76" s="1"/>
  <c r="J19" i="76" s="1"/>
  <c r="H51" i="76"/>
  <c r="I51" i="76" s="1"/>
  <c r="J51" i="76" s="1"/>
  <c r="H7" i="76"/>
  <c r="I7" i="76" s="1"/>
  <c r="J7" i="76" s="1"/>
  <c r="H34" i="76"/>
  <c r="I34" i="76" s="1"/>
  <c r="J34" i="76" s="1"/>
  <c r="H61" i="76"/>
  <c r="I61" i="76" s="1"/>
  <c r="J61" i="76" s="1"/>
  <c r="H9" i="76"/>
  <c r="I9" i="76" s="1"/>
  <c r="J9" i="76" s="1"/>
  <c r="H36" i="76"/>
  <c r="I36" i="76" s="1"/>
  <c r="J36" i="76" s="1"/>
  <c r="H63" i="76"/>
  <c r="I63" i="76" s="1"/>
  <c r="J63" i="76" s="1"/>
  <c r="H14" i="76"/>
  <c r="I14" i="76" s="1"/>
  <c r="J14" i="76" s="1"/>
  <c r="H32" i="76"/>
  <c r="I32" i="76" s="1"/>
  <c r="J32" i="76" s="1"/>
  <c r="H50" i="76"/>
  <c r="I50" i="76" s="1"/>
  <c r="J50" i="76" s="1"/>
  <c r="H68" i="76"/>
  <c r="I68" i="76" s="1"/>
  <c r="J68" i="76" s="1"/>
  <c r="AG4" i="72"/>
  <c r="AP4" i="72" s="1"/>
  <c r="AF4" i="72"/>
  <c r="AO4" i="72" s="1"/>
  <c r="W5" i="72"/>
  <c r="AE4" i="72"/>
  <c r="AN4" i="79"/>
  <c r="AI4" i="79"/>
  <c r="AG4" i="80"/>
  <c r="AF4" i="80"/>
  <c r="AE4" i="80"/>
  <c r="W5" i="80"/>
  <c r="H48" i="94"/>
  <c r="I48" i="94" s="1"/>
  <c r="J48" i="94" s="1"/>
  <c r="H38" i="94"/>
  <c r="I38" i="94" s="1"/>
  <c r="J38" i="94" s="1"/>
  <c r="H41" i="94"/>
  <c r="I41" i="94" s="1"/>
  <c r="J41" i="94" s="1"/>
  <c r="H45" i="94"/>
  <c r="I45" i="94" s="1"/>
  <c r="J45" i="94" s="1"/>
  <c r="H23" i="94"/>
  <c r="I23" i="94" s="1"/>
  <c r="J23" i="94" s="1"/>
  <c r="H66" i="94"/>
  <c r="I66" i="94" s="1"/>
  <c r="J66" i="94" s="1"/>
  <c r="H62" i="94"/>
  <c r="I62" i="94" s="1"/>
  <c r="J62" i="94" s="1"/>
  <c r="H35" i="94"/>
  <c r="I35" i="94" s="1"/>
  <c r="J35" i="94" s="1"/>
  <c r="H78" i="94"/>
  <c r="I78" i="94" s="1"/>
  <c r="J78" i="94" s="1"/>
  <c r="H14" i="94"/>
  <c r="I14" i="94" s="1"/>
  <c r="J14" i="94" s="1"/>
  <c r="H57" i="94"/>
  <c r="I57" i="94" s="1"/>
  <c r="J57" i="94" s="1"/>
  <c r="H36" i="94"/>
  <c r="I36" i="94" s="1"/>
  <c r="J36" i="94" s="1"/>
  <c r="H13" i="94"/>
  <c r="I13" i="94" s="1"/>
  <c r="J13" i="94" s="1"/>
  <c r="H31" i="94"/>
  <c r="I31" i="94" s="1"/>
  <c r="J31" i="94" s="1"/>
  <c r="H49" i="94"/>
  <c r="I49" i="94" s="1"/>
  <c r="J49" i="94" s="1"/>
  <c r="H67" i="94"/>
  <c r="I67" i="94" s="1"/>
  <c r="J67" i="94" s="1"/>
  <c r="H85" i="94"/>
  <c r="I85" i="94" s="1"/>
  <c r="J85" i="94" s="1"/>
  <c r="AQ4" i="96"/>
  <c r="I5" i="8"/>
  <c r="J5" i="8" s="1"/>
  <c r="I23" i="8"/>
  <c r="J23" i="8" s="1"/>
  <c r="I19" i="8"/>
  <c r="J19" i="8" s="1"/>
  <c r="I21" i="8"/>
  <c r="J21" i="8" s="1"/>
  <c r="I14" i="68"/>
  <c r="J14" i="68" s="1"/>
  <c r="I11" i="68"/>
  <c r="J11" i="68" s="1"/>
  <c r="I6" i="68"/>
  <c r="J6" i="68" s="1"/>
  <c r="I14" i="67"/>
  <c r="J14" i="67" s="1"/>
  <c r="I21" i="67"/>
  <c r="J21" i="67" s="1"/>
  <c r="I13" i="67"/>
  <c r="J13" i="67" s="1"/>
  <c r="I11" i="67"/>
  <c r="J11" i="67" s="1"/>
  <c r="I10" i="59"/>
  <c r="J10" i="59" s="1"/>
  <c r="I16" i="59"/>
  <c r="J16" i="59" s="1"/>
  <c r="I18" i="59"/>
  <c r="J18" i="59" s="1"/>
  <c r="AR3" i="18"/>
  <c r="I9" i="15"/>
  <c r="J9" i="15" s="1"/>
  <c r="I22" i="15"/>
  <c r="J22" i="15" s="1"/>
  <c r="I4" i="15"/>
  <c r="J4" i="15" s="1"/>
  <c r="K4" i="15" s="1"/>
  <c r="AQ4" i="15" s="1"/>
  <c r="I20" i="15"/>
  <c r="J20" i="15" s="1"/>
  <c r="W5" i="36"/>
  <c r="AG4" i="36"/>
  <c r="AP4" i="36" s="1"/>
  <c r="AF4" i="36"/>
  <c r="AO4" i="36" s="1"/>
  <c r="AE4" i="36"/>
  <c r="H8" i="92"/>
  <c r="I8" i="92" s="1"/>
  <c r="J8" i="92" s="1"/>
  <c r="H62" i="92"/>
  <c r="I62" i="92" s="1"/>
  <c r="J62" i="92" s="1"/>
  <c r="H47" i="92"/>
  <c r="I47" i="92" s="1"/>
  <c r="J47" i="92" s="1"/>
  <c r="H23" i="92"/>
  <c r="I23" i="92" s="1"/>
  <c r="J23" i="92" s="1"/>
  <c r="H6" i="92"/>
  <c r="I6" i="92" s="1"/>
  <c r="J6" i="92" s="1"/>
  <c r="H24" i="92"/>
  <c r="I24" i="92" s="1"/>
  <c r="J24" i="92" s="1"/>
  <c r="H42" i="92"/>
  <c r="I42" i="92" s="1"/>
  <c r="J42" i="92" s="1"/>
  <c r="H60" i="92"/>
  <c r="I60" i="92" s="1"/>
  <c r="J60" i="92" s="1"/>
  <c r="H16" i="92"/>
  <c r="I16" i="92" s="1"/>
  <c r="J16" i="92" s="1"/>
  <c r="H34" i="92"/>
  <c r="I34" i="92" s="1"/>
  <c r="J34" i="92" s="1"/>
  <c r="H52" i="92"/>
  <c r="I52" i="92" s="1"/>
  <c r="J52" i="92" s="1"/>
  <c r="H49" i="85"/>
  <c r="I49" i="85" s="1"/>
  <c r="J49" i="85" s="1"/>
  <c r="H25" i="85"/>
  <c r="I25" i="85" s="1"/>
  <c r="J25" i="85" s="1"/>
  <c r="H37" i="85"/>
  <c r="I37" i="85" s="1"/>
  <c r="J37" i="85" s="1"/>
  <c r="H54" i="85"/>
  <c r="I54" i="85" s="1"/>
  <c r="J54" i="85" s="1"/>
  <c r="H31" i="85"/>
  <c r="I31" i="85" s="1"/>
  <c r="J31" i="85" s="1"/>
  <c r="H8" i="85"/>
  <c r="I8" i="85" s="1"/>
  <c r="J8" i="85" s="1"/>
  <c r="H80" i="85"/>
  <c r="I80" i="85" s="1"/>
  <c r="J80" i="85" s="1"/>
  <c r="H60" i="85"/>
  <c r="I60" i="85" s="1"/>
  <c r="J60" i="85" s="1"/>
  <c r="H21" i="85"/>
  <c r="I21" i="85" s="1"/>
  <c r="J21" i="85" s="1"/>
  <c r="H57" i="85"/>
  <c r="I57" i="85" s="1"/>
  <c r="J57" i="85" s="1"/>
  <c r="H93" i="85"/>
  <c r="I93" i="85" s="1"/>
  <c r="J93" i="85" s="1"/>
  <c r="H34" i="85"/>
  <c r="I34" i="85" s="1"/>
  <c r="J34" i="85" s="1"/>
  <c r="H70" i="85"/>
  <c r="I70" i="85" s="1"/>
  <c r="J70" i="85" s="1"/>
  <c r="H11" i="85"/>
  <c r="I11" i="85" s="1"/>
  <c r="J11" i="85" s="1"/>
  <c r="H47" i="85"/>
  <c r="I47" i="85" s="1"/>
  <c r="J47" i="85" s="1"/>
  <c r="H83" i="85"/>
  <c r="I83" i="85" s="1"/>
  <c r="J83" i="85" s="1"/>
  <c r="H19" i="80"/>
  <c r="I19" i="80" s="1"/>
  <c r="J19" i="80" s="1"/>
  <c r="H37" i="80"/>
  <c r="I37" i="80" s="1"/>
  <c r="J37" i="80" s="1"/>
  <c r="H55" i="80"/>
  <c r="I55" i="80" s="1"/>
  <c r="J55" i="80" s="1"/>
  <c r="H14" i="80"/>
  <c r="I14" i="80" s="1"/>
  <c r="J14" i="80" s="1"/>
  <c r="H32" i="80"/>
  <c r="I32" i="80" s="1"/>
  <c r="J32" i="80" s="1"/>
  <c r="H50" i="80"/>
  <c r="I50" i="80" s="1"/>
  <c r="J50" i="80" s="1"/>
  <c r="H68" i="80"/>
  <c r="I68" i="80" s="1"/>
  <c r="J68" i="80" s="1"/>
  <c r="H9" i="80"/>
  <c r="I9" i="80" s="1"/>
  <c r="J9" i="80" s="1"/>
  <c r="H27" i="80"/>
  <c r="I27" i="80" s="1"/>
  <c r="J27" i="80" s="1"/>
  <c r="H45" i="80"/>
  <c r="I45" i="80" s="1"/>
  <c r="J45" i="80" s="1"/>
  <c r="H63" i="80"/>
  <c r="I63" i="80" s="1"/>
  <c r="J63" i="80" s="1"/>
  <c r="H15" i="75"/>
  <c r="I15" i="75" s="1"/>
  <c r="J15" i="75" s="1"/>
  <c r="H36" i="75"/>
  <c r="I36" i="75" s="1"/>
  <c r="J36" i="75" s="1"/>
  <c r="H57" i="75"/>
  <c r="I57" i="75" s="1"/>
  <c r="J57" i="75" s="1"/>
  <c r="H4" i="75"/>
  <c r="I4" i="75" s="1"/>
  <c r="J4" i="75" s="1"/>
  <c r="K4" i="75" s="1"/>
  <c r="AQ4" i="75" s="1"/>
  <c r="H22" i="75"/>
  <c r="I22" i="75" s="1"/>
  <c r="J22" i="75" s="1"/>
  <c r="H40" i="75"/>
  <c r="I40" i="75" s="1"/>
  <c r="J40" i="75" s="1"/>
  <c r="H58" i="75"/>
  <c r="I58" i="75" s="1"/>
  <c r="J58" i="75" s="1"/>
  <c r="H76" i="75"/>
  <c r="I76" i="75" s="1"/>
  <c r="J76" i="75" s="1"/>
  <c r="H14" i="75"/>
  <c r="I14" i="75" s="1"/>
  <c r="J14" i="75" s="1"/>
  <c r="H32" i="75"/>
  <c r="I32" i="75" s="1"/>
  <c r="J32" i="75" s="1"/>
  <c r="H50" i="75"/>
  <c r="I50" i="75" s="1"/>
  <c r="J50" i="75" s="1"/>
  <c r="H68" i="75"/>
  <c r="I68" i="75" s="1"/>
  <c r="J68" i="75" s="1"/>
  <c r="AN4" i="52"/>
  <c r="AI4" i="52"/>
  <c r="AI3" i="58"/>
  <c r="AN3" i="58"/>
  <c r="AN3" i="66"/>
  <c r="AI3" i="66"/>
  <c r="AR3" i="23"/>
  <c r="AQ4" i="3"/>
  <c r="I17" i="12"/>
  <c r="J17" i="12" s="1"/>
  <c r="I13" i="12"/>
  <c r="J13" i="12" s="1"/>
  <c r="I15" i="12"/>
  <c r="J15" i="12" s="1"/>
  <c r="I12" i="63"/>
  <c r="J12" i="63" s="1"/>
  <c r="I11" i="63"/>
  <c r="J11" i="63" s="1"/>
  <c r="I9" i="63"/>
  <c r="J9" i="63" s="1"/>
  <c r="I22" i="63"/>
  <c r="J22" i="63" s="1"/>
  <c r="I23" i="52"/>
  <c r="J23" i="52" s="1"/>
  <c r="I5" i="52"/>
  <c r="J5" i="52" s="1"/>
  <c r="I19" i="52"/>
  <c r="J19" i="52" s="1"/>
  <c r="AR3" i="35"/>
  <c r="AN4" i="66"/>
  <c r="AI4" i="66"/>
  <c r="H15" i="91"/>
  <c r="I15" i="91" s="1"/>
  <c r="J15" i="91" s="1"/>
  <c r="H33" i="91"/>
  <c r="I33" i="91" s="1"/>
  <c r="J33" i="91" s="1"/>
  <c r="H51" i="91"/>
  <c r="I51" i="91" s="1"/>
  <c r="J51" i="91" s="1"/>
  <c r="H69" i="91"/>
  <c r="I69" i="91" s="1"/>
  <c r="J69" i="91" s="1"/>
  <c r="H4" i="91"/>
  <c r="I4" i="91" s="1"/>
  <c r="J4" i="91" s="1"/>
  <c r="K4" i="91" s="1"/>
  <c r="H22" i="91"/>
  <c r="I22" i="91" s="1"/>
  <c r="J22" i="91" s="1"/>
  <c r="H40" i="91"/>
  <c r="I40" i="91" s="1"/>
  <c r="J40" i="91" s="1"/>
  <c r="H58" i="91"/>
  <c r="I58" i="91" s="1"/>
  <c r="J58" i="91" s="1"/>
  <c r="H76" i="91"/>
  <c r="I76" i="91" s="1"/>
  <c r="J76" i="91" s="1"/>
  <c r="H14" i="91"/>
  <c r="I14" i="91" s="1"/>
  <c r="J14" i="91" s="1"/>
  <c r="H32" i="91"/>
  <c r="I32" i="91" s="1"/>
  <c r="J32" i="91" s="1"/>
  <c r="H50" i="91"/>
  <c r="I50" i="91" s="1"/>
  <c r="J50" i="91" s="1"/>
  <c r="H68" i="91"/>
  <c r="I68" i="91" s="1"/>
  <c r="J68" i="91" s="1"/>
  <c r="H80" i="86"/>
  <c r="I80" i="86" s="1"/>
  <c r="J80" i="86" s="1"/>
  <c r="H8" i="86"/>
  <c r="I8" i="86" s="1"/>
  <c r="J8" i="86" s="1"/>
  <c r="H83" i="86"/>
  <c r="I83" i="86" s="1"/>
  <c r="J83" i="86" s="1"/>
  <c r="H17" i="86"/>
  <c r="I17" i="86" s="1"/>
  <c r="J17" i="86" s="1"/>
  <c r="H38" i="86"/>
  <c r="I38" i="86" s="1"/>
  <c r="J38" i="86" s="1"/>
  <c r="H21" i="86"/>
  <c r="I21" i="86" s="1"/>
  <c r="J21" i="86" s="1"/>
  <c r="H39" i="86"/>
  <c r="I39" i="86" s="1"/>
  <c r="J39" i="86" s="1"/>
  <c r="H57" i="86"/>
  <c r="I57" i="86" s="1"/>
  <c r="J57" i="86" s="1"/>
  <c r="H75" i="86"/>
  <c r="I75" i="86" s="1"/>
  <c r="J75" i="86" s="1"/>
  <c r="H10" i="86"/>
  <c r="I10" i="86" s="1"/>
  <c r="J10" i="86" s="1"/>
  <c r="H28" i="86"/>
  <c r="I28" i="86" s="1"/>
  <c r="J28" i="86" s="1"/>
  <c r="H46" i="86"/>
  <c r="I46" i="86" s="1"/>
  <c r="J46" i="86" s="1"/>
  <c r="H64" i="86"/>
  <c r="I64" i="86" s="1"/>
  <c r="J64" i="86" s="1"/>
  <c r="H82" i="86"/>
  <c r="I82" i="86" s="1"/>
  <c r="J82" i="86" s="1"/>
  <c r="H32" i="79"/>
  <c r="I32" i="79" s="1"/>
  <c r="J32" i="79" s="1"/>
  <c r="H14" i="79"/>
  <c r="I14" i="79" s="1"/>
  <c r="J14" i="79" s="1"/>
  <c r="H28" i="79"/>
  <c r="I28" i="79" s="1"/>
  <c r="J28" i="79" s="1"/>
  <c r="H64" i="79"/>
  <c r="I64" i="79" s="1"/>
  <c r="J64" i="79" s="1"/>
  <c r="H17" i="79"/>
  <c r="I17" i="79" s="1"/>
  <c r="J17" i="79" s="1"/>
  <c r="H53" i="79"/>
  <c r="I53" i="79" s="1"/>
  <c r="J53" i="79" s="1"/>
  <c r="H13" i="79"/>
  <c r="I13" i="79" s="1"/>
  <c r="J13" i="79" s="1"/>
  <c r="H49" i="79"/>
  <c r="I49" i="79" s="1"/>
  <c r="J49" i="79" s="1"/>
  <c r="H21" i="79"/>
  <c r="I21" i="79" s="1"/>
  <c r="J21" i="79" s="1"/>
  <c r="H39" i="79"/>
  <c r="I39" i="79" s="1"/>
  <c r="J39" i="79" s="1"/>
  <c r="H57" i="79"/>
  <c r="I57" i="79" s="1"/>
  <c r="J57" i="79" s="1"/>
  <c r="H75" i="79"/>
  <c r="I75" i="79" s="1"/>
  <c r="J75" i="79" s="1"/>
  <c r="H14" i="46"/>
  <c r="I14" i="46" s="1"/>
  <c r="J14" i="46" s="1"/>
  <c r="H41" i="46"/>
  <c r="I41" i="46" s="1"/>
  <c r="J41" i="46" s="1"/>
  <c r="H68" i="46"/>
  <c r="I68" i="46" s="1"/>
  <c r="J68" i="46" s="1"/>
  <c r="H10" i="46"/>
  <c r="I10" i="46" s="1"/>
  <c r="J10" i="46" s="1"/>
  <c r="H37" i="46"/>
  <c r="I37" i="46" s="1"/>
  <c r="J37" i="46" s="1"/>
  <c r="H64" i="46"/>
  <c r="I64" i="46" s="1"/>
  <c r="J64" i="46" s="1"/>
  <c r="H13" i="46"/>
  <c r="I13" i="46" s="1"/>
  <c r="J13" i="46" s="1"/>
  <c r="H40" i="46"/>
  <c r="I40" i="46" s="1"/>
  <c r="J40" i="46" s="1"/>
  <c r="H67" i="46"/>
  <c r="I67" i="46" s="1"/>
  <c r="J67" i="46" s="1"/>
  <c r="H12" i="46"/>
  <c r="I12" i="46" s="1"/>
  <c r="J12" i="46" s="1"/>
  <c r="H30" i="46"/>
  <c r="I30" i="46" s="1"/>
  <c r="J30" i="46" s="1"/>
  <c r="H48" i="46"/>
  <c r="I48" i="46" s="1"/>
  <c r="J48" i="46" s="1"/>
  <c r="H66" i="46"/>
  <c r="I66" i="46" s="1"/>
  <c r="J66" i="46" s="1"/>
  <c r="H84" i="46"/>
  <c r="I84" i="46" s="1"/>
  <c r="J84" i="46" s="1"/>
  <c r="AN3" i="50"/>
  <c r="AI3" i="50"/>
  <c r="AP4" i="63"/>
  <c r="AE4" i="85"/>
  <c r="AG4" i="85"/>
  <c r="AP4" i="85" s="1"/>
  <c r="AF4" i="85"/>
  <c r="AO4" i="85" s="1"/>
  <c r="W5" i="85"/>
  <c r="AF4" i="10"/>
  <c r="AO4" i="10" s="1"/>
  <c r="W5" i="10"/>
  <c r="AE4" i="10"/>
  <c r="AG4" i="10"/>
  <c r="AP4" i="10" s="1"/>
  <c r="I5" i="7"/>
  <c r="J5" i="7" s="1"/>
  <c r="I23" i="7"/>
  <c r="J23" i="7" s="1"/>
  <c r="I19" i="7"/>
  <c r="J19" i="7" s="1"/>
  <c r="I21" i="7"/>
  <c r="J21" i="7" s="1"/>
  <c r="I12" i="2"/>
  <c r="J12" i="2" s="1"/>
  <c r="I11" i="2"/>
  <c r="J11" i="2" s="1"/>
  <c r="I9" i="2"/>
  <c r="J9" i="2" s="1"/>
  <c r="I22" i="2"/>
  <c r="J22" i="2" s="1"/>
  <c r="I4" i="3"/>
  <c r="J4" i="3" s="1"/>
  <c r="K4" i="3" s="1"/>
  <c r="I20" i="3"/>
  <c r="J20" i="3" s="1"/>
  <c r="I16" i="3"/>
  <c r="J16" i="3" s="1"/>
  <c r="I18" i="4"/>
  <c r="J18" i="4" s="1"/>
  <c r="I14" i="4"/>
  <c r="J14" i="4" s="1"/>
  <c r="I8" i="4"/>
  <c r="J8" i="4" s="1"/>
  <c r="AQ4" i="16"/>
  <c r="I4" i="55"/>
  <c r="J4" i="55" s="1"/>
  <c r="K4" i="55" s="1"/>
  <c r="AN4" i="55" s="1"/>
  <c r="I17" i="55"/>
  <c r="J17" i="55" s="1"/>
  <c r="I13" i="55"/>
  <c r="J13" i="55" s="1"/>
  <c r="I13" i="51"/>
  <c r="J13" i="51" s="1"/>
  <c r="I15" i="51"/>
  <c r="J15" i="51" s="1"/>
  <c r="I10" i="51"/>
  <c r="J10" i="51" s="1"/>
  <c r="AQ5" i="14"/>
  <c r="I19" i="16"/>
  <c r="J19" i="16" s="1"/>
  <c r="I21" i="16"/>
  <c r="J21" i="16" s="1"/>
  <c r="I17" i="16"/>
  <c r="J17" i="16" s="1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4" i="44"/>
  <c r="H27" i="90"/>
  <c r="I27" i="90" s="1"/>
  <c r="J27" i="90" s="1"/>
  <c r="H63" i="90"/>
  <c r="I63" i="90" s="1"/>
  <c r="J63" i="90" s="1"/>
  <c r="H10" i="90"/>
  <c r="I10" i="90" s="1"/>
  <c r="J10" i="90" s="1"/>
  <c r="H46" i="90"/>
  <c r="I46" i="90" s="1"/>
  <c r="J46" i="90" s="1"/>
  <c r="H82" i="90"/>
  <c r="I82" i="90" s="1"/>
  <c r="J82" i="90" s="1"/>
  <c r="H18" i="90"/>
  <c r="I18" i="90" s="1"/>
  <c r="J18" i="90" s="1"/>
  <c r="H54" i="90"/>
  <c r="I54" i="90" s="1"/>
  <c r="J54" i="90" s="1"/>
  <c r="H7" i="90"/>
  <c r="I7" i="90" s="1"/>
  <c r="J7" i="90" s="1"/>
  <c r="H43" i="90"/>
  <c r="I43" i="90" s="1"/>
  <c r="J43" i="90" s="1"/>
  <c r="H79" i="90"/>
  <c r="I79" i="90" s="1"/>
  <c r="J79" i="90" s="1"/>
  <c r="H5" i="90"/>
  <c r="I5" i="90" s="1"/>
  <c r="J5" i="90" s="1"/>
  <c r="H23" i="90"/>
  <c r="I23" i="90" s="1"/>
  <c r="J23" i="90" s="1"/>
  <c r="H41" i="90"/>
  <c r="I41" i="90" s="1"/>
  <c r="J41" i="90" s="1"/>
  <c r="H59" i="90"/>
  <c r="I59" i="90" s="1"/>
  <c r="J59" i="90" s="1"/>
  <c r="H77" i="90"/>
  <c r="I77" i="90" s="1"/>
  <c r="J77" i="90" s="1"/>
  <c r="H8" i="84"/>
  <c r="I8" i="84" s="1"/>
  <c r="J8" i="84" s="1"/>
  <c r="H17" i="84"/>
  <c r="I17" i="84" s="1"/>
  <c r="J17" i="84" s="1"/>
  <c r="H38" i="84"/>
  <c r="I38" i="84" s="1"/>
  <c r="J38" i="84" s="1"/>
  <c r="H14" i="84"/>
  <c r="I14" i="84" s="1"/>
  <c r="J14" i="84" s="1"/>
  <c r="H68" i="84"/>
  <c r="I68" i="84" s="1"/>
  <c r="J68" i="84" s="1"/>
  <c r="H21" i="84"/>
  <c r="I21" i="84" s="1"/>
  <c r="J21" i="84" s="1"/>
  <c r="H39" i="84"/>
  <c r="I39" i="84" s="1"/>
  <c r="J39" i="84" s="1"/>
  <c r="H57" i="84"/>
  <c r="I57" i="84" s="1"/>
  <c r="J57" i="84" s="1"/>
  <c r="H13" i="84"/>
  <c r="I13" i="84" s="1"/>
  <c r="J13" i="84" s="1"/>
  <c r="H31" i="84"/>
  <c r="I31" i="84" s="1"/>
  <c r="J31" i="84" s="1"/>
  <c r="H49" i="84"/>
  <c r="I49" i="84" s="1"/>
  <c r="J49" i="84" s="1"/>
  <c r="H67" i="84"/>
  <c r="I67" i="84" s="1"/>
  <c r="J67" i="84" s="1"/>
  <c r="H59" i="77"/>
  <c r="I59" i="77" s="1"/>
  <c r="J59" i="77" s="1"/>
  <c r="H91" i="77"/>
  <c r="I91" i="77" s="1"/>
  <c r="J91" i="77" s="1"/>
  <c r="H43" i="77"/>
  <c r="I43" i="77" s="1"/>
  <c r="J43" i="77" s="1"/>
  <c r="H47" i="77"/>
  <c r="I47" i="77" s="1"/>
  <c r="J47" i="77" s="1"/>
  <c r="H67" i="77"/>
  <c r="I67" i="77" s="1"/>
  <c r="J67" i="77" s="1"/>
  <c r="H89" i="77"/>
  <c r="I89" i="77" s="1"/>
  <c r="J89" i="77" s="1"/>
  <c r="H36" i="77"/>
  <c r="I36" i="77" s="1"/>
  <c r="J36" i="77" s="1"/>
  <c r="H72" i="77"/>
  <c r="I72" i="77" s="1"/>
  <c r="J72" i="77" s="1"/>
  <c r="H14" i="77"/>
  <c r="I14" i="77" s="1"/>
  <c r="J14" i="77" s="1"/>
  <c r="H50" i="77"/>
  <c r="I50" i="77" s="1"/>
  <c r="J50" i="77" s="1"/>
  <c r="H86" i="77"/>
  <c r="I86" i="77" s="1"/>
  <c r="J86" i="77" s="1"/>
  <c r="H27" i="77"/>
  <c r="I27" i="77" s="1"/>
  <c r="J27" i="77" s="1"/>
  <c r="H63" i="77"/>
  <c r="I63" i="77" s="1"/>
  <c r="J63" i="77" s="1"/>
  <c r="H4" i="77"/>
  <c r="I4" i="77" s="1"/>
  <c r="J4" i="77" s="1"/>
  <c r="K4" i="77" s="1"/>
  <c r="AQ4" i="77" s="1"/>
  <c r="H40" i="77"/>
  <c r="I40" i="77" s="1"/>
  <c r="J40" i="77" s="1"/>
  <c r="H76" i="77"/>
  <c r="I76" i="77" s="1"/>
  <c r="J76" i="77" s="1"/>
  <c r="H17" i="48"/>
  <c r="I17" i="48" s="1"/>
  <c r="J17" i="48" s="1"/>
  <c r="H56" i="48"/>
  <c r="I56" i="48" s="1"/>
  <c r="J56" i="48" s="1"/>
  <c r="H23" i="48"/>
  <c r="I23" i="48" s="1"/>
  <c r="J23" i="48" s="1"/>
  <c r="H12" i="48"/>
  <c r="I12" i="48" s="1"/>
  <c r="J12" i="48" s="1"/>
  <c r="H30" i="48"/>
  <c r="I30" i="48" s="1"/>
  <c r="J30" i="48" s="1"/>
  <c r="H48" i="48"/>
  <c r="I48" i="48" s="1"/>
  <c r="J48" i="48" s="1"/>
  <c r="H66" i="48"/>
  <c r="I66" i="48" s="1"/>
  <c r="J66" i="48" s="1"/>
  <c r="H4" i="48"/>
  <c r="I4" i="48" s="1"/>
  <c r="J4" i="48" s="1"/>
  <c r="K4" i="48" s="1"/>
  <c r="AP4" i="48" s="1"/>
  <c r="H22" i="48"/>
  <c r="I22" i="48" s="1"/>
  <c r="J22" i="48" s="1"/>
  <c r="H40" i="48"/>
  <c r="I40" i="48" s="1"/>
  <c r="J40" i="48" s="1"/>
  <c r="H58" i="48"/>
  <c r="I58" i="48" s="1"/>
  <c r="J58" i="48" s="1"/>
  <c r="Y5" i="62"/>
  <c r="AR3" i="13"/>
  <c r="I23" i="11"/>
  <c r="J23" i="11" s="1"/>
  <c r="I19" i="11"/>
  <c r="J19" i="11" s="1"/>
  <c r="I21" i="11"/>
  <c r="J21" i="11" s="1"/>
  <c r="W5" i="1"/>
  <c r="AG4" i="1"/>
  <c r="AP4" i="1" s="1"/>
  <c r="AF4" i="1"/>
  <c r="AO4" i="1" s="1"/>
  <c r="AE4" i="1"/>
  <c r="I19" i="72"/>
  <c r="J19" i="72" s="1"/>
  <c r="I15" i="72"/>
  <c r="J15" i="72" s="1"/>
  <c r="I10" i="72"/>
  <c r="J10" i="72" s="1"/>
  <c r="I13" i="64"/>
  <c r="J13" i="64" s="1"/>
  <c r="I6" i="64"/>
  <c r="J6" i="64" s="1"/>
  <c r="I5" i="64"/>
  <c r="J5" i="64" s="1"/>
  <c r="I23" i="64"/>
  <c r="J23" i="64" s="1"/>
  <c r="K6" i="32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5" i="38"/>
  <c r="Y5" i="47"/>
  <c r="Z5" i="47" s="1"/>
  <c r="H16" i="89"/>
  <c r="I16" i="89" s="1"/>
  <c r="J16" i="89" s="1"/>
  <c r="H8" i="89"/>
  <c r="I8" i="89" s="1"/>
  <c r="J8" i="89" s="1"/>
  <c r="H80" i="89"/>
  <c r="I80" i="89" s="1"/>
  <c r="J80" i="89" s="1"/>
  <c r="H57" i="89"/>
  <c r="I57" i="89" s="1"/>
  <c r="J57" i="89" s="1"/>
  <c r="H34" i="89"/>
  <c r="I34" i="89" s="1"/>
  <c r="J34" i="89" s="1"/>
  <c r="H14" i="89"/>
  <c r="I14" i="89" s="1"/>
  <c r="J14" i="89" s="1"/>
  <c r="H86" i="89"/>
  <c r="I86" i="89" s="1"/>
  <c r="J86" i="89" s="1"/>
  <c r="H63" i="89"/>
  <c r="I63" i="89" s="1"/>
  <c r="J63" i="89" s="1"/>
  <c r="H23" i="89"/>
  <c r="I23" i="89" s="1"/>
  <c r="J23" i="89" s="1"/>
  <c r="H59" i="89"/>
  <c r="I59" i="89" s="1"/>
  <c r="J59" i="89" s="1"/>
  <c r="H95" i="89"/>
  <c r="I95" i="89" s="1"/>
  <c r="J95" i="89" s="1"/>
  <c r="H36" i="89"/>
  <c r="I36" i="89" s="1"/>
  <c r="J36" i="89" s="1"/>
  <c r="H72" i="89"/>
  <c r="I72" i="89" s="1"/>
  <c r="J72" i="89" s="1"/>
  <c r="H13" i="89"/>
  <c r="I13" i="89" s="1"/>
  <c r="J13" i="89" s="1"/>
  <c r="H49" i="89"/>
  <c r="I49" i="89" s="1"/>
  <c r="J49" i="89" s="1"/>
  <c r="H85" i="89"/>
  <c r="I85" i="89" s="1"/>
  <c r="J85" i="89" s="1"/>
  <c r="H80" i="81"/>
  <c r="I80" i="81" s="1"/>
  <c r="J80" i="81" s="1"/>
  <c r="H8" i="81"/>
  <c r="I8" i="81" s="1"/>
  <c r="J8" i="81" s="1"/>
  <c r="H46" i="81"/>
  <c r="I46" i="81" s="1"/>
  <c r="J46" i="81" s="1"/>
  <c r="H11" i="81"/>
  <c r="I11" i="81" s="1"/>
  <c r="J11" i="81" s="1"/>
  <c r="H65" i="81"/>
  <c r="I65" i="81" s="1"/>
  <c r="J65" i="81" s="1"/>
  <c r="H22" i="81"/>
  <c r="I22" i="81" s="1"/>
  <c r="J22" i="81" s="1"/>
  <c r="H76" i="81"/>
  <c r="I76" i="81" s="1"/>
  <c r="J76" i="81" s="1"/>
  <c r="H32" i="81"/>
  <c r="I32" i="81" s="1"/>
  <c r="J32" i="81" s="1"/>
  <c r="H86" i="81"/>
  <c r="I86" i="81" s="1"/>
  <c r="J86" i="81" s="1"/>
  <c r="H43" i="81"/>
  <c r="I43" i="81" s="1"/>
  <c r="J43" i="81" s="1"/>
  <c r="H97" i="81"/>
  <c r="I97" i="81" s="1"/>
  <c r="J97" i="81" s="1"/>
  <c r="H36" i="81"/>
  <c r="I36" i="81" s="1"/>
  <c r="J36" i="81" s="1"/>
  <c r="H72" i="81"/>
  <c r="I72" i="81" s="1"/>
  <c r="J72" i="81" s="1"/>
  <c r="H15" i="81"/>
  <c r="I15" i="81" s="1"/>
  <c r="J15" i="81" s="1"/>
  <c r="H51" i="81"/>
  <c r="I51" i="81" s="1"/>
  <c r="J51" i="81" s="1"/>
  <c r="H87" i="81"/>
  <c r="I87" i="81" s="1"/>
  <c r="J87" i="81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H12" i="78"/>
  <c r="I12" i="78" s="1"/>
  <c r="J12" i="78" s="1"/>
  <c r="H30" i="78"/>
  <c r="I30" i="78" s="1"/>
  <c r="J30" i="78" s="1"/>
  <c r="H48" i="78"/>
  <c r="I48" i="78" s="1"/>
  <c r="J48" i="78" s="1"/>
  <c r="H66" i="78"/>
  <c r="I66" i="78" s="1"/>
  <c r="J66" i="78" s="1"/>
  <c r="H84" i="78"/>
  <c r="I84" i="78" s="1"/>
  <c r="J84" i="78" s="1"/>
  <c r="H19" i="78"/>
  <c r="I19" i="78" s="1"/>
  <c r="J19" i="78" s="1"/>
  <c r="H37" i="78"/>
  <c r="I37" i="78" s="1"/>
  <c r="J37" i="78" s="1"/>
  <c r="H55" i="78"/>
  <c r="I55" i="78" s="1"/>
  <c r="J55" i="78" s="1"/>
  <c r="H73" i="78"/>
  <c r="I73" i="78" s="1"/>
  <c r="J73" i="78" s="1"/>
  <c r="H39" i="74"/>
  <c r="I39" i="74" s="1"/>
  <c r="J39" i="74" s="1"/>
  <c r="H75" i="74"/>
  <c r="I75" i="74" s="1"/>
  <c r="J75" i="74" s="1"/>
  <c r="H51" i="74"/>
  <c r="I51" i="74" s="1"/>
  <c r="J51" i="74" s="1"/>
  <c r="H45" i="74"/>
  <c r="I45" i="74" s="1"/>
  <c r="J45" i="74" s="1"/>
  <c r="H19" i="74"/>
  <c r="I19" i="74" s="1"/>
  <c r="J19" i="74" s="1"/>
  <c r="H37" i="74"/>
  <c r="I37" i="74" s="1"/>
  <c r="J37" i="74" s="1"/>
  <c r="H55" i="74"/>
  <c r="I55" i="74" s="1"/>
  <c r="J55" i="74" s="1"/>
  <c r="H73" i="74"/>
  <c r="I73" i="74" s="1"/>
  <c r="J73" i="74" s="1"/>
  <c r="H8" i="74"/>
  <c r="I8" i="74" s="1"/>
  <c r="J8" i="74" s="1"/>
  <c r="H26" i="74"/>
  <c r="I26" i="74" s="1"/>
  <c r="J26" i="74" s="1"/>
  <c r="H44" i="74"/>
  <c r="I44" i="74" s="1"/>
  <c r="J44" i="74" s="1"/>
  <c r="H62" i="74"/>
  <c r="I62" i="74" s="1"/>
  <c r="J62" i="74" s="1"/>
  <c r="H80" i="74"/>
  <c r="I80" i="74" s="1"/>
  <c r="J80" i="74" s="1"/>
  <c r="AI3" i="75"/>
  <c r="K6" i="70"/>
  <c r="AQ4" i="82"/>
  <c r="AE4" i="76"/>
  <c r="W5" i="76"/>
  <c r="AG4" i="76"/>
  <c r="AF4" i="76"/>
  <c r="AR3" i="83"/>
  <c r="Z5" i="89"/>
  <c r="H24" i="96"/>
  <c r="I24" i="96" s="1"/>
  <c r="J24" i="96" s="1"/>
  <c r="H60" i="96"/>
  <c r="I60" i="96" s="1"/>
  <c r="J60" i="96" s="1"/>
  <c r="H9" i="96"/>
  <c r="I9" i="96" s="1"/>
  <c r="J9" i="96" s="1"/>
  <c r="H45" i="96"/>
  <c r="I45" i="96" s="1"/>
  <c r="J45" i="96" s="1"/>
  <c r="H7" i="96"/>
  <c r="I7" i="96" s="1"/>
  <c r="J7" i="96" s="1"/>
  <c r="H25" i="96"/>
  <c r="I25" i="96" s="1"/>
  <c r="J25" i="96" s="1"/>
  <c r="H43" i="96"/>
  <c r="I43" i="96" s="1"/>
  <c r="J43" i="96" s="1"/>
  <c r="H61" i="96"/>
  <c r="I61" i="96" s="1"/>
  <c r="J61" i="96" s="1"/>
  <c r="H20" i="96"/>
  <c r="I20" i="96" s="1"/>
  <c r="J20" i="96" s="1"/>
  <c r="H38" i="96"/>
  <c r="I38" i="96" s="1"/>
  <c r="J38" i="96" s="1"/>
  <c r="H56" i="96"/>
  <c r="I56" i="96" s="1"/>
  <c r="J56" i="96" s="1"/>
  <c r="AR3" i="96"/>
  <c r="Y5" i="73"/>
  <c r="X5" i="73"/>
  <c r="AH5" i="73" s="1"/>
  <c r="AI4" i="83"/>
  <c r="AN4" i="83"/>
  <c r="AI4" i="27"/>
  <c r="AN4" i="27"/>
  <c r="AI4" i="53"/>
  <c r="AN4" i="53"/>
  <c r="AN4" i="18"/>
  <c r="AI4" i="18"/>
  <c r="AO4" i="19"/>
  <c r="AN4" i="21"/>
  <c r="AI4" i="21"/>
  <c r="Y5" i="14"/>
  <c r="Z5" i="14" s="1"/>
  <c r="AO4" i="26"/>
  <c r="Y5" i="35"/>
  <c r="Z5" i="35" s="1"/>
  <c r="AI4" i="50"/>
  <c r="AN4" i="50"/>
  <c r="Z5" i="31" l="1"/>
  <c r="Z5" i="79"/>
  <c r="AO4" i="82"/>
  <c r="AN4" i="90"/>
  <c r="AO4" i="87"/>
  <c r="AQ4" i="90"/>
  <c r="AN4" i="46"/>
  <c r="Z5" i="70"/>
  <c r="Z5" i="61"/>
  <c r="Z5" i="90"/>
  <c r="Z5" i="26"/>
  <c r="AE5" i="26" s="1"/>
  <c r="Z5" i="69"/>
  <c r="Z5" i="48"/>
  <c r="Z5" i="45"/>
  <c r="AE5" i="35"/>
  <c r="W6" i="35"/>
  <c r="AG5" i="35"/>
  <c r="AP5" i="35" s="1"/>
  <c r="AF5" i="35"/>
  <c r="AO5" i="35" s="1"/>
  <c r="AF5" i="47"/>
  <c r="AO5" i="47" s="1"/>
  <c r="AG5" i="47"/>
  <c r="AP5" i="47" s="1"/>
  <c r="W6" i="47"/>
  <c r="AE5" i="47"/>
  <c r="W6" i="41"/>
  <c r="AG5" i="41"/>
  <c r="AP5" i="41" s="1"/>
  <c r="AF5" i="41"/>
  <c r="AO5" i="41" s="1"/>
  <c r="AE5" i="41"/>
  <c r="AE5" i="32"/>
  <c r="AG5" i="32"/>
  <c r="AP5" i="32" s="1"/>
  <c r="AF5" i="32"/>
  <c r="AO5" i="32" s="1"/>
  <c r="W6" i="32"/>
  <c r="AE5" i="96"/>
  <c r="W6" i="96"/>
  <c r="AG5" i="96"/>
  <c r="AF5" i="96"/>
  <c r="AR3" i="82"/>
  <c r="Y5" i="11"/>
  <c r="X5" i="11"/>
  <c r="AH5" i="11" s="1"/>
  <c r="K5" i="8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I4" i="4"/>
  <c r="AN4" i="4"/>
  <c r="AR4" i="50"/>
  <c r="AR4" i="21"/>
  <c r="AR4" i="53"/>
  <c r="K7" i="32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O4" i="94"/>
  <c r="AI4" i="10"/>
  <c r="AN4" i="10"/>
  <c r="Y5" i="36"/>
  <c r="X5" i="36"/>
  <c r="AO4" i="80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7" i="53"/>
  <c r="K6" i="45"/>
  <c r="AR4" i="41"/>
  <c r="AN4" i="65"/>
  <c r="AI4" i="65"/>
  <c r="Z5" i="52"/>
  <c r="Y5" i="30"/>
  <c r="X5" i="30"/>
  <c r="AR4" i="14"/>
  <c r="Z5" i="53"/>
  <c r="AQ5" i="28"/>
  <c r="AR4" i="90"/>
  <c r="K7" i="21"/>
  <c r="AR4" i="62"/>
  <c r="Y5" i="3"/>
  <c r="X5" i="3"/>
  <c r="AH5" i="3" s="1"/>
  <c r="AI4" i="49"/>
  <c r="AN4" i="49"/>
  <c r="AQ5" i="47"/>
  <c r="AQ4" i="91"/>
  <c r="K5" i="19"/>
  <c r="AQ4" i="19"/>
  <c r="AO4" i="78"/>
  <c r="AI4" i="23"/>
  <c r="AN4" i="23"/>
  <c r="Y5" i="25"/>
  <c r="X5" i="25"/>
  <c r="AR4" i="26"/>
  <c r="Z5" i="86"/>
  <c r="X5" i="74"/>
  <c r="AH5" i="74" s="1"/>
  <c r="Y5" i="74"/>
  <c r="Y5" i="4"/>
  <c r="X5" i="4"/>
  <c r="AH5" i="4" s="1"/>
  <c r="K5" i="2"/>
  <c r="AR3" i="69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Q4" i="86"/>
  <c r="Y5" i="81"/>
  <c r="X5" i="81"/>
  <c r="AH5" i="81" s="1"/>
  <c r="Y5" i="37"/>
  <c r="X5" i="37"/>
  <c r="K5" i="23"/>
  <c r="K6" i="30"/>
  <c r="K5" i="72"/>
  <c r="AQ4" i="72"/>
  <c r="AR3" i="70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" i="69"/>
  <c r="K5" i="12"/>
  <c r="AQ4" i="12"/>
  <c r="AP4" i="82"/>
  <c r="AP4" i="52"/>
  <c r="AN4" i="48"/>
  <c r="Y5" i="29"/>
  <c r="X5" i="29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Q4" i="73"/>
  <c r="Z5" i="50"/>
  <c r="K5" i="74"/>
  <c r="K5" i="11"/>
  <c r="AQ4" i="11"/>
  <c r="AI4" i="38"/>
  <c r="AN4" i="38"/>
  <c r="AR4" i="95"/>
  <c r="AP4" i="94"/>
  <c r="AI4" i="75"/>
  <c r="AN4" i="75"/>
  <c r="K5" i="4"/>
  <c r="K6" i="27"/>
  <c r="AO4" i="84"/>
  <c r="Y5" i="6"/>
  <c r="X5" i="6"/>
  <c r="AH5" i="6" s="1"/>
  <c r="AQ5" i="6" s="1"/>
  <c r="K7" i="57"/>
  <c r="X5" i="24"/>
  <c r="AH5" i="24" s="1"/>
  <c r="AQ5" i="24" s="1"/>
  <c r="Y5" i="24"/>
  <c r="AO4" i="15"/>
  <c r="AO4" i="83"/>
  <c r="AQ4" i="55"/>
  <c r="AR3" i="49"/>
  <c r="AI4" i="76"/>
  <c r="AN4" i="76"/>
  <c r="AF5" i="94"/>
  <c r="W6" i="94"/>
  <c r="AG5" i="94"/>
  <c r="AE5" i="94"/>
  <c r="K5" i="7"/>
  <c r="AI4" i="3"/>
  <c r="AN4" i="3"/>
  <c r="AR4" i="46"/>
  <c r="AG5" i="69"/>
  <c r="AP5" i="69" s="1"/>
  <c r="W6" i="69"/>
  <c r="AF5" i="69"/>
  <c r="AO5" i="69" s="1"/>
  <c r="AE5" i="69"/>
  <c r="Y5" i="91"/>
  <c r="X5" i="91"/>
  <c r="AH5" i="91" s="1"/>
  <c r="AH5" i="41"/>
  <c r="AQ5" i="41" s="1"/>
  <c r="Y5" i="10"/>
  <c r="X5" i="10"/>
  <c r="AH5" i="10" s="1"/>
  <c r="AQ5" i="10" s="1"/>
  <c r="AI4" i="85"/>
  <c r="AN4" i="8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R3" i="58"/>
  <c r="AP4" i="80"/>
  <c r="Y5" i="65"/>
  <c r="X5" i="65"/>
  <c r="K6" i="6"/>
  <c r="K7" i="54"/>
  <c r="AG5" i="92"/>
  <c r="AF5" i="92"/>
  <c r="AE5" i="92"/>
  <c r="W6" i="92"/>
  <c r="K6" i="5"/>
  <c r="AO4" i="3"/>
  <c r="K5" i="68"/>
  <c r="AR4" i="87"/>
  <c r="K7" i="9"/>
  <c r="AI4" i="93"/>
  <c r="AN4" i="93"/>
  <c r="AP4" i="78"/>
  <c r="X5" i="23"/>
  <c r="AH5" i="23" s="1"/>
  <c r="AQ5" i="23" s="1"/>
  <c r="Y5" i="23"/>
  <c r="AR4" i="61"/>
  <c r="K5" i="89"/>
  <c r="AO4" i="89"/>
  <c r="AN4" i="89"/>
  <c r="AP4" i="89"/>
  <c r="AQ4" i="89"/>
  <c r="AP4" i="81"/>
  <c r="AI4" i="91"/>
  <c r="AN4" i="91"/>
  <c r="AO4" i="7"/>
  <c r="AI4" i="2"/>
  <c r="AN4" i="2"/>
  <c r="K7" i="61"/>
  <c r="AQ4" i="8"/>
  <c r="AG5" i="27"/>
  <c r="AP5" i="27" s="1"/>
  <c r="AF5" i="27"/>
  <c r="AO5" i="27" s="1"/>
  <c r="AE5" i="27"/>
  <c r="W6" i="27"/>
  <c r="AR4" i="54"/>
  <c r="AR3" i="91"/>
  <c r="Y5" i="82"/>
  <c r="X5" i="82"/>
  <c r="AH5" i="82" s="1"/>
  <c r="AQ5" i="82" s="1"/>
  <c r="AR3" i="76"/>
  <c r="AR4" i="48"/>
  <c r="K6" i="24"/>
  <c r="Y5" i="33"/>
  <c r="X5" i="33"/>
  <c r="AO4" i="8"/>
  <c r="K5" i="16"/>
  <c r="AP4" i="68"/>
  <c r="AO4" i="79"/>
  <c r="AO4" i="75"/>
  <c r="AR3" i="57"/>
  <c r="AI4" i="42"/>
  <c r="AN4" i="42"/>
  <c r="AR3" i="60"/>
  <c r="AI4" i="84"/>
  <c r="AN4" i="84"/>
  <c r="K5" i="59"/>
  <c r="AR3" i="28"/>
  <c r="AP4" i="15"/>
  <c r="AO4" i="90"/>
  <c r="AI4" i="77"/>
  <c r="AN4" i="77"/>
  <c r="Z5" i="55"/>
  <c r="AN4" i="64"/>
  <c r="AI4" i="64"/>
  <c r="Y5" i="56"/>
  <c r="X5" i="56"/>
  <c r="AH5" i="56" s="1"/>
  <c r="AN4" i="16"/>
  <c r="AI4" i="16"/>
  <c r="AI5" i="88"/>
  <c r="AI4" i="1"/>
  <c r="AN4" i="1"/>
  <c r="Y5" i="43"/>
  <c r="Z5" i="43" s="1"/>
  <c r="X5" i="43"/>
  <c r="K7" i="62"/>
  <c r="X5" i="49"/>
  <c r="Y5" i="49"/>
  <c r="AI4" i="78"/>
  <c r="AN4" i="78"/>
  <c r="Z5" i="73"/>
  <c r="AR4" i="27"/>
  <c r="AO4" i="76"/>
  <c r="K7" i="70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Y5" i="1"/>
  <c r="X5" i="1"/>
  <c r="AR4" i="52"/>
  <c r="K5" i="75"/>
  <c r="AR4" i="79"/>
  <c r="K5" i="93"/>
  <c r="AN4" i="43"/>
  <c r="AI4" i="43"/>
  <c r="Y5" i="39"/>
  <c r="X5" i="39"/>
  <c r="K5" i="50"/>
  <c r="AQ5" i="50" s="1"/>
  <c r="AN4" i="51"/>
  <c r="AI4" i="51"/>
  <c r="K6" i="17"/>
  <c r="Z5" i="28"/>
  <c r="AR4" i="94"/>
  <c r="AR4" i="31"/>
  <c r="AP4" i="3"/>
  <c r="AQ4" i="7"/>
  <c r="AO4" i="93"/>
  <c r="AR3" i="90"/>
  <c r="Y5" i="78"/>
  <c r="X5" i="78"/>
  <c r="AH5" i="78" s="1"/>
  <c r="AI4" i="25"/>
  <c r="AN4" i="25"/>
  <c r="AQ5" i="45"/>
  <c r="AR4" i="19"/>
  <c r="AG5" i="95"/>
  <c r="W6" i="95"/>
  <c r="AF5" i="95"/>
  <c r="AE5" i="95"/>
  <c r="AI4" i="74"/>
  <c r="AN4" i="74"/>
  <c r="K5" i="81"/>
  <c r="Z5" i="62"/>
  <c r="AR4" i="96"/>
  <c r="AO4" i="81"/>
  <c r="K5" i="67"/>
  <c r="AQ4" i="67"/>
  <c r="AP4" i="7"/>
  <c r="Y5" i="2"/>
  <c r="Z5" i="2" s="1"/>
  <c r="X5" i="2"/>
  <c r="AH5" i="2" s="1"/>
  <c r="AQ5" i="2" s="1"/>
  <c r="K5" i="71"/>
  <c r="AQ4" i="71"/>
  <c r="Z5" i="20"/>
  <c r="K7" i="66"/>
  <c r="Y5" i="40"/>
  <c r="X5" i="40"/>
  <c r="AO4" i="60"/>
  <c r="K5" i="51"/>
  <c r="AR4" i="63"/>
  <c r="AN4" i="44"/>
  <c r="AI4" i="44"/>
  <c r="Z5" i="87"/>
  <c r="Z5" i="46"/>
  <c r="AP4" i="8"/>
  <c r="Z5" i="21"/>
  <c r="AR3" i="56"/>
  <c r="AO4" i="68"/>
  <c r="AQ5" i="35"/>
  <c r="AR4" i="92"/>
  <c r="AR4" i="20"/>
  <c r="Z5" i="54"/>
  <c r="AN4" i="57"/>
  <c r="AI4" i="57"/>
  <c r="Y5" i="71"/>
  <c r="X5" i="71"/>
  <c r="AH5" i="71" s="1"/>
  <c r="AP4" i="84"/>
  <c r="AP4" i="67"/>
  <c r="K5" i="92"/>
  <c r="K8" i="4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68"/>
  <c r="K5" i="56"/>
  <c r="AQ4" i="56"/>
  <c r="AO4" i="77"/>
  <c r="Y5" i="64"/>
  <c r="X5" i="64"/>
  <c r="AH5" i="64" s="1"/>
  <c r="AN4" i="56"/>
  <c r="AI4" i="56"/>
  <c r="Y5" i="34"/>
  <c r="X5" i="34"/>
  <c r="Y5" i="16"/>
  <c r="X5" i="16"/>
  <c r="AH5" i="16" s="1"/>
  <c r="AQ5" i="16" s="1"/>
  <c r="AG5" i="14"/>
  <c r="AP5" i="14" s="1"/>
  <c r="AF5" i="14"/>
  <c r="AO5" i="14" s="1"/>
  <c r="AE5" i="14"/>
  <c r="W6" i="14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N4" i="80"/>
  <c r="AI4" i="80"/>
  <c r="Y5" i="72"/>
  <c r="X5" i="72"/>
  <c r="AH5" i="72" s="1"/>
  <c r="AQ5" i="72" s="1"/>
  <c r="AP4" i="76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Q4" i="48"/>
  <c r="AN4" i="36"/>
  <c r="AI4" i="36"/>
  <c r="Y5" i="80"/>
  <c r="Z5" i="80" s="1"/>
  <c r="X5" i="80"/>
  <c r="AH5" i="80" s="1"/>
  <c r="AF5" i="48"/>
  <c r="AE5" i="48"/>
  <c r="AG5" i="48"/>
  <c r="W6" i="48"/>
  <c r="Y5" i="51"/>
  <c r="X5" i="51"/>
  <c r="AH5" i="51" s="1"/>
  <c r="W6" i="70"/>
  <c r="AG5" i="70"/>
  <c r="AP5" i="70" s="1"/>
  <c r="AF5" i="70"/>
  <c r="AO5" i="70" s="1"/>
  <c r="AE5" i="70"/>
  <c r="AQ4" i="76"/>
  <c r="AI4" i="30"/>
  <c r="AN4" i="30"/>
  <c r="W6" i="61"/>
  <c r="AG5" i="61"/>
  <c r="AP5" i="61" s="1"/>
  <c r="AF5" i="61"/>
  <c r="AO5" i="61" s="1"/>
  <c r="AE5" i="61"/>
  <c r="AQ5" i="19"/>
  <c r="K5" i="96"/>
  <c r="K5" i="60"/>
  <c r="AG5" i="45"/>
  <c r="AP5" i="45" s="1"/>
  <c r="AF5" i="45"/>
  <c r="AO5" i="45" s="1"/>
  <c r="AE5" i="45"/>
  <c r="W6" i="45"/>
  <c r="W6" i="90"/>
  <c r="AG5" i="90"/>
  <c r="AP5" i="90" s="1"/>
  <c r="AE5" i="90"/>
  <c r="AF5" i="90"/>
  <c r="AR3" i="62"/>
  <c r="AR3" i="63"/>
  <c r="AN4" i="96"/>
  <c r="AG5" i="63"/>
  <c r="AF5" i="63"/>
  <c r="AE5" i="63"/>
  <c r="W6" i="63"/>
  <c r="AO4" i="91"/>
  <c r="AN4" i="37"/>
  <c r="AI4" i="37"/>
  <c r="AI4" i="7"/>
  <c r="AN4" i="7"/>
  <c r="AR3" i="55"/>
  <c r="AR4" i="35"/>
  <c r="AG5" i="83"/>
  <c r="AF5" i="83"/>
  <c r="AE5" i="83"/>
  <c r="W6" i="83"/>
  <c r="AP4" i="60"/>
  <c r="AH5" i="31"/>
  <c r="AQ5" i="31" s="1"/>
  <c r="K9" i="58"/>
  <c r="AI4" i="29"/>
  <c r="AN4" i="29"/>
  <c r="K6" i="14"/>
  <c r="K6" i="22"/>
  <c r="K7" i="65"/>
  <c r="AI4" i="33"/>
  <c r="AN4" i="33"/>
  <c r="AI4" i="8"/>
  <c r="AN4" i="8"/>
  <c r="AP4" i="19"/>
  <c r="AR4" i="47"/>
  <c r="Y5" i="38"/>
  <c r="X5" i="38"/>
  <c r="AN4" i="68"/>
  <c r="AI4" i="68"/>
  <c r="AO4" i="50"/>
  <c r="AQ4" i="51"/>
  <c r="Y5" i="75"/>
  <c r="X5" i="75"/>
  <c r="AH5" i="75" s="1"/>
  <c r="Y5" i="57"/>
  <c r="Z5" i="57" s="1"/>
  <c r="X5" i="57"/>
  <c r="AI4" i="71"/>
  <c r="AN4" i="71"/>
  <c r="Y5" i="84"/>
  <c r="Z5" i="84" s="1"/>
  <c r="X5" i="84"/>
  <c r="AH5" i="84" s="1"/>
  <c r="Y5" i="67"/>
  <c r="X5" i="67"/>
  <c r="AH5" i="67" s="1"/>
  <c r="AQ5" i="67" s="1"/>
  <c r="AP4" i="77"/>
  <c r="AI4" i="5"/>
  <c r="AN4" i="5"/>
  <c r="AO4" i="64"/>
  <c r="AO4" i="56"/>
  <c r="AO4" i="16"/>
  <c r="AQ5" i="73"/>
  <c r="AR4" i="66"/>
  <c r="AR4" i="18"/>
  <c r="AF5" i="89"/>
  <c r="AO5" i="89" s="1"/>
  <c r="AG5" i="89"/>
  <c r="AP5" i="89" s="1"/>
  <c r="W6" i="89"/>
  <c r="AE5" i="89"/>
  <c r="AR3" i="75"/>
  <c r="K5" i="55"/>
  <c r="X5" i="85"/>
  <c r="AH5" i="85" s="1"/>
  <c r="Y5" i="85"/>
  <c r="AI4" i="12"/>
  <c r="AN4" i="12"/>
  <c r="AI4" i="59"/>
  <c r="AN4" i="59"/>
  <c r="K7" i="1"/>
  <c r="AR4" i="83"/>
  <c r="Y5" i="76"/>
  <c r="X5" i="76"/>
  <c r="AH5" i="76" s="1"/>
  <c r="AQ5" i="76" s="1"/>
  <c r="K5" i="3"/>
  <c r="AO4" i="55"/>
  <c r="AR3" i="66"/>
  <c r="K5" i="15"/>
  <c r="AN4" i="72"/>
  <c r="AI4" i="72"/>
  <c r="AI4" i="39"/>
  <c r="AN4" i="39"/>
  <c r="Y5" i="12"/>
  <c r="X5" i="12"/>
  <c r="AH5" i="12" s="1"/>
  <c r="AQ5" i="12" s="1"/>
  <c r="Y5" i="59"/>
  <c r="X5" i="59"/>
  <c r="AH5" i="59" s="1"/>
  <c r="AQ5" i="59" s="1"/>
  <c r="AR3" i="27"/>
  <c r="Z5" i="19"/>
  <c r="AR4" i="70"/>
  <c r="K5" i="64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R3" i="54"/>
  <c r="AI4" i="9"/>
  <c r="AN4" i="9"/>
  <c r="AO4" i="96"/>
  <c r="AR4" i="55"/>
  <c r="Z5" i="66"/>
  <c r="K5" i="52"/>
  <c r="AI4" i="11"/>
  <c r="AN4" i="11"/>
  <c r="K6" i="10"/>
  <c r="X5" i="93"/>
  <c r="AH5" i="93" s="1"/>
  <c r="AQ5" i="93" s="1"/>
  <c r="Y5" i="93"/>
  <c r="K5" i="83"/>
  <c r="K5" i="20"/>
  <c r="AQ4" i="20"/>
  <c r="AQ5" i="26"/>
  <c r="K7" i="49"/>
  <c r="AR4" i="89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Q4" i="46"/>
  <c r="K5" i="63"/>
  <c r="AQ4" i="63"/>
  <c r="AP4" i="91"/>
  <c r="AO4" i="48"/>
  <c r="Y5" i="7"/>
  <c r="X5" i="7"/>
  <c r="AH5" i="7" s="1"/>
  <c r="AQ5" i="7" s="1"/>
  <c r="AP4" i="2"/>
  <c r="AP4" i="86"/>
  <c r="AI4" i="40"/>
  <c r="AN4" i="40"/>
  <c r="AI4" i="60"/>
  <c r="AN4" i="60"/>
  <c r="AR3" i="72"/>
  <c r="AN4" i="82"/>
  <c r="AI4" i="82"/>
  <c r="AR3" i="71"/>
  <c r="Y5" i="8"/>
  <c r="X5" i="8"/>
  <c r="AH5" i="8" s="1"/>
  <c r="AQ5" i="8" s="1"/>
  <c r="AN4" i="86"/>
  <c r="Y5" i="68"/>
  <c r="X5" i="68"/>
  <c r="AH5" i="68" s="1"/>
  <c r="AQ5" i="68" s="1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AQ4" i="87"/>
  <c r="AR4" i="45"/>
  <c r="AR4" i="69"/>
  <c r="AR4" i="28"/>
  <c r="AQ4" i="84"/>
  <c r="AQ4" i="64"/>
  <c r="AI4" i="22"/>
  <c r="AN4" i="22"/>
  <c r="AP4" i="75"/>
  <c r="AP4" i="71"/>
  <c r="AI4" i="67"/>
  <c r="AN4" i="67"/>
  <c r="AI4" i="13"/>
  <c r="AN4" i="13"/>
  <c r="K5" i="95"/>
  <c r="AQ4" i="95"/>
  <c r="AR3" i="51"/>
  <c r="AN4" i="15"/>
  <c r="AI4" i="15"/>
  <c r="Z5" i="18"/>
  <c r="AN4" i="58"/>
  <c r="AI4" i="58"/>
  <c r="AR4" i="17"/>
  <c r="Y5" i="77"/>
  <c r="X5" i="77"/>
  <c r="AH5" i="77" s="1"/>
  <c r="AQ5" i="77" s="1"/>
  <c r="AR3" i="88"/>
  <c r="K5" i="85"/>
  <c r="Y5" i="5"/>
  <c r="X5" i="5"/>
  <c r="AH5" i="5" s="1"/>
  <c r="AQ5" i="5" s="1"/>
  <c r="AP4" i="64"/>
  <c r="AP4" i="56"/>
  <c r="AI4" i="34"/>
  <c r="AN4" i="34"/>
  <c r="AQ4" i="52"/>
  <c r="AP4" i="16"/>
  <c r="Y6" i="88"/>
  <c r="X6" i="88"/>
  <c r="AH6" i="88" s="1"/>
  <c r="AR3" i="50"/>
  <c r="Y5" i="9"/>
  <c r="X5" i="9"/>
  <c r="AQ5" i="86"/>
  <c r="AI4" i="81"/>
  <c r="AN4" i="81"/>
  <c r="K5" i="88"/>
  <c r="AQ4" i="88"/>
  <c r="AP4" i="88"/>
  <c r="AN4" i="88"/>
  <c r="AO4" i="88"/>
  <c r="AR4" i="73"/>
  <c r="AR3" i="64"/>
  <c r="X5" i="60"/>
  <c r="AH5" i="60" s="1"/>
  <c r="AQ5" i="60" s="1"/>
  <c r="Y5" i="60"/>
  <c r="W6" i="31"/>
  <c r="AG5" i="31"/>
  <c r="AP5" i="31" s="1"/>
  <c r="AF5" i="31"/>
  <c r="AO5" i="31" s="1"/>
  <c r="AE5" i="31"/>
  <c r="K7" i="18"/>
  <c r="AR3" i="52"/>
  <c r="Y5" i="44"/>
  <c r="X5" i="44"/>
  <c r="Z5" i="44" s="1"/>
  <c r="K5" i="94"/>
  <c r="AQ4" i="94"/>
  <c r="AE5" i="79"/>
  <c r="AG5" i="79"/>
  <c r="AF5" i="79"/>
  <c r="W6" i="79"/>
  <c r="AR3" i="65"/>
  <c r="AR3" i="30"/>
  <c r="AR4" i="86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R3" i="61"/>
  <c r="X5" i="22"/>
  <c r="AH5" i="22" s="1"/>
  <c r="AQ5" i="22" s="1"/>
  <c r="Y5" i="22"/>
  <c r="AG5" i="17"/>
  <c r="AP5" i="17" s="1"/>
  <c r="AF5" i="17"/>
  <c r="AO5" i="17" s="1"/>
  <c r="AE5" i="17"/>
  <c r="W6" i="17"/>
  <c r="Y5" i="42"/>
  <c r="X5" i="42"/>
  <c r="Z5" i="42" s="1"/>
  <c r="AR4" i="32"/>
  <c r="K6" i="13"/>
  <c r="AP4" i="55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Q4" i="79"/>
  <c r="AI4" i="6"/>
  <c r="AN4" i="6"/>
  <c r="Y5" i="13"/>
  <c r="X5" i="13"/>
  <c r="AH5" i="13" s="1"/>
  <c r="AQ5" i="13" s="1"/>
  <c r="AI4" i="24"/>
  <c r="AN4" i="24"/>
  <c r="Y5" i="15"/>
  <c r="Z5" i="15" s="1"/>
  <c r="X5" i="15"/>
  <c r="AH5" i="15" s="1"/>
  <c r="AQ5" i="15" s="1"/>
  <c r="Y5" i="58"/>
  <c r="X5" i="58"/>
  <c r="K5" i="78"/>
  <c r="AQ4" i="78"/>
  <c r="Z5" i="38" l="1"/>
  <c r="Z5" i="64"/>
  <c r="Z5" i="49"/>
  <c r="Z5" i="77"/>
  <c r="Z5" i="8"/>
  <c r="Z5" i="9"/>
  <c r="W6" i="26"/>
  <c r="AF5" i="26"/>
  <c r="AO5" i="26" s="1"/>
  <c r="AQ5" i="84"/>
  <c r="AP5" i="48"/>
  <c r="AQ5" i="74"/>
  <c r="AO5" i="79"/>
  <c r="AP5" i="79"/>
  <c r="Z5" i="3"/>
  <c r="Z5" i="4"/>
  <c r="Z5" i="68"/>
  <c r="Z5" i="59"/>
  <c r="Z5" i="75"/>
  <c r="Z5" i="72"/>
  <c r="Z5" i="29"/>
  <c r="Z5" i="13"/>
  <c r="Z5" i="93"/>
  <c r="Z5" i="76"/>
  <c r="AG5" i="26"/>
  <c r="AP5" i="26" s="1"/>
  <c r="Z5" i="60"/>
  <c r="AF5" i="60" s="1"/>
  <c r="AO5" i="60" s="1"/>
  <c r="Z6" i="88"/>
  <c r="Z5" i="71"/>
  <c r="AF5" i="71" s="1"/>
  <c r="AO5" i="71" s="1"/>
  <c r="Z5" i="1"/>
  <c r="AF5" i="1" s="1"/>
  <c r="AO5" i="1" s="1"/>
  <c r="Z5" i="82"/>
  <c r="Z5" i="37"/>
  <c r="AE5" i="37" s="1"/>
  <c r="AE5" i="71"/>
  <c r="AE5" i="1"/>
  <c r="W6" i="1"/>
  <c r="AG5" i="1"/>
  <c r="AP5" i="1" s="1"/>
  <c r="AG5" i="15"/>
  <c r="AP5" i="15" s="1"/>
  <c r="AF5" i="15"/>
  <c r="AO5" i="15" s="1"/>
  <c r="AE5" i="15"/>
  <c r="W6" i="15"/>
  <c r="AE5" i="9"/>
  <c r="W6" i="9"/>
  <c r="AG5" i="9"/>
  <c r="AP5" i="9" s="1"/>
  <c r="AF5" i="9"/>
  <c r="AO5" i="9" s="1"/>
  <c r="AE5" i="43"/>
  <c r="W6" i="43"/>
  <c r="AG5" i="43"/>
  <c r="AP5" i="43" s="1"/>
  <c r="AF5" i="43"/>
  <c r="AO5" i="43" s="1"/>
  <c r="AG5" i="84"/>
  <c r="AP5" i="84" s="1"/>
  <c r="AF5" i="84"/>
  <c r="AO5" i="84" s="1"/>
  <c r="AE5" i="84"/>
  <c r="W6" i="84"/>
  <c r="W6" i="3"/>
  <c r="AG5" i="3"/>
  <c r="AP5" i="3" s="1"/>
  <c r="AF5" i="3"/>
  <c r="AO5" i="3" s="1"/>
  <c r="AE5" i="3"/>
  <c r="AF5" i="59"/>
  <c r="AO5" i="59" s="1"/>
  <c r="AE5" i="59"/>
  <c r="W6" i="59"/>
  <c r="AG5" i="59"/>
  <c r="AP5" i="59" s="1"/>
  <c r="W6" i="29"/>
  <c r="AG5" i="29"/>
  <c r="AP5" i="29" s="1"/>
  <c r="AF5" i="29"/>
  <c r="AO5" i="29" s="1"/>
  <c r="AE5" i="29"/>
  <c r="AF5" i="13"/>
  <c r="AO5" i="13" s="1"/>
  <c r="AE5" i="13"/>
  <c r="W6" i="13"/>
  <c r="AG5" i="13"/>
  <c r="AP5" i="13" s="1"/>
  <c r="AE5" i="60"/>
  <c r="W6" i="60"/>
  <c r="AG5" i="60"/>
  <c r="AP5" i="60" s="1"/>
  <c r="AR4" i="81"/>
  <c r="K6" i="83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5" i="83"/>
  <c r="AG5" i="66"/>
  <c r="AP5" i="66" s="1"/>
  <c r="W6" i="66"/>
  <c r="AF5" i="66"/>
  <c r="AO5" i="66" s="1"/>
  <c r="AE5" i="66"/>
  <c r="AR4" i="72"/>
  <c r="AR4" i="71"/>
  <c r="K6" i="60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Q5" i="96"/>
  <c r="X6" i="61"/>
  <c r="Y6" i="61"/>
  <c r="AN5" i="70"/>
  <c r="AI5" i="70"/>
  <c r="W6" i="80"/>
  <c r="AG5" i="80"/>
  <c r="AP5" i="80" s="1"/>
  <c r="AF5" i="80"/>
  <c r="AO5" i="80" s="1"/>
  <c r="AE5" i="80"/>
  <c r="X6" i="14"/>
  <c r="AH6" i="14" s="1"/>
  <c r="AQ6" i="14" s="1"/>
  <c r="Y6" i="14"/>
  <c r="AR4" i="56"/>
  <c r="K6" i="5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O5" i="95"/>
  <c r="AG5" i="28"/>
  <c r="AP5" i="28" s="1"/>
  <c r="AF5" i="28"/>
  <c r="AO5" i="28" s="1"/>
  <c r="AE5" i="28"/>
  <c r="W6" i="28"/>
  <c r="AH5" i="39"/>
  <c r="AQ5" i="39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" i="70"/>
  <c r="W6" i="73"/>
  <c r="AG5" i="73"/>
  <c r="AP5" i="73" s="1"/>
  <c r="AF5" i="73"/>
  <c r="AO5" i="73" s="1"/>
  <c r="AE5" i="73"/>
  <c r="AG5" i="49"/>
  <c r="AP5" i="49" s="1"/>
  <c r="AF5" i="49"/>
  <c r="AO5" i="49" s="1"/>
  <c r="AE5" i="49"/>
  <c r="W6" i="49"/>
  <c r="AR4" i="16"/>
  <c r="AR4" i="64"/>
  <c r="AQ5" i="46"/>
  <c r="AR4" i="93"/>
  <c r="K7" i="5"/>
  <c r="Y6" i="69"/>
  <c r="X6" i="69"/>
  <c r="AR4" i="76"/>
  <c r="AQ5" i="55"/>
  <c r="K8" i="69"/>
  <c r="AQ5" i="81"/>
  <c r="AH5" i="25"/>
  <c r="AQ5" i="25" s="1"/>
  <c r="W6" i="53"/>
  <c r="AG5" i="53"/>
  <c r="AP5" i="53" s="1"/>
  <c r="AE5" i="53"/>
  <c r="AF5" i="53"/>
  <c r="AO5" i="53" s="1"/>
  <c r="AG5" i="52"/>
  <c r="AP5" i="52" s="1"/>
  <c r="AF5" i="52"/>
  <c r="AO5" i="52" s="1"/>
  <c r="AE5" i="52"/>
  <c r="W6" i="52"/>
  <c r="AR4" i="4"/>
  <c r="AH5" i="58"/>
  <c r="AQ5" i="58" s="1"/>
  <c r="K6" i="94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Q5" i="94"/>
  <c r="AR4" i="6"/>
  <c r="AH5" i="42"/>
  <c r="AQ5" i="42" s="1"/>
  <c r="K6" i="3"/>
  <c r="Z5" i="85"/>
  <c r="Z5" i="67"/>
  <c r="AQ5" i="75"/>
  <c r="AR4" i="8"/>
  <c r="AO5" i="63"/>
  <c r="X6" i="90"/>
  <c r="Y6" i="90"/>
  <c r="Z5" i="51"/>
  <c r="AI5" i="48"/>
  <c r="AN5" i="48"/>
  <c r="AN5" i="14"/>
  <c r="AI5" i="14"/>
  <c r="X6" i="95"/>
  <c r="Y6" i="95"/>
  <c r="AR4" i="25"/>
  <c r="K6" i="93"/>
  <c r="AR4" i="2"/>
  <c r="K6" i="89"/>
  <c r="AQ5" i="89"/>
  <c r="K6" i="68"/>
  <c r="AN5" i="92"/>
  <c r="AI5" i="92"/>
  <c r="K7" i="6"/>
  <c r="AQ5" i="48"/>
  <c r="AQ5" i="91"/>
  <c r="AP5" i="94"/>
  <c r="Z5" i="24"/>
  <c r="AR4" i="75"/>
  <c r="AG5" i="50"/>
  <c r="AP5" i="50" s="1"/>
  <c r="AF5" i="50"/>
  <c r="AO5" i="50" s="1"/>
  <c r="W6" i="50"/>
  <c r="AE5" i="50"/>
  <c r="K6" i="2"/>
  <c r="Z5" i="74"/>
  <c r="K7" i="45"/>
  <c r="AO5" i="96"/>
  <c r="Z6" i="26"/>
  <c r="X6" i="26"/>
  <c r="Y6" i="26"/>
  <c r="AI5" i="32"/>
  <c r="AN5" i="32"/>
  <c r="AN5" i="41"/>
  <c r="AI5" i="41"/>
  <c r="AN5" i="17"/>
  <c r="AI5" i="17"/>
  <c r="AR4" i="22"/>
  <c r="K6" i="20"/>
  <c r="W6" i="76"/>
  <c r="AG5" i="76"/>
  <c r="AP5" i="76" s="1"/>
  <c r="AF5" i="76"/>
  <c r="AO5" i="76" s="1"/>
  <c r="AE5" i="76"/>
  <c r="K8" i="1"/>
  <c r="AQ5" i="85"/>
  <c r="AR4" i="5"/>
  <c r="AG5" i="57"/>
  <c r="AP5" i="57" s="1"/>
  <c r="AF5" i="57"/>
  <c r="AO5" i="57" s="1"/>
  <c r="AE5" i="57"/>
  <c r="W6" i="57"/>
  <c r="AF5" i="38"/>
  <c r="AO5" i="38" s="1"/>
  <c r="AE5" i="38"/>
  <c r="W6" i="38"/>
  <c r="AG5" i="38"/>
  <c r="AP5" i="38" s="1"/>
  <c r="K8" i="65"/>
  <c r="AR4" i="29"/>
  <c r="X6" i="83"/>
  <c r="Y6" i="83"/>
  <c r="AR4" i="37"/>
  <c r="AI5" i="63"/>
  <c r="AN5" i="63"/>
  <c r="AI5" i="79"/>
  <c r="AN5" i="79"/>
  <c r="AH5" i="44"/>
  <c r="AQ5" i="44" s="1"/>
  <c r="AR4" i="58"/>
  <c r="Z5" i="58"/>
  <c r="AR4" i="24"/>
  <c r="X6" i="31"/>
  <c r="Z6" i="31" s="1"/>
  <c r="Y6" i="31"/>
  <c r="Z5" i="5"/>
  <c r="AR4" i="13"/>
  <c r="Z5" i="7"/>
  <c r="AR4" i="11"/>
  <c r="K6" i="64"/>
  <c r="Z5" i="12"/>
  <c r="AR4" i="59"/>
  <c r="AI5" i="89"/>
  <c r="AN5" i="89"/>
  <c r="AR4" i="68"/>
  <c r="K7" i="22"/>
  <c r="AQ5" i="79"/>
  <c r="AN5" i="83"/>
  <c r="AI5" i="83"/>
  <c r="AP5" i="63"/>
  <c r="Y6" i="45"/>
  <c r="X6" i="45"/>
  <c r="AR4" i="30"/>
  <c r="AO5" i="48"/>
  <c r="Z5" i="16"/>
  <c r="AQ5" i="64"/>
  <c r="K6" i="92"/>
  <c r="AQ5" i="92"/>
  <c r="AG5" i="46"/>
  <c r="AP5" i="46" s="1"/>
  <c r="AF5" i="46"/>
  <c r="AO5" i="46" s="1"/>
  <c r="AE5" i="46"/>
  <c r="W6" i="46"/>
  <c r="K8" i="66"/>
  <c r="W6" i="62"/>
  <c r="AG5" i="62"/>
  <c r="AP5" i="62" s="1"/>
  <c r="AF5" i="62"/>
  <c r="AO5" i="62" s="1"/>
  <c r="AE5" i="62"/>
  <c r="AR4" i="74"/>
  <c r="AP5" i="95"/>
  <c r="Z5" i="39"/>
  <c r="AG5" i="55"/>
  <c r="AP5" i="55" s="1"/>
  <c r="W6" i="55"/>
  <c r="AF5" i="55"/>
  <c r="AO5" i="55" s="1"/>
  <c r="AE5" i="55"/>
  <c r="K6" i="59"/>
  <c r="K7" i="24"/>
  <c r="AQ5" i="20"/>
  <c r="Z5" i="23"/>
  <c r="K8" i="9"/>
  <c r="AO5" i="92"/>
  <c r="Z5" i="10"/>
  <c r="K6" i="7"/>
  <c r="Y6" i="94"/>
  <c r="X6" i="94"/>
  <c r="Z5" i="6"/>
  <c r="K6" i="11"/>
  <c r="K6" i="23"/>
  <c r="Z5" i="81"/>
  <c r="AQ5" i="4"/>
  <c r="Z5" i="25"/>
  <c r="K8" i="21"/>
  <c r="K6" i="8"/>
  <c r="AP5" i="96"/>
  <c r="AI5" i="47"/>
  <c r="AN5" i="47"/>
  <c r="K7" i="13"/>
  <c r="W6" i="42"/>
  <c r="AG5" i="42"/>
  <c r="AP5" i="42" s="1"/>
  <c r="AF5" i="42"/>
  <c r="AO5" i="42" s="1"/>
  <c r="AE5" i="42"/>
  <c r="Y6" i="79"/>
  <c r="X6" i="79"/>
  <c r="AE5" i="44"/>
  <c r="W6" i="44"/>
  <c r="AG5" i="44"/>
  <c r="AP5" i="44" s="1"/>
  <c r="AF5" i="44"/>
  <c r="AO5" i="44" s="1"/>
  <c r="K8" i="18"/>
  <c r="W7" i="88"/>
  <c r="AG6" i="88"/>
  <c r="AF6" i="88"/>
  <c r="AO6" i="88" s="1"/>
  <c r="AE6" i="88"/>
  <c r="AR4" i="34"/>
  <c r="AG5" i="18"/>
  <c r="AP5" i="18" s="1"/>
  <c r="AF5" i="18"/>
  <c r="AO5" i="18" s="1"/>
  <c r="AE5" i="18"/>
  <c r="W6" i="18"/>
  <c r="AR4" i="60"/>
  <c r="K8" i="49"/>
  <c r="AF5" i="93"/>
  <c r="AO5" i="93" s="1"/>
  <c r="AE5" i="93"/>
  <c r="W6" i="93"/>
  <c r="AG5" i="93"/>
  <c r="AP5" i="93" s="1"/>
  <c r="X6" i="89"/>
  <c r="Y6" i="89"/>
  <c r="W6" i="75"/>
  <c r="AG5" i="75"/>
  <c r="AP5" i="75" s="1"/>
  <c r="AF5" i="75"/>
  <c r="AO5" i="75" s="1"/>
  <c r="AE5" i="75"/>
  <c r="AR4" i="33"/>
  <c r="AO5" i="83"/>
  <c r="AO5" i="90"/>
  <c r="AN5" i="45"/>
  <c r="AI5" i="45"/>
  <c r="AI5" i="61"/>
  <c r="AN5" i="61"/>
  <c r="X6" i="70"/>
  <c r="Y6" i="70"/>
  <c r="AR4" i="36"/>
  <c r="AH5" i="34"/>
  <c r="AQ5" i="34" s="1"/>
  <c r="AR4" i="57"/>
  <c r="AH5" i="40"/>
  <c r="AQ5" i="40" s="1"/>
  <c r="K6" i="71"/>
  <c r="W6" i="2"/>
  <c r="AG5" i="2"/>
  <c r="AP5" i="2" s="1"/>
  <c r="AF5" i="2"/>
  <c r="AO5" i="2" s="1"/>
  <c r="AE5" i="2"/>
  <c r="K6" i="67"/>
  <c r="AQ5" i="90"/>
  <c r="AQ5" i="78"/>
  <c r="AR4" i="43"/>
  <c r="AR4" i="78"/>
  <c r="AR4" i="1"/>
  <c r="AQ5" i="56"/>
  <c r="AH5" i="33"/>
  <c r="AQ5" i="33" s="1"/>
  <c r="AE5" i="82"/>
  <c r="W6" i="82"/>
  <c r="AG5" i="82"/>
  <c r="AP5" i="82" s="1"/>
  <c r="AF5" i="82"/>
  <c r="AO5" i="82" s="1"/>
  <c r="X6" i="27"/>
  <c r="Y6" i="27"/>
  <c r="Z6" i="27" s="1"/>
  <c r="AP5" i="92"/>
  <c r="AH5" i="65"/>
  <c r="AQ5" i="65" s="1"/>
  <c r="Z5" i="91"/>
  <c r="AO5" i="94"/>
  <c r="K6" i="4"/>
  <c r="AQ5" i="87"/>
  <c r="AH5" i="37"/>
  <c r="AQ5" i="37" s="1"/>
  <c r="AG5" i="86"/>
  <c r="AP5" i="86" s="1"/>
  <c r="AF5" i="86"/>
  <c r="AO5" i="86" s="1"/>
  <c r="AE5" i="86"/>
  <c r="W6" i="86"/>
  <c r="AR4" i="49"/>
  <c r="AH5" i="30"/>
  <c r="AQ5" i="30" s="1"/>
  <c r="AH5" i="36"/>
  <c r="AQ5" i="36" s="1"/>
  <c r="AQ5" i="11"/>
  <c r="Y6" i="47"/>
  <c r="X6" i="47"/>
  <c r="X6" i="35"/>
  <c r="Z6" i="35" s="1"/>
  <c r="Y6" i="35"/>
  <c r="K6" i="88"/>
  <c r="AQ5" i="88"/>
  <c r="W6" i="77"/>
  <c r="AG5" i="77"/>
  <c r="AP5" i="77" s="1"/>
  <c r="AF5" i="77"/>
  <c r="AO5" i="77" s="1"/>
  <c r="AE5" i="77"/>
  <c r="AR4" i="15"/>
  <c r="AE5" i="68"/>
  <c r="W6" i="68"/>
  <c r="AG5" i="68"/>
  <c r="AP5" i="68" s="1"/>
  <c r="AF5" i="68"/>
  <c r="AO5" i="68" s="1"/>
  <c r="AE5" i="8"/>
  <c r="W6" i="8"/>
  <c r="AG5" i="8"/>
  <c r="AP5" i="8" s="1"/>
  <c r="AF5" i="8"/>
  <c r="AO5" i="8" s="1"/>
  <c r="AR4" i="82"/>
  <c r="K6" i="63"/>
  <c r="AQ5" i="63"/>
  <c r="K6" i="52"/>
  <c r="AR4" i="39"/>
  <c r="K6" i="15"/>
  <c r="AR4" i="12"/>
  <c r="K6" i="55"/>
  <c r="AP5" i="88"/>
  <c r="AH5" i="57"/>
  <c r="AQ5" i="57" s="1"/>
  <c r="AH5" i="38"/>
  <c r="AQ5" i="38" s="1"/>
  <c r="K7" i="14"/>
  <c r="AP5" i="83"/>
  <c r="Y6" i="48"/>
  <c r="X6" i="48"/>
  <c r="AQ5" i="80"/>
  <c r="AG5" i="72"/>
  <c r="AP5" i="72" s="1"/>
  <c r="AF5" i="72"/>
  <c r="AO5" i="72" s="1"/>
  <c r="AE5" i="72"/>
  <c r="W6" i="72"/>
  <c r="AO5" i="88"/>
  <c r="AG5" i="64"/>
  <c r="AP5" i="64" s="1"/>
  <c r="AF5" i="64"/>
  <c r="AO5" i="64" s="1"/>
  <c r="AE5" i="64"/>
  <c r="W6" i="64"/>
  <c r="K6" i="56"/>
  <c r="AE5" i="87"/>
  <c r="AF5" i="87"/>
  <c r="AO5" i="87" s="1"/>
  <c r="W6" i="87"/>
  <c r="AG5" i="87"/>
  <c r="AP5" i="87" s="1"/>
  <c r="AG5" i="20"/>
  <c r="AP5" i="20" s="1"/>
  <c r="AF5" i="20"/>
  <c r="AO5" i="20" s="1"/>
  <c r="AE5" i="20"/>
  <c r="W6" i="20"/>
  <c r="K7" i="17"/>
  <c r="K8" i="62"/>
  <c r="AN5" i="88"/>
  <c r="AR4" i="77"/>
  <c r="AR4" i="42"/>
  <c r="K6" i="16"/>
  <c r="AN5" i="69"/>
  <c r="AI5" i="69"/>
  <c r="K8" i="57"/>
  <c r="AR4" i="38"/>
  <c r="K6" i="12"/>
  <c r="K7" i="30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W6" i="4"/>
  <c r="AG5" i="4"/>
  <c r="AP5" i="4" s="1"/>
  <c r="AF5" i="4"/>
  <c r="AO5" i="4" s="1"/>
  <c r="AE5" i="4"/>
  <c r="AR4" i="23"/>
  <c r="K6" i="19"/>
  <c r="K8" i="53"/>
  <c r="AR4" i="10"/>
  <c r="AQ5" i="52"/>
  <c r="Y6" i="96"/>
  <c r="X6" i="96"/>
  <c r="X6" i="32"/>
  <c r="Y6" i="32"/>
  <c r="X6" i="41"/>
  <c r="Z6" i="41" s="1"/>
  <c r="Y6" i="41"/>
  <c r="K6" i="78"/>
  <c r="X6" i="17"/>
  <c r="AH6" i="17" s="1"/>
  <c r="AQ6" i="17" s="1"/>
  <c r="Y6" i="17"/>
  <c r="Z5" i="22"/>
  <c r="AI5" i="31"/>
  <c r="AN5" i="31"/>
  <c r="AH5" i="9"/>
  <c r="AQ5" i="9" s="1"/>
  <c r="K6" i="85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6" i="95"/>
  <c r="AQ5" i="95"/>
  <c r="AR4" i="67"/>
  <c r="AR4" i="40"/>
  <c r="K7" i="10"/>
  <c r="AR4" i="9"/>
  <c r="AG5" i="19"/>
  <c r="AP5" i="19" s="1"/>
  <c r="AF5" i="19"/>
  <c r="AO5" i="19" s="1"/>
  <c r="AE5" i="19"/>
  <c r="W6" i="19"/>
  <c r="K10" i="58"/>
  <c r="AR4" i="7"/>
  <c r="Y6" i="63"/>
  <c r="X6" i="63"/>
  <c r="AH6" i="63" s="1"/>
  <c r="AQ6" i="63" s="1"/>
  <c r="AN5" i="90"/>
  <c r="AI5" i="90"/>
  <c r="AQ5" i="51"/>
  <c r="AR4" i="80"/>
  <c r="Z5" i="34"/>
  <c r="AQ5" i="71"/>
  <c r="W6" i="54"/>
  <c r="AE5" i="54"/>
  <c r="AG5" i="54"/>
  <c r="AP5" i="54" s="1"/>
  <c r="AF5" i="54"/>
  <c r="AO5" i="54" s="1"/>
  <c r="AG5" i="21"/>
  <c r="AP5" i="21" s="1"/>
  <c r="AF5" i="21"/>
  <c r="AO5" i="21" s="1"/>
  <c r="AE5" i="21"/>
  <c r="W6" i="21"/>
  <c r="AR4" i="44"/>
  <c r="Z5" i="40"/>
  <c r="AN5" i="95"/>
  <c r="AI5" i="95"/>
  <c r="Z5" i="78"/>
  <c r="AR4" i="51"/>
  <c r="K6" i="50"/>
  <c r="AH5" i="1"/>
  <c r="AQ5" i="1" s="1"/>
  <c r="AH5" i="49"/>
  <c r="AQ5" i="49" s="1"/>
  <c r="AH5" i="43"/>
  <c r="AQ5" i="43" s="1"/>
  <c r="AR5" i="88"/>
  <c r="Z5" i="56"/>
  <c r="AR4" i="84"/>
  <c r="Z5" i="33"/>
  <c r="AN5" i="27"/>
  <c r="AI5" i="27"/>
  <c r="K8" i="61"/>
  <c r="AR4" i="91"/>
  <c r="X6" i="92"/>
  <c r="Y6" i="92"/>
  <c r="Z6" i="92" s="1"/>
  <c r="K8" i="54"/>
  <c r="Z5" i="65"/>
  <c r="AR4" i="85"/>
  <c r="AR4" i="3"/>
  <c r="AI5" i="94"/>
  <c r="AN5" i="94"/>
  <c r="K7" i="27"/>
  <c r="K6" i="74"/>
  <c r="AH5" i="29"/>
  <c r="AQ5" i="29" s="1"/>
  <c r="K6" i="72"/>
  <c r="AQ5" i="3"/>
  <c r="Z5" i="30"/>
  <c r="AR4" i="65"/>
  <c r="Z5" i="36"/>
  <c r="Z5" i="11"/>
  <c r="AI5" i="96"/>
  <c r="AN5" i="96"/>
  <c r="AI5" i="26"/>
  <c r="AN5" i="26"/>
  <c r="AI5" i="35"/>
  <c r="AN5" i="35"/>
  <c r="Z6" i="89" l="1"/>
  <c r="Z6" i="69"/>
  <c r="Z6" i="32"/>
  <c r="AF6" i="32" s="1"/>
  <c r="AO6" i="32" s="1"/>
  <c r="Z6" i="95"/>
  <c r="Z6" i="96"/>
  <c r="W6" i="71"/>
  <c r="Z6" i="94"/>
  <c r="AF5" i="37"/>
  <c r="AO5" i="37" s="1"/>
  <c r="AG5" i="71"/>
  <c r="AP5" i="71" s="1"/>
  <c r="Z6" i="17"/>
  <c r="Z6" i="14"/>
  <c r="AG5" i="37"/>
  <c r="AP5" i="37" s="1"/>
  <c r="W6" i="37"/>
  <c r="Z6" i="48"/>
  <c r="W7" i="48" s="1"/>
  <c r="W7" i="92"/>
  <c r="AG6" i="92"/>
  <c r="AP6" i="92" s="1"/>
  <c r="AF6" i="92"/>
  <c r="AO6" i="92" s="1"/>
  <c r="AE6" i="92"/>
  <c r="AG6" i="32"/>
  <c r="AP6" i="32" s="1"/>
  <c r="AE6" i="32"/>
  <c r="AE6" i="48"/>
  <c r="AF6" i="69"/>
  <c r="AO6" i="69" s="1"/>
  <c r="W7" i="69"/>
  <c r="AG6" i="69"/>
  <c r="AP6" i="69" s="1"/>
  <c r="AE6" i="69"/>
  <c r="W7" i="27"/>
  <c r="AG6" i="27"/>
  <c r="AP6" i="27" s="1"/>
  <c r="AF6" i="27"/>
  <c r="AO6" i="27" s="1"/>
  <c r="AE6" i="27"/>
  <c r="AR5" i="27"/>
  <c r="AN5" i="19"/>
  <c r="AI5" i="19"/>
  <c r="K7" i="95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7" i="12"/>
  <c r="AN5" i="20"/>
  <c r="AI5" i="20"/>
  <c r="Y6" i="64"/>
  <c r="X6" i="64"/>
  <c r="AH6" i="64" s="1"/>
  <c r="AQ6" i="64" s="1"/>
  <c r="AN5" i="72"/>
  <c r="AI5" i="72"/>
  <c r="K7" i="55"/>
  <c r="Y6" i="77"/>
  <c r="X6" i="77"/>
  <c r="AH6" i="47"/>
  <c r="AQ6" i="47" s="1"/>
  <c r="AN5" i="86"/>
  <c r="AI5" i="86"/>
  <c r="Y6" i="82"/>
  <c r="X6" i="82"/>
  <c r="Y6" i="2"/>
  <c r="X6" i="2"/>
  <c r="AH6" i="2" s="1"/>
  <c r="AQ6" i="2" s="1"/>
  <c r="AI5" i="93"/>
  <c r="AN5" i="93"/>
  <c r="AH6" i="79"/>
  <c r="AQ6" i="79" s="1"/>
  <c r="K9" i="21"/>
  <c r="K7" i="11"/>
  <c r="W7" i="94"/>
  <c r="AG6" i="94"/>
  <c r="AP6" i="94" s="1"/>
  <c r="AE6" i="94"/>
  <c r="AF6" i="94"/>
  <c r="AO6" i="94" s="1"/>
  <c r="K7" i="59"/>
  <c r="AG5" i="16"/>
  <c r="AP5" i="16" s="1"/>
  <c r="AF5" i="16"/>
  <c r="AO5" i="16" s="1"/>
  <c r="AE5" i="16"/>
  <c r="W6" i="16"/>
  <c r="AH6" i="45"/>
  <c r="AQ6" i="45" s="1"/>
  <c r="AF5" i="12"/>
  <c r="AO5" i="12" s="1"/>
  <c r="AE5" i="12"/>
  <c r="W6" i="12"/>
  <c r="AG5" i="12"/>
  <c r="AP5" i="12" s="1"/>
  <c r="AF6" i="31"/>
  <c r="AO6" i="31" s="1"/>
  <c r="AE6" i="31"/>
  <c r="W7" i="31"/>
  <c r="AG6" i="31"/>
  <c r="AP6" i="31" s="1"/>
  <c r="AI5" i="38"/>
  <c r="AN5" i="38"/>
  <c r="K7" i="68"/>
  <c r="W7" i="95"/>
  <c r="AG6" i="95"/>
  <c r="AP6" i="95" s="1"/>
  <c r="AF6" i="95"/>
  <c r="AO6" i="95" s="1"/>
  <c r="AE6" i="95"/>
  <c r="W6" i="85"/>
  <c r="AG5" i="85"/>
  <c r="AP5" i="85" s="1"/>
  <c r="AF5" i="85"/>
  <c r="AO5" i="85" s="1"/>
  <c r="AE5" i="85"/>
  <c r="AN5" i="52"/>
  <c r="AI5" i="52"/>
  <c r="X6" i="53"/>
  <c r="Y6" i="53"/>
  <c r="K8" i="5"/>
  <c r="Y6" i="73"/>
  <c r="X6" i="73"/>
  <c r="AG6" i="14"/>
  <c r="AP6" i="14" s="1"/>
  <c r="AF6" i="14"/>
  <c r="AO6" i="14" s="1"/>
  <c r="AE6" i="14"/>
  <c r="W7" i="14"/>
  <c r="AI5" i="59"/>
  <c r="AN5" i="59"/>
  <c r="AI5" i="3"/>
  <c r="AN5" i="3"/>
  <c r="AN5" i="15"/>
  <c r="AI5" i="15"/>
  <c r="Y6" i="37"/>
  <c r="X6" i="37"/>
  <c r="AI5" i="1"/>
  <c r="AN5" i="1"/>
  <c r="AF5" i="11"/>
  <c r="AO5" i="11" s="1"/>
  <c r="AE5" i="11"/>
  <c r="W6" i="11"/>
  <c r="AG5" i="11"/>
  <c r="AP5" i="11" s="1"/>
  <c r="K7" i="72"/>
  <c r="AG5" i="30"/>
  <c r="AP5" i="30" s="1"/>
  <c r="AF5" i="30"/>
  <c r="AO5" i="30" s="1"/>
  <c r="AE5" i="30"/>
  <c r="W6" i="30"/>
  <c r="K8" i="27"/>
  <c r="K9" i="54"/>
  <c r="W6" i="40"/>
  <c r="AG5" i="40"/>
  <c r="AP5" i="40" s="1"/>
  <c r="AF5" i="40"/>
  <c r="AO5" i="40" s="1"/>
  <c r="AE5" i="40"/>
  <c r="Z6" i="63"/>
  <c r="K8" i="10"/>
  <c r="AG5" i="22"/>
  <c r="AP5" i="22" s="1"/>
  <c r="AF5" i="22"/>
  <c r="AO5" i="22" s="1"/>
  <c r="AE5" i="22"/>
  <c r="W6" i="22"/>
  <c r="K7" i="78"/>
  <c r="AH6" i="32"/>
  <c r="AQ6" i="32" s="1"/>
  <c r="K7" i="19"/>
  <c r="Y6" i="4"/>
  <c r="X6" i="4"/>
  <c r="AH6" i="4" s="1"/>
  <c r="AQ6" i="4" s="1"/>
  <c r="K9" i="62"/>
  <c r="K8" i="17"/>
  <c r="AN5" i="64"/>
  <c r="AI5" i="64"/>
  <c r="AH6" i="70"/>
  <c r="AQ6" i="70" s="1"/>
  <c r="AP6" i="88"/>
  <c r="Y6" i="42"/>
  <c r="X6" i="42"/>
  <c r="AR5" i="47"/>
  <c r="K7" i="8"/>
  <c r="K7" i="23"/>
  <c r="AI5" i="55"/>
  <c r="AN5" i="55"/>
  <c r="K9" i="66"/>
  <c r="AE5" i="7"/>
  <c r="W6" i="7"/>
  <c r="AG5" i="7"/>
  <c r="AP5" i="7" s="1"/>
  <c r="AF5" i="7"/>
  <c r="AO5" i="7" s="1"/>
  <c r="W6" i="5"/>
  <c r="AG5" i="5"/>
  <c r="AP5" i="5" s="1"/>
  <c r="AF5" i="5"/>
  <c r="AO5" i="5" s="1"/>
  <c r="AE5" i="5"/>
  <c r="AQ6" i="88"/>
  <c r="AR5" i="79"/>
  <c r="K9" i="65"/>
  <c r="AR5" i="32"/>
  <c r="K8" i="45"/>
  <c r="AI5" i="50"/>
  <c r="AN5" i="50"/>
  <c r="AG5" i="24"/>
  <c r="AP5" i="24" s="1"/>
  <c r="AF5" i="24"/>
  <c r="AO5" i="24" s="1"/>
  <c r="AE5" i="24"/>
  <c r="W6" i="24"/>
  <c r="K7" i="93"/>
  <c r="AR5" i="70"/>
  <c r="AN5" i="29"/>
  <c r="AI5" i="29"/>
  <c r="AN5" i="84"/>
  <c r="AI5" i="84"/>
  <c r="AI5" i="43"/>
  <c r="AN5" i="43"/>
  <c r="Y6" i="9"/>
  <c r="X6" i="9"/>
  <c r="AG5" i="56"/>
  <c r="AP5" i="56" s="1"/>
  <c r="AF5" i="56"/>
  <c r="AO5" i="56" s="1"/>
  <c r="AE5" i="56"/>
  <c r="W6" i="56"/>
  <c r="AF5" i="78"/>
  <c r="AO5" i="78" s="1"/>
  <c r="AE5" i="78"/>
  <c r="W6" i="78"/>
  <c r="AG5" i="78"/>
  <c r="AP5" i="78" s="1"/>
  <c r="W6" i="34"/>
  <c r="AG5" i="34"/>
  <c r="AP5" i="34" s="1"/>
  <c r="AF5" i="34"/>
  <c r="AO5" i="34" s="1"/>
  <c r="AE5" i="34"/>
  <c r="AR5" i="69"/>
  <c r="AI5" i="87"/>
  <c r="AN5" i="87"/>
  <c r="Y6" i="68"/>
  <c r="X6" i="68"/>
  <c r="AH6" i="68" s="1"/>
  <c r="AQ6" i="68" s="1"/>
  <c r="Z6" i="47"/>
  <c r="AH6" i="27"/>
  <c r="AQ6" i="27" s="1"/>
  <c r="AI5" i="82"/>
  <c r="AN5" i="82"/>
  <c r="K7" i="67"/>
  <c r="K7" i="71"/>
  <c r="Z6" i="70"/>
  <c r="AI5" i="75"/>
  <c r="AN5" i="75"/>
  <c r="X7" i="88"/>
  <c r="Y7" i="88"/>
  <c r="X6" i="44"/>
  <c r="Y6" i="44"/>
  <c r="Z6" i="79"/>
  <c r="W6" i="25"/>
  <c r="AG5" i="25"/>
  <c r="AP5" i="25" s="1"/>
  <c r="AF5" i="25"/>
  <c r="AO5" i="25" s="1"/>
  <c r="AE5" i="25"/>
  <c r="AE5" i="6"/>
  <c r="W6" i="6"/>
  <c r="AG5" i="6"/>
  <c r="AP5" i="6" s="1"/>
  <c r="AF5" i="6"/>
  <c r="AO5" i="6" s="1"/>
  <c r="K7" i="7"/>
  <c r="K9" i="9"/>
  <c r="AI5" i="62"/>
  <c r="AN5" i="62"/>
  <c r="Z6" i="45"/>
  <c r="AR5" i="89"/>
  <c r="K7" i="64"/>
  <c r="AH6" i="83"/>
  <c r="AQ6" i="83" s="1"/>
  <c r="Y6" i="57"/>
  <c r="X6" i="57"/>
  <c r="AR5" i="17"/>
  <c r="X6" i="50"/>
  <c r="AH6" i="50" s="1"/>
  <c r="AQ6" i="50" s="1"/>
  <c r="Y6" i="50"/>
  <c r="Z6" i="50" s="1"/>
  <c r="K8" i="6"/>
  <c r="K7" i="89"/>
  <c r="AR5" i="48"/>
  <c r="AH6" i="90"/>
  <c r="AQ6" i="90" s="1"/>
  <c r="AF5" i="67"/>
  <c r="AO5" i="67" s="1"/>
  <c r="AE5" i="67"/>
  <c r="W6" i="67"/>
  <c r="AG5" i="67"/>
  <c r="AP5" i="67" s="1"/>
  <c r="K7" i="3"/>
  <c r="K9" i="70"/>
  <c r="AI5" i="80"/>
  <c r="AN5" i="80"/>
  <c r="AN5" i="66"/>
  <c r="AI5" i="66"/>
  <c r="X6" i="13"/>
  <c r="Z6" i="13" s="1"/>
  <c r="Y6" i="13"/>
  <c r="AI5" i="9"/>
  <c r="AN5" i="9"/>
  <c r="AI5" i="37"/>
  <c r="AN5" i="37"/>
  <c r="AI5" i="71"/>
  <c r="AN5" i="71"/>
  <c r="AR5" i="26"/>
  <c r="AE5" i="36"/>
  <c r="W6" i="36"/>
  <c r="AG5" i="36"/>
  <c r="AP5" i="36" s="1"/>
  <c r="AF5" i="36"/>
  <c r="AO5" i="36" s="1"/>
  <c r="K7" i="74"/>
  <c r="AH6" i="92"/>
  <c r="AQ6" i="92" s="1"/>
  <c r="W6" i="33"/>
  <c r="AG5" i="33"/>
  <c r="AP5" i="33" s="1"/>
  <c r="AF5" i="33"/>
  <c r="AO5" i="33" s="1"/>
  <c r="AE5" i="33"/>
  <c r="AR5" i="90"/>
  <c r="AH6" i="41"/>
  <c r="AQ6" i="41" s="1"/>
  <c r="AH6" i="96"/>
  <c r="AQ6" i="96" s="1"/>
  <c r="K8" i="14"/>
  <c r="K7" i="63"/>
  <c r="AN5" i="68"/>
  <c r="AI5" i="68"/>
  <c r="AN5" i="77"/>
  <c r="AI5" i="77"/>
  <c r="AI5" i="2"/>
  <c r="AN5" i="2"/>
  <c r="AH6" i="89"/>
  <c r="AQ6" i="89" s="1"/>
  <c r="X6" i="18"/>
  <c r="Y6" i="18"/>
  <c r="K8" i="13"/>
  <c r="AF5" i="10"/>
  <c r="AO5" i="10" s="1"/>
  <c r="AE5" i="10"/>
  <c r="W6" i="10"/>
  <c r="AG5" i="10"/>
  <c r="AP5" i="10" s="1"/>
  <c r="AG5" i="23"/>
  <c r="AP5" i="23" s="1"/>
  <c r="AF5" i="23"/>
  <c r="AO5" i="23" s="1"/>
  <c r="AE5" i="23"/>
  <c r="W6" i="23"/>
  <c r="K8" i="24"/>
  <c r="Y6" i="55"/>
  <c r="X6" i="55"/>
  <c r="AH6" i="55" s="1"/>
  <c r="AQ6" i="55" s="1"/>
  <c r="W6" i="39"/>
  <c r="AG5" i="39"/>
  <c r="AP5" i="39" s="1"/>
  <c r="AF5" i="39"/>
  <c r="AO5" i="39" s="1"/>
  <c r="AE5" i="39"/>
  <c r="Y6" i="46"/>
  <c r="X6" i="46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8" i="22"/>
  <c r="Z6" i="83"/>
  <c r="AN5" i="57"/>
  <c r="AI5" i="57"/>
  <c r="X6" i="76"/>
  <c r="Y6" i="76"/>
  <c r="AH6" i="26"/>
  <c r="AQ6" i="26" s="1"/>
  <c r="W6" i="74"/>
  <c r="AG5" i="74"/>
  <c r="AP5" i="74" s="1"/>
  <c r="AF5" i="74"/>
  <c r="AO5" i="74" s="1"/>
  <c r="AE5" i="74"/>
  <c r="AR5" i="92"/>
  <c r="AG5" i="51"/>
  <c r="AP5" i="51" s="1"/>
  <c r="AF5" i="51"/>
  <c r="AO5" i="51" s="1"/>
  <c r="AE5" i="51"/>
  <c r="W6" i="51"/>
  <c r="Z6" i="90"/>
  <c r="AN5" i="73"/>
  <c r="AI5" i="73"/>
  <c r="X6" i="28"/>
  <c r="Y6" i="28"/>
  <c r="K7" i="60"/>
  <c r="X6" i="60"/>
  <c r="AH6" i="60" s="1"/>
  <c r="AQ6" i="60" s="1"/>
  <c r="Y6" i="60"/>
  <c r="AI5" i="13"/>
  <c r="AN5" i="13"/>
  <c r="X6" i="3"/>
  <c r="AH6" i="3" s="1"/>
  <c r="AQ6" i="3" s="1"/>
  <c r="Y6" i="3"/>
  <c r="X6" i="71"/>
  <c r="AH6" i="71" s="1"/>
  <c r="AQ6" i="71" s="1"/>
  <c r="Y6" i="71"/>
  <c r="AR5" i="94"/>
  <c r="AG5" i="65"/>
  <c r="AP5" i="65" s="1"/>
  <c r="AF5" i="65"/>
  <c r="AO5" i="65" s="1"/>
  <c r="AE5" i="65"/>
  <c r="W6" i="65"/>
  <c r="K7" i="50"/>
  <c r="AR5" i="95"/>
  <c r="X6" i="21"/>
  <c r="Y6" i="21"/>
  <c r="Z6" i="21" s="1"/>
  <c r="AI5" i="54"/>
  <c r="AN5" i="54"/>
  <c r="W7" i="17"/>
  <c r="AG6" i="17"/>
  <c r="AP6" i="17" s="1"/>
  <c r="AF6" i="17"/>
  <c r="AO6" i="17" s="1"/>
  <c r="AE6" i="17"/>
  <c r="AF6" i="41"/>
  <c r="AO6" i="41" s="1"/>
  <c r="AE6" i="41"/>
  <c r="W7" i="41"/>
  <c r="AG6" i="41"/>
  <c r="AP6" i="41" s="1"/>
  <c r="AI5" i="4"/>
  <c r="AN5" i="4"/>
  <c r="K9" i="57"/>
  <c r="Y6" i="8"/>
  <c r="X6" i="8"/>
  <c r="AH6" i="8" s="1"/>
  <c r="AQ6" i="8" s="1"/>
  <c r="K7" i="88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H6" i="35"/>
  <c r="AQ6" i="35" s="1"/>
  <c r="X6" i="86"/>
  <c r="Y6" i="86"/>
  <c r="K7" i="4"/>
  <c r="W6" i="91"/>
  <c r="AG5" i="91"/>
  <c r="AP5" i="91" s="1"/>
  <c r="AF5" i="91"/>
  <c r="AO5" i="91" s="1"/>
  <c r="AE5" i="91"/>
  <c r="AR5" i="61"/>
  <c r="W7" i="89"/>
  <c r="AG6" i="89"/>
  <c r="AP6" i="89" s="1"/>
  <c r="AF6" i="89"/>
  <c r="AO6" i="89" s="1"/>
  <c r="AE6" i="89"/>
  <c r="X6" i="93"/>
  <c r="Y6" i="93"/>
  <c r="K9" i="49"/>
  <c r="AN5" i="18"/>
  <c r="AI5" i="18"/>
  <c r="AI5" i="44"/>
  <c r="AN5" i="44"/>
  <c r="AN5" i="42"/>
  <c r="AI5" i="42"/>
  <c r="AH6" i="94"/>
  <c r="AQ6" i="94" s="1"/>
  <c r="AR5" i="83"/>
  <c r="AR5" i="63"/>
  <c r="Y6" i="38"/>
  <c r="X6" i="38"/>
  <c r="K9" i="1"/>
  <c r="AR5" i="41"/>
  <c r="AF6" i="26"/>
  <c r="AO6" i="26" s="1"/>
  <c r="AG6" i="26"/>
  <c r="AP6" i="26" s="1"/>
  <c r="AE6" i="26"/>
  <c r="W7" i="26"/>
  <c r="AR5" i="14"/>
  <c r="AI5" i="53"/>
  <c r="AN5" i="53"/>
  <c r="K9" i="69"/>
  <c r="X6" i="49"/>
  <c r="Y6" i="49"/>
  <c r="K7" i="51"/>
  <c r="AH6" i="61"/>
  <c r="AQ6" i="61" s="1"/>
  <c r="X6" i="66"/>
  <c r="Y6" i="66"/>
  <c r="AI5" i="60"/>
  <c r="AN5" i="60"/>
  <c r="Y6" i="29"/>
  <c r="Z6" i="29" s="1"/>
  <c r="X6" i="29"/>
  <c r="AR5" i="35"/>
  <c r="AR5" i="96"/>
  <c r="K9" i="61"/>
  <c r="AN5" i="21"/>
  <c r="AI5" i="21"/>
  <c r="X6" i="54"/>
  <c r="Y6" i="54"/>
  <c r="K11" i="58"/>
  <c r="X6" i="19"/>
  <c r="AH6" i="19" s="1"/>
  <c r="AQ6" i="19" s="1"/>
  <c r="Y6" i="19"/>
  <c r="AR5" i="31"/>
  <c r="AF6" i="96"/>
  <c r="AO6" i="96" s="1"/>
  <c r="AE6" i="96"/>
  <c r="AG6" i="96"/>
  <c r="AP6" i="96" s="1"/>
  <c r="W7" i="96"/>
  <c r="K9" i="53"/>
  <c r="K7" i="16"/>
  <c r="X6" i="20"/>
  <c r="AH6" i="20" s="1"/>
  <c r="AQ6" i="20" s="1"/>
  <c r="Y6" i="20"/>
  <c r="X6" i="87"/>
  <c r="Y6" i="87"/>
  <c r="K7" i="56"/>
  <c r="Y6" i="72"/>
  <c r="X6" i="72"/>
  <c r="AH6" i="72" s="1"/>
  <c r="AQ6" i="72" s="1"/>
  <c r="AH6" i="48"/>
  <c r="AQ6" i="48" s="1"/>
  <c r="K7" i="15"/>
  <c r="K7" i="52"/>
  <c r="AI5" i="8"/>
  <c r="AN5" i="8"/>
  <c r="W7" i="35"/>
  <c r="AG6" i="35"/>
  <c r="AP6" i="35" s="1"/>
  <c r="AF6" i="35"/>
  <c r="AO6" i="35" s="1"/>
  <c r="AE6" i="35"/>
  <c r="AR5" i="45"/>
  <c r="Y6" i="75"/>
  <c r="X6" i="75"/>
  <c r="AN6" i="88"/>
  <c r="AI6" i="88"/>
  <c r="K9" i="18"/>
  <c r="AF5" i="81"/>
  <c r="AO5" i="81" s="1"/>
  <c r="AG5" i="81"/>
  <c r="AP5" i="81" s="1"/>
  <c r="AE5" i="81"/>
  <c r="W6" i="81"/>
  <c r="X6" i="62"/>
  <c r="Y6" i="62"/>
  <c r="AN5" i="46"/>
  <c r="AI5" i="46"/>
  <c r="AH6" i="31"/>
  <c r="AQ6" i="31" s="1"/>
  <c r="AG5" i="58"/>
  <c r="AP5" i="58" s="1"/>
  <c r="AF5" i="58"/>
  <c r="AO5" i="58" s="1"/>
  <c r="AE5" i="58"/>
  <c r="W6" i="58"/>
  <c r="AN5" i="76"/>
  <c r="AI5" i="76"/>
  <c r="K7" i="20"/>
  <c r="K7" i="2"/>
  <c r="AH6" i="95"/>
  <c r="AQ6" i="95" s="1"/>
  <c r="Y6" i="52"/>
  <c r="X6" i="52"/>
  <c r="AH6" i="52" s="1"/>
  <c r="AQ6" i="52" s="1"/>
  <c r="AH6" i="69"/>
  <c r="AQ6" i="69" s="1"/>
  <c r="AN5" i="49"/>
  <c r="AI5" i="49"/>
  <c r="AN5" i="28"/>
  <c r="AI5" i="28"/>
  <c r="X6" i="80"/>
  <c r="Z6" i="80" s="1"/>
  <c r="Y6" i="80"/>
  <c r="Z6" i="61"/>
  <c r="Y6" i="59"/>
  <c r="X6" i="59"/>
  <c r="AH6" i="59" s="1"/>
  <c r="AQ6" i="59" s="1"/>
  <c r="Y6" i="84"/>
  <c r="X6" i="84"/>
  <c r="X6" i="43"/>
  <c r="Y6" i="43"/>
  <c r="X6" i="15"/>
  <c r="AH6" i="15" s="1"/>
  <c r="AQ6" i="15" s="1"/>
  <c r="Y6" i="15"/>
  <c r="X6" i="1"/>
  <c r="Z6" i="1" s="1"/>
  <c r="Y6" i="1"/>
  <c r="Z6" i="53" l="1"/>
  <c r="Z6" i="84"/>
  <c r="Z7" i="88"/>
  <c r="Z6" i="62"/>
  <c r="Z6" i="66"/>
  <c r="Z6" i="44"/>
  <c r="AF6" i="44" s="1"/>
  <c r="AO6" i="44" s="1"/>
  <c r="Z6" i="9"/>
  <c r="W7" i="32"/>
  <c r="Z6" i="75"/>
  <c r="Z6" i="19"/>
  <c r="Z6" i="86"/>
  <c r="W7" i="86" s="1"/>
  <c r="Z6" i="2"/>
  <c r="AF6" i="48"/>
  <c r="AO6" i="48" s="1"/>
  <c r="Z6" i="64"/>
  <c r="AG6" i="48"/>
  <c r="AP6" i="48" s="1"/>
  <c r="Z6" i="72"/>
  <c r="Z6" i="3"/>
  <c r="Z6" i="55"/>
  <c r="Z6" i="52"/>
  <c r="AF6" i="86"/>
  <c r="AO6" i="86" s="1"/>
  <c r="AE6" i="86"/>
  <c r="AG6" i="9"/>
  <c r="AP6" i="9" s="1"/>
  <c r="AF6" i="9"/>
  <c r="AO6" i="9" s="1"/>
  <c r="AE6" i="9"/>
  <c r="W7" i="9"/>
  <c r="W7" i="21"/>
  <c r="AG6" i="21"/>
  <c r="AP6" i="21" s="1"/>
  <c r="AF6" i="21"/>
  <c r="AO6" i="21" s="1"/>
  <c r="AE6" i="21"/>
  <c r="W7" i="50"/>
  <c r="AG6" i="50"/>
  <c r="AP6" i="50" s="1"/>
  <c r="AF6" i="50"/>
  <c r="AO6" i="50" s="1"/>
  <c r="AE6" i="50"/>
  <c r="AF6" i="53"/>
  <c r="AO6" i="53" s="1"/>
  <c r="AE6" i="53"/>
  <c r="W7" i="53"/>
  <c r="AG6" i="53"/>
  <c r="AP6" i="53" s="1"/>
  <c r="AE6" i="62"/>
  <c r="W7" i="62"/>
  <c r="AG6" i="62"/>
  <c r="AP6" i="62" s="1"/>
  <c r="AF6" i="62"/>
  <c r="AO6" i="62" s="1"/>
  <c r="AE6" i="66"/>
  <c r="AG6" i="66"/>
  <c r="AP6" i="66" s="1"/>
  <c r="W7" i="66"/>
  <c r="AF6" i="66"/>
  <c r="AO6" i="66" s="1"/>
  <c r="W7" i="44"/>
  <c r="AG6" i="44"/>
  <c r="AP6" i="44" s="1"/>
  <c r="AE6" i="44"/>
  <c r="AH6" i="43"/>
  <c r="AQ6" i="43" s="1"/>
  <c r="K8" i="20"/>
  <c r="AE6" i="29"/>
  <c r="W7" i="29"/>
  <c r="AG6" i="29"/>
  <c r="AP6" i="29" s="1"/>
  <c r="AF6" i="29"/>
  <c r="AO6" i="29" s="1"/>
  <c r="AH6" i="28"/>
  <c r="AQ6" i="28" s="1"/>
  <c r="AG6" i="13"/>
  <c r="AP6" i="13" s="1"/>
  <c r="AF6" i="13"/>
  <c r="AO6" i="13" s="1"/>
  <c r="AE6" i="13"/>
  <c r="W7" i="13"/>
  <c r="AR5" i="80"/>
  <c r="AH6" i="57"/>
  <c r="AQ6" i="57" s="1"/>
  <c r="K8" i="7"/>
  <c r="K8" i="71"/>
  <c r="AN5" i="56"/>
  <c r="AI5" i="56"/>
  <c r="W7" i="63"/>
  <c r="AG6" i="63"/>
  <c r="AP6" i="63" s="1"/>
  <c r="AF6" i="63"/>
  <c r="AO6" i="63" s="1"/>
  <c r="AE6" i="63"/>
  <c r="Y6" i="40"/>
  <c r="X6" i="40"/>
  <c r="Z6" i="40" s="1"/>
  <c r="AR5" i="1"/>
  <c r="AI6" i="31"/>
  <c r="AN6" i="31"/>
  <c r="K10" i="21"/>
  <c r="AR5" i="93"/>
  <c r="K8" i="55"/>
  <c r="W7" i="64"/>
  <c r="AG6" i="64"/>
  <c r="AP6" i="64" s="1"/>
  <c r="AF6" i="64"/>
  <c r="AO6" i="64" s="1"/>
  <c r="AE6" i="64"/>
  <c r="Y6" i="58"/>
  <c r="X6" i="58"/>
  <c r="Z6" i="58" s="1"/>
  <c r="K10" i="53"/>
  <c r="K10" i="1"/>
  <c r="AH6" i="46"/>
  <c r="AQ6" i="46" s="1"/>
  <c r="Z6" i="43"/>
  <c r="AR5" i="28"/>
  <c r="AR5" i="76"/>
  <c r="AN5" i="58"/>
  <c r="AI5" i="58"/>
  <c r="K8" i="56"/>
  <c r="Z6" i="20"/>
  <c r="Y7" i="96"/>
  <c r="X7" i="96"/>
  <c r="K12" i="58"/>
  <c r="K10" i="69"/>
  <c r="K10" i="49"/>
  <c r="AH6" i="86"/>
  <c r="AQ6" i="86" s="1"/>
  <c r="AH6" i="21"/>
  <c r="AQ6" i="21" s="1"/>
  <c r="K8" i="50"/>
  <c r="Z6" i="71"/>
  <c r="Z6" i="60"/>
  <c r="Z6" i="28"/>
  <c r="AE6" i="90"/>
  <c r="W7" i="90"/>
  <c r="AG6" i="90"/>
  <c r="AP6" i="90" s="1"/>
  <c r="AF6" i="90"/>
  <c r="AO6" i="90" s="1"/>
  <c r="AF6" i="83"/>
  <c r="AO6" i="83" s="1"/>
  <c r="AE6" i="83"/>
  <c r="AG6" i="83"/>
  <c r="AP6" i="83" s="1"/>
  <c r="W7" i="83"/>
  <c r="K9" i="24"/>
  <c r="Y6" i="10"/>
  <c r="X6" i="10"/>
  <c r="K9" i="13"/>
  <c r="AR5" i="71"/>
  <c r="K8" i="64"/>
  <c r="AR5" i="62"/>
  <c r="AH6" i="44"/>
  <c r="AQ6" i="44" s="1"/>
  <c r="Z6" i="68"/>
  <c r="Y6" i="78"/>
  <c r="X6" i="78"/>
  <c r="K10" i="66"/>
  <c r="K8" i="23"/>
  <c r="AH6" i="42"/>
  <c r="AQ6" i="42" s="1"/>
  <c r="K9" i="17"/>
  <c r="K9" i="27"/>
  <c r="Y6" i="11"/>
  <c r="X6" i="11"/>
  <c r="AH6" i="37"/>
  <c r="AQ6" i="37" s="1"/>
  <c r="AH6" i="73"/>
  <c r="AQ6" i="73" s="1"/>
  <c r="AN5" i="85"/>
  <c r="AI5" i="85"/>
  <c r="AR5" i="38"/>
  <c r="Y7" i="94"/>
  <c r="X7" i="94"/>
  <c r="AH6" i="77"/>
  <c r="AQ6" i="77" s="1"/>
  <c r="Y7" i="69"/>
  <c r="X7" i="69"/>
  <c r="Z7" i="69" s="1"/>
  <c r="AI6" i="92"/>
  <c r="AN6" i="92"/>
  <c r="AG6" i="1"/>
  <c r="AP6" i="1" s="1"/>
  <c r="AF6" i="1"/>
  <c r="AO6" i="1" s="1"/>
  <c r="AE6" i="1"/>
  <c r="W7" i="1"/>
  <c r="AG6" i="52"/>
  <c r="AP6" i="52" s="1"/>
  <c r="AF6" i="52"/>
  <c r="AO6" i="52" s="1"/>
  <c r="AE6" i="52"/>
  <c r="W7" i="52"/>
  <c r="AH6" i="62"/>
  <c r="AQ6" i="62" s="1"/>
  <c r="AN6" i="89"/>
  <c r="AI6" i="89"/>
  <c r="X6" i="36"/>
  <c r="Y6" i="36"/>
  <c r="AH6" i="76"/>
  <c r="AQ6" i="76" s="1"/>
  <c r="Z6" i="46"/>
  <c r="Y6" i="39"/>
  <c r="Z6" i="39" s="1"/>
  <c r="X6" i="39"/>
  <c r="X6" i="23"/>
  <c r="Y6" i="23"/>
  <c r="AI5" i="10"/>
  <c r="AN5" i="10"/>
  <c r="AR5" i="68"/>
  <c r="K9" i="14"/>
  <c r="X6" i="33"/>
  <c r="Y6" i="33"/>
  <c r="AI5" i="36"/>
  <c r="AN5" i="36"/>
  <c r="AR5" i="66"/>
  <c r="K8" i="3"/>
  <c r="Z6" i="57"/>
  <c r="Y6" i="25"/>
  <c r="X6" i="25"/>
  <c r="Z6" i="25" s="1"/>
  <c r="K8" i="67"/>
  <c r="Y6" i="34"/>
  <c r="X6" i="34"/>
  <c r="AR5" i="29"/>
  <c r="K8" i="93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R5" i="50"/>
  <c r="AI5" i="5"/>
  <c r="AN5" i="5"/>
  <c r="Y6" i="7"/>
  <c r="X6" i="7"/>
  <c r="Z6" i="4"/>
  <c r="Y6" i="30"/>
  <c r="X6" i="30"/>
  <c r="AI5" i="11"/>
  <c r="AN5" i="11"/>
  <c r="AR5" i="3"/>
  <c r="Z7" i="14"/>
  <c r="Y7" i="14"/>
  <c r="X7" i="14"/>
  <c r="AN6" i="95"/>
  <c r="AI6" i="95"/>
  <c r="K8" i="68"/>
  <c r="X6" i="16"/>
  <c r="Y6" i="16"/>
  <c r="AH6" i="82"/>
  <c r="AQ6" i="82" s="1"/>
  <c r="AR5" i="72"/>
  <c r="AR5" i="20"/>
  <c r="AI6" i="27"/>
  <c r="AN6" i="27"/>
  <c r="AI6" i="48"/>
  <c r="AN6" i="48"/>
  <c r="AN6" i="32"/>
  <c r="AI6" i="32"/>
  <c r="W7" i="84"/>
  <c r="AG6" i="84"/>
  <c r="AP6" i="84" s="1"/>
  <c r="AF6" i="84"/>
  <c r="AO6" i="84" s="1"/>
  <c r="AE6" i="84"/>
  <c r="K10" i="57"/>
  <c r="AE6" i="3"/>
  <c r="W7" i="3"/>
  <c r="AG6" i="3"/>
  <c r="AP6" i="3" s="1"/>
  <c r="AF6" i="3"/>
  <c r="AO6" i="3" s="1"/>
  <c r="X6" i="74"/>
  <c r="Y6" i="74"/>
  <c r="K9" i="22"/>
  <c r="AR5" i="77"/>
  <c r="AI5" i="67"/>
  <c r="AN5" i="67"/>
  <c r="AF6" i="61"/>
  <c r="AO6" i="61" s="1"/>
  <c r="AE6" i="61"/>
  <c r="W7" i="61"/>
  <c r="AG6" i="61"/>
  <c r="AP6" i="61" s="1"/>
  <c r="Z6" i="15"/>
  <c r="AH6" i="84"/>
  <c r="AQ6" i="84" s="1"/>
  <c r="Z6" i="59"/>
  <c r="K8" i="2"/>
  <c r="AR5" i="46"/>
  <c r="AH6" i="75"/>
  <c r="AQ6" i="75" s="1"/>
  <c r="X7" i="35"/>
  <c r="Y7" i="35"/>
  <c r="AH6" i="87"/>
  <c r="AQ6" i="87" s="1"/>
  <c r="K8" i="16"/>
  <c r="AN6" i="96"/>
  <c r="AI6" i="96"/>
  <c r="AH6" i="54"/>
  <c r="AQ6" i="54" s="1"/>
  <c r="AH6" i="49"/>
  <c r="AQ6" i="49" s="1"/>
  <c r="AR5" i="53"/>
  <c r="AH6" i="93"/>
  <c r="AQ6" i="93" s="1"/>
  <c r="Y7" i="89"/>
  <c r="X7" i="89"/>
  <c r="Y6" i="91"/>
  <c r="Z6" i="91" s="1"/>
  <c r="X6" i="91"/>
  <c r="Y6" i="65"/>
  <c r="X6" i="65"/>
  <c r="AR5" i="13"/>
  <c r="AR5" i="73"/>
  <c r="AN5" i="51"/>
  <c r="AI5" i="51"/>
  <c r="AN5" i="74"/>
  <c r="AI5" i="74"/>
  <c r="Z6" i="76"/>
  <c r="AI5" i="23"/>
  <c r="AN5" i="23"/>
  <c r="AH6" i="18"/>
  <c r="AQ6" i="18" s="1"/>
  <c r="K8" i="74"/>
  <c r="AR5" i="37"/>
  <c r="K10" i="70"/>
  <c r="K8" i="89"/>
  <c r="K10" i="9"/>
  <c r="Y6" i="6"/>
  <c r="X6" i="6"/>
  <c r="AR5" i="75"/>
  <c r="AF6" i="47"/>
  <c r="AO6" i="47" s="1"/>
  <c r="W7" i="47"/>
  <c r="AG6" i="47"/>
  <c r="AP6" i="47" s="1"/>
  <c r="AE6" i="47"/>
  <c r="AI5" i="78"/>
  <c r="AN5" i="78"/>
  <c r="AR5" i="43"/>
  <c r="X6" i="24"/>
  <c r="Y6" i="24"/>
  <c r="AI5" i="7"/>
  <c r="AN5" i="7"/>
  <c r="Z6" i="42"/>
  <c r="AR5" i="64"/>
  <c r="K10" i="62"/>
  <c r="K8" i="78"/>
  <c r="AN5" i="40"/>
  <c r="AI5" i="40"/>
  <c r="Z6" i="37"/>
  <c r="AN6" i="14"/>
  <c r="AI6" i="14"/>
  <c r="Z6" i="73"/>
  <c r="AH6" i="53"/>
  <c r="AQ6" i="53" s="1"/>
  <c r="Y6" i="12"/>
  <c r="X6" i="12"/>
  <c r="AN5" i="16"/>
  <c r="AI5" i="16"/>
  <c r="K8" i="59"/>
  <c r="Z6" i="77"/>
  <c r="AR6" i="88"/>
  <c r="AN6" i="35"/>
  <c r="AI6" i="35"/>
  <c r="AH6" i="66"/>
  <c r="AQ6" i="66" s="1"/>
  <c r="AN5" i="91"/>
  <c r="AI5" i="91"/>
  <c r="AI6" i="41"/>
  <c r="AN6" i="41"/>
  <c r="K8" i="52"/>
  <c r="AH6" i="38"/>
  <c r="AQ6" i="38" s="1"/>
  <c r="AR5" i="44"/>
  <c r="Z6" i="8"/>
  <c r="AR5" i="4"/>
  <c r="AI6" i="17"/>
  <c r="AN6" i="17"/>
  <c r="Y6" i="51"/>
  <c r="X6" i="51"/>
  <c r="AH6" i="1"/>
  <c r="AQ6" i="1" s="1"/>
  <c r="AH6" i="80"/>
  <c r="AQ6" i="80" s="1"/>
  <c r="AR5" i="49"/>
  <c r="X6" i="81"/>
  <c r="Y6" i="81"/>
  <c r="Z6" i="81" s="1"/>
  <c r="K8" i="15"/>
  <c r="Z6" i="87"/>
  <c r="Z6" i="54"/>
  <c r="K10" i="61"/>
  <c r="AH6" i="29"/>
  <c r="AQ6" i="29" s="1"/>
  <c r="AR5" i="60"/>
  <c r="Z6" i="49"/>
  <c r="X7" i="26"/>
  <c r="Y7" i="26"/>
  <c r="Z7" i="26" s="1"/>
  <c r="Z6" i="38"/>
  <c r="AR5" i="18"/>
  <c r="Z6" i="93"/>
  <c r="K8" i="4"/>
  <c r="X7" i="41"/>
  <c r="Y7" i="41"/>
  <c r="AN5" i="65"/>
  <c r="AI5" i="65"/>
  <c r="K8" i="60"/>
  <c r="AR5" i="57"/>
  <c r="Z6" i="18"/>
  <c r="AR5" i="2"/>
  <c r="W7" i="45"/>
  <c r="AE6" i="45"/>
  <c r="AG6" i="45"/>
  <c r="AP6" i="45" s="1"/>
  <c r="AF6" i="45"/>
  <c r="AO6" i="45" s="1"/>
  <c r="AI5" i="6"/>
  <c r="AN5" i="6"/>
  <c r="AH7" i="88"/>
  <c r="AQ7" i="88" s="1"/>
  <c r="AE6" i="70"/>
  <c r="AG6" i="70"/>
  <c r="AP6" i="70" s="1"/>
  <c r="W7" i="70"/>
  <c r="AF6" i="70"/>
  <c r="AO6" i="70" s="1"/>
  <c r="AR5" i="84"/>
  <c r="AI5" i="24"/>
  <c r="AN5" i="24"/>
  <c r="K10" i="65"/>
  <c r="AR5" i="55"/>
  <c r="K8" i="8"/>
  <c r="K8" i="19"/>
  <c r="X6" i="22"/>
  <c r="Y6" i="22"/>
  <c r="K9" i="10"/>
  <c r="K10" i="54"/>
  <c r="AN5" i="30"/>
  <c r="AI5" i="30"/>
  <c r="AR5" i="15"/>
  <c r="AR5" i="59"/>
  <c r="Y7" i="31"/>
  <c r="X7" i="31"/>
  <c r="AI5" i="12"/>
  <c r="AN5" i="12"/>
  <c r="Z6" i="82"/>
  <c r="AR5" i="19"/>
  <c r="Y7" i="92"/>
  <c r="X7" i="92"/>
  <c r="W7" i="80"/>
  <c r="AG6" i="80"/>
  <c r="AP6" i="80" s="1"/>
  <c r="AF6" i="80"/>
  <c r="AO6" i="80" s="1"/>
  <c r="AE6" i="80"/>
  <c r="AI5" i="81"/>
  <c r="AN5" i="81"/>
  <c r="K10" i="18"/>
  <c r="AF6" i="75"/>
  <c r="AO6" i="75" s="1"/>
  <c r="AE6" i="75"/>
  <c r="W7" i="75"/>
  <c r="AG6" i="75"/>
  <c r="AP6" i="75" s="1"/>
  <c r="AR5" i="8"/>
  <c r="W7" i="72"/>
  <c r="AG6" i="72"/>
  <c r="AP6" i="72" s="1"/>
  <c r="AF6" i="72"/>
  <c r="AO6" i="72" s="1"/>
  <c r="AE6" i="72"/>
  <c r="W7" i="19"/>
  <c r="AG6" i="19"/>
  <c r="AP6" i="19" s="1"/>
  <c r="AF6" i="19"/>
  <c r="AO6" i="19" s="1"/>
  <c r="AE6" i="19"/>
  <c r="AR5" i="21"/>
  <c r="K8" i="51"/>
  <c r="AI6" i="26"/>
  <c r="AN6" i="26"/>
  <c r="AR5" i="42"/>
  <c r="Y7" i="17"/>
  <c r="X7" i="17"/>
  <c r="AR5" i="54"/>
  <c r="AN5" i="39"/>
  <c r="AI5" i="39"/>
  <c r="W7" i="55"/>
  <c r="AG6" i="55"/>
  <c r="AP6" i="55" s="1"/>
  <c r="AF6" i="55"/>
  <c r="AO6" i="55" s="1"/>
  <c r="AE6" i="55"/>
  <c r="K8" i="63"/>
  <c r="AI5" i="33"/>
  <c r="AN5" i="33"/>
  <c r="AR5" i="9"/>
  <c r="AH6" i="13"/>
  <c r="AQ6" i="13" s="1"/>
  <c r="Y6" i="67"/>
  <c r="X6" i="67"/>
  <c r="K9" i="6"/>
  <c r="AI5" i="25"/>
  <c r="AN5" i="25"/>
  <c r="W7" i="79"/>
  <c r="AG6" i="79"/>
  <c r="AP6" i="79" s="1"/>
  <c r="AF6" i="79"/>
  <c r="AO6" i="79" s="1"/>
  <c r="AE6" i="79"/>
  <c r="AE7" i="88"/>
  <c r="W8" i="88"/>
  <c r="AG7" i="88"/>
  <c r="AP7" i="88" s="1"/>
  <c r="AF7" i="88"/>
  <c r="AO7" i="88" s="1"/>
  <c r="AR5" i="82"/>
  <c r="AR5" i="87"/>
  <c r="AI5" i="34"/>
  <c r="AN5" i="34"/>
  <c r="Y6" i="56"/>
  <c r="X6" i="56"/>
  <c r="AH6" i="9"/>
  <c r="AQ6" i="9" s="1"/>
  <c r="K9" i="45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X6" i="5"/>
  <c r="Y6" i="5"/>
  <c r="AI5" i="22"/>
  <c r="AN5" i="22"/>
  <c r="K8" i="72"/>
  <c r="K9" i="5"/>
  <c r="AR5" i="52"/>
  <c r="Y6" i="85"/>
  <c r="X6" i="85"/>
  <c r="X7" i="95"/>
  <c r="Y7" i="95"/>
  <c r="AI6" i="94"/>
  <c r="AN6" i="94"/>
  <c r="K8" i="11"/>
  <c r="AE6" i="2"/>
  <c r="W7" i="2"/>
  <c r="AG6" i="2"/>
  <c r="AP6" i="2" s="1"/>
  <c r="AF6" i="2"/>
  <c r="AO6" i="2" s="1"/>
  <c r="AR5" i="86"/>
  <c r="K8" i="12"/>
  <c r="Y7" i="27"/>
  <c r="X7" i="27"/>
  <c r="AI6" i="69"/>
  <c r="AN6" i="69"/>
  <c r="X7" i="48"/>
  <c r="Y7" i="48"/>
  <c r="X7" i="32"/>
  <c r="Z7" i="32" s="1"/>
  <c r="Y7" i="32"/>
  <c r="Z6" i="5" l="1"/>
  <c r="Z6" i="6"/>
  <c r="AG6" i="86"/>
  <c r="AP6" i="86" s="1"/>
  <c r="Z7" i="31"/>
  <c r="Z7" i="27"/>
  <c r="Z6" i="67"/>
  <c r="AF6" i="67" s="1"/>
  <c r="AO6" i="67" s="1"/>
  <c r="Z6" i="51"/>
  <c r="Z7" i="89"/>
  <c r="Z6" i="23"/>
  <c r="Z6" i="36"/>
  <c r="Z7" i="17"/>
  <c r="Z7" i="41"/>
  <c r="AF7" i="41" s="1"/>
  <c r="AO7" i="41" s="1"/>
  <c r="Z6" i="12"/>
  <c r="Z7" i="48"/>
  <c r="AF7" i="48" s="1"/>
  <c r="AO7" i="48" s="1"/>
  <c r="Z6" i="56"/>
  <c r="AE6" i="56" s="1"/>
  <c r="Z6" i="24"/>
  <c r="AE6" i="24" s="1"/>
  <c r="AG7" i="41"/>
  <c r="AP7" i="41" s="1"/>
  <c r="AF7" i="26"/>
  <c r="AO7" i="26" s="1"/>
  <c r="AG7" i="26"/>
  <c r="AP7" i="26" s="1"/>
  <c r="W8" i="26"/>
  <c r="AE7" i="26"/>
  <c r="AG6" i="12"/>
  <c r="AP6" i="12" s="1"/>
  <c r="AF6" i="12"/>
  <c r="AO6" i="12" s="1"/>
  <c r="AE6" i="12"/>
  <c r="W7" i="12"/>
  <c r="AG7" i="48"/>
  <c r="AP7" i="48" s="1"/>
  <c r="W8" i="48"/>
  <c r="AF6" i="56"/>
  <c r="AO6" i="56" s="1"/>
  <c r="AG6" i="67"/>
  <c r="AP6" i="67" s="1"/>
  <c r="AE6" i="67"/>
  <c r="W7" i="67"/>
  <c r="W8" i="31"/>
  <c r="AG7" i="31"/>
  <c r="AP7" i="31" s="1"/>
  <c r="AF7" i="31"/>
  <c r="AO7" i="31" s="1"/>
  <c r="AE7" i="31"/>
  <c r="W7" i="24"/>
  <c r="W7" i="51"/>
  <c r="AG6" i="51"/>
  <c r="AP6" i="51" s="1"/>
  <c r="AF6" i="51"/>
  <c r="AO6" i="51" s="1"/>
  <c r="AE6" i="51"/>
  <c r="AE6" i="91"/>
  <c r="W7" i="91"/>
  <c r="AG6" i="91"/>
  <c r="AP6" i="91" s="1"/>
  <c r="AF6" i="91"/>
  <c r="AO6" i="91" s="1"/>
  <c r="AE6" i="39"/>
  <c r="W7" i="39"/>
  <c r="AG6" i="39"/>
  <c r="AP6" i="39" s="1"/>
  <c r="AF6" i="39"/>
  <c r="AO6" i="39" s="1"/>
  <c r="AH7" i="92"/>
  <c r="AQ7" i="92" s="1"/>
  <c r="AR5" i="6"/>
  <c r="X7" i="45"/>
  <c r="Y7" i="45"/>
  <c r="Z7" i="45" s="1"/>
  <c r="K9" i="60"/>
  <c r="W7" i="38"/>
  <c r="AG6" i="38"/>
  <c r="AP6" i="38" s="1"/>
  <c r="AF6" i="38"/>
  <c r="AO6" i="38" s="1"/>
  <c r="AE6" i="38"/>
  <c r="AR6" i="41"/>
  <c r="K9" i="59"/>
  <c r="K9" i="78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E6" i="42"/>
  <c r="W7" i="42"/>
  <c r="AG6" i="42"/>
  <c r="AP6" i="42" s="1"/>
  <c r="AF6" i="42"/>
  <c r="AO6" i="42" s="1"/>
  <c r="AF6" i="6"/>
  <c r="AO6" i="6" s="1"/>
  <c r="AE6" i="6"/>
  <c r="W7" i="6"/>
  <c r="AG6" i="6"/>
  <c r="AP6" i="6" s="1"/>
  <c r="AR5" i="23"/>
  <c r="AR5" i="51"/>
  <c r="AH7" i="35"/>
  <c r="AQ7" i="35" s="1"/>
  <c r="X7" i="3"/>
  <c r="Y7" i="3"/>
  <c r="AR6" i="32"/>
  <c r="AR6" i="27"/>
  <c r="AR6" i="95"/>
  <c r="AE6" i="4"/>
  <c r="W7" i="4"/>
  <c r="AG6" i="4"/>
  <c r="AP6" i="4" s="1"/>
  <c r="AF6" i="4"/>
  <c r="AO6" i="4" s="1"/>
  <c r="W7" i="25"/>
  <c r="AG6" i="25"/>
  <c r="AP6" i="25" s="1"/>
  <c r="AF6" i="25"/>
  <c r="AO6" i="25" s="1"/>
  <c r="AE6" i="25"/>
  <c r="AH6" i="33"/>
  <c r="AQ6" i="33" s="1"/>
  <c r="AR6" i="89"/>
  <c r="X7" i="52"/>
  <c r="Y7" i="52"/>
  <c r="Z7" i="52" s="1"/>
  <c r="W8" i="69"/>
  <c r="AE7" i="69"/>
  <c r="AG7" i="69"/>
  <c r="AP7" i="69" s="1"/>
  <c r="AF7" i="69"/>
  <c r="AO7" i="69" s="1"/>
  <c r="AH6" i="10"/>
  <c r="AQ6" i="10" s="1"/>
  <c r="AF6" i="60"/>
  <c r="AO6" i="60" s="1"/>
  <c r="AE6" i="60"/>
  <c r="W7" i="60"/>
  <c r="AG6" i="60"/>
  <c r="AP6" i="60" s="1"/>
  <c r="AH7" i="96"/>
  <c r="AQ7" i="96" s="1"/>
  <c r="K9" i="71"/>
  <c r="AN6" i="44"/>
  <c r="AI6" i="44"/>
  <c r="X7" i="62"/>
  <c r="Y7" i="62"/>
  <c r="AR5" i="33"/>
  <c r="W8" i="17"/>
  <c r="AE7" i="17"/>
  <c r="AG7" i="17"/>
  <c r="AP7" i="17" s="1"/>
  <c r="AF7" i="17"/>
  <c r="AO7" i="17" s="1"/>
  <c r="AR5" i="81"/>
  <c r="W7" i="82"/>
  <c r="AG6" i="82"/>
  <c r="AP6" i="82" s="1"/>
  <c r="AF6" i="82"/>
  <c r="AO6" i="82" s="1"/>
  <c r="AE6" i="82"/>
  <c r="K9" i="4"/>
  <c r="AH7" i="95"/>
  <c r="AQ7" i="95" s="1"/>
  <c r="Y7" i="79"/>
  <c r="X7" i="79"/>
  <c r="Z7" i="79" s="1"/>
  <c r="X7" i="55"/>
  <c r="Y7" i="55"/>
  <c r="Y7" i="72"/>
  <c r="X7" i="72"/>
  <c r="Z7" i="72" s="1"/>
  <c r="AI6" i="75"/>
  <c r="AN6" i="75"/>
  <c r="K11" i="54"/>
  <c r="AH6" i="22"/>
  <c r="AQ6" i="22" s="1"/>
  <c r="K11" i="61"/>
  <c r="AF6" i="8"/>
  <c r="AO6" i="8" s="1"/>
  <c r="AE6" i="8"/>
  <c r="W7" i="8"/>
  <c r="AG6" i="8"/>
  <c r="AP6" i="8" s="1"/>
  <c r="K9" i="52"/>
  <c r="W7" i="37"/>
  <c r="AG6" i="37"/>
  <c r="AP6" i="37" s="1"/>
  <c r="AF6" i="37"/>
  <c r="AO6" i="37" s="1"/>
  <c r="AE6" i="37"/>
  <c r="K9" i="89"/>
  <c r="AH6" i="65"/>
  <c r="AQ6" i="65" s="1"/>
  <c r="Z7" i="35"/>
  <c r="X7" i="61"/>
  <c r="Z7" i="61" s="1"/>
  <c r="Y7" i="61"/>
  <c r="AH6" i="74"/>
  <c r="AQ6" i="74" s="1"/>
  <c r="AI6" i="3"/>
  <c r="AN6" i="3"/>
  <c r="AI6" i="84"/>
  <c r="AN6" i="84"/>
  <c r="AH6" i="16"/>
  <c r="AQ6" i="16" s="1"/>
  <c r="AH6" i="7"/>
  <c r="AQ6" i="7" s="1"/>
  <c r="Z6" i="33"/>
  <c r="AR5" i="10"/>
  <c r="AN6" i="52"/>
  <c r="AI6" i="52"/>
  <c r="AH7" i="94"/>
  <c r="AQ7" i="94" s="1"/>
  <c r="AR5" i="85"/>
  <c r="AH6" i="11"/>
  <c r="AQ6" i="11" s="1"/>
  <c r="K11" i="66"/>
  <c r="AH6" i="78"/>
  <c r="AQ6" i="78" s="1"/>
  <c r="X7" i="83"/>
  <c r="Z7" i="83" s="1"/>
  <c r="Y7" i="83"/>
  <c r="AG6" i="71"/>
  <c r="AP6" i="71" s="1"/>
  <c r="W7" i="71"/>
  <c r="AF6" i="71"/>
  <c r="AO6" i="71" s="1"/>
  <c r="AE6" i="71"/>
  <c r="K11" i="69"/>
  <c r="K11" i="53"/>
  <c r="AR6" i="31"/>
  <c r="AR5" i="56"/>
  <c r="X7" i="66"/>
  <c r="Z7" i="66" s="1"/>
  <c r="Y7" i="66"/>
  <c r="AI6" i="62"/>
  <c r="AN6" i="62"/>
  <c r="AI6" i="50"/>
  <c r="AN6" i="50"/>
  <c r="AI6" i="86"/>
  <c r="AN6" i="86"/>
  <c r="AG7" i="27"/>
  <c r="AP7" i="27" s="1"/>
  <c r="AF7" i="27"/>
  <c r="AO7" i="27" s="1"/>
  <c r="AE7" i="27"/>
  <c r="W8" i="27"/>
  <c r="X7" i="70"/>
  <c r="Y7" i="70"/>
  <c r="Y8" i="88"/>
  <c r="Z8" i="88" s="1"/>
  <c r="X8" i="88"/>
  <c r="AR5" i="16"/>
  <c r="Z7" i="95"/>
  <c r="K9" i="72"/>
  <c r="AI7" i="88"/>
  <c r="AN7" i="88"/>
  <c r="AH6" i="67"/>
  <c r="AQ6" i="67" s="1"/>
  <c r="K9" i="63"/>
  <c r="AR5" i="39"/>
  <c r="AN6" i="80"/>
  <c r="AI6" i="80"/>
  <c r="Z7" i="92"/>
  <c r="Z6" i="22"/>
  <c r="K9" i="8"/>
  <c r="K11" i="65"/>
  <c r="AI6" i="70"/>
  <c r="AN6" i="70"/>
  <c r="W7" i="18"/>
  <c r="AG6" i="18"/>
  <c r="AP6" i="18" s="1"/>
  <c r="AF6" i="18"/>
  <c r="AO6" i="18" s="1"/>
  <c r="AE6" i="18"/>
  <c r="AR5" i="65"/>
  <c r="AH7" i="41"/>
  <c r="AQ7" i="41" s="1"/>
  <c r="W7" i="93"/>
  <c r="AG6" i="93"/>
  <c r="AP6" i="93" s="1"/>
  <c r="AF6" i="93"/>
  <c r="AO6" i="93" s="1"/>
  <c r="AE6" i="93"/>
  <c r="AH7" i="26"/>
  <c r="AQ7" i="26" s="1"/>
  <c r="AE6" i="54"/>
  <c r="W7" i="54"/>
  <c r="AG6" i="54"/>
  <c r="AP6" i="54" s="1"/>
  <c r="AF6" i="54"/>
  <c r="AO6" i="54" s="1"/>
  <c r="K9" i="15"/>
  <c r="AR5" i="91"/>
  <c r="AR6" i="35"/>
  <c r="AH6" i="24"/>
  <c r="AQ6" i="24" s="1"/>
  <c r="AR5" i="78"/>
  <c r="AH7" i="89"/>
  <c r="AQ7" i="89" s="1"/>
  <c r="AI6" i="61"/>
  <c r="AN6" i="61"/>
  <c r="Z6" i="74"/>
  <c r="Z6" i="16"/>
  <c r="AH7" i="14"/>
  <c r="AQ7" i="14" s="1"/>
  <c r="AR5" i="11"/>
  <c r="K9" i="67"/>
  <c r="W7" i="46"/>
  <c r="AG6" i="46"/>
  <c r="AP6" i="46" s="1"/>
  <c r="AF6" i="46"/>
  <c r="AO6" i="46" s="1"/>
  <c r="AE6" i="46"/>
  <c r="Z6" i="10"/>
  <c r="Y7" i="90"/>
  <c r="X7" i="90"/>
  <c r="Z7" i="96"/>
  <c r="AR5" i="58"/>
  <c r="AH6" i="58"/>
  <c r="AQ6" i="58" s="1"/>
  <c r="Y7" i="64"/>
  <c r="X7" i="64"/>
  <c r="Z7" i="64" s="1"/>
  <c r="AH6" i="40"/>
  <c r="AQ6" i="40" s="1"/>
  <c r="Y7" i="63"/>
  <c r="X7" i="63"/>
  <c r="K9" i="20"/>
  <c r="X7" i="21"/>
  <c r="Y7" i="21"/>
  <c r="AR5" i="22"/>
  <c r="AH6" i="56"/>
  <c r="AQ6" i="56" s="1"/>
  <c r="K10" i="6"/>
  <c r="AI6" i="19"/>
  <c r="AN6" i="19"/>
  <c r="AH7" i="32"/>
  <c r="AQ7" i="32" s="1"/>
  <c r="AR6" i="69"/>
  <c r="K9" i="12"/>
  <c r="X7" i="2"/>
  <c r="Y7" i="2"/>
  <c r="AR6" i="94"/>
  <c r="AH6" i="85"/>
  <c r="AQ6" i="85" s="1"/>
  <c r="K10" i="5"/>
  <c r="AH6" i="5"/>
  <c r="AQ6" i="5" s="1"/>
  <c r="AR5" i="25"/>
  <c r="K9" i="51"/>
  <c r="X7" i="19"/>
  <c r="Y7" i="19"/>
  <c r="AR5" i="30"/>
  <c r="AH6" i="12"/>
  <c r="AQ6" i="12" s="1"/>
  <c r="AF6" i="73"/>
  <c r="AO6" i="73" s="1"/>
  <c r="AE6" i="73"/>
  <c r="W7" i="73"/>
  <c r="AG6" i="73"/>
  <c r="AP6" i="73" s="1"/>
  <c r="AR5" i="40"/>
  <c r="K11" i="62"/>
  <c r="AI6" i="47"/>
  <c r="AN6" i="47"/>
  <c r="K11" i="9"/>
  <c r="AE6" i="76"/>
  <c r="AF6" i="76"/>
  <c r="AO6" i="76" s="1"/>
  <c r="W7" i="76"/>
  <c r="AG6" i="76"/>
  <c r="AP6" i="76" s="1"/>
  <c r="Z6" i="65"/>
  <c r="K9" i="16"/>
  <c r="AR6" i="48"/>
  <c r="AH6" i="30"/>
  <c r="AQ6" i="30" s="1"/>
  <c r="Z6" i="7"/>
  <c r="AH6" i="34"/>
  <c r="AQ6" i="34" s="1"/>
  <c r="W7" i="57"/>
  <c r="AG6" i="57"/>
  <c r="AP6" i="57" s="1"/>
  <c r="AF6" i="57"/>
  <c r="AO6" i="57" s="1"/>
  <c r="AE6" i="57"/>
  <c r="K10" i="14"/>
  <c r="AH6" i="23"/>
  <c r="AQ6" i="23" s="1"/>
  <c r="AH6" i="36"/>
  <c r="AQ6" i="36" s="1"/>
  <c r="AR6" i="92"/>
  <c r="Z7" i="94"/>
  <c r="Z6" i="11"/>
  <c r="K10" i="17"/>
  <c r="Z6" i="78"/>
  <c r="AI6" i="83"/>
  <c r="AN6" i="83"/>
  <c r="W7" i="20"/>
  <c r="AG6" i="20"/>
  <c r="AP6" i="20" s="1"/>
  <c r="AF6" i="20"/>
  <c r="AO6" i="20" s="1"/>
  <c r="AE6" i="20"/>
  <c r="W7" i="43"/>
  <c r="AG6" i="43"/>
  <c r="AP6" i="43" s="1"/>
  <c r="AF6" i="43"/>
  <c r="AO6" i="43" s="1"/>
  <c r="AE6" i="43"/>
  <c r="K11" i="21"/>
  <c r="K9" i="7"/>
  <c r="Y7" i="13"/>
  <c r="X7" i="13"/>
  <c r="Z7" i="29"/>
  <c r="Y7" i="29"/>
  <c r="X7" i="29"/>
  <c r="Y7" i="44"/>
  <c r="X7" i="44"/>
  <c r="AI6" i="66"/>
  <c r="AN6" i="66"/>
  <c r="Y7" i="53"/>
  <c r="X7" i="53"/>
  <c r="Y7" i="9"/>
  <c r="X7" i="9"/>
  <c r="Z7" i="9" s="1"/>
  <c r="AH7" i="48"/>
  <c r="AQ7" i="48" s="1"/>
  <c r="AF7" i="32"/>
  <c r="AO7" i="32" s="1"/>
  <c r="AE7" i="32"/>
  <c r="W8" i="32"/>
  <c r="AG7" i="32"/>
  <c r="AP7" i="32" s="1"/>
  <c r="AH7" i="27"/>
  <c r="AQ7" i="27" s="1"/>
  <c r="AI6" i="2"/>
  <c r="AN6" i="2"/>
  <c r="AF6" i="5"/>
  <c r="AO6" i="5" s="1"/>
  <c r="AE6" i="5"/>
  <c r="W7" i="5"/>
  <c r="AG6" i="5"/>
  <c r="AP6" i="5" s="1"/>
  <c r="AR5" i="34"/>
  <c r="AN6" i="79"/>
  <c r="AI6" i="79"/>
  <c r="AI6" i="55"/>
  <c r="AN6" i="55"/>
  <c r="AH7" i="17"/>
  <c r="AQ7" i="17" s="1"/>
  <c r="AI6" i="72"/>
  <c r="AN6" i="72"/>
  <c r="K11" i="18"/>
  <c r="AR5" i="12"/>
  <c r="AR5" i="24"/>
  <c r="W7" i="49"/>
  <c r="AG6" i="49"/>
  <c r="AP6" i="49" s="1"/>
  <c r="AF6" i="49"/>
  <c r="AO6" i="49" s="1"/>
  <c r="AE6" i="49"/>
  <c r="AR6" i="17"/>
  <c r="AE6" i="77"/>
  <c r="W7" i="77"/>
  <c r="AG6" i="77"/>
  <c r="AP6" i="77" s="1"/>
  <c r="AF6" i="77"/>
  <c r="AO6" i="77" s="1"/>
  <c r="AR6" i="14"/>
  <c r="AR5" i="7"/>
  <c r="AH6" i="6"/>
  <c r="AQ6" i="6" s="1"/>
  <c r="K9" i="74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R5" i="74"/>
  <c r="AF7" i="89"/>
  <c r="AO7" i="89" s="1"/>
  <c r="AE7" i="89"/>
  <c r="W8" i="89"/>
  <c r="AG7" i="89"/>
  <c r="AP7" i="89" s="1"/>
  <c r="K9" i="2"/>
  <c r="K11" i="57"/>
  <c r="Y7" i="84"/>
  <c r="X7" i="84"/>
  <c r="AG7" i="14"/>
  <c r="AP7" i="14" s="1"/>
  <c r="AF7" i="14"/>
  <c r="AO7" i="14" s="1"/>
  <c r="W8" i="14"/>
  <c r="AE7" i="14"/>
  <c r="AH6" i="25"/>
  <c r="AQ6" i="25" s="1"/>
  <c r="AR5" i="36"/>
  <c r="W7" i="23"/>
  <c r="AG6" i="23"/>
  <c r="AP6" i="23" s="1"/>
  <c r="AF6" i="23"/>
  <c r="AO6" i="23" s="1"/>
  <c r="AE6" i="23"/>
  <c r="W7" i="36"/>
  <c r="AG6" i="36"/>
  <c r="AP6" i="36" s="1"/>
  <c r="AF6" i="36"/>
  <c r="AO6" i="36" s="1"/>
  <c r="AE6" i="36"/>
  <c r="Y7" i="1"/>
  <c r="X7" i="1"/>
  <c r="Z7" i="1" s="1"/>
  <c r="AH7" i="69"/>
  <c r="AQ7" i="69" s="1"/>
  <c r="K9" i="64"/>
  <c r="AN6" i="90"/>
  <c r="AI6" i="90"/>
  <c r="K9" i="50"/>
  <c r="K11" i="49"/>
  <c r="K13" i="58"/>
  <c r="K11" i="1"/>
  <c r="AG6" i="58"/>
  <c r="AP6" i="58" s="1"/>
  <c r="AF6" i="58"/>
  <c r="AO6" i="58" s="1"/>
  <c r="AE6" i="58"/>
  <c r="W7" i="58"/>
  <c r="K9" i="55"/>
  <c r="AE6" i="40"/>
  <c r="W7" i="40"/>
  <c r="AG6" i="40"/>
  <c r="AP6" i="40" s="1"/>
  <c r="AF6" i="40"/>
  <c r="AO6" i="40" s="1"/>
  <c r="AN6" i="13"/>
  <c r="AI6" i="13"/>
  <c r="AN6" i="53"/>
  <c r="AI6" i="53"/>
  <c r="Y7" i="50"/>
  <c r="X7" i="50"/>
  <c r="Z7" i="50" s="1"/>
  <c r="AN6" i="9"/>
  <c r="AI6" i="9"/>
  <c r="X7" i="86"/>
  <c r="Y7" i="86"/>
  <c r="W7" i="81"/>
  <c r="AG6" i="81"/>
  <c r="AP6" i="81" s="1"/>
  <c r="AF6" i="81"/>
  <c r="AO6" i="81" s="1"/>
  <c r="AE6" i="81"/>
  <c r="K9" i="11"/>
  <c r="Z6" i="85"/>
  <c r="AR6" i="26"/>
  <c r="Y7" i="75"/>
  <c r="X7" i="75"/>
  <c r="Y7" i="80"/>
  <c r="X7" i="80"/>
  <c r="AH7" i="31"/>
  <c r="AQ7" i="31" s="1"/>
  <c r="K10" i="10"/>
  <c r="K9" i="19"/>
  <c r="AN6" i="45"/>
  <c r="AI6" i="45"/>
  <c r="W7" i="87"/>
  <c r="AG6" i="87"/>
  <c r="AP6" i="87" s="1"/>
  <c r="AF6" i="87"/>
  <c r="AO6" i="87" s="1"/>
  <c r="AE6" i="87"/>
  <c r="AH6" i="81"/>
  <c r="AQ6" i="81" s="1"/>
  <c r="AH6" i="51"/>
  <c r="AQ6" i="51" s="1"/>
  <c r="X7" i="47"/>
  <c r="Y7" i="47"/>
  <c r="K11" i="70"/>
  <c r="AH6" i="91"/>
  <c r="AQ6" i="91" s="1"/>
  <c r="AR6" i="96"/>
  <c r="AG6" i="59"/>
  <c r="AP6" i="59" s="1"/>
  <c r="AF6" i="59"/>
  <c r="AO6" i="59" s="1"/>
  <c r="AE6" i="59"/>
  <c r="W7" i="59"/>
  <c r="AG6" i="15"/>
  <c r="AP6" i="15" s="1"/>
  <c r="AF6" i="15"/>
  <c r="AO6" i="15" s="1"/>
  <c r="AE6" i="15"/>
  <c r="W7" i="15"/>
  <c r="AR5" i="67"/>
  <c r="K10" i="22"/>
  <c r="K9" i="68"/>
  <c r="Z6" i="30"/>
  <c r="AR5" i="5"/>
  <c r="Z6" i="34"/>
  <c r="K9" i="3"/>
  <c r="AH6" i="39"/>
  <c r="AQ6" i="39" s="1"/>
  <c r="AN6" i="1"/>
  <c r="AI6" i="1"/>
  <c r="K10" i="27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9" i="23"/>
  <c r="AF6" i="68"/>
  <c r="AO6" i="68" s="1"/>
  <c r="W7" i="68"/>
  <c r="AG6" i="68"/>
  <c r="AP6" i="68" s="1"/>
  <c r="AE6" i="68"/>
  <c r="K10" i="13"/>
  <c r="K10" i="24"/>
  <c r="W7" i="28"/>
  <c r="AG6" i="28"/>
  <c r="AP6" i="28" s="1"/>
  <c r="AF6" i="28"/>
  <c r="AO6" i="28" s="1"/>
  <c r="AE6" i="28"/>
  <c r="K9" i="56"/>
  <c r="AI6" i="64"/>
  <c r="AN6" i="64"/>
  <c r="AI6" i="63"/>
  <c r="AN6" i="63"/>
  <c r="AI6" i="29"/>
  <c r="AN6" i="29"/>
  <c r="AI6" i="21"/>
  <c r="AN6" i="21"/>
  <c r="Z7" i="19" l="1"/>
  <c r="W8" i="41"/>
  <c r="Z7" i="47"/>
  <c r="Z7" i="86"/>
  <c r="Z7" i="3"/>
  <c r="W8" i="3" s="1"/>
  <c r="AF6" i="24"/>
  <c r="AO6" i="24" s="1"/>
  <c r="AG6" i="56"/>
  <c r="AP6" i="56" s="1"/>
  <c r="AE7" i="41"/>
  <c r="Z7" i="75"/>
  <c r="Z7" i="84"/>
  <c r="AG6" i="24"/>
  <c r="AP6" i="24" s="1"/>
  <c r="W7" i="56"/>
  <c r="AE7" i="48"/>
  <c r="Z7" i="80"/>
  <c r="AG7" i="52"/>
  <c r="AP7" i="52" s="1"/>
  <c r="AE7" i="52"/>
  <c r="W8" i="52"/>
  <c r="AF7" i="52"/>
  <c r="AO7" i="52" s="1"/>
  <c r="AF7" i="45"/>
  <c r="AO7" i="45" s="1"/>
  <c r="AG7" i="45"/>
  <c r="AP7" i="45" s="1"/>
  <c r="W8" i="45"/>
  <c r="AE7" i="45"/>
  <c r="AG7" i="83"/>
  <c r="AP7" i="83" s="1"/>
  <c r="AF7" i="83"/>
  <c r="AO7" i="83" s="1"/>
  <c r="W8" i="83"/>
  <c r="AE7" i="83"/>
  <c r="AG7" i="47"/>
  <c r="AP7" i="47" s="1"/>
  <c r="W8" i="47"/>
  <c r="AF7" i="47"/>
  <c r="AO7" i="47" s="1"/>
  <c r="AE7" i="47"/>
  <c r="AE7" i="80"/>
  <c r="W8" i="80"/>
  <c r="AG7" i="80"/>
  <c r="AP7" i="80" s="1"/>
  <c r="AF7" i="80"/>
  <c r="AO7" i="80" s="1"/>
  <c r="AG7" i="3"/>
  <c r="AP7" i="3" s="1"/>
  <c r="AF7" i="3"/>
  <c r="AO7" i="3" s="1"/>
  <c r="AG8" i="88"/>
  <c r="AP8" i="88" s="1"/>
  <c r="AF8" i="88"/>
  <c r="AO8" i="88" s="1"/>
  <c r="AE8" i="88"/>
  <c r="W9" i="88"/>
  <c r="K10" i="56"/>
  <c r="Y7" i="68"/>
  <c r="X7" i="68"/>
  <c r="Z7" i="68" s="1"/>
  <c r="AN6" i="81"/>
  <c r="AI6" i="81"/>
  <c r="AG7" i="86"/>
  <c r="AP7" i="86" s="1"/>
  <c r="AF7" i="86"/>
  <c r="AO7" i="86" s="1"/>
  <c r="AE7" i="86"/>
  <c r="W8" i="86"/>
  <c r="AR6" i="53"/>
  <c r="Y8" i="14"/>
  <c r="X8" i="14"/>
  <c r="Z8" i="14" s="1"/>
  <c r="AI7" i="89"/>
  <c r="AN7" i="89"/>
  <c r="X7" i="77"/>
  <c r="Y7" i="77"/>
  <c r="K12" i="18"/>
  <c r="Y8" i="32"/>
  <c r="X8" i="32"/>
  <c r="AG7" i="9"/>
  <c r="AP7" i="9" s="1"/>
  <c r="AF7" i="9"/>
  <c r="AO7" i="9" s="1"/>
  <c r="W8" i="9"/>
  <c r="AE7" i="9"/>
  <c r="AH7" i="44"/>
  <c r="AQ7" i="44" s="1"/>
  <c r="W8" i="29"/>
  <c r="AG7" i="29"/>
  <c r="AP7" i="29" s="1"/>
  <c r="AF7" i="29"/>
  <c r="AO7" i="29" s="1"/>
  <c r="AE7" i="29"/>
  <c r="Y7" i="20"/>
  <c r="X7" i="20"/>
  <c r="AI6" i="57"/>
  <c r="AN6" i="57"/>
  <c r="W7" i="65"/>
  <c r="AG6" i="65"/>
  <c r="AP6" i="65" s="1"/>
  <c r="AF6" i="65"/>
  <c r="AO6" i="65" s="1"/>
  <c r="AE6" i="65"/>
  <c r="K12" i="62"/>
  <c r="AI6" i="73"/>
  <c r="AN6" i="73"/>
  <c r="K11" i="5"/>
  <c r="K11" i="6"/>
  <c r="K10" i="20"/>
  <c r="W8" i="64"/>
  <c r="AE7" i="64"/>
  <c r="AG7" i="64"/>
  <c r="AP7" i="64" s="1"/>
  <c r="AF7" i="64"/>
  <c r="AO7" i="64" s="1"/>
  <c r="AH7" i="90"/>
  <c r="AQ7" i="90" s="1"/>
  <c r="K10" i="67"/>
  <c r="AG6" i="16"/>
  <c r="AP6" i="16" s="1"/>
  <c r="AF6" i="16"/>
  <c r="AO6" i="16" s="1"/>
  <c r="AE6" i="16"/>
  <c r="W7" i="16"/>
  <c r="K10" i="15"/>
  <c r="AN6" i="71"/>
  <c r="AI6" i="71"/>
  <c r="K12" i="66"/>
  <c r="K12" i="54"/>
  <c r="AI7" i="17"/>
  <c r="AN7" i="17"/>
  <c r="AH7" i="62"/>
  <c r="AQ7" i="62" s="1"/>
  <c r="X8" i="69"/>
  <c r="Y8" i="69"/>
  <c r="AI6" i="6"/>
  <c r="AN6" i="6"/>
  <c r="AI6" i="38"/>
  <c r="AN6" i="38"/>
  <c r="K10" i="60"/>
  <c r="X7" i="39"/>
  <c r="Y7" i="39"/>
  <c r="Z7" i="39" s="1"/>
  <c r="AI6" i="24"/>
  <c r="AN6" i="24"/>
  <c r="AI7" i="41"/>
  <c r="AN7" i="41"/>
  <c r="AF6" i="85"/>
  <c r="AO6" i="85" s="1"/>
  <c r="AE6" i="85"/>
  <c r="W7" i="85"/>
  <c r="AG6" i="85"/>
  <c r="AP6" i="85" s="1"/>
  <c r="AR6" i="9"/>
  <c r="Y7" i="40"/>
  <c r="X7" i="40"/>
  <c r="Z7" i="40" s="1"/>
  <c r="AN6" i="58"/>
  <c r="AI6" i="58"/>
  <c r="K14" i="58"/>
  <c r="AR6" i="90"/>
  <c r="AN6" i="36"/>
  <c r="AI6" i="36"/>
  <c r="K12" i="57"/>
  <c r="K10" i="2"/>
  <c r="AI6" i="49"/>
  <c r="AN6" i="49"/>
  <c r="AR6" i="2"/>
  <c r="AN7" i="32"/>
  <c r="AI7" i="32"/>
  <c r="AH7" i="53"/>
  <c r="AQ7" i="53" s="1"/>
  <c r="AH7" i="13"/>
  <c r="AQ7" i="13" s="1"/>
  <c r="Z7" i="43"/>
  <c r="X7" i="43"/>
  <c r="Y7" i="43"/>
  <c r="AG6" i="11"/>
  <c r="AP6" i="11" s="1"/>
  <c r="AF6" i="11"/>
  <c r="AO6" i="11" s="1"/>
  <c r="AE6" i="11"/>
  <c r="W7" i="11"/>
  <c r="K12" i="9"/>
  <c r="K10" i="51"/>
  <c r="AH7" i="21"/>
  <c r="AQ7" i="21" s="1"/>
  <c r="AN6" i="46"/>
  <c r="AI6" i="46"/>
  <c r="Y7" i="93"/>
  <c r="Z7" i="93" s="1"/>
  <c r="X7" i="93"/>
  <c r="Y7" i="18"/>
  <c r="X7" i="18"/>
  <c r="Z7" i="18" s="1"/>
  <c r="K10" i="72"/>
  <c r="AH7" i="70"/>
  <c r="AQ7" i="70" s="1"/>
  <c r="AR6" i="62"/>
  <c r="AI6" i="37"/>
  <c r="AN6" i="37"/>
  <c r="AH7" i="55"/>
  <c r="AQ7" i="55" s="1"/>
  <c r="Y7" i="82"/>
  <c r="Z7" i="82" s="1"/>
  <c r="X7" i="82"/>
  <c r="X8" i="17"/>
  <c r="Y8" i="17"/>
  <c r="Z7" i="62"/>
  <c r="X7" i="60"/>
  <c r="Z7" i="60" s="1"/>
  <c r="Y7" i="60"/>
  <c r="AN6" i="25"/>
  <c r="AI6" i="25"/>
  <c r="Y7" i="42"/>
  <c r="X7" i="42"/>
  <c r="AI6" i="91"/>
  <c r="AN6" i="91"/>
  <c r="AI6" i="56"/>
  <c r="AN6" i="56"/>
  <c r="AR6" i="63"/>
  <c r="AR6" i="21"/>
  <c r="AI6" i="28"/>
  <c r="AN6" i="28"/>
  <c r="AF6" i="34"/>
  <c r="AO6" i="34" s="1"/>
  <c r="AE6" i="34"/>
  <c r="W7" i="34"/>
  <c r="AG6" i="34"/>
  <c r="AP6" i="34" s="1"/>
  <c r="Y7" i="59"/>
  <c r="X7" i="59"/>
  <c r="X7" i="23"/>
  <c r="Y7" i="23"/>
  <c r="Z7" i="23" s="1"/>
  <c r="AI6" i="77"/>
  <c r="AN6" i="77"/>
  <c r="AR6" i="55"/>
  <c r="Z7" i="44"/>
  <c r="K12" i="21"/>
  <c r="AR6" i="83"/>
  <c r="AG7" i="94"/>
  <c r="AP7" i="94" s="1"/>
  <c r="AE7" i="94"/>
  <c r="AF7" i="94"/>
  <c r="AO7" i="94" s="1"/>
  <c r="W8" i="94"/>
  <c r="AH7" i="2"/>
  <c r="AQ7" i="2" s="1"/>
  <c r="Z7" i="21"/>
  <c r="AH7" i="63"/>
  <c r="AQ7" i="63" s="1"/>
  <c r="Z7" i="90"/>
  <c r="K10" i="8"/>
  <c r="AE7" i="95"/>
  <c r="AG7" i="95"/>
  <c r="AP7" i="95" s="1"/>
  <c r="AF7" i="95"/>
  <c r="AO7" i="95" s="1"/>
  <c r="W8" i="95"/>
  <c r="AH8" i="88"/>
  <c r="AQ8" i="88" s="1"/>
  <c r="Z7" i="70"/>
  <c r="K12" i="53"/>
  <c r="Y7" i="71"/>
  <c r="X7" i="71"/>
  <c r="Z7" i="71" s="1"/>
  <c r="AR6" i="84"/>
  <c r="K10" i="52"/>
  <c r="K12" i="61"/>
  <c r="AR6" i="75"/>
  <c r="Z7" i="55"/>
  <c r="K10" i="4"/>
  <c r="K10" i="71"/>
  <c r="AI6" i="60"/>
  <c r="AN6" i="60"/>
  <c r="AH7" i="52"/>
  <c r="AQ7" i="52" s="1"/>
  <c r="Y7" i="4"/>
  <c r="X7" i="4"/>
  <c r="Z7" i="4" s="1"/>
  <c r="AH7" i="45"/>
  <c r="AQ7" i="45" s="1"/>
  <c r="AI6" i="39"/>
  <c r="AN6" i="39"/>
  <c r="AI6" i="51"/>
  <c r="AN6" i="51"/>
  <c r="X8" i="31"/>
  <c r="Y8" i="31"/>
  <c r="Y8" i="48"/>
  <c r="X8" i="48"/>
  <c r="Y7" i="12"/>
  <c r="X7" i="12"/>
  <c r="AN7" i="26"/>
  <c r="AI7" i="26"/>
  <c r="W7" i="30"/>
  <c r="AG6" i="30"/>
  <c r="AP6" i="30" s="1"/>
  <c r="AF6" i="30"/>
  <c r="AO6" i="30" s="1"/>
  <c r="AE6" i="30"/>
  <c r="Y7" i="58"/>
  <c r="X7" i="58"/>
  <c r="K10" i="3"/>
  <c r="AH7" i="47"/>
  <c r="AQ7" i="47" s="1"/>
  <c r="AN6" i="87"/>
  <c r="AI6" i="87"/>
  <c r="AR6" i="45"/>
  <c r="K10" i="19"/>
  <c r="AR6" i="64"/>
  <c r="AR6" i="1"/>
  <c r="AN6" i="59"/>
  <c r="AI6" i="59"/>
  <c r="K11" i="10"/>
  <c r="AH7" i="75"/>
  <c r="AQ7" i="75" s="1"/>
  <c r="Y7" i="81"/>
  <c r="X7" i="81"/>
  <c r="AH7" i="50"/>
  <c r="AQ7" i="50" s="1"/>
  <c r="AR6" i="13"/>
  <c r="AI6" i="40"/>
  <c r="AN6" i="40"/>
  <c r="K12" i="49"/>
  <c r="AH7" i="1"/>
  <c r="AQ7" i="1" s="1"/>
  <c r="AH7" i="84"/>
  <c r="AQ7" i="84" s="1"/>
  <c r="AR6" i="72"/>
  <c r="AR6" i="79"/>
  <c r="Y7" i="5"/>
  <c r="X7" i="5"/>
  <c r="Z7" i="53"/>
  <c r="Z7" i="13"/>
  <c r="AI6" i="20"/>
  <c r="AN6" i="20"/>
  <c r="W7" i="78"/>
  <c r="AG6" i="78"/>
  <c r="AP6" i="78" s="1"/>
  <c r="AF6" i="78"/>
  <c r="AO6" i="78" s="1"/>
  <c r="AE6" i="78"/>
  <c r="Y7" i="57"/>
  <c r="X7" i="57"/>
  <c r="Z7" i="57" s="1"/>
  <c r="Y7" i="76"/>
  <c r="Z7" i="76" s="1"/>
  <c r="X7" i="76"/>
  <c r="AR6" i="47"/>
  <c r="Z7" i="2"/>
  <c r="AG6" i="10"/>
  <c r="AP6" i="10" s="1"/>
  <c r="AF6" i="10"/>
  <c r="AO6" i="10" s="1"/>
  <c r="AE6" i="10"/>
  <c r="W7" i="10"/>
  <c r="AE6" i="74"/>
  <c r="W7" i="74"/>
  <c r="AG6" i="74"/>
  <c r="AP6" i="74" s="1"/>
  <c r="AF6" i="74"/>
  <c r="AO6" i="74" s="1"/>
  <c r="Y7" i="54"/>
  <c r="X7" i="54"/>
  <c r="AR6" i="70"/>
  <c r="W7" i="22"/>
  <c r="AG6" i="22"/>
  <c r="AP6" i="22" s="1"/>
  <c r="AF6" i="22"/>
  <c r="AO6" i="22" s="1"/>
  <c r="AE6" i="22"/>
  <c r="AR6" i="86"/>
  <c r="AH7" i="66"/>
  <c r="AQ7" i="66" s="1"/>
  <c r="AH7" i="61"/>
  <c r="AQ7" i="61" s="1"/>
  <c r="AH7" i="72"/>
  <c r="AQ7" i="72" s="1"/>
  <c r="AH7" i="79"/>
  <c r="AQ7" i="79" s="1"/>
  <c r="AR6" i="44"/>
  <c r="AI6" i="4"/>
  <c r="AN6" i="4"/>
  <c r="AI6" i="42"/>
  <c r="AN6" i="42"/>
  <c r="K10" i="59"/>
  <c r="Y7" i="38"/>
  <c r="X7" i="38"/>
  <c r="Z7" i="38" s="1"/>
  <c r="X7" i="24"/>
  <c r="Y7" i="24"/>
  <c r="AN7" i="48"/>
  <c r="AI7" i="48"/>
  <c r="AN6" i="12"/>
  <c r="AI6" i="12"/>
  <c r="X8" i="26"/>
  <c r="Z8" i="26" s="1"/>
  <c r="Y8" i="26"/>
  <c r="K10" i="50"/>
  <c r="K11" i="24"/>
  <c r="K11" i="22"/>
  <c r="K11" i="13"/>
  <c r="AR6" i="29"/>
  <c r="X7" i="28"/>
  <c r="Y7" i="28"/>
  <c r="Z7" i="28" s="1"/>
  <c r="AI6" i="68"/>
  <c r="AN6" i="68"/>
  <c r="K10" i="23"/>
  <c r="K10" i="68"/>
  <c r="X7" i="15"/>
  <c r="Y7" i="15"/>
  <c r="K10" i="11"/>
  <c r="Y7" i="36"/>
  <c r="X7" i="36"/>
  <c r="Z7" i="36" s="1"/>
  <c r="Y7" i="49"/>
  <c r="X7" i="49"/>
  <c r="Z7" i="49" s="1"/>
  <c r="AI6" i="5"/>
  <c r="AN6" i="5"/>
  <c r="AH7" i="9"/>
  <c r="AQ7" i="9" s="1"/>
  <c r="AH7" i="29"/>
  <c r="AQ7" i="29" s="1"/>
  <c r="AN6" i="43"/>
  <c r="AI6" i="43"/>
  <c r="K11" i="14"/>
  <c r="AF6" i="7"/>
  <c r="AO6" i="7" s="1"/>
  <c r="AE6" i="7"/>
  <c r="W7" i="7"/>
  <c r="AG6" i="7"/>
  <c r="AP6" i="7" s="1"/>
  <c r="K10" i="16"/>
  <c r="Y7" i="73"/>
  <c r="X7" i="73"/>
  <c r="AH7" i="19"/>
  <c r="AQ7" i="19" s="1"/>
  <c r="AR6" i="19"/>
  <c r="Z7" i="63"/>
  <c r="AH7" i="64"/>
  <c r="AQ7" i="64" s="1"/>
  <c r="Z7" i="46"/>
  <c r="X7" i="46"/>
  <c r="Y7" i="46"/>
  <c r="AI6" i="54"/>
  <c r="AN6" i="54"/>
  <c r="AI6" i="93"/>
  <c r="AN6" i="93"/>
  <c r="AI6" i="18"/>
  <c r="AN6" i="18"/>
  <c r="AG7" i="92"/>
  <c r="AP7" i="92" s="1"/>
  <c r="AF7" i="92"/>
  <c r="AO7" i="92" s="1"/>
  <c r="AE7" i="92"/>
  <c r="W8" i="92"/>
  <c r="AR7" i="88"/>
  <c r="X8" i="27"/>
  <c r="Y8" i="27"/>
  <c r="AG7" i="66"/>
  <c r="AP7" i="66" s="1"/>
  <c r="W8" i="66"/>
  <c r="AF7" i="66"/>
  <c r="AO7" i="66" s="1"/>
  <c r="AE7" i="66"/>
  <c r="AR6" i="3"/>
  <c r="AG7" i="61"/>
  <c r="AP7" i="61" s="1"/>
  <c r="AF7" i="61"/>
  <c r="AO7" i="61" s="1"/>
  <c r="W8" i="61"/>
  <c r="AE7" i="61"/>
  <c r="Y7" i="37"/>
  <c r="X7" i="37"/>
  <c r="Y7" i="8"/>
  <c r="X7" i="8"/>
  <c r="Z7" i="8" s="1"/>
  <c r="AN6" i="82"/>
  <c r="AI6" i="82"/>
  <c r="Y7" i="25"/>
  <c r="X7" i="25"/>
  <c r="AI7" i="31"/>
  <c r="AN7" i="31"/>
  <c r="Y7" i="67"/>
  <c r="X7" i="67"/>
  <c r="Z7" i="67" s="1"/>
  <c r="Y7" i="56"/>
  <c r="X7" i="56"/>
  <c r="X8" i="41"/>
  <c r="Y8" i="41"/>
  <c r="AN6" i="15"/>
  <c r="AI6" i="15"/>
  <c r="K12" i="70"/>
  <c r="Y7" i="87"/>
  <c r="X7" i="87"/>
  <c r="Z7" i="87" s="1"/>
  <c r="AH7" i="80"/>
  <c r="AQ7" i="80" s="1"/>
  <c r="W8" i="75"/>
  <c r="AG7" i="75"/>
  <c r="AP7" i="75" s="1"/>
  <c r="AF7" i="75"/>
  <c r="AO7" i="75" s="1"/>
  <c r="AE7" i="75"/>
  <c r="AH7" i="86"/>
  <c r="AQ7" i="86" s="1"/>
  <c r="AF7" i="50"/>
  <c r="AO7" i="50" s="1"/>
  <c r="W8" i="50"/>
  <c r="AE7" i="50"/>
  <c r="AG7" i="50"/>
  <c r="AP7" i="50" s="1"/>
  <c r="K10" i="55"/>
  <c r="K12" i="1"/>
  <c r="K10" i="64"/>
  <c r="W8" i="1"/>
  <c r="AG7" i="1"/>
  <c r="AP7" i="1" s="1"/>
  <c r="AF7" i="1"/>
  <c r="AO7" i="1" s="1"/>
  <c r="AE7" i="1"/>
  <c r="AI6" i="23"/>
  <c r="AN6" i="23"/>
  <c r="AI7" i="14"/>
  <c r="AN7" i="14"/>
  <c r="AG7" i="84"/>
  <c r="AP7" i="84" s="1"/>
  <c r="AF7" i="84"/>
  <c r="AO7" i="84" s="1"/>
  <c r="AE7" i="84"/>
  <c r="W8" i="84"/>
  <c r="Y8" i="89"/>
  <c r="X8" i="89"/>
  <c r="AH8" i="89" s="1"/>
  <c r="AQ8" i="89" s="1"/>
  <c r="AR6" i="66"/>
  <c r="K10" i="7"/>
  <c r="K11" i="17"/>
  <c r="AN6" i="76"/>
  <c r="AI6" i="76"/>
  <c r="W8" i="19"/>
  <c r="AE7" i="19"/>
  <c r="AG7" i="19"/>
  <c r="AP7" i="19" s="1"/>
  <c r="AF7" i="19"/>
  <c r="AO7" i="19" s="1"/>
  <c r="K10" i="12"/>
  <c r="AF7" i="96"/>
  <c r="AO7" i="96" s="1"/>
  <c r="W8" i="96"/>
  <c r="AG7" i="96"/>
  <c r="AP7" i="96" s="1"/>
  <c r="AE7" i="96"/>
  <c r="AR6" i="61"/>
  <c r="K12" i="65"/>
  <c r="AR6" i="80"/>
  <c r="K10" i="63"/>
  <c r="AN7" i="27"/>
  <c r="AI7" i="27"/>
  <c r="AR6" i="50"/>
  <c r="K12" i="69"/>
  <c r="AH7" i="83"/>
  <c r="AQ7" i="83" s="1"/>
  <c r="AR6" i="52"/>
  <c r="W7" i="33"/>
  <c r="AG6" i="33"/>
  <c r="AP6" i="33" s="1"/>
  <c r="AF6" i="33"/>
  <c r="AO6" i="33" s="1"/>
  <c r="AE6" i="33"/>
  <c r="AF7" i="35"/>
  <c r="AO7" i="35" s="1"/>
  <c r="AE7" i="35"/>
  <c r="W8" i="35"/>
  <c r="AG7" i="35"/>
  <c r="AP7" i="35" s="1"/>
  <c r="K10" i="89"/>
  <c r="AI6" i="8"/>
  <c r="AN6" i="8"/>
  <c r="W8" i="72"/>
  <c r="AE7" i="72"/>
  <c r="AG7" i="72"/>
  <c r="AP7" i="72" s="1"/>
  <c r="AF7" i="72"/>
  <c r="AO7" i="72" s="1"/>
  <c r="AF7" i="79"/>
  <c r="AO7" i="79" s="1"/>
  <c r="AE7" i="79"/>
  <c r="AG7" i="79"/>
  <c r="AP7" i="79" s="1"/>
  <c r="W8" i="79"/>
  <c r="AN7" i="69"/>
  <c r="AI7" i="69"/>
  <c r="AH7" i="3"/>
  <c r="AQ7" i="3" s="1"/>
  <c r="Y7" i="6"/>
  <c r="X7" i="6"/>
  <c r="Z7" i="6" s="1"/>
  <c r="Y7" i="91"/>
  <c r="X7" i="91"/>
  <c r="Y7" i="51"/>
  <c r="X7" i="51"/>
  <c r="AN6" i="67"/>
  <c r="AI6" i="67"/>
  <c r="Z7" i="59" l="1"/>
  <c r="Z8" i="41"/>
  <c r="Z7" i="56"/>
  <c r="Z7" i="25"/>
  <c r="Z8" i="27"/>
  <c r="AE7" i="3"/>
  <c r="Z7" i="42"/>
  <c r="Z8" i="89"/>
  <c r="Z7" i="54"/>
  <c r="Z8" i="32"/>
  <c r="AF8" i="32" s="1"/>
  <c r="AO8" i="32" s="1"/>
  <c r="AF7" i="87"/>
  <c r="AO7" i="87" s="1"/>
  <c r="AE7" i="87"/>
  <c r="AG7" i="87"/>
  <c r="AP7" i="87" s="1"/>
  <c r="W8" i="87"/>
  <c r="AF7" i="23"/>
  <c r="AO7" i="23" s="1"/>
  <c r="W8" i="23"/>
  <c r="AE7" i="23"/>
  <c r="AG7" i="23"/>
  <c r="AP7" i="23" s="1"/>
  <c r="W8" i="42"/>
  <c r="AG7" i="42"/>
  <c r="AP7" i="42" s="1"/>
  <c r="AF7" i="42"/>
  <c r="AO7" i="42" s="1"/>
  <c r="AE7" i="42"/>
  <c r="W8" i="40"/>
  <c r="AG7" i="40"/>
  <c r="AP7" i="40" s="1"/>
  <c r="AF7" i="40"/>
  <c r="AO7" i="40" s="1"/>
  <c r="AE7" i="40"/>
  <c r="AG7" i="54"/>
  <c r="AP7" i="54" s="1"/>
  <c r="AF7" i="54"/>
  <c r="AO7" i="54" s="1"/>
  <c r="W8" i="54"/>
  <c r="AE7" i="54"/>
  <c r="AG7" i="6"/>
  <c r="AP7" i="6" s="1"/>
  <c r="AF7" i="6"/>
  <c r="AO7" i="6" s="1"/>
  <c r="W8" i="6"/>
  <c r="AE7" i="6"/>
  <c r="W8" i="56"/>
  <c r="AE7" i="56"/>
  <c r="AG7" i="56"/>
  <c r="AP7" i="56" s="1"/>
  <c r="AF7" i="56"/>
  <c r="AO7" i="56" s="1"/>
  <c r="AG7" i="93"/>
  <c r="AP7" i="93" s="1"/>
  <c r="AF7" i="93"/>
  <c r="AO7" i="93" s="1"/>
  <c r="AE7" i="93"/>
  <c r="W8" i="93"/>
  <c r="W9" i="14"/>
  <c r="AG8" i="14"/>
  <c r="AP8" i="14" s="1"/>
  <c r="AF8" i="14"/>
  <c r="AO8" i="14" s="1"/>
  <c r="AE8" i="14"/>
  <c r="W8" i="49"/>
  <c r="AE7" i="49"/>
  <c r="AG7" i="49"/>
  <c r="AP7" i="49" s="1"/>
  <c r="AF7" i="49"/>
  <c r="AO7" i="49" s="1"/>
  <c r="W8" i="57"/>
  <c r="AE7" i="57"/>
  <c r="AG7" i="57"/>
  <c r="AP7" i="57" s="1"/>
  <c r="AF7" i="57"/>
  <c r="AO7" i="57" s="1"/>
  <c r="AF7" i="82"/>
  <c r="AO7" i="82" s="1"/>
  <c r="AE7" i="82"/>
  <c r="W8" i="82"/>
  <c r="AG7" i="82"/>
  <c r="AP7" i="82" s="1"/>
  <c r="AF7" i="36"/>
  <c r="AO7" i="36" s="1"/>
  <c r="AE7" i="36"/>
  <c r="W8" i="36"/>
  <c r="AG7" i="36"/>
  <c r="AP7" i="36" s="1"/>
  <c r="W9" i="26"/>
  <c r="AG8" i="26"/>
  <c r="AP8" i="26" s="1"/>
  <c r="AF8" i="26"/>
  <c r="AO8" i="26" s="1"/>
  <c r="AE8" i="26"/>
  <c r="W8" i="18"/>
  <c r="AE7" i="18"/>
  <c r="AG7" i="18"/>
  <c r="AP7" i="18" s="1"/>
  <c r="AF7" i="18"/>
  <c r="AO7" i="18" s="1"/>
  <c r="W8" i="39"/>
  <c r="AG7" i="39"/>
  <c r="AP7" i="39" s="1"/>
  <c r="AF7" i="39"/>
  <c r="AO7" i="39" s="1"/>
  <c r="AE7" i="39"/>
  <c r="W8" i="68"/>
  <c r="AE7" i="68"/>
  <c r="AF7" i="68"/>
  <c r="AO7" i="68" s="1"/>
  <c r="AG7" i="68"/>
  <c r="AP7" i="68" s="1"/>
  <c r="AH7" i="51"/>
  <c r="AQ7" i="51" s="1"/>
  <c r="AH7" i="91"/>
  <c r="AQ7" i="91" s="1"/>
  <c r="K11" i="89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R7" i="14"/>
  <c r="Y8" i="1"/>
  <c r="X8" i="1"/>
  <c r="K11" i="55"/>
  <c r="AR6" i="82"/>
  <c r="AF7" i="63"/>
  <c r="AO7" i="63" s="1"/>
  <c r="W8" i="63"/>
  <c r="AE7" i="63"/>
  <c r="AG7" i="63"/>
  <c r="AP7" i="63" s="1"/>
  <c r="AH7" i="73"/>
  <c r="AQ7" i="73" s="1"/>
  <c r="AR6" i="43"/>
  <c r="AH7" i="15"/>
  <c r="AQ7" i="15" s="1"/>
  <c r="K11" i="23"/>
  <c r="AH7" i="24"/>
  <c r="AQ7" i="24" s="1"/>
  <c r="K11" i="59"/>
  <c r="AI6" i="74"/>
  <c r="AN6" i="74"/>
  <c r="AH7" i="5"/>
  <c r="AQ7" i="5" s="1"/>
  <c r="AH7" i="81"/>
  <c r="AQ7" i="81" s="1"/>
  <c r="AH8" i="48"/>
  <c r="AQ8" i="48" s="1"/>
  <c r="K13" i="61"/>
  <c r="AG7" i="70"/>
  <c r="AP7" i="70" s="1"/>
  <c r="W8" i="70"/>
  <c r="AF7" i="70"/>
  <c r="AO7" i="70" s="1"/>
  <c r="AE7" i="70"/>
  <c r="AF7" i="21"/>
  <c r="AO7" i="21" s="1"/>
  <c r="W8" i="21"/>
  <c r="AE7" i="21"/>
  <c r="AG7" i="21"/>
  <c r="AP7" i="21" s="1"/>
  <c r="Y7" i="34"/>
  <c r="X7" i="34"/>
  <c r="AH8" i="17"/>
  <c r="AQ8" i="17" s="1"/>
  <c r="AR6" i="46"/>
  <c r="K11" i="51"/>
  <c r="AN6" i="85"/>
  <c r="AI6" i="85"/>
  <c r="AR6" i="38"/>
  <c r="AH8" i="69"/>
  <c r="AQ8" i="69" s="1"/>
  <c r="AR7" i="17"/>
  <c r="K13" i="66"/>
  <c r="K11" i="15"/>
  <c r="AI6" i="65"/>
  <c r="AN6" i="65"/>
  <c r="AH7" i="20"/>
  <c r="AQ7" i="20" s="1"/>
  <c r="AH7" i="77"/>
  <c r="AQ7" i="77" s="1"/>
  <c r="AN8" i="88"/>
  <c r="AI8" i="88"/>
  <c r="Y8" i="3"/>
  <c r="X8" i="3"/>
  <c r="X8" i="47"/>
  <c r="Y8" i="47"/>
  <c r="Z7" i="51"/>
  <c r="W9" i="89"/>
  <c r="AG8" i="89"/>
  <c r="AP8" i="89" s="1"/>
  <c r="AF8" i="89"/>
  <c r="AO8" i="89" s="1"/>
  <c r="AE8" i="89"/>
  <c r="AI7" i="75"/>
  <c r="AN7" i="75"/>
  <c r="AH7" i="37"/>
  <c r="AQ7" i="37" s="1"/>
  <c r="AR6" i="67"/>
  <c r="Y8" i="79"/>
  <c r="X8" i="79"/>
  <c r="AI7" i="72"/>
  <c r="AN7" i="72"/>
  <c r="AN6" i="33"/>
  <c r="AI6" i="33"/>
  <c r="X8" i="84"/>
  <c r="Y8" i="84"/>
  <c r="AR7" i="31"/>
  <c r="Z7" i="91"/>
  <c r="Y8" i="72"/>
  <c r="X8" i="72"/>
  <c r="K13" i="69"/>
  <c r="K13" i="65"/>
  <c r="Y8" i="96"/>
  <c r="X8" i="96"/>
  <c r="K12" i="17"/>
  <c r="Z7" i="37"/>
  <c r="Y8" i="92"/>
  <c r="X8" i="92"/>
  <c r="AR6" i="18"/>
  <c r="Y7" i="7"/>
  <c r="X7" i="7"/>
  <c r="Z7" i="15"/>
  <c r="K12" i="24"/>
  <c r="AR6" i="12"/>
  <c r="Z7" i="24"/>
  <c r="X7" i="22"/>
  <c r="Y7" i="22"/>
  <c r="Y7" i="10"/>
  <c r="Z7" i="10" s="1"/>
  <c r="X7" i="10"/>
  <c r="AR6" i="40"/>
  <c r="K11" i="19"/>
  <c r="AR7" i="26"/>
  <c r="AR6" i="51"/>
  <c r="AH7" i="4"/>
  <c r="AQ7" i="4" s="1"/>
  <c r="AR6" i="60"/>
  <c r="K11" i="4"/>
  <c r="AH7" i="71"/>
  <c r="AQ7" i="71" s="1"/>
  <c r="X8" i="95"/>
  <c r="Z8" i="95" s="1"/>
  <c r="Y8" i="95"/>
  <c r="K13" i="21"/>
  <c r="AR6" i="77"/>
  <c r="AH7" i="59"/>
  <c r="AQ7" i="59" s="1"/>
  <c r="AR6" i="91"/>
  <c r="Z8" i="17"/>
  <c r="K13" i="57"/>
  <c r="K15" i="58"/>
  <c r="AH7" i="39"/>
  <c r="AQ7" i="39" s="1"/>
  <c r="Z8" i="69"/>
  <c r="AR6" i="71"/>
  <c r="K11" i="67"/>
  <c r="K11" i="20"/>
  <c r="K12" i="5"/>
  <c r="Y8" i="29"/>
  <c r="X8" i="29"/>
  <c r="AI7" i="9"/>
  <c r="AN7" i="9"/>
  <c r="Z7" i="77"/>
  <c r="Y8" i="80"/>
  <c r="X8" i="80"/>
  <c r="AN7" i="79"/>
  <c r="AI7" i="79"/>
  <c r="X8" i="35"/>
  <c r="Y8" i="35"/>
  <c r="Z8" i="35" s="1"/>
  <c r="K11" i="63"/>
  <c r="AI7" i="19"/>
  <c r="AN7" i="19"/>
  <c r="AN7" i="84"/>
  <c r="AI7" i="84"/>
  <c r="AR6" i="23"/>
  <c r="K11" i="64"/>
  <c r="AI7" i="50"/>
  <c r="AN7" i="50"/>
  <c r="AH7" i="67"/>
  <c r="AQ7" i="67" s="1"/>
  <c r="AH7" i="8"/>
  <c r="AQ7" i="8" s="1"/>
  <c r="AN7" i="61"/>
  <c r="AI7" i="61"/>
  <c r="AH7" i="46"/>
  <c r="AQ7" i="46" s="1"/>
  <c r="Z7" i="73"/>
  <c r="AI6" i="7"/>
  <c r="AN6" i="7"/>
  <c r="AR6" i="68"/>
  <c r="K12" i="13"/>
  <c r="AH7" i="38"/>
  <c r="AQ7" i="38" s="1"/>
  <c r="AR6" i="42"/>
  <c r="AN6" i="10"/>
  <c r="AI6" i="10"/>
  <c r="AG7" i="2"/>
  <c r="AP7" i="2" s="1"/>
  <c r="AF7" i="2"/>
  <c r="AO7" i="2" s="1"/>
  <c r="W8" i="2"/>
  <c r="AE7" i="2"/>
  <c r="AH7" i="76"/>
  <c r="AQ7" i="76" s="1"/>
  <c r="AI6" i="78"/>
  <c r="AN6" i="78"/>
  <c r="AR6" i="20"/>
  <c r="Z7" i="5"/>
  <c r="Z7" i="81"/>
  <c r="K11" i="3"/>
  <c r="AI6" i="30"/>
  <c r="AN6" i="30"/>
  <c r="Z8" i="48"/>
  <c r="AF7" i="55"/>
  <c r="AO7" i="55" s="1"/>
  <c r="W8" i="55"/>
  <c r="AE7" i="55"/>
  <c r="AG7" i="55"/>
  <c r="AP7" i="55" s="1"/>
  <c r="K11" i="52"/>
  <c r="K11" i="8"/>
  <c r="W8" i="90"/>
  <c r="AF7" i="90"/>
  <c r="AO7" i="90" s="1"/>
  <c r="AG7" i="90"/>
  <c r="AP7" i="90" s="1"/>
  <c r="AE7" i="90"/>
  <c r="AN7" i="94"/>
  <c r="AI7" i="94"/>
  <c r="AF7" i="44"/>
  <c r="AO7" i="44" s="1"/>
  <c r="AE7" i="44"/>
  <c r="W8" i="44"/>
  <c r="AG7" i="44"/>
  <c r="AP7" i="44" s="1"/>
  <c r="AI6" i="34"/>
  <c r="AN6" i="34"/>
  <c r="AH7" i="42"/>
  <c r="AQ7" i="42" s="1"/>
  <c r="AH7" i="60"/>
  <c r="AQ7" i="60" s="1"/>
  <c r="AH7" i="82"/>
  <c r="AQ7" i="82" s="1"/>
  <c r="AR6" i="37"/>
  <c r="AH7" i="93"/>
  <c r="AQ7" i="93" s="1"/>
  <c r="AH7" i="43"/>
  <c r="AQ7" i="43" s="1"/>
  <c r="AR7" i="32"/>
  <c r="AR6" i="36"/>
  <c r="AR6" i="58"/>
  <c r="AR6" i="6"/>
  <c r="K13" i="54"/>
  <c r="Y7" i="16"/>
  <c r="X7" i="16"/>
  <c r="Z7" i="20"/>
  <c r="Y8" i="9"/>
  <c r="X8" i="9"/>
  <c r="Z8" i="9" s="1"/>
  <c r="AR6" i="81"/>
  <c r="AI7" i="80"/>
  <c r="AN7" i="80"/>
  <c r="AN7" i="83"/>
  <c r="AI7" i="83"/>
  <c r="AN7" i="45"/>
  <c r="AI7" i="45"/>
  <c r="X8" i="52"/>
  <c r="Y8" i="52"/>
  <c r="AH7" i="6"/>
  <c r="AQ7" i="6" s="1"/>
  <c r="AR7" i="69"/>
  <c r="AR6" i="8"/>
  <c r="AI7" i="35"/>
  <c r="AN7" i="35"/>
  <c r="Y7" i="33"/>
  <c r="X7" i="33"/>
  <c r="X8" i="19"/>
  <c r="Y8" i="19"/>
  <c r="AI7" i="1"/>
  <c r="AN7" i="1"/>
  <c r="Y8" i="50"/>
  <c r="X8" i="50"/>
  <c r="Z8" i="50" s="1"/>
  <c r="Y8" i="75"/>
  <c r="X8" i="75"/>
  <c r="K13" i="70"/>
  <c r="AH8" i="41"/>
  <c r="AQ8" i="41" s="1"/>
  <c r="AH7" i="25"/>
  <c r="AQ7" i="25" s="1"/>
  <c r="Y8" i="61"/>
  <c r="X8" i="61"/>
  <c r="AN7" i="66"/>
  <c r="AI7" i="66"/>
  <c r="AH8" i="27"/>
  <c r="AQ8" i="27" s="1"/>
  <c r="AN7" i="92"/>
  <c r="AI7" i="92"/>
  <c r="AR6" i="93"/>
  <c r="AE7" i="46"/>
  <c r="W8" i="46"/>
  <c r="AG7" i="46"/>
  <c r="AP7" i="46" s="1"/>
  <c r="AF7" i="46"/>
  <c r="AO7" i="46" s="1"/>
  <c r="K11" i="68"/>
  <c r="K11" i="50"/>
  <c r="AR7" i="48"/>
  <c r="AG7" i="13"/>
  <c r="AP7" i="13" s="1"/>
  <c r="AF7" i="13"/>
  <c r="AO7" i="13" s="1"/>
  <c r="W8" i="13"/>
  <c r="AE7" i="13"/>
  <c r="AH7" i="58"/>
  <c r="AQ7" i="58" s="1"/>
  <c r="AH7" i="12"/>
  <c r="AQ7" i="12" s="1"/>
  <c r="AR6" i="39"/>
  <c r="AG7" i="4"/>
  <c r="AP7" i="4" s="1"/>
  <c r="AF7" i="4"/>
  <c r="AO7" i="4" s="1"/>
  <c r="W8" i="4"/>
  <c r="AE7" i="4"/>
  <c r="K11" i="71"/>
  <c r="AF7" i="71"/>
  <c r="AO7" i="71" s="1"/>
  <c r="AG7" i="71"/>
  <c r="AP7" i="71" s="1"/>
  <c r="AE7" i="71"/>
  <c r="W8" i="71"/>
  <c r="AG7" i="59"/>
  <c r="AP7" i="59" s="1"/>
  <c r="AF7" i="59"/>
  <c r="AO7" i="59" s="1"/>
  <c r="W8" i="59"/>
  <c r="AE7" i="59"/>
  <c r="AG7" i="60"/>
  <c r="AP7" i="60" s="1"/>
  <c r="AF7" i="60"/>
  <c r="AO7" i="60" s="1"/>
  <c r="W8" i="60"/>
  <c r="AE7" i="60"/>
  <c r="K11" i="72"/>
  <c r="Y7" i="11"/>
  <c r="X7" i="11"/>
  <c r="AF7" i="43"/>
  <c r="AO7" i="43" s="1"/>
  <c r="AE7" i="43"/>
  <c r="W8" i="43"/>
  <c r="AG7" i="43"/>
  <c r="AP7" i="43" s="1"/>
  <c r="AR6" i="49"/>
  <c r="AR7" i="41"/>
  <c r="AN6" i="16"/>
  <c r="AI6" i="16"/>
  <c r="K12" i="6"/>
  <c r="AR6" i="73"/>
  <c r="X7" i="65"/>
  <c r="Y7" i="65"/>
  <c r="AI7" i="29"/>
  <c r="AN7" i="29"/>
  <c r="AR7" i="89"/>
  <c r="X8" i="86"/>
  <c r="Y8" i="86"/>
  <c r="K11" i="56"/>
  <c r="X8" i="45"/>
  <c r="Y8" i="45"/>
  <c r="AI7" i="52"/>
  <c r="AN7" i="52"/>
  <c r="AR7" i="27"/>
  <c r="AI7" i="96"/>
  <c r="AN7" i="96"/>
  <c r="K11" i="12"/>
  <c r="AR6" i="76"/>
  <c r="K11" i="7"/>
  <c r="K13" i="1"/>
  <c r="AH7" i="87"/>
  <c r="AQ7" i="87" s="1"/>
  <c r="AF8" i="41"/>
  <c r="AO8" i="41" s="1"/>
  <c r="AE8" i="41"/>
  <c r="W9" i="41"/>
  <c r="AG8" i="41"/>
  <c r="AP8" i="41" s="1"/>
  <c r="AF7" i="67"/>
  <c r="AO7" i="67" s="1"/>
  <c r="AG7" i="67"/>
  <c r="AP7" i="67" s="1"/>
  <c r="AE7" i="67"/>
  <c r="W8" i="67"/>
  <c r="AG7" i="8"/>
  <c r="AP7" i="8" s="1"/>
  <c r="AF7" i="8"/>
  <c r="AO7" i="8" s="1"/>
  <c r="W8" i="8"/>
  <c r="AE7" i="8"/>
  <c r="W9" i="27"/>
  <c r="AG8" i="27"/>
  <c r="AP8" i="27" s="1"/>
  <c r="AF8" i="27"/>
  <c r="AO8" i="27" s="1"/>
  <c r="AE8" i="27"/>
  <c r="AR6" i="5"/>
  <c r="K11" i="11"/>
  <c r="AH7" i="28"/>
  <c r="AQ7" i="28" s="1"/>
  <c r="AG7" i="38"/>
  <c r="AP7" i="38" s="1"/>
  <c r="AF7" i="38"/>
  <c r="AO7" i="38" s="1"/>
  <c r="AE7" i="38"/>
  <c r="W8" i="38"/>
  <c r="AR6" i="4"/>
  <c r="AI6" i="22"/>
  <c r="AN6" i="22"/>
  <c r="AH7" i="54"/>
  <c r="AQ7" i="54" s="1"/>
  <c r="Y7" i="74"/>
  <c r="X7" i="74"/>
  <c r="Z7" i="74" s="1"/>
  <c r="W8" i="76"/>
  <c r="AG7" i="76"/>
  <c r="AP7" i="76" s="1"/>
  <c r="AF7" i="76"/>
  <c r="AO7" i="76" s="1"/>
  <c r="AE7" i="76"/>
  <c r="AG7" i="53"/>
  <c r="AP7" i="53" s="1"/>
  <c r="AF7" i="53"/>
  <c r="AO7" i="53" s="1"/>
  <c r="W8" i="53"/>
  <c r="AE7" i="53"/>
  <c r="K12" i="10"/>
  <c r="AR6" i="87"/>
  <c r="AH8" i="31"/>
  <c r="AQ8" i="31" s="1"/>
  <c r="AH7" i="23"/>
  <c r="AQ7" i="23" s="1"/>
  <c r="AG7" i="62"/>
  <c r="AP7" i="62" s="1"/>
  <c r="AF7" i="62"/>
  <c r="AO7" i="62" s="1"/>
  <c r="W8" i="62"/>
  <c r="AE7" i="62"/>
  <c r="K13" i="9"/>
  <c r="AN6" i="11"/>
  <c r="AI6" i="11"/>
  <c r="AH7" i="40"/>
  <c r="AQ7" i="40" s="1"/>
  <c r="Y7" i="85"/>
  <c r="X7" i="85"/>
  <c r="K11" i="60"/>
  <c r="AI7" i="64"/>
  <c r="AN7" i="64"/>
  <c r="K13" i="18"/>
  <c r="AH8" i="14"/>
  <c r="AQ8" i="14" s="1"/>
  <c r="Y9" i="88"/>
  <c r="X9" i="88"/>
  <c r="AN7" i="47"/>
  <c r="AI7" i="47"/>
  <c r="X8" i="83"/>
  <c r="Y8" i="83"/>
  <c r="AR6" i="15"/>
  <c r="AH7" i="56"/>
  <c r="AQ7" i="56" s="1"/>
  <c r="AF7" i="25"/>
  <c r="AO7" i="25" s="1"/>
  <c r="AE7" i="25"/>
  <c r="W8" i="25"/>
  <c r="AG7" i="25"/>
  <c r="AP7" i="25" s="1"/>
  <c r="X8" i="66"/>
  <c r="Y8" i="66"/>
  <c r="Z8" i="66" s="1"/>
  <c r="AR6" i="54"/>
  <c r="K11" i="16"/>
  <c r="K12" i="14"/>
  <c r="AH7" i="49"/>
  <c r="AQ7" i="49" s="1"/>
  <c r="AH7" i="36"/>
  <c r="AQ7" i="36" s="1"/>
  <c r="AG7" i="28"/>
  <c r="AP7" i="28" s="1"/>
  <c r="AF7" i="28"/>
  <c r="AO7" i="28" s="1"/>
  <c r="AE7" i="28"/>
  <c r="W8" i="28"/>
  <c r="K12" i="22"/>
  <c r="AH8" i="26"/>
  <c r="AQ8" i="26" s="1"/>
  <c r="AH7" i="57"/>
  <c r="AQ7" i="57" s="1"/>
  <c r="X7" i="78"/>
  <c r="Y7" i="78"/>
  <c r="K13" i="49"/>
  <c r="AR6" i="59"/>
  <c r="Z7" i="58"/>
  <c r="Y7" i="30"/>
  <c r="X7" i="30"/>
  <c r="Z7" i="12"/>
  <c r="Z8" i="31"/>
  <c r="K13" i="53"/>
  <c r="AN7" i="95"/>
  <c r="AI7" i="95"/>
  <c r="Y8" i="94"/>
  <c r="X8" i="94"/>
  <c r="AR6" i="28"/>
  <c r="AR6" i="56"/>
  <c r="AR6" i="25"/>
  <c r="AH7" i="18"/>
  <c r="AQ7" i="18" s="1"/>
  <c r="K11" i="2"/>
  <c r="AR6" i="24"/>
  <c r="X8" i="64"/>
  <c r="Y8" i="64"/>
  <c r="K13" i="62"/>
  <c r="AR6" i="57"/>
  <c r="AH8" i="32"/>
  <c r="AQ8" i="32" s="1"/>
  <c r="AN7" i="86"/>
  <c r="AI7" i="86"/>
  <c r="AH7" i="68"/>
  <c r="AQ7" i="68" s="1"/>
  <c r="AN7" i="3"/>
  <c r="AI7" i="3"/>
  <c r="Z7" i="65" l="1"/>
  <c r="Z7" i="11"/>
  <c r="Z8" i="3"/>
  <c r="Z7" i="7"/>
  <c r="Z8" i="83"/>
  <c r="Z8" i="45"/>
  <c r="Z8" i="61"/>
  <c r="Z8" i="96"/>
  <c r="AE8" i="32"/>
  <c r="Z8" i="29"/>
  <c r="AE8" i="29" s="1"/>
  <c r="Z8" i="92"/>
  <c r="AG8" i="32"/>
  <c r="AP8" i="32" s="1"/>
  <c r="Z7" i="30"/>
  <c r="Z7" i="34"/>
  <c r="W9" i="32"/>
  <c r="W8" i="74"/>
  <c r="AG7" i="74"/>
  <c r="AP7" i="74" s="1"/>
  <c r="AF7" i="74"/>
  <c r="AO7" i="74" s="1"/>
  <c r="AE7" i="74"/>
  <c r="W9" i="29"/>
  <c r="AG8" i="29"/>
  <c r="AP8" i="29" s="1"/>
  <c r="AF8" i="29"/>
  <c r="AO8" i="29" s="1"/>
  <c r="W8" i="65"/>
  <c r="AE7" i="65"/>
  <c r="AG7" i="65"/>
  <c r="AP7" i="65" s="1"/>
  <c r="AF7" i="65"/>
  <c r="AO7" i="65" s="1"/>
  <c r="AG7" i="11"/>
  <c r="AP7" i="11" s="1"/>
  <c r="AF7" i="11"/>
  <c r="AO7" i="11" s="1"/>
  <c r="W8" i="11"/>
  <c r="AE7" i="11"/>
  <c r="AF8" i="50"/>
  <c r="AO8" i="50" s="1"/>
  <c r="AE8" i="50"/>
  <c r="W9" i="50"/>
  <c r="AG8" i="50"/>
  <c r="AP8" i="50" s="1"/>
  <c r="AG7" i="30"/>
  <c r="AP7" i="30" s="1"/>
  <c r="AF7" i="30"/>
  <c r="AO7" i="30" s="1"/>
  <c r="AE7" i="30"/>
  <c r="W8" i="30"/>
  <c r="W9" i="66"/>
  <c r="AG8" i="66"/>
  <c r="AP8" i="66" s="1"/>
  <c r="AF8" i="66"/>
  <c r="AO8" i="66" s="1"/>
  <c r="AE8" i="66"/>
  <c r="W8" i="34"/>
  <c r="AG7" i="34"/>
  <c r="AP7" i="34" s="1"/>
  <c r="AF7" i="34"/>
  <c r="AO7" i="34" s="1"/>
  <c r="AE7" i="34"/>
  <c r="W9" i="35"/>
  <c r="AG8" i="35"/>
  <c r="AP8" i="35" s="1"/>
  <c r="AF8" i="35"/>
  <c r="AO8" i="35" s="1"/>
  <c r="AE8" i="35"/>
  <c r="W9" i="83"/>
  <c r="AG8" i="83"/>
  <c r="AP8" i="83" s="1"/>
  <c r="AF8" i="83"/>
  <c r="AO8" i="83" s="1"/>
  <c r="AE8" i="83"/>
  <c r="W9" i="45"/>
  <c r="AG8" i="45"/>
  <c r="AP8" i="45" s="1"/>
  <c r="AF8" i="45"/>
  <c r="AO8" i="45" s="1"/>
  <c r="AE8" i="45"/>
  <c r="AH8" i="64"/>
  <c r="AQ8" i="64" s="1"/>
  <c r="AR7" i="95"/>
  <c r="AH7" i="30"/>
  <c r="AQ7" i="30" s="1"/>
  <c r="AR6" i="11"/>
  <c r="K13" i="10"/>
  <c r="K14" i="1"/>
  <c r="K12" i="12"/>
  <c r="Y8" i="71"/>
  <c r="X8" i="71"/>
  <c r="AN7" i="4"/>
  <c r="AI7" i="4"/>
  <c r="AI7" i="13"/>
  <c r="AN7" i="13"/>
  <c r="K12" i="68"/>
  <c r="K14" i="70"/>
  <c r="AI7" i="90"/>
  <c r="AN7" i="90"/>
  <c r="K12" i="8"/>
  <c r="X8" i="55"/>
  <c r="Y8" i="55"/>
  <c r="K12" i="3"/>
  <c r="AR6" i="78"/>
  <c r="K12" i="64"/>
  <c r="AR7" i="19"/>
  <c r="AH8" i="95"/>
  <c r="AQ8" i="95" s="1"/>
  <c r="AH7" i="10"/>
  <c r="AQ7" i="10" s="1"/>
  <c r="AF7" i="24"/>
  <c r="AO7" i="24" s="1"/>
  <c r="W8" i="24"/>
  <c r="AE7" i="24"/>
  <c r="AG7" i="24"/>
  <c r="AP7" i="24" s="1"/>
  <c r="AH7" i="7"/>
  <c r="AQ7" i="7" s="1"/>
  <c r="AH8" i="92"/>
  <c r="AQ8" i="92" s="1"/>
  <c r="K13" i="17"/>
  <c r="K14" i="69"/>
  <c r="AH8" i="3"/>
  <c r="AQ8" i="3" s="1"/>
  <c r="K14" i="66"/>
  <c r="Z8" i="18"/>
  <c r="Y8" i="18"/>
  <c r="X8" i="18"/>
  <c r="AI7" i="49"/>
  <c r="AN7" i="49"/>
  <c r="Y9" i="14"/>
  <c r="X9" i="14"/>
  <c r="K12" i="16"/>
  <c r="AR7" i="47"/>
  <c r="AN7" i="53"/>
  <c r="AI7" i="53"/>
  <c r="K12" i="11"/>
  <c r="Y9" i="41"/>
  <c r="X9" i="41"/>
  <c r="AR7" i="52"/>
  <c r="X8" i="43"/>
  <c r="Y8" i="43"/>
  <c r="Z8" i="43" s="1"/>
  <c r="AI7" i="59"/>
  <c r="AN7" i="59"/>
  <c r="AI7" i="71"/>
  <c r="AN7" i="71"/>
  <c r="Y8" i="4"/>
  <c r="X8" i="4"/>
  <c r="Y8" i="13"/>
  <c r="X8" i="13"/>
  <c r="AG8" i="61"/>
  <c r="AP8" i="61" s="1"/>
  <c r="AF8" i="61"/>
  <c r="AO8" i="61" s="1"/>
  <c r="AE8" i="61"/>
  <c r="W9" i="61"/>
  <c r="AH8" i="75"/>
  <c r="AQ8" i="75" s="1"/>
  <c r="AH7" i="33"/>
  <c r="AQ7" i="33" s="1"/>
  <c r="AH8" i="52"/>
  <c r="AQ8" i="52" s="1"/>
  <c r="AG8" i="9"/>
  <c r="AP8" i="9" s="1"/>
  <c r="AF8" i="9"/>
  <c r="AO8" i="9" s="1"/>
  <c r="AE8" i="9"/>
  <c r="W9" i="9"/>
  <c r="K14" i="54"/>
  <c r="X8" i="44"/>
  <c r="Y8" i="44"/>
  <c r="AE7" i="81"/>
  <c r="W8" i="81"/>
  <c r="AG7" i="81"/>
  <c r="AP7" i="81" s="1"/>
  <c r="AF7" i="81"/>
  <c r="AO7" i="81" s="1"/>
  <c r="AN7" i="2"/>
  <c r="AI7" i="2"/>
  <c r="AR7" i="79"/>
  <c r="W8" i="77"/>
  <c r="AG7" i="77"/>
  <c r="AP7" i="77" s="1"/>
  <c r="AF7" i="77"/>
  <c r="AO7" i="77" s="1"/>
  <c r="AE7" i="77"/>
  <c r="K13" i="5"/>
  <c r="K12" i="67"/>
  <c r="K14" i="57"/>
  <c r="AG8" i="95"/>
  <c r="AP8" i="95" s="1"/>
  <c r="W9" i="95"/>
  <c r="AE8" i="95"/>
  <c r="AF8" i="95"/>
  <c r="AO8" i="95" s="1"/>
  <c r="AH8" i="96"/>
  <c r="AQ8" i="96" s="1"/>
  <c r="Y9" i="89"/>
  <c r="X9" i="89"/>
  <c r="AR6" i="85"/>
  <c r="X8" i="70"/>
  <c r="Y8" i="70"/>
  <c r="AN8" i="26"/>
  <c r="AI8" i="26"/>
  <c r="Y8" i="82"/>
  <c r="Z8" i="82" s="1"/>
  <c r="X8" i="82"/>
  <c r="AI7" i="57"/>
  <c r="AN7" i="57"/>
  <c r="Y8" i="49"/>
  <c r="X8" i="49"/>
  <c r="X8" i="93"/>
  <c r="Y8" i="93"/>
  <c r="AN7" i="54"/>
  <c r="AI7" i="54"/>
  <c r="K13" i="22"/>
  <c r="Y8" i="25"/>
  <c r="X8" i="25"/>
  <c r="K12" i="60"/>
  <c r="Y8" i="53"/>
  <c r="X8" i="53"/>
  <c r="Y9" i="27"/>
  <c r="X9" i="27"/>
  <c r="Z9" i="27" s="1"/>
  <c r="Y8" i="67"/>
  <c r="X8" i="67"/>
  <c r="K12" i="7"/>
  <c r="AR7" i="96"/>
  <c r="K12" i="56"/>
  <c r="AI7" i="43"/>
  <c r="AN7" i="43"/>
  <c r="K12" i="72"/>
  <c r="Y8" i="59"/>
  <c r="X8" i="59"/>
  <c r="AR7" i="92"/>
  <c r="AR7" i="1"/>
  <c r="Z8" i="52"/>
  <c r="AR7" i="80"/>
  <c r="W8" i="20"/>
  <c r="AE7" i="20"/>
  <c r="AG7" i="20"/>
  <c r="AP7" i="20" s="1"/>
  <c r="AF7" i="20"/>
  <c r="AO7" i="20" s="1"/>
  <c r="AI7" i="44"/>
  <c r="AN7" i="44"/>
  <c r="W9" i="48"/>
  <c r="AG8" i="48"/>
  <c r="AP8" i="48" s="1"/>
  <c r="AF8" i="48"/>
  <c r="AO8" i="48" s="1"/>
  <c r="AE8" i="48"/>
  <c r="AG7" i="5"/>
  <c r="AP7" i="5" s="1"/>
  <c r="AF7" i="5"/>
  <c r="AO7" i="5" s="1"/>
  <c r="W8" i="5"/>
  <c r="AE7" i="5"/>
  <c r="Y8" i="2"/>
  <c r="X8" i="2"/>
  <c r="Z8" i="2" s="1"/>
  <c r="AR6" i="7"/>
  <c r="AE8" i="17"/>
  <c r="W9" i="17"/>
  <c r="AG8" i="17"/>
  <c r="AP8" i="17" s="1"/>
  <c r="AF8" i="17"/>
  <c r="AO8" i="17" s="1"/>
  <c r="AG7" i="10"/>
  <c r="AP7" i="10" s="1"/>
  <c r="AF7" i="10"/>
  <c r="AO7" i="10" s="1"/>
  <c r="W8" i="10"/>
  <c r="AE7" i="10"/>
  <c r="AG7" i="7"/>
  <c r="AP7" i="7" s="1"/>
  <c r="AF7" i="7"/>
  <c r="AO7" i="7" s="1"/>
  <c r="W8" i="7"/>
  <c r="AE7" i="7"/>
  <c r="W9" i="92"/>
  <c r="AG8" i="92"/>
  <c r="AP8" i="92" s="1"/>
  <c r="AF8" i="92"/>
  <c r="AO8" i="92" s="1"/>
  <c r="AE8" i="92"/>
  <c r="AH8" i="72"/>
  <c r="AQ8" i="72" s="1"/>
  <c r="AR7" i="72"/>
  <c r="AR7" i="75"/>
  <c r="W8" i="51"/>
  <c r="AE7" i="51"/>
  <c r="AF7" i="51"/>
  <c r="AO7" i="51" s="1"/>
  <c r="AG7" i="51"/>
  <c r="AP7" i="51" s="1"/>
  <c r="AG8" i="3"/>
  <c r="AP8" i="3" s="1"/>
  <c r="AF8" i="3"/>
  <c r="AO8" i="3" s="1"/>
  <c r="AE8" i="3"/>
  <c r="W9" i="3"/>
  <c r="AR6" i="65"/>
  <c r="AI7" i="21"/>
  <c r="AN7" i="21"/>
  <c r="AR6" i="74"/>
  <c r="AI7" i="63"/>
  <c r="AN7" i="63"/>
  <c r="K12" i="55"/>
  <c r="AN7" i="68"/>
  <c r="AI7" i="68"/>
  <c r="Y8" i="39"/>
  <c r="X8" i="39"/>
  <c r="Z8" i="39" s="1"/>
  <c r="Y8" i="36"/>
  <c r="X8" i="36"/>
  <c r="AI7" i="82"/>
  <c r="AN7" i="82"/>
  <c r="Y8" i="57"/>
  <c r="X8" i="57"/>
  <c r="AI7" i="56"/>
  <c r="AN7" i="56"/>
  <c r="AN8" i="32"/>
  <c r="AI8" i="32"/>
  <c r="Y8" i="54"/>
  <c r="X8" i="54"/>
  <c r="Y8" i="42"/>
  <c r="X8" i="42"/>
  <c r="Y8" i="87"/>
  <c r="X8" i="87"/>
  <c r="K14" i="49"/>
  <c r="AR7" i="86"/>
  <c r="AH8" i="94"/>
  <c r="AQ8" i="94" s="1"/>
  <c r="K14" i="53"/>
  <c r="AG7" i="58"/>
  <c r="AP7" i="58" s="1"/>
  <c r="AF7" i="58"/>
  <c r="AO7" i="58" s="1"/>
  <c r="AE7" i="58"/>
  <c r="W8" i="58"/>
  <c r="AH7" i="78"/>
  <c r="AQ7" i="78" s="1"/>
  <c r="AH9" i="88"/>
  <c r="AQ9" i="88" s="1"/>
  <c r="K14" i="18"/>
  <c r="AH7" i="85"/>
  <c r="AQ7" i="85" s="1"/>
  <c r="K14" i="9"/>
  <c r="Y8" i="76"/>
  <c r="X8" i="76"/>
  <c r="Z8" i="76" s="1"/>
  <c r="Y8" i="38"/>
  <c r="X8" i="38"/>
  <c r="AI7" i="67"/>
  <c r="AN7" i="67"/>
  <c r="AI8" i="41"/>
  <c r="AN8" i="41"/>
  <c r="AH8" i="45"/>
  <c r="AQ8" i="45" s="1"/>
  <c r="AR7" i="29"/>
  <c r="AN7" i="60"/>
  <c r="AI7" i="60"/>
  <c r="K12" i="50"/>
  <c r="AR7" i="66"/>
  <c r="Z8" i="75"/>
  <c r="Z7" i="33"/>
  <c r="AR7" i="45"/>
  <c r="AH7" i="16"/>
  <c r="AQ7" i="16" s="1"/>
  <c r="K12" i="52"/>
  <c r="K13" i="13"/>
  <c r="W8" i="73"/>
  <c r="AG7" i="73"/>
  <c r="AP7" i="73" s="1"/>
  <c r="AF7" i="73"/>
  <c r="AO7" i="73" s="1"/>
  <c r="AE7" i="73"/>
  <c r="AR7" i="61"/>
  <c r="AR7" i="84"/>
  <c r="K12" i="63"/>
  <c r="AH8" i="80"/>
  <c r="AQ8" i="80" s="1"/>
  <c r="AR7" i="9"/>
  <c r="K12" i="20"/>
  <c r="K12" i="19"/>
  <c r="AG7" i="37"/>
  <c r="AP7" i="37" s="1"/>
  <c r="AF7" i="37"/>
  <c r="AO7" i="37" s="1"/>
  <c r="AE7" i="37"/>
  <c r="W8" i="37"/>
  <c r="W9" i="96"/>
  <c r="AE8" i="96"/>
  <c r="AG8" i="96"/>
  <c r="AP8" i="96" s="1"/>
  <c r="AF8" i="96"/>
  <c r="AO8" i="96" s="1"/>
  <c r="AH8" i="84"/>
  <c r="AQ8" i="84" s="1"/>
  <c r="AH8" i="79"/>
  <c r="AQ8" i="79" s="1"/>
  <c r="AR8" i="88"/>
  <c r="X8" i="21"/>
  <c r="Y8" i="21"/>
  <c r="K12" i="23"/>
  <c r="X8" i="63"/>
  <c r="Y8" i="63"/>
  <c r="AH8" i="1"/>
  <c r="AQ8" i="1" s="1"/>
  <c r="Y8" i="68"/>
  <c r="X8" i="68"/>
  <c r="AI7" i="36"/>
  <c r="AN7" i="36"/>
  <c r="AI8" i="14"/>
  <c r="AN8" i="14"/>
  <c r="AN7" i="93"/>
  <c r="AI7" i="93"/>
  <c r="Y8" i="56"/>
  <c r="X8" i="56"/>
  <c r="Y8" i="40"/>
  <c r="X8" i="40"/>
  <c r="Z8" i="64"/>
  <c r="K12" i="2"/>
  <c r="AF8" i="31"/>
  <c r="AO8" i="31" s="1"/>
  <c r="AE8" i="31"/>
  <c r="W9" i="31"/>
  <c r="AG8" i="31"/>
  <c r="AP8" i="31" s="1"/>
  <c r="Z7" i="78"/>
  <c r="X8" i="28"/>
  <c r="Y8" i="28"/>
  <c r="AI7" i="25"/>
  <c r="AN7" i="25"/>
  <c r="AN7" i="62"/>
  <c r="AI7" i="62"/>
  <c r="AH7" i="74"/>
  <c r="AQ7" i="74" s="1"/>
  <c r="AR6" i="22"/>
  <c r="AN7" i="38"/>
  <c r="AI7" i="38"/>
  <c r="AN7" i="8"/>
  <c r="AI7" i="8"/>
  <c r="AH8" i="86"/>
  <c r="AQ8" i="86" s="1"/>
  <c r="K13" i="6"/>
  <c r="AH7" i="11"/>
  <c r="AQ7" i="11" s="1"/>
  <c r="Y8" i="60"/>
  <c r="X8" i="60"/>
  <c r="Y8" i="46"/>
  <c r="X8" i="46"/>
  <c r="AH8" i="50"/>
  <c r="AQ8" i="50" s="1"/>
  <c r="AH8" i="19"/>
  <c r="AQ8" i="19" s="1"/>
  <c r="AR6" i="34"/>
  <c r="AR7" i="94"/>
  <c r="X8" i="90"/>
  <c r="Y8" i="90"/>
  <c r="AR6" i="30"/>
  <c r="AR7" i="50"/>
  <c r="AH8" i="29"/>
  <c r="AQ8" i="29" s="1"/>
  <c r="AE8" i="69"/>
  <c r="W9" i="69"/>
  <c r="AG8" i="69"/>
  <c r="AP8" i="69" s="1"/>
  <c r="AF8" i="69"/>
  <c r="AO8" i="69" s="1"/>
  <c r="K14" i="21"/>
  <c r="AH7" i="22"/>
  <c r="AQ7" i="22" s="1"/>
  <c r="K13" i="24"/>
  <c r="Z8" i="72"/>
  <c r="Z8" i="84"/>
  <c r="AN8" i="89"/>
  <c r="AI8" i="89"/>
  <c r="AH8" i="47"/>
  <c r="AQ8" i="47" s="1"/>
  <c r="K12" i="15"/>
  <c r="K12" i="51"/>
  <c r="AH7" i="34"/>
  <c r="AQ7" i="34" s="1"/>
  <c r="K14" i="61"/>
  <c r="AI7" i="39"/>
  <c r="AN7" i="39"/>
  <c r="AN7" i="6"/>
  <c r="AI7" i="6"/>
  <c r="AI7" i="42"/>
  <c r="AN7" i="42"/>
  <c r="AI7" i="23"/>
  <c r="AN7" i="23"/>
  <c r="AN7" i="87"/>
  <c r="AI7" i="87"/>
  <c r="K14" i="62"/>
  <c r="AR7" i="3"/>
  <c r="Z8" i="94"/>
  <c r="AG7" i="12"/>
  <c r="AP7" i="12" s="1"/>
  <c r="AF7" i="12"/>
  <c r="AO7" i="12" s="1"/>
  <c r="W8" i="12"/>
  <c r="AE7" i="12"/>
  <c r="AN7" i="28"/>
  <c r="AI7" i="28"/>
  <c r="K13" i="14"/>
  <c r="AH8" i="66"/>
  <c r="AQ8" i="66" s="1"/>
  <c r="AH8" i="83"/>
  <c r="AQ8" i="83" s="1"/>
  <c r="Z9" i="88"/>
  <c r="AR7" i="64"/>
  <c r="Z7" i="85"/>
  <c r="Y8" i="62"/>
  <c r="X8" i="62"/>
  <c r="AI7" i="76"/>
  <c r="AN7" i="76"/>
  <c r="AI8" i="27"/>
  <c r="AN8" i="27"/>
  <c r="Y8" i="8"/>
  <c r="X8" i="8"/>
  <c r="Z8" i="86"/>
  <c r="AH7" i="65"/>
  <c r="AQ7" i="65" s="1"/>
  <c r="AR6" i="16"/>
  <c r="K12" i="71"/>
  <c r="AI7" i="46"/>
  <c r="AN7" i="46"/>
  <c r="AH8" i="61"/>
  <c r="AQ8" i="61" s="1"/>
  <c r="Z8" i="19"/>
  <c r="AR7" i="35"/>
  <c r="AR7" i="83"/>
  <c r="AH8" i="9"/>
  <c r="AQ8" i="9" s="1"/>
  <c r="Z7" i="16"/>
  <c r="AN7" i="55"/>
  <c r="AI7" i="55"/>
  <c r="AR6" i="10"/>
  <c r="AH8" i="35"/>
  <c r="AQ8" i="35" s="1"/>
  <c r="Z8" i="80"/>
  <c r="K16" i="58"/>
  <c r="K12" i="4"/>
  <c r="Z7" i="22"/>
  <c r="AG7" i="15"/>
  <c r="AP7" i="15" s="1"/>
  <c r="AF7" i="15"/>
  <c r="AO7" i="15" s="1"/>
  <c r="W8" i="15"/>
  <c r="AE7" i="15"/>
  <c r="K14" i="65"/>
  <c r="W8" i="91"/>
  <c r="AG7" i="91"/>
  <c r="AP7" i="91" s="1"/>
  <c r="AF7" i="91"/>
  <c r="AO7" i="91" s="1"/>
  <c r="AE7" i="91"/>
  <c r="AR6" i="33"/>
  <c r="Z8" i="79"/>
  <c r="Z8" i="47"/>
  <c r="AN7" i="70"/>
  <c r="AI7" i="70"/>
  <c r="K12" i="59"/>
  <c r="Z8" i="1"/>
  <c r="AI7" i="18"/>
  <c r="AN7" i="18"/>
  <c r="Y9" i="26"/>
  <c r="X9" i="26"/>
  <c r="Z9" i="26" s="1"/>
  <c r="Y8" i="6"/>
  <c r="X8" i="6"/>
  <c r="Y9" i="32"/>
  <c r="X9" i="32"/>
  <c r="AI7" i="40"/>
  <c r="AN7" i="40"/>
  <c r="X8" i="23"/>
  <c r="Y8" i="23"/>
  <c r="Z8" i="49" l="1"/>
  <c r="Z8" i="6"/>
  <c r="Z8" i="70"/>
  <c r="Z8" i="67"/>
  <c r="AF8" i="67" s="1"/>
  <c r="AO8" i="67" s="1"/>
  <c r="Z8" i="46"/>
  <c r="AE8" i="46" s="1"/>
  <c r="Z9" i="14"/>
  <c r="W10" i="14" s="1"/>
  <c r="Z8" i="57"/>
  <c r="Z8" i="53"/>
  <c r="Z8" i="42"/>
  <c r="AG8" i="42" s="1"/>
  <c r="AP8" i="42" s="1"/>
  <c r="Z8" i="55"/>
  <c r="AF8" i="55" s="1"/>
  <c r="AO8" i="55" s="1"/>
  <c r="AG8" i="2"/>
  <c r="AP8" i="2" s="1"/>
  <c r="AF8" i="2"/>
  <c r="AO8" i="2" s="1"/>
  <c r="AE8" i="2"/>
  <c r="W9" i="2"/>
  <c r="AE8" i="42"/>
  <c r="W9" i="42"/>
  <c r="W9" i="55"/>
  <c r="AG8" i="55"/>
  <c r="AP8" i="55" s="1"/>
  <c r="AE8" i="67"/>
  <c r="W9" i="67"/>
  <c r="AE9" i="26"/>
  <c r="AG9" i="26"/>
  <c r="AP9" i="26" s="1"/>
  <c r="AF9" i="26"/>
  <c r="AO9" i="26" s="1"/>
  <c r="W10" i="26"/>
  <c r="AE8" i="76"/>
  <c r="AG8" i="76"/>
  <c r="AP8" i="76" s="1"/>
  <c r="W9" i="76"/>
  <c r="AF8" i="76"/>
  <c r="AO8" i="76" s="1"/>
  <c r="AG8" i="70"/>
  <c r="AP8" i="70" s="1"/>
  <c r="W9" i="70"/>
  <c r="AF8" i="70"/>
  <c r="AO8" i="70" s="1"/>
  <c r="AE8" i="70"/>
  <c r="AG8" i="46"/>
  <c r="AP8" i="46" s="1"/>
  <c r="W9" i="46"/>
  <c r="AF8" i="46"/>
  <c r="AO8" i="46" s="1"/>
  <c r="AE8" i="39"/>
  <c r="W9" i="39"/>
  <c r="AG8" i="39"/>
  <c r="AP8" i="39" s="1"/>
  <c r="AF8" i="39"/>
  <c r="AO8" i="39" s="1"/>
  <c r="AE9" i="14"/>
  <c r="AG9" i="14"/>
  <c r="AP9" i="14" s="1"/>
  <c r="AF9" i="14"/>
  <c r="AO9" i="14" s="1"/>
  <c r="AE8" i="57"/>
  <c r="W9" i="57"/>
  <c r="AG8" i="57"/>
  <c r="AP8" i="57" s="1"/>
  <c r="AF8" i="57"/>
  <c r="AO8" i="57" s="1"/>
  <c r="AG8" i="53"/>
  <c r="AP8" i="53" s="1"/>
  <c r="AF8" i="53"/>
  <c r="AO8" i="53" s="1"/>
  <c r="W9" i="53"/>
  <c r="AE8" i="53"/>
  <c r="K17" i="58"/>
  <c r="AH8" i="8"/>
  <c r="AQ8" i="8" s="1"/>
  <c r="K14" i="14"/>
  <c r="K15" i="62"/>
  <c r="AR7" i="42"/>
  <c r="Y9" i="69"/>
  <c r="X9" i="69"/>
  <c r="AH8" i="90"/>
  <c r="AQ8" i="90" s="1"/>
  <c r="AH8" i="28"/>
  <c r="AQ8" i="28" s="1"/>
  <c r="AI8" i="31"/>
  <c r="AN8" i="31"/>
  <c r="AH8" i="40"/>
  <c r="AQ8" i="40" s="1"/>
  <c r="AR7" i="93"/>
  <c r="AH8" i="68"/>
  <c r="AQ8" i="68" s="1"/>
  <c r="AH8" i="21"/>
  <c r="AQ8" i="21" s="1"/>
  <c r="K13" i="52"/>
  <c r="AF8" i="75"/>
  <c r="AO8" i="75" s="1"/>
  <c r="AE8" i="75"/>
  <c r="W9" i="75"/>
  <c r="AG8" i="75"/>
  <c r="AP8" i="75" s="1"/>
  <c r="AI8" i="48"/>
  <c r="AN8" i="48"/>
  <c r="AR7" i="44"/>
  <c r="AH8" i="59"/>
  <c r="AQ8" i="59" s="1"/>
  <c r="AR7" i="43"/>
  <c r="K13" i="7"/>
  <c r="AG9" i="27"/>
  <c r="AP9" i="27" s="1"/>
  <c r="AF9" i="27"/>
  <c r="AO9" i="27" s="1"/>
  <c r="AE9" i="27"/>
  <c r="W10" i="27"/>
  <c r="AH8" i="25"/>
  <c r="AQ8" i="25" s="1"/>
  <c r="AE8" i="49"/>
  <c r="W9" i="49"/>
  <c r="AF8" i="49"/>
  <c r="AO8" i="49" s="1"/>
  <c r="AG8" i="49"/>
  <c r="AP8" i="49" s="1"/>
  <c r="AR8" i="26"/>
  <c r="AN8" i="95"/>
  <c r="AI8" i="95"/>
  <c r="K13" i="67"/>
  <c r="AH8" i="44"/>
  <c r="AQ8" i="44" s="1"/>
  <c r="AH8" i="13"/>
  <c r="AQ8" i="13" s="1"/>
  <c r="W9" i="43"/>
  <c r="AG8" i="43"/>
  <c r="AP8" i="43" s="1"/>
  <c r="AF8" i="43"/>
  <c r="AO8" i="43" s="1"/>
  <c r="AE8" i="43"/>
  <c r="AR7" i="49"/>
  <c r="AH8" i="71"/>
  <c r="AQ8" i="71" s="1"/>
  <c r="K15" i="1"/>
  <c r="AI7" i="34"/>
  <c r="AN7" i="34"/>
  <c r="AI7" i="11"/>
  <c r="AN7" i="11"/>
  <c r="AI7" i="65"/>
  <c r="AN7" i="65"/>
  <c r="AI8" i="29"/>
  <c r="AN8" i="29"/>
  <c r="K13" i="59"/>
  <c r="AG8" i="80"/>
  <c r="AP8" i="80" s="1"/>
  <c r="AF8" i="80"/>
  <c r="AO8" i="80" s="1"/>
  <c r="AE8" i="80"/>
  <c r="W9" i="80"/>
  <c r="AR7" i="76"/>
  <c r="AR7" i="28"/>
  <c r="W9" i="94"/>
  <c r="AG8" i="94"/>
  <c r="AP8" i="94" s="1"/>
  <c r="AF8" i="94"/>
  <c r="AO8" i="94" s="1"/>
  <c r="AE8" i="94"/>
  <c r="AR7" i="87"/>
  <c r="AR7" i="6"/>
  <c r="K13" i="51"/>
  <c r="W9" i="84"/>
  <c r="AG8" i="84"/>
  <c r="AP8" i="84" s="1"/>
  <c r="AF8" i="84"/>
  <c r="AO8" i="84" s="1"/>
  <c r="AE8" i="84"/>
  <c r="AI8" i="69"/>
  <c r="AN8" i="69"/>
  <c r="Z8" i="90"/>
  <c r="AR7" i="62"/>
  <c r="Z8" i="28"/>
  <c r="AH8" i="63"/>
  <c r="AQ8" i="63" s="1"/>
  <c r="Z8" i="21"/>
  <c r="AR7" i="67"/>
  <c r="K15" i="49"/>
  <c r="AR7" i="82"/>
  <c r="AR7" i="63"/>
  <c r="Y9" i="92"/>
  <c r="X9" i="92"/>
  <c r="Z9" i="92" s="1"/>
  <c r="AI7" i="10"/>
  <c r="AN7" i="10"/>
  <c r="Y9" i="17"/>
  <c r="Z9" i="17" s="1"/>
  <c r="X9" i="17"/>
  <c r="W9" i="52"/>
  <c r="AG8" i="52"/>
  <c r="AP8" i="52" s="1"/>
  <c r="AF8" i="52"/>
  <c r="AO8" i="52" s="1"/>
  <c r="AE8" i="52"/>
  <c r="AH8" i="67"/>
  <c r="AQ8" i="67" s="1"/>
  <c r="AH8" i="53"/>
  <c r="AQ8" i="53" s="1"/>
  <c r="Y9" i="95"/>
  <c r="X9" i="95"/>
  <c r="K14" i="5"/>
  <c r="Y8" i="77"/>
  <c r="X8" i="77"/>
  <c r="Z8" i="44"/>
  <c r="AR7" i="71"/>
  <c r="K13" i="11"/>
  <c r="K13" i="16"/>
  <c r="AH8" i="18"/>
  <c r="AQ8" i="18" s="1"/>
  <c r="K13" i="8"/>
  <c r="K13" i="68"/>
  <c r="Y9" i="45"/>
  <c r="X9" i="45"/>
  <c r="Z9" i="45" s="1"/>
  <c r="Y8" i="11"/>
  <c r="X8" i="11"/>
  <c r="X8" i="65"/>
  <c r="Z8" i="65" s="1"/>
  <c r="Y8" i="65"/>
  <c r="AI7" i="74"/>
  <c r="AN7" i="74"/>
  <c r="AR7" i="40"/>
  <c r="AH9" i="32"/>
  <c r="AQ9" i="32" s="1"/>
  <c r="W9" i="79"/>
  <c r="AG8" i="79"/>
  <c r="AP8" i="79" s="1"/>
  <c r="AF8" i="79"/>
  <c r="AO8" i="79" s="1"/>
  <c r="AE8" i="79"/>
  <c r="K13" i="71"/>
  <c r="X8" i="91"/>
  <c r="Y8" i="91"/>
  <c r="AH8" i="23"/>
  <c r="AQ8" i="23" s="1"/>
  <c r="AR7" i="70"/>
  <c r="AF7" i="22"/>
  <c r="AO7" i="22" s="1"/>
  <c r="W8" i="22"/>
  <c r="AE7" i="22"/>
  <c r="AG7" i="22"/>
  <c r="AP7" i="22" s="1"/>
  <c r="Z8" i="8"/>
  <c r="AH8" i="62"/>
  <c r="AQ8" i="62" s="1"/>
  <c r="W10" i="88"/>
  <c r="AG9" i="88"/>
  <c r="AP9" i="88" s="1"/>
  <c r="AF9" i="88"/>
  <c r="AO9" i="88" s="1"/>
  <c r="AE9" i="88"/>
  <c r="K15" i="61"/>
  <c r="AE8" i="72"/>
  <c r="W9" i="72"/>
  <c r="AG8" i="72"/>
  <c r="AP8" i="72" s="1"/>
  <c r="AF8" i="72"/>
  <c r="AO8" i="72" s="1"/>
  <c r="K15" i="21"/>
  <c r="AH8" i="60"/>
  <c r="AQ8" i="60" s="1"/>
  <c r="K14" i="6"/>
  <c r="AG7" i="78"/>
  <c r="AP7" i="78" s="1"/>
  <c r="AF7" i="78"/>
  <c r="AO7" i="78" s="1"/>
  <c r="AE7" i="78"/>
  <c r="W8" i="78"/>
  <c r="Z8" i="40"/>
  <c r="Z8" i="68"/>
  <c r="Z8" i="63"/>
  <c r="AN8" i="96"/>
  <c r="AI8" i="96"/>
  <c r="K13" i="20"/>
  <c r="Y8" i="73"/>
  <c r="X8" i="73"/>
  <c r="AH8" i="38"/>
  <c r="AQ8" i="38" s="1"/>
  <c r="AH8" i="87"/>
  <c r="AQ8" i="87" s="1"/>
  <c r="AH8" i="54"/>
  <c r="AQ8" i="54" s="1"/>
  <c r="AR7" i="56"/>
  <c r="AH8" i="36"/>
  <c r="AQ8" i="36" s="1"/>
  <c r="AR7" i="68"/>
  <c r="Y9" i="3"/>
  <c r="X9" i="3"/>
  <c r="AI7" i="51"/>
  <c r="AN7" i="51"/>
  <c r="Y8" i="10"/>
  <c r="X8" i="10"/>
  <c r="AI8" i="17"/>
  <c r="AN8" i="17"/>
  <c r="AN7" i="5"/>
  <c r="AI7" i="5"/>
  <c r="Z8" i="59"/>
  <c r="K13" i="56"/>
  <c r="Z8" i="25"/>
  <c r="AH8" i="93"/>
  <c r="AQ8" i="93" s="1"/>
  <c r="AR7" i="57"/>
  <c r="AH9" i="89"/>
  <c r="AQ9" i="89" s="1"/>
  <c r="Y9" i="61"/>
  <c r="X9" i="61"/>
  <c r="Z8" i="13"/>
  <c r="AR7" i="53"/>
  <c r="AH9" i="14"/>
  <c r="AQ9" i="14" s="1"/>
  <c r="K13" i="3"/>
  <c r="Z8" i="71"/>
  <c r="K14" i="10"/>
  <c r="AI8" i="83"/>
  <c r="AN8" i="83"/>
  <c r="AN8" i="35"/>
  <c r="AI8" i="35"/>
  <c r="Y9" i="66"/>
  <c r="X9" i="66"/>
  <c r="AH9" i="26"/>
  <c r="AQ9" i="26" s="1"/>
  <c r="Z8" i="23"/>
  <c r="AH8" i="6"/>
  <c r="AQ8" i="6" s="1"/>
  <c r="AI7" i="91"/>
  <c r="AN7" i="91"/>
  <c r="K15" i="65"/>
  <c r="AR7" i="55"/>
  <c r="AI7" i="12"/>
  <c r="AN7" i="12"/>
  <c r="AR7" i="8"/>
  <c r="K13" i="2"/>
  <c r="AH8" i="56"/>
  <c r="AQ8" i="56" s="1"/>
  <c r="AR8" i="14"/>
  <c r="Y9" i="96"/>
  <c r="X9" i="96"/>
  <c r="Z9" i="96" s="1"/>
  <c r="K15" i="9"/>
  <c r="K15" i="53"/>
  <c r="AH8" i="57"/>
  <c r="AQ8" i="57" s="1"/>
  <c r="AN8" i="3"/>
  <c r="AI8" i="3"/>
  <c r="Y8" i="51"/>
  <c r="X8" i="51"/>
  <c r="AN7" i="7"/>
  <c r="AI7" i="7"/>
  <c r="Y8" i="5"/>
  <c r="X8" i="5"/>
  <c r="Y9" i="48"/>
  <c r="X9" i="48"/>
  <c r="AI7" i="20"/>
  <c r="AN7" i="20"/>
  <c r="Z8" i="93"/>
  <c r="AH8" i="82"/>
  <c r="AQ8" i="82" s="1"/>
  <c r="AH8" i="70"/>
  <c r="AQ8" i="70" s="1"/>
  <c r="AI7" i="77"/>
  <c r="AN7" i="77"/>
  <c r="X8" i="81"/>
  <c r="Y8" i="81"/>
  <c r="K15" i="54"/>
  <c r="AN8" i="61"/>
  <c r="AI8" i="61"/>
  <c r="AH8" i="4"/>
  <c r="AQ8" i="4" s="1"/>
  <c r="AR7" i="59"/>
  <c r="AH9" i="41"/>
  <c r="AQ9" i="41" s="1"/>
  <c r="AE8" i="18"/>
  <c r="W9" i="18"/>
  <c r="AG8" i="18"/>
  <c r="AP8" i="18" s="1"/>
  <c r="AF8" i="18"/>
  <c r="AO8" i="18" s="1"/>
  <c r="K15" i="69"/>
  <c r="AI7" i="24"/>
  <c r="AN7" i="24"/>
  <c r="AR7" i="90"/>
  <c r="AR7" i="13"/>
  <c r="AI8" i="45"/>
  <c r="AN8" i="45"/>
  <c r="Y9" i="50"/>
  <c r="X9" i="50"/>
  <c r="AE8" i="19"/>
  <c r="W9" i="19"/>
  <c r="AG8" i="19"/>
  <c r="AP8" i="19" s="1"/>
  <c r="AF8" i="19"/>
  <c r="AO8" i="19" s="1"/>
  <c r="Z9" i="32"/>
  <c r="AR7" i="18"/>
  <c r="AI7" i="15"/>
  <c r="AN7" i="15"/>
  <c r="K13" i="4"/>
  <c r="AR7" i="46"/>
  <c r="AR8" i="27"/>
  <c r="Z8" i="62"/>
  <c r="Y8" i="12"/>
  <c r="Z8" i="12" s="1"/>
  <c r="X8" i="12"/>
  <c r="AR7" i="23"/>
  <c r="AR7" i="39"/>
  <c r="K13" i="15"/>
  <c r="K14" i="24"/>
  <c r="Z8" i="60"/>
  <c r="AR7" i="25"/>
  <c r="Y9" i="31"/>
  <c r="X9" i="31"/>
  <c r="Z9" i="31" s="1"/>
  <c r="AE8" i="64"/>
  <c r="W9" i="64"/>
  <c r="AG8" i="64"/>
  <c r="AP8" i="64" s="1"/>
  <c r="AF8" i="64"/>
  <c r="AO8" i="64" s="1"/>
  <c r="Z8" i="56"/>
  <c r="K13" i="23"/>
  <c r="X8" i="37"/>
  <c r="Z8" i="37" s="1"/>
  <c r="Y8" i="37"/>
  <c r="AI7" i="73"/>
  <c r="AN7" i="73"/>
  <c r="K14" i="13"/>
  <c r="K13" i="50"/>
  <c r="Z8" i="38"/>
  <c r="K15" i="18"/>
  <c r="Y8" i="58"/>
  <c r="X8" i="58"/>
  <c r="Z8" i="87"/>
  <c r="Z8" i="54"/>
  <c r="Z8" i="36"/>
  <c r="AI8" i="92"/>
  <c r="AN8" i="92"/>
  <c r="Y8" i="7"/>
  <c r="X8" i="7"/>
  <c r="X8" i="20"/>
  <c r="Y8" i="20"/>
  <c r="K13" i="72"/>
  <c r="AH9" i="27"/>
  <c r="AQ9" i="27" s="1"/>
  <c r="K14" i="22"/>
  <c r="AH8" i="49"/>
  <c r="AQ8" i="49" s="1"/>
  <c r="Z9" i="89"/>
  <c r="K15" i="57"/>
  <c r="AR7" i="2"/>
  <c r="AI7" i="81"/>
  <c r="AN7" i="81"/>
  <c r="Y9" i="9"/>
  <c r="X9" i="9"/>
  <c r="Z9" i="9" s="1"/>
  <c r="X8" i="24"/>
  <c r="Y8" i="24"/>
  <c r="K13" i="64"/>
  <c r="AH8" i="55"/>
  <c r="AQ8" i="55" s="1"/>
  <c r="AR7" i="4"/>
  <c r="K13" i="12"/>
  <c r="Y8" i="34"/>
  <c r="X8" i="34"/>
  <c r="Y8" i="30"/>
  <c r="X8" i="30"/>
  <c r="AI8" i="50"/>
  <c r="AN8" i="50"/>
  <c r="Y9" i="29"/>
  <c r="X9" i="29"/>
  <c r="AG8" i="6"/>
  <c r="AP8" i="6" s="1"/>
  <c r="AF8" i="6"/>
  <c r="AO8" i="6" s="1"/>
  <c r="AE8" i="6"/>
  <c r="W9" i="6"/>
  <c r="AE8" i="1"/>
  <c r="W9" i="1"/>
  <c r="AG8" i="1"/>
  <c r="AP8" i="1" s="1"/>
  <c r="AF8" i="1"/>
  <c r="AO8" i="1" s="1"/>
  <c r="AF8" i="47"/>
  <c r="AO8" i="47" s="1"/>
  <c r="AG8" i="47"/>
  <c r="AP8" i="47" s="1"/>
  <c r="W9" i="47"/>
  <c r="AE8" i="47"/>
  <c r="X8" i="15"/>
  <c r="Y8" i="15"/>
  <c r="AG7" i="16"/>
  <c r="AP7" i="16" s="1"/>
  <c r="AF7" i="16"/>
  <c r="AO7" i="16" s="1"/>
  <c r="W8" i="16"/>
  <c r="AE7" i="16"/>
  <c r="W9" i="86"/>
  <c r="AG8" i="86"/>
  <c r="AP8" i="86" s="1"/>
  <c r="AF8" i="86"/>
  <c r="AO8" i="86" s="1"/>
  <c r="AE8" i="86"/>
  <c r="W8" i="85"/>
  <c r="AE7" i="85"/>
  <c r="AG7" i="85"/>
  <c r="AP7" i="85" s="1"/>
  <c r="AF7" i="85"/>
  <c r="AO7" i="85" s="1"/>
  <c r="AR8" i="89"/>
  <c r="AH8" i="46"/>
  <c r="AQ8" i="46" s="1"/>
  <c r="AR7" i="38"/>
  <c r="AR7" i="36"/>
  <c r="AN7" i="37"/>
  <c r="AI7" i="37"/>
  <c r="K13" i="19"/>
  <c r="K13" i="63"/>
  <c r="AE7" i="33"/>
  <c r="W8" i="33"/>
  <c r="AG7" i="33"/>
  <c r="AP7" i="33" s="1"/>
  <c r="AF7" i="33"/>
  <c r="AO7" i="33" s="1"/>
  <c r="AR7" i="60"/>
  <c r="AR8" i="41"/>
  <c r="AH8" i="76"/>
  <c r="AQ8" i="76" s="1"/>
  <c r="AI7" i="58"/>
  <c r="AN7" i="58"/>
  <c r="AH8" i="42"/>
  <c r="AQ8" i="42" s="1"/>
  <c r="AR8" i="32"/>
  <c r="AH8" i="39"/>
  <c r="AQ8" i="39" s="1"/>
  <c r="K13" i="55"/>
  <c r="AR7" i="21"/>
  <c r="AH8" i="2"/>
  <c r="AQ8" i="2" s="1"/>
  <c r="K13" i="60"/>
  <c r="AR7" i="54"/>
  <c r="W9" i="82"/>
  <c r="AG8" i="82"/>
  <c r="AP8" i="82" s="1"/>
  <c r="AF8" i="82"/>
  <c r="AO8" i="82" s="1"/>
  <c r="AE8" i="82"/>
  <c r="AI8" i="9"/>
  <c r="AN8" i="9"/>
  <c r="Z8" i="4"/>
  <c r="AH8" i="43"/>
  <c r="AQ8" i="43" s="1"/>
  <c r="Z9" i="41"/>
  <c r="K15" i="66"/>
  <c r="K14" i="17"/>
  <c r="K15" i="70"/>
  <c r="Y9" i="83"/>
  <c r="X9" i="83"/>
  <c r="Y9" i="35"/>
  <c r="X9" i="35"/>
  <c r="AN8" i="66"/>
  <c r="AI8" i="66"/>
  <c r="AN7" i="30"/>
  <c r="AI7" i="30"/>
  <c r="Y8" i="74"/>
  <c r="X8" i="74"/>
  <c r="Z8" i="74" s="1"/>
  <c r="Z8" i="24" l="1"/>
  <c r="Z8" i="51"/>
  <c r="Z9" i="3"/>
  <c r="W10" i="3" s="1"/>
  <c r="Z8" i="7"/>
  <c r="W9" i="7" s="1"/>
  <c r="Z9" i="66"/>
  <c r="Z9" i="61"/>
  <c r="Z8" i="73"/>
  <c r="AG8" i="67"/>
  <c r="AP8" i="67" s="1"/>
  <c r="Z8" i="58"/>
  <c r="Z8" i="91"/>
  <c r="AE8" i="91" s="1"/>
  <c r="AE8" i="55"/>
  <c r="Z9" i="29"/>
  <c r="Z8" i="10"/>
  <c r="AF8" i="42"/>
  <c r="AO8" i="42" s="1"/>
  <c r="Z9" i="48"/>
  <c r="AG9" i="3"/>
  <c r="AP9" i="3" s="1"/>
  <c r="AF9" i="3"/>
  <c r="AO9" i="3" s="1"/>
  <c r="AE9" i="3"/>
  <c r="W9" i="91"/>
  <c r="AG8" i="91"/>
  <c r="AP8" i="91" s="1"/>
  <c r="AF8" i="91"/>
  <c r="AO8" i="91" s="1"/>
  <c r="AE9" i="96"/>
  <c r="W10" i="96"/>
  <c r="AG9" i="96"/>
  <c r="AP9" i="96" s="1"/>
  <c r="AF9" i="96"/>
  <c r="AO9" i="96" s="1"/>
  <c r="AG8" i="7"/>
  <c r="AP8" i="7" s="1"/>
  <c r="AF8" i="7"/>
  <c r="AO8" i="7" s="1"/>
  <c r="AE8" i="7"/>
  <c r="AE8" i="74"/>
  <c r="W9" i="74"/>
  <c r="AG8" i="74"/>
  <c r="AP8" i="74" s="1"/>
  <c r="AF8" i="74"/>
  <c r="AO8" i="74" s="1"/>
  <c r="W10" i="31"/>
  <c r="AG9" i="31"/>
  <c r="AP9" i="31" s="1"/>
  <c r="AF9" i="31"/>
  <c r="AO9" i="31" s="1"/>
  <c r="AE9" i="31"/>
  <c r="AG9" i="61"/>
  <c r="AP9" i="61" s="1"/>
  <c r="AF9" i="61"/>
  <c r="AO9" i="61" s="1"/>
  <c r="AE9" i="61"/>
  <c r="W10" i="61"/>
  <c r="AE9" i="45"/>
  <c r="AF9" i="45"/>
  <c r="AO9" i="45" s="1"/>
  <c r="AG9" i="45"/>
  <c r="AP9" i="45" s="1"/>
  <c r="W10" i="45"/>
  <c r="AG9" i="92"/>
  <c r="AP9" i="92" s="1"/>
  <c r="AF9" i="92"/>
  <c r="AO9" i="92" s="1"/>
  <c r="AE9" i="92"/>
  <c r="W10" i="92"/>
  <c r="AE8" i="51"/>
  <c r="W9" i="51"/>
  <c r="AF8" i="51"/>
  <c r="AO8" i="51" s="1"/>
  <c r="AG8" i="51"/>
  <c r="AP8" i="51" s="1"/>
  <c r="AF9" i="17"/>
  <c r="AO9" i="17" s="1"/>
  <c r="AE9" i="17"/>
  <c r="W10" i="17"/>
  <c r="AG9" i="17"/>
  <c r="AP9" i="17" s="1"/>
  <c r="W10" i="29"/>
  <c r="AG9" i="29"/>
  <c r="AP9" i="29" s="1"/>
  <c r="AF9" i="29"/>
  <c r="AO9" i="29" s="1"/>
  <c r="AE9" i="29"/>
  <c r="AG8" i="10"/>
  <c r="AP8" i="10" s="1"/>
  <c r="AF8" i="10"/>
  <c r="AO8" i="10" s="1"/>
  <c r="AE8" i="10"/>
  <c r="W9" i="10"/>
  <c r="W10" i="9"/>
  <c r="AG9" i="9"/>
  <c r="AP9" i="9" s="1"/>
  <c r="AF9" i="9"/>
  <c r="AO9" i="9" s="1"/>
  <c r="AE9" i="9"/>
  <c r="AE8" i="65"/>
  <c r="W9" i="65"/>
  <c r="AG8" i="65"/>
  <c r="AP8" i="65" s="1"/>
  <c r="AF8" i="65"/>
  <c r="AO8" i="65" s="1"/>
  <c r="AE9" i="66"/>
  <c r="W10" i="66"/>
  <c r="AG9" i="66"/>
  <c r="AP9" i="66" s="1"/>
  <c r="AF9" i="66"/>
  <c r="AO9" i="66" s="1"/>
  <c r="AF9" i="48"/>
  <c r="AO9" i="48" s="1"/>
  <c r="AE9" i="48"/>
  <c r="AG9" i="48"/>
  <c r="AP9" i="48" s="1"/>
  <c r="W10" i="48"/>
  <c r="AH8" i="30"/>
  <c r="AQ8" i="30" s="1"/>
  <c r="Y9" i="43"/>
  <c r="X9" i="43"/>
  <c r="AH9" i="69"/>
  <c r="AQ9" i="69" s="1"/>
  <c r="K16" i="62"/>
  <c r="K18" i="58"/>
  <c r="K16" i="70"/>
  <c r="AG8" i="4"/>
  <c r="AP8" i="4" s="1"/>
  <c r="AF8" i="4"/>
  <c r="AO8" i="4" s="1"/>
  <c r="AE8" i="4"/>
  <c r="W9" i="4"/>
  <c r="Y9" i="47"/>
  <c r="X9" i="47"/>
  <c r="Z9" i="47" s="1"/>
  <c r="Y9" i="1"/>
  <c r="X9" i="1"/>
  <c r="AH9" i="29"/>
  <c r="AQ9" i="29" s="1"/>
  <c r="K14" i="12"/>
  <c r="K14" i="64"/>
  <c r="K16" i="57"/>
  <c r="W9" i="87"/>
  <c r="AG8" i="87"/>
  <c r="AP8" i="87" s="1"/>
  <c r="AF8" i="87"/>
  <c r="AO8" i="87" s="1"/>
  <c r="AE8" i="87"/>
  <c r="W9" i="38"/>
  <c r="AG8" i="38"/>
  <c r="AP8" i="38" s="1"/>
  <c r="AF8" i="38"/>
  <c r="AO8" i="38" s="1"/>
  <c r="AE8" i="38"/>
  <c r="AR7" i="73"/>
  <c r="AE8" i="56"/>
  <c r="W9" i="56"/>
  <c r="AG8" i="56"/>
  <c r="AP8" i="56" s="1"/>
  <c r="AF8" i="56"/>
  <c r="AO8" i="56" s="1"/>
  <c r="K15" i="24"/>
  <c r="AR7" i="15"/>
  <c r="Y9" i="19"/>
  <c r="X9" i="19"/>
  <c r="AR8" i="45"/>
  <c r="AR7" i="24"/>
  <c r="AI8" i="18"/>
  <c r="AN8" i="18"/>
  <c r="K16" i="54"/>
  <c r="AH8" i="51"/>
  <c r="AQ8" i="51" s="1"/>
  <c r="K14" i="56"/>
  <c r="AH8" i="10"/>
  <c r="AQ8" i="10" s="1"/>
  <c r="AE8" i="40"/>
  <c r="W9" i="40"/>
  <c r="AG8" i="40"/>
  <c r="AP8" i="40" s="1"/>
  <c r="AF8" i="40"/>
  <c r="AO8" i="40" s="1"/>
  <c r="AI9" i="88"/>
  <c r="AN9" i="88"/>
  <c r="K15" i="5"/>
  <c r="AH9" i="17"/>
  <c r="AQ9" i="17" s="1"/>
  <c r="AR8" i="69"/>
  <c r="AI8" i="94"/>
  <c r="AN8" i="94"/>
  <c r="AR8" i="29"/>
  <c r="AR7" i="34"/>
  <c r="AN9" i="27"/>
  <c r="AI9" i="27"/>
  <c r="AR8" i="48"/>
  <c r="AN8" i="53"/>
  <c r="AI8" i="53"/>
  <c r="Y9" i="57"/>
  <c r="X9" i="57"/>
  <c r="AN8" i="46"/>
  <c r="AI8" i="46"/>
  <c r="Y9" i="70"/>
  <c r="X9" i="70"/>
  <c r="AI8" i="76"/>
  <c r="AN8" i="76"/>
  <c r="X9" i="67"/>
  <c r="Y9" i="67"/>
  <c r="AN8" i="55"/>
  <c r="AI8" i="55"/>
  <c r="AI8" i="42"/>
  <c r="AN8" i="42"/>
  <c r="AH9" i="35"/>
  <c r="AQ9" i="35" s="1"/>
  <c r="W10" i="41"/>
  <c r="AG9" i="41"/>
  <c r="AP9" i="41" s="1"/>
  <c r="AF9" i="41"/>
  <c r="AO9" i="41" s="1"/>
  <c r="AE9" i="41"/>
  <c r="K14" i="60"/>
  <c r="K14" i="55"/>
  <c r="AF8" i="73"/>
  <c r="AO8" i="73" s="1"/>
  <c r="AE8" i="73"/>
  <c r="AG8" i="73"/>
  <c r="AP8" i="73" s="1"/>
  <c r="W9" i="73"/>
  <c r="K16" i="21"/>
  <c r="Y9" i="52"/>
  <c r="X9" i="52"/>
  <c r="AN8" i="80"/>
  <c r="AI8" i="80"/>
  <c r="AI9" i="26"/>
  <c r="AN9" i="26"/>
  <c r="AR7" i="30"/>
  <c r="Z9" i="35"/>
  <c r="Y9" i="82"/>
  <c r="X9" i="82"/>
  <c r="K14" i="63"/>
  <c r="AI8" i="1"/>
  <c r="AN8" i="1"/>
  <c r="Z8" i="30"/>
  <c r="AE9" i="89"/>
  <c r="W10" i="89"/>
  <c r="AG9" i="89"/>
  <c r="AP9" i="89" s="1"/>
  <c r="AF9" i="89"/>
  <c r="AO9" i="89" s="1"/>
  <c r="K14" i="72"/>
  <c r="AH8" i="58"/>
  <c r="AQ8" i="58" s="1"/>
  <c r="AH8" i="12"/>
  <c r="AQ8" i="12" s="1"/>
  <c r="AI8" i="19"/>
  <c r="AN8" i="19"/>
  <c r="W9" i="93"/>
  <c r="AG8" i="93"/>
  <c r="AP8" i="93" s="1"/>
  <c r="AF8" i="93"/>
  <c r="AO8" i="93" s="1"/>
  <c r="AE8" i="93"/>
  <c r="AH8" i="5"/>
  <c r="AQ8" i="5" s="1"/>
  <c r="K14" i="2"/>
  <c r="AR7" i="12"/>
  <c r="AR7" i="91"/>
  <c r="K15" i="10"/>
  <c r="AG8" i="59"/>
  <c r="AP8" i="59" s="1"/>
  <c r="AF8" i="59"/>
  <c r="AO8" i="59" s="1"/>
  <c r="AE8" i="59"/>
  <c r="W9" i="59"/>
  <c r="K14" i="20"/>
  <c r="K15" i="6"/>
  <c r="AG8" i="8"/>
  <c r="AP8" i="8" s="1"/>
  <c r="AF8" i="8"/>
  <c r="AO8" i="8" s="1"/>
  <c r="AE8" i="8"/>
  <c r="W9" i="8"/>
  <c r="Y9" i="79"/>
  <c r="X9" i="79"/>
  <c r="AH8" i="11"/>
  <c r="AQ8" i="11" s="1"/>
  <c r="W9" i="44"/>
  <c r="AG8" i="44"/>
  <c r="AP8" i="44" s="1"/>
  <c r="AF8" i="44"/>
  <c r="AO8" i="44" s="1"/>
  <c r="AE8" i="44"/>
  <c r="AH9" i="95"/>
  <c r="AQ9" i="95" s="1"/>
  <c r="K16" i="49"/>
  <c r="W9" i="28"/>
  <c r="AG8" i="28"/>
  <c r="AP8" i="28" s="1"/>
  <c r="AF8" i="28"/>
  <c r="AO8" i="28" s="1"/>
  <c r="AE8" i="28"/>
  <c r="AI8" i="84"/>
  <c r="AN8" i="84"/>
  <c r="K14" i="51"/>
  <c r="Z9" i="69"/>
  <c r="K15" i="14"/>
  <c r="Y9" i="53"/>
  <c r="X9" i="53"/>
  <c r="Z9" i="53" s="1"/>
  <c r="AI8" i="57"/>
  <c r="AN8" i="57"/>
  <c r="X10" i="26"/>
  <c r="Y10" i="26"/>
  <c r="AI8" i="67"/>
  <c r="AN8" i="67"/>
  <c r="Y9" i="2"/>
  <c r="X9" i="2"/>
  <c r="AI8" i="47"/>
  <c r="AN8" i="47"/>
  <c r="AH9" i="66"/>
  <c r="AQ9" i="66" s="1"/>
  <c r="AE8" i="68"/>
  <c r="W9" i="68"/>
  <c r="AG8" i="68"/>
  <c r="AP8" i="68" s="1"/>
  <c r="AF8" i="68"/>
  <c r="AO8" i="68" s="1"/>
  <c r="K16" i="61"/>
  <c r="AH8" i="91"/>
  <c r="AQ8" i="91" s="1"/>
  <c r="AH8" i="65"/>
  <c r="AQ8" i="65" s="1"/>
  <c r="AH9" i="92"/>
  <c r="AQ9" i="92" s="1"/>
  <c r="X9" i="55"/>
  <c r="Y9" i="55"/>
  <c r="AH9" i="83"/>
  <c r="AQ9" i="83" s="1"/>
  <c r="K15" i="17"/>
  <c r="AR8" i="9"/>
  <c r="AI7" i="85"/>
  <c r="AN7" i="85"/>
  <c r="Y9" i="86"/>
  <c r="X9" i="86"/>
  <c r="Z9" i="86" s="1"/>
  <c r="Y9" i="6"/>
  <c r="X9" i="6"/>
  <c r="Z9" i="6" s="1"/>
  <c r="AH8" i="34"/>
  <c r="AQ8" i="34" s="1"/>
  <c r="AH8" i="24"/>
  <c r="AQ8" i="24" s="1"/>
  <c r="AR7" i="81"/>
  <c r="K14" i="50"/>
  <c r="AH8" i="37"/>
  <c r="AQ8" i="37" s="1"/>
  <c r="K14" i="15"/>
  <c r="AH9" i="50"/>
  <c r="AQ9" i="50" s="1"/>
  <c r="K16" i="69"/>
  <c r="AH8" i="81"/>
  <c r="AQ8" i="81" s="1"/>
  <c r="K16" i="53"/>
  <c r="AR8" i="35"/>
  <c r="AF8" i="71"/>
  <c r="AO8" i="71" s="1"/>
  <c r="W9" i="71"/>
  <c r="AG8" i="71"/>
  <c r="AP8" i="71" s="1"/>
  <c r="AE8" i="71"/>
  <c r="AR7" i="5"/>
  <c r="AR8" i="96"/>
  <c r="Y8" i="78"/>
  <c r="X8" i="78"/>
  <c r="Y9" i="72"/>
  <c r="X9" i="72"/>
  <c r="K14" i="71"/>
  <c r="K14" i="68"/>
  <c r="K14" i="16"/>
  <c r="AH8" i="77"/>
  <c r="AQ8" i="77" s="1"/>
  <c r="AI8" i="52"/>
  <c r="AN8" i="52"/>
  <c r="AR7" i="65"/>
  <c r="K16" i="1"/>
  <c r="AN8" i="43"/>
  <c r="AI8" i="43"/>
  <c r="K14" i="67"/>
  <c r="Y9" i="75"/>
  <c r="X9" i="75"/>
  <c r="K14" i="52"/>
  <c r="Y9" i="39"/>
  <c r="X9" i="39"/>
  <c r="Y9" i="46"/>
  <c r="X9" i="46"/>
  <c r="AN8" i="2"/>
  <c r="AI8" i="2"/>
  <c r="X8" i="16"/>
  <c r="Y8" i="16"/>
  <c r="Z8" i="16" s="1"/>
  <c r="AG8" i="54"/>
  <c r="AP8" i="54" s="1"/>
  <c r="AF8" i="54"/>
  <c r="AO8" i="54" s="1"/>
  <c r="AE8" i="54"/>
  <c r="W9" i="54"/>
  <c r="K14" i="23"/>
  <c r="AR7" i="77"/>
  <c r="AR8" i="17"/>
  <c r="AI9" i="14"/>
  <c r="AN9" i="14"/>
  <c r="K14" i="19"/>
  <c r="AH8" i="15"/>
  <c r="AQ8" i="15" s="1"/>
  <c r="AN8" i="6"/>
  <c r="AI8" i="6"/>
  <c r="AF8" i="24"/>
  <c r="AO8" i="24" s="1"/>
  <c r="AE8" i="24"/>
  <c r="W9" i="24"/>
  <c r="AG8" i="24"/>
  <c r="AP8" i="24" s="1"/>
  <c r="AH8" i="20"/>
  <c r="AQ8" i="20" s="1"/>
  <c r="AR8" i="92"/>
  <c r="W9" i="58"/>
  <c r="AG8" i="58"/>
  <c r="AP8" i="58" s="1"/>
  <c r="AF8" i="58"/>
  <c r="AO8" i="58" s="1"/>
  <c r="AE8" i="58"/>
  <c r="AF8" i="37"/>
  <c r="AO8" i="37" s="1"/>
  <c r="W9" i="37"/>
  <c r="AG8" i="37"/>
  <c r="AP8" i="37" s="1"/>
  <c r="AE8" i="37"/>
  <c r="Y9" i="64"/>
  <c r="X9" i="64"/>
  <c r="Z9" i="64" s="1"/>
  <c r="AG8" i="12"/>
  <c r="AP8" i="12" s="1"/>
  <c r="AF8" i="12"/>
  <c r="AO8" i="12" s="1"/>
  <c r="AE8" i="12"/>
  <c r="W9" i="12"/>
  <c r="K14" i="4"/>
  <c r="AE9" i="32"/>
  <c r="W10" i="32"/>
  <c r="AG9" i="32"/>
  <c r="AP9" i="32" s="1"/>
  <c r="AF9" i="32"/>
  <c r="AO9" i="32" s="1"/>
  <c r="AR8" i="61"/>
  <c r="Z8" i="81"/>
  <c r="AR7" i="20"/>
  <c r="Z8" i="5"/>
  <c r="AR8" i="3"/>
  <c r="W9" i="13"/>
  <c r="AG8" i="13"/>
  <c r="AP8" i="13" s="1"/>
  <c r="AF8" i="13"/>
  <c r="AO8" i="13" s="1"/>
  <c r="AE8" i="13"/>
  <c r="AH8" i="73"/>
  <c r="AQ8" i="73" s="1"/>
  <c r="AN7" i="78"/>
  <c r="AI7" i="78"/>
  <c r="AI8" i="72"/>
  <c r="AN8" i="72"/>
  <c r="X10" i="88"/>
  <c r="Y10" i="88"/>
  <c r="AI7" i="22"/>
  <c r="AN7" i="22"/>
  <c r="AN8" i="79"/>
  <c r="AI8" i="79"/>
  <c r="AR7" i="74"/>
  <c r="Z8" i="11"/>
  <c r="Z9" i="95"/>
  <c r="Y9" i="94"/>
  <c r="X9" i="94"/>
  <c r="Y9" i="80"/>
  <c r="X9" i="80"/>
  <c r="AR8" i="95"/>
  <c r="Y9" i="49"/>
  <c r="X9" i="49"/>
  <c r="X9" i="76"/>
  <c r="Z9" i="76" s="1"/>
  <c r="Y9" i="76"/>
  <c r="AI7" i="33"/>
  <c r="AN7" i="33"/>
  <c r="AI8" i="86"/>
  <c r="AN8" i="86"/>
  <c r="K15" i="22"/>
  <c r="AH8" i="7"/>
  <c r="AQ8" i="7" s="1"/>
  <c r="K16" i="18"/>
  <c r="AH9" i="31"/>
  <c r="AQ9" i="31" s="1"/>
  <c r="Y9" i="18"/>
  <c r="X9" i="18"/>
  <c r="AH9" i="96"/>
  <c r="AQ9" i="96" s="1"/>
  <c r="K16" i="65"/>
  <c r="AR8" i="83"/>
  <c r="AH9" i="3"/>
  <c r="AQ9" i="3" s="1"/>
  <c r="AR8" i="31"/>
  <c r="AR8" i="66"/>
  <c r="AH8" i="74"/>
  <c r="AQ8" i="74" s="1"/>
  <c r="Z9" i="83"/>
  <c r="K16" i="66"/>
  <c r="AN8" i="82"/>
  <c r="AI8" i="82"/>
  <c r="AR7" i="58"/>
  <c r="Y8" i="33"/>
  <c r="X8" i="33"/>
  <c r="AR7" i="37"/>
  <c r="X8" i="85"/>
  <c r="Y8" i="85"/>
  <c r="AI7" i="16"/>
  <c r="AN7" i="16"/>
  <c r="Z8" i="15"/>
  <c r="AR8" i="50"/>
  <c r="Z8" i="34"/>
  <c r="AH9" i="9"/>
  <c r="AQ9" i="9" s="1"/>
  <c r="Z8" i="20"/>
  <c r="W9" i="36"/>
  <c r="AG8" i="36"/>
  <c r="AP8" i="36" s="1"/>
  <c r="AF8" i="36"/>
  <c r="AO8" i="36" s="1"/>
  <c r="AE8" i="36"/>
  <c r="K15" i="13"/>
  <c r="AI8" i="64"/>
  <c r="AN8" i="64"/>
  <c r="AG8" i="60"/>
  <c r="AP8" i="60" s="1"/>
  <c r="AF8" i="60"/>
  <c r="AO8" i="60" s="1"/>
  <c r="AE8" i="60"/>
  <c r="W9" i="60"/>
  <c r="AG8" i="62"/>
  <c r="AP8" i="62" s="1"/>
  <c r="AF8" i="62"/>
  <c r="AO8" i="62" s="1"/>
  <c r="AE8" i="62"/>
  <c r="W9" i="62"/>
  <c r="Z9" i="50"/>
  <c r="AH9" i="48"/>
  <c r="AQ9" i="48" s="1"/>
  <c r="AR7" i="7"/>
  <c r="K16" i="9"/>
  <c r="AF8" i="23"/>
  <c r="AO8" i="23" s="1"/>
  <c r="AE8" i="23"/>
  <c r="W9" i="23"/>
  <c r="AG8" i="23"/>
  <c r="AP8" i="23" s="1"/>
  <c r="K14" i="3"/>
  <c r="AH9" i="61"/>
  <c r="AQ9" i="61" s="1"/>
  <c r="W9" i="25"/>
  <c r="AG8" i="25"/>
  <c r="AP8" i="25" s="1"/>
  <c r="AF8" i="25"/>
  <c r="AO8" i="25" s="1"/>
  <c r="AE8" i="25"/>
  <c r="AR7" i="51"/>
  <c r="AF8" i="63"/>
  <c r="AO8" i="63" s="1"/>
  <c r="AE8" i="63"/>
  <c r="W9" i="63"/>
  <c r="AG8" i="63"/>
  <c r="AP8" i="63" s="1"/>
  <c r="X8" i="22"/>
  <c r="Z8" i="22" s="1"/>
  <c r="Y8" i="22"/>
  <c r="AH9" i="45"/>
  <c r="AQ9" i="45" s="1"/>
  <c r="K14" i="8"/>
  <c r="K14" i="11"/>
  <c r="Z8" i="77"/>
  <c r="AR7" i="10"/>
  <c r="AF8" i="21"/>
  <c r="AO8" i="21" s="1"/>
  <c r="AE8" i="21"/>
  <c r="W9" i="21"/>
  <c r="AG8" i="21"/>
  <c r="AP8" i="21" s="1"/>
  <c r="AE8" i="90"/>
  <c r="W9" i="90"/>
  <c r="AG8" i="90"/>
  <c r="AP8" i="90" s="1"/>
  <c r="AF8" i="90"/>
  <c r="AO8" i="90" s="1"/>
  <c r="Y9" i="84"/>
  <c r="X9" i="84"/>
  <c r="K14" i="59"/>
  <c r="AR7" i="11"/>
  <c r="AI8" i="49"/>
  <c r="AN8" i="49"/>
  <c r="X10" i="27"/>
  <c r="Y10" i="27"/>
  <c r="K14" i="7"/>
  <c r="AI8" i="75"/>
  <c r="AN8" i="75"/>
  <c r="Y10" i="14"/>
  <c r="X10" i="14"/>
  <c r="AI8" i="39"/>
  <c r="AN8" i="39"/>
  <c r="AN8" i="70"/>
  <c r="AI8" i="70"/>
  <c r="Y9" i="42"/>
  <c r="X9" i="42"/>
  <c r="Z9" i="42" s="1"/>
  <c r="Z10" i="27" l="1"/>
  <c r="Z9" i="18"/>
  <c r="Z9" i="46"/>
  <c r="Z9" i="57"/>
  <c r="Z9" i="70"/>
  <c r="Z9" i="82"/>
  <c r="AF9" i="82" s="1"/>
  <c r="AO9" i="82" s="1"/>
  <c r="Z9" i="75"/>
  <c r="Z9" i="79"/>
  <c r="Z9" i="80"/>
  <c r="Z9" i="55"/>
  <c r="AG9" i="55" s="1"/>
  <c r="AP9" i="55" s="1"/>
  <c r="Z10" i="26"/>
  <c r="AF10" i="26" s="1"/>
  <c r="AO10" i="26" s="1"/>
  <c r="Z9" i="19"/>
  <c r="Z9" i="84"/>
  <c r="Z9" i="39"/>
  <c r="Z9" i="2"/>
  <c r="AE9" i="82"/>
  <c r="W10" i="82"/>
  <c r="AG9" i="82"/>
  <c r="AP9" i="82" s="1"/>
  <c r="AF9" i="18"/>
  <c r="AO9" i="18" s="1"/>
  <c r="AE9" i="18"/>
  <c r="W10" i="18"/>
  <c r="AG9" i="18"/>
  <c r="AP9" i="18" s="1"/>
  <c r="W10" i="75"/>
  <c r="AG9" i="75"/>
  <c r="AP9" i="75" s="1"/>
  <c r="AF9" i="75"/>
  <c r="AO9" i="75" s="1"/>
  <c r="AE9" i="75"/>
  <c r="AG9" i="86"/>
  <c r="AP9" i="86" s="1"/>
  <c r="AF9" i="86"/>
  <c r="AO9" i="86" s="1"/>
  <c r="AE9" i="86"/>
  <c r="W10" i="86"/>
  <c r="AE9" i="79"/>
  <c r="AF9" i="79"/>
  <c r="AO9" i="79" s="1"/>
  <c r="W10" i="79"/>
  <c r="AG9" i="79"/>
  <c r="AP9" i="79" s="1"/>
  <c r="AF9" i="57"/>
  <c r="AO9" i="57" s="1"/>
  <c r="AE9" i="57"/>
  <c r="W10" i="57"/>
  <c r="AG9" i="57"/>
  <c r="AP9" i="57" s="1"/>
  <c r="AG9" i="84"/>
  <c r="AP9" i="84" s="1"/>
  <c r="AF9" i="84"/>
  <c r="AO9" i="84" s="1"/>
  <c r="AE9" i="84"/>
  <c r="W10" i="84"/>
  <c r="AG9" i="80"/>
  <c r="AP9" i="80" s="1"/>
  <c r="AF9" i="80"/>
  <c r="AO9" i="80" s="1"/>
  <c r="W10" i="80"/>
  <c r="AE9" i="80"/>
  <c r="AE9" i="55"/>
  <c r="W10" i="55"/>
  <c r="W11" i="26"/>
  <c r="AG10" i="26"/>
  <c r="AP10" i="26" s="1"/>
  <c r="AF9" i="19"/>
  <c r="AO9" i="19" s="1"/>
  <c r="AE9" i="19"/>
  <c r="W10" i="19"/>
  <c r="AG9" i="19"/>
  <c r="AP9" i="19" s="1"/>
  <c r="W10" i="76"/>
  <c r="AG9" i="76"/>
  <c r="AP9" i="76" s="1"/>
  <c r="AE9" i="76"/>
  <c r="AF9" i="76"/>
  <c r="AO9" i="76" s="1"/>
  <c r="W10" i="39"/>
  <c r="AG9" i="39"/>
  <c r="AP9" i="39" s="1"/>
  <c r="AF9" i="39"/>
  <c r="AO9" i="39" s="1"/>
  <c r="AE9" i="39"/>
  <c r="AG9" i="2"/>
  <c r="AP9" i="2" s="1"/>
  <c r="AF9" i="2"/>
  <c r="AO9" i="2" s="1"/>
  <c r="AE9" i="2"/>
  <c r="W10" i="2"/>
  <c r="K15" i="59"/>
  <c r="AR7" i="16"/>
  <c r="K17" i="65"/>
  <c r="AH9" i="72"/>
  <c r="AQ9" i="72" s="1"/>
  <c r="Y9" i="71"/>
  <c r="X9" i="71"/>
  <c r="Y9" i="8"/>
  <c r="X9" i="8"/>
  <c r="Z9" i="8" s="1"/>
  <c r="AR8" i="1"/>
  <c r="AE9" i="35"/>
  <c r="W10" i="35"/>
  <c r="AG9" i="35"/>
  <c r="AP9" i="35" s="1"/>
  <c r="AF9" i="35"/>
  <c r="AO9" i="35" s="1"/>
  <c r="Y9" i="73"/>
  <c r="X9" i="73"/>
  <c r="AH9" i="67"/>
  <c r="AQ9" i="67" s="1"/>
  <c r="AE9" i="70"/>
  <c r="W10" i="70"/>
  <c r="AG9" i="70"/>
  <c r="AP9" i="70" s="1"/>
  <c r="AF9" i="70"/>
  <c r="AO9" i="70" s="1"/>
  <c r="AR8" i="53"/>
  <c r="AI8" i="40"/>
  <c r="AN8" i="40"/>
  <c r="AF9" i="47"/>
  <c r="AO9" i="47" s="1"/>
  <c r="AG9" i="47"/>
  <c r="AP9" i="47" s="1"/>
  <c r="AE9" i="47"/>
  <c r="W10" i="47"/>
  <c r="K17" i="70"/>
  <c r="Y10" i="9"/>
  <c r="X10" i="9"/>
  <c r="AN9" i="29"/>
  <c r="AI9" i="29"/>
  <c r="AI9" i="17"/>
  <c r="AN9" i="17"/>
  <c r="X10" i="92"/>
  <c r="Z10" i="92" s="1"/>
  <c r="Y10" i="92"/>
  <c r="Y9" i="7"/>
  <c r="X9" i="7"/>
  <c r="AR8" i="75"/>
  <c r="AH9" i="84"/>
  <c r="AQ9" i="84" s="1"/>
  <c r="Y9" i="90"/>
  <c r="X9" i="90"/>
  <c r="K15" i="8"/>
  <c r="AI8" i="63"/>
  <c r="AN8" i="63"/>
  <c r="K15" i="3"/>
  <c r="K17" i="9"/>
  <c r="AF8" i="34"/>
  <c r="AO8" i="34" s="1"/>
  <c r="AE8" i="34"/>
  <c r="W9" i="34"/>
  <c r="AG8" i="34"/>
  <c r="AP8" i="34" s="1"/>
  <c r="AH9" i="80"/>
  <c r="AQ9" i="80" s="1"/>
  <c r="AG9" i="95"/>
  <c r="AP9" i="95" s="1"/>
  <c r="W10" i="95"/>
  <c r="AF9" i="95"/>
  <c r="AO9" i="95" s="1"/>
  <c r="AE9" i="95"/>
  <c r="AR8" i="72"/>
  <c r="Y9" i="37"/>
  <c r="X9" i="37"/>
  <c r="Y9" i="58"/>
  <c r="X9" i="58"/>
  <c r="Y9" i="24"/>
  <c r="Z9" i="24" s="1"/>
  <c r="X9" i="24"/>
  <c r="AN8" i="54"/>
  <c r="AI8" i="54"/>
  <c r="AR8" i="2"/>
  <c r="K17" i="1"/>
  <c r="K15" i="16"/>
  <c r="K16" i="17"/>
  <c r="AH9" i="55"/>
  <c r="AQ9" i="55" s="1"/>
  <c r="AN8" i="68"/>
  <c r="AI8" i="68"/>
  <c r="AR8" i="84"/>
  <c r="AN8" i="8"/>
  <c r="AI8" i="8"/>
  <c r="K15" i="20"/>
  <c r="K16" i="10"/>
  <c r="K15" i="2"/>
  <c r="Y9" i="93"/>
  <c r="X9" i="93"/>
  <c r="X10" i="89"/>
  <c r="Y10" i="89"/>
  <c r="AH9" i="52"/>
  <c r="AQ9" i="52" s="1"/>
  <c r="Z9" i="67"/>
  <c r="AR8" i="46"/>
  <c r="AR9" i="88"/>
  <c r="AI8" i="56"/>
  <c r="AN8" i="56"/>
  <c r="Y9" i="38"/>
  <c r="Z9" i="38" s="1"/>
  <c r="X9" i="38"/>
  <c r="Y9" i="87"/>
  <c r="X9" i="87"/>
  <c r="K15" i="12"/>
  <c r="AH9" i="1"/>
  <c r="AQ9" i="1" s="1"/>
  <c r="Z9" i="4"/>
  <c r="Y9" i="4"/>
  <c r="X9" i="4"/>
  <c r="AH9" i="43"/>
  <c r="AQ9" i="43" s="1"/>
  <c r="Y9" i="65"/>
  <c r="X9" i="65"/>
  <c r="Z9" i="65" s="1"/>
  <c r="Y9" i="10"/>
  <c r="X9" i="10"/>
  <c r="AN8" i="7"/>
  <c r="AI8" i="7"/>
  <c r="Y10" i="96"/>
  <c r="X10" i="96"/>
  <c r="AI8" i="91"/>
  <c r="AN8" i="91"/>
  <c r="AN8" i="62"/>
  <c r="AI8" i="62"/>
  <c r="AN8" i="36"/>
  <c r="AI8" i="36"/>
  <c r="AH8" i="33"/>
  <c r="AQ8" i="33" s="1"/>
  <c r="K16" i="22"/>
  <c r="Y9" i="13"/>
  <c r="X9" i="13"/>
  <c r="Z9" i="13" s="1"/>
  <c r="X10" i="41"/>
  <c r="Y10" i="41"/>
  <c r="AH9" i="42"/>
  <c r="AQ9" i="42" s="1"/>
  <c r="AR8" i="39"/>
  <c r="AR8" i="49"/>
  <c r="AI8" i="90"/>
  <c r="AN8" i="90"/>
  <c r="Y9" i="25"/>
  <c r="X9" i="25"/>
  <c r="Z9" i="25" s="1"/>
  <c r="AR8" i="64"/>
  <c r="AH8" i="85"/>
  <c r="AQ8" i="85" s="1"/>
  <c r="Z8" i="33"/>
  <c r="K17" i="66"/>
  <c r="K17" i="18"/>
  <c r="AR8" i="86"/>
  <c r="AH9" i="49"/>
  <c r="AQ9" i="49" s="1"/>
  <c r="AG8" i="11"/>
  <c r="AP8" i="11" s="1"/>
  <c r="AF8" i="11"/>
  <c r="AO8" i="11" s="1"/>
  <c r="AE8" i="11"/>
  <c r="W9" i="11"/>
  <c r="AR7" i="22"/>
  <c r="AR7" i="78"/>
  <c r="AH9" i="64"/>
  <c r="AQ9" i="64" s="1"/>
  <c r="AI8" i="24"/>
  <c r="AN8" i="24"/>
  <c r="Z9" i="72"/>
  <c r="AH9" i="6"/>
  <c r="AQ9" i="6" s="1"/>
  <c r="K16" i="14"/>
  <c r="AI8" i="28"/>
  <c r="AN8" i="28"/>
  <c r="K17" i="49"/>
  <c r="Y9" i="59"/>
  <c r="X9" i="59"/>
  <c r="K15" i="63"/>
  <c r="K15" i="60"/>
  <c r="AR8" i="42"/>
  <c r="K17" i="54"/>
  <c r="AN8" i="4"/>
  <c r="AI8" i="4"/>
  <c r="K19" i="58"/>
  <c r="X10" i="48"/>
  <c r="Y10" i="48"/>
  <c r="AI8" i="65"/>
  <c r="AN8" i="65"/>
  <c r="AI8" i="10"/>
  <c r="AN8" i="10"/>
  <c r="AN9" i="92"/>
  <c r="AI9" i="92"/>
  <c r="AI9" i="31"/>
  <c r="AN9" i="31"/>
  <c r="AN9" i="96"/>
  <c r="AI9" i="96"/>
  <c r="X10" i="3"/>
  <c r="Y10" i="3"/>
  <c r="W11" i="27"/>
  <c r="AG10" i="27"/>
  <c r="AP10" i="27" s="1"/>
  <c r="AF10" i="27"/>
  <c r="AO10" i="27" s="1"/>
  <c r="AE10" i="27"/>
  <c r="Y9" i="63"/>
  <c r="X9" i="63"/>
  <c r="AH9" i="76"/>
  <c r="AQ9" i="76" s="1"/>
  <c r="AG8" i="81"/>
  <c r="AP8" i="81" s="1"/>
  <c r="W9" i="81"/>
  <c r="AF8" i="81"/>
  <c r="AO8" i="81" s="1"/>
  <c r="AE8" i="81"/>
  <c r="K15" i="55"/>
  <c r="AH10" i="14"/>
  <c r="AQ10" i="14" s="1"/>
  <c r="K15" i="7"/>
  <c r="AE8" i="77"/>
  <c r="W9" i="77"/>
  <c r="AG8" i="77"/>
  <c r="AP8" i="77" s="1"/>
  <c r="AF8" i="77"/>
  <c r="AO8" i="77" s="1"/>
  <c r="AH8" i="22"/>
  <c r="AQ8" i="22" s="1"/>
  <c r="Y9" i="23"/>
  <c r="X9" i="23"/>
  <c r="Z9" i="23" s="1"/>
  <c r="Y9" i="60"/>
  <c r="Z9" i="60" s="1"/>
  <c r="X9" i="60"/>
  <c r="Y9" i="36"/>
  <c r="X9" i="36"/>
  <c r="Z9" i="36" s="1"/>
  <c r="Z8" i="85"/>
  <c r="AG9" i="83"/>
  <c r="AP9" i="83" s="1"/>
  <c r="AF9" i="83"/>
  <c r="AO9" i="83" s="1"/>
  <c r="AE9" i="83"/>
  <c r="W10" i="83"/>
  <c r="Z9" i="49"/>
  <c r="AI8" i="13"/>
  <c r="AN8" i="13"/>
  <c r="AG8" i="5"/>
  <c r="AP8" i="5" s="1"/>
  <c r="AF8" i="5"/>
  <c r="AO8" i="5" s="1"/>
  <c r="AE8" i="5"/>
  <c r="W9" i="5"/>
  <c r="K15" i="4"/>
  <c r="K15" i="19"/>
  <c r="AH9" i="46"/>
  <c r="AQ9" i="46" s="1"/>
  <c r="K15" i="67"/>
  <c r="K15" i="68"/>
  <c r="AH8" i="78"/>
  <c r="AQ8" i="78" s="1"/>
  <c r="K15" i="15"/>
  <c r="AR7" i="85"/>
  <c r="K17" i="61"/>
  <c r="AR8" i="57"/>
  <c r="AF9" i="69"/>
  <c r="AO9" i="69" s="1"/>
  <c r="W10" i="69"/>
  <c r="AG9" i="69"/>
  <c r="AP9" i="69" s="1"/>
  <c r="AE9" i="69"/>
  <c r="AN8" i="44"/>
  <c r="AI8" i="44"/>
  <c r="AH9" i="79"/>
  <c r="AQ9" i="79" s="1"/>
  <c r="AI8" i="59"/>
  <c r="AN8" i="59"/>
  <c r="AI9" i="89"/>
  <c r="AN9" i="89"/>
  <c r="AH9" i="82"/>
  <c r="AQ9" i="82" s="1"/>
  <c r="Z9" i="52"/>
  <c r="AI8" i="73"/>
  <c r="AN8" i="73"/>
  <c r="AI9" i="41"/>
  <c r="AN9" i="41"/>
  <c r="AR8" i="55"/>
  <c r="AR8" i="76"/>
  <c r="AH9" i="57"/>
  <c r="AQ9" i="57" s="1"/>
  <c r="AH9" i="19"/>
  <c r="AQ9" i="19" s="1"/>
  <c r="K16" i="24"/>
  <c r="AN8" i="87"/>
  <c r="AI8" i="87"/>
  <c r="K17" i="57"/>
  <c r="Z9" i="1"/>
  <c r="Z9" i="43"/>
  <c r="Z10" i="66"/>
  <c r="X10" i="66"/>
  <c r="Y10" i="66"/>
  <c r="AI9" i="9"/>
  <c r="AN9" i="9"/>
  <c r="Y10" i="29"/>
  <c r="X10" i="29"/>
  <c r="Z10" i="29" s="1"/>
  <c r="AN9" i="45"/>
  <c r="AI9" i="45"/>
  <c r="Y9" i="74"/>
  <c r="X9" i="74"/>
  <c r="Z9" i="74" s="1"/>
  <c r="AN9" i="3"/>
  <c r="AI9" i="3"/>
  <c r="Y9" i="54"/>
  <c r="X9" i="54"/>
  <c r="AH9" i="39"/>
  <c r="AQ9" i="39" s="1"/>
  <c r="Y9" i="68"/>
  <c r="X9" i="68"/>
  <c r="AH9" i="2"/>
  <c r="AQ9" i="2" s="1"/>
  <c r="AH10" i="26"/>
  <c r="AQ10" i="26" s="1"/>
  <c r="AG9" i="53"/>
  <c r="AP9" i="53" s="1"/>
  <c r="W10" i="53"/>
  <c r="AF9" i="53"/>
  <c r="AO9" i="53" s="1"/>
  <c r="AE9" i="53"/>
  <c r="Y9" i="44"/>
  <c r="X9" i="44"/>
  <c r="AI8" i="23"/>
  <c r="AN8" i="23"/>
  <c r="Y9" i="12"/>
  <c r="Z9" i="12" s="1"/>
  <c r="X9" i="12"/>
  <c r="AF9" i="64"/>
  <c r="AO9" i="64" s="1"/>
  <c r="AE9" i="64"/>
  <c r="W10" i="64"/>
  <c r="AG9" i="64"/>
  <c r="AP9" i="64" s="1"/>
  <c r="AR8" i="6"/>
  <c r="AG9" i="46"/>
  <c r="AP9" i="46" s="1"/>
  <c r="W10" i="46"/>
  <c r="AF9" i="46"/>
  <c r="AO9" i="46" s="1"/>
  <c r="AE9" i="46"/>
  <c r="K15" i="52"/>
  <c r="AR8" i="43"/>
  <c r="AI8" i="71"/>
  <c r="AN8" i="71"/>
  <c r="AG9" i="6"/>
  <c r="AP9" i="6" s="1"/>
  <c r="AF9" i="6"/>
  <c r="AO9" i="6" s="1"/>
  <c r="AE9" i="6"/>
  <c r="W10" i="6"/>
  <c r="AR8" i="67"/>
  <c r="AH9" i="53"/>
  <c r="AQ9" i="53" s="1"/>
  <c r="AI8" i="93"/>
  <c r="AN8" i="93"/>
  <c r="AR8" i="19"/>
  <c r="K15" i="72"/>
  <c r="W9" i="30"/>
  <c r="AG8" i="30"/>
  <c r="AP8" i="30" s="1"/>
  <c r="AF8" i="30"/>
  <c r="AO8" i="30" s="1"/>
  <c r="AE8" i="30"/>
  <c r="AR9" i="26"/>
  <c r="AH9" i="70"/>
  <c r="AQ9" i="70" s="1"/>
  <c r="AR9" i="27"/>
  <c r="Y9" i="40"/>
  <c r="X9" i="40"/>
  <c r="K15" i="56"/>
  <c r="AR8" i="18"/>
  <c r="AI8" i="38"/>
  <c r="AN8" i="38"/>
  <c r="AH9" i="47"/>
  <c r="AQ9" i="47" s="1"/>
  <c r="K17" i="62"/>
  <c r="AI9" i="66"/>
  <c r="AN9" i="66"/>
  <c r="Y9" i="51"/>
  <c r="X9" i="51"/>
  <c r="X10" i="61"/>
  <c r="Z10" i="61" s="1"/>
  <c r="Y10" i="61"/>
  <c r="AI9" i="32"/>
  <c r="AN9" i="32"/>
  <c r="W9" i="16"/>
  <c r="AG8" i="16"/>
  <c r="AP8" i="16" s="1"/>
  <c r="AF8" i="16"/>
  <c r="AO8" i="16" s="1"/>
  <c r="AE8" i="16"/>
  <c r="Y9" i="56"/>
  <c r="X9" i="56"/>
  <c r="W10" i="42"/>
  <c r="AG9" i="42"/>
  <c r="AP9" i="42" s="1"/>
  <c r="AF9" i="42"/>
  <c r="AO9" i="42" s="1"/>
  <c r="AE9" i="42"/>
  <c r="Y9" i="21"/>
  <c r="X9" i="21"/>
  <c r="AF8" i="22"/>
  <c r="AO8" i="22" s="1"/>
  <c r="AE8" i="22"/>
  <c r="W9" i="22"/>
  <c r="AG8" i="22"/>
  <c r="AP8" i="22" s="1"/>
  <c r="AG9" i="50"/>
  <c r="AP9" i="50" s="1"/>
  <c r="AF9" i="50"/>
  <c r="AO9" i="50" s="1"/>
  <c r="AE9" i="50"/>
  <c r="W10" i="50"/>
  <c r="AN8" i="60"/>
  <c r="AI8" i="60"/>
  <c r="K16" i="13"/>
  <c r="AE8" i="20"/>
  <c r="W9" i="20"/>
  <c r="AG8" i="20"/>
  <c r="AP8" i="20" s="1"/>
  <c r="AF8" i="20"/>
  <c r="AO8" i="20" s="1"/>
  <c r="W9" i="15"/>
  <c r="AG8" i="15"/>
  <c r="AP8" i="15" s="1"/>
  <c r="AF8" i="15"/>
  <c r="AO8" i="15" s="1"/>
  <c r="AE8" i="15"/>
  <c r="AR7" i="33"/>
  <c r="AH9" i="94"/>
  <c r="AQ9" i="94" s="1"/>
  <c r="AH10" i="88"/>
  <c r="AQ10" i="88" s="1"/>
  <c r="AI8" i="58"/>
  <c r="AN8" i="58"/>
  <c r="AR8" i="70"/>
  <c r="Z10" i="14"/>
  <c r="AH10" i="27"/>
  <c r="AQ10" i="27" s="1"/>
  <c r="AI8" i="21"/>
  <c r="AN8" i="21"/>
  <c r="K15" i="11"/>
  <c r="AI8" i="25"/>
  <c r="AN8" i="25"/>
  <c r="Y9" i="62"/>
  <c r="Z9" i="62" s="1"/>
  <c r="X9" i="62"/>
  <c r="AR8" i="82"/>
  <c r="AH9" i="18"/>
  <c r="AQ9" i="18" s="1"/>
  <c r="Z9" i="94"/>
  <c r="AR8" i="79"/>
  <c r="Z10" i="88"/>
  <c r="X10" i="32"/>
  <c r="Y10" i="32"/>
  <c r="AI8" i="12"/>
  <c r="AN8" i="12"/>
  <c r="AN8" i="37"/>
  <c r="AI8" i="37"/>
  <c r="AR9" i="14"/>
  <c r="K15" i="23"/>
  <c r="AH8" i="16"/>
  <c r="AQ8" i="16" s="1"/>
  <c r="AH9" i="75"/>
  <c r="AQ9" i="75" s="1"/>
  <c r="AR8" i="52"/>
  <c r="K15" i="71"/>
  <c r="Z8" i="78"/>
  <c r="K17" i="53"/>
  <c r="K17" i="69"/>
  <c r="K15" i="50"/>
  <c r="AH9" i="86"/>
  <c r="AQ9" i="86" s="1"/>
  <c r="AR8" i="47"/>
  <c r="K15" i="51"/>
  <c r="Y9" i="28"/>
  <c r="X9" i="28"/>
  <c r="Z9" i="28" s="1"/>
  <c r="K16" i="6"/>
  <c r="AR8" i="80"/>
  <c r="K17" i="21"/>
  <c r="AR8" i="94"/>
  <c r="K16" i="5"/>
  <c r="K15" i="64"/>
  <c r="AI9" i="48"/>
  <c r="AN9" i="48"/>
  <c r="Z10" i="17"/>
  <c r="X10" i="17"/>
  <c r="Y10" i="17"/>
  <c r="AI8" i="51"/>
  <c r="AN8" i="51"/>
  <c r="Y10" i="45"/>
  <c r="X10" i="45"/>
  <c r="AI9" i="61"/>
  <c r="AN9" i="61"/>
  <c r="Y10" i="31"/>
  <c r="X10" i="31"/>
  <c r="AI8" i="74"/>
  <c r="AN8" i="74"/>
  <c r="Y9" i="91"/>
  <c r="X9" i="91"/>
  <c r="Z9" i="51" l="1"/>
  <c r="Z9" i="68"/>
  <c r="Z10" i="41"/>
  <c r="Z9" i="91"/>
  <c r="Z9" i="56"/>
  <c r="Z9" i="54"/>
  <c r="Z9" i="40"/>
  <c r="Z9" i="37"/>
  <c r="Z10" i="9"/>
  <c r="Z9" i="21"/>
  <c r="AG9" i="21" s="1"/>
  <c r="AP9" i="21" s="1"/>
  <c r="Z9" i="7"/>
  <c r="AF9" i="7" s="1"/>
  <c r="AO9" i="7" s="1"/>
  <c r="Z9" i="73"/>
  <c r="AE9" i="73" s="1"/>
  <c r="AE10" i="26"/>
  <c r="AF9" i="55"/>
  <c r="AO9" i="55" s="1"/>
  <c r="W10" i="74"/>
  <c r="AG9" i="74"/>
  <c r="AP9" i="74" s="1"/>
  <c r="AF9" i="74"/>
  <c r="AO9" i="74" s="1"/>
  <c r="AE9" i="74"/>
  <c r="AG9" i="28"/>
  <c r="AP9" i="28" s="1"/>
  <c r="AF9" i="28"/>
  <c r="AO9" i="28" s="1"/>
  <c r="AE9" i="28"/>
  <c r="W10" i="28"/>
  <c r="AG9" i="24"/>
  <c r="AP9" i="24" s="1"/>
  <c r="AF9" i="24"/>
  <c r="AO9" i="24" s="1"/>
  <c r="AE9" i="24"/>
  <c r="W10" i="24"/>
  <c r="AF9" i="21"/>
  <c r="AO9" i="21" s="1"/>
  <c r="AE9" i="21"/>
  <c r="W10" i="21"/>
  <c r="AG9" i="7"/>
  <c r="AP9" i="7" s="1"/>
  <c r="AF9" i="73"/>
  <c r="AO9" i="73" s="1"/>
  <c r="AG9" i="8"/>
  <c r="AP9" i="8" s="1"/>
  <c r="AF9" i="8"/>
  <c r="AO9" i="8" s="1"/>
  <c r="AE9" i="8"/>
  <c r="W10" i="8"/>
  <c r="AF9" i="56"/>
  <c r="AO9" i="56" s="1"/>
  <c r="AE9" i="56"/>
  <c r="W10" i="56"/>
  <c r="AG9" i="56"/>
  <c r="AP9" i="56" s="1"/>
  <c r="AF9" i="68"/>
  <c r="AO9" i="68" s="1"/>
  <c r="AE9" i="68"/>
  <c r="AG9" i="68"/>
  <c r="AP9" i="68" s="1"/>
  <c r="W10" i="68"/>
  <c r="AE10" i="29"/>
  <c r="W11" i="29"/>
  <c r="AG10" i="29"/>
  <c r="AP10" i="29" s="1"/>
  <c r="AF10" i="29"/>
  <c r="AO10" i="29" s="1"/>
  <c r="AF9" i="38"/>
  <c r="AO9" i="38" s="1"/>
  <c r="AE9" i="38"/>
  <c r="W10" i="38"/>
  <c r="AG9" i="38"/>
  <c r="AP9" i="38" s="1"/>
  <c r="AF9" i="65"/>
  <c r="AO9" i="65" s="1"/>
  <c r="AE9" i="65"/>
  <c r="W10" i="65"/>
  <c r="AG9" i="65"/>
  <c r="AP9" i="65" s="1"/>
  <c r="AG9" i="37"/>
  <c r="AP9" i="37" s="1"/>
  <c r="W10" i="37"/>
  <c r="AE9" i="37"/>
  <c r="AF9" i="37"/>
  <c r="AO9" i="37" s="1"/>
  <c r="AE10" i="9"/>
  <c r="W11" i="9"/>
  <c r="AG10" i="9"/>
  <c r="AP10" i="9" s="1"/>
  <c r="AF10" i="9"/>
  <c r="AO10" i="9" s="1"/>
  <c r="AH9" i="59"/>
  <c r="AQ9" i="59" s="1"/>
  <c r="W10" i="25"/>
  <c r="AG9" i="25"/>
  <c r="AP9" i="25" s="1"/>
  <c r="AF9" i="25"/>
  <c r="AO9" i="25" s="1"/>
  <c r="AE9" i="25"/>
  <c r="AR8" i="7"/>
  <c r="AH10" i="89"/>
  <c r="AQ10" i="89" s="1"/>
  <c r="K16" i="2"/>
  <c r="K18" i="1"/>
  <c r="X10" i="95"/>
  <c r="Y10" i="95"/>
  <c r="AR8" i="63"/>
  <c r="W11" i="92"/>
  <c r="AG10" i="92"/>
  <c r="AP10" i="92" s="1"/>
  <c r="AF10" i="92"/>
  <c r="AO10" i="92" s="1"/>
  <c r="AE10" i="92"/>
  <c r="X10" i="35"/>
  <c r="Y10" i="35"/>
  <c r="K16" i="59"/>
  <c r="AN9" i="39"/>
  <c r="AI9" i="39"/>
  <c r="AN9" i="76"/>
  <c r="AI9" i="76"/>
  <c r="X10" i="55"/>
  <c r="Y10" i="55"/>
  <c r="AR9" i="61"/>
  <c r="K16" i="64"/>
  <c r="K18" i="21"/>
  <c r="K16" i="50"/>
  <c r="K16" i="23"/>
  <c r="AR8" i="12"/>
  <c r="AH9" i="62"/>
  <c r="AQ9" i="62" s="1"/>
  <c r="K16" i="11"/>
  <c r="AR8" i="60"/>
  <c r="AH9" i="56"/>
  <c r="AQ9" i="56" s="1"/>
  <c r="Y9" i="16"/>
  <c r="X9" i="16"/>
  <c r="AH9" i="51"/>
  <c r="AQ9" i="51" s="1"/>
  <c r="K18" i="62"/>
  <c r="AH9" i="40"/>
  <c r="AQ9" i="40" s="1"/>
  <c r="Y9" i="30"/>
  <c r="X9" i="30"/>
  <c r="Y10" i="6"/>
  <c r="X10" i="6"/>
  <c r="Y10" i="64"/>
  <c r="X10" i="64"/>
  <c r="AH9" i="54"/>
  <c r="AQ9" i="54" s="1"/>
  <c r="AE9" i="43"/>
  <c r="W10" i="43"/>
  <c r="AG9" i="43"/>
  <c r="AP9" i="43" s="1"/>
  <c r="AF9" i="43"/>
  <c r="AO9" i="43" s="1"/>
  <c r="AR8" i="44"/>
  <c r="AH9" i="60"/>
  <c r="AQ9" i="60" s="1"/>
  <c r="AI8" i="77"/>
  <c r="AN8" i="77"/>
  <c r="K16" i="55"/>
  <c r="K20" i="58"/>
  <c r="AR8" i="24"/>
  <c r="K18" i="66"/>
  <c r="AH9" i="4"/>
  <c r="AQ9" i="4" s="1"/>
  <c r="K16" i="12"/>
  <c r="Z10" i="89"/>
  <c r="AH9" i="7"/>
  <c r="AQ9" i="7" s="1"/>
  <c r="AH9" i="73"/>
  <c r="AQ9" i="73" s="1"/>
  <c r="X10" i="2"/>
  <c r="Y10" i="2"/>
  <c r="AN10" i="26"/>
  <c r="AI10" i="26"/>
  <c r="AN9" i="55"/>
  <c r="AI9" i="55"/>
  <c r="X10" i="79"/>
  <c r="Y10" i="79"/>
  <c r="AN9" i="86"/>
  <c r="AI9" i="86"/>
  <c r="X10" i="75"/>
  <c r="Z10" i="75" s="1"/>
  <c r="Y10" i="75"/>
  <c r="AR8" i="51"/>
  <c r="K17" i="13"/>
  <c r="W10" i="12"/>
  <c r="AG9" i="12"/>
  <c r="AP9" i="12" s="1"/>
  <c r="AF9" i="12"/>
  <c r="AO9" i="12" s="1"/>
  <c r="AE9" i="12"/>
  <c r="AF10" i="66"/>
  <c r="AO10" i="66" s="1"/>
  <c r="W11" i="66"/>
  <c r="AG10" i="66"/>
  <c r="AP10" i="66" s="1"/>
  <c r="AE10" i="66"/>
  <c r="AN9" i="83"/>
  <c r="AI9" i="83"/>
  <c r="AG9" i="23"/>
  <c r="AP9" i="23" s="1"/>
  <c r="AF9" i="23"/>
  <c r="AO9" i="23" s="1"/>
  <c r="AE9" i="23"/>
  <c r="W10" i="23"/>
  <c r="AH9" i="63"/>
  <c r="AQ9" i="63" s="1"/>
  <c r="AR8" i="28"/>
  <c r="AE9" i="13"/>
  <c r="W10" i="13"/>
  <c r="AG9" i="13"/>
  <c r="AP9" i="13" s="1"/>
  <c r="AF9" i="13"/>
  <c r="AO9" i="13" s="1"/>
  <c r="AR8" i="74"/>
  <c r="AH10" i="45"/>
  <c r="AQ10" i="45" s="1"/>
  <c r="AH10" i="17"/>
  <c r="AQ10" i="17" s="1"/>
  <c r="K17" i="5"/>
  <c r="K16" i="71"/>
  <c r="AF9" i="94"/>
  <c r="AO9" i="94" s="1"/>
  <c r="AE9" i="94"/>
  <c r="W10" i="94"/>
  <c r="AG9" i="94"/>
  <c r="AP9" i="94" s="1"/>
  <c r="AR8" i="58"/>
  <c r="Y9" i="22"/>
  <c r="X9" i="22"/>
  <c r="AR8" i="38"/>
  <c r="AR8" i="93"/>
  <c r="AI9" i="6"/>
  <c r="AN9" i="6"/>
  <c r="Y10" i="46"/>
  <c r="X10" i="46"/>
  <c r="AI9" i="64"/>
  <c r="AN9" i="64"/>
  <c r="AR8" i="23"/>
  <c r="X10" i="53"/>
  <c r="Z10" i="53" s="1"/>
  <c r="Y10" i="53"/>
  <c r="AF9" i="1"/>
  <c r="AO9" i="1" s="1"/>
  <c r="AE9" i="1"/>
  <c r="W10" i="1"/>
  <c r="AG9" i="1"/>
  <c r="AP9" i="1" s="1"/>
  <c r="K17" i="24"/>
  <c r="AR8" i="73"/>
  <c r="K16" i="15"/>
  <c r="K16" i="4"/>
  <c r="AR8" i="13"/>
  <c r="Z9" i="63"/>
  <c r="AR9" i="31"/>
  <c r="AR8" i="65"/>
  <c r="AR8" i="4"/>
  <c r="Z9" i="59"/>
  <c r="K17" i="14"/>
  <c r="Y9" i="11"/>
  <c r="X9" i="11"/>
  <c r="AG8" i="33"/>
  <c r="AP8" i="33" s="1"/>
  <c r="AF8" i="33"/>
  <c r="AO8" i="33" s="1"/>
  <c r="AE8" i="33"/>
  <c r="W9" i="33"/>
  <c r="AR8" i="90"/>
  <c r="AH10" i="41"/>
  <c r="AQ10" i="41" s="1"/>
  <c r="K17" i="22"/>
  <c r="AR8" i="91"/>
  <c r="AH9" i="10"/>
  <c r="AQ9" i="10" s="1"/>
  <c r="AH9" i="87"/>
  <c r="AQ9" i="87" s="1"/>
  <c r="W10" i="67"/>
  <c r="AG9" i="67"/>
  <c r="AP9" i="67" s="1"/>
  <c r="AF9" i="67"/>
  <c r="AO9" i="67" s="1"/>
  <c r="AE9" i="67"/>
  <c r="AH9" i="93"/>
  <c r="AQ9" i="93" s="1"/>
  <c r="K17" i="10"/>
  <c r="K17" i="17"/>
  <c r="AH9" i="58"/>
  <c r="AQ9" i="58" s="1"/>
  <c r="K18" i="9"/>
  <c r="K16" i="8"/>
  <c r="AR9" i="17"/>
  <c r="AI9" i="35"/>
  <c r="AN9" i="35"/>
  <c r="AH9" i="71"/>
  <c r="AQ9" i="71" s="1"/>
  <c r="K18" i="65"/>
  <c r="AN9" i="2"/>
  <c r="AI9" i="2"/>
  <c r="Y10" i="76"/>
  <c r="X10" i="76"/>
  <c r="AR8" i="59"/>
  <c r="AG10" i="17"/>
  <c r="AP10" i="17" s="1"/>
  <c r="AF10" i="17"/>
  <c r="AO10" i="17" s="1"/>
  <c r="AE10" i="17"/>
  <c r="W11" i="17"/>
  <c r="W10" i="40"/>
  <c r="AG9" i="40"/>
  <c r="AP9" i="40" s="1"/>
  <c r="AF9" i="40"/>
  <c r="AO9" i="40" s="1"/>
  <c r="AE9" i="40"/>
  <c r="AH9" i="44"/>
  <c r="AQ9" i="44" s="1"/>
  <c r="AG9" i="54"/>
  <c r="AP9" i="54" s="1"/>
  <c r="AF9" i="54"/>
  <c r="AO9" i="54" s="1"/>
  <c r="W10" i="54"/>
  <c r="AE9" i="54"/>
  <c r="AR9" i="45"/>
  <c r="AR9" i="9"/>
  <c r="AE9" i="52"/>
  <c r="W10" i="52"/>
  <c r="AG9" i="52"/>
  <c r="AP9" i="52" s="1"/>
  <c r="AF9" i="52"/>
  <c r="AO9" i="52" s="1"/>
  <c r="AI9" i="69"/>
  <c r="AN9" i="69"/>
  <c r="K16" i="68"/>
  <c r="Y9" i="5"/>
  <c r="X9" i="5"/>
  <c r="Z9" i="5" s="1"/>
  <c r="AF9" i="49"/>
  <c r="AO9" i="49" s="1"/>
  <c r="AE9" i="49"/>
  <c r="W10" i="49"/>
  <c r="AG9" i="49"/>
  <c r="AP9" i="49" s="1"/>
  <c r="AF8" i="85"/>
  <c r="AO8" i="85" s="1"/>
  <c r="AE8" i="85"/>
  <c r="W9" i="85"/>
  <c r="AG8" i="85"/>
  <c r="AP8" i="85" s="1"/>
  <c r="AG9" i="60"/>
  <c r="AP9" i="60" s="1"/>
  <c r="AF9" i="60"/>
  <c r="AO9" i="60" s="1"/>
  <c r="AE9" i="60"/>
  <c r="W10" i="60"/>
  <c r="K16" i="7"/>
  <c r="AN8" i="81"/>
  <c r="AI8" i="81"/>
  <c r="AI10" i="27"/>
  <c r="AN10" i="27"/>
  <c r="AH10" i="3"/>
  <c r="AQ10" i="3" s="1"/>
  <c r="AR9" i="92"/>
  <c r="K16" i="60"/>
  <c r="AI8" i="11"/>
  <c r="AN8" i="11"/>
  <c r="AF10" i="41"/>
  <c r="AO10" i="41" s="1"/>
  <c r="AE10" i="41"/>
  <c r="W11" i="41"/>
  <c r="AG10" i="41"/>
  <c r="AP10" i="41" s="1"/>
  <c r="AR8" i="36"/>
  <c r="AH10" i="96"/>
  <c r="AQ10" i="96" s="1"/>
  <c r="AG9" i="4"/>
  <c r="AP9" i="4" s="1"/>
  <c r="AF9" i="4"/>
  <c r="AO9" i="4" s="1"/>
  <c r="AE9" i="4"/>
  <c r="W10" i="4"/>
  <c r="AR8" i="56"/>
  <c r="AR8" i="68"/>
  <c r="AR8" i="54"/>
  <c r="Y9" i="34"/>
  <c r="X9" i="34"/>
  <c r="AH9" i="90"/>
  <c r="AQ9" i="90" s="1"/>
  <c r="AR9" i="29"/>
  <c r="K18" i="70"/>
  <c r="X10" i="70"/>
  <c r="Y10" i="70"/>
  <c r="Y10" i="39"/>
  <c r="X10" i="39"/>
  <c r="Y10" i="84"/>
  <c r="X10" i="84"/>
  <c r="Y10" i="57"/>
  <c r="X10" i="57"/>
  <c r="Y10" i="82"/>
  <c r="X10" i="82"/>
  <c r="Y10" i="42"/>
  <c r="X10" i="42"/>
  <c r="W11" i="61"/>
  <c r="AG10" i="61"/>
  <c r="AP10" i="61" s="1"/>
  <c r="AF10" i="61"/>
  <c r="AO10" i="61" s="1"/>
  <c r="AE10" i="61"/>
  <c r="AR8" i="71"/>
  <c r="AN9" i="46"/>
  <c r="AI9" i="46"/>
  <c r="AI9" i="53"/>
  <c r="AN9" i="53"/>
  <c r="AH9" i="74"/>
  <c r="AQ9" i="74" s="1"/>
  <c r="AR9" i="41"/>
  <c r="X11" i="27"/>
  <c r="Z11" i="27" s="1"/>
  <c r="Y11" i="27"/>
  <c r="AH10" i="31"/>
  <c r="AQ10" i="31" s="1"/>
  <c r="K18" i="69"/>
  <c r="AH10" i="32"/>
  <c r="AQ10" i="32" s="1"/>
  <c r="AG9" i="62"/>
  <c r="AP9" i="62" s="1"/>
  <c r="AF9" i="62"/>
  <c r="AO9" i="62" s="1"/>
  <c r="AE9" i="62"/>
  <c r="W10" i="62"/>
  <c r="AR8" i="21"/>
  <c r="AH9" i="91"/>
  <c r="AQ9" i="91" s="1"/>
  <c r="Z10" i="45"/>
  <c r="K16" i="51"/>
  <c r="AR8" i="37"/>
  <c r="Z10" i="32"/>
  <c r="AI8" i="20"/>
  <c r="AN8" i="20"/>
  <c r="AN9" i="50"/>
  <c r="AI9" i="50"/>
  <c r="AI8" i="16"/>
  <c r="AN8" i="16"/>
  <c r="AI8" i="30"/>
  <c r="AN8" i="30"/>
  <c r="K16" i="72"/>
  <c r="K16" i="52"/>
  <c r="AH9" i="12"/>
  <c r="AQ9" i="12" s="1"/>
  <c r="AR9" i="3"/>
  <c r="K18" i="57"/>
  <c r="AR9" i="89"/>
  <c r="K18" i="61"/>
  <c r="AN8" i="5"/>
  <c r="AI8" i="5"/>
  <c r="Z10" i="83"/>
  <c r="X10" i="83"/>
  <c r="Y10" i="83"/>
  <c r="AH9" i="36"/>
  <c r="AQ9" i="36" s="1"/>
  <c r="AH9" i="23"/>
  <c r="AQ9" i="23" s="1"/>
  <c r="Z10" i="3"/>
  <c r="AH10" i="48"/>
  <c r="AQ10" i="48" s="1"/>
  <c r="K18" i="49"/>
  <c r="AH9" i="25"/>
  <c r="AQ9" i="25" s="1"/>
  <c r="AH9" i="13"/>
  <c r="AQ9" i="13" s="1"/>
  <c r="Z9" i="10"/>
  <c r="Z9" i="87"/>
  <c r="Z9" i="93"/>
  <c r="K16" i="20"/>
  <c r="K16" i="16"/>
  <c r="Z9" i="58"/>
  <c r="AN9" i="95"/>
  <c r="AI9" i="95"/>
  <c r="K16" i="3"/>
  <c r="X10" i="47"/>
  <c r="Y10" i="47"/>
  <c r="Z10" i="47" s="1"/>
  <c r="AR8" i="40"/>
  <c r="AI9" i="70"/>
  <c r="AN9" i="70"/>
  <c r="Z9" i="71"/>
  <c r="X10" i="19"/>
  <c r="Y10" i="19"/>
  <c r="AI9" i="80"/>
  <c r="AN9" i="80"/>
  <c r="AI9" i="57"/>
  <c r="AN9" i="57"/>
  <c r="AI9" i="79"/>
  <c r="AN9" i="79"/>
  <c r="AI9" i="75"/>
  <c r="AN9" i="75"/>
  <c r="X10" i="18"/>
  <c r="Y10" i="18"/>
  <c r="W10" i="91"/>
  <c r="AG9" i="91"/>
  <c r="AP9" i="91" s="1"/>
  <c r="AF9" i="91"/>
  <c r="AO9" i="91" s="1"/>
  <c r="AE9" i="91"/>
  <c r="AH9" i="28"/>
  <c r="AQ9" i="28" s="1"/>
  <c r="W9" i="78"/>
  <c r="AG8" i="78"/>
  <c r="AP8" i="78" s="1"/>
  <c r="AF8" i="78"/>
  <c r="AO8" i="78" s="1"/>
  <c r="AE8" i="78"/>
  <c r="Y9" i="15"/>
  <c r="X9" i="15"/>
  <c r="K16" i="56"/>
  <c r="K16" i="19"/>
  <c r="AE9" i="36"/>
  <c r="W10" i="36"/>
  <c r="AG9" i="36"/>
  <c r="AP9" i="36" s="1"/>
  <c r="AF9" i="36"/>
  <c r="AO9" i="36" s="1"/>
  <c r="AR8" i="10"/>
  <c r="AI8" i="15"/>
  <c r="AN8" i="15"/>
  <c r="Y9" i="20"/>
  <c r="X9" i="20"/>
  <c r="Z9" i="20" s="1"/>
  <c r="Y10" i="50"/>
  <c r="X10" i="50"/>
  <c r="AI8" i="22"/>
  <c r="AN8" i="22"/>
  <c r="AN9" i="42"/>
  <c r="AI9" i="42"/>
  <c r="AR9" i="32"/>
  <c r="AF9" i="51"/>
  <c r="AO9" i="51" s="1"/>
  <c r="AE9" i="51"/>
  <c r="W10" i="51"/>
  <c r="AG9" i="51"/>
  <c r="AP9" i="51" s="1"/>
  <c r="AF10" i="14"/>
  <c r="AO10" i="14" s="1"/>
  <c r="AE10" i="14"/>
  <c r="W11" i="14"/>
  <c r="AG10" i="14"/>
  <c r="AP10" i="14" s="1"/>
  <c r="Z10" i="31"/>
  <c r="AR9" i="48"/>
  <c r="K17" i="6"/>
  <c r="K18" i="53"/>
  <c r="AG10" i="88"/>
  <c r="AP10" i="88" s="1"/>
  <c r="AF10" i="88"/>
  <c r="AO10" i="88" s="1"/>
  <c r="AE10" i="88"/>
  <c r="W11" i="88"/>
  <c r="AR8" i="25"/>
  <c r="AH9" i="21"/>
  <c r="AQ9" i="21" s="1"/>
  <c r="AH10" i="61"/>
  <c r="AQ10" i="61" s="1"/>
  <c r="AR9" i="66"/>
  <c r="Z9" i="44"/>
  <c r="AH9" i="68"/>
  <c r="AQ9" i="68" s="1"/>
  <c r="AH10" i="29"/>
  <c r="AQ10" i="29" s="1"/>
  <c r="AH10" i="66"/>
  <c r="AQ10" i="66" s="1"/>
  <c r="AR8" i="87"/>
  <c r="X10" i="69"/>
  <c r="Z10" i="69" s="1"/>
  <c r="Y10" i="69"/>
  <c r="K16" i="67"/>
  <c r="Y9" i="77"/>
  <c r="X9" i="77"/>
  <c r="X9" i="81"/>
  <c r="Z9" i="81" s="1"/>
  <c r="Y9" i="81"/>
  <c r="AR9" i="96"/>
  <c r="Z10" i="48"/>
  <c r="K18" i="54"/>
  <c r="K16" i="63"/>
  <c r="AF9" i="72"/>
  <c r="AO9" i="72" s="1"/>
  <c r="AE9" i="72"/>
  <c r="W10" i="72"/>
  <c r="AG9" i="72"/>
  <c r="AP9" i="72" s="1"/>
  <c r="K18" i="18"/>
  <c r="AR8" i="62"/>
  <c r="Z10" i="96"/>
  <c r="AH9" i="65"/>
  <c r="AQ9" i="65" s="1"/>
  <c r="AH9" i="38"/>
  <c r="AQ9" i="38" s="1"/>
  <c r="AR8" i="8"/>
  <c r="AH9" i="24"/>
  <c r="AQ9" i="24" s="1"/>
  <c r="AH9" i="37"/>
  <c r="AQ9" i="37" s="1"/>
  <c r="AI8" i="34"/>
  <c r="AN8" i="34"/>
  <c r="Z9" i="90"/>
  <c r="AH10" i="92"/>
  <c r="AQ10" i="92" s="1"/>
  <c r="AH10" i="9"/>
  <c r="AQ10" i="9" s="1"/>
  <c r="AI9" i="47"/>
  <c r="AN9" i="47"/>
  <c r="AH9" i="8"/>
  <c r="AQ9" i="8" s="1"/>
  <c r="AI9" i="19"/>
  <c r="AN9" i="19"/>
  <c r="X11" i="26"/>
  <c r="Y11" i="26"/>
  <c r="X10" i="80"/>
  <c r="Z10" i="80" s="1"/>
  <c r="Y10" i="80"/>
  <c r="AN9" i="84"/>
  <c r="AI9" i="84"/>
  <c r="X10" i="86"/>
  <c r="Y10" i="86"/>
  <c r="AI9" i="18"/>
  <c r="AN9" i="18"/>
  <c r="AI9" i="82"/>
  <c r="AN9" i="82"/>
  <c r="Z9" i="11" l="1"/>
  <c r="Z10" i="79"/>
  <c r="Z10" i="64"/>
  <c r="AG9" i="73"/>
  <c r="AP9" i="73" s="1"/>
  <c r="Z10" i="86"/>
  <c r="W10" i="73"/>
  <c r="W10" i="7"/>
  <c r="Z10" i="6"/>
  <c r="Z9" i="30"/>
  <c r="AE9" i="7"/>
  <c r="Z9" i="77"/>
  <c r="W10" i="77" s="1"/>
  <c r="Z10" i="50"/>
  <c r="AE10" i="50" s="1"/>
  <c r="Z10" i="19"/>
  <c r="AG10" i="19" s="1"/>
  <c r="AP10" i="19" s="1"/>
  <c r="AG10" i="50"/>
  <c r="AP10" i="50" s="1"/>
  <c r="AF10" i="50"/>
  <c r="AO10" i="50" s="1"/>
  <c r="AE10" i="19"/>
  <c r="W11" i="19"/>
  <c r="AF10" i="75"/>
  <c r="AO10" i="75" s="1"/>
  <c r="AE10" i="75"/>
  <c r="AG10" i="75"/>
  <c r="AP10" i="75" s="1"/>
  <c r="W11" i="75"/>
  <c r="AG10" i="64"/>
  <c r="AP10" i="64" s="1"/>
  <c r="AF10" i="64"/>
  <c r="AO10" i="64" s="1"/>
  <c r="AE10" i="64"/>
  <c r="W11" i="64"/>
  <c r="W11" i="53"/>
  <c r="AG10" i="53"/>
  <c r="AP10" i="53" s="1"/>
  <c r="AE10" i="53"/>
  <c r="AF10" i="53"/>
  <c r="AO10" i="53" s="1"/>
  <c r="W11" i="6"/>
  <c r="AG10" i="6"/>
  <c r="AP10" i="6" s="1"/>
  <c r="AF10" i="6"/>
  <c r="AO10" i="6" s="1"/>
  <c r="AE10" i="6"/>
  <c r="W10" i="11"/>
  <c r="AG9" i="11"/>
  <c r="AP9" i="11" s="1"/>
  <c r="AF9" i="11"/>
  <c r="AO9" i="11" s="1"/>
  <c r="AE9" i="11"/>
  <c r="AF10" i="47"/>
  <c r="AO10" i="47" s="1"/>
  <c r="W11" i="47"/>
  <c r="AE10" i="47"/>
  <c r="AG10" i="47"/>
  <c r="AP10" i="47" s="1"/>
  <c r="AG9" i="30"/>
  <c r="AP9" i="30" s="1"/>
  <c r="AF9" i="30"/>
  <c r="AO9" i="30" s="1"/>
  <c r="AE9" i="30"/>
  <c r="W10" i="30"/>
  <c r="W11" i="86"/>
  <c r="AG10" i="86"/>
  <c r="AP10" i="86" s="1"/>
  <c r="AF10" i="86"/>
  <c r="AO10" i="86" s="1"/>
  <c r="AE10" i="86"/>
  <c r="Y9" i="78"/>
  <c r="X9" i="78"/>
  <c r="AR9" i="79"/>
  <c r="AG10" i="3"/>
  <c r="AP10" i="3" s="1"/>
  <c r="AF10" i="3"/>
  <c r="AO10" i="3" s="1"/>
  <c r="AE10" i="3"/>
  <c r="W11" i="3"/>
  <c r="AG11" i="27"/>
  <c r="AP11" i="27" s="1"/>
  <c r="AF11" i="27"/>
  <c r="AO11" i="27" s="1"/>
  <c r="AE11" i="27"/>
  <c r="W12" i="27"/>
  <c r="X10" i="60"/>
  <c r="Y10" i="60"/>
  <c r="K17" i="4"/>
  <c r="K18" i="24"/>
  <c r="AH10" i="46"/>
  <c r="AQ10" i="46" s="1"/>
  <c r="AI9" i="13"/>
  <c r="AN9" i="13"/>
  <c r="Y10" i="12"/>
  <c r="X10" i="12"/>
  <c r="W11" i="79"/>
  <c r="AG10" i="79"/>
  <c r="AP10" i="79" s="1"/>
  <c r="AF10" i="79"/>
  <c r="AO10" i="79" s="1"/>
  <c r="AE10" i="79"/>
  <c r="AH10" i="2"/>
  <c r="AQ10" i="2" s="1"/>
  <c r="X10" i="43"/>
  <c r="Y10" i="43"/>
  <c r="AH9" i="16"/>
  <c r="AQ9" i="16" s="1"/>
  <c r="K19" i="21"/>
  <c r="AH10" i="55"/>
  <c r="AQ10" i="55" s="1"/>
  <c r="K17" i="2"/>
  <c r="AH10" i="18"/>
  <c r="AQ10" i="18" s="1"/>
  <c r="AG9" i="93"/>
  <c r="AP9" i="93" s="1"/>
  <c r="AF9" i="93"/>
  <c r="AO9" i="93" s="1"/>
  <c r="AE9" i="93"/>
  <c r="W10" i="93"/>
  <c r="AR9" i="50"/>
  <c r="AN9" i="62"/>
  <c r="AI9" i="62"/>
  <c r="K19" i="70"/>
  <c r="AN9" i="4"/>
  <c r="AI9" i="4"/>
  <c r="K17" i="60"/>
  <c r="AR10" i="27"/>
  <c r="AI9" i="60"/>
  <c r="AN9" i="60"/>
  <c r="AN8" i="85"/>
  <c r="AI8" i="85"/>
  <c r="AH9" i="5"/>
  <c r="AQ9" i="5" s="1"/>
  <c r="AR9" i="69"/>
  <c r="AN10" i="17"/>
  <c r="AI10" i="17"/>
  <c r="X10" i="67"/>
  <c r="Z10" i="67" s="1"/>
  <c r="Y10" i="67"/>
  <c r="K18" i="22"/>
  <c r="W10" i="59"/>
  <c r="AG9" i="59"/>
  <c r="AP9" i="59" s="1"/>
  <c r="AF9" i="59"/>
  <c r="AO9" i="59" s="1"/>
  <c r="AE9" i="59"/>
  <c r="X11" i="66"/>
  <c r="Y11" i="66"/>
  <c r="AR9" i="55"/>
  <c r="Z10" i="2"/>
  <c r="K21" i="58"/>
  <c r="Z10" i="55"/>
  <c r="K17" i="59"/>
  <c r="AH10" i="95"/>
  <c r="AQ10" i="95" s="1"/>
  <c r="Y10" i="25"/>
  <c r="X10" i="25"/>
  <c r="AI10" i="9"/>
  <c r="AN10" i="9"/>
  <c r="AN9" i="21"/>
  <c r="AI9" i="21"/>
  <c r="W11" i="69"/>
  <c r="AG10" i="69"/>
  <c r="AP10" i="69" s="1"/>
  <c r="AF10" i="69"/>
  <c r="AO10" i="69" s="1"/>
  <c r="AE10" i="69"/>
  <c r="AE9" i="44"/>
  <c r="W10" i="44"/>
  <c r="AG9" i="44"/>
  <c r="AP9" i="44" s="1"/>
  <c r="AF9" i="44"/>
  <c r="AO9" i="44" s="1"/>
  <c r="AR8" i="15"/>
  <c r="AH9" i="15"/>
  <c r="AQ9" i="15" s="1"/>
  <c r="AH10" i="19"/>
  <c r="AQ10" i="19" s="1"/>
  <c r="AR9" i="95"/>
  <c r="K17" i="20"/>
  <c r="K19" i="49"/>
  <c r="K19" i="57"/>
  <c r="K17" i="52"/>
  <c r="AR8" i="16"/>
  <c r="AH10" i="42"/>
  <c r="AQ10" i="42" s="1"/>
  <c r="AH10" i="57"/>
  <c r="AQ10" i="57" s="1"/>
  <c r="AH10" i="39"/>
  <c r="AQ10" i="39" s="1"/>
  <c r="Y10" i="4"/>
  <c r="X10" i="4"/>
  <c r="X11" i="41"/>
  <c r="Y11" i="41"/>
  <c r="AH10" i="76"/>
  <c r="AQ10" i="76" s="1"/>
  <c r="K18" i="14"/>
  <c r="AH10" i="53"/>
  <c r="AQ10" i="53" s="1"/>
  <c r="AH10" i="75"/>
  <c r="AQ10" i="75" s="1"/>
  <c r="Y11" i="9"/>
  <c r="X11" i="9"/>
  <c r="Y10" i="38"/>
  <c r="X10" i="38"/>
  <c r="Y11" i="29"/>
  <c r="X11" i="29"/>
  <c r="AI9" i="8"/>
  <c r="AN9" i="8"/>
  <c r="X10" i="73"/>
  <c r="Z10" i="73" s="1"/>
  <c r="Y10" i="73"/>
  <c r="Z10" i="21"/>
  <c r="X10" i="21"/>
  <c r="Y10" i="21"/>
  <c r="AR9" i="82"/>
  <c r="AR9" i="84"/>
  <c r="AH11" i="26"/>
  <c r="AQ11" i="26" s="1"/>
  <c r="AR9" i="42"/>
  <c r="AI9" i="36"/>
  <c r="AN9" i="36"/>
  <c r="Z11" i="26"/>
  <c r="AR9" i="47"/>
  <c r="K19" i="18"/>
  <c r="K17" i="63"/>
  <c r="AF10" i="31"/>
  <c r="AO10" i="31" s="1"/>
  <c r="AE10" i="31"/>
  <c r="W11" i="31"/>
  <c r="AG10" i="31"/>
  <c r="AP10" i="31" s="1"/>
  <c r="Y10" i="51"/>
  <c r="X10" i="51"/>
  <c r="AH9" i="20"/>
  <c r="AQ9" i="20" s="1"/>
  <c r="Z9" i="15"/>
  <c r="AN9" i="91"/>
  <c r="AI9" i="91"/>
  <c r="Z10" i="18"/>
  <c r="AR9" i="57"/>
  <c r="AG9" i="71"/>
  <c r="AP9" i="71" s="1"/>
  <c r="AF9" i="71"/>
  <c r="AO9" i="71" s="1"/>
  <c r="AE9" i="71"/>
  <c r="W10" i="71"/>
  <c r="AH10" i="47"/>
  <c r="AQ10" i="47" s="1"/>
  <c r="AE9" i="58"/>
  <c r="W10" i="58"/>
  <c r="AG9" i="58"/>
  <c r="AP9" i="58" s="1"/>
  <c r="AF9" i="58"/>
  <c r="AO9" i="58" s="1"/>
  <c r="AE9" i="87"/>
  <c r="AF9" i="87"/>
  <c r="AO9" i="87" s="1"/>
  <c r="W10" i="87"/>
  <c r="AG9" i="87"/>
  <c r="AP9" i="87" s="1"/>
  <c r="K19" i="61"/>
  <c r="K17" i="72"/>
  <c r="AI10" i="61"/>
  <c r="AN10" i="61"/>
  <c r="Z10" i="42"/>
  <c r="Z10" i="57"/>
  <c r="Z10" i="39"/>
  <c r="AI10" i="41"/>
  <c r="AN10" i="41"/>
  <c r="AR8" i="81"/>
  <c r="AN9" i="40"/>
  <c r="AI9" i="40"/>
  <c r="Z10" i="76"/>
  <c r="K17" i="8"/>
  <c r="K18" i="17"/>
  <c r="AH9" i="11"/>
  <c r="AQ9" i="11" s="1"/>
  <c r="AG9" i="63"/>
  <c r="AP9" i="63" s="1"/>
  <c r="AF9" i="63"/>
  <c r="AO9" i="63" s="1"/>
  <c r="AE9" i="63"/>
  <c r="W10" i="63"/>
  <c r="K17" i="15"/>
  <c r="Y10" i="1"/>
  <c r="X10" i="1"/>
  <c r="Z10" i="46"/>
  <c r="K17" i="71"/>
  <c r="K18" i="13"/>
  <c r="AR9" i="86"/>
  <c r="AI9" i="43"/>
  <c r="AN9" i="43"/>
  <c r="AH10" i="6"/>
  <c r="AQ10" i="6" s="1"/>
  <c r="Z9" i="16"/>
  <c r="K17" i="11"/>
  <c r="K17" i="23"/>
  <c r="K17" i="64"/>
  <c r="AR9" i="76"/>
  <c r="Y11" i="92"/>
  <c r="X11" i="92"/>
  <c r="Z10" i="95"/>
  <c r="Y10" i="65"/>
  <c r="X10" i="65"/>
  <c r="AI9" i="38"/>
  <c r="AN9" i="38"/>
  <c r="AI10" i="29"/>
  <c r="AN10" i="29"/>
  <c r="Y10" i="56"/>
  <c r="X10" i="56"/>
  <c r="X10" i="7"/>
  <c r="Y10" i="7"/>
  <c r="X10" i="28"/>
  <c r="Y10" i="28"/>
  <c r="AN9" i="74"/>
  <c r="AI9" i="74"/>
  <c r="AR9" i="18"/>
  <c r="W10" i="90"/>
  <c r="AG9" i="90"/>
  <c r="AP9" i="90" s="1"/>
  <c r="AE9" i="90"/>
  <c r="AF9" i="90"/>
  <c r="AO9" i="90" s="1"/>
  <c r="AH9" i="81"/>
  <c r="AQ9" i="81" s="1"/>
  <c r="K17" i="67"/>
  <c r="X11" i="88"/>
  <c r="Z11" i="88" s="1"/>
  <c r="Y11" i="88"/>
  <c r="K19" i="53"/>
  <c r="AI9" i="51"/>
  <c r="AN9" i="51"/>
  <c r="K17" i="19"/>
  <c r="AI8" i="78"/>
  <c r="AN8" i="78"/>
  <c r="W10" i="10"/>
  <c r="AG9" i="10"/>
  <c r="AP9" i="10" s="1"/>
  <c r="AF9" i="10"/>
  <c r="AO9" i="10" s="1"/>
  <c r="AE9" i="10"/>
  <c r="AH10" i="83"/>
  <c r="AQ10" i="83" s="1"/>
  <c r="K17" i="51"/>
  <c r="AR9" i="53"/>
  <c r="AH10" i="82"/>
  <c r="AQ10" i="82" s="1"/>
  <c r="AH10" i="84"/>
  <c r="AQ10" i="84" s="1"/>
  <c r="AH9" i="34"/>
  <c r="AQ9" i="34" s="1"/>
  <c r="AG9" i="5"/>
  <c r="AP9" i="5" s="1"/>
  <c r="AF9" i="5"/>
  <c r="AO9" i="5" s="1"/>
  <c r="AE9" i="5"/>
  <c r="W10" i="5"/>
  <c r="AR9" i="2"/>
  <c r="Y9" i="33"/>
  <c r="X9" i="33"/>
  <c r="AI9" i="1"/>
  <c r="AN9" i="1"/>
  <c r="AH9" i="22"/>
  <c r="AQ9" i="22" s="1"/>
  <c r="AR9" i="83"/>
  <c r="AI9" i="12"/>
  <c r="AN9" i="12"/>
  <c r="AR10" i="26"/>
  <c r="W11" i="89"/>
  <c r="AG10" i="89"/>
  <c r="AP10" i="89" s="1"/>
  <c r="AF10" i="89"/>
  <c r="AO10" i="89" s="1"/>
  <c r="AE10" i="89"/>
  <c r="K19" i="66"/>
  <c r="K17" i="55"/>
  <c r="K19" i="62"/>
  <c r="AH10" i="35"/>
  <c r="AQ10" i="35" s="1"/>
  <c r="AN9" i="37"/>
  <c r="AI9" i="37"/>
  <c r="AI9" i="65"/>
  <c r="AN9" i="65"/>
  <c r="Y10" i="68"/>
  <c r="X10" i="68"/>
  <c r="Z10" i="68" s="1"/>
  <c r="AN9" i="56"/>
  <c r="AI9" i="56"/>
  <c r="AI9" i="73"/>
  <c r="AN9" i="73"/>
  <c r="AI9" i="7"/>
  <c r="AN9" i="7"/>
  <c r="X10" i="62"/>
  <c r="Y10" i="62"/>
  <c r="AH10" i="80"/>
  <c r="AQ10" i="80" s="1"/>
  <c r="AR9" i="19"/>
  <c r="W11" i="96"/>
  <c r="AG10" i="96"/>
  <c r="AP10" i="96" s="1"/>
  <c r="AF10" i="96"/>
  <c r="AO10" i="96" s="1"/>
  <c r="AE10" i="96"/>
  <c r="X10" i="72"/>
  <c r="Z10" i="72" s="1"/>
  <c r="Y10" i="72"/>
  <c r="K19" i="54"/>
  <c r="AG9" i="81"/>
  <c r="AP9" i="81" s="1"/>
  <c r="W10" i="81"/>
  <c r="AF9" i="81"/>
  <c r="AO9" i="81" s="1"/>
  <c r="AE9" i="81"/>
  <c r="Y11" i="14"/>
  <c r="X11" i="14"/>
  <c r="AR8" i="22"/>
  <c r="AF9" i="20"/>
  <c r="AO9" i="20" s="1"/>
  <c r="AE9" i="20"/>
  <c r="W10" i="20"/>
  <c r="AG9" i="20"/>
  <c r="AP9" i="20" s="1"/>
  <c r="AR9" i="75"/>
  <c r="AR9" i="80"/>
  <c r="AR9" i="70"/>
  <c r="K17" i="16"/>
  <c r="W11" i="83"/>
  <c r="AF10" i="83"/>
  <c r="AO10" i="83" s="1"/>
  <c r="AE10" i="83"/>
  <c r="AG10" i="83"/>
  <c r="AP10" i="83" s="1"/>
  <c r="AR8" i="30"/>
  <c r="AR8" i="20"/>
  <c r="W11" i="45"/>
  <c r="AG10" i="45"/>
  <c r="AP10" i="45" s="1"/>
  <c r="AF10" i="45"/>
  <c r="AO10" i="45" s="1"/>
  <c r="AE10" i="45"/>
  <c r="K19" i="69"/>
  <c r="AR9" i="46"/>
  <c r="AH10" i="70"/>
  <c r="AQ10" i="70" s="1"/>
  <c r="Y10" i="49"/>
  <c r="X10" i="49"/>
  <c r="X10" i="52"/>
  <c r="Y10" i="52"/>
  <c r="AN9" i="54"/>
  <c r="AI9" i="54"/>
  <c r="AR9" i="35"/>
  <c r="K19" i="9"/>
  <c r="K18" i="10"/>
  <c r="AN9" i="67"/>
  <c r="AI9" i="67"/>
  <c r="AR9" i="6"/>
  <c r="Y10" i="94"/>
  <c r="X10" i="94"/>
  <c r="K18" i="5"/>
  <c r="K17" i="50"/>
  <c r="AR9" i="39"/>
  <c r="Z10" i="35"/>
  <c r="K19" i="1"/>
  <c r="AN9" i="25"/>
  <c r="AI9" i="25"/>
  <c r="X10" i="37"/>
  <c r="Y10" i="37"/>
  <c r="Y10" i="24"/>
  <c r="X10" i="24"/>
  <c r="AN9" i="28"/>
  <c r="AI9" i="28"/>
  <c r="X9" i="85"/>
  <c r="Y9" i="85"/>
  <c r="X11" i="17"/>
  <c r="Z11" i="17" s="1"/>
  <c r="Y11" i="17"/>
  <c r="K19" i="65"/>
  <c r="AN9" i="23"/>
  <c r="AI9" i="23"/>
  <c r="AH10" i="86"/>
  <c r="AQ10" i="86" s="1"/>
  <c r="AE10" i="80"/>
  <c r="W11" i="80"/>
  <c r="AG10" i="80"/>
  <c r="AP10" i="80" s="1"/>
  <c r="AF10" i="80"/>
  <c r="AO10" i="80" s="1"/>
  <c r="AR8" i="34"/>
  <c r="AI9" i="72"/>
  <c r="AN9" i="72"/>
  <c r="W11" i="48"/>
  <c r="AG10" i="48"/>
  <c r="AP10" i="48" s="1"/>
  <c r="AF10" i="48"/>
  <c r="AO10" i="48" s="1"/>
  <c r="AE10" i="48"/>
  <c r="AH9" i="77"/>
  <c r="AQ9" i="77" s="1"/>
  <c r="AH10" i="69"/>
  <c r="AQ10" i="69" s="1"/>
  <c r="AN10" i="88"/>
  <c r="AI10" i="88"/>
  <c r="K18" i="6"/>
  <c r="AI10" i="14"/>
  <c r="AN10" i="14"/>
  <c r="AH10" i="50"/>
  <c r="AQ10" i="50" s="1"/>
  <c r="X10" i="36"/>
  <c r="Y10" i="36"/>
  <c r="K17" i="56"/>
  <c r="X10" i="91"/>
  <c r="Y10" i="91"/>
  <c r="K17" i="3"/>
  <c r="AR8" i="5"/>
  <c r="AF10" i="32"/>
  <c r="AO10" i="32" s="1"/>
  <c r="W11" i="32"/>
  <c r="AG10" i="32"/>
  <c r="AP10" i="32" s="1"/>
  <c r="AE10" i="32"/>
  <c r="AH11" i="27"/>
  <c r="AQ11" i="27" s="1"/>
  <c r="X11" i="61"/>
  <c r="Y11" i="61"/>
  <c r="Z10" i="82"/>
  <c r="Z10" i="84"/>
  <c r="Z10" i="70"/>
  <c r="Z9" i="34"/>
  <c r="AR8" i="11"/>
  <c r="K17" i="7"/>
  <c r="AI9" i="49"/>
  <c r="AN9" i="49"/>
  <c r="K17" i="68"/>
  <c r="AI9" i="52"/>
  <c r="AN9" i="52"/>
  <c r="X10" i="54"/>
  <c r="Y10" i="54"/>
  <c r="Y10" i="40"/>
  <c r="X10" i="40"/>
  <c r="AN8" i="33"/>
  <c r="AI8" i="33"/>
  <c r="AR9" i="64"/>
  <c r="Z9" i="22"/>
  <c r="AN9" i="94"/>
  <c r="AI9" i="94"/>
  <c r="Y10" i="13"/>
  <c r="Z10" i="13" s="1"/>
  <c r="X10" i="13"/>
  <c r="Y10" i="23"/>
  <c r="X10" i="23"/>
  <c r="Z10" i="23" s="1"/>
  <c r="AI10" i="66"/>
  <c r="AN10" i="66"/>
  <c r="AH10" i="79"/>
  <c r="AQ10" i="79" s="1"/>
  <c r="K17" i="12"/>
  <c r="AR8" i="77"/>
  <c r="AH10" i="64"/>
  <c r="AQ10" i="64" s="1"/>
  <c r="AH9" i="30"/>
  <c r="AQ9" i="30" s="1"/>
  <c r="AI10" i="92"/>
  <c r="AN10" i="92"/>
  <c r="AI9" i="68"/>
  <c r="AN9" i="68"/>
  <c r="Y10" i="8"/>
  <c r="X10" i="8"/>
  <c r="Z10" i="8" s="1"/>
  <c r="AN9" i="24"/>
  <c r="AI9" i="24"/>
  <c r="Y10" i="74"/>
  <c r="X10" i="74"/>
  <c r="Z10" i="74" s="1"/>
  <c r="Z10" i="37" l="1"/>
  <c r="Z10" i="62"/>
  <c r="Z10" i="51"/>
  <c r="Z10" i="38"/>
  <c r="AG10" i="38" s="1"/>
  <c r="AP10" i="38" s="1"/>
  <c r="Z10" i="56"/>
  <c r="AG10" i="56" s="1"/>
  <c r="AP10" i="56" s="1"/>
  <c r="Z10" i="25"/>
  <c r="Z10" i="12"/>
  <c r="Z11" i="61"/>
  <c r="Z10" i="36"/>
  <c r="Z11" i="92"/>
  <c r="Z11" i="9"/>
  <c r="Z11" i="41"/>
  <c r="AE9" i="77"/>
  <c r="Z9" i="33"/>
  <c r="Z11" i="29"/>
  <c r="AF10" i="19"/>
  <c r="AO10" i="19" s="1"/>
  <c r="AF9" i="77"/>
  <c r="AO9" i="77" s="1"/>
  <c r="Z10" i="40"/>
  <c r="AG10" i="40" s="1"/>
  <c r="AP10" i="40" s="1"/>
  <c r="W11" i="50"/>
  <c r="AG9" i="77"/>
  <c r="AP9" i="77" s="1"/>
  <c r="Z10" i="1"/>
  <c r="AG10" i="1" s="1"/>
  <c r="AP10" i="1" s="1"/>
  <c r="AF10" i="37"/>
  <c r="AO10" i="37" s="1"/>
  <c r="W11" i="37"/>
  <c r="AG10" i="37"/>
  <c r="AP10" i="37" s="1"/>
  <c r="AE10" i="37"/>
  <c r="AF10" i="56"/>
  <c r="AO10" i="56" s="1"/>
  <c r="AE10" i="56"/>
  <c r="W11" i="56"/>
  <c r="W11" i="38"/>
  <c r="AE10" i="38"/>
  <c r="W11" i="8"/>
  <c r="AG10" i="8"/>
  <c r="AP10" i="8" s="1"/>
  <c r="AF10" i="8"/>
  <c r="AO10" i="8" s="1"/>
  <c r="AE10" i="8"/>
  <c r="W11" i="40"/>
  <c r="AE10" i="12"/>
  <c r="W11" i="12"/>
  <c r="AG10" i="12"/>
  <c r="AP10" i="12" s="1"/>
  <c r="AF10" i="12"/>
  <c r="AO10" i="12" s="1"/>
  <c r="W11" i="1"/>
  <c r="AH10" i="40"/>
  <c r="AQ10" i="40" s="1"/>
  <c r="W11" i="84"/>
  <c r="AG10" i="84"/>
  <c r="AP10" i="84" s="1"/>
  <c r="AE10" i="84"/>
  <c r="AF10" i="84"/>
  <c r="AO10" i="84" s="1"/>
  <c r="X11" i="32"/>
  <c r="Z11" i="32" s="1"/>
  <c r="Y11" i="32"/>
  <c r="AH10" i="36"/>
  <c r="AQ10" i="36" s="1"/>
  <c r="AI10" i="48"/>
  <c r="AN10" i="48"/>
  <c r="AR9" i="72"/>
  <c r="X11" i="80"/>
  <c r="Z11" i="80" s="1"/>
  <c r="Y11" i="80"/>
  <c r="AH11" i="17"/>
  <c r="AQ11" i="17" s="1"/>
  <c r="AH10" i="94"/>
  <c r="AQ10" i="94" s="1"/>
  <c r="AH10" i="49"/>
  <c r="AQ10" i="49" s="1"/>
  <c r="K18" i="16"/>
  <c r="AH10" i="72"/>
  <c r="AQ10" i="72" s="1"/>
  <c r="Y11" i="96"/>
  <c r="X11" i="96"/>
  <c r="Z11" i="96" s="1"/>
  <c r="AR9" i="7"/>
  <c r="K20" i="62"/>
  <c r="AN10" i="89"/>
  <c r="AI10" i="89"/>
  <c r="K18" i="19"/>
  <c r="AH11" i="88"/>
  <c r="AQ11" i="88" s="1"/>
  <c r="AH10" i="56"/>
  <c r="AQ10" i="56" s="1"/>
  <c r="AR9" i="38"/>
  <c r="K19" i="13"/>
  <c r="K18" i="8"/>
  <c r="AR10" i="61"/>
  <c r="Y10" i="87"/>
  <c r="X10" i="87"/>
  <c r="Z10" i="87" s="1"/>
  <c r="Y10" i="58"/>
  <c r="X10" i="58"/>
  <c r="K20" i="18"/>
  <c r="AH10" i="21"/>
  <c r="AQ10" i="21" s="1"/>
  <c r="AR9" i="8"/>
  <c r="K19" i="14"/>
  <c r="AR10" i="9"/>
  <c r="AH11" i="66"/>
  <c r="AQ11" i="66" s="1"/>
  <c r="K18" i="60"/>
  <c r="AN10" i="79"/>
  <c r="AI10" i="79"/>
  <c r="AN9" i="30"/>
  <c r="AI9" i="30"/>
  <c r="AI10" i="6"/>
  <c r="AN10" i="6"/>
  <c r="Y11" i="75"/>
  <c r="X11" i="75"/>
  <c r="AN10" i="19"/>
  <c r="AI10" i="19"/>
  <c r="AE10" i="74"/>
  <c r="W11" i="74"/>
  <c r="AG10" i="74"/>
  <c r="AP10" i="74" s="1"/>
  <c r="AF10" i="74"/>
  <c r="AO10" i="74" s="1"/>
  <c r="AG10" i="23"/>
  <c r="AP10" i="23" s="1"/>
  <c r="AF10" i="23"/>
  <c r="AO10" i="23" s="1"/>
  <c r="AE10" i="23"/>
  <c r="W11" i="23"/>
  <c r="AG9" i="22"/>
  <c r="AP9" i="22" s="1"/>
  <c r="AF9" i="22"/>
  <c r="AO9" i="22" s="1"/>
  <c r="AE9" i="22"/>
  <c r="W10" i="22"/>
  <c r="AR9" i="52"/>
  <c r="K18" i="7"/>
  <c r="W11" i="82"/>
  <c r="AG10" i="82"/>
  <c r="AP10" i="82" s="1"/>
  <c r="AF10" i="82"/>
  <c r="AO10" i="82" s="1"/>
  <c r="AE10" i="82"/>
  <c r="AH10" i="91"/>
  <c r="AQ10" i="91" s="1"/>
  <c r="W11" i="36"/>
  <c r="AG10" i="36"/>
  <c r="AP10" i="36" s="1"/>
  <c r="AF10" i="36"/>
  <c r="AO10" i="36" s="1"/>
  <c r="AE10" i="36"/>
  <c r="K19" i="6"/>
  <c r="AI10" i="80"/>
  <c r="AN10" i="80"/>
  <c r="AR9" i="23"/>
  <c r="AG11" i="17"/>
  <c r="AP11" i="17" s="1"/>
  <c r="AF11" i="17"/>
  <c r="AO11" i="17" s="1"/>
  <c r="AE11" i="17"/>
  <c r="W12" i="17"/>
  <c r="AH10" i="24"/>
  <c r="AQ10" i="24" s="1"/>
  <c r="AR9" i="25"/>
  <c r="AR9" i="54"/>
  <c r="K20" i="69"/>
  <c r="Y11" i="45"/>
  <c r="X11" i="45"/>
  <c r="AI10" i="83"/>
  <c r="AN10" i="83"/>
  <c r="AH11" i="14"/>
  <c r="AQ11" i="14" s="1"/>
  <c r="X10" i="81"/>
  <c r="Z10" i="81" s="1"/>
  <c r="Y10" i="81"/>
  <c r="AG10" i="72"/>
  <c r="AP10" i="72" s="1"/>
  <c r="AF10" i="72"/>
  <c r="AO10" i="72" s="1"/>
  <c r="AE10" i="72"/>
  <c r="W11" i="72"/>
  <c r="W11" i="68"/>
  <c r="AG10" i="68"/>
  <c r="AP10" i="68" s="1"/>
  <c r="AF10" i="68"/>
  <c r="AO10" i="68" s="1"/>
  <c r="AE10" i="68"/>
  <c r="AR9" i="12"/>
  <c r="AR9" i="1"/>
  <c r="Y10" i="5"/>
  <c r="Z10" i="5" s="1"/>
  <c r="X10" i="5"/>
  <c r="W12" i="88"/>
  <c r="AG11" i="88"/>
  <c r="AP11" i="88" s="1"/>
  <c r="AF11" i="88"/>
  <c r="AO11" i="88" s="1"/>
  <c r="AE11" i="88"/>
  <c r="X10" i="90"/>
  <c r="Y10" i="90"/>
  <c r="AH10" i="28"/>
  <c r="AQ10" i="28" s="1"/>
  <c r="AH10" i="65"/>
  <c r="AQ10" i="65" s="1"/>
  <c r="AG11" i="92"/>
  <c r="AP11" i="92" s="1"/>
  <c r="AF11" i="92"/>
  <c r="AO11" i="92" s="1"/>
  <c r="AE11" i="92"/>
  <c r="W12" i="92"/>
  <c r="K18" i="23"/>
  <c r="AE10" i="76"/>
  <c r="AG10" i="76"/>
  <c r="AP10" i="76" s="1"/>
  <c r="W11" i="76"/>
  <c r="AF10" i="76"/>
  <c r="AO10" i="76" s="1"/>
  <c r="AR10" i="41"/>
  <c r="AI9" i="58"/>
  <c r="AN9" i="58"/>
  <c r="X10" i="71"/>
  <c r="Y10" i="71"/>
  <c r="AG10" i="18"/>
  <c r="AP10" i="18" s="1"/>
  <c r="AF10" i="18"/>
  <c r="AO10" i="18" s="1"/>
  <c r="AE10" i="18"/>
  <c r="W11" i="18"/>
  <c r="AH10" i="51"/>
  <c r="AQ10" i="51" s="1"/>
  <c r="AI10" i="31"/>
  <c r="AN10" i="31"/>
  <c r="AG10" i="21"/>
  <c r="AP10" i="21" s="1"/>
  <c r="AF10" i="21"/>
  <c r="AO10" i="21" s="1"/>
  <c r="AE10" i="21"/>
  <c r="W11" i="21"/>
  <c r="AH11" i="29"/>
  <c r="AQ11" i="29" s="1"/>
  <c r="AH11" i="9"/>
  <c r="AQ11" i="9" s="1"/>
  <c r="AH11" i="41"/>
  <c r="AQ11" i="41" s="1"/>
  <c r="K20" i="49"/>
  <c r="AH10" i="25"/>
  <c r="AQ10" i="25" s="1"/>
  <c r="K22" i="58"/>
  <c r="Z11" i="66"/>
  <c r="K19" i="22"/>
  <c r="AR9" i="4"/>
  <c r="AH10" i="43"/>
  <c r="AQ10" i="43" s="1"/>
  <c r="AH10" i="60"/>
  <c r="AQ10" i="60" s="1"/>
  <c r="X11" i="53"/>
  <c r="Y11" i="53"/>
  <c r="AR9" i="24"/>
  <c r="AR9" i="68"/>
  <c r="AH10" i="13"/>
  <c r="AQ10" i="13" s="1"/>
  <c r="Z10" i="91"/>
  <c r="AR10" i="88"/>
  <c r="Z10" i="94"/>
  <c r="K19" i="10"/>
  <c r="Z10" i="49"/>
  <c r="X10" i="20"/>
  <c r="Y10" i="20"/>
  <c r="AN10" i="96"/>
  <c r="AI10" i="96"/>
  <c r="AR9" i="73"/>
  <c r="K18" i="55"/>
  <c r="AH9" i="33"/>
  <c r="AQ9" i="33" s="1"/>
  <c r="AI9" i="5"/>
  <c r="AN9" i="5"/>
  <c r="Y10" i="10"/>
  <c r="X10" i="10"/>
  <c r="AR9" i="51"/>
  <c r="Z10" i="28"/>
  <c r="AR9" i="43"/>
  <c r="K18" i="71"/>
  <c r="K18" i="15"/>
  <c r="AR9" i="40"/>
  <c r="AE10" i="39"/>
  <c r="W11" i="39"/>
  <c r="AG10" i="39"/>
  <c r="AP10" i="39" s="1"/>
  <c r="AF10" i="39"/>
  <c r="AO10" i="39" s="1"/>
  <c r="K18" i="72"/>
  <c r="AN9" i="71"/>
  <c r="AI9" i="71"/>
  <c r="AR9" i="91"/>
  <c r="W12" i="41"/>
  <c r="AG11" i="41"/>
  <c r="AP11" i="41" s="1"/>
  <c r="AF11" i="41"/>
  <c r="AO11" i="41" s="1"/>
  <c r="AE11" i="41"/>
  <c r="X10" i="44"/>
  <c r="Y10" i="44"/>
  <c r="X11" i="69"/>
  <c r="Y11" i="69"/>
  <c r="Z11" i="69" s="1"/>
  <c r="AG10" i="2"/>
  <c r="AP10" i="2" s="1"/>
  <c r="AF10" i="2"/>
  <c r="AO10" i="2" s="1"/>
  <c r="AE10" i="2"/>
  <c r="W11" i="2"/>
  <c r="AI9" i="59"/>
  <c r="AN9" i="59"/>
  <c r="AR9" i="60"/>
  <c r="Z10" i="43"/>
  <c r="AR9" i="13"/>
  <c r="Z10" i="60"/>
  <c r="Y11" i="3"/>
  <c r="X11" i="3"/>
  <c r="AH9" i="78"/>
  <c r="AQ9" i="78" s="1"/>
  <c r="X11" i="86"/>
  <c r="Y11" i="86"/>
  <c r="AI9" i="11"/>
  <c r="AN9" i="11"/>
  <c r="Y11" i="64"/>
  <c r="X11" i="64"/>
  <c r="AN9" i="77"/>
  <c r="AI9" i="77"/>
  <c r="K18" i="12"/>
  <c r="K18" i="68"/>
  <c r="AH11" i="61"/>
  <c r="AQ11" i="61" s="1"/>
  <c r="AN10" i="32"/>
  <c r="AI10" i="32"/>
  <c r="X11" i="48"/>
  <c r="Y11" i="48"/>
  <c r="AH9" i="85"/>
  <c r="AQ9" i="85" s="1"/>
  <c r="Z10" i="24"/>
  <c r="K18" i="50"/>
  <c r="Y11" i="83"/>
  <c r="X11" i="83"/>
  <c r="AI9" i="20"/>
  <c r="AN9" i="20"/>
  <c r="Z11" i="14"/>
  <c r="AH10" i="62"/>
  <c r="AQ10" i="62" s="1"/>
  <c r="AR9" i="56"/>
  <c r="AR9" i="65"/>
  <c r="X11" i="89"/>
  <c r="Y11" i="89"/>
  <c r="Z11" i="89" s="1"/>
  <c r="K18" i="67"/>
  <c r="Z10" i="65"/>
  <c r="K18" i="11"/>
  <c r="AG10" i="46"/>
  <c r="AP10" i="46" s="1"/>
  <c r="W11" i="46"/>
  <c r="AF10" i="46"/>
  <c r="AO10" i="46" s="1"/>
  <c r="AE10" i="46"/>
  <c r="Y10" i="63"/>
  <c r="X10" i="63"/>
  <c r="AG10" i="57"/>
  <c r="AP10" i="57" s="1"/>
  <c r="AF10" i="57"/>
  <c r="AO10" i="57" s="1"/>
  <c r="AE10" i="57"/>
  <c r="W11" i="57"/>
  <c r="AI9" i="87"/>
  <c r="AN9" i="87"/>
  <c r="AG10" i="51"/>
  <c r="AP10" i="51" s="1"/>
  <c r="AF10" i="51"/>
  <c r="AO10" i="51" s="1"/>
  <c r="AE10" i="51"/>
  <c r="W11" i="51"/>
  <c r="AE11" i="26"/>
  <c r="AG11" i="26"/>
  <c r="AP11" i="26" s="1"/>
  <c r="AF11" i="26"/>
  <c r="AO11" i="26" s="1"/>
  <c r="W12" i="26"/>
  <c r="AH10" i="73"/>
  <c r="AQ10" i="73" s="1"/>
  <c r="W12" i="29"/>
  <c r="AG11" i="29"/>
  <c r="AP11" i="29" s="1"/>
  <c r="AF11" i="29"/>
  <c r="AO11" i="29" s="1"/>
  <c r="AE11" i="29"/>
  <c r="AF11" i="9"/>
  <c r="AO11" i="9" s="1"/>
  <c r="AE11" i="9"/>
  <c r="W12" i="9"/>
  <c r="AG11" i="9"/>
  <c r="AP11" i="9" s="1"/>
  <c r="AH10" i="4"/>
  <c r="AQ10" i="4" s="1"/>
  <c r="K18" i="52"/>
  <c r="K18" i="20"/>
  <c r="AR9" i="21"/>
  <c r="AE10" i="25"/>
  <c r="W11" i="25"/>
  <c r="AG10" i="25"/>
  <c r="AP10" i="25" s="1"/>
  <c r="AF10" i="25"/>
  <c r="AO10" i="25" s="1"/>
  <c r="AH10" i="67"/>
  <c r="AQ10" i="67" s="1"/>
  <c r="X10" i="93"/>
  <c r="Y10" i="93"/>
  <c r="K20" i="21"/>
  <c r="X11" i="79"/>
  <c r="Y11" i="79"/>
  <c r="K19" i="24"/>
  <c r="X12" i="27"/>
  <c r="Y12" i="27"/>
  <c r="AI10" i="3"/>
  <c r="AN10" i="3"/>
  <c r="Y11" i="6"/>
  <c r="X11" i="6"/>
  <c r="AN10" i="64"/>
  <c r="AI10" i="64"/>
  <c r="AI10" i="75"/>
  <c r="AN10" i="75"/>
  <c r="Y11" i="50"/>
  <c r="X11" i="50"/>
  <c r="AH10" i="8"/>
  <c r="AQ10" i="8" s="1"/>
  <c r="AR10" i="92"/>
  <c r="AR10" i="66"/>
  <c r="AF10" i="13"/>
  <c r="AO10" i="13" s="1"/>
  <c r="AE10" i="13"/>
  <c r="W11" i="13"/>
  <c r="AG10" i="13"/>
  <c r="AP10" i="13" s="1"/>
  <c r="AR8" i="33"/>
  <c r="AH10" i="54"/>
  <c r="AQ10" i="54" s="1"/>
  <c r="W10" i="34"/>
  <c r="AG9" i="34"/>
  <c r="AP9" i="34" s="1"/>
  <c r="AF9" i="34"/>
  <c r="AO9" i="34" s="1"/>
  <c r="AE9" i="34"/>
  <c r="AE11" i="61"/>
  <c r="W12" i="61"/>
  <c r="AG11" i="61"/>
  <c r="AP11" i="61" s="1"/>
  <c r="AF11" i="61"/>
  <c r="AO11" i="61" s="1"/>
  <c r="K18" i="56"/>
  <c r="K20" i="65"/>
  <c r="Z9" i="85"/>
  <c r="K20" i="1"/>
  <c r="K20" i="9"/>
  <c r="AH10" i="52"/>
  <c r="AQ10" i="52" s="1"/>
  <c r="AI10" i="45"/>
  <c r="AN10" i="45"/>
  <c r="K20" i="54"/>
  <c r="AG10" i="62"/>
  <c r="AP10" i="62" s="1"/>
  <c r="AF10" i="62"/>
  <c r="AO10" i="62" s="1"/>
  <c r="AE10" i="62"/>
  <c r="W11" i="62"/>
  <c r="AR9" i="37"/>
  <c r="K20" i="66"/>
  <c r="W10" i="33"/>
  <c r="AG9" i="33"/>
  <c r="AP9" i="33" s="1"/>
  <c r="AF9" i="33"/>
  <c r="AO9" i="33" s="1"/>
  <c r="AE9" i="33"/>
  <c r="AR8" i="78"/>
  <c r="K20" i="53"/>
  <c r="AR9" i="74"/>
  <c r="AH10" i="7"/>
  <c r="AQ10" i="7" s="1"/>
  <c r="AR10" i="29"/>
  <c r="W11" i="95"/>
  <c r="AF10" i="95"/>
  <c r="AO10" i="95" s="1"/>
  <c r="AG10" i="95"/>
  <c r="AP10" i="95" s="1"/>
  <c r="AE10" i="95"/>
  <c r="AE9" i="16"/>
  <c r="W10" i="16"/>
  <c r="AG9" i="16"/>
  <c r="AP9" i="16" s="1"/>
  <c r="AF9" i="16"/>
  <c r="AO9" i="16" s="1"/>
  <c r="AH10" i="1"/>
  <c r="AQ10" i="1" s="1"/>
  <c r="AN9" i="63"/>
  <c r="AI9" i="63"/>
  <c r="K19" i="17"/>
  <c r="AE10" i="42"/>
  <c r="W11" i="42"/>
  <c r="AG10" i="42"/>
  <c r="AP10" i="42" s="1"/>
  <c r="AF10" i="42"/>
  <c r="AO10" i="42" s="1"/>
  <c r="K20" i="61"/>
  <c r="AE9" i="15"/>
  <c r="W10" i="15"/>
  <c r="AG9" i="15"/>
  <c r="AP9" i="15" s="1"/>
  <c r="AF9" i="15"/>
  <c r="AO9" i="15" s="1"/>
  <c r="K18" i="63"/>
  <c r="AG10" i="73"/>
  <c r="AP10" i="73" s="1"/>
  <c r="AF10" i="73"/>
  <c r="AO10" i="73" s="1"/>
  <c r="AE10" i="73"/>
  <c r="W11" i="73"/>
  <c r="AH10" i="38"/>
  <c r="AQ10" i="38" s="1"/>
  <c r="AI9" i="44"/>
  <c r="AN9" i="44"/>
  <c r="K18" i="59"/>
  <c r="AE10" i="67"/>
  <c r="AF10" i="67"/>
  <c r="AO10" i="67" s="1"/>
  <c r="W11" i="67"/>
  <c r="AG10" i="67"/>
  <c r="AP10" i="67" s="1"/>
  <c r="K20" i="70"/>
  <c r="AH10" i="12"/>
  <c r="AQ10" i="12" s="1"/>
  <c r="Z9" i="78"/>
  <c r="Y10" i="30"/>
  <c r="X10" i="30"/>
  <c r="AI10" i="47"/>
  <c r="AN10" i="47"/>
  <c r="AN10" i="50"/>
  <c r="AI10" i="50"/>
  <c r="AH10" i="74"/>
  <c r="AQ10" i="74" s="1"/>
  <c r="AH10" i="23"/>
  <c r="AQ10" i="23" s="1"/>
  <c r="AR9" i="94"/>
  <c r="Z10" i="54"/>
  <c r="AR9" i="49"/>
  <c r="AF10" i="70"/>
  <c r="AO10" i="70" s="1"/>
  <c r="W11" i="70"/>
  <c r="AG10" i="70"/>
  <c r="AP10" i="70" s="1"/>
  <c r="AE10" i="70"/>
  <c r="K18" i="3"/>
  <c r="AR10" i="14"/>
  <c r="AR9" i="28"/>
  <c r="AH10" i="37"/>
  <c r="AQ10" i="37" s="1"/>
  <c r="W11" i="35"/>
  <c r="AG10" i="35"/>
  <c r="AP10" i="35" s="1"/>
  <c r="AF10" i="35"/>
  <c r="AO10" i="35" s="1"/>
  <c r="AE10" i="35"/>
  <c r="K19" i="5"/>
  <c r="AR9" i="67"/>
  <c r="Z10" i="52"/>
  <c r="AN9" i="81"/>
  <c r="AI9" i="81"/>
  <c r="AH10" i="68"/>
  <c r="AQ10" i="68" s="1"/>
  <c r="K18" i="51"/>
  <c r="AI9" i="10"/>
  <c r="AN9" i="10"/>
  <c r="AN9" i="90"/>
  <c r="AI9" i="90"/>
  <c r="Z10" i="7"/>
  <c r="AH11" i="92"/>
  <c r="AQ11" i="92" s="1"/>
  <c r="K18" i="64"/>
  <c r="X11" i="31"/>
  <c r="Y11" i="31"/>
  <c r="AR9" i="36"/>
  <c r="Z10" i="4"/>
  <c r="K20" i="57"/>
  <c r="AN10" i="69"/>
  <c r="AI10" i="69"/>
  <c r="AG10" i="55"/>
  <c r="AP10" i="55" s="1"/>
  <c r="AF10" i="55"/>
  <c r="AO10" i="55" s="1"/>
  <c r="W11" i="55"/>
  <c r="AE10" i="55"/>
  <c r="X10" i="59"/>
  <c r="Y10" i="59"/>
  <c r="AR10" i="17"/>
  <c r="AR8" i="85"/>
  <c r="AR9" i="62"/>
  <c r="AN9" i="93"/>
  <c r="AI9" i="93"/>
  <c r="K18" i="2"/>
  <c r="K18" i="4"/>
  <c r="AN11" i="27"/>
  <c r="AI11" i="27"/>
  <c r="AI10" i="86"/>
  <c r="AN10" i="86"/>
  <c r="X11" i="47"/>
  <c r="Y11" i="47"/>
  <c r="Y10" i="11"/>
  <c r="X10" i="11"/>
  <c r="AI10" i="53"/>
  <c r="AN10" i="53"/>
  <c r="X11" i="19"/>
  <c r="Y11" i="19"/>
  <c r="Y10" i="77"/>
  <c r="X10" i="77"/>
  <c r="Z11" i="47" l="1"/>
  <c r="Z10" i="30"/>
  <c r="Z11" i="50"/>
  <c r="Z11" i="6"/>
  <c r="AE10" i="1"/>
  <c r="AE10" i="40"/>
  <c r="AF10" i="38"/>
  <c r="AO10" i="38" s="1"/>
  <c r="Z10" i="77"/>
  <c r="Z11" i="79"/>
  <c r="Z12" i="27"/>
  <c r="AE12" i="27" s="1"/>
  <c r="Z10" i="93"/>
  <c r="W11" i="93" s="1"/>
  <c r="Z10" i="10"/>
  <c r="W11" i="10" s="1"/>
  <c r="Z11" i="3"/>
  <c r="Z11" i="19"/>
  <c r="AF10" i="1"/>
  <c r="AO10" i="1" s="1"/>
  <c r="AF10" i="40"/>
  <c r="AO10" i="40" s="1"/>
  <c r="Z10" i="59"/>
  <c r="W11" i="5"/>
  <c r="AG10" i="5"/>
  <c r="AP10" i="5" s="1"/>
  <c r="AF10" i="5"/>
  <c r="AO10" i="5" s="1"/>
  <c r="AE10" i="5"/>
  <c r="W13" i="27"/>
  <c r="AG12" i="27"/>
  <c r="AP12" i="27" s="1"/>
  <c r="AF12" i="27"/>
  <c r="AO12" i="27" s="1"/>
  <c r="AG10" i="93"/>
  <c r="AP10" i="93" s="1"/>
  <c r="AF10" i="93"/>
  <c r="AO10" i="93" s="1"/>
  <c r="AE10" i="93"/>
  <c r="AE10" i="10"/>
  <c r="AF10" i="10"/>
  <c r="AO10" i="10" s="1"/>
  <c r="AE10" i="77"/>
  <c r="W11" i="77"/>
  <c r="AG10" i="77"/>
  <c r="AP10" i="77" s="1"/>
  <c r="AF10" i="77"/>
  <c r="AO10" i="77" s="1"/>
  <c r="AG11" i="50"/>
  <c r="AP11" i="50" s="1"/>
  <c r="AF11" i="50"/>
  <c r="AO11" i="50" s="1"/>
  <c r="AE11" i="50"/>
  <c r="W12" i="50"/>
  <c r="AE11" i="6"/>
  <c r="W12" i="6"/>
  <c r="AG11" i="6"/>
  <c r="AP11" i="6" s="1"/>
  <c r="AF11" i="6"/>
  <c r="AO11" i="6" s="1"/>
  <c r="AE11" i="89"/>
  <c r="W12" i="89"/>
  <c r="AG11" i="89"/>
  <c r="AP11" i="89" s="1"/>
  <c r="AF11" i="89"/>
  <c r="AO11" i="89" s="1"/>
  <c r="W12" i="3"/>
  <c r="AG11" i="3"/>
  <c r="AP11" i="3" s="1"/>
  <c r="AF11" i="3"/>
  <c r="AO11" i="3" s="1"/>
  <c r="AE11" i="3"/>
  <c r="AG11" i="19"/>
  <c r="AP11" i="19" s="1"/>
  <c r="AF11" i="19"/>
  <c r="AO11" i="19" s="1"/>
  <c r="AE11" i="19"/>
  <c r="W12" i="19"/>
  <c r="AF11" i="47"/>
  <c r="AO11" i="47" s="1"/>
  <c r="AG11" i="47"/>
  <c r="AP11" i="47" s="1"/>
  <c r="W12" i="47"/>
  <c r="AE11" i="47"/>
  <c r="AE10" i="59"/>
  <c r="W11" i="59"/>
  <c r="AG10" i="59"/>
  <c r="AP10" i="59" s="1"/>
  <c r="AF10" i="59"/>
  <c r="AO10" i="59" s="1"/>
  <c r="AR10" i="53"/>
  <c r="K19" i="4"/>
  <c r="AH10" i="59"/>
  <c r="AQ10" i="59" s="1"/>
  <c r="AR10" i="69"/>
  <c r="AR9" i="90"/>
  <c r="K19" i="3"/>
  <c r="AF9" i="78"/>
  <c r="AO9" i="78" s="1"/>
  <c r="AE9" i="78"/>
  <c r="W10" i="78"/>
  <c r="AG9" i="78"/>
  <c r="AP9" i="78" s="1"/>
  <c r="Y11" i="67"/>
  <c r="X11" i="67"/>
  <c r="AR9" i="44"/>
  <c r="Y11" i="73"/>
  <c r="Z11" i="73" s="1"/>
  <c r="X11" i="73"/>
  <c r="K19" i="63"/>
  <c r="K21" i="61"/>
  <c r="W10" i="85"/>
  <c r="AG9" i="85"/>
  <c r="AP9" i="85" s="1"/>
  <c r="AE9" i="85"/>
  <c r="AF9" i="85"/>
  <c r="AO9" i="85" s="1"/>
  <c r="Y10" i="34"/>
  <c r="X10" i="34"/>
  <c r="Z10" i="34" s="1"/>
  <c r="K19" i="50"/>
  <c r="AR9" i="77"/>
  <c r="AR9" i="11"/>
  <c r="W11" i="60"/>
  <c r="AG10" i="60"/>
  <c r="AP10" i="60" s="1"/>
  <c r="AF10" i="60"/>
  <c r="AO10" i="60" s="1"/>
  <c r="AE10" i="60"/>
  <c r="AI11" i="41"/>
  <c r="AN11" i="41"/>
  <c r="W11" i="28"/>
  <c r="AG10" i="28"/>
  <c r="AP10" i="28" s="1"/>
  <c r="AF10" i="28"/>
  <c r="AO10" i="28" s="1"/>
  <c r="AE10" i="28"/>
  <c r="K20" i="10"/>
  <c r="AH11" i="53"/>
  <c r="AQ11" i="53" s="1"/>
  <c r="K20" i="22"/>
  <c r="AN10" i="21"/>
  <c r="AI10" i="21"/>
  <c r="AH10" i="71"/>
  <c r="AQ10" i="71" s="1"/>
  <c r="K19" i="23"/>
  <c r="AR10" i="83"/>
  <c r="Y12" i="17"/>
  <c r="X12" i="17"/>
  <c r="Z12" i="17" s="1"/>
  <c r="X11" i="82"/>
  <c r="Z11" i="82" s="1"/>
  <c r="Y11" i="82"/>
  <c r="AN9" i="22"/>
  <c r="AI9" i="22"/>
  <c r="AR10" i="19"/>
  <c r="AR10" i="6"/>
  <c r="K19" i="60"/>
  <c r="K20" i="14"/>
  <c r="K21" i="18"/>
  <c r="W11" i="87"/>
  <c r="AG10" i="87"/>
  <c r="AP10" i="87" s="1"/>
  <c r="AF10" i="87"/>
  <c r="AO10" i="87" s="1"/>
  <c r="AE10" i="87"/>
  <c r="K20" i="13"/>
  <c r="AR10" i="89"/>
  <c r="AH11" i="96"/>
  <c r="AQ11" i="96" s="1"/>
  <c r="K19" i="16"/>
  <c r="AG11" i="80"/>
  <c r="AP11" i="80" s="1"/>
  <c r="AF11" i="80"/>
  <c r="AO11" i="80" s="1"/>
  <c r="AE11" i="80"/>
  <c r="W12" i="80"/>
  <c r="AE11" i="32"/>
  <c r="AF11" i="32"/>
  <c r="AO11" i="32" s="1"/>
  <c r="W12" i="32"/>
  <c r="AG11" i="32"/>
  <c r="AP11" i="32" s="1"/>
  <c r="AN10" i="1"/>
  <c r="AI10" i="12"/>
  <c r="AN10" i="12"/>
  <c r="AI10" i="8"/>
  <c r="AN10" i="8"/>
  <c r="AH11" i="47"/>
  <c r="AQ11" i="47" s="1"/>
  <c r="AH10" i="11"/>
  <c r="AQ10" i="11" s="1"/>
  <c r="K20" i="5"/>
  <c r="X11" i="35"/>
  <c r="Y11" i="35"/>
  <c r="AI10" i="70"/>
  <c r="AN10" i="70"/>
  <c r="AG10" i="54"/>
  <c r="AP10" i="54" s="1"/>
  <c r="AE10" i="54"/>
  <c r="W11" i="54"/>
  <c r="AF10" i="54"/>
  <c r="AO10" i="54" s="1"/>
  <c r="K20" i="17"/>
  <c r="AI9" i="33"/>
  <c r="AN9" i="33"/>
  <c r="K21" i="66"/>
  <c r="X12" i="61"/>
  <c r="Y12" i="61"/>
  <c r="X11" i="13"/>
  <c r="Y11" i="13"/>
  <c r="K21" i="21"/>
  <c r="AN11" i="29"/>
  <c r="AI11" i="29"/>
  <c r="AH10" i="63"/>
  <c r="AQ10" i="63" s="1"/>
  <c r="Y11" i="46"/>
  <c r="Z11" i="46" s="1"/>
  <c r="X11" i="46"/>
  <c r="K19" i="67"/>
  <c r="AR9" i="20"/>
  <c r="AG10" i="24"/>
  <c r="AP10" i="24" s="1"/>
  <c r="AF10" i="24"/>
  <c r="AO10" i="24" s="1"/>
  <c r="AE10" i="24"/>
  <c r="W11" i="24"/>
  <c r="AR9" i="59"/>
  <c r="AH11" i="69"/>
  <c r="AQ11" i="69" s="1"/>
  <c r="AR9" i="71"/>
  <c r="X11" i="39"/>
  <c r="Y11" i="39"/>
  <c r="Z11" i="39" s="1"/>
  <c r="K19" i="15"/>
  <c r="AR9" i="5"/>
  <c r="W11" i="94"/>
  <c r="AG10" i="94"/>
  <c r="AP10" i="94" s="1"/>
  <c r="AF10" i="94"/>
  <c r="AO10" i="94" s="1"/>
  <c r="AE10" i="94"/>
  <c r="Z11" i="53"/>
  <c r="AG11" i="66"/>
  <c r="AP11" i="66" s="1"/>
  <c r="W12" i="66"/>
  <c r="AE11" i="66"/>
  <c r="AF11" i="66"/>
  <c r="AO11" i="66" s="1"/>
  <c r="X11" i="18"/>
  <c r="Y11" i="18"/>
  <c r="Z10" i="71"/>
  <c r="X12" i="92"/>
  <c r="Z12" i="92" s="1"/>
  <c r="Y12" i="92"/>
  <c r="X12" i="88"/>
  <c r="Y12" i="88"/>
  <c r="X11" i="68"/>
  <c r="Z11" i="68" s="1"/>
  <c r="Y11" i="68"/>
  <c r="AH10" i="81"/>
  <c r="AQ10" i="81" s="1"/>
  <c r="AH11" i="45"/>
  <c r="AQ11" i="45" s="1"/>
  <c r="AN11" i="17"/>
  <c r="AI11" i="17"/>
  <c r="AR10" i="80"/>
  <c r="AR9" i="30"/>
  <c r="AH10" i="58"/>
  <c r="AQ10" i="58" s="1"/>
  <c r="Y11" i="38"/>
  <c r="X11" i="38"/>
  <c r="AR10" i="86"/>
  <c r="AN10" i="55"/>
  <c r="AI10" i="55"/>
  <c r="AR9" i="81"/>
  <c r="AR10" i="47"/>
  <c r="AN10" i="67"/>
  <c r="AI10" i="67"/>
  <c r="AN10" i="73"/>
  <c r="AI10" i="73"/>
  <c r="AR9" i="63"/>
  <c r="Y10" i="16"/>
  <c r="X10" i="16"/>
  <c r="Y11" i="95"/>
  <c r="X11" i="95"/>
  <c r="K21" i="65"/>
  <c r="AI11" i="61"/>
  <c r="AN11" i="61"/>
  <c r="AI10" i="13"/>
  <c r="AN10" i="13"/>
  <c r="AR10" i="75"/>
  <c r="K20" i="24"/>
  <c r="AI11" i="26"/>
  <c r="AN11" i="26"/>
  <c r="AR9" i="87"/>
  <c r="AH11" i="83"/>
  <c r="AQ11" i="83" s="1"/>
  <c r="AH11" i="48"/>
  <c r="AQ11" i="48" s="1"/>
  <c r="AH11" i="64"/>
  <c r="AQ11" i="64" s="1"/>
  <c r="AH11" i="86"/>
  <c r="AQ11" i="86" s="1"/>
  <c r="Y11" i="2"/>
  <c r="Z11" i="2" s="1"/>
  <c r="X11" i="2"/>
  <c r="AE11" i="69"/>
  <c r="W12" i="69"/>
  <c r="AG11" i="69"/>
  <c r="AP11" i="69" s="1"/>
  <c r="AF11" i="69"/>
  <c r="AO11" i="69" s="1"/>
  <c r="K19" i="55"/>
  <c r="AH10" i="20"/>
  <c r="AQ10" i="20" s="1"/>
  <c r="AN10" i="18"/>
  <c r="AI10" i="18"/>
  <c r="Y11" i="76"/>
  <c r="X11" i="76"/>
  <c r="AH10" i="90"/>
  <c r="AQ10" i="90" s="1"/>
  <c r="Y11" i="72"/>
  <c r="X11" i="72"/>
  <c r="AG10" i="81"/>
  <c r="AP10" i="81" s="1"/>
  <c r="W11" i="81"/>
  <c r="AF10" i="81"/>
  <c r="AO10" i="81" s="1"/>
  <c r="AE10" i="81"/>
  <c r="X11" i="36"/>
  <c r="Y11" i="36"/>
  <c r="K19" i="7"/>
  <c r="AH11" i="75"/>
  <c r="AQ11" i="75" s="1"/>
  <c r="AE11" i="96"/>
  <c r="AF11" i="96"/>
  <c r="AO11" i="96" s="1"/>
  <c r="W12" i="96"/>
  <c r="AG11" i="96"/>
  <c r="AP11" i="96" s="1"/>
  <c r="AI10" i="84"/>
  <c r="AN10" i="84"/>
  <c r="AN10" i="37"/>
  <c r="AI10" i="37"/>
  <c r="AH10" i="77"/>
  <c r="AQ10" i="77" s="1"/>
  <c r="K19" i="64"/>
  <c r="K19" i="2"/>
  <c r="AH11" i="31"/>
  <c r="AQ11" i="31" s="1"/>
  <c r="AH11" i="19"/>
  <c r="AQ11" i="19" s="1"/>
  <c r="Z10" i="11"/>
  <c r="AR11" i="27"/>
  <c r="AR9" i="93"/>
  <c r="X11" i="55"/>
  <c r="Y11" i="55"/>
  <c r="K21" i="57"/>
  <c r="Z11" i="31"/>
  <c r="AR9" i="10"/>
  <c r="X11" i="70"/>
  <c r="Y11" i="70"/>
  <c r="AH10" i="30"/>
  <c r="AQ10" i="30" s="1"/>
  <c r="Y10" i="15"/>
  <c r="Z10" i="15" s="1"/>
  <c r="X10" i="15"/>
  <c r="X11" i="42"/>
  <c r="Y11" i="42"/>
  <c r="AI9" i="16"/>
  <c r="AN9" i="16"/>
  <c r="K21" i="54"/>
  <c r="K21" i="9"/>
  <c r="AI9" i="34"/>
  <c r="AN9" i="34"/>
  <c r="AR10" i="64"/>
  <c r="AR10" i="3"/>
  <c r="AH10" i="93"/>
  <c r="AQ10" i="93" s="1"/>
  <c r="Y11" i="25"/>
  <c r="X11" i="25"/>
  <c r="K19" i="20"/>
  <c r="Y12" i="9"/>
  <c r="X12" i="9"/>
  <c r="Z12" i="9" s="1"/>
  <c r="Y11" i="51"/>
  <c r="X11" i="51"/>
  <c r="Y11" i="57"/>
  <c r="X11" i="57"/>
  <c r="Z10" i="63"/>
  <c r="AH11" i="89"/>
  <c r="AQ11" i="89" s="1"/>
  <c r="Z11" i="48"/>
  <c r="K19" i="68"/>
  <c r="Z11" i="86"/>
  <c r="AH11" i="3"/>
  <c r="AQ11" i="3" s="1"/>
  <c r="W11" i="43"/>
  <c r="AG10" i="43"/>
  <c r="AP10" i="43" s="1"/>
  <c r="AF10" i="43"/>
  <c r="AO10" i="43" s="1"/>
  <c r="AE10" i="43"/>
  <c r="AI10" i="2"/>
  <c r="AN10" i="2"/>
  <c r="X12" i="41"/>
  <c r="Y12" i="41"/>
  <c r="AI10" i="39"/>
  <c r="AN10" i="39"/>
  <c r="K19" i="71"/>
  <c r="AH10" i="10"/>
  <c r="AQ10" i="10" s="1"/>
  <c r="Z10" i="20"/>
  <c r="K23" i="58"/>
  <c r="AR9" i="58"/>
  <c r="AN11" i="92"/>
  <c r="AI11" i="92"/>
  <c r="Z10" i="90"/>
  <c r="AH10" i="5"/>
  <c r="AQ10" i="5" s="1"/>
  <c r="AN10" i="72"/>
  <c r="AI10" i="72"/>
  <c r="Z11" i="45"/>
  <c r="K20" i="6"/>
  <c r="AN10" i="82"/>
  <c r="AI10" i="82"/>
  <c r="X11" i="23"/>
  <c r="Y11" i="23"/>
  <c r="Y11" i="74"/>
  <c r="X11" i="74"/>
  <c r="Z11" i="74" s="1"/>
  <c r="AR10" i="79"/>
  <c r="Z10" i="58"/>
  <c r="K21" i="62"/>
  <c r="Y11" i="40"/>
  <c r="X11" i="40"/>
  <c r="Z11" i="40" s="1"/>
  <c r="Y11" i="8"/>
  <c r="X11" i="8"/>
  <c r="Y11" i="56"/>
  <c r="X11" i="56"/>
  <c r="Z11" i="56" s="1"/>
  <c r="AG10" i="4"/>
  <c r="AP10" i="4" s="1"/>
  <c r="AF10" i="4"/>
  <c r="AO10" i="4" s="1"/>
  <c r="AE10" i="4"/>
  <c r="W11" i="4"/>
  <c r="AF10" i="52"/>
  <c r="AO10" i="52" s="1"/>
  <c r="AE10" i="52"/>
  <c r="W11" i="52"/>
  <c r="AG10" i="52"/>
  <c r="AP10" i="52" s="1"/>
  <c r="AN10" i="35"/>
  <c r="AI10" i="35"/>
  <c r="K21" i="70"/>
  <c r="K19" i="59"/>
  <c r="AI9" i="15"/>
  <c r="AN9" i="15"/>
  <c r="AN10" i="95"/>
  <c r="AI10" i="95"/>
  <c r="K21" i="53"/>
  <c r="Y10" i="33"/>
  <c r="X10" i="33"/>
  <c r="Z10" i="33" s="1"/>
  <c r="X11" i="62"/>
  <c r="Y11" i="62"/>
  <c r="K19" i="56"/>
  <c r="AH11" i="50"/>
  <c r="AQ11" i="50" s="1"/>
  <c r="AH11" i="79"/>
  <c r="AQ11" i="79" s="1"/>
  <c r="AI11" i="9"/>
  <c r="AN11" i="9"/>
  <c r="Z12" i="29"/>
  <c r="Y12" i="29"/>
  <c r="X12" i="29"/>
  <c r="X12" i="26"/>
  <c r="Y12" i="26"/>
  <c r="AN10" i="51"/>
  <c r="AI10" i="51"/>
  <c r="AN10" i="57"/>
  <c r="AI10" i="57"/>
  <c r="K19" i="11"/>
  <c r="Z11" i="83"/>
  <c r="AR10" i="32"/>
  <c r="Z11" i="64"/>
  <c r="AH10" i="44"/>
  <c r="AQ10" i="44" s="1"/>
  <c r="K19" i="72"/>
  <c r="AG10" i="49"/>
  <c r="AP10" i="49" s="1"/>
  <c r="AF10" i="49"/>
  <c r="AO10" i="49" s="1"/>
  <c r="AE10" i="49"/>
  <c r="W11" i="49"/>
  <c r="AE10" i="91"/>
  <c r="W11" i="91"/>
  <c r="AG10" i="91"/>
  <c r="AP10" i="91" s="1"/>
  <c r="AF10" i="91"/>
  <c r="AO10" i="91" s="1"/>
  <c r="K21" i="49"/>
  <c r="AR10" i="31"/>
  <c r="AN10" i="76"/>
  <c r="AI10" i="76"/>
  <c r="AI11" i="88"/>
  <c r="AN11" i="88"/>
  <c r="AN10" i="68"/>
  <c r="AI10" i="68"/>
  <c r="AN10" i="23"/>
  <c r="AI10" i="23"/>
  <c r="Z11" i="75"/>
  <c r="AH10" i="87"/>
  <c r="AQ10" i="87" s="1"/>
  <c r="K19" i="8"/>
  <c r="AR10" i="48"/>
  <c r="X11" i="84"/>
  <c r="Z11" i="84" s="1"/>
  <c r="Y11" i="84"/>
  <c r="AI10" i="38"/>
  <c r="AN10" i="38"/>
  <c r="AN10" i="56"/>
  <c r="AI10" i="56"/>
  <c r="X11" i="37"/>
  <c r="Z11" i="37" s="1"/>
  <c r="Y11" i="37"/>
  <c r="W11" i="7"/>
  <c r="AG10" i="7"/>
  <c r="AP10" i="7" s="1"/>
  <c r="AF10" i="7"/>
  <c r="AO10" i="7" s="1"/>
  <c r="AE10" i="7"/>
  <c r="K19" i="51"/>
  <c r="AR10" i="50"/>
  <c r="W11" i="30"/>
  <c r="AG10" i="30"/>
  <c r="AP10" i="30" s="1"/>
  <c r="AF10" i="30"/>
  <c r="AO10" i="30" s="1"/>
  <c r="AE10" i="30"/>
  <c r="AI10" i="42"/>
  <c r="AN10" i="42"/>
  <c r="AI10" i="62"/>
  <c r="AN10" i="62"/>
  <c r="AR10" i="45"/>
  <c r="K21" i="1"/>
  <c r="AH11" i="6"/>
  <c r="AQ11" i="6" s="1"/>
  <c r="AH12" i="27"/>
  <c r="AQ12" i="27" s="1"/>
  <c r="AE11" i="79"/>
  <c r="AG11" i="79"/>
  <c r="AP11" i="79" s="1"/>
  <c r="AF11" i="79"/>
  <c r="AO11" i="79" s="1"/>
  <c r="W12" i="79"/>
  <c r="AI10" i="25"/>
  <c r="AN10" i="25"/>
  <c r="K19" i="52"/>
  <c r="AN10" i="46"/>
  <c r="AI10" i="46"/>
  <c r="AG10" i="65"/>
  <c r="AP10" i="65" s="1"/>
  <c r="AF10" i="65"/>
  <c r="AO10" i="65" s="1"/>
  <c r="AE10" i="65"/>
  <c r="W11" i="65"/>
  <c r="AG11" i="14"/>
  <c r="AP11" i="14" s="1"/>
  <c r="AF11" i="14"/>
  <c r="AO11" i="14" s="1"/>
  <c r="AE11" i="14"/>
  <c r="W12" i="14"/>
  <c r="K19" i="12"/>
  <c r="Z10" i="44"/>
  <c r="AR10" i="96"/>
  <c r="X11" i="21"/>
  <c r="Y11" i="21"/>
  <c r="Z11" i="21" s="1"/>
  <c r="K21" i="69"/>
  <c r="AN10" i="36"/>
  <c r="AI10" i="36"/>
  <c r="X10" i="22"/>
  <c r="Y10" i="22"/>
  <c r="AI10" i="74"/>
  <c r="AN10" i="74"/>
  <c r="K19" i="19"/>
  <c r="AH11" i="80"/>
  <c r="AQ11" i="80" s="1"/>
  <c r="AH11" i="32"/>
  <c r="AQ11" i="32" s="1"/>
  <c r="Y11" i="1"/>
  <c r="X11" i="1"/>
  <c r="Z11" i="1" s="1"/>
  <c r="Y11" i="12"/>
  <c r="X11" i="12"/>
  <c r="AI10" i="40"/>
  <c r="AN10" i="40"/>
  <c r="Z11" i="8" l="1"/>
  <c r="Z12" i="41"/>
  <c r="Z11" i="76"/>
  <c r="Z11" i="67"/>
  <c r="Z11" i="57"/>
  <c r="Z11" i="51"/>
  <c r="W12" i="51" s="1"/>
  <c r="Z11" i="25"/>
  <c r="Z11" i="42"/>
  <c r="Z11" i="38"/>
  <c r="AG10" i="10"/>
  <c r="AP10" i="10" s="1"/>
  <c r="AI10" i="1"/>
  <c r="Z11" i="62"/>
  <c r="AG11" i="62" s="1"/>
  <c r="AP11" i="62" s="1"/>
  <c r="Z11" i="12"/>
  <c r="Z11" i="95"/>
  <c r="AG11" i="95" s="1"/>
  <c r="AP11" i="95" s="1"/>
  <c r="Z11" i="18"/>
  <c r="AG11" i="18" s="1"/>
  <c r="AP11" i="18" s="1"/>
  <c r="AE11" i="95"/>
  <c r="AF11" i="95"/>
  <c r="AO11" i="95" s="1"/>
  <c r="AE11" i="68"/>
  <c r="W12" i="68"/>
  <c r="AG11" i="68"/>
  <c r="AP11" i="68" s="1"/>
  <c r="AF11" i="68"/>
  <c r="AO11" i="68" s="1"/>
  <c r="AE11" i="18"/>
  <c r="W12" i="18"/>
  <c r="W12" i="39"/>
  <c r="AG11" i="39"/>
  <c r="AP11" i="39" s="1"/>
  <c r="AF11" i="39"/>
  <c r="AO11" i="39" s="1"/>
  <c r="AE11" i="39"/>
  <c r="AG11" i="46"/>
  <c r="AP11" i="46" s="1"/>
  <c r="W12" i="46"/>
  <c r="AF11" i="46"/>
  <c r="AO11" i="46" s="1"/>
  <c r="AE11" i="46"/>
  <c r="AF11" i="12"/>
  <c r="AO11" i="12" s="1"/>
  <c r="AE11" i="12"/>
  <c r="W12" i="12"/>
  <c r="AG11" i="12"/>
  <c r="AP11" i="12" s="1"/>
  <c r="W12" i="62"/>
  <c r="AE11" i="62"/>
  <c r="AG11" i="51"/>
  <c r="AP11" i="51" s="1"/>
  <c r="AF11" i="51"/>
  <c r="AO11" i="51" s="1"/>
  <c r="AE11" i="51"/>
  <c r="W12" i="76"/>
  <c r="AG11" i="76"/>
  <c r="AP11" i="76" s="1"/>
  <c r="AF11" i="76"/>
  <c r="AO11" i="76" s="1"/>
  <c r="AE11" i="76"/>
  <c r="W13" i="92"/>
  <c r="AG12" i="92"/>
  <c r="AP12" i="92" s="1"/>
  <c r="AF12" i="92"/>
  <c r="AO12" i="92" s="1"/>
  <c r="AE12" i="92"/>
  <c r="AH10" i="22"/>
  <c r="AQ10" i="22" s="1"/>
  <c r="Y11" i="65"/>
  <c r="X11" i="65"/>
  <c r="Z11" i="65" s="1"/>
  <c r="AI10" i="30"/>
  <c r="AN10" i="30"/>
  <c r="Y11" i="7"/>
  <c r="X11" i="7"/>
  <c r="Z11" i="7" s="1"/>
  <c r="K20" i="11"/>
  <c r="AH12" i="26"/>
  <c r="AQ12" i="26" s="1"/>
  <c r="AR11" i="9"/>
  <c r="AR10" i="95"/>
  <c r="AI10" i="52"/>
  <c r="AN10" i="52"/>
  <c r="AH11" i="56"/>
  <c r="AQ11" i="56" s="1"/>
  <c r="AH11" i="40"/>
  <c r="AQ11" i="40" s="1"/>
  <c r="AH11" i="23"/>
  <c r="AQ11" i="23" s="1"/>
  <c r="AE11" i="45"/>
  <c r="W12" i="45"/>
  <c r="AG11" i="45"/>
  <c r="AP11" i="45" s="1"/>
  <c r="AF11" i="45"/>
  <c r="AO11" i="45" s="1"/>
  <c r="AR11" i="92"/>
  <c r="AG10" i="20"/>
  <c r="AP10" i="20" s="1"/>
  <c r="AF10" i="20"/>
  <c r="AO10" i="20" s="1"/>
  <c r="AE10" i="20"/>
  <c r="W11" i="20"/>
  <c r="AR10" i="39"/>
  <c r="AG10" i="63"/>
  <c r="AP10" i="63" s="1"/>
  <c r="AF10" i="63"/>
  <c r="AO10" i="63" s="1"/>
  <c r="AE10" i="63"/>
  <c r="W11" i="63"/>
  <c r="AH11" i="25"/>
  <c r="AQ11" i="25" s="1"/>
  <c r="W12" i="31"/>
  <c r="AG11" i="31"/>
  <c r="AP11" i="31" s="1"/>
  <c r="AF11" i="31"/>
  <c r="AO11" i="31" s="1"/>
  <c r="AE11" i="31"/>
  <c r="AR10" i="84"/>
  <c r="K20" i="7"/>
  <c r="AH11" i="2"/>
  <c r="AQ11" i="2" s="1"/>
  <c r="AR10" i="73"/>
  <c r="AH11" i="38"/>
  <c r="AQ11" i="38" s="1"/>
  <c r="AN11" i="66"/>
  <c r="AI11" i="66"/>
  <c r="K20" i="15"/>
  <c r="AH11" i="46"/>
  <c r="AQ11" i="46" s="1"/>
  <c r="AR9" i="33"/>
  <c r="AR10" i="12"/>
  <c r="AI11" i="32"/>
  <c r="AN11" i="32"/>
  <c r="K22" i="18"/>
  <c r="AH11" i="82"/>
  <c r="AQ11" i="82" s="1"/>
  <c r="K21" i="10"/>
  <c r="AH10" i="34"/>
  <c r="AQ10" i="34" s="1"/>
  <c r="X10" i="85"/>
  <c r="Y10" i="85"/>
  <c r="AH11" i="73"/>
  <c r="AQ11" i="73" s="1"/>
  <c r="X12" i="47"/>
  <c r="Y12" i="47"/>
  <c r="Y13" i="27"/>
  <c r="X13" i="27"/>
  <c r="W11" i="44"/>
  <c r="AG10" i="44"/>
  <c r="AP10" i="44" s="1"/>
  <c r="AF10" i="44"/>
  <c r="AO10" i="44" s="1"/>
  <c r="AE10" i="44"/>
  <c r="K22" i="1"/>
  <c r="AH11" i="1"/>
  <c r="AQ11" i="1" s="1"/>
  <c r="Z10" i="22"/>
  <c r="AH11" i="21"/>
  <c r="AQ11" i="21" s="1"/>
  <c r="K20" i="12"/>
  <c r="AN10" i="65"/>
  <c r="AI10" i="65"/>
  <c r="K20" i="52"/>
  <c r="AR10" i="38"/>
  <c r="AI10" i="91"/>
  <c r="AN10" i="91"/>
  <c r="K20" i="72"/>
  <c r="AG11" i="64"/>
  <c r="AP11" i="64" s="1"/>
  <c r="AF11" i="64"/>
  <c r="AO11" i="64" s="1"/>
  <c r="AE11" i="64"/>
  <c r="W12" i="64"/>
  <c r="AR10" i="57"/>
  <c r="Z12" i="26"/>
  <c r="AH10" i="33"/>
  <c r="AQ10" i="33" s="1"/>
  <c r="K22" i="70"/>
  <c r="Z11" i="23"/>
  <c r="AR10" i="72"/>
  <c r="AN10" i="43"/>
  <c r="AI10" i="43"/>
  <c r="AG11" i="86"/>
  <c r="AP11" i="86" s="1"/>
  <c r="AF11" i="86"/>
  <c r="AO11" i="86" s="1"/>
  <c r="AE11" i="86"/>
  <c r="W12" i="86"/>
  <c r="AH11" i="57"/>
  <c r="AQ11" i="57" s="1"/>
  <c r="AH12" i="9"/>
  <c r="AQ12" i="9" s="1"/>
  <c r="AR9" i="34"/>
  <c r="AR9" i="16"/>
  <c r="AF10" i="15"/>
  <c r="AO10" i="15" s="1"/>
  <c r="AE10" i="15"/>
  <c r="W11" i="15"/>
  <c r="AG10" i="15"/>
  <c r="AP10" i="15" s="1"/>
  <c r="K20" i="2"/>
  <c r="Y11" i="81"/>
  <c r="X11" i="81"/>
  <c r="K20" i="55"/>
  <c r="K21" i="24"/>
  <c r="AR11" i="61"/>
  <c r="AH10" i="16"/>
  <c r="AQ10" i="16" s="1"/>
  <c r="AG10" i="71"/>
  <c r="AP10" i="71" s="1"/>
  <c r="AF10" i="71"/>
  <c r="AO10" i="71" s="1"/>
  <c r="AE10" i="71"/>
  <c r="W11" i="71"/>
  <c r="Y12" i="66"/>
  <c r="X12" i="66"/>
  <c r="X11" i="94"/>
  <c r="Y11" i="94"/>
  <c r="AH12" i="61"/>
  <c r="AQ12" i="61" s="1"/>
  <c r="K21" i="5"/>
  <c r="AR10" i="1"/>
  <c r="AN10" i="87"/>
  <c r="AI10" i="87"/>
  <c r="AE11" i="82"/>
  <c r="W12" i="82"/>
  <c r="AF11" i="82"/>
  <c r="AO11" i="82" s="1"/>
  <c r="AG11" i="82"/>
  <c r="AP11" i="82" s="1"/>
  <c r="AI10" i="28"/>
  <c r="AN10" i="28"/>
  <c r="AR11" i="41"/>
  <c r="AF11" i="67"/>
  <c r="AO11" i="67" s="1"/>
  <c r="W12" i="67"/>
  <c r="AG11" i="67"/>
  <c r="AP11" i="67" s="1"/>
  <c r="AE11" i="67"/>
  <c r="Y12" i="6"/>
  <c r="X12" i="6"/>
  <c r="X11" i="93"/>
  <c r="Y11" i="93"/>
  <c r="Z11" i="93" s="1"/>
  <c r="AR10" i="40"/>
  <c r="W12" i="1"/>
  <c r="AG11" i="1"/>
  <c r="AP11" i="1" s="1"/>
  <c r="AF11" i="1"/>
  <c r="AO11" i="1" s="1"/>
  <c r="AE11" i="1"/>
  <c r="K20" i="19"/>
  <c r="AR10" i="36"/>
  <c r="AG11" i="21"/>
  <c r="AP11" i="21" s="1"/>
  <c r="AF11" i="21"/>
  <c r="AO11" i="21" s="1"/>
  <c r="AE11" i="21"/>
  <c r="W12" i="21"/>
  <c r="Y12" i="14"/>
  <c r="Z12" i="14" s="1"/>
  <c r="X12" i="14"/>
  <c r="AI11" i="79"/>
  <c r="AN11" i="79"/>
  <c r="K20" i="51"/>
  <c r="AH11" i="37"/>
  <c r="AQ11" i="37" s="1"/>
  <c r="K20" i="8"/>
  <c r="W12" i="75"/>
  <c r="AG11" i="75"/>
  <c r="AP11" i="75" s="1"/>
  <c r="AF11" i="75"/>
  <c r="AO11" i="75" s="1"/>
  <c r="AE11" i="75"/>
  <c r="AR11" i="88"/>
  <c r="K22" i="49"/>
  <c r="X11" i="49"/>
  <c r="Z11" i="49" s="1"/>
  <c r="Y11" i="49"/>
  <c r="AH12" i="29"/>
  <c r="AQ12" i="29" s="1"/>
  <c r="AR10" i="35"/>
  <c r="Y11" i="4"/>
  <c r="X11" i="4"/>
  <c r="Z11" i="4" s="1"/>
  <c r="AG11" i="56"/>
  <c r="AP11" i="56" s="1"/>
  <c r="AF11" i="56"/>
  <c r="AO11" i="56" s="1"/>
  <c r="AE11" i="56"/>
  <c r="W12" i="56"/>
  <c r="W12" i="40"/>
  <c r="AG11" i="40"/>
  <c r="AP11" i="40" s="1"/>
  <c r="AF11" i="40"/>
  <c r="AO11" i="40" s="1"/>
  <c r="AE11" i="40"/>
  <c r="AH11" i="74"/>
  <c r="AQ11" i="74" s="1"/>
  <c r="AR10" i="82"/>
  <c r="AH12" i="41"/>
  <c r="AQ12" i="41" s="1"/>
  <c r="W12" i="25"/>
  <c r="AG11" i="25"/>
  <c r="AP11" i="25" s="1"/>
  <c r="AF11" i="25"/>
  <c r="AO11" i="25" s="1"/>
  <c r="AE11" i="25"/>
  <c r="AH11" i="70"/>
  <c r="AQ11" i="70" s="1"/>
  <c r="K22" i="57"/>
  <c r="Y12" i="96"/>
  <c r="X12" i="96"/>
  <c r="AH11" i="36"/>
  <c r="AQ11" i="36" s="1"/>
  <c r="AR10" i="18"/>
  <c r="W12" i="2"/>
  <c r="AG11" i="2"/>
  <c r="AP11" i="2" s="1"/>
  <c r="AF11" i="2"/>
  <c r="AO11" i="2" s="1"/>
  <c r="AE11" i="2"/>
  <c r="AR10" i="67"/>
  <c r="AR10" i="55"/>
  <c r="AF11" i="38"/>
  <c r="AO11" i="38" s="1"/>
  <c r="AE11" i="38"/>
  <c r="W12" i="38"/>
  <c r="AG11" i="38"/>
  <c r="AP11" i="38" s="1"/>
  <c r="AH12" i="88"/>
  <c r="AQ12" i="88" s="1"/>
  <c r="AH11" i="39"/>
  <c r="AQ11" i="39" s="1"/>
  <c r="K22" i="21"/>
  <c r="Z12" i="61"/>
  <c r="K21" i="17"/>
  <c r="AR10" i="70"/>
  <c r="X12" i="80"/>
  <c r="Y12" i="80"/>
  <c r="K20" i="16"/>
  <c r="K21" i="14"/>
  <c r="AH12" i="17"/>
  <c r="AQ12" i="17" s="1"/>
  <c r="K20" i="23"/>
  <c r="K21" i="22"/>
  <c r="AI10" i="60"/>
  <c r="AN10" i="60"/>
  <c r="AF10" i="34"/>
  <c r="AO10" i="34" s="1"/>
  <c r="AE10" i="34"/>
  <c r="W11" i="34"/>
  <c r="AG10" i="34"/>
  <c r="AP10" i="34" s="1"/>
  <c r="W12" i="73"/>
  <c r="AG11" i="73"/>
  <c r="AP11" i="73" s="1"/>
  <c r="AF11" i="73"/>
  <c r="AO11" i="73" s="1"/>
  <c r="AE11" i="73"/>
  <c r="K20" i="3"/>
  <c r="AI11" i="3"/>
  <c r="AN11" i="3"/>
  <c r="X12" i="89"/>
  <c r="Y12" i="89"/>
  <c r="AI11" i="6"/>
  <c r="AN11" i="6"/>
  <c r="Y11" i="10"/>
  <c r="X11" i="10"/>
  <c r="AI10" i="5"/>
  <c r="AN10" i="5"/>
  <c r="AH11" i="12"/>
  <c r="AQ11" i="12" s="1"/>
  <c r="AN11" i="14"/>
  <c r="AI11" i="14"/>
  <c r="AR10" i="25"/>
  <c r="AR10" i="62"/>
  <c r="X11" i="30"/>
  <c r="Y11" i="30"/>
  <c r="AI10" i="7"/>
  <c r="AN10" i="7"/>
  <c r="AG11" i="37"/>
  <c r="AP11" i="37" s="1"/>
  <c r="AF11" i="37"/>
  <c r="AO11" i="37" s="1"/>
  <c r="W12" i="37"/>
  <c r="AE11" i="37"/>
  <c r="AH11" i="84"/>
  <c r="AQ11" i="84" s="1"/>
  <c r="AR10" i="23"/>
  <c r="AR10" i="76"/>
  <c r="AN10" i="49"/>
  <c r="AI10" i="49"/>
  <c r="AR10" i="51"/>
  <c r="K20" i="56"/>
  <c r="AG10" i="33"/>
  <c r="AP10" i="33" s="1"/>
  <c r="AF10" i="33"/>
  <c r="AO10" i="33" s="1"/>
  <c r="AE10" i="33"/>
  <c r="W11" i="33"/>
  <c r="AR9" i="15"/>
  <c r="AI10" i="4"/>
  <c r="AN10" i="4"/>
  <c r="AH11" i="8"/>
  <c r="AQ11" i="8" s="1"/>
  <c r="AF12" i="41"/>
  <c r="AO12" i="41" s="1"/>
  <c r="AE12" i="41"/>
  <c r="W13" i="41"/>
  <c r="AG12" i="41"/>
  <c r="AP12" i="41" s="1"/>
  <c r="K20" i="68"/>
  <c r="AG11" i="57"/>
  <c r="AP11" i="57" s="1"/>
  <c r="AF11" i="57"/>
  <c r="AO11" i="57" s="1"/>
  <c r="AE11" i="57"/>
  <c r="W12" i="57"/>
  <c r="AG12" i="9"/>
  <c r="AP12" i="9" s="1"/>
  <c r="AF12" i="9"/>
  <c r="AO12" i="9" s="1"/>
  <c r="AE12" i="9"/>
  <c r="W13" i="9"/>
  <c r="K22" i="9"/>
  <c r="AH11" i="42"/>
  <c r="AQ11" i="42" s="1"/>
  <c r="Z11" i="70"/>
  <c r="K20" i="64"/>
  <c r="AR10" i="37"/>
  <c r="Z11" i="36"/>
  <c r="AH11" i="72"/>
  <c r="AQ11" i="72" s="1"/>
  <c r="K22" i="65"/>
  <c r="Z10" i="16"/>
  <c r="AR11" i="17"/>
  <c r="Z12" i="88"/>
  <c r="AH11" i="18"/>
  <c r="AQ11" i="18" s="1"/>
  <c r="AE11" i="53"/>
  <c r="W12" i="53"/>
  <c r="AG11" i="53"/>
  <c r="AP11" i="53" s="1"/>
  <c r="AF11" i="53"/>
  <c r="AO11" i="53" s="1"/>
  <c r="AN11" i="80"/>
  <c r="AI11" i="80"/>
  <c r="AR9" i="22"/>
  <c r="K22" i="61"/>
  <c r="Y10" i="78"/>
  <c r="X10" i="78"/>
  <c r="X11" i="59"/>
  <c r="Z11" i="59" s="1"/>
  <c r="Y11" i="59"/>
  <c r="Y12" i="50"/>
  <c r="X12" i="50"/>
  <c r="Z12" i="50" s="1"/>
  <c r="X11" i="77"/>
  <c r="Y11" i="77"/>
  <c r="Z11" i="77" s="1"/>
  <c r="AI10" i="10"/>
  <c r="AN10" i="10"/>
  <c r="AI12" i="27"/>
  <c r="AN12" i="27"/>
  <c r="AR10" i="74"/>
  <c r="AR10" i="46"/>
  <c r="Y12" i="79"/>
  <c r="X12" i="79"/>
  <c r="AR10" i="56"/>
  <c r="AG11" i="84"/>
  <c r="AP11" i="84" s="1"/>
  <c r="AF11" i="84"/>
  <c r="AO11" i="84" s="1"/>
  <c r="AE11" i="84"/>
  <c r="W12" i="84"/>
  <c r="AG11" i="83"/>
  <c r="AP11" i="83" s="1"/>
  <c r="AF11" i="83"/>
  <c r="AO11" i="83" s="1"/>
  <c r="AE11" i="83"/>
  <c r="W12" i="83"/>
  <c r="AE12" i="29"/>
  <c r="W13" i="29"/>
  <c r="AG12" i="29"/>
  <c r="AP12" i="29" s="1"/>
  <c r="AF12" i="29"/>
  <c r="AO12" i="29" s="1"/>
  <c r="K22" i="53"/>
  <c r="K22" i="62"/>
  <c r="W12" i="74"/>
  <c r="AG11" i="74"/>
  <c r="AP11" i="74" s="1"/>
  <c r="AF11" i="74"/>
  <c r="AO11" i="74" s="1"/>
  <c r="AE11" i="74"/>
  <c r="K20" i="71"/>
  <c r="X11" i="43"/>
  <c r="Y11" i="43"/>
  <c r="AF11" i="48"/>
  <c r="AO11" i="48" s="1"/>
  <c r="AE11" i="48"/>
  <c r="AG11" i="48"/>
  <c r="AP11" i="48" s="1"/>
  <c r="W12" i="48"/>
  <c r="AH11" i="51"/>
  <c r="AQ11" i="51" s="1"/>
  <c r="W12" i="42"/>
  <c r="AG11" i="42"/>
  <c r="AP11" i="42" s="1"/>
  <c r="AF11" i="42"/>
  <c r="AO11" i="42" s="1"/>
  <c r="AE11" i="42"/>
  <c r="AH11" i="55"/>
  <c r="AQ11" i="55" s="1"/>
  <c r="AE10" i="11"/>
  <c r="W11" i="11"/>
  <c r="AG10" i="11"/>
  <c r="AP10" i="11" s="1"/>
  <c r="AF10" i="11"/>
  <c r="AO10" i="11" s="1"/>
  <c r="Y12" i="69"/>
  <c r="X12" i="69"/>
  <c r="AH11" i="95"/>
  <c r="AQ11" i="95" s="1"/>
  <c r="AI10" i="94"/>
  <c r="AN10" i="94"/>
  <c r="X11" i="24"/>
  <c r="Y11" i="24"/>
  <c r="AH11" i="13"/>
  <c r="AQ11" i="13" s="1"/>
  <c r="K22" i="66"/>
  <c r="X11" i="54"/>
  <c r="Y11" i="54"/>
  <c r="AH11" i="35"/>
  <c r="AQ11" i="35" s="1"/>
  <c r="AR10" i="8"/>
  <c r="Y12" i="32"/>
  <c r="X12" i="32"/>
  <c r="X11" i="87"/>
  <c r="Z11" i="87" s="1"/>
  <c r="Y11" i="87"/>
  <c r="K20" i="60"/>
  <c r="W13" i="17"/>
  <c r="AG12" i="17"/>
  <c r="AP12" i="17" s="1"/>
  <c r="AF12" i="17"/>
  <c r="AO12" i="17" s="1"/>
  <c r="AE12" i="17"/>
  <c r="X11" i="28"/>
  <c r="Y11" i="28"/>
  <c r="AI9" i="85"/>
  <c r="AN9" i="85"/>
  <c r="K20" i="4"/>
  <c r="AI10" i="59"/>
  <c r="AN10" i="59"/>
  <c r="X12" i="19"/>
  <c r="Y12" i="19"/>
  <c r="AI11" i="89"/>
  <c r="AN11" i="89"/>
  <c r="AI11" i="50"/>
  <c r="AN11" i="50"/>
  <c r="AI10" i="93"/>
  <c r="AN10" i="93"/>
  <c r="K22" i="69"/>
  <c r="AR10" i="42"/>
  <c r="AR10" i="68"/>
  <c r="X11" i="91"/>
  <c r="Y11" i="91"/>
  <c r="AH11" i="62"/>
  <c r="AQ11" i="62" s="1"/>
  <c r="K20" i="59"/>
  <c r="X11" i="52"/>
  <c r="Y11" i="52"/>
  <c r="Z11" i="52" s="1"/>
  <c r="AE11" i="8"/>
  <c r="W12" i="8"/>
  <c r="AG11" i="8"/>
  <c r="AP11" i="8" s="1"/>
  <c r="AF11" i="8"/>
  <c r="AO11" i="8" s="1"/>
  <c r="AF10" i="58"/>
  <c r="AO10" i="58" s="1"/>
  <c r="AE10" i="58"/>
  <c r="W11" i="58"/>
  <c r="AG10" i="58"/>
  <c r="AP10" i="58" s="1"/>
  <c r="K21" i="6"/>
  <c r="AE10" i="90"/>
  <c r="W11" i="90"/>
  <c r="AG10" i="90"/>
  <c r="AP10" i="90" s="1"/>
  <c r="AF10" i="90"/>
  <c r="AO10" i="90" s="1"/>
  <c r="AR10" i="2"/>
  <c r="K20" i="20"/>
  <c r="K22" i="54"/>
  <c r="AH10" i="15"/>
  <c r="AQ10" i="15" s="1"/>
  <c r="Z11" i="55"/>
  <c r="AN11" i="96"/>
  <c r="AI11" i="96"/>
  <c r="AN10" i="81"/>
  <c r="AI10" i="81"/>
  <c r="Z11" i="72"/>
  <c r="AH11" i="76"/>
  <c r="AQ11" i="76" s="1"/>
  <c r="AN11" i="69"/>
  <c r="AI11" i="69"/>
  <c r="AR11" i="26"/>
  <c r="AR10" i="13"/>
  <c r="AH11" i="68"/>
  <c r="AQ11" i="68" s="1"/>
  <c r="AH12" i="92"/>
  <c r="AQ12" i="92" s="1"/>
  <c r="AN10" i="24"/>
  <c r="AI10" i="24"/>
  <c r="K20" i="67"/>
  <c r="AR11" i="29"/>
  <c r="Z11" i="13"/>
  <c r="AI10" i="54"/>
  <c r="AN10" i="54"/>
  <c r="Z11" i="35"/>
  <c r="K21" i="13"/>
  <c r="AR10" i="21"/>
  <c r="X11" i="60"/>
  <c r="Y11" i="60"/>
  <c r="Z11" i="60" s="1"/>
  <c r="K20" i="50"/>
  <c r="K20" i="63"/>
  <c r="AH11" i="67"/>
  <c r="AQ11" i="67" s="1"/>
  <c r="AI9" i="78"/>
  <c r="AN9" i="78"/>
  <c r="AI11" i="47"/>
  <c r="AN11" i="47"/>
  <c r="AN11" i="19"/>
  <c r="AI11" i="19"/>
  <c r="X12" i="3"/>
  <c r="Z12" i="3" s="1"/>
  <c r="Y12" i="3"/>
  <c r="AI10" i="77"/>
  <c r="AN10" i="77"/>
  <c r="Y11" i="5"/>
  <c r="X11" i="5"/>
  <c r="Z12" i="19" l="1"/>
  <c r="Z12" i="79"/>
  <c r="Z11" i="30"/>
  <c r="AG11" i="30" s="1"/>
  <c r="AP11" i="30" s="1"/>
  <c r="Z11" i="43"/>
  <c r="Z10" i="78"/>
  <c r="Z12" i="80"/>
  <c r="Z13" i="27"/>
  <c r="AF11" i="62"/>
  <c r="AO11" i="62" s="1"/>
  <c r="Z12" i="96"/>
  <c r="AE12" i="96" s="1"/>
  <c r="Z12" i="32"/>
  <c r="Z12" i="89"/>
  <c r="W13" i="89" s="1"/>
  <c r="AF11" i="18"/>
  <c r="AO11" i="18" s="1"/>
  <c r="W12" i="95"/>
  <c r="Z11" i="5"/>
  <c r="AF11" i="5" s="1"/>
  <c r="AO11" i="5" s="1"/>
  <c r="Z11" i="24"/>
  <c r="W12" i="24" s="1"/>
  <c r="Z12" i="69"/>
  <c r="AF12" i="69" s="1"/>
  <c r="AO12" i="69" s="1"/>
  <c r="Z11" i="10"/>
  <c r="AE11" i="10" s="1"/>
  <c r="AG11" i="5"/>
  <c r="AP11" i="5" s="1"/>
  <c r="AF11" i="30"/>
  <c r="AO11" i="30" s="1"/>
  <c r="AE11" i="30"/>
  <c r="W12" i="30"/>
  <c r="W13" i="96"/>
  <c r="AG12" i="96"/>
  <c r="AP12" i="96" s="1"/>
  <c r="AF12" i="32"/>
  <c r="AO12" i="32" s="1"/>
  <c r="W13" i="32"/>
  <c r="AG12" i="32"/>
  <c r="AP12" i="32" s="1"/>
  <c r="AE12" i="32"/>
  <c r="AE12" i="89"/>
  <c r="AG11" i="24"/>
  <c r="AP11" i="24" s="1"/>
  <c r="AF11" i="24"/>
  <c r="AO11" i="24" s="1"/>
  <c r="AE11" i="24"/>
  <c r="W13" i="69"/>
  <c r="AE12" i="69"/>
  <c r="AG12" i="69"/>
  <c r="AP12" i="69" s="1"/>
  <c r="AF11" i="10"/>
  <c r="AO11" i="10" s="1"/>
  <c r="AG11" i="10"/>
  <c r="AP11" i="10" s="1"/>
  <c r="AE11" i="60"/>
  <c r="W12" i="60"/>
  <c r="AG11" i="60"/>
  <c r="AP11" i="60" s="1"/>
  <c r="AF11" i="60"/>
  <c r="AO11" i="60" s="1"/>
  <c r="AG11" i="52"/>
  <c r="AP11" i="52" s="1"/>
  <c r="AF11" i="52"/>
  <c r="AO11" i="52" s="1"/>
  <c r="AE11" i="52"/>
  <c r="W12" i="52"/>
  <c r="W11" i="78"/>
  <c r="AG10" i="78"/>
  <c r="AP10" i="78" s="1"/>
  <c r="AF10" i="78"/>
  <c r="AO10" i="78" s="1"/>
  <c r="AE10" i="78"/>
  <c r="AG11" i="93"/>
  <c r="AP11" i="93" s="1"/>
  <c r="AF11" i="93"/>
  <c r="AO11" i="93" s="1"/>
  <c r="AE11" i="93"/>
  <c r="W12" i="93"/>
  <c r="W13" i="50"/>
  <c r="AG12" i="50"/>
  <c r="AP12" i="50" s="1"/>
  <c r="AE12" i="50"/>
  <c r="AF12" i="50"/>
  <c r="AO12" i="50" s="1"/>
  <c r="AG11" i="65"/>
  <c r="AP11" i="65" s="1"/>
  <c r="AF11" i="65"/>
  <c r="AO11" i="65" s="1"/>
  <c r="AE11" i="65"/>
  <c r="W12" i="65"/>
  <c r="K22" i="13"/>
  <c r="X11" i="90"/>
  <c r="Y11" i="90"/>
  <c r="AI10" i="58"/>
  <c r="AN10" i="58"/>
  <c r="W13" i="19"/>
  <c r="AG12" i="19"/>
  <c r="AP12" i="19" s="1"/>
  <c r="AF12" i="19"/>
  <c r="AO12" i="19" s="1"/>
  <c r="AE12" i="19"/>
  <c r="AR9" i="85"/>
  <c r="AE11" i="87"/>
  <c r="AG11" i="87"/>
  <c r="AP11" i="87" s="1"/>
  <c r="AF11" i="87"/>
  <c r="AO11" i="87" s="1"/>
  <c r="W12" i="87"/>
  <c r="AH11" i="54"/>
  <c r="AQ11" i="54" s="1"/>
  <c r="K23" i="62"/>
  <c r="AR10" i="10"/>
  <c r="K22" i="22"/>
  <c r="K22" i="14"/>
  <c r="K23" i="21"/>
  <c r="Y12" i="38"/>
  <c r="X12" i="38"/>
  <c r="Y12" i="25"/>
  <c r="X12" i="25"/>
  <c r="Y12" i="56"/>
  <c r="X12" i="56"/>
  <c r="W12" i="4"/>
  <c r="AG11" i="4"/>
  <c r="AP11" i="4" s="1"/>
  <c r="AF11" i="4"/>
  <c r="AO11" i="4" s="1"/>
  <c r="AE11" i="4"/>
  <c r="K23" i="49"/>
  <c r="X12" i="75"/>
  <c r="Z12" i="75" s="1"/>
  <c r="Y12" i="75"/>
  <c r="AR11" i="79"/>
  <c r="AI11" i="1"/>
  <c r="AN11" i="1"/>
  <c r="AI11" i="67"/>
  <c r="AN11" i="67"/>
  <c r="AI11" i="82"/>
  <c r="AN11" i="82"/>
  <c r="K22" i="5"/>
  <c r="AH12" i="66"/>
  <c r="AQ12" i="66" s="1"/>
  <c r="K22" i="24"/>
  <c r="AH12" i="47"/>
  <c r="AQ12" i="47" s="1"/>
  <c r="K21" i="15"/>
  <c r="AN11" i="45"/>
  <c r="AI11" i="45"/>
  <c r="Y13" i="92"/>
  <c r="X13" i="92"/>
  <c r="Y12" i="76"/>
  <c r="X12" i="76"/>
  <c r="AN11" i="18"/>
  <c r="AN11" i="68"/>
  <c r="AI11" i="68"/>
  <c r="K21" i="50"/>
  <c r="AR11" i="19"/>
  <c r="AR10" i="81"/>
  <c r="AH11" i="60"/>
  <c r="AQ11" i="60" s="1"/>
  <c r="AE11" i="35"/>
  <c r="W12" i="35"/>
  <c r="AG11" i="35"/>
  <c r="AP11" i="35" s="1"/>
  <c r="AF11" i="35"/>
  <c r="AO11" i="35" s="1"/>
  <c r="AN10" i="90"/>
  <c r="AI10" i="90"/>
  <c r="AH11" i="52"/>
  <c r="AQ11" i="52" s="1"/>
  <c r="AR11" i="50"/>
  <c r="X13" i="17"/>
  <c r="Y13" i="17"/>
  <c r="AH12" i="32"/>
  <c r="AQ12" i="32" s="1"/>
  <c r="Z11" i="54"/>
  <c r="AH11" i="24"/>
  <c r="AQ11" i="24" s="1"/>
  <c r="AN11" i="74"/>
  <c r="AI11" i="74"/>
  <c r="AI12" i="29"/>
  <c r="AN12" i="29"/>
  <c r="Y12" i="84"/>
  <c r="X12" i="84"/>
  <c r="W13" i="88"/>
  <c r="AG12" i="88"/>
  <c r="AP12" i="88" s="1"/>
  <c r="AF12" i="88"/>
  <c r="AO12" i="88" s="1"/>
  <c r="AE12" i="88"/>
  <c r="K21" i="64"/>
  <c r="K21" i="68"/>
  <c r="Y11" i="33"/>
  <c r="X11" i="33"/>
  <c r="K21" i="56"/>
  <c r="AI10" i="34"/>
  <c r="AN10" i="34"/>
  <c r="AH12" i="96"/>
  <c r="AQ12" i="96" s="1"/>
  <c r="AN11" i="56"/>
  <c r="AI11" i="56"/>
  <c r="AH12" i="14"/>
  <c r="AQ12" i="14" s="1"/>
  <c r="AH11" i="93"/>
  <c r="AQ11" i="93" s="1"/>
  <c r="AR10" i="28"/>
  <c r="AR10" i="87"/>
  <c r="K21" i="2"/>
  <c r="AR10" i="43"/>
  <c r="K23" i="70"/>
  <c r="W13" i="26"/>
  <c r="AG12" i="26"/>
  <c r="AP12" i="26" s="1"/>
  <c r="AF12" i="26"/>
  <c r="AO12" i="26" s="1"/>
  <c r="AE12" i="26"/>
  <c r="K21" i="12"/>
  <c r="Z11" i="44"/>
  <c r="Y11" i="44"/>
  <c r="X11" i="44"/>
  <c r="Z12" i="47"/>
  <c r="AR11" i="32"/>
  <c r="AR11" i="66"/>
  <c r="K21" i="7"/>
  <c r="X12" i="31"/>
  <c r="Y12" i="31"/>
  <c r="AE11" i="7"/>
  <c r="W12" i="7"/>
  <c r="AG11" i="7"/>
  <c r="AP11" i="7" s="1"/>
  <c r="AF11" i="7"/>
  <c r="AO11" i="7" s="1"/>
  <c r="Y12" i="51"/>
  <c r="Z12" i="51" s="1"/>
  <c r="X12" i="51"/>
  <c r="AN11" i="39"/>
  <c r="AI11" i="39"/>
  <c r="X12" i="95"/>
  <c r="Y12" i="95"/>
  <c r="AR10" i="77"/>
  <c r="K21" i="67"/>
  <c r="AR11" i="96"/>
  <c r="K23" i="54"/>
  <c r="AH11" i="91"/>
  <c r="AQ11" i="91" s="1"/>
  <c r="AR10" i="59"/>
  <c r="AH11" i="28"/>
  <c r="AQ11" i="28" s="1"/>
  <c r="AN11" i="42"/>
  <c r="AI11" i="42"/>
  <c r="Y12" i="48"/>
  <c r="X12" i="48"/>
  <c r="AH11" i="43"/>
  <c r="AQ11" i="43" s="1"/>
  <c r="K23" i="53"/>
  <c r="X12" i="83"/>
  <c r="Y12" i="83"/>
  <c r="Z12" i="83" s="1"/>
  <c r="AH12" i="79"/>
  <c r="AQ12" i="79" s="1"/>
  <c r="AH11" i="77"/>
  <c r="AQ11" i="77" s="1"/>
  <c r="AH11" i="59"/>
  <c r="AQ11" i="59" s="1"/>
  <c r="K23" i="61"/>
  <c r="W12" i="70"/>
  <c r="AG11" i="70"/>
  <c r="AP11" i="70" s="1"/>
  <c r="AF11" i="70"/>
  <c r="AO11" i="70" s="1"/>
  <c r="AE11" i="70"/>
  <c r="Z12" i="57"/>
  <c r="Y12" i="57"/>
  <c r="X12" i="57"/>
  <c r="AR11" i="3"/>
  <c r="Y12" i="73"/>
  <c r="X12" i="73"/>
  <c r="K21" i="23"/>
  <c r="K21" i="16"/>
  <c r="AI11" i="38"/>
  <c r="AN11" i="38"/>
  <c r="AI11" i="2"/>
  <c r="AN11" i="2"/>
  <c r="AN11" i="40"/>
  <c r="AI11" i="40"/>
  <c r="Y12" i="67"/>
  <c r="X12" i="67"/>
  <c r="Z12" i="67" s="1"/>
  <c r="Z12" i="66"/>
  <c r="K21" i="55"/>
  <c r="X12" i="86"/>
  <c r="Z12" i="86" s="1"/>
  <c r="Y12" i="86"/>
  <c r="K23" i="1"/>
  <c r="AH13" i="27"/>
  <c r="AQ13" i="27" s="1"/>
  <c r="AH10" i="85"/>
  <c r="AQ10" i="85" s="1"/>
  <c r="Y11" i="63"/>
  <c r="X11" i="63"/>
  <c r="X11" i="20"/>
  <c r="Z11" i="20" s="1"/>
  <c r="Y11" i="20"/>
  <c r="AN11" i="76"/>
  <c r="AI11" i="76"/>
  <c r="AN11" i="51"/>
  <c r="AI11" i="51"/>
  <c r="X12" i="62"/>
  <c r="Z12" i="62" s="1"/>
  <c r="Y12" i="62"/>
  <c r="AN11" i="46"/>
  <c r="AI11" i="46"/>
  <c r="AR11" i="47"/>
  <c r="K21" i="63"/>
  <c r="AR10" i="54"/>
  <c r="AR10" i="24"/>
  <c r="K22" i="6"/>
  <c r="Z11" i="91"/>
  <c r="K23" i="69"/>
  <c r="AR11" i="89"/>
  <c r="Z11" i="28"/>
  <c r="K21" i="60"/>
  <c r="K23" i="66"/>
  <c r="Y11" i="11"/>
  <c r="X11" i="11"/>
  <c r="AE11" i="43"/>
  <c r="W12" i="43"/>
  <c r="AG11" i="43"/>
  <c r="AP11" i="43" s="1"/>
  <c r="AF11" i="43"/>
  <c r="AO11" i="43" s="1"/>
  <c r="AN11" i="84"/>
  <c r="AI11" i="84"/>
  <c r="W12" i="77"/>
  <c r="AG11" i="77"/>
  <c r="AP11" i="77" s="1"/>
  <c r="AF11" i="77"/>
  <c r="AO11" i="77" s="1"/>
  <c r="AE11" i="77"/>
  <c r="AF11" i="59"/>
  <c r="AO11" i="59" s="1"/>
  <c r="AE11" i="59"/>
  <c r="W12" i="59"/>
  <c r="AG11" i="59"/>
  <c r="AP11" i="59" s="1"/>
  <c r="X12" i="53"/>
  <c r="Y12" i="53"/>
  <c r="AE11" i="36"/>
  <c r="W12" i="36"/>
  <c r="AG11" i="36"/>
  <c r="AP11" i="36" s="1"/>
  <c r="AF11" i="36"/>
  <c r="AO11" i="36" s="1"/>
  <c r="K23" i="9"/>
  <c r="AN11" i="57"/>
  <c r="AI11" i="57"/>
  <c r="X13" i="41"/>
  <c r="Y13" i="41"/>
  <c r="Z13" i="41" s="1"/>
  <c r="AN10" i="33"/>
  <c r="AI10" i="33"/>
  <c r="AN11" i="37"/>
  <c r="AI11" i="37"/>
  <c r="AR10" i="7"/>
  <c r="AR11" i="6"/>
  <c r="K22" i="17"/>
  <c r="AN11" i="25"/>
  <c r="AI11" i="25"/>
  <c r="AH11" i="49"/>
  <c r="AQ11" i="49" s="1"/>
  <c r="AI11" i="75"/>
  <c r="AN11" i="75"/>
  <c r="K21" i="8"/>
  <c r="AG12" i="14"/>
  <c r="AP12" i="14" s="1"/>
  <c r="AF12" i="14"/>
  <c r="AO12" i="14" s="1"/>
  <c r="AE12" i="14"/>
  <c r="W13" i="14"/>
  <c r="Y12" i="1"/>
  <c r="X12" i="1"/>
  <c r="AH12" i="6"/>
  <c r="AQ12" i="6" s="1"/>
  <c r="Y11" i="71"/>
  <c r="X11" i="71"/>
  <c r="AH11" i="81"/>
  <c r="AQ11" i="81" s="1"/>
  <c r="Y11" i="15"/>
  <c r="X11" i="15"/>
  <c r="K21" i="72"/>
  <c r="K21" i="52"/>
  <c r="Z10" i="85"/>
  <c r="AN10" i="63"/>
  <c r="AI10" i="63"/>
  <c r="AN10" i="20"/>
  <c r="AI10" i="20"/>
  <c r="AR10" i="30"/>
  <c r="AI12" i="92"/>
  <c r="AN12" i="92"/>
  <c r="AH11" i="5"/>
  <c r="AQ11" i="5" s="1"/>
  <c r="AH12" i="3"/>
  <c r="AQ12" i="3" s="1"/>
  <c r="AG11" i="13"/>
  <c r="AP11" i="13" s="1"/>
  <c r="AF11" i="13"/>
  <c r="AO11" i="13" s="1"/>
  <c r="AE11" i="13"/>
  <c r="W12" i="13"/>
  <c r="AR11" i="69"/>
  <c r="AG11" i="55"/>
  <c r="AP11" i="55" s="1"/>
  <c r="W12" i="55"/>
  <c r="AF11" i="55"/>
  <c r="AO11" i="55" s="1"/>
  <c r="AE11" i="55"/>
  <c r="K21" i="20"/>
  <c r="Y12" i="8"/>
  <c r="X12" i="8"/>
  <c r="K21" i="59"/>
  <c r="K21" i="4"/>
  <c r="AI12" i="17"/>
  <c r="AN12" i="17"/>
  <c r="AR10" i="94"/>
  <c r="AH12" i="69"/>
  <c r="AQ12" i="69" s="1"/>
  <c r="AI10" i="11"/>
  <c r="AN10" i="11"/>
  <c r="X12" i="74"/>
  <c r="Y12" i="74"/>
  <c r="AN11" i="83"/>
  <c r="AI11" i="83"/>
  <c r="W13" i="79"/>
  <c r="AG12" i="79"/>
  <c r="AP12" i="79" s="1"/>
  <c r="AF12" i="79"/>
  <c r="AO12" i="79" s="1"/>
  <c r="AE12" i="79"/>
  <c r="AR12" i="27"/>
  <c r="AH12" i="50"/>
  <c r="AQ12" i="50" s="1"/>
  <c r="AH10" i="78"/>
  <c r="AQ10" i="78" s="1"/>
  <c r="AI11" i="53"/>
  <c r="AN11" i="53"/>
  <c r="AF10" i="16"/>
  <c r="AO10" i="16" s="1"/>
  <c r="AE10" i="16"/>
  <c r="W11" i="16"/>
  <c r="AG10" i="16"/>
  <c r="AP10" i="16" s="1"/>
  <c r="X13" i="9"/>
  <c r="Y13" i="9"/>
  <c r="AR10" i="4"/>
  <c r="AR10" i="49"/>
  <c r="X12" i="37"/>
  <c r="Y12" i="37"/>
  <c r="Z12" i="37" s="1"/>
  <c r="AR10" i="5"/>
  <c r="K21" i="3"/>
  <c r="AR10" i="60"/>
  <c r="AH12" i="80"/>
  <c r="AQ12" i="80" s="1"/>
  <c r="AF12" i="61"/>
  <c r="AO12" i="61" s="1"/>
  <c r="AE12" i="61"/>
  <c r="W13" i="61"/>
  <c r="AG12" i="61"/>
  <c r="AP12" i="61" s="1"/>
  <c r="AH11" i="4"/>
  <c r="AQ11" i="4" s="1"/>
  <c r="W12" i="49"/>
  <c r="AG11" i="49"/>
  <c r="AP11" i="49" s="1"/>
  <c r="AF11" i="49"/>
  <c r="AO11" i="49" s="1"/>
  <c r="AE11" i="49"/>
  <c r="K21" i="51"/>
  <c r="X12" i="21"/>
  <c r="Y12" i="21"/>
  <c r="Y12" i="82"/>
  <c r="X12" i="82"/>
  <c r="Z12" i="82" s="1"/>
  <c r="AH11" i="94"/>
  <c r="AQ11" i="94" s="1"/>
  <c r="AN10" i="71"/>
  <c r="AI10" i="71"/>
  <c r="AI10" i="15"/>
  <c r="AN10" i="15"/>
  <c r="AN11" i="86"/>
  <c r="AI11" i="86"/>
  <c r="Y12" i="64"/>
  <c r="X12" i="64"/>
  <c r="Z12" i="64" s="1"/>
  <c r="AR10" i="65"/>
  <c r="AG10" i="22"/>
  <c r="AP10" i="22" s="1"/>
  <c r="AF10" i="22"/>
  <c r="AO10" i="22" s="1"/>
  <c r="AE10" i="22"/>
  <c r="W11" i="22"/>
  <c r="AN10" i="44"/>
  <c r="AI10" i="44"/>
  <c r="W14" i="27"/>
  <c r="AG13" i="27"/>
  <c r="AP13" i="27" s="1"/>
  <c r="AF13" i="27"/>
  <c r="AO13" i="27" s="1"/>
  <c r="AE13" i="27"/>
  <c r="K22" i="10"/>
  <c r="AI11" i="31"/>
  <c r="AN11" i="31"/>
  <c r="K21" i="11"/>
  <c r="AH11" i="65"/>
  <c r="AQ11" i="65" s="1"/>
  <c r="Y12" i="12"/>
  <c r="X12" i="12"/>
  <c r="Y12" i="46"/>
  <c r="X12" i="46"/>
  <c r="Y12" i="39"/>
  <c r="X12" i="39"/>
  <c r="Z12" i="39" s="1"/>
  <c r="AE12" i="3"/>
  <c r="W13" i="3"/>
  <c r="AG12" i="3"/>
  <c r="AP12" i="3" s="1"/>
  <c r="AF12" i="3"/>
  <c r="AO12" i="3" s="1"/>
  <c r="AR9" i="78"/>
  <c r="AG11" i="72"/>
  <c r="AP11" i="72" s="1"/>
  <c r="AF11" i="72"/>
  <c r="AO11" i="72" s="1"/>
  <c r="AE11" i="72"/>
  <c r="W12" i="72"/>
  <c r="Y11" i="58"/>
  <c r="X11" i="58"/>
  <c r="AI11" i="8"/>
  <c r="AN11" i="8"/>
  <c r="AR10" i="93"/>
  <c r="AH12" i="19"/>
  <c r="AQ12" i="19" s="1"/>
  <c r="AH11" i="87"/>
  <c r="AQ11" i="87" s="1"/>
  <c r="Y12" i="42"/>
  <c r="X12" i="42"/>
  <c r="AI11" i="48"/>
  <c r="AN11" i="48"/>
  <c r="K21" i="71"/>
  <c r="Y13" i="29"/>
  <c r="X13" i="29"/>
  <c r="Z13" i="29" s="1"/>
  <c r="AR11" i="80"/>
  <c r="K23" i="65"/>
  <c r="AN12" i="9"/>
  <c r="AI12" i="9"/>
  <c r="AI12" i="41"/>
  <c r="AN12" i="41"/>
  <c r="AH11" i="30"/>
  <c r="AQ11" i="30" s="1"/>
  <c r="AR11" i="14"/>
  <c r="AH11" i="10"/>
  <c r="AQ11" i="10" s="1"/>
  <c r="AH12" i="89"/>
  <c r="AQ12" i="89" s="1"/>
  <c r="AI11" i="73"/>
  <c r="AN11" i="73"/>
  <c r="X11" i="34"/>
  <c r="Y11" i="34"/>
  <c r="W13" i="80"/>
  <c r="AG12" i="80"/>
  <c r="AP12" i="80" s="1"/>
  <c r="AF12" i="80"/>
  <c r="AO12" i="80" s="1"/>
  <c r="AE12" i="80"/>
  <c r="X12" i="2"/>
  <c r="Y12" i="2"/>
  <c r="Z12" i="2" s="1"/>
  <c r="K23" i="57"/>
  <c r="Y12" i="40"/>
  <c r="X12" i="40"/>
  <c r="Z12" i="40" s="1"/>
  <c r="AI11" i="21"/>
  <c r="AN11" i="21"/>
  <c r="K21" i="19"/>
  <c r="Z12" i="6"/>
  <c r="Z11" i="94"/>
  <c r="Z11" i="81"/>
  <c r="AG11" i="23"/>
  <c r="AP11" i="23" s="1"/>
  <c r="AF11" i="23"/>
  <c r="AO11" i="23" s="1"/>
  <c r="AE11" i="23"/>
  <c r="W12" i="23"/>
  <c r="AN11" i="64"/>
  <c r="AI11" i="64"/>
  <c r="AR10" i="91"/>
  <c r="K23" i="18"/>
  <c r="X12" i="45"/>
  <c r="Z12" i="45" s="1"/>
  <c r="Y12" i="45"/>
  <c r="AR10" i="52"/>
  <c r="AH11" i="7"/>
  <c r="AQ11" i="7" s="1"/>
  <c r="AI11" i="62"/>
  <c r="AN11" i="62"/>
  <c r="AI11" i="12"/>
  <c r="AN11" i="12"/>
  <c r="X12" i="18"/>
  <c r="Y12" i="18"/>
  <c r="Y12" i="68"/>
  <c r="X12" i="68"/>
  <c r="AN11" i="95"/>
  <c r="AI11" i="95"/>
  <c r="Z12" i="12" l="1"/>
  <c r="Z12" i="73"/>
  <c r="Z13" i="17"/>
  <c r="Z11" i="90"/>
  <c r="Z12" i="18"/>
  <c r="Z12" i="25"/>
  <c r="W12" i="10"/>
  <c r="AF12" i="89"/>
  <c r="AO12" i="89" s="1"/>
  <c r="AF12" i="96"/>
  <c r="AO12" i="96" s="1"/>
  <c r="Z12" i="8"/>
  <c r="Z11" i="15"/>
  <c r="Z12" i="76"/>
  <c r="W13" i="76" s="1"/>
  <c r="AG12" i="89"/>
  <c r="AP12" i="89" s="1"/>
  <c r="AI11" i="18"/>
  <c r="W12" i="5"/>
  <c r="Z12" i="48"/>
  <c r="AE11" i="5"/>
  <c r="Z11" i="11"/>
  <c r="W12" i="11" s="1"/>
  <c r="Z13" i="92"/>
  <c r="W14" i="92" s="1"/>
  <c r="Z12" i="53"/>
  <c r="W13" i="53" s="1"/>
  <c r="W13" i="82"/>
  <c r="AG12" i="82"/>
  <c r="AP12" i="82" s="1"/>
  <c r="AF12" i="82"/>
  <c r="AO12" i="82" s="1"/>
  <c r="AE12" i="82"/>
  <c r="AF13" i="92"/>
  <c r="AO13" i="92" s="1"/>
  <c r="AE13" i="92"/>
  <c r="W13" i="83"/>
  <c r="AG12" i="83"/>
  <c r="AP12" i="83" s="1"/>
  <c r="AF12" i="83"/>
  <c r="AO12" i="83" s="1"/>
  <c r="AE12" i="83"/>
  <c r="AF12" i="53"/>
  <c r="AO12" i="53" s="1"/>
  <c r="AE12" i="53"/>
  <c r="W13" i="51"/>
  <c r="AG12" i="51"/>
  <c r="AP12" i="51" s="1"/>
  <c r="AF12" i="51"/>
  <c r="AO12" i="51" s="1"/>
  <c r="AE12" i="51"/>
  <c r="AG11" i="15"/>
  <c r="AP11" i="15" s="1"/>
  <c r="AF11" i="15"/>
  <c r="AO11" i="15" s="1"/>
  <c r="AE11" i="15"/>
  <c r="W12" i="15"/>
  <c r="W13" i="73"/>
  <c r="AG12" i="73"/>
  <c r="AP12" i="73" s="1"/>
  <c r="AF12" i="73"/>
  <c r="AO12" i="73" s="1"/>
  <c r="AE12" i="73"/>
  <c r="AE12" i="76"/>
  <c r="AF12" i="76"/>
  <c r="AO12" i="76" s="1"/>
  <c r="AE12" i="40"/>
  <c r="W13" i="40"/>
  <c r="AG12" i="40"/>
  <c r="AP12" i="40" s="1"/>
  <c r="AF12" i="40"/>
  <c r="AO12" i="40" s="1"/>
  <c r="W14" i="29"/>
  <c r="AG13" i="29"/>
  <c r="AP13" i="29" s="1"/>
  <c r="AF13" i="29"/>
  <c r="AO13" i="29" s="1"/>
  <c r="AE13" i="29"/>
  <c r="W14" i="41"/>
  <c r="AG13" i="41"/>
  <c r="AP13" i="41" s="1"/>
  <c r="AF13" i="41"/>
  <c r="AO13" i="41" s="1"/>
  <c r="AE13" i="41"/>
  <c r="W13" i="48"/>
  <c r="AG12" i="48"/>
  <c r="AP12" i="48" s="1"/>
  <c r="AF12" i="48"/>
  <c r="AO12" i="48" s="1"/>
  <c r="AE12" i="48"/>
  <c r="W13" i="18"/>
  <c r="AG12" i="18"/>
  <c r="AP12" i="18" s="1"/>
  <c r="AF12" i="18"/>
  <c r="AO12" i="18" s="1"/>
  <c r="AE12" i="18"/>
  <c r="AF12" i="6"/>
  <c r="AO12" i="6" s="1"/>
  <c r="AE12" i="6"/>
  <c r="W13" i="6"/>
  <c r="AG12" i="6"/>
  <c r="AP12" i="6" s="1"/>
  <c r="AE12" i="2"/>
  <c r="W13" i="2"/>
  <c r="AG12" i="2"/>
  <c r="AP12" i="2" s="1"/>
  <c r="AF12" i="2"/>
  <c r="AO12" i="2" s="1"/>
  <c r="X14" i="27"/>
  <c r="Y14" i="27"/>
  <c r="AF12" i="37"/>
  <c r="AO12" i="37" s="1"/>
  <c r="W13" i="37"/>
  <c r="AG12" i="37"/>
  <c r="AP12" i="37" s="1"/>
  <c r="AE12" i="37"/>
  <c r="AH13" i="9"/>
  <c r="AQ13" i="9" s="1"/>
  <c r="K22" i="4"/>
  <c r="AF10" i="85"/>
  <c r="AO10" i="85" s="1"/>
  <c r="AE10" i="85"/>
  <c r="AG10" i="85"/>
  <c r="AP10" i="85" s="1"/>
  <c r="W11" i="85"/>
  <c r="AH12" i="1"/>
  <c r="AQ12" i="1" s="1"/>
  <c r="AI11" i="36"/>
  <c r="AN11" i="36"/>
  <c r="AI11" i="59"/>
  <c r="AN11" i="59"/>
  <c r="Y12" i="77"/>
  <c r="X12" i="77"/>
  <c r="AR11" i="51"/>
  <c r="AG11" i="20"/>
  <c r="AP11" i="20" s="1"/>
  <c r="AF11" i="20"/>
  <c r="AO11" i="20" s="1"/>
  <c r="AE11" i="20"/>
  <c r="W12" i="20"/>
  <c r="W13" i="86"/>
  <c r="AG12" i="86"/>
  <c r="AP12" i="86" s="1"/>
  <c r="AF12" i="86"/>
  <c r="AO12" i="86" s="1"/>
  <c r="AE12" i="86"/>
  <c r="AG12" i="67"/>
  <c r="AP12" i="67" s="1"/>
  <c r="W13" i="67"/>
  <c r="AF12" i="67"/>
  <c r="AO12" i="67" s="1"/>
  <c r="AE12" i="67"/>
  <c r="AR11" i="38"/>
  <c r="W13" i="57"/>
  <c r="AG12" i="57"/>
  <c r="AP12" i="57" s="1"/>
  <c r="AF12" i="57"/>
  <c r="AO12" i="57" s="1"/>
  <c r="AE12" i="57"/>
  <c r="AE11" i="44"/>
  <c r="W12" i="44"/>
  <c r="AG11" i="44"/>
  <c r="AP11" i="44" s="1"/>
  <c r="AF11" i="44"/>
  <c r="AO11" i="44" s="1"/>
  <c r="AH11" i="33"/>
  <c r="AQ11" i="33" s="1"/>
  <c r="K22" i="64"/>
  <c r="AH12" i="84"/>
  <c r="AQ12" i="84" s="1"/>
  <c r="K22" i="50"/>
  <c r="K23" i="5"/>
  <c r="AF12" i="75"/>
  <c r="AO12" i="75" s="1"/>
  <c r="AE12" i="75"/>
  <c r="W13" i="75"/>
  <c r="AG12" i="75"/>
  <c r="AP12" i="75" s="1"/>
  <c r="Y12" i="4"/>
  <c r="X12" i="4"/>
  <c r="AE12" i="25"/>
  <c r="W13" i="25"/>
  <c r="AG12" i="25"/>
  <c r="AP12" i="25" s="1"/>
  <c r="AF12" i="25"/>
  <c r="AO12" i="25" s="1"/>
  <c r="AH11" i="90"/>
  <c r="AQ11" i="90" s="1"/>
  <c r="X12" i="93"/>
  <c r="Y12" i="93"/>
  <c r="Z12" i="93" s="1"/>
  <c r="X13" i="69"/>
  <c r="Y13" i="69"/>
  <c r="AN12" i="32"/>
  <c r="AI12" i="32"/>
  <c r="AN12" i="96"/>
  <c r="AI12" i="96"/>
  <c r="AR11" i="8"/>
  <c r="X13" i="3"/>
  <c r="Y13" i="3"/>
  <c r="Z13" i="3" s="1"/>
  <c r="K23" i="10"/>
  <c r="AR10" i="44"/>
  <c r="AI11" i="49"/>
  <c r="AN11" i="49"/>
  <c r="K22" i="3"/>
  <c r="Z13" i="9"/>
  <c r="AR11" i="53"/>
  <c r="AH12" i="74"/>
  <c r="AQ12" i="74" s="1"/>
  <c r="K22" i="20"/>
  <c r="AH11" i="71"/>
  <c r="AQ11" i="71" s="1"/>
  <c r="AR11" i="25"/>
  <c r="AR11" i="84"/>
  <c r="AI11" i="43"/>
  <c r="AN11" i="43"/>
  <c r="AR11" i="46"/>
  <c r="AH11" i="63"/>
  <c r="AQ11" i="63" s="1"/>
  <c r="AR11" i="40"/>
  <c r="AN11" i="70"/>
  <c r="AI11" i="70"/>
  <c r="AH12" i="95"/>
  <c r="AQ12" i="95" s="1"/>
  <c r="AH12" i="31"/>
  <c r="AQ12" i="31" s="1"/>
  <c r="X13" i="26"/>
  <c r="Y13" i="26"/>
  <c r="K22" i="2"/>
  <c r="AR11" i="56"/>
  <c r="AR11" i="68"/>
  <c r="AR11" i="1"/>
  <c r="AH12" i="56"/>
  <c r="AQ12" i="56" s="1"/>
  <c r="AH12" i="38"/>
  <c r="AQ12" i="38" s="1"/>
  <c r="K23" i="14"/>
  <c r="W12" i="90"/>
  <c r="AG11" i="90"/>
  <c r="AP11" i="90" s="1"/>
  <c r="AE11" i="90"/>
  <c r="AF11" i="90"/>
  <c r="AO11" i="90" s="1"/>
  <c r="Y12" i="10"/>
  <c r="X12" i="10"/>
  <c r="AN12" i="89"/>
  <c r="AI12" i="89"/>
  <c r="AH12" i="42"/>
  <c r="AQ12" i="42" s="1"/>
  <c r="AH12" i="46"/>
  <c r="AQ12" i="46" s="1"/>
  <c r="K22" i="51"/>
  <c r="AH12" i="68"/>
  <c r="AQ12" i="68" s="1"/>
  <c r="AH11" i="34"/>
  <c r="AQ11" i="34" s="1"/>
  <c r="AR11" i="12"/>
  <c r="K22" i="19"/>
  <c r="Z11" i="34"/>
  <c r="Z12" i="42"/>
  <c r="AH11" i="58"/>
  <c r="AQ11" i="58" s="1"/>
  <c r="AI12" i="3"/>
  <c r="AN12" i="3"/>
  <c r="Z12" i="46"/>
  <c r="X13" i="61"/>
  <c r="Y13" i="61"/>
  <c r="Z12" i="74"/>
  <c r="K22" i="59"/>
  <c r="AI11" i="55"/>
  <c r="AN11" i="55"/>
  <c r="X12" i="13"/>
  <c r="Y12" i="13"/>
  <c r="AR10" i="20"/>
  <c r="K22" i="52"/>
  <c r="Z12" i="1"/>
  <c r="K22" i="8"/>
  <c r="AH13" i="41"/>
  <c r="AQ13" i="41" s="1"/>
  <c r="AH12" i="53"/>
  <c r="AQ12" i="53" s="1"/>
  <c r="AH11" i="11"/>
  <c r="AQ11" i="11" s="1"/>
  <c r="K22" i="60"/>
  <c r="W12" i="91"/>
  <c r="AG11" i="91"/>
  <c r="AP11" i="91" s="1"/>
  <c r="AF11" i="91"/>
  <c r="AO11" i="91" s="1"/>
  <c r="AE11" i="91"/>
  <c r="AR11" i="76"/>
  <c r="K22" i="55"/>
  <c r="K22" i="16"/>
  <c r="AH12" i="83"/>
  <c r="AQ12" i="83" s="1"/>
  <c r="AR11" i="42"/>
  <c r="Z12" i="95"/>
  <c r="Z12" i="31"/>
  <c r="K22" i="12"/>
  <c r="Z11" i="33"/>
  <c r="AN12" i="88"/>
  <c r="AI12" i="88"/>
  <c r="Z12" i="84"/>
  <c r="X12" i="35"/>
  <c r="Y12" i="35"/>
  <c r="AH13" i="92"/>
  <c r="AQ13" i="92" s="1"/>
  <c r="K22" i="15"/>
  <c r="AI11" i="87"/>
  <c r="AN11" i="87"/>
  <c r="X13" i="19"/>
  <c r="Z13" i="19" s="1"/>
  <c r="Y13" i="19"/>
  <c r="AN11" i="93"/>
  <c r="AI11" i="93"/>
  <c r="Y11" i="78"/>
  <c r="X11" i="78"/>
  <c r="AI11" i="10"/>
  <c r="AN11" i="10"/>
  <c r="X12" i="24"/>
  <c r="Y12" i="24"/>
  <c r="X13" i="32"/>
  <c r="Z13" i="32" s="1"/>
  <c r="Y13" i="32"/>
  <c r="Y13" i="96"/>
  <c r="X13" i="96"/>
  <c r="X12" i="23"/>
  <c r="Y12" i="23"/>
  <c r="AN11" i="72"/>
  <c r="AI11" i="72"/>
  <c r="AR11" i="86"/>
  <c r="AI11" i="23"/>
  <c r="AN11" i="23"/>
  <c r="AI12" i="80"/>
  <c r="AN12" i="80"/>
  <c r="Z12" i="68"/>
  <c r="K22" i="71"/>
  <c r="AH12" i="39"/>
  <c r="AQ12" i="39" s="1"/>
  <c r="AH12" i="12"/>
  <c r="AQ12" i="12" s="1"/>
  <c r="K22" i="11"/>
  <c r="AN13" i="27"/>
  <c r="AI13" i="27"/>
  <c r="X11" i="22"/>
  <c r="Y11" i="22"/>
  <c r="AH12" i="64"/>
  <c r="AQ12" i="64" s="1"/>
  <c r="AR10" i="15"/>
  <c r="AH12" i="21"/>
  <c r="AQ12" i="21" s="1"/>
  <c r="AI12" i="61"/>
  <c r="AN12" i="61"/>
  <c r="X11" i="16"/>
  <c r="Y11" i="16"/>
  <c r="Y13" i="79"/>
  <c r="X13" i="79"/>
  <c r="AH12" i="8"/>
  <c r="AQ12" i="8" s="1"/>
  <c r="AN11" i="13"/>
  <c r="AI11" i="13"/>
  <c r="Z11" i="71"/>
  <c r="Y13" i="14"/>
  <c r="X13" i="14"/>
  <c r="AR11" i="37"/>
  <c r="AN11" i="77"/>
  <c r="AI11" i="77"/>
  <c r="AG11" i="28"/>
  <c r="AP11" i="28" s="1"/>
  <c r="AF11" i="28"/>
  <c r="AO11" i="28" s="1"/>
  <c r="AE11" i="28"/>
  <c r="W12" i="28"/>
  <c r="Z11" i="63"/>
  <c r="AE12" i="66"/>
  <c r="AG12" i="66"/>
  <c r="AP12" i="66" s="1"/>
  <c r="W13" i="66"/>
  <c r="AF12" i="66"/>
  <c r="AO12" i="66" s="1"/>
  <c r="K22" i="67"/>
  <c r="AR11" i="39"/>
  <c r="AF12" i="47"/>
  <c r="AO12" i="47" s="1"/>
  <c r="W13" i="47"/>
  <c r="AG12" i="47"/>
  <c r="AP12" i="47" s="1"/>
  <c r="AE12" i="47"/>
  <c r="AN12" i="26"/>
  <c r="AI12" i="26"/>
  <c r="AR10" i="34"/>
  <c r="W12" i="54"/>
  <c r="AF11" i="54"/>
  <c r="AO11" i="54" s="1"/>
  <c r="AE11" i="54"/>
  <c r="AG11" i="54"/>
  <c r="AP11" i="54" s="1"/>
  <c r="AR11" i="18"/>
  <c r="K23" i="24"/>
  <c r="AR11" i="82"/>
  <c r="AI11" i="4"/>
  <c r="AN11" i="4"/>
  <c r="Z12" i="56"/>
  <c r="Z12" i="38"/>
  <c r="K23" i="22"/>
  <c r="K23" i="13"/>
  <c r="AI12" i="50"/>
  <c r="AN12" i="50"/>
  <c r="AI11" i="24"/>
  <c r="AN11" i="24"/>
  <c r="Y12" i="30"/>
  <c r="X12" i="30"/>
  <c r="AR11" i="62"/>
  <c r="AH12" i="45"/>
  <c r="AQ12" i="45" s="1"/>
  <c r="AR11" i="64"/>
  <c r="AG11" i="81"/>
  <c r="AP11" i="81" s="1"/>
  <c r="W12" i="81"/>
  <c r="AF11" i="81"/>
  <c r="AO11" i="81" s="1"/>
  <c r="AE11" i="81"/>
  <c r="AR11" i="21"/>
  <c r="AR11" i="73"/>
  <c r="AR12" i="41"/>
  <c r="Z11" i="58"/>
  <c r="AN10" i="22"/>
  <c r="AI10" i="22"/>
  <c r="AR10" i="71"/>
  <c r="Z12" i="21"/>
  <c r="Y12" i="49"/>
  <c r="Z12" i="49" s="1"/>
  <c r="X12" i="49"/>
  <c r="AI10" i="16"/>
  <c r="AN10" i="16"/>
  <c r="AR11" i="83"/>
  <c r="AR10" i="11"/>
  <c r="AR12" i="17"/>
  <c r="Y12" i="55"/>
  <c r="X12" i="55"/>
  <c r="Z12" i="55" s="1"/>
  <c r="AR10" i="63"/>
  <c r="K22" i="72"/>
  <c r="AN12" i="14"/>
  <c r="AI12" i="14"/>
  <c r="AR11" i="75"/>
  <c r="K23" i="17"/>
  <c r="AR11" i="57"/>
  <c r="Y12" i="36"/>
  <c r="X12" i="36"/>
  <c r="K23" i="6"/>
  <c r="K22" i="63"/>
  <c r="AH12" i="62"/>
  <c r="AQ12" i="62" s="1"/>
  <c r="AH12" i="67"/>
  <c r="AQ12" i="67" s="1"/>
  <c r="AR11" i="2"/>
  <c r="K22" i="23"/>
  <c r="AH12" i="57"/>
  <c r="AQ12" i="57" s="1"/>
  <c r="X12" i="70"/>
  <c r="Y12" i="70"/>
  <c r="Y12" i="7"/>
  <c r="X12" i="7"/>
  <c r="K22" i="7"/>
  <c r="AH11" i="44"/>
  <c r="AQ11" i="44" s="1"/>
  <c r="K22" i="68"/>
  <c r="AR12" i="29"/>
  <c r="AH13" i="17"/>
  <c r="AQ13" i="17" s="1"/>
  <c r="AR10" i="90"/>
  <c r="AI11" i="35"/>
  <c r="AN11" i="35"/>
  <c r="AH12" i="25"/>
  <c r="AQ12" i="25" s="1"/>
  <c r="X12" i="87"/>
  <c r="Y12" i="87"/>
  <c r="AR10" i="58"/>
  <c r="Y12" i="65"/>
  <c r="X12" i="65"/>
  <c r="Y12" i="52"/>
  <c r="X12" i="52"/>
  <c r="X12" i="60"/>
  <c r="Y12" i="60"/>
  <c r="X13" i="89"/>
  <c r="Y13" i="89"/>
  <c r="X12" i="5"/>
  <c r="Y12" i="5"/>
  <c r="Z12" i="5" s="1"/>
  <c r="AR11" i="95"/>
  <c r="AH12" i="18"/>
  <c r="AQ12" i="18" s="1"/>
  <c r="AG12" i="45"/>
  <c r="AP12" i="45" s="1"/>
  <c r="AF12" i="45"/>
  <c r="AO12" i="45" s="1"/>
  <c r="AE12" i="45"/>
  <c r="W13" i="45"/>
  <c r="AF11" i="94"/>
  <c r="AO11" i="94" s="1"/>
  <c r="AE11" i="94"/>
  <c r="AG11" i="94"/>
  <c r="AP11" i="94" s="1"/>
  <c r="W12" i="94"/>
  <c r="AH12" i="40"/>
  <c r="AQ12" i="40" s="1"/>
  <c r="AH12" i="2"/>
  <c r="AQ12" i="2" s="1"/>
  <c r="X13" i="80"/>
  <c r="Y13" i="80"/>
  <c r="AR12" i="9"/>
  <c r="AH13" i="29"/>
  <c r="AQ13" i="29" s="1"/>
  <c r="AR11" i="48"/>
  <c r="Y12" i="72"/>
  <c r="X12" i="72"/>
  <c r="AE12" i="39"/>
  <c r="W13" i="39"/>
  <c r="AG12" i="39"/>
  <c r="AP12" i="39" s="1"/>
  <c r="AF12" i="39"/>
  <c r="AO12" i="39" s="1"/>
  <c r="AG12" i="12"/>
  <c r="AP12" i="12" s="1"/>
  <c r="AF12" i="12"/>
  <c r="AO12" i="12" s="1"/>
  <c r="AE12" i="12"/>
  <c r="W13" i="12"/>
  <c r="AR11" i="31"/>
  <c r="W13" i="64"/>
  <c r="AG12" i="64"/>
  <c r="AP12" i="64" s="1"/>
  <c r="AF12" i="64"/>
  <c r="AO12" i="64" s="1"/>
  <c r="AE12" i="64"/>
  <c r="AH12" i="82"/>
  <c r="AQ12" i="82" s="1"/>
  <c r="AH12" i="37"/>
  <c r="AQ12" i="37" s="1"/>
  <c r="AN12" i="79"/>
  <c r="AI12" i="79"/>
  <c r="AF12" i="8"/>
  <c r="AO12" i="8" s="1"/>
  <c r="AE12" i="8"/>
  <c r="W13" i="8"/>
  <c r="AG12" i="8"/>
  <c r="AP12" i="8" s="1"/>
  <c r="AR12" i="92"/>
  <c r="AH11" i="15"/>
  <c r="AQ11" i="15" s="1"/>
  <c r="AR10" i="33"/>
  <c r="Y12" i="59"/>
  <c r="X12" i="59"/>
  <c r="X12" i="43"/>
  <c r="Y12" i="43"/>
  <c r="AE12" i="62"/>
  <c r="W13" i="62"/>
  <c r="AG12" i="62"/>
  <c r="AP12" i="62" s="1"/>
  <c r="AF12" i="62"/>
  <c r="AO12" i="62" s="1"/>
  <c r="AH11" i="20"/>
  <c r="AQ11" i="20" s="1"/>
  <c r="AH12" i="86"/>
  <c r="AQ12" i="86" s="1"/>
  <c r="AH12" i="73"/>
  <c r="AQ12" i="73" s="1"/>
  <c r="AH12" i="48"/>
  <c r="AQ12" i="48" s="1"/>
  <c r="AH12" i="51"/>
  <c r="AQ12" i="51" s="1"/>
  <c r="AI11" i="7"/>
  <c r="AN11" i="7"/>
  <c r="K22" i="56"/>
  <c r="X13" i="88"/>
  <c r="Y13" i="88"/>
  <c r="AR11" i="74"/>
  <c r="AE13" i="17"/>
  <c r="W14" i="17"/>
  <c r="AG13" i="17"/>
  <c r="AP13" i="17" s="1"/>
  <c r="AF13" i="17"/>
  <c r="AO13" i="17" s="1"/>
  <c r="AH12" i="76"/>
  <c r="AQ12" i="76" s="1"/>
  <c r="AR11" i="45"/>
  <c r="AR11" i="67"/>
  <c r="AH12" i="75"/>
  <c r="AQ12" i="75" s="1"/>
  <c r="AI12" i="19"/>
  <c r="AN12" i="19"/>
  <c r="AN11" i="65"/>
  <c r="AI11" i="65"/>
  <c r="Y13" i="50"/>
  <c r="X13" i="50"/>
  <c r="AI10" i="78"/>
  <c r="AN10" i="78"/>
  <c r="AN11" i="52"/>
  <c r="AI11" i="52"/>
  <c r="AI11" i="60"/>
  <c r="AN11" i="60"/>
  <c r="AI12" i="69"/>
  <c r="AN12" i="69"/>
  <c r="AN11" i="30"/>
  <c r="AI11" i="30"/>
  <c r="AI11" i="5"/>
  <c r="AN11" i="5"/>
  <c r="Z12" i="23" l="1"/>
  <c r="Z11" i="16"/>
  <c r="AG12" i="76"/>
  <c r="AP12" i="76" s="1"/>
  <c r="AE11" i="11"/>
  <c r="Z13" i="80"/>
  <c r="Z12" i="60"/>
  <c r="AF12" i="60" s="1"/>
  <c r="AO12" i="60" s="1"/>
  <c r="Z13" i="14"/>
  <c r="Z13" i="79"/>
  <c r="AF11" i="11"/>
  <c r="AO11" i="11" s="1"/>
  <c r="Z11" i="78"/>
  <c r="AF11" i="78" s="1"/>
  <c r="AO11" i="78" s="1"/>
  <c r="Z13" i="61"/>
  <c r="AG13" i="61" s="1"/>
  <c r="AP13" i="61" s="1"/>
  <c r="AG13" i="92"/>
  <c r="AP13" i="92" s="1"/>
  <c r="AG12" i="53"/>
  <c r="AP12" i="53" s="1"/>
  <c r="AG11" i="11"/>
  <c r="AP11" i="11" s="1"/>
  <c r="AE11" i="78"/>
  <c r="W12" i="78"/>
  <c r="AG11" i="78"/>
  <c r="AP11" i="78" s="1"/>
  <c r="AG13" i="3"/>
  <c r="AP13" i="3" s="1"/>
  <c r="AF13" i="3"/>
  <c r="AO13" i="3" s="1"/>
  <c r="AE13" i="3"/>
  <c r="W14" i="3"/>
  <c r="AG13" i="80"/>
  <c r="AP13" i="80" s="1"/>
  <c r="AF13" i="80"/>
  <c r="AO13" i="80" s="1"/>
  <c r="AE13" i="80"/>
  <c r="W14" i="80"/>
  <c r="W13" i="60"/>
  <c r="AG12" i="60"/>
  <c r="AP12" i="60" s="1"/>
  <c r="W14" i="14"/>
  <c r="AG13" i="14"/>
  <c r="AP13" i="14" s="1"/>
  <c r="AF13" i="14"/>
  <c r="AO13" i="14" s="1"/>
  <c r="AE13" i="14"/>
  <c r="W13" i="93"/>
  <c r="AG12" i="93"/>
  <c r="AP12" i="93" s="1"/>
  <c r="AF12" i="93"/>
  <c r="AO12" i="93" s="1"/>
  <c r="AE12" i="93"/>
  <c r="AF12" i="5"/>
  <c r="AO12" i="5" s="1"/>
  <c r="AE12" i="5"/>
  <c r="W13" i="5"/>
  <c r="AG12" i="5"/>
  <c r="AP12" i="5" s="1"/>
  <c r="W13" i="55"/>
  <c r="AG12" i="55"/>
  <c r="AP12" i="55" s="1"/>
  <c r="AF12" i="55"/>
  <c r="AO12" i="55" s="1"/>
  <c r="AE12" i="55"/>
  <c r="AH12" i="43"/>
  <c r="AQ12" i="43" s="1"/>
  <c r="X13" i="8"/>
  <c r="Y13" i="8"/>
  <c r="AH12" i="65"/>
  <c r="AQ12" i="65" s="1"/>
  <c r="AH12" i="87"/>
  <c r="AQ12" i="87" s="1"/>
  <c r="AH12" i="7"/>
  <c r="AQ12" i="7" s="1"/>
  <c r="AE12" i="49"/>
  <c r="W13" i="49"/>
  <c r="AG12" i="49"/>
  <c r="AP12" i="49" s="1"/>
  <c r="AF12" i="49"/>
  <c r="AO12" i="49" s="1"/>
  <c r="AG11" i="58"/>
  <c r="AP11" i="58" s="1"/>
  <c r="AF11" i="58"/>
  <c r="AO11" i="58" s="1"/>
  <c r="AE11" i="58"/>
  <c r="W12" i="58"/>
  <c r="Y13" i="47"/>
  <c r="X13" i="47"/>
  <c r="K23" i="67"/>
  <c r="AG11" i="16"/>
  <c r="AP11" i="16" s="1"/>
  <c r="AF11" i="16"/>
  <c r="AO11" i="16" s="1"/>
  <c r="AE11" i="16"/>
  <c r="W12" i="16"/>
  <c r="AR13" i="27"/>
  <c r="K23" i="71"/>
  <c r="W13" i="84"/>
  <c r="AG12" i="84"/>
  <c r="AP12" i="84" s="1"/>
  <c r="AF12" i="84"/>
  <c r="AO12" i="84" s="1"/>
  <c r="AE12" i="84"/>
  <c r="AF12" i="31"/>
  <c r="AO12" i="31" s="1"/>
  <c r="AE12" i="31"/>
  <c r="W13" i="31"/>
  <c r="AG12" i="31"/>
  <c r="AP12" i="31" s="1"/>
  <c r="K23" i="55"/>
  <c r="AR11" i="55"/>
  <c r="K23" i="19"/>
  <c r="AR12" i="89"/>
  <c r="AH13" i="26"/>
  <c r="AQ13" i="26" s="1"/>
  <c r="AR11" i="70"/>
  <c r="AH13" i="69"/>
  <c r="AQ13" i="69" s="1"/>
  <c r="Y13" i="25"/>
  <c r="X13" i="25"/>
  <c r="Y13" i="67"/>
  <c r="X13" i="67"/>
  <c r="K23" i="4"/>
  <c r="Y13" i="37"/>
  <c r="X13" i="37"/>
  <c r="Y14" i="29"/>
  <c r="X14" i="29"/>
  <c r="AI12" i="40"/>
  <c r="AN12" i="40"/>
  <c r="AN11" i="15"/>
  <c r="AI11" i="15"/>
  <c r="X13" i="51"/>
  <c r="Y13" i="51"/>
  <c r="X13" i="64"/>
  <c r="Y13" i="64"/>
  <c r="AH12" i="72"/>
  <c r="AQ12" i="72" s="1"/>
  <c r="AR12" i="69"/>
  <c r="AR10" i="78"/>
  <c r="AR11" i="7"/>
  <c r="Z12" i="43"/>
  <c r="AI12" i="8"/>
  <c r="AN12" i="8"/>
  <c r="AH13" i="80"/>
  <c r="AQ13" i="80" s="1"/>
  <c r="AN11" i="94"/>
  <c r="AI11" i="94"/>
  <c r="AH12" i="5"/>
  <c r="AQ12" i="5" s="1"/>
  <c r="AH12" i="60"/>
  <c r="AQ12" i="60" s="1"/>
  <c r="Z12" i="87"/>
  <c r="W13" i="21"/>
  <c r="AG12" i="21"/>
  <c r="AP12" i="21" s="1"/>
  <c r="AF12" i="21"/>
  <c r="AO12" i="21" s="1"/>
  <c r="AE12" i="21"/>
  <c r="AR11" i="24"/>
  <c r="AI11" i="54"/>
  <c r="AN11" i="54"/>
  <c r="AG11" i="63"/>
  <c r="AP11" i="63" s="1"/>
  <c r="AF11" i="63"/>
  <c r="AO11" i="63" s="1"/>
  <c r="AE11" i="63"/>
  <c r="W12" i="63"/>
  <c r="AR11" i="77"/>
  <c r="AH13" i="79"/>
  <c r="AQ13" i="79" s="1"/>
  <c r="AR11" i="23"/>
  <c r="AH12" i="23"/>
  <c r="AQ12" i="23" s="1"/>
  <c r="AH13" i="32"/>
  <c r="AQ13" i="32" s="1"/>
  <c r="AR11" i="10"/>
  <c r="AR12" i="88"/>
  <c r="AG12" i="95"/>
  <c r="AP12" i="95" s="1"/>
  <c r="AE12" i="95"/>
  <c r="AF12" i="95"/>
  <c r="AO12" i="95" s="1"/>
  <c r="W13" i="95"/>
  <c r="Y12" i="91"/>
  <c r="X12" i="91"/>
  <c r="W13" i="46"/>
  <c r="AG12" i="46"/>
  <c r="AP12" i="46" s="1"/>
  <c r="AF12" i="46"/>
  <c r="AO12" i="46" s="1"/>
  <c r="AE12" i="46"/>
  <c r="AE12" i="42"/>
  <c r="W13" i="42"/>
  <c r="AG12" i="42"/>
  <c r="AP12" i="42" s="1"/>
  <c r="AF12" i="42"/>
  <c r="AO12" i="42" s="1"/>
  <c r="K23" i="51"/>
  <c r="AN11" i="90"/>
  <c r="AI11" i="90"/>
  <c r="Z13" i="26"/>
  <c r="K23" i="3"/>
  <c r="AR12" i="96"/>
  <c r="Z13" i="69"/>
  <c r="X13" i="75"/>
  <c r="Z13" i="75" s="1"/>
  <c r="Y13" i="75"/>
  <c r="AI11" i="44"/>
  <c r="AN11" i="44"/>
  <c r="X13" i="57"/>
  <c r="Y13" i="57"/>
  <c r="X12" i="20"/>
  <c r="Y12" i="20"/>
  <c r="AR11" i="59"/>
  <c r="X11" i="85"/>
  <c r="Y11" i="85"/>
  <c r="Y13" i="2"/>
  <c r="X13" i="2"/>
  <c r="Z13" i="2" s="1"/>
  <c r="AI12" i="18"/>
  <c r="AN12" i="18"/>
  <c r="X14" i="41"/>
  <c r="Y14" i="41"/>
  <c r="AN12" i="73"/>
  <c r="AI12" i="73"/>
  <c r="AH13" i="50"/>
  <c r="AQ13" i="50" s="1"/>
  <c r="AR12" i="19"/>
  <c r="AH13" i="88"/>
  <c r="AQ13" i="88" s="1"/>
  <c r="AH12" i="59"/>
  <c r="AQ12" i="59" s="1"/>
  <c r="Z12" i="72"/>
  <c r="Z12" i="65"/>
  <c r="AR11" i="35"/>
  <c r="Z12" i="7"/>
  <c r="AH12" i="36"/>
  <c r="AQ12" i="36" s="1"/>
  <c r="K23" i="72"/>
  <c r="AN11" i="81"/>
  <c r="AI11" i="81"/>
  <c r="W13" i="38"/>
  <c r="AG12" i="38"/>
  <c r="AP12" i="38" s="1"/>
  <c r="AF12" i="38"/>
  <c r="AO12" i="38" s="1"/>
  <c r="AE12" i="38"/>
  <c r="AR12" i="26"/>
  <c r="X13" i="66"/>
  <c r="Y13" i="66"/>
  <c r="X12" i="28"/>
  <c r="Y12" i="28"/>
  <c r="AG11" i="71"/>
  <c r="AP11" i="71" s="1"/>
  <c r="AF11" i="71"/>
  <c r="AO11" i="71" s="1"/>
  <c r="W12" i="71"/>
  <c r="AE11" i="71"/>
  <c r="AR12" i="61"/>
  <c r="W13" i="23"/>
  <c r="AG12" i="23"/>
  <c r="AP12" i="23" s="1"/>
  <c r="AF12" i="23"/>
  <c r="AO12" i="23" s="1"/>
  <c r="AE12" i="23"/>
  <c r="AF13" i="32"/>
  <c r="AO13" i="32" s="1"/>
  <c r="AE13" i="32"/>
  <c r="W14" i="32"/>
  <c r="AG13" i="32"/>
  <c r="AP13" i="32" s="1"/>
  <c r="AH11" i="78"/>
  <c r="AQ11" i="78" s="1"/>
  <c r="AH13" i="19"/>
  <c r="AQ13" i="19" s="1"/>
  <c r="K23" i="8"/>
  <c r="K23" i="59"/>
  <c r="AH12" i="10"/>
  <c r="AQ12" i="10" s="1"/>
  <c r="AI12" i="25"/>
  <c r="AN12" i="25"/>
  <c r="K23" i="50"/>
  <c r="AI12" i="86"/>
  <c r="AN12" i="86"/>
  <c r="AN11" i="20"/>
  <c r="AI11" i="20"/>
  <c r="AI12" i="2"/>
  <c r="AN12" i="2"/>
  <c r="X13" i="48"/>
  <c r="Y13" i="48"/>
  <c r="X13" i="53"/>
  <c r="Y13" i="53"/>
  <c r="X13" i="83"/>
  <c r="Z13" i="83" s="1"/>
  <c r="Y13" i="83"/>
  <c r="X14" i="92"/>
  <c r="Y14" i="92"/>
  <c r="Z14" i="92" s="1"/>
  <c r="AN12" i="82"/>
  <c r="AI12" i="82"/>
  <c r="AR11" i="60"/>
  <c r="Y14" i="17"/>
  <c r="X14" i="17"/>
  <c r="Z13" i="88"/>
  <c r="X13" i="62"/>
  <c r="Y13" i="62"/>
  <c r="AR12" i="79"/>
  <c r="AI12" i="64"/>
  <c r="AN12" i="64"/>
  <c r="X13" i="12"/>
  <c r="Y13" i="12"/>
  <c r="Y13" i="39"/>
  <c r="X13" i="39"/>
  <c r="Z13" i="39" s="1"/>
  <c r="Y13" i="45"/>
  <c r="X13" i="45"/>
  <c r="AH12" i="52"/>
  <c r="AQ12" i="52" s="1"/>
  <c r="K23" i="23"/>
  <c r="AR10" i="16"/>
  <c r="AH12" i="30"/>
  <c r="AQ12" i="30" s="1"/>
  <c r="AR12" i="50"/>
  <c r="W13" i="56"/>
  <c r="AG12" i="56"/>
  <c r="AP12" i="56" s="1"/>
  <c r="AF12" i="56"/>
  <c r="AO12" i="56" s="1"/>
  <c r="AE12" i="56"/>
  <c r="X12" i="54"/>
  <c r="Y12" i="54"/>
  <c r="AR11" i="13"/>
  <c r="AF13" i="79"/>
  <c r="AO13" i="79" s="1"/>
  <c r="AE13" i="79"/>
  <c r="W14" i="79"/>
  <c r="AG13" i="79"/>
  <c r="AP13" i="79" s="1"/>
  <c r="K23" i="11"/>
  <c r="AF12" i="68"/>
  <c r="AO12" i="68" s="1"/>
  <c r="W13" i="68"/>
  <c r="AG12" i="68"/>
  <c r="AP12" i="68" s="1"/>
  <c r="AE12" i="68"/>
  <c r="AH13" i="96"/>
  <c r="AQ13" i="96" s="1"/>
  <c r="AE13" i="19"/>
  <c r="W14" i="19"/>
  <c r="AG13" i="19"/>
  <c r="AP13" i="19" s="1"/>
  <c r="AF13" i="19"/>
  <c r="AO13" i="19" s="1"/>
  <c r="K23" i="15"/>
  <c r="W12" i="33"/>
  <c r="AG11" i="33"/>
  <c r="AP11" i="33" s="1"/>
  <c r="AF11" i="33"/>
  <c r="AO11" i="33" s="1"/>
  <c r="AE11" i="33"/>
  <c r="K23" i="60"/>
  <c r="AE12" i="1"/>
  <c r="W13" i="1"/>
  <c r="AG12" i="1"/>
  <c r="AP12" i="1" s="1"/>
  <c r="AF12" i="1"/>
  <c r="AO12" i="1" s="1"/>
  <c r="AH12" i="13"/>
  <c r="AQ12" i="13" s="1"/>
  <c r="AE12" i="74"/>
  <c r="W13" i="74"/>
  <c r="AG12" i="74"/>
  <c r="AP12" i="74" s="1"/>
  <c r="AF12" i="74"/>
  <c r="AO12" i="74" s="1"/>
  <c r="AR12" i="3"/>
  <c r="X12" i="90"/>
  <c r="Z12" i="90" s="1"/>
  <c r="Y12" i="90"/>
  <c r="K23" i="20"/>
  <c r="AR11" i="49"/>
  <c r="AH13" i="3"/>
  <c r="AQ13" i="3" s="1"/>
  <c r="AR12" i="32"/>
  <c r="AH12" i="93"/>
  <c r="AQ12" i="93" s="1"/>
  <c r="AH12" i="4"/>
  <c r="AQ12" i="4" s="1"/>
  <c r="AI12" i="75"/>
  <c r="AN12" i="75"/>
  <c r="K23" i="64"/>
  <c r="AH12" i="77"/>
  <c r="AQ12" i="77" s="1"/>
  <c r="AR11" i="36"/>
  <c r="AN10" i="85"/>
  <c r="AI10" i="85"/>
  <c r="AN12" i="37"/>
  <c r="AI12" i="37"/>
  <c r="AH14" i="27"/>
  <c r="AQ14" i="27" s="1"/>
  <c r="AI13" i="29"/>
  <c r="AN13" i="29"/>
  <c r="Y13" i="76"/>
  <c r="X13" i="76"/>
  <c r="AI12" i="51"/>
  <c r="AN12" i="51"/>
  <c r="AN12" i="53"/>
  <c r="AI12" i="53"/>
  <c r="AR11" i="52"/>
  <c r="AI13" i="17"/>
  <c r="AN13" i="17"/>
  <c r="AI12" i="62"/>
  <c r="AN12" i="62"/>
  <c r="Z12" i="59"/>
  <c r="AN12" i="12"/>
  <c r="AI12" i="12"/>
  <c r="Y12" i="94"/>
  <c r="X12" i="94"/>
  <c r="Z12" i="94" s="1"/>
  <c r="AN12" i="45"/>
  <c r="AI12" i="45"/>
  <c r="AH13" i="89"/>
  <c r="AQ13" i="89" s="1"/>
  <c r="K23" i="68"/>
  <c r="AH12" i="70"/>
  <c r="AQ12" i="70" s="1"/>
  <c r="Z12" i="36"/>
  <c r="AH12" i="49"/>
  <c r="AQ12" i="49" s="1"/>
  <c r="AR10" i="22"/>
  <c r="X12" i="81"/>
  <c r="Y12" i="81"/>
  <c r="AI12" i="47"/>
  <c r="AN12" i="47"/>
  <c r="AN12" i="66"/>
  <c r="AI12" i="66"/>
  <c r="AN11" i="28"/>
  <c r="AI11" i="28"/>
  <c r="AH11" i="22"/>
  <c r="AQ11" i="22" s="1"/>
  <c r="AR11" i="72"/>
  <c r="AH12" i="24"/>
  <c r="AQ12" i="24" s="1"/>
  <c r="AH12" i="35"/>
  <c r="AQ12" i="35" s="1"/>
  <c r="K23" i="16"/>
  <c r="AN11" i="91"/>
  <c r="AI11" i="91"/>
  <c r="Z12" i="13"/>
  <c r="W12" i="34"/>
  <c r="AG11" i="34"/>
  <c r="AP11" i="34" s="1"/>
  <c r="AF11" i="34"/>
  <c r="AO11" i="34" s="1"/>
  <c r="AE11" i="34"/>
  <c r="Z12" i="10"/>
  <c r="K23" i="2"/>
  <c r="AI12" i="57"/>
  <c r="AN12" i="57"/>
  <c r="AN12" i="67"/>
  <c r="AI12" i="67"/>
  <c r="Z14" i="27"/>
  <c r="X13" i="6"/>
  <c r="Y13" i="6"/>
  <c r="Y13" i="18"/>
  <c r="X13" i="18"/>
  <c r="AI13" i="41"/>
  <c r="AN13" i="41"/>
  <c r="Y13" i="40"/>
  <c r="X13" i="40"/>
  <c r="Y13" i="73"/>
  <c r="Z13" i="73" s="1"/>
  <c r="X13" i="73"/>
  <c r="Y12" i="11"/>
  <c r="X12" i="11"/>
  <c r="AR11" i="5"/>
  <c r="AR11" i="30"/>
  <c r="Z13" i="50"/>
  <c r="AR11" i="65"/>
  <c r="K23" i="56"/>
  <c r="AI12" i="39"/>
  <c r="AN12" i="39"/>
  <c r="Z13" i="89"/>
  <c r="Z12" i="52"/>
  <c r="K23" i="7"/>
  <c r="Z12" i="70"/>
  <c r="K23" i="63"/>
  <c r="AR12" i="14"/>
  <c r="AH12" i="55"/>
  <c r="AQ12" i="55" s="1"/>
  <c r="Z12" i="30"/>
  <c r="AR11" i="4"/>
  <c r="AH13" i="14"/>
  <c r="AQ13" i="14" s="1"/>
  <c r="AH11" i="16"/>
  <c r="AQ11" i="16" s="1"/>
  <c r="Z11" i="22"/>
  <c r="AR12" i="80"/>
  <c r="Z13" i="96"/>
  <c r="Z12" i="24"/>
  <c r="AR11" i="93"/>
  <c r="AR11" i="87"/>
  <c r="Z12" i="35"/>
  <c r="K23" i="12"/>
  <c r="K23" i="52"/>
  <c r="AH13" i="61"/>
  <c r="AQ13" i="61" s="1"/>
  <c r="AR11" i="43"/>
  <c r="W14" i="9"/>
  <c r="AG13" i="9"/>
  <c r="AP13" i="9" s="1"/>
  <c r="AF13" i="9"/>
  <c r="AO13" i="9" s="1"/>
  <c r="AE13" i="9"/>
  <c r="Z12" i="4"/>
  <c r="X12" i="44"/>
  <c r="Y12" i="44"/>
  <c r="Y13" i="86"/>
  <c r="X13" i="86"/>
  <c r="Z13" i="86" s="1"/>
  <c r="Z12" i="77"/>
  <c r="AI12" i="6"/>
  <c r="AN12" i="6"/>
  <c r="AI12" i="48"/>
  <c r="AN12" i="48"/>
  <c r="AN12" i="76"/>
  <c r="AI12" i="76"/>
  <c r="Y12" i="15"/>
  <c r="X12" i="15"/>
  <c r="AI12" i="83"/>
  <c r="AN12" i="83"/>
  <c r="AN13" i="92"/>
  <c r="AI13" i="92"/>
  <c r="AI11" i="11"/>
  <c r="AN11" i="11"/>
  <c r="Y13" i="82"/>
  <c r="X13" i="82"/>
  <c r="Z13" i="82" s="1"/>
  <c r="Z13" i="48" l="1"/>
  <c r="W14" i="61"/>
  <c r="Z12" i="44"/>
  <c r="AE13" i="61"/>
  <c r="Z13" i="18"/>
  <c r="AG13" i="18" s="1"/>
  <c r="AP13" i="18" s="1"/>
  <c r="Z13" i="62"/>
  <c r="AE12" i="60"/>
  <c r="AF13" i="61"/>
  <c r="AO13" i="61" s="1"/>
  <c r="Z11" i="85"/>
  <c r="Z14" i="29"/>
  <c r="Z13" i="12"/>
  <c r="W14" i="12" s="1"/>
  <c r="Z13" i="25"/>
  <c r="W14" i="25" s="1"/>
  <c r="Z13" i="53"/>
  <c r="W14" i="53" s="1"/>
  <c r="Z12" i="91"/>
  <c r="W12" i="85"/>
  <c r="AG11" i="85"/>
  <c r="AP11" i="85" s="1"/>
  <c r="AF11" i="85"/>
  <c r="AO11" i="85" s="1"/>
  <c r="AE11" i="85"/>
  <c r="AE13" i="12"/>
  <c r="AG13" i="25"/>
  <c r="AP13" i="25" s="1"/>
  <c r="AF13" i="25"/>
  <c r="AO13" i="25" s="1"/>
  <c r="AG13" i="53"/>
  <c r="AP13" i="53" s="1"/>
  <c r="AF13" i="53"/>
  <c r="AO13" i="53" s="1"/>
  <c r="AE13" i="53"/>
  <c r="AE12" i="91"/>
  <c r="W13" i="91"/>
  <c r="AG12" i="91"/>
  <c r="AP12" i="91" s="1"/>
  <c r="AF12" i="91"/>
  <c r="AO12" i="91" s="1"/>
  <c r="W14" i="82"/>
  <c r="AF13" i="82"/>
  <c r="AO13" i="82" s="1"/>
  <c r="AE13" i="82"/>
  <c r="AG13" i="82"/>
  <c r="AP13" i="82" s="1"/>
  <c r="AG13" i="86"/>
  <c r="AP13" i="86" s="1"/>
  <c r="AF13" i="86"/>
  <c r="AO13" i="86" s="1"/>
  <c r="AE13" i="86"/>
  <c r="W14" i="86"/>
  <c r="AE13" i="18"/>
  <c r="W14" i="18"/>
  <c r="AF14" i="92"/>
  <c r="AO14" i="92" s="1"/>
  <c r="AE14" i="92"/>
  <c r="W15" i="92"/>
  <c r="AG14" i="92"/>
  <c r="AP14" i="92" s="1"/>
  <c r="W13" i="44"/>
  <c r="AG12" i="44"/>
  <c r="AP12" i="44" s="1"/>
  <c r="AF12" i="44"/>
  <c r="AO12" i="44" s="1"/>
  <c r="AE12" i="44"/>
  <c r="AE13" i="73"/>
  <c r="W14" i="73"/>
  <c r="AG13" i="73"/>
  <c r="AP13" i="73" s="1"/>
  <c r="AF13" i="73"/>
  <c r="AO13" i="73" s="1"/>
  <c r="AH12" i="28"/>
  <c r="AQ12" i="28" s="1"/>
  <c r="AH14" i="41"/>
  <c r="AQ14" i="41" s="1"/>
  <c r="AG13" i="2"/>
  <c r="AP13" i="2" s="1"/>
  <c r="AF13" i="2"/>
  <c r="AO13" i="2" s="1"/>
  <c r="AE13" i="2"/>
  <c r="W14" i="2"/>
  <c r="AF13" i="26"/>
  <c r="AO13" i="26" s="1"/>
  <c r="AE13" i="26"/>
  <c r="W14" i="26"/>
  <c r="AG13" i="26"/>
  <c r="AP13" i="26" s="1"/>
  <c r="AR11" i="94"/>
  <c r="AR11" i="15"/>
  <c r="W15" i="29"/>
  <c r="AG14" i="29"/>
  <c r="AP14" i="29" s="1"/>
  <c r="AF14" i="29"/>
  <c r="AO14" i="29" s="1"/>
  <c r="AE14" i="29"/>
  <c r="AH13" i="67"/>
  <c r="AQ13" i="67" s="1"/>
  <c r="AI12" i="84"/>
  <c r="AN12" i="84"/>
  <c r="Y12" i="58"/>
  <c r="X12" i="58"/>
  <c r="Z12" i="58" s="1"/>
  <c r="Y13" i="49"/>
  <c r="X13" i="49"/>
  <c r="AH13" i="8"/>
  <c r="AQ13" i="8" s="1"/>
  <c r="X14" i="14"/>
  <c r="Y14" i="14"/>
  <c r="Y14" i="80"/>
  <c r="X14" i="80"/>
  <c r="AN13" i="3"/>
  <c r="AI13" i="3"/>
  <c r="AR12" i="75"/>
  <c r="W14" i="39"/>
  <c r="AG13" i="39"/>
  <c r="AP13" i="39" s="1"/>
  <c r="AF13" i="39"/>
  <c r="AO13" i="39" s="1"/>
  <c r="AE13" i="39"/>
  <c r="W13" i="24"/>
  <c r="AG12" i="24"/>
  <c r="AP12" i="24" s="1"/>
  <c r="AF12" i="24"/>
  <c r="AO12" i="24" s="1"/>
  <c r="AE12" i="24"/>
  <c r="AF13" i="89"/>
  <c r="AO13" i="89" s="1"/>
  <c r="AE13" i="89"/>
  <c r="W14" i="89"/>
  <c r="AG13" i="89"/>
  <c r="AP13" i="89" s="1"/>
  <c r="AH12" i="11"/>
  <c r="AQ12" i="11" s="1"/>
  <c r="AG12" i="10"/>
  <c r="AP12" i="10" s="1"/>
  <c r="AF12" i="10"/>
  <c r="AO12" i="10" s="1"/>
  <c r="AE12" i="10"/>
  <c r="W13" i="10"/>
  <c r="AG12" i="13"/>
  <c r="AP12" i="13" s="1"/>
  <c r="AF12" i="13"/>
  <c r="AO12" i="13" s="1"/>
  <c r="AE12" i="13"/>
  <c r="W13" i="13"/>
  <c r="AR12" i="66"/>
  <c r="AI12" i="74"/>
  <c r="AN12" i="74"/>
  <c r="AI12" i="1"/>
  <c r="AN12" i="1"/>
  <c r="Y12" i="33"/>
  <c r="Z12" i="33" s="1"/>
  <c r="X12" i="33"/>
  <c r="X14" i="19"/>
  <c r="Y14" i="19"/>
  <c r="AH13" i="45"/>
  <c r="AQ13" i="45" s="1"/>
  <c r="AI12" i="23"/>
  <c r="AN12" i="23"/>
  <c r="AI11" i="71"/>
  <c r="AN11" i="71"/>
  <c r="Z12" i="28"/>
  <c r="AI12" i="38"/>
  <c r="AN12" i="38"/>
  <c r="Z14" i="41"/>
  <c r="AH12" i="20"/>
  <c r="AQ12" i="20" s="1"/>
  <c r="AR11" i="44"/>
  <c r="AN12" i="46"/>
  <c r="AI12" i="46"/>
  <c r="AI12" i="21"/>
  <c r="AN12" i="21"/>
  <c r="W13" i="87"/>
  <c r="AG12" i="87"/>
  <c r="AP12" i="87" s="1"/>
  <c r="AF12" i="87"/>
  <c r="AO12" i="87" s="1"/>
  <c r="AE12" i="87"/>
  <c r="AH13" i="64"/>
  <c r="AQ13" i="64" s="1"/>
  <c r="AH13" i="37"/>
  <c r="AQ13" i="37" s="1"/>
  <c r="AN11" i="58"/>
  <c r="AI11" i="58"/>
  <c r="AI12" i="49"/>
  <c r="AN12" i="49"/>
  <c r="Z13" i="8"/>
  <c r="Z13" i="5"/>
  <c r="X13" i="5"/>
  <c r="Y13" i="5"/>
  <c r="X13" i="93"/>
  <c r="Y13" i="93"/>
  <c r="AN13" i="80"/>
  <c r="AI13" i="80"/>
  <c r="AH12" i="81"/>
  <c r="AQ12" i="81" s="1"/>
  <c r="W13" i="36"/>
  <c r="AG12" i="36"/>
  <c r="AP12" i="36" s="1"/>
  <c r="AF12" i="36"/>
  <c r="AO12" i="36" s="1"/>
  <c r="AE12" i="36"/>
  <c r="AR12" i="45"/>
  <c r="AH13" i="76"/>
  <c r="AQ13" i="76" s="1"/>
  <c r="AR10" i="85"/>
  <c r="X13" i="1"/>
  <c r="Y13" i="1"/>
  <c r="Z13" i="1" s="1"/>
  <c r="AE12" i="4"/>
  <c r="W13" i="4"/>
  <c r="AG12" i="4"/>
  <c r="AP12" i="4" s="1"/>
  <c r="AF12" i="4"/>
  <c r="AO12" i="4" s="1"/>
  <c r="Z12" i="81"/>
  <c r="AR12" i="83"/>
  <c r="AI13" i="9"/>
  <c r="AN13" i="9"/>
  <c r="W13" i="35"/>
  <c r="AG12" i="35"/>
  <c r="AP12" i="35" s="1"/>
  <c r="AF12" i="35"/>
  <c r="AO12" i="35" s="1"/>
  <c r="AE12" i="35"/>
  <c r="AF13" i="96"/>
  <c r="AO13" i="96" s="1"/>
  <c r="AE13" i="96"/>
  <c r="AG13" i="96"/>
  <c r="AP13" i="96" s="1"/>
  <c r="W14" i="96"/>
  <c r="W13" i="30"/>
  <c r="AG12" i="30"/>
  <c r="AP12" i="30" s="1"/>
  <c r="AF12" i="30"/>
  <c r="AO12" i="30" s="1"/>
  <c r="AE12" i="30"/>
  <c r="AF13" i="50"/>
  <c r="AO13" i="50" s="1"/>
  <c r="AE13" i="50"/>
  <c r="W14" i="50"/>
  <c r="AG13" i="50"/>
  <c r="AP13" i="50" s="1"/>
  <c r="AI11" i="34"/>
  <c r="AN11" i="34"/>
  <c r="AR11" i="91"/>
  <c r="AH12" i="94"/>
  <c r="AQ12" i="94" s="1"/>
  <c r="AR12" i="53"/>
  <c r="Z13" i="76"/>
  <c r="AI13" i="19"/>
  <c r="AN13" i="19"/>
  <c r="AI12" i="68"/>
  <c r="AN12" i="68"/>
  <c r="AI12" i="56"/>
  <c r="AN12" i="56"/>
  <c r="AH13" i="12"/>
  <c r="AQ13" i="12" s="1"/>
  <c r="Z14" i="17"/>
  <c r="AH14" i="92"/>
  <c r="AQ14" i="92" s="1"/>
  <c r="AH13" i="53"/>
  <c r="AQ13" i="53" s="1"/>
  <c r="AR12" i="2"/>
  <c r="X12" i="71"/>
  <c r="Y12" i="71"/>
  <c r="W13" i="65"/>
  <c r="AG12" i="65"/>
  <c r="AP12" i="65" s="1"/>
  <c r="AF12" i="65"/>
  <c r="AO12" i="65" s="1"/>
  <c r="AE12" i="65"/>
  <c r="AH11" i="85"/>
  <c r="AQ11" i="85" s="1"/>
  <c r="Z12" i="20"/>
  <c r="Z13" i="95"/>
  <c r="X13" i="95"/>
  <c r="Y13" i="95"/>
  <c r="AR11" i="54"/>
  <c r="AR12" i="8"/>
  <c r="Z13" i="64"/>
  <c r="Z13" i="67"/>
  <c r="Y13" i="31"/>
  <c r="X13" i="31"/>
  <c r="AI12" i="55"/>
  <c r="AN12" i="55"/>
  <c r="AI12" i="5"/>
  <c r="AN12" i="5"/>
  <c r="Y12" i="78"/>
  <c r="X12" i="78"/>
  <c r="W14" i="83"/>
  <c r="AG13" i="83"/>
  <c r="AP13" i="83" s="1"/>
  <c r="AF13" i="83"/>
  <c r="AO13" i="83" s="1"/>
  <c r="AE13" i="83"/>
  <c r="AR12" i="86"/>
  <c r="AH13" i="40"/>
  <c r="AQ13" i="40" s="1"/>
  <c r="AH12" i="15"/>
  <c r="AQ12" i="15" s="1"/>
  <c r="AR12" i="48"/>
  <c r="AE12" i="70"/>
  <c r="AG12" i="70"/>
  <c r="AP12" i="70" s="1"/>
  <c r="W13" i="70"/>
  <c r="AF12" i="70"/>
  <c r="AO12" i="70" s="1"/>
  <c r="AR12" i="39"/>
  <c r="Z12" i="11"/>
  <c r="Z13" i="40"/>
  <c r="AR12" i="62"/>
  <c r="Y14" i="79"/>
  <c r="X14" i="79"/>
  <c r="Z13" i="45"/>
  <c r="AH13" i="62"/>
  <c r="AQ13" i="62" s="1"/>
  <c r="AR11" i="20"/>
  <c r="X14" i="32"/>
  <c r="Y14" i="32"/>
  <c r="AH13" i="66"/>
  <c r="AQ13" i="66" s="1"/>
  <c r="W13" i="72"/>
  <c r="AG12" i="72"/>
  <c r="AP12" i="72" s="1"/>
  <c r="AF12" i="72"/>
  <c r="AO12" i="72" s="1"/>
  <c r="AE12" i="72"/>
  <c r="AR12" i="73"/>
  <c r="AR12" i="18"/>
  <c r="AH13" i="75"/>
  <c r="AQ13" i="75" s="1"/>
  <c r="AR11" i="90"/>
  <c r="Y13" i="42"/>
  <c r="X13" i="42"/>
  <c r="X12" i="63"/>
  <c r="Y12" i="63"/>
  <c r="Z12" i="63" s="1"/>
  <c r="W13" i="43"/>
  <c r="AG12" i="43"/>
  <c r="AP12" i="43" s="1"/>
  <c r="AF12" i="43"/>
  <c r="AO12" i="43" s="1"/>
  <c r="AE12" i="43"/>
  <c r="AR12" i="40"/>
  <c r="Z13" i="37"/>
  <c r="Y13" i="84"/>
  <c r="X13" i="84"/>
  <c r="Y12" i="16"/>
  <c r="X12" i="16"/>
  <c r="AH13" i="47"/>
  <c r="AQ13" i="47" s="1"/>
  <c r="AI13" i="14"/>
  <c r="AN13" i="14"/>
  <c r="X13" i="60"/>
  <c r="Y13" i="60"/>
  <c r="X14" i="61"/>
  <c r="Y14" i="61"/>
  <c r="AR12" i="76"/>
  <c r="AH13" i="18"/>
  <c r="AQ13" i="18" s="1"/>
  <c r="AE12" i="90"/>
  <c r="W13" i="90"/>
  <c r="AG12" i="90"/>
  <c r="AP12" i="90" s="1"/>
  <c r="AF12" i="90"/>
  <c r="AO12" i="90" s="1"/>
  <c r="AH13" i="86"/>
  <c r="AQ13" i="86" s="1"/>
  <c r="AR11" i="11"/>
  <c r="AH13" i="73"/>
  <c r="AQ13" i="73" s="1"/>
  <c r="AH13" i="6"/>
  <c r="AQ13" i="6" s="1"/>
  <c r="AR12" i="57"/>
  <c r="AR12" i="47"/>
  <c r="W13" i="94"/>
  <c r="AG12" i="94"/>
  <c r="AP12" i="94" s="1"/>
  <c r="AE12" i="94"/>
  <c r="AF12" i="94"/>
  <c r="AO12" i="94" s="1"/>
  <c r="AR13" i="29"/>
  <c r="AR12" i="37"/>
  <c r="AI11" i="33"/>
  <c r="AN11" i="33"/>
  <c r="Y13" i="68"/>
  <c r="X13" i="68"/>
  <c r="Z13" i="68" s="1"/>
  <c r="AH12" i="54"/>
  <c r="AQ12" i="54" s="1"/>
  <c r="AH13" i="39"/>
  <c r="AQ13" i="39" s="1"/>
  <c r="AG13" i="62"/>
  <c r="AP13" i="62" s="1"/>
  <c r="AF13" i="62"/>
  <c r="AO13" i="62" s="1"/>
  <c r="AE13" i="62"/>
  <c r="W14" i="62"/>
  <c r="AR12" i="25"/>
  <c r="X13" i="23"/>
  <c r="Y13" i="23"/>
  <c r="Z13" i="66"/>
  <c r="Y13" i="38"/>
  <c r="X13" i="38"/>
  <c r="AH13" i="2"/>
  <c r="AQ13" i="2" s="1"/>
  <c r="AH13" i="57"/>
  <c r="AQ13" i="57" s="1"/>
  <c r="W14" i="75"/>
  <c r="AG13" i="75"/>
  <c r="AP13" i="75" s="1"/>
  <c r="AF13" i="75"/>
  <c r="AO13" i="75" s="1"/>
  <c r="AE13" i="75"/>
  <c r="Y13" i="46"/>
  <c r="X13" i="46"/>
  <c r="AI11" i="63"/>
  <c r="AN11" i="63"/>
  <c r="X13" i="21"/>
  <c r="Y13" i="21"/>
  <c r="Z13" i="21" s="1"/>
  <c r="AH13" i="51"/>
  <c r="AQ13" i="51" s="1"/>
  <c r="AH14" i="29"/>
  <c r="AQ14" i="29" s="1"/>
  <c r="AI12" i="31"/>
  <c r="AN12" i="31"/>
  <c r="AN11" i="16"/>
  <c r="AI11" i="16"/>
  <c r="AI12" i="93"/>
  <c r="AN12" i="93"/>
  <c r="AI12" i="60"/>
  <c r="AN12" i="60"/>
  <c r="AN13" i="61"/>
  <c r="AI13" i="61"/>
  <c r="AI11" i="78"/>
  <c r="AN11" i="78"/>
  <c r="AH13" i="82"/>
  <c r="AQ13" i="82" s="1"/>
  <c r="AE12" i="77"/>
  <c r="W13" i="77"/>
  <c r="AG12" i="77"/>
  <c r="AP12" i="77" s="1"/>
  <c r="AF12" i="77"/>
  <c r="AO12" i="77" s="1"/>
  <c r="AG12" i="52"/>
  <c r="AP12" i="52" s="1"/>
  <c r="AF12" i="52"/>
  <c r="AO12" i="52" s="1"/>
  <c r="AE12" i="52"/>
  <c r="W13" i="52"/>
  <c r="AF14" i="27"/>
  <c r="AO14" i="27" s="1"/>
  <c r="AE14" i="27"/>
  <c r="W15" i="27"/>
  <c r="AG14" i="27"/>
  <c r="AP14" i="27" s="1"/>
  <c r="AH14" i="17"/>
  <c r="AQ14" i="17" s="1"/>
  <c r="W14" i="48"/>
  <c r="AG13" i="48"/>
  <c r="AP13" i="48" s="1"/>
  <c r="AF13" i="48"/>
  <c r="AO13" i="48" s="1"/>
  <c r="AE13" i="48"/>
  <c r="AR11" i="81"/>
  <c r="AR12" i="67"/>
  <c r="AG12" i="59"/>
  <c r="AP12" i="59" s="1"/>
  <c r="AF12" i="59"/>
  <c r="AO12" i="59" s="1"/>
  <c r="AE12" i="59"/>
  <c r="W13" i="59"/>
  <c r="AR13" i="92"/>
  <c r="Z12" i="15"/>
  <c r="AR12" i="6"/>
  <c r="AH12" i="44"/>
  <c r="AQ12" i="44" s="1"/>
  <c r="Y14" i="9"/>
  <c r="Z14" i="9" s="1"/>
  <c r="X14" i="9"/>
  <c r="AG11" i="22"/>
  <c r="AP11" i="22" s="1"/>
  <c r="AF11" i="22"/>
  <c r="AO11" i="22" s="1"/>
  <c r="AE11" i="22"/>
  <c r="W12" i="22"/>
  <c r="AR13" i="41"/>
  <c r="Z13" i="6"/>
  <c r="Y12" i="34"/>
  <c r="X12" i="34"/>
  <c r="AR11" i="28"/>
  <c r="AR12" i="12"/>
  <c r="AR13" i="17"/>
  <c r="AR12" i="51"/>
  <c r="AH12" i="90"/>
  <c r="AQ12" i="90" s="1"/>
  <c r="Y13" i="74"/>
  <c r="X13" i="74"/>
  <c r="AN13" i="79"/>
  <c r="AI13" i="79"/>
  <c r="Z12" i="54"/>
  <c r="Y13" i="56"/>
  <c r="X13" i="56"/>
  <c r="AR12" i="64"/>
  <c r="AE13" i="88"/>
  <c r="W14" i="88"/>
  <c r="AG13" i="88"/>
  <c r="AP13" i="88" s="1"/>
  <c r="AF13" i="88"/>
  <c r="AO13" i="88" s="1"/>
  <c r="AR12" i="82"/>
  <c r="AH13" i="83"/>
  <c r="AQ13" i="83" s="1"/>
  <c r="AH13" i="48"/>
  <c r="AQ13" i="48" s="1"/>
  <c r="AI13" i="32"/>
  <c r="AN13" i="32"/>
  <c r="AF12" i="7"/>
  <c r="AO12" i="7" s="1"/>
  <c r="AE12" i="7"/>
  <c r="W13" i="7"/>
  <c r="AG12" i="7"/>
  <c r="AP12" i="7" s="1"/>
  <c r="Z13" i="57"/>
  <c r="AE13" i="69"/>
  <c r="W14" i="69"/>
  <c r="AG13" i="69"/>
  <c r="AP13" i="69" s="1"/>
  <c r="AF13" i="69"/>
  <c r="AO13" i="69" s="1"/>
  <c r="AI12" i="42"/>
  <c r="AN12" i="42"/>
  <c r="AH12" i="91"/>
  <c r="AQ12" i="91" s="1"/>
  <c r="AI12" i="95"/>
  <c r="AN12" i="95"/>
  <c r="Z13" i="51"/>
  <c r="AH13" i="25"/>
  <c r="AQ13" i="25" s="1"/>
  <c r="Z13" i="47"/>
  <c r="Y13" i="55"/>
  <c r="X13" i="55"/>
  <c r="X14" i="3"/>
  <c r="Y14" i="3"/>
  <c r="Z12" i="16" l="1"/>
  <c r="Z13" i="42"/>
  <c r="Z13" i="60"/>
  <c r="Z13" i="93"/>
  <c r="Z13" i="84"/>
  <c r="AF13" i="12"/>
  <c r="AO13" i="12" s="1"/>
  <c r="Z14" i="79"/>
  <c r="Z13" i="31"/>
  <c r="AF13" i="18"/>
  <c r="AO13" i="18" s="1"/>
  <c r="AG13" i="12"/>
  <c r="AP13" i="12" s="1"/>
  <c r="Z14" i="3"/>
  <c r="Z14" i="61"/>
  <c r="AE13" i="25"/>
  <c r="Z13" i="49"/>
  <c r="Z13" i="46"/>
  <c r="Z12" i="78"/>
  <c r="W13" i="78" s="1"/>
  <c r="AG13" i="1"/>
  <c r="AP13" i="1" s="1"/>
  <c r="AF13" i="1"/>
  <c r="AO13" i="1" s="1"/>
  <c r="AE13" i="1"/>
  <c r="W14" i="1"/>
  <c r="W14" i="93"/>
  <c r="AG13" i="93"/>
  <c r="AP13" i="93" s="1"/>
  <c r="AF13" i="93"/>
  <c r="AO13" i="93" s="1"/>
  <c r="AE13" i="93"/>
  <c r="AF13" i="21"/>
  <c r="AO13" i="21" s="1"/>
  <c r="AE13" i="21"/>
  <c r="W14" i="21"/>
  <c r="AG13" i="21"/>
  <c r="AP13" i="21" s="1"/>
  <c r="AG12" i="16"/>
  <c r="AP12" i="16" s="1"/>
  <c r="AF12" i="16"/>
  <c r="AO12" i="16" s="1"/>
  <c r="AE12" i="16"/>
  <c r="W13" i="16"/>
  <c r="AF14" i="79"/>
  <c r="AO14" i="79" s="1"/>
  <c r="AE14" i="79"/>
  <c r="AG14" i="79"/>
  <c r="AP14" i="79" s="1"/>
  <c r="W15" i="79"/>
  <c r="W14" i="31"/>
  <c r="AG13" i="31"/>
  <c r="AP13" i="31" s="1"/>
  <c r="AF13" i="31"/>
  <c r="AO13" i="31" s="1"/>
  <c r="AE13" i="31"/>
  <c r="AG13" i="49"/>
  <c r="AP13" i="49" s="1"/>
  <c r="AF13" i="49"/>
  <c r="AO13" i="49" s="1"/>
  <c r="AE13" i="49"/>
  <c r="W14" i="49"/>
  <c r="AE13" i="46"/>
  <c r="W14" i="46"/>
  <c r="AF13" i="46"/>
  <c r="AO13" i="46" s="1"/>
  <c r="AG13" i="46"/>
  <c r="AP13" i="46" s="1"/>
  <c r="AF12" i="78"/>
  <c r="AO12" i="78" s="1"/>
  <c r="AE12" i="78"/>
  <c r="AE14" i="9"/>
  <c r="W15" i="9"/>
  <c r="AG14" i="9"/>
  <c r="AP14" i="9" s="1"/>
  <c r="AF14" i="9"/>
  <c r="AO14" i="9" s="1"/>
  <c r="X13" i="7"/>
  <c r="Y13" i="7"/>
  <c r="AH13" i="56"/>
  <c r="AQ13" i="56" s="1"/>
  <c r="AH12" i="34"/>
  <c r="AQ12" i="34" s="1"/>
  <c r="AN12" i="59"/>
  <c r="AI12" i="59"/>
  <c r="AR11" i="78"/>
  <c r="AR12" i="93"/>
  <c r="AH13" i="38"/>
  <c r="AQ13" i="38" s="1"/>
  <c r="Z13" i="23"/>
  <c r="AN13" i="62"/>
  <c r="AI13" i="62"/>
  <c r="AR12" i="5"/>
  <c r="AF13" i="95"/>
  <c r="AO13" i="95" s="1"/>
  <c r="AE13" i="95"/>
  <c r="W14" i="95"/>
  <c r="AG13" i="95"/>
  <c r="AP13" i="95" s="1"/>
  <c r="AH12" i="71"/>
  <c r="AQ12" i="71" s="1"/>
  <c r="AR12" i="56"/>
  <c r="Y14" i="50"/>
  <c r="X14" i="50"/>
  <c r="W13" i="81"/>
  <c r="AG12" i="81"/>
  <c r="AP12" i="81" s="1"/>
  <c r="AF12" i="81"/>
  <c r="AO12" i="81" s="1"/>
  <c r="AE12" i="81"/>
  <c r="AI12" i="4"/>
  <c r="AN12" i="4"/>
  <c r="AG13" i="5"/>
  <c r="AP13" i="5" s="1"/>
  <c r="AF13" i="5"/>
  <c r="AO13" i="5" s="1"/>
  <c r="AE13" i="5"/>
  <c r="W14" i="5"/>
  <c r="AH14" i="19"/>
  <c r="AQ14" i="19" s="1"/>
  <c r="AR12" i="1"/>
  <c r="AN12" i="13"/>
  <c r="AI12" i="13"/>
  <c r="AI13" i="89"/>
  <c r="AN13" i="89"/>
  <c r="AI13" i="39"/>
  <c r="AN13" i="39"/>
  <c r="AN13" i="2"/>
  <c r="AI13" i="2"/>
  <c r="X15" i="92"/>
  <c r="Y15" i="92"/>
  <c r="X14" i="18"/>
  <c r="Y14" i="18"/>
  <c r="X14" i="53"/>
  <c r="Y14" i="53"/>
  <c r="X14" i="25"/>
  <c r="Y14" i="25"/>
  <c r="AI11" i="85"/>
  <c r="AN11" i="85"/>
  <c r="AH13" i="74"/>
  <c r="AQ13" i="74" s="1"/>
  <c r="AI12" i="7"/>
  <c r="AN12" i="7"/>
  <c r="Y14" i="88"/>
  <c r="X14" i="88"/>
  <c r="Z14" i="88" s="1"/>
  <c r="X14" i="48"/>
  <c r="Y14" i="48"/>
  <c r="AI14" i="27"/>
  <c r="AN14" i="27"/>
  <c r="AR13" i="61"/>
  <c r="AR11" i="16"/>
  <c r="AH13" i="21"/>
  <c r="AQ13" i="21" s="1"/>
  <c r="AH13" i="68"/>
  <c r="AQ13" i="68" s="1"/>
  <c r="AR11" i="33"/>
  <c r="AI12" i="90"/>
  <c r="AN12" i="90"/>
  <c r="AH13" i="60"/>
  <c r="AQ13" i="60" s="1"/>
  <c r="AH13" i="84"/>
  <c r="AQ13" i="84" s="1"/>
  <c r="AH12" i="63"/>
  <c r="AQ12" i="63" s="1"/>
  <c r="X13" i="70"/>
  <c r="Z13" i="70" s="1"/>
  <c r="Y13" i="70"/>
  <c r="X14" i="83"/>
  <c r="Z14" i="83" s="1"/>
  <c r="Y14" i="83"/>
  <c r="W13" i="20"/>
  <c r="AG12" i="20"/>
  <c r="AP12" i="20" s="1"/>
  <c r="AF12" i="20"/>
  <c r="AO12" i="20" s="1"/>
  <c r="AE12" i="20"/>
  <c r="AI12" i="65"/>
  <c r="AN12" i="65"/>
  <c r="Z12" i="71"/>
  <c r="AI13" i="50"/>
  <c r="AN13" i="50"/>
  <c r="AI13" i="96"/>
  <c r="AN13" i="96"/>
  <c r="X13" i="35"/>
  <c r="Y13" i="35"/>
  <c r="AG13" i="8"/>
  <c r="AP13" i="8" s="1"/>
  <c r="AF13" i="8"/>
  <c r="AO13" i="8" s="1"/>
  <c r="AE13" i="8"/>
  <c r="W14" i="8"/>
  <c r="AN12" i="87"/>
  <c r="AI12" i="87"/>
  <c r="AR12" i="21"/>
  <c r="AR11" i="71"/>
  <c r="Z14" i="19"/>
  <c r="AR13" i="3"/>
  <c r="AH14" i="14"/>
  <c r="AQ14" i="14" s="1"/>
  <c r="AN12" i="44"/>
  <c r="AI12" i="44"/>
  <c r="AI13" i="18"/>
  <c r="AN13" i="18"/>
  <c r="AH13" i="55"/>
  <c r="AQ13" i="55" s="1"/>
  <c r="Z13" i="55"/>
  <c r="AR12" i="95"/>
  <c r="X14" i="69"/>
  <c r="Y14" i="69"/>
  <c r="Z13" i="56"/>
  <c r="Z13" i="74"/>
  <c r="Z12" i="34"/>
  <c r="AG12" i="15"/>
  <c r="AP12" i="15" s="1"/>
  <c r="AF12" i="15"/>
  <c r="AO12" i="15" s="1"/>
  <c r="AE12" i="15"/>
  <c r="W13" i="15"/>
  <c r="AI13" i="75"/>
  <c r="AN13" i="75"/>
  <c r="Z13" i="38"/>
  <c r="AG13" i="60"/>
  <c r="AP13" i="60" s="1"/>
  <c r="AF13" i="60"/>
  <c r="AO13" i="60" s="1"/>
  <c r="AE13" i="60"/>
  <c r="W14" i="60"/>
  <c r="AN12" i="43"/>
  <c r="AI12" i="43"/>
  <c r="W13" i="63"/>
  <c r="AG12" i="63"/>
  <c r="AP12" i="63" s="1"/>
  <c r="AF12" i="63"/>
  <c r="AO12" i="63" s="1"/>
  <c r="AE12" i="63"/>
  <c r="Y13" i="72"/>
  <c r="X13" i="72"/>
  <c r="W14" i="40"/>
  <c r="AG13" i="40"/>
  <c r="AP13" i="40" s="1"/>
  <c r="AF13" i="40"/>
  <c r="AO13" i="40" s="1"/>
  <c r="AE13" i="40"/>
  <c r="AH12" i="78"/>
  <c r="AQ12" i="78" s="1"/>
  <c r="AR12" i="55"/>
  <c r="AG14" i="17"/>
  <c r="AP14" i="17" s="1"/>
  <c r="AF14" i="17"/>
  <c r="AO14" i="17" s="1"/>
  <c r="AE14" i="17"/>
  <c r="W15" i="17"/>
  <c r="AR12" i="68"/>
  <c r="X13" i="30"/>
  <c r="Y13" i="30"/>
  <c r="AH13" i="1"/>
  <c r="AQ13" i="1" s="1"/>
  <c r="AN12" i="36"/>
  <c r="AI12" i="36"/>
  <c r="AH13" i="93"/>
  <c r="AQ13" i="93" s="1"/>
  <c r="AR12" i="46"/>
  <c r="W15" i="41"/>
  <c r="AG14" i="41"/>
  <c r="AP14" i="41" s="1"/>
  <c r="AF14" i="41"/>
  <c r="AO14" i="41" s="1"/>
  <c r="AE14" i="41"/>
  <c r="AH12" i="33"/>
  <c r="AQ12" i="33" s="1"/>
  <c r="AR12" i="74"/>
  <c r="AI12" i="24"/>
  <c r="AN12" i="24"/>
  <c r="Z14" i="14"/>
  <c r="AH12" i="58"/>
  <c r="AQ12" i="58" s="1"/>
  <c r="AR12" i="84"/>
  <c r="AN14" i="29"/>
  <c r="AI14" i="29"/>
  <c r="X14" i="26"/>
  <c r="Z14" i="26" s="1"/>
  <c r="Y14" i="26"/>
  <c r="AI14" i="92"/>
  <c r="AN14" i="92"/>
  <c r="X14" i="86"/>
  <c r="Y14" i="86"/>
  <c r="Y13" i="91"/>
  <c r="X13" i="91"/>
  <c r="AI13" i="12"/>
  <c r="AN13" i="12"/>
  <c r="W15" i="3"/>
  <c r="AG14" i="3"/>
  <c r="AP14" i="3" s="1"/>
  <c r="AF14" i="3"/>
  <c r="AO14" i="3" s="1"/>
  <c r="AE14" i="3"/>
  <c r="W14" i="47"/>
  <c r="AG13" i="47"/>
  <c r="AP13" i="47" s="1"/>
  <c r="AF13" i="47"/>
  <c r="AO13" i="47" s="1"/>
  <c r="AE13" i="47"/>
  <c r="AR12" i="42"/>
  <c r="AN13" i="69"/>
  <c r="AI13" i="69"/>
  <c r="AI13" i="88"/>
  <c r="AN13" i="88"/>
  <c r="AE12" i="54"/>
  <c r="W13" i="54"/>
  <c r="AF12" i="54"/>
  <c r="AO12" i="54" s="1"/>
  <c r="AG12" i="54"/>
  <c r="AP12" i="54" s="1"/>
  <c r="AG13" i="6"/>
  <c r="AP13" i="6" s="1"/>
  <c r="AF13" i="6"/>
  <c r="AO13" i="6" s="1"/>
  <c r="AE13" i="6"/>
  <c r="W14" i="6"/>
  <c r="X13" i="52"/>
  <c r="Y13" i="52"/>
  <c r="Z13" i="52" s="1"/>
  <c r="X13" i="77"/>
  <c r="Y13" i="77"/>
  <c r="AG13" i="66"/>
  <c r="AP13" i="66" s="1"/>
  <c r="W14" i="66"/>
  <c r="AF13" i="66"/>
  <c r="AO13" i="66" s="1"/>
  <c r="AE13" i="66"/>
  <c r="AE13" i="68"/>
  <c r="AG13" i="68"/>
  <c r="AP13" i="68" s="1"/>
  <c r="W14" i="68"/>
  <c r="AF13" i="68"/>
  <c r="AO13" i="68" s="1"/>
  <c r="AI12" i="94"/>
  <c r="AN12" i="94"/>
  <c r="W14" i="84"/>
  <c r="AG13" i="84"/>
  <c r="AP13" i="84" s="1"/>
  <c r="AF13" i="84"/>
  <c r="AO13" i="84" s="1"/>
  <c r="AE13" i="84"/>
  <c r="AH13" i="42"/>
  <c r="AQ13" i="42" s="1"/>
  <c r="AH14" i="32"/>
  <c r="AQ14" i="32" s="1"/>
  <c r="AG12" i="11"/>
  <c r="AP12" i="11" s="1"/>
  <c r="AF12" i="11"/>
  <c r="AO12" i="11" s="1"/>
  <c r="AE12" i="11"/>
  <c r="W13" i="11"/>
  <c r="AI12" i="70"/>
  <c r="AN12" i="70"/>
  <c r="AR13" i="9"/>
  <c r="AR12" i="49"/>
  <c r="AR12" i="23"/>
  <c r="Y13" i="10"/>
  <c r="X13" i="10"/>
  <c r="Y14" i="39"/>
  <c r="Z14" i="39" s="1"/>
  <c r="X14" i="39"/>
  <c r="AH14" i="80"/>
  <c r="AQ14" i="80" s="1"/>
  <c r="AN13" i="26"/>
  <c r="AI13" i="26"/>
  <c r="Y14" i="73"/>
  <c r="X14" i="73"/>
  <c r="Z14" i="73" s="1"/>
  <c r="AN13" i="86"/>
  <c r="AI13" i="86"/>
  <c r="AI13" i="82"/>
  <c r="AN13" i="82"/>
  <c r="AI13" i="25"/>
  <c r="AN13" i="25"/>
  <c r="Y12" i="85"/>
  <c r="X12" i="85"/>
  <c r="AE13" i="51"/>
  <c r="W14" i="51"/>
  <c r="AF13" i="51"/>
  <c r="AO13" i="51" s="1"/>
  <c r="AG13" i="51"/>
  <c r="AP13" i="51" s="1"/>
  <c r="AH14" i="3"/>
  <c r="AQ14" i="3" s="1"/>
  <c r="AE13" i="57"/>
  <c r="W14" i="57"/>
  <c r="AG13" i="57"/>
  <c r="AP13" i="57" s="1"/>
  <c r="AF13" i="57"/>
  <c r="AO13" i="57" s="1"/>
  <c r="AR13" i="32"/>
  <c r="AR13" i="79"/>
  <c r="X12" i="22"/>
  <c r="Y12" i="22"/>
  <c r="AH14" i="9"/>
  <c r="AQ14" i="9" s="1"/>
  <c r="AN13" i="48"/>
  <c r="AI13" i="48"/>
  <c r="AN12" i="52"/>
  <c r="AI12" i="52"/>
  <c r="AR12" i="60"/>
  <c r="AR12" i="31"/>
  <c r="AR11" i="63"/>
  <c r="AH14" i="61"/>
  <c r="AQ14" i="61" s="1"/>
  <c r="AR13" i="14"/>
  <c r="AH12" i="16"/>
  <c r="AQ12" i="16" s="1"/>
  <c r="AG13" i="37"/>
  <c r="AP13" i="37" s="1"/>
  <c r="AF13" i="37"/>
  <c r="AO13" i="37" s="1"/>
  <c r="W14" i="37"/>
  <c r="AE13" i="37"/>
  <c r="Z14" i="32"/>
  <c r="AF13" i="45"/>
  <c r="AO13" i="45" s="1"/>
  <c r="AG13" i="45"/>
  <c r="AP13" i="45" s="1"/>
  <c r="AE13" i="45"/>
  <c r="W14" i="45"/>
  <c r="AN13" i="83"/>
  <c r="AI13" i="83"/>
  <c r="W14" i="67"/>
  <c r="AF13" i="67"/>
  <c r="AO13" i="67" s="1"/>
  <c r="AG13" i="67"/>
  <c r="AP13" i="67" s="1"/>
  <c r="AE13" i="67"/>
  <c r="X13" i="65"/>
  <c r="Z13" i="65" s="1"/>
  <c r="Y13" i="65"/>
  <c r="AR13" i="19"/>
  <c r="AR11" i="34"/>
  <c r="X14" i="96"/>
  <c r="Y14" i="96"/>
  <c r="AN12" i="35"/>
  <c r="AI12" i="35"/>
  <c r="AR11" i="58"/>
  <c r="AR12" i="38"/>
  <c r="W13" i="33"/>
  <c r="AG12" i="33"/>
  <c r="AP12" i="33" s="1"/>
  <c r="AF12" i="33"/>
  <c r="AO12" i="33" s="1"/>
  <c r="AE12" i="33"/>
  <c r="AN12" i="10"/>
  <c r="AI12" i="10"/>
  <c r="X14" i="89"/>
  <c r="Y14" i="89"/>
  <c r="AG12" i="58"/>
  <c r="AP12" i="58" s="1"/>
  <c r="AF12" i="58"/>
  <c r="AO12" i="58" s="1"/>
  <c r="AE12" i="58"/>
  <c r="W13" i="58"/>
  <c r="Y13" i="44"/>
  <c r="X13" i="44"/>
  <c r="AI12" i="91"/>
  <c r="AN12" i="91"/>
  <c r="AI11" i="22"/>
  <c r="AN11" i="22"/>
  <c r="Y13" i="59"/>
  <c r="Z13" i="59" s="1"/>
  <c r="X13" i="59"/>
  <c r="Y15" i="27"/>
  <c r="X15" i="27"/>
  <c r="AI12" i="77"/>
  <c r="AN12" i="77"/>
  <c r="AH13" i="46"/>
  <c r="AQ13" i="46" s="1"/>
  <c r="X14" i="75"/>
  <c r="Y14" i="75"/>
  <c r="AH13" i="23"/>
  <c r="AQ13" i="23" s="1"/>
  <c r="Y14" i="62"/>
  <c r="X14" i="62"/>
  <c r="Y13" i="94"/>
  <c r="X13" i="94"/>
  <c r="X13" i="90"/>
  <c r="Y13" i="90"/>
  <c r="Z13" i="90" s="1"/>
  <c r="W15" i="61"/>
  <c r="AG14" i="61"/>
  <c r="AP14" i="61" s="1"/>
  <c r="AF14" i="61"/>
  <c r="AO14" i="61" s="1"/>
  <c r="AE14" i="61"/>
  <c r="X13" i="43"/>
  <c r="Z13" i="43" s="1"/>
  <c r="Y13" i="43"/>
  <c r="W14" i="42"/>
  <c r="AG13" i="42"/>
  <c r="AP13" i="42" s="1"/>
  <c r="AF13" i="42"/>
  <c r="AO13" i="42" s="1"/>
  <c r="AE13" i="42"/>
  <c r="AI12" i="72"/>
  <c r="AN12" i="72"/>
  <c r="AH14" i="79"/>
  <c r="AQ14" i="79" s="1"/>
  <c r="AH13" i="31"/>
  <c r="AQ13" i="31" s="1"/>
  <c r="AE13" i="64"/>
  <c r="W14" i="64"/>
  <c r="AG13" i="64"/>
  <c r="AP13" i="64" s="1"/>
  <c r="AF13" i="64"/>
  <c r="AO13" i="64" s="1"/>
  <c r="AH13" i="95"/>
  <c r="AQ13" i="95" s="1"/>
  <c r="AG13" i="76"/>
  <c r="AP13" i="76" s="1"/>
  <c r="AF13" i="76"/>
  <c r="AO13" i="76" s="1"/>
  <c r="W14" i="76"/>
  <c r="AE13" i="76"/>
  <c r="AI12" i="30"/>
  <c r="AN12" i="30"/>
  <c r="Y13" i="4"/>
  <c r="X13" i="4"/>
  <c r="X13" i="36"/>
  <c r="Y13" i="36"/>
  <c r="AR13" i="80"/>
  <c r="AH13" i="5"/>
  <c r="AQ13" i="5" s="1"/>
  <c r="X13" i="87"/>
  <c r="Z13" i="87" s="1"/>
  <c r="Y13" i="87"/>
  <c r="W13" i="28"/>
  <c r="AG12" i="28"/>
  <c r="AP12" i="28" s="1"/>
  <c r="AF12" i="28"/>
  <c r="AO12" i="28" s="1"/>
  <c r="AE12" i="28"/>
  <c r="X13" i="13"/>
  <c r="Y13" i="13"/>
  <c r="Z13" i="13" s="1"/>
  <c r="X13" i="24"/>
  <c r="Y13" i="24"/>
  <c r="Z14" i="80"/>
  <c r="AH13" i="49"/>
  <c r="AQ13" i="49" s="1"/>
  <c r="Y15" i="29"/>
  <c r="X15" i="29"/>
  <c r="X14" i="2"/>
  <c r="Y14" i="2"/>
  <c r="AI13" i="73"/>
  <c r="AN13" i="73"/>
  <c r="X14" i="82"/>
  <c r="Y14" i="82"/>
  <c r="AN13" i="53"/>
  <c r="AI13" i="53"/>
  <c r="Z14" i="12"/>
  <c r="Y14" i="12"/>
  <c r="X14" i="12"/>
  <c r="Z14" i="62" l="1"/>
  <c r="Z14" i="86"/>
  <c r="Z14" i="75"/>
  <c r="Z14" i="96"/>
  <c r="Z13" i="91"/>
  <c r="AG12" i="78"/>
  <c r="AP12" i="78" s="1"/>
  <c r="Z15" i="29"/>
  <c r="Z13" i="44"/>
  <c r="Z13" i="30"/>
  <c r="Z13" i="72"/>
  <c r="Z14" i="50"/>
  <c r="W15" i="50" s="1"/>
  <c r="Z13" i="4"/>
  <c r="Z13" i="24"/>
  <c r="Z12" i="85"/>
  <c r="AE12" i="85" s="1"/>
  <c r="Z14" i="69"/>
  <c r="AE14" i="69" s="1"/>
  <c r="AE14" i="50"/>
  <c r="AF13" i="24"/>
  <c r="AO13" i="24" s="1"/>
  <c r="AE13" i="24"/>
  <c r="W14" i="24"/>
  <c r="AG13" i="24"/>
  <c r="AP13" i="24" s="1"/>
  <c r="AF12" i="85"/>
  <c r="AO12" i="85" s="1"/>
  <c r="W13" i="85"/>
  <c r="AG12" i="85"/>
  <c r="AP12" i="85" s="1"/>
  <c r="AF14" i="69"/>
  <c r="AO14" i="69" s="1"/>
  <c r="W15" i="86"/>
  <c r="AG14" i="86"/>
  <c r="AP14" i="86" s="1"/>
  <c r="AF14" i="86"/>
  <c r="AO14" i="86" s="1"/>
  <c r="AE14" i="86"/>
  <c r="AG13" i="70"/>
  <c r="AP13" i="70" s="1"/>
  <c r="W14" i="70"/>
  <c r="AF13" i="70"/>
  <c r="AO13" i="70" s="1"/>
  <c r="AE13" i="70"/>
  <c r="W15" i="88"/>
  <c r="AG14" i="88"/>
  <c r="AP14" i="88" s="1"/>
  <c r="AF14" i="88"/>
  <c r="AO14" i="88" s="1"/>
  <c r="AE14" i="88"/>
  <c r="AE13" i="65"/>
  <c r="W14" i="65"/>
  <c r="AG13" i="65"/>
  <c r="AP13" i="65" s="1"/>
  <c r="AF13" i="65"/>
  <c r="AO13" i="65" s="1"/>
  <c r="W15" i="39"/>
  <c r="AG14" i="39"/>
  <c r="AP14" i="39" s="1"/>
  <c r="AF14" i="39"/>
  <c r="AO14" i="39" s="1"/>
  <c r="AE14" i="39"/>
  <c r="AE15" i="29"/>
  <c r="W16" i="29"/>
  <c r="AG15" i="29"/>
  <c r="AP15" i="29" s="1"/>
  <c r="AF15" i="29"/>
  <c r="AO15" i="29" s="1"/>
  <c r="AF13" i="44"/>
  <c r="AO13" i="44" s="1"/>
  <c r="AE13" i="44"/>
  <c r="W14" i="44"/>
  <c r="AG13" i="44"/>
  <c r="AP13" i="44" s="1"/>
  <c r="W14" i="30"/>
  <c r="AG13" i="30"/>
  <c r="AP13" i="30" s="1"/>
  <c r="AF13" i="30"/>
  <c r="AO13" i="30" s="1"/>
  <c r="AE13" i="30"/>
  <c r="AG13" i="4"/>
  <c r="AP13" i="4" s="1"/>
  <c r="AF13" i="4"/>
  <c r="AO13" i="4" s="1"/>
  <c r="AE13" i="4"/>
  <c r="W14" i="4"/>
  <c r="W15" i="73"/>
  <c r="AG14" i="73"/>
  <c r="AP14" i="73" s="1"/>
  <c r="AF14" i="73"/>
  <c r="AO14" i="73" s="1"/>
  <c r="AE14" i="73"/>
  <c r="AE13" i="72"/>
  <c r="W14" i="72"/>
  <c r="AG13" i="72"/>
  <c r="AP13" i="72" s="1"/>
  <c r="AF13" i="72"/>
  <c r="AO13" i="72" s="1"/>
  <c r="AI14" i="61"/>
  <c r="AN14" i="61"/>
  <c r="AR12" i="77"/>
  <c r="X14" i="68"/>
  <c r="Y14" i="68"/>
  <c r="Z14" i="68" s="1"/>
  <c r="AR13" i="75"/>
  <c r="AR13" i="2"/>
  <c r="AH13" i="7"/>
  <c r="AQ13" i="7" s="1"/>
  <c r="AI12" i="78"/>
  <c r="AN12" i="78"/>
  <c r="X14" i="31"/>
  <c r="Y14" i="31"/>
  <c r="AH14" i="2"/>
  <c r="AQ14" i="2" s="1"/>
  <c r="AH13" i="36"/>
  <c r="AQ13" i="36" s="1"/>
  <c r="Y14" i="42"/>
  <c r="X14" i="42"/>
  <c r="Z14" i="42" s="1"/>
  <c r="AH13" i="94"/>
  <c r="AQ13" i="94" s="1"/>
  <c r="AH15" i="27"/>
  <c r="AQ15" i="27" s="1"/>
  <c r="AH14" i="89"/>
  <c r="AQ14" i="89" s="1"/>
  <c r="W15" i="32"/>
  <c r="AG14" i="32"/>
  <c r="AP14" i="32" s="1"/>
  <c r="AF14" i="32"/>
  <c r="AO14" i="32" s="1"/>
  <c r="AE14" i="32"/>
  <c r="AI13" i="57"/>
  <c r="AN13" i="57"/>
  <c r="X14" i="51"/>
  <c r="Y14" i="51"/>
  <c r="AR13" i="25"/>
  <c r="AR12" i="70"/>
  <c r="Y14" i="6"/>
  <c r="X14" i="6"/>
  <c r="Y13" i="54"/>
  <c r="X13" i="54"/>
  <c r="X14" i="47"/>
  <c r="Y14" i="47"/>
  <c r="AR13" i="12"/>
  <c r="AR14" i="29"/>
  <c r="AN14" i="41"/>
  <c r="AI14" i="41"/>
  <c r="AN13" i="60"/>
  <c r="AI13" i="60"/>
  <c r="Y13" i="15"/>
  <c r="X13" i="15"/>
  <c r="AE13" i="56"/>
  <c r="W14" i="56"/>
  <c r="AG13" i="56"/>
  <c r="AP13" i="56" s="1"/>
  <c r="AF13" i="56"/>
  <c r="AO13" i="56" s="1"/>
  <c r="AF13" i="55"/>
  <c r="AO13" i="55" s="1"/>
  <c r="AE13" i="55"/>
  <c r="W14" i="55"/>
  <c r="AG13" i="55"/>
  <c r="AP13" i="55" s="1"/>
  <c r="AG14" i="19"/>
  <c r="AP14" i="19" s="1"/>
  <c r="AF14" i="19"/>
  <c r="AO14" i="19" s="1"/>
  <c r="AE14" i="19"/>
  <c r="W15" i="19"/>
  <c r="AH13" i="35"/>
  <c r="AQ13" i="35" s="1"/>
  <c r="W13" i="71"/>
  <c r="AG12" i="71"/>
  <c r="AP12" i="71" s="1"/>
  <c r="AF12" i="71"/>
  <c r="AO12" i="71" s="1"/>
  <c r="AE12" i="71"/>
  <c r="X13" i="20"/>
  <c r="Y13" i="20"/>
  <c r="AH14" i="25"/>
  <c r="AQ14" i="25" s="1"/>
  <c r="AH14" i="18"/>
  <c r="AQ14" i="18" s="1"/>
  <c r="AN13" i="5"/>
  <c r="AI13" i="5"/>
  <c r="AN12" i="81"/>
  <c r="AI12" i="81"/>
  <c r="AR13" i="62"/>
  <c r="AR12" i="59"/>
  <c r="Z13" i="7"/>
  <c r="Y13" i="16"/>
  <c r="X13" i="16"/>
  <c r="AI13" i="21"/>
  <c r="AN13" i="21"/>
  <c r="X14" i="93"/>
  <c r="Y14" i="93"/>
  <c r="W14" i="59"/>
  <c r="AG13" i="59"/>
  <c r="AP13" i="59" s="1"/>
  <c r="AF13" i="59"/>
  <c r="AO13" i="59" s="1"/>
  <c r="AE13" i="59"/>
  <c r="W15" i="96"/>
  <c r="AE14" i="96"/>
  <c r="AG14" i="96"/>
  <c r="AP14" i="96" s="1"/>
  <c r="AF14" i="96"/>
  <c r="AO14" i="96" s="1"/>
  <c r="Y14" i="57"/>
  <c r="X14" i="57"/>
  <c r="W14" i="74"/>
  <c r="AG13" i="74"/>
  <c r="AP13" i="74" s="1"/>
  <c r="AF13" i="74"/>
  <c r="AO13" i="74" s="1"/>
  <c r="AE13" i="74"/>
  <c r="AH14" i="82"/>
  <c r="AQ14" i="82" s="1"/>
  <c r="Y14" i="64"/>
  <c r="X14" i="64"/>
  <c r="AR11" i="22"/>
  <c r="X13" i="58"/>
  <c r="Y13" i="58"/>
  <c r="Z14" i="89"/>
  <c r="AR12" i="35"/>
  <c r="AI13" i="67"/>
  <c r="AN13" i="67"/>
  <c r="AR12" i="52"/>
  <c r="AI13" i="51"/>
  <c r="AN13" i="51"/>
  <c r="AH13" i="10"/>
  <c r="AQ13" i="10" s="1"/>
  <c r="X13" i="11"/>
  <c r="Y13" i="11"/>
  <c r="X14" i="84"/>
  <c r="Y14" i="84"/>
  <c r="AI13" i="68"/>
  <c r="AN13" i="68"/>
  <c r="AH13" i="77"/>
  <c r="AQ13" i="77" s="1"/>
  <c r="AN13" i="6"/>
  <c r="AI13" i="6"/>
  <c r="AI12" i="54"/>
  <c r="AN12" i="54"/>
  <c r="AI14" i="3"/>
  <c r="AN14" i="3"/>
  <c r="AH13" i="91"/>
  <c r="AQ13" i="91" s="1"/>
  <c r="AF14" i="14"/>
  <c r="AO14" i="14" s="1"/>
  <c r="AE14" i="14"/>
  <c r="W15" i="14"/>
  <c r="AG14" i="14"/>
  <c r="AP14" i="14" s="1"/>
  <c r="AN12" i="15"/>
  <c r="AI12" i="15"/>
  <c r="Y14" i="8"/>
  <c r="X14" i="8"/>
  <c r="Z13" i="35"/>
  <c r="AR14" i="27"/>
  <c r="Z14" i="25"/>
  <c r="Z14" i="18"/>
  <c r="X14" i="95"/>
  <c r="Y14" i="95"/>
  <c r="Y15" i="79"/>
  <c r="X15" i="79"/>
  <c r="AN12" i="16"/>
  <c r="AI12" i="16"/>
  <c r="Y14" i="1"/>
  <c r="X14" i="1"/>
  <c r="W15" i="62"/>
  <c r="AG14" i="62"/>
  <c r="AP14" i="62" s="1"/>
  <c r="AF14" i="62"/>
  <c r="AO14" i="62" s="1"/>
  <c r="AE14" i="62"/>
  <c r="AH13" i="65"/>
  <c r="AQ13" i="65" s="1"/>
  <c r="AH14" i="73"/>
  <c r="AQ14" i="73" s="1"/>
  <c r="AI12" i="63"/>
  <c r="AN12" i="63"/>
  <c r="AR12" i="44"/>
  <c r="AH13" i="70"/>
  <c r="AQ13" i="70" s="1"/>
  <c r="X14" i="21"/>
  <c r="Y14" i="21"/>
  <c r="AR12" i="30"/>
  <c r="AH14" i="12"/>
  <c r="AQ14" i="12" s="1"/>
  <c r="Z14" i="2"/>
  <c r="X13" i="28"/>
  <c r="Y13" i="28"/>
  <c r="Z13" i="36"/>
  <c r="AI13" i="76"/>
  <c r="AN13" i="76"/>
  <c r="Z14" i="82"/>
  <c r="AH15" i="29"/>
  <c r="AQ15" i="29" s="1"/>
  <c r="AH13" i="13"/>
  <c r="AQ13" i="13" s="1"/>
  <c r="AH13" i="4"/>
  <c r="AQ13" i="4" s="1"/>
  <c r="Y14" i="76"/>
  <c r="X14" i="76"/>
  <c r="AI13" i="64"/>
  <c r="AN13" i="64"/>
  <c r="AR12" i="72"/>
  <c r="Y15" i="61"/>
  <c r="Z15" i="61" s="1"/>
  <c r="X15" i="61"/>
  <c r="Z13" i="94"/>
  <c r="Z15" i="27"/>
  <c r="AN12" i="58"/>
  <c r="AI12" i="58"/>
  <c r="AR12" i="10"/>
  <c r="Y13" i="33"/>
  <c r="X13" i="33"/>
  <c r="X14" i="45"/>
  <c r="Y14" i="45"/>
  <c r="AN13" i="37"/>
  <c r="AI13" i="37"/>
  <c r="AH12" i="85"/>
  <c r="AQ12" i="85" s="1"/>
  <c r="AR13" i="82"/>
  <c r="AR13" i="26"/>
  <c r="AN12" i="11"/>
  <c r="AI12" i="11"/>
  <c r="AN13" i="66"/>
  <c r="AI13" i="66"/>
  <c r="Z13" i="77"/>
  <c r="AR14" i="92"/>
  <c r="AI13" i="40"/>
  <c r="AN13" i="40"/>
  <c r="AH13" i="72"/>
  <c r="AQ13" i="72" s="1"/>
  <c r="X13" i="63"/>
  <c r="Y13" i="63"/>
  <c r="AH14" i="69"/>
  <c r="AQ14" i="69" s="1"/>
  <c r="AN13" i="8"/>
  <c r="AI13" i="8"/>
  <c r="AR12" i="65"/>
  <c r="AH14" i="83"/>
  <c r="AQ14" i="83" s="1"/>
  <c r="AR13" i="39"/>
  <c r="AN13" i="95"/>
  <c r="AI13" i="95"/>
  <c r="AF13" i="23"/>
  <c r="AO13" i="23" s="1"/>
  <c r="AE13" i="23"/>
  <c r="W14" i="23"/>
  <c r="AG13" i="23"/>
  <c r="AP13" i="23" s="1"/>
  <c r="Y13" i="78"/>
  <c r="X13" i="78"/>
  <c r="Z13" i="78" s="1"/>
  <c r="Z14" i="46"/>
  <c r="X14" i="46"/>
  <c r="Y14" i="46"/>
  <c r="AI13" i="31"/>
  <c r="AN13" i="31"/>
  <c r="AN13" i="1"/>
  <c r="AI13" i="1"/>
  <c r="AH13" i="24"/>
  <c r="AQ13" i="24" s="1"/>
  <c r="AF13" i="87"/>
  <c r="AO13" i="87" s="1"/>
  <c r="AE13" i="87"/>
  <c r="W14" i="87"/>
  <c r="AG13" i="87"/>
  <c r="AP13" i="87" s="1"/>
  <c r="AF13" i="90"/>
  <c r="AO13" i="90" s="1"/>
  <c r="W14" i="90"/>
  <c r="AG13" i="90"/>
  <c r="AP13" i="90" s="1"/>
  <c r="AE13" i="90"/>
  <c r="AR13" i="83"/>
  <c r="W14" i="52"/>
  <c r="AG13" i="52"/>
  <c r="AP13" i="52" s="1"/>
  <c r="AF13" i="52"/>
  <c r="AO13" i="52" s="1"/>
  <c r="AE13" i="52"/>
  <c r="AF14" i="26"/>
  <c r="AO14" i="26" s="1"/>
  <c r="AE14" i="26"/>
  <c r="W15" i="26"/>
  <c r="AG14" i="26"/>
  <c r="AP14" i="26" s="1"/>
  <c r="AR12" i="36"/>
  <c r="AR12" i="90"/>
  <c r="AN13" i="49"/>
  <c r="AI13" i="49"/>
  <c r="AE14" i="12"/>
  <c r="W15" i="12"/>
  <c r="AG14" i="12"/>
  <c r="AP14" i="12" s="1"/>
  <c r="AF14" i="12"/>
  <c r="AO14" i="12" s="1"/>
  <c r="AF14" i="80"/>
  <c r="AO14" i="80" s="1"/>
  <c r="W15" i="80"/>
  <c r="AG14" i="80"/>
  <c r="AP14" i="80" s="1"/>
  <c r="AE14" i="80"/>
  <c r="AI13" i="42"/>
  <c r="AN13" i="42"/>
  <c r="AH13" i="43"/>
  <c r="AQ13" i="43" s="1"/>
  <c r="AH14" i="62"/>
  <c r="AQ14" i="62" s="1"/>
  <c r="AH14" i="75"/>
  <c r="AQ14" i="75" s="1"/>
  <c r="AH13" i="59"/>
  <c r="AQ13" i="59" s="1"/>
  <c r="AR12" i="91"/>
  <c r="AN13" i="45"/>
  <c r="AI13" i="45"/>
  <c r="Y14" i="37"/>
  <c r="Z14" i="37" s="1"/>
  <c r="X14" i="37"/>
  <c r="AR13" i="48"/>
  <c r="AH12" i="22"/>
  <c r="AQ12" i="22" s="1"/>
  <c r="AR13" i="86"/>
  <c r="Z13" i="10"/>
  <c r="AR12" i="94"/>
  <c r="AR13" i="88"/>
  <c r="AN13" i="47"/>
  <c r="AI13" i="47"/>
  <c r="W14" i="91"/>
  <c r="AG13" i="91"/>
  <c r="AP13" i="91" s="1"/>
  <c r="AF13" i="91"/>
  <c r="AO13" i="91" s="1"/>
  <c r="AE13" i="91"/>
  <c r="AR12" i="24"/>
  <c r="Y15" i="41"/>
  <c r="Z15" i="41" s="1"/>
  <c r="X15" i="41"/>
  <c r="X15" i="17"/>
  <c r="Y15" i="17"/>
  <c r="AR12" i="43"/>
  <c r="W14" i="38"/>
  <c r="AG13" i="38"/>
  <c r="AP13" i="38" s="1"/>
  <c r="AF13" i="38"/>
  <c r="AO13" i="38" s="1"/>
  <c r="AE13" i="38"/>
  <c r="AR13" i="96"/>
  <c r="AI12" i="20"/>
  <c r="AN12" i="20"/>
  <c r="AF14" i="83"/>
  <c r="AO14" i="83" s="1"/>
  <c r="AE14" i="83"/>
  <c r="W15" i="83"/>
  <c r="AG14" i="83"/>
  <c r="AP14" i="83" s="1"/>
  <c r="AH14" i="48"/>
  <c r="AQ14" i="48" s="1"/>
  <c r="AR12" i="7"/>
  <c r="AH14" i="53"/>
  <c r="AQ14" i="53" s="1"/>
  <c r="AH15" i="92"/>
  <c r="AQ15" i="92" s="1"/>
  <c r="Y13" i="81"/>
  <c r="X13" i="81"/>
  <c r="Z13" i="81" s="1"/>
  <c r="Y15" i="9"/>
  <c r="Z15" i="9" s="1"/>
  <c r="X15" i="9"/>
  <c r="AN13" i="46"/>
  <c r="AI13" i="46"/>
  <c r="AI14" i="79"/>
  <c r="AN14" i="79"/>
  <c r="AN13" i="93"/>
  <c r="AI13" i="93"/>
  <c r="AN12" i="33"/>
  <c r="AI12" i="33"/>
  <c r="AH14" i="86"/>
  <c r="AQ14" i="86" s="1"/>
  <c r="AH13" i="30"/>
  <c r="AQ13" i="30" s="1"/>
  <c r="Z14" i="40"/>
  <c r="Y14" i="40"/>
  <c r="X14" i="40"/>
  <c r="Y14" i="60"/>
  <c r="X14" i="60"/>
  <c r="Z14" i="60" s="1"/>
  <c r="AR12" i="87"/>
  <c r="AR13" i="50"/>
  <c r="AH14" i="88"/>
  <c r="AQ14" i="88" s="1"/>
  <c r="AR12" i="13"/>
  <c r="X14" i="5"/>
  <c r="Y14" i="5"/>
  <c r="W14" i="13"/>
  <c r="AG13" i="13"/>
  <c r="AP13" i="13" s="1"/>
  <c r="AF13" i="13"/>
  <c r="AO13" i="13" s="1"/>
  <c r="AE13" i="13"/>
  <c r="AR13" i="53"/>
  <c r="AR13" i="73"/>
  <c r="AI12" i="28"/>
  <c r="AN12" i="28"/>
  <c r="AH13" i="87"/>
  <c r="AQ13" i="87" s="1"/>
  <c r="AF13" i="43"/>
  <c r="AO13" i="43" s="1"/>
  <c r="AE13" i="43"/>
  <c r="W14" i="43"/>
  <c r="AG13" i="43"/>
  <c r="AP13" i="43" s="1"/>
  <c r="AH13" i="90"/>
  <c r="AQ13" i="90" s="1"/>
  <c r="W15" i="75"/>
  <c r="AG14" i="75"/>
  <c r="AP14" i="75" s="1"/>
  <c r="AF14" i="75"/>
  <c r="AO14" i="75" s="1"/>
  <c r="AE14" i="75"/>
  <c r="AH13" i="44"/>
  <c r="AQ13" i="44" s="1"/>
  <c r="AH14" i="96"/>
  <c r="AQ14" i="96" s="1"/>
  <c r="Y14" i="67"/>
  <c r="X14" i="67"/>
  <c r="Z12" i="22"/>
  <c r="AH14" i="39"/>
  <c r="AQ14" i="39" s="1"/>
  <c r="AN13" i="84"/>
  <c r="AI13" i="84"/>
  <c r="X14" i="66"/>
  <c r="Y14" i="66"/>
  <c r="AH13" i="52"/>
  <c r="AQ13" i="52" s="1"/>
  <c r="AR13" i="69"/>
  <c r="Y15" i="3"/>
  <c r="X15" i="3"/>
  <c r="AH14" i="26"/>
  <c r="AQ14" i="26" s="1"/>
  <c r="AN14" i="17"/>
  <c r="AI14" i="17"/>
  <c r="AF12" i="34"/>
  <c r="AO12" i="34" s="1"/>
  <c r="AE12" i="34"/>
  <c r="W13" i="34"/>
  <c r="AG12" i="34"/>
  <c r="AP12" i="34" s="1"/>
  <c r="AR13" i="18"/>
  <c r="Z14" i="48"/>
  <c r="AR11" i="85"/>
  <c r="Z14" i="53"/>
  <c r="Z15" i="92"/>
  <c r="AR13" i="89"/>
  <c r="AR12" i="4"/>
  <c r="AH14" i="50"/>
  <c r="AQ14" i="50" s="1"/>
  <c r="AI14" i="9"/>
  <c r="AN14" i="9"/>
  <c r="Y14" i="49"/>
  <c r="X14" i="49"/>
  <c r="Z14" i="31" l="1"/>
  <c r="AF14" i="50"/>
  <c r="AO14" i="50" s="1"/>
  <c r="Z14" i="67"/>
  <c r="Z13" i="54"/>
  <c r="W15" i="69"/>
  <c r="AG14" i="69"/>
  <c r="AP14" i="69" s="1"/>
  <c r="Z14" i="5"/>
  <c r="Z14" i="8"/>
  <c r="AG14" i="50"/>
  <c r="AP14" i="50" s="1"/>
  <c r="Z14" i="49"/>
  <c r="AE14" i="49" s="1"/>
  <c r="Z13" i="11"/>
  <c r="W14" i="11" s="1"/>
  <c r="W15" i="31"/>
  <c r="AG14" i="31"/>
  <c r="AP14" i="31" s="1"/>
  <c r="AF14" i="31"/>
  <c r="AO14" i="31" s="1"/>
  <c r="AE14" i="31"/>
  <c r="W15" i="49"/>
  <c r="AG14" i="49"/>
  <c r="AP14" i="49" s="1"/>
  <c r="AF14" i="49"/>
  <c r="AO14" i="49" s="1"/>
  <c r="AG14" i="68"/>
  <c r="AP14" i="68" s="1"/>
  <c r="W15" i="68"/>
  <c r="AF14" i="68"/>
  <c r="AO14" i="68" s="1"/>
  <c r="AE14" i="68"/>
  <c r="AF15" i="41"/>
  <c r="AO15" i="41" s="1"/>
  <c r="AE15" i="41"/>
  <c r="W16" i="41"/>
  <c r="AG15" i="41"/>
  <c r="AP15" i="41" s="1"/>
  <c r="AG13" i="54"/>
  <c r="AP13" i="54" s="1"/>
  <c r="AF13" i="54"/>
  <c r="AO13" i="54" s="1"/>
  <c r="AE13" i="54"/>
  <c r="W14" i="54"/>
  <c r="AF14" i="37"/>
  <c r="AO14" i="37" s="1"/>
  <c r="AG14" i="37"/>
  <c r="AP14" i="37" s="1"/>
  <c r="AE14" i="37"/>
  <c r="W15" i="37"/>
  <c r="AF15" i="61"/>
  <c r="AO15" i="61" s="1"/>
  <c r="AE15" i="61"/>
  <c r="W16" i="61"/>
  <c r="AG15" i="61"/>
  <c r="AP15" i="61" s="1"/>
  <c r="W15" i="5"/>
  <c r="AG14" i="5"/>
  <c r="AP14" i="5" s="1"/>
  <c r="AF14" i="5"/>
  <c r="AO14" i="5" s="1"/>
  <c r="AE14" i="5"/>
  <c r="W15" i="8"/>
  <c r="AG14" i="8"/>
  <c r="AP14" i="8" s="1"/>
  <c r="AF14" i="8"/>
  <c r="AO14" i="8" s="1"/>
  <c r="AE14" i="8"/>
  <c r="AH14" i="66"/>
  <c r="AQ14" i="66" s="1"/>
  <c r="W15" i="40"/>
  <c r="AG14" i="40"/>
  <c r="AP14" i="40" s="1"/>
  <c r="AF14" i="40"/>
  <c r="AO14" i="40" s="1"/>
  <c r="AE14" i="40"/>
  <c r="AI14" i="80"/>
  <c r="AN14" i="80"/>
  <c r="W14" i="78"/>
  <c r="AG13" i="78"/>
  <c r="AP13" i="78" s="1"/>
  <c r="AF13" i="78"/>
  <c r="AO13" i="78" s="1"/>
  <c r="AE13" i="78"/>
  <c r="AH14" i="45"/>
  <c r="AQ14" i="45" s="1"/>
  <c r="AH14" i="76"/>
  <c r="AQ14" i="76" s="1"/>
  <c r="AR12" i="63"/>
  <c r="X15" i="62"/>
  <c r="Y15" i="62"/>
  <c r="AH15" i="79"/>
  <c r="AQ15" i="79" s="1"/>
  <c r="X14" i="72"/>
  <c r="Y14" i="72"/>
  <c r="AN13" i="30"/>
  <c r="AI13" i="30"/>
  <c r="Y14" i="70"/>
  <c r="X14" i="70"/>
  <c r="Z14" i="70" s="1"/>
  <c r="AI13" i="13"/>
  <c r="AN13" i="13"/>
  <c r="AH14" i="60"/>
  <c r="AQ14" i="60" s="1"/>
  <c r="AR13" i="93"/>
  <c r="AH15" i="9"/>
  <c r="AQ15" i="9" s="1"/>
  <c r="AN14" i="83"/>
  <c r="AI14" i="83"/>
  <c r="X14" i="91"/>
  <c r="Y14" i="91"/>
  <c r="Y15" i="12"/>
  <c r="X15" i="12"/>
  <c r="Z15" i="12" s="1"/>
  <c r="W14" i="77"/>
  <c r="AG13" i="77"/>
  <c r="AP13" i="77" s="1"/>
  <c r="AF13" i="77"/>
  <c r="AO13" i="77" s="1"/>
  <c r="AE13" i="77"/>
  <c r="Z14" i="45"/>
  <c r="AR12" i="58"/>
  <c r="AH13" i="28"/>
  <c r="AQ13" i="28" s="1"/>
  <c r="AH14" i="1"/>
  <c r="AQ14" i="1" s="1"/>
  <c r="W15" i="25"/>
  <c r="AG14" i="25"/>
  <c r="AP14" i="25" s="1"/>
  <c r="AF14" i="25"/>
  <c r="AO14" i="25" s="1"/>
  <c r="AE14" i="25"/>
  <c r="AR13" i="68"/>
  <c r="W15" i="89"/>
  <c r="AG14" i="89"/>
  <c r="AP14" i="89" s="1"/>
  <c r="AF14" i="89"/>
  <c r="AO14" i="89" s="1"/>
  <c r="AE14" i="89"/>
  <c r="AH14" i="64"/>
  <c r="AQ14" i="64" s="1"/>
  <c r="AI14" i="96"/>
  <c r="AN14" i="96"/>
  <c r="Z14" i="59"/>
  <c r="X14" i="59"/>
  <c r="Y14" i="59"/>
  <c r="AH13" i="16"/>
  <c r="AQ13" i="16" s="1"/>
  <c r="Y14" i="56"/>
  <c r="X14" i="56"/>
  <c r="Z14" i="56" s="1"/>
  <c r="AR13" i="57"/>
  <c r="AR12" i="78"/>
  <c r="AI13" i="72"/>
  <c r="AN13" i="72"/>
  <c r="X14" i="4"/>
  <c r="Y14" i="4"/>
  <c r="AI13" i="44"/>
  <c r="AN13" i="44"/>
  <c r="AI15" i="29"/>
  <c r="AN15" i="29"/>
  <c r="AN14" i="69"/>
  <c r="AI14" i="69"/>
  <c r="AH14" i="5"/>
  <c r="AQ14" i="5" s="1"/>
  <c r="AE13" i="81"/>
  <c r="AF13" i="81"/>
  <c r="AO13" i="81" s="1"/>
  <c r="W14" i="81"/>
  <c r="AG13" i="81"/>
  <c r="AP13" i="81" s="1"/>
  <c r="W15" i="42"/>
  <c r="AG14" i="42"/>
  <c r="AP14" i="42" s="1"/>
  <c r="AF14" i="42"/>
  <c r="AO14" i="42" s="1"/>
  <c r="AE14" i="42"/>
  <c r="Y15" i="39"/>
  <c r="X15" i="39"/>
  <c r="AI13" i="24"/>
  <c r="AN13" i="24"/>
  <c r="Z14" i="66"/>
  <c r="AH14" i="49"/>
  <c r="AQ14" i="49" s="1"/>
  <c r="W16" i="92"/>
  <c r="AG15" i="92"/>
  <c r="AP15" i="92" s="1"/>
  <c r="AF15" i="92"/>
  <c r="AO15" i="92" s="1"/>
  <c r="AE15" i="92"/>
  <c r="AR14" i="17"/>
  <c r="AR13" i="84"/>
  <c r="AR12" i="28"/>
  <c r="AN13" i="38"/>
  <c r="AI13" i="38"/>
  <c r="AR13" i="45"/>
  <c r="AI14" i="12"/>
  <c r="AN14" i="12"/>
  <c r="AI13" i="52"/>
  <c r="AN13" i="52"/>
  <c r="AI13" i="90"/>
  <c r="AN13" i="90"/>
  <c r="X14" i="87"/>
  <c r="Y14" i="87"/>
  <c r="AH14" i="46"/>
  <c r="AQ14" i="46" s="1"/>
  <c r="X14" i="23"/>
  <c r="Z14" i="23" s="1"/>
  <c r="Y14" i="23"/>
  <c r="AR13" i="66"/>
  <c r="AH13" i="33"/>
  <c r="AQ13" i="33" s="1"/>
  <c r="Z14" i="76"/>
  <c r="AE14" i="82"/>
  <c r="AF14" i="82"/>
  <c r="AO14" i="82" s="1"/>
  <c r="W15" i="82"/>
  <c r="AG14" i="82"/>
  <c r="AP14" i="82" s="1"/>
  <c r="Z13" i="28"/>
  <c r="Z15" i="79"/>
  <c r="AR12" i="15"/>
  <c r="AR14" i="3"/>
  <c r="AH14" i="57"/>
  <c r="AQ14" i="57" s="1"/>
  <c r="Y15" i="96"/>
  <c r="X15" i="96"/>
  <c r="X14" i="55"/>
  <c r="Y14" i="55"/>
  <c r="AI13" i="56"/>
  <c r="AN13" i="56"/>
  <c r="AR14" i="41"/>
  <c r="AH14" i="6"/>
  <c r="AQ14" i="6" s="1"/>
  <c r="AI14" i="32"/>
  <c r="AN14" i="32"/>
  <c r="AI14" i="73"/>
  <c r="AN14" i="73"/>
  <c r="AN13" i="4"/>
  <c r="AI13" i="4"/>
  <c r="Y15" i="88"/>
  <c r="X15" i="88"/>
  <c r="AI14" i="86"/>
  <c r="AN14" i="86"/>
  <c r="AN12" i="85"/>
  <c r="AI12" i="85"/>
  <c r="X15" i="50"/>
  <c r="Z15" i="50" s="1"/>
  <c r="Y15" i="50"/>
  <c r="AN14" i="75"/>
  <c r="AI14" i="75"/>
  <c r="AI13" i="43"/>
  <c r="AN13" i="43"/>
  <c r="AH15" i="17"/>
  <c r="AQ15" i="17" s="1"/>
  <c r="AR13" i="47"/>
  <c r="W14" i="10"/>
  <c r="AG13" i="10"/>
  <c r="AP13" i="10" s="1"/>
  <c r="AF13" i="10"/>
  <c r="AO13" i="10" s="1"/>
  <c r="AE13" i="10"/>
  <c r="Y15" i="80"/>
  <c r="X15" i="80"/>
  <c r="AR13" i="49"/>
  <c r="AR13" i="1"/>
  <c r="AF14" i="46"/>
  <c r="AO14" i="46" s="1"/>
  <c r="AG14" i="46"/>
  <c r="AP14" i="46" s="1"/>
  <c r="W15" i="46"/>
  <c r="AE14" i="46"/>
  <c r="AI13" i="23"/>
  <c r="AN13" i="23"/>
  <c r="AR13" i="37"/>
  <c r="W16" i="27"/>
  <c r="AG15" i="27"/>
  <c r="AP15" i="27" s="1"/>
  <c r="AF15" i="27"/>
  <c r="AO15" i="27" s="1"/>
  <c r="AE15" i="27"/>
  <c r="W15" i="2"/>
  <c r="AG14" i="2"/>
  <c r="AP14" i="2" s="1"/>
  <c r="AF14" i="2"/>
  <c r="AO14" i="2" s="1"/>
  <c r="AE14" i="2"/>
  <c r="AI14" i="62"/>
  <c r="AN14" i="62"/>
  <c r="Z14" i="1"/>
  <c r="AH14" i="84"/>
  <c r="AQ14" i="84" s="1"/>
  <c r="AH13" i="58"/>
  <c r="AQ13" i="58" s="1"/>
  <c r="Z14" i="64"/>
  <c r="AI13" i="74"/>
  <c r="AN13" i="74"/>
  <c r="AH14" i="93"/>
  <c r="AQ14" i="93" s="1"/>
  <c r="Z13" i="16"/>
  <c r="AR12" i="81"/>
  <c r="Y13" i="71"/>
  <c r="X13" i="71"/>
  <c r="X15" i="19"/>
  <c r="Y15" i="19"/>
  <c r="AN13" i="55"/>
  <c r="AI13" i="55"/>
  <c r="AH13" i="15"/>
  <c r="AQ13" i="15" s="1"/>
  <c r="AH14" i="47"/>
  <c r="AQ14" i="47" s="1"/>
  <c r="AR14" i="61"/>
  <c r="X14" i="30"/>
  <c r="Y14" i="30"/>
  <c r="AN14" i="39"/>
  <c r="AI14" i="39"/>
  <c r="Y14" i="65"/>
  <c r="X14" i="65"/>
  <c r="Y15" i="69"/>
  <c r="X15" i="69"/>
  <c r="AN14" i="50"/>
  <c r="AI14" i="50"/>
  <c r="X15" i="83"/>
  <c r="Y15" i="83"/>
  <c r="AR13" i="31"/>
  <c r="AR13" i="21"/>
  <c r="AI12" i="71"/>
  <c r="AN12" i="71"/>
  <c r="X13" i="85"/>
  <c r="Y13" i="85"/>
  <c r="AH15" i="3"/>
  <c r="AQ15" i="3" s="1"/>
  <c r="X15" i="75"/>
  <c r="Y15" i="75"/>
  <c r="W15" i="60"/>
  <c r="AG14" i="60"/>
  <c r="AP14" i="60" s="1"/>
  <c r="AF14" i="60"/>
  <c r="AO14" i="60" s="1"/>
  <c r="AE14" i="60"/>
  <c r="Y14" i="13"/>
  <c r="Z14" i="13" s="1"/>
  <c r="X14" i="13"/>
  <c r="AH14" i="40"/>
  <c r="AQ14" i="40" s="1"/>
  <c r="AR14" i="79"/>
  <c r="AH13" i="81"/>
  <c r="AQ13" i="81" s="1"/>
  <c r="AR12" i="20"/>
  <c r="Z15" i="17"/>
  <c r="AI13" i="91"/>
  <c r="AN13" i="91"/>
  <c r="Y15" i="26"/>
  <c r="X15" i="26"/>
  <c r="X14" i="90"/>
  <c r="Y14" i="90"/>
  <c r="AN13" i="87"/>
  <c r="AI13" i="87"/>
  <c r="AH13" i="78"/>
  <c r="AQ13" i="78" s="1"/>
  <c r="AR13" i="8"/>
  <c r="AH13" i="63"/>
  <c r="AQ13" i="63" s="1"/>
  <c r="AR13" i="40"/>
  <c r="AR12" i="11"/>
  <c r="Z13" i="33"/>
  <c r="W14" i="94"/>
  <c r="AG13" i="94"/>
  <c r="AP13" i="94" s="1"/>
  <c r="AF13" i="94"/>
  <c r="AO13" i="94" s="1"/>
  <c r="AE13" i="94"/>
  <c r="AR13" i="76"/>
  <c r="AH14" i="21"/>
  <c r="AQ14" i="21" s="1"/>
  <c r="AR12" i="16"/>
  <c r="AH14" i="95"/>
  <c r="AQ14" i="95" s="1"/>
  <c r="AF13" i="35"/>
  <c r="AO13" i="35" s="1"/>
  <c r="AE13" i="35"/>
  <c r="W14" i="35"/>
  <c r="AG13" i="35"/>
  <c r="AP13" i="35" s="1"/>
  <c r="AR12" i="54"/>
  <c r="Z14" i="84"/>
  <c r="AR13" i="67"/>
  <c r="Z13" i="58"/>
  <c r="Z14" i="57"/>
  <c r="AI13" i="59"/>
  <c r="AN13" i="59"/>
  <c r="Z14" i="93"/>
  <c r="AG13" i="7"/>
  <c r="AP13" i="7" s="1"/>
  <c r="AF13" i="7"/>
  <c r="AO13" i="7" s="1"/>
  <c r="AE13" i="7"/>
  <c r="W14" i="7"/>
  <c r="AH13" i="20"/>
  <c r="AQ13" i="20" s="1"/>
  <c r="AN14" i="19"/>
  <c r="AI14" i="19"/>
  <c r="Z14" i="47"/>
  <c r="Z14" i="6"/>
  <c r="AH14" i="51"/>
  <c r="AQ14" i="51" s="1"/>
  <c r="AH14" i="42"/>
  <c r="AQ14" i="42" s="1"/>
  <c r="AH14" i="31"/>
  <c r="AQ14" i="31" s="1"/>
  <c r="AH14" i="68"/>
  <c r="AQ14" i="68" s="1"/>
  <c r="AI13" i="65"/>
  <c r="AN13" i="65"/>
  <c r="AN13" i="70"/>
  <c r="AI13" i="70"/>
  <c r="AR14" i="9"/>
  <c r="AE14" i="48"/>
  <c r="W15" i="48"/>
  <c r="AG14" i="48"/>
  <c r="AP14" i="48" s="1"/>
  <c r="AF14" i="48"/>
  <c r="AO14" i="48" s="1"/>
  <c r="AI12" i="34"/>
  <c r="AN12" i="34"/>
  <c r="AE14" i="67"/>
  <c r="AG14" i="67"/>
  <c r="AP14" i="67" s="1"/>
  <c r="W15" i="67"/>
  <c r="AF14" i="67"/>
  <c r="AO14" i="67" s="1"/>
  <c r="AG14" i="18"/>
  <c r="AP14" i="18" s="1"/>
  <c r="AF14" i="18"/>
  <c r="AO14" i="18" s="1"/>
  <c r="AE14" i="18"/>
  <c r="W15" i="18"/>
  <c r="AI14" i="14"/>
  <c r="AN14" i="14"/>
  <c r="AH13" i="11"/>
  <c r="AQ13" i="11" s="1"/>
  <c r="AR13" i="51"/>
  <c r="X14" i="74"/>
  <c r="Z14" i="74" s="1"/>
  <c r="Y14" i="74"/>
  <c r="AR13" i="60"/>
  <c r="W15" i="53"/>
  <c r="AE14" i="53"/>
  <c r="AG14" i="53"/>
  <c r="AP14" i="53" s="1"/>
  <c r="AF14" i="53"/>
  <c r="AO14" i="53" s="1"/>
  <c r="W13" i="22"/>
  <c r="AG12" i="22"/>
  <c r="AP12" i="22" s="1"/>
  <c r="AF12" i="22"/>
  <c r="AO12" i="22" s="1"/>
  <c r="AE12" i="22"/>
  <c r="AG15" i="9"/>
  <c r="AP15" i="9" s="1"/>
  <c r="AF15" i="9"/>
  <c r="AO15" i="9" s="1"/>
  <c r="AE15" i="9"/>
  <c r="W16" i="9"/>
  <c r="Y13" i="34"/>
  <c r="X13" i="34"/>
  <c r="AH14" i="67"/>
  <c r="AQ14" i="67" s="1"/>
  <c r="X14" i="43"/>
  <c r="Y14" i="43"/>
  <c r="Z15" i="3"/>
  <c r="AR12" i="33"/>
  <c r="AR13" i="46"/>
  <c r="Y14" i="38"/>
  <c r="X14" i="38"/>
  <c r="AH15" i="41"/>
  <c r="AQ15" i="41" s="1"/>
  <c r="AH14" i="37"/>
  <c r="AQ14" i="37" s="1"/>
  <c r="AR13" i="42"/>
  <c r="AI14" i="26"/>
  <c r="AN14" i="26"/>
  <c r="Z14" i="52"/>
  <c r="X14" i="52"/>
  <c r="Y14" i="52"/>
  <c r="AR13" i="95"/>
  <c r="Z13" i="63"/>
  <c r="AH15" i="61"/>
  <c r="AQ15" i="61" s="1"/>
  <c r="AR13" i="64"/>
  <c r="AF13" i="36"/>
  <c r="AO13" i="36" s="1"/>
  <c r="AE13" i="36"/>
  <c r="W14" i="36"/>
  <c r="AG13" i="36"/>
  <c r="AP13" i="36" s="1"/>
  <c r="Z14" i="21"/>
  <c r="Z14" i="95"/>
  <c r="AH14" i="8"/>
  <c r="AQ14" i="8" s="1"/>
  <c r="Y15" i="14"/>
  <c r="X15" i="14"/>
  <c r="Z15" i="14" s="1"/>
  <c r="AR13" i="6"/>
  <c r="AR13" i="5"/>
  <c r="Z13" i="20"/>
  <c r="Z13" i="15"/>
  <c r="AH13" i="54"/>
  <c r="AQ13" i="54" s="1"/>
  <c r="Z14" i="51"/>
  <c r="Y15" i="32"/>
  <c r="X15" i="32"/>
  <c r="Z15" i="32" s="1"/>
  <c r="Y15" i="73"/>
  <c r="X15" i="73"/>
  <c r="Y14" i="44"/>
  <c r="X14" i="44"/>
  <c r="Z14" i="44" s="1"/>
  <c r="Y16" i="29"/>
  <c r="X16" i="29"/>
  <c r="AI14" i="88"/>
  <c r="AN14" i="88"/>
  <c r="X15" i="86"/>
  <c r="Y15" i="86"/>
  <c r="X14" i="24"/>
  <c r="Z14" i="24" s="1"/>
  <c r="Y14" i="24"/>
  <c r="Z15" i="19" l="1"/>
  <c r="Z14" i="4"/>
  <c r="Z15" i="86"/>
  <c r="Z15" i="62"/>
  <c r="W16" i="62" s="1"/>
  <c r="Z14" i="30"/>
  <c r="AE13" i="11"/>
  <c r="Z15" i="69"/>
  <c r="Z15" i="88"/>
  <c r="AF13" i="11"/>
  <c r="AO13" i="11" s="1"/>
  <c r="Z14" i="65"/>
  <c r="AG14" i="65" s="1"/>
  <c r="AP14" i="65" s="1"/>
  <c r="AG13" i="11"/>
  <c r="AP13" i="11" s="1"/>
  <c r="Z13" i="34"/>
  <c r="AF13" i="34" s="1"/>
  <c r="AO13" i="34" s="1"/>
  <c r="AF15" i="69"/>
  <c r="AO15" i="69" s="1"/>
  <c r="W16" i="69"/>
  <c r="AG15" i="69"/>
  <c r="AP15" i="69" s="1"/>
  <c r="AE15" i="69"/>
  <c r="W16" i="88"/>
  <c r="AG15" i="88"/>
  <c r="AP15" i="88" s="1"/>
  <c r="AF15" i="88"/>
  <c r="AO15" i="88" s="1"/>
  <c r="AE15" i="88"/>
  <c r="W15" i="44"/>
  <c r="AG14" i="44"/>
  <c r="AP14" i="44" s="1"/>
  <c r="AF14" i="44"/>
  <c r="AO14" i="44" s="1"/>
  <c r="AE14" i="44"/>
  <c r="W14" i="34"/>
  <c r="AG13" i="34"/>
  <c r="AP13" i="34" s="1"/>
  <c r="AF15" i="32"/>
  <c r="AO15" i="32" s="1"/>
  <c r="W16" i="32"/>
  <c r="AG15" i="32"/>
  <c r="AP15" i="32" s="1"/>
  <c r="AE15" i="32"/>
  <c r="AF14" i="13"/>
  <c r="AO14" i="13" s="1"/>
  <c r="AE14" i="13"/>
  <c r="W15" i="13"/>
  <c r="AG14" i="13"/>
  <c r="AP14" i="13" s="1"/>
  <c r="AE15" i="62"/>
  <c r="AG15" i="62"/>
  <c r="AP15" i="62" s="1"/>
  <c r="AF15" i="62"/>
  <c r="AO15" i="62" s="1"/>
  <c r="AH14" i="43"/>
  <c r="AQ14" i="43" s="1"/>
  <c r="AN13" i="94"/>
  <c r="AI13" i="94"/>
  <c r="AH15" i="26"/>
  <c r="AQ15" i="26" s="1"/>
  <c r="W16" i="19"/>
  <c r="AG15" i="19"/>
  <c r="AP15" i="19" s="1"/>
  <c r="AF15" i="19"/>
  <c r="AO15" i="19" s="1"/>
  <c r="AE15" i="19"/>
  <c r="AI15" i="27"/>
  <c r="AN15" i="27"/>
  <c r="AH15" i="80"/>
  <c r="AQ15" i="80" s="1"/>
  <c r="W16" i="50"/>
  <c r="AG15" i="50"/>
  <c r="AP15" i="50" s="1"/>
  <c r="AF15" i="50"/>
  <c r="AO15" i="50" s="1"/>
  <c r="AE15" i="50"/>
  <c r="AF14" i="66"/>
  <c r="AO14" i="66" s="1"/>
  <c r="W15" i="66"/>
  <c r="AG14" i="66"/>
  <c r="AP14" i="66" s="1"/>
  <c r="AE14" i="66"/>
  <c r="AR13" i="44"/>
  <c r="AG14" i="56"/>
  <c r="AP14" i="56" s="1"/>
  <c r="AF14" i="56"/>
  <c r="AO14" i="56" s="1"/>
  <c r="AE14" i="56"/>
  <c r="W15" i="56"/>
  <c r="AE14" i="59"/>
  <c r="W15" i="59"/>
  <c r="AG14" i="59"/>
  <c r="AP14" i="59" s="1"/>
  <c r="AF14" i="59"/>
  <c r="AO14" i="59" s="1"/>
  <c r="AI14" i="89"/>
  <c r="AN14" i="89"/>
  <c r="AG15" i="12"/>
  <c r="AP15" i="12" s="1"/>
  <c r="AF15" i="12"/>
  <c r="AO15" i="12" s="1"/>
  <c r="AE15" i="12"/>
  <c r="W16" i="12"/>
  <c r="W15" i="70"/>
  <c r="AF14" i="70"/>
  <c r="AO14" i="70" s="1"/>
  <c r="AE14" i="70"/>
  <c r="AG14" i="70"/>
  <c r="AP14" i="70" s="1"/>
  <c r="Y15" i="5"/>
  <c r="X15" i="5"/>
  <c r="W14" i="15"/>
  <c r="AG13" i="15"/>
  <c r="AP13" i="15" s="1"/>
  <c r="AF13" i="15"/>
  <c r="AO13" i="15" s="1"/>
  <c r="AE13" i="15"/>
  <c r="AH15" i="14"/>
  <c r="AQ15" i="14" s="1"/>
  <c r="W15" i="95"/>
  <c r="AF14" i="95"/>
  <c r="AO14" i="95" s="1"/>
  <c r="AG14" i="95"/>
  <c r="AP14" i="95" s="1"/>
  <c r="AE14" i="95"/>
  <c r="AF13" i="63"/>
  <c r="AO13" i="63" s="1"/>
  <c r="AE13" i="63"/>
  <c r="W14" i="63"/>
  <c r="AG13" i="63"/>
  <c r="AP13" i="63" s="1"/>
  <c r="Z14" i="43"/>
  <c r="X15" i="53"/>
  <c r="Z15" i="53" s="1"/>
  <c r="Y15" i="53"/>
  <c r="AR14" i="14"/>
  <c r="X15" i="67"/>
  <c r="Y15" i="67"/>
  <c r="AR13" i="70"/>
  <c r="X14" i="35"/>
  <c r="Y14" i="35"/>
  <c r="AR13" i="87"/>
  <c r="AR12" i="71"/>
  <c r="AH15" i="83"/>
  <c r="AQ15" i="83" s="1"/>
  <c r="AH13" i="71"/>
  <c r="AQ13" i="71" s="1"/>
  <c r="AR13" i="74"/>
  <c r="AR14" i="62"/>
  <c r="AR13" i="43"/>
  <c r="AR12" i="85"/>
  <c r="AR14" i="32"/>
  <c r="AR13" i="90"/>
  <c r="Y16" i="92"/>
  <c r="X16" i="92"/>
  <c r="AN14" i="42"/>
  <c r="AI14" i="42"/>
  <c r="Y14" i="81"/>
  <c r="X14" i="81"/>
  <c r="Z14" i="81" s="1"/>
  <c r="AR14" i="69"/>
  <c r="AR13" i="30"/>
  <c r="Y15" i="40"/>
  <c r="X15" i="40"/>
  <c r="Z15" i="40" s="1"/>
  <c r="AN14" i="68"/>
  <c r="AI14" i="68"/>
  <c r="W15" i="74"/>
  <c r="AG14" i="74"/>
  <c r="AP14" i="74" s="1"/>
  <c r="AF14" i="74"/>
  <c r="AO14" i="74" s="1"/>
  <c r="AE14" i="74"/>
  <c r="W14" i="58"/>
  <c r="AG13" i="58"/>
  <c r="AP13" i="58" s="1"/>
  <c r="AF13" i="58"/>
  <c r="AO13" i="58" s="1"/>
  <c r="AE13" i="58"/>
  <c r="W14" i="16"/>
  <c r="AG13" i="16"/>
  <c r="AP13" i="16" s="1"/>
  <c r="AF13" i="16"/>
  <c r="AO13" i="16" s="1"/>
  <c r="AE13" i="16"/>
  <c r="AH15" i="96"/>
  <c r="AQ15" i="96" s="1"/>
  <c r="AH15" i="62"/>
  <c r="AQ15" i="62" s="1"/>
  <c r="Y14" i="78"/>
  <c r="X14" i="78"/>
  <c r="AI14" i="37"/>
  <c r="AN14" i="37"/>
  <c r="Y15" i="49"/>
  <c r="X15" i="49"/>
  <c r="AH14" i="24"/>
  <c r="AQ14" i="24" s="1"/>
  <c r="AR14" i="88"/>
  <c r="AE13" i="20"/>
  <c r="W14" i="20"/>
  <c r="AG13" i="20"/>
  <c r="AP13" i="20" s="1"/>
  <c r="AF13" i="20"/>
  <c r="AO13" i="20" s="1"/>
  <c r="AG14" i="21"/>
  <c r="AP14" i="21" s="1"/>
  <c r="AF14" i="21"/>
  <c r="AO14" i="21" s="1"/>
  <c r="AE14" i="21"/>
  <c r="W15" i="21"/>
  <c r="AR14" i="26"/>
  <c r="X16" i="9"/>
  <c r="Y16" i="9"/>
  <c r="X15" i="18"/>
  <c r="Y15" i="18"/>
  <c r="Y15" i="48"/>
  <c r="X15" i="48"/>
  <c r="AF14" i="93"/>
  <c r="AO14" i="93" s="1"/>
  <c r="AE14" i="93"/>
  <c r="W15" i="93"/>
  <c r="AG14" i="93"/>
  <c r="AP14" i="93" s="1"/>
  <c r="Z15" i="26"/>
  <c r="AH14" i="13"/>
  <c r="AQ14" i="13" s="1"/>
  <c r="X15" i="60"/>
  <c r="Y15" i="60"/>
  <c r="Z15" i="83"/>
  <c r="AH14" i="65"/>
  <c r="AQ14" i="65" s="1"/>
  <c r="AH14" i="30"/>
  <c r="AQ14" i="30" s="1"/>
  <c r="AR13" i="55"/>
  <c r="Z13" i="71"/>
  <c r="AG14" i="64"/>
  <c r="AP14" i="64" s="1"/>
  <c r="AF14" i="64"/>
  <c r="AO14" i="64" s="1"/>
  <c r="AE14" i="64"/>
  <c r="W15" i="64"/>
  <c r="AI14" i="2"/>
  <c r="AN14" i="2"/>
  <c r="AR13" i="23"/>
  <c r="Z15" i="80"/>
  <c r="AR14" i="75"/>
  <c r="AR13" i="4"/>
  <c r="AR13" i="56"/>
  <c r="Z15" i="96"/>
  <c r="Y15" i="82"/>
  <c r="X15" i="82"/>
  <c r="AH14" i="23"/>
  <c r="AQ14" i="23" s="1"/>
  <c r="AR13" i="38"/>
  <c r="AR13" i="24"/>
  <c r="AH14" i="4"/>
  <c r="AQ14" i="4" s="1"/>
  <c r="AR14" i="96"/>
  <c r="AN14" i="25"/>
  <c r="AI14" i="25"/>
  <c r="X14" i="77"/>
  <c r="Y14" i="77"/>
  <c r="AH14" i="91"/>
  <c r="AQ14" i="91" s="1"/>
  <c r="AR14" i="80"/>
  <c r="Y15" i="8"/>
  <c r="X15" i="8"/>
  <c r="Z15" i="8" s="1"/>
  <c r="X16" i="61"/>
  <c r="Y16" i="61"/>
  <c r="Y14" i="11"/>
  <c r="X14" i="11"/>
  <c r="AN14" i="31"/>
  <c r="AI14" i="31"/>
  <c r="W16" i="86"/>
  <c r="AG15" i="86"/>
  <c r="AP15" i="86" s="1"/>
  <c r="AF15" i="86"/>
  <c r="AO15" i="86" s="1"/>
  <c r="AE15" i="86"/>
  <c r="AH15" i="32"/>
  <c r="AQ15" i="32" s="1"/>
  <c r="AI13" i="36"/>
  <c r="AN13" i="36"/>
  <c r="AF14" i="52"/>
  <c r="AO14" i="52" s="1"/>
  <c r="AE14" i="52"/>
  <c r="W15" i="52"/>
  <c r="AG14" i="52"/>
  <c r="AP14" i="52" s="1"/>
  <c r="Y14" i="10"/>
  <c r="X14" i="10"/>
  <c r="AG14" i="24"/>
  <c r="AP14" i="24" s="1"/>
  <c r="AF14" i="24"/>
  <c r="AO14" i="24" s="1"/>
  <c r="AE14" i="24"/>
  <c r="W15" i="24"/>
  <c r="AH16" i="29"/>
  <c r="AQ16" i="29" s="1"/>
  <c r="AH15" i="73"/>
  <c r="AQ15" i="73" s="1"/>
  <c r="AG14" i="51"/>
  <c r="AP14" i="51" s="1"/>
  <c r="AF14" i="51"/>
  <c r="AO14" i="51" s="1"/>
  <c r="AE14" i="51"/>
  <c r="W15" i="51"/>
  <c r="AG15" i="14"/>
  <c r="AP15" i="14" s="1"/>
  <c r="AF15" i="14"/>
  <c r="AO15" i="14" s="1"/>
  <c r="AE15" i="14"/>
  <c r="W16" i="14"/>
  <c r="AH14" i="38"/>
  <c r="AQ14" i="38" s="1"/>
  <c r="AN15" i="9"/>
  <c r="AI15" i="9"/>
  <c r="X13" i="22"/>
  <c r="Y13" i="22"/>
  <c r="AN14" i="18"/>
  <c r="AI14" i="18"/>
  <c r="AI14" i="67"/>
  <c r="AN14" i="67"/>
  <c r="W15" i="6"/>
  <c r="AG14" i="6"/>
  <c r="AP14" i="6" s="1"/>
  <c r="AF14" i="6"/>
  <c r="AO14" i="6" s="1"/>
  <c r="AE14" i="6"/>
  <c r="AF14" i="84"/>
  <c r="AO14" i="84" s="1"/>
  <c r="AE14" i="84"/>
  <c r="AG14" i="84"/>
  <c r="AP14" i="84" s="1"/>
  <c r="W15" i="84"/>
  <c r="AI13" i="35"/>
  <c r="AN13" i="35"/>
  <c r="Y14" i="94"/>
  <c r="X14" i="94"/>
  <c r="AR14" i="50"/>
  <c r="AF14" i="30"/>
  <c r="AO14" i="30" s="1"/>
  <c r="AE14" i="30"/>
  <c r="W15" i="30"/>
  <c r="AG14" i="30"/>
  <c r="AP14" i="30" s="1"/>
  <c r="X16" i="27"/>
  <c r="Y16" i="27"/>
  <c r="AI14" i="46"/>
  <c r="AN14" i="46"/>
  <c r="AI13" i="10"/>
  <c r="AN13" i="10"/>
  <c r="AG14" i="23"/>
  <c r="AP14" i="23" s="1"/>
  <c r="AF14" i="23"/>
  <c r="AO14" i="23" s="1"/>
  <c r="AE14" i="23"/>
  <c r="W15" i="23"/>
  <c r="AR13" i="52"/>
  <c r="AH15" i="39"/>
  <c r="AQ15" i="39" s="1"/>
  <c r="AN13" i="81"/>
  <c r="AI13" i="81"/>
  <c r="W15" i="4"/>
  <c r="AG14" i="4"/>
  <c r="AP14" i="4" s="1"/>
  <c r="AF14" i="4"/>
  <c r="AO14" i="4" s="1"/>
  <c r="AE14" i="4"/>
  <c r="Y15" i="89"/>
  <c r="X15" i="89"/>
  <c r="Z14" i="91"/>
  <c r="AR13" i="13"/>
  <c r="AN13" i="78"/>
  <c r="AI13" i="78"/>
  <c r="AI14" i="5"/>
  <c r="AN14" i="5"/>
  <c r="AI15" i="61"/>
  <c r="AN15" i="61"/>
  <c r="X16" i="41"/>
  <c r="Y16" i="41"/>
  <c r="Y15" i="68"/>
  <c r="X15" i="68"/>
  <c r="Z15" i="68" s="1"/>
  <c r="AI14" i="49"/>
  <c r="AN14" i="49"/>
  <c r="AH14" i="44"/>
  <c r="AQ14" i="44" s="1"/>
  <c r="AE14" i="47"/>
  <c r="AG14" i="47"/>
  <c r="AP14" i="47" s="1"/>
  <c r="W15" i="47"/>
  <c r="AF14" i="47"/>
  <c r="AO14" i="47" s="1"/>
  <c r="Y14" i="7"/>
  <c r="X14" i="7"/>
  <c r="AR13" i="59"/>
  <c r="AE13" i="33"/>
  <c r="W14" i="33"/>
  <c r="AG13" i="33"/>
  <c r="AP13" i="33" s="1"/>
  <c r="AF13" i="33"/>
  <c r="AO13" i="33" s="1"/>
  <c r="AH14" i="90"/>
  <c r="AQ14" i="90" s="1"/>
  <c r="AR13" i="91"/>
  <c r="AH15" i="75"/>
  <c r="AQ15" i="75" s="1"/>
  <c r="AH13" i="85"/>
  <c r="AQ13" i="85" s="1"/>
  <c r="Y15" i="46"/>
  <c r="X15" i="46"/>
  <c r="AR14" i="86"/>
  <c r="AH14" i="55"/>
  <c r="AQ14" i="55" s="1"/>
  <c r="W16" i="79"/>
  <c r="AG15" i="79"/>
  <c r="AP15" i="79" s="1"/>
  <c r="AF15" i="79"/>
  <c r="AO15" i="79" s="1"/>
  <c r="AE15" i="79"/>
  <c r="AN14" i="82"/>
  <c r="AI14" i="82"/>
  <c r="AH14" i="87"/>
  <c r="AQ14" i="87" s="1"/>
  <c r="AI15" i="92"/>
  <c r="AN15" i="92"/>
  <c r="Y15" i="42"/>
  <c r="X15" i="42"/>
  <c r="AR15" i="29"/>
  <c r="AH14" i="56"/>
  <c r="AQ14" i="56" s="1"/>
  <c r="AG14" i="45"/>
  <c r="AP14" i="45" s="1"/>
  <c r="W15" i="45"/>
  <c r="AF14" i="45"/>
  <c r="AO14" i="45" s="1"/>
  <c r="AE14" i="45"/>
  <c r="AH15" i="12"/>
  <c r="AQ15" i="12" s="1"/>
  <c r="AR14" i="83"/>
  <c r="AH14" i="70"/>
  <c r="AQ14" i="70" s="1"/>
  <c r="AH14" i="72"/>
  <c r="AQ14" i="72" s="1"/>
  <c r="AN14" i="40"/>
  <c r="AI14" i="40"/>
  <c r="X14" i="54"/>
  <c r="Y14" i="54"/>
  <c r="AI12" i="22"/>
  <c r="AN12" i="22"/>
  <c r="AI14" i="53"/>
  <c r="AN14" i="53"/>
  <c r="X14" i="36"/>
  <c r="Y14" i="36"/>
  <c r="AE15" i="3"/>
  <c r="W16" i="3"/>
  <c r="AG15" i="3"/>
  <c r="AP15" i="3" s="1"/>
  <c r="AF15" i="3"/>
  <c r="AO15" i="3" s="1"/>
  <c r="AI14" i="48"/>
  <c r="AN14" i="48"/>
  <c r="AR13" i="65"/>
  <c r="AH15" i="86"/>
  <c r="AQ15" i="86" s="1"/>
  <c r="Z16" i="29"/>
  <c r="Z15" i="73"/>
  <c r="AH14" i="52"/>
  <c r="AQ14" i="52" s="1"/>
  <c r="Z14" i="38"/>
  <c r="AH13" i="34"/>
  <c r="AQ13" i="34" s="1"/>
  <c r="AH14" i="74"/>
  <c r="AQ14" i="74" s="1"/>
  <c r="AR12" i="34"/>
  <c r="AR14" i="19"/>
  <c r="AN13" i="7"/>
  <c r="AI13" i="7"/>
  <c r="AG14" i="57"/>
  <c r="AP14" i="57" s="1"/>
  <c r="AF14" i="57"/>
  <c r="AO14" i="57" s="1"/>
  <c r="AE14" i="57"/>
  <c r="W15" i="57"/>
  <c r="Z14" i="90"/>
  <c r="W16" i="17"/>
  <c r="AG15" i="17"/>
  <c r="AP15" i="17" s="1"/>
  <c r="AF15" i="17"/>
  <c r="AO15" i="17" s="1"/>
  <c r="AE15" i="17"/>
  <c r="AI14" i="60"/>
  <c r="AN14" i="60"/>
  <c r="Z15" i="75"/>
  <c r="Z13" i="85"/>
  <c r="AH15" i="69"/>
  <c r="AQ15" i="69" s="1"/>
  <c r="AR14" i="39"/>
  <c r="AH15" i="19"/>
  <c r="AQ15" i="19" s="1"/>
  <c r="W15" i="1"/>
  <c r="AG14" i="1"/>
  <c r="AP14" i="1" s="1"/>
  <c r="AF14" i="1"/>
  <c r="AO14" i="1" s="1"/>
  <c r="AE14" i="1"/>
  <c r="Y15" i="2"/>
  <c r="X15" i="2"/>
  <c r="AH15" i="50"/>
  <c r="AQ15" i="50" s="1"/>
  <c r="AH15" i="88"/>
  <c r="AQ15" i="88" s="1"/>
  <c r="AR14" i="73"/>
  <c r="Z14" i="55"/>
  <c r="W14" i="28"/>
  <c r="AG13" i="28"/>
  <c r="AP13" i="28" s="1"/>
  <c r="AF13" i="28"/>
  <c r="AO13" i="28" s="1"/>
  <c r="AE13" i="28"/>
  <c r="W15" i="76"/>
  <c r="AG14" i="76"/>
  <c r="AP14" i="76" s="1"/>
  <c r="AF14" i="76"/>
  <c r="AO14" i="76" s="1"/>
  <c r="AE14" i="76"/>
  <c r="Z14" i="87"/>
  <c r="AR14" i="12"/>
  <c r="Z15" i="39"/>
  <c r="AR13" i="72"/>
  <c r="AH14" i="59"/>
  <c r="AQ14" i="59" s="1"/>
  <c r="Y15" i="25"/>
  <c r="X15" i="25"/>
  <c r="Z15" i="25" s="1"/>
  <c r="AI13" i="77"/>
  <c r="AN13" i="77"/>
  <c r="Z14" i="72"/>
  <c r="AI14" i="8"/>
  <c r="AN14" i="8"/>
  <c r="X15" i="37"/>
  <c r="Y15" i="37"/>
  <c r="Z15" i="37" s="1"/>
  <c r="AN13" i="54"/>
  <c r="AI13" i="54"/>
  <c r="AI15" i="41"/>
  <c r="AN15" i="41"/>
  <c r="AI13" i="11"/>
  <c r="AN13" i="11"/>
  <c r="Y15" i="31"/>
  <c r="X15" i="31"/>
  <c r="Z15" i="31" s="1"/>
  <c r="Z14" i="36" l="1"/>
  <c r="Z14" i="54"/>
  <c r="Z14" i="11"/>
  <c r="Z14" i="78"/>
  <c r="W15" i="78" s="1"/>
  <c r="W15" i="65"/>
  <c r="Z15" i="46"/>
  <c r="Z16" i="92"/>
  <c r="Z14" i="35"/>
  <c r="AE14" i="65"/>
  <c r="Z15" i="82"/>
  <c r="AG15" i="82" s="1"/>
  <c r="AP15" i="82" s="1"/>
  <c r="Z13" i="22"/>
  <c r="AG13" i="22" s="1"/>
  <c r="AP13" i="22" s="1"/>
  <c r="AE13" i="34"/>
  <c r="AF14" i="65"/>
  <c r="AO14" i="65" s="1"/>
  <c r="Z14" i="94"/>
  <c r="W15" i="94" s="1"/>
  <c r="Z14" i="10"/>
  <c r="AF14" i="10" s="1"/>
  <c r="AO14" i="10" s="1"/>
  <c r="Z14" i="77"/>
  <c r="Z15" i="67"/>
  <c r="AE15" i="67" s="1"/>
  <c r="AF15" i="37"/>
  <c r="AO15" i="37" s="1"/>
  <c r="AG15" i="37"/>
  <c r="AP15" i="37" s="1"/>
  <c r="AE15" i="37"/>
  <c r="W16" i="37"/>
  <c r="W15" i="35"/>
  <c r="AG14" i="35"/>
  <c r="AP14" i="35" s="1"/>
  <c r="AF14" i="35"/>
  <c r="AO14" i="35" s="1"/>
  <c r="AE14" i="35"/>
  <c r="W16" i="82"/>
  <c r="AF15" i="82"/>
  <c r="AO15" i="82" s="1"/>
  <c r="AE15" i="82"/>
  <c r="AE14" i="78"/>
  <c r="AG14" i="78"/>
  <c r="AP14" i="78" s="1"/>
  <c r="AF14" i="78"/>
  <c r="AO14" i="78" s="1"/>
  <c r="AF13" i="22"/>
  <c r="AO13" i="22" s="1"/>
  <c r="AE13" i="22"/>
  <c r="W14" i="22"/>
  <c r="AF14" i="94"/>
  <c r="AO14" i="94" s="1"/>
  <c r="AE14" i="94"/>
  <c r="AE14" i="10"/>
  <c r="W15" i="10"/>
  <c r="AG14" i="10"/>
  <c r="AP14" i="10" s="1"/>
  <c r="W15" i="77"/>
  <c r="AG14" i="77"/>
  <c r="AP14" i="77" s="1"/>
  <c r="AF14" i="77"/>
  <c r="AO14" i="77" s="1"/>
  <c r="AE14" i="77"/>
  <c r="AG15" i="67"/>
  <c r="AP15" i="67" s="1"/>
  <c r="AF15" i="67"/>
  <c r="AO15" i="67" s="1"/>
  <c r="W16" i="67"/>
  <c r="X14" i="28"/>
  <c r="Y14" i="28"/>
  <c r="Y15" i="57"/>
  <c r="X15" i="57"/>
  <c r="AH15" i="42"/>
  <c r="AQ15" i="42" s="1"/>
  <c r="W15" i="91"/>
  <c r="AG14" i="91"/>
  <c r="AP14" i="91" s="1"/>
  <c r="AF14" i="91"/>
  <c r="AO14" i="91" s="1"/>
  <c r="AE14" i="91"/>
  <c r="AR14" i="46"/>
  <c r="AH15" i="18"/>
  <c r="AQ15" i="18" s="1"/>
  <c r="AI13" i="16"/>
  <c r="AN13" i="16"/>
  <c r="Y15" i="74"/>
  <c r="X15" i="74"/>
  <c r="Z15" i="74" s="1"/>
  <c r="X15" i="76"/>
  <c r="Y15" i="76"/>
  <c r="Z15" i="76" s="1"/>
  <c r="AG14" i="55"/>
  <c r="AP14" i="55" s="1"/>
  <c r="AF14" i="55"/>
  <c r="AO14" i="55" s="1"/>
  <c r="W15" i="55"/>
  <c r="AE14" i="55"/>
  <c r="AI15" i="17"/>
  <c r="AN15" i="17"/>
  <c r="AN14" i="57"/>
  <c r="AI14" i="57"/>
  <c r="W17" i="29"/>
  <c r="AG16" i="29"/>
  <c r="AP16" i="29" s="1"/>
  <c r="AF16" i="29"/>
  <c r="AO16" i="29" s="1"/>
  <c r="AE16" i="29"/>
  <c r="Y16" i="3"/>
  <c r="X16" i="3"/>
  <c r="AR14" i="53"/>
  <c r="AR14" i="40"/>
  <c r="AH14" i="7"/>
  <c r="AQ14" i="7" s="1"/>
  <c r="AR14" i="5"/>
  <c r="AH15" i="89"/>
  <c r="AQ15" i="89" s="1"/>
  <c r="Y15" i="4"/>
  <c r="X15" i="4"/>
  <c r="Z15" i="4" s="1"/>
  <c r="AI14" i="30"/>
  <c r="AN14" i="30"/>
  <c r="AI14" i="84"/>
  <c r="AN14" i="84"/>
  <c r="Y15" i="51"/>
  <c r="X15" i="51"/>
  <c r="AH14" i="10"/>
  <c r="AQ14" i="10" s="1"/>
  <c r="X16" i="86"/>
  <c r="Y16" i="86"/>
  <c r="AH15" i="82"/>
  <c r="AQ15" i="82" s="1"/>
  <c r="W16" i="83"/>
  <c r="AG15" i="83"/>
  <c r="AP15" i="83" s="1"/>
  <c r="AF15" i="83"/>
  <c r="AO15" i="83" s="1"/>
  <c r="AE15" i="83"/>
  <c r="Z15" i="18"/>
  <c r="Y15" i="21"/>
  <c r="X15" i="21"/>
  <c r="X14" i="20"/>
  <c r="Z14" i="20" s="1"/>
  <c r="Y14" i="20"/>
  <c r="AH14" i="78"/>
  <c r="AQ14" i="78" s="1"/>
  <c r="X14" i="58"/>
  <c r="Z14" i="58" s="1"/>
  <c r="Y14" i="58"/>
  <c r="AR14" i="68"/>
  <c r="AR14" i="42"/>
  <c r="AH14" i="35"/>
  <c r="AQ14" i="35" s="1"/>
  <c r="W15" i="43"/>
  <c r="AG14" i="43"/>
  <c r="AP14" i="43" s="1"/>
  <c r="AF14" i="43"/>
  <c r="AO14" i="43" s="1"/>
  <c r="AE14" i="43"/>
  <c r="Y16" i="12"/>
  <c r="X16" i="12"/>
  <c r="X15" i="66"/>
  <c r="Y15" i="66"/>
  <c r="AR15" i="27"/>
  <c r="AI13" i="34"/>
  <c r="AN13" i="34"/>
  <c r="AN14" i="65"/>
  <c r="Y15" i="44"/>
  <c r="X15" i="44"/>
  <c r="X16" i="88"/>
  <c r="Y16" i="88"/>
  <c r="AF15" i="31"/>
  <c r="AO15" i="31" s="1"/>
  <c r="AE15" i="31"/>
  <c r="W16" i="31"/>
  <c r="AG15" i="31"/>
  <c r="AP15" i="31" s="1"/>
  <c r="AG14" i="72"/>
  <c r="AP14" i="72" s="1"/>
  <c r="AF14" i="72"/>
  <c r="AO14" i="72" s="1"/>
  <c r="AE14" i="72"/>
  <c r="W15" i="72"/>
  <c r="AH15" i="2"/>
  <c r="AQ15" i="2" s="1"/>
  <c r="AN14" i="23"/>
  <c r="AI14" i="23"/>
  <c r="Y15" i="6"/>
  <c r="X15" i="6"/>
  <c r="AH13" i="22"/>
  <c r="AQ13" i="22" s="1"/>
  <c r="AI14" i="52"/>
  <c r="AN14" i="52"/>
  <c r="AI14" i="93"/>
  <c r="AN14" i="93"/>
  <c r="AR14" i="37"/>
  <c r="AH15" i="67"/>
  <c r="AQ15" i="67" s="1"/>
  <c r="AF15" i="53"/>
  <c r="AO15" i="53" s="1"/>
  <c r="AE15" i="53"/>
  <c r="AG15" i="53"/>
  <c r="AP15" i="53" s="1"/>
  <c r="W16" i="53"/>
  <c r="AI14" i="95"/>
  <c r="AN14" i="95"/>
  <c r="AH15" i="5"/>
  <c r="AQ15" i="5" s="1"/>
  <c r="Y15" i="70"/>
  <c r="X15" i="70"/>
  <c r="AR14" i="89"/>
  <c r="AN14" i="56"/>
  <c r="AI14" i="56"/>
  <c r="Y16" i="50"/>
  <c r="X16" i="50"/>
  <c r="Z16" i="50" s="1"/>
  <c r="AI14" i="13"/>
  <c r="AN14" i="13"/>
  <c r="AR13" i="11"/>
  <c r="AH15" i="37"/>
  <c r="AQ15" i="37" s="1"/>
  <c r="AR13" i="77"/>
  <c r="AF14" i="87"/>
  <c r="AO14" i="87" s="1"/>
  <c r="AE14" i="87"/>
  <c r="AG14" i="87"/>
  <c r="AP14" i="87" s="1"/>
  <c r="W15" i="87"/>
  <c r="Z15" i="2"/>
  <c r="AE14" i="38"/>
  <c r="W15" i="38"/>
  <c r="AG14" i="38"/>
  <c r="AP14" i="38" s="1"/>
  <c r="AF14" i="38"/>
  <c r="AO14" i="38" s="1"/>
  <c r="AI15" i="3"/>
  <c r="AN15" i="3"/>
  <c r="AI14" i="45"/>
  <c r="AN14" i="45"/>
  <c r="Z15" i="42"/>
  <c r="Y14" i="33"/>
  <c r="X14" i="33"/>
  <c r="AI14" i="47"/>
  <c r="AN14" i="47"/>
  <c r="AH16" i="41"/>
  <c r="AQ16" i="41" s="1"/>
  <c r="AR13" i="78"/>
  <c r="AR13" i="81"/>
  <c r="AH16" i="27"/>
  <c r="AQ16" i="27" s="1"/>
  <c r="AR14" i="67"/>
  <c r="AR15" i="9"/>
  <c r="AN14" i="51"/>
  <c r="AI14" i="51"/>
  <c r="AR14" i="31"/>
  <c r="AH16" i="61"/>
  <c r="AQ16" i="61" s="1"/>
  <c r="AF13" i="71"/>
  <c r="AO13" i="71" s="1"/>
  <c r="AE13" i="71"/>
  <c r="W14" i="71"/>
  <c r="AG13" i="71"/>
  <c r="AP13" i="71" s="1"/>
  <c r="W16" i="26"/>
  <c r="AG15" i="26"/>
  <c r="AP15" i="26" s="1"/>
  <c r="AF15" i="26"/>
  <c r="AO15" i="26" s="1"/>
  <c r="AE15" i="26"/>
  <c r="AH15" i="48"/>
  <c r="AQ15" i="48" s="1"/>
  <c r="AN14" i="21"/>
  <c r="AI14" i="21"/>
  <c r="AI13" i="20"/>
  <c r="AN13" i="20"/>
  <c r="AH15" i="49"/>
  <c r="AQ15" i="49" s="1"/>
  <c r="AI13" i="15"/>
  <c r="AN13" i="15"/>
  <c r="Z15" i="5"/>
  <c r="AN15" i="12"/>
  <c r="AI15" i="12"/>
  <c r="AI15" i="19"/>
  <c r="AN15" i="19"/>
  <c r="X16" i="62"/>
  <c r="Y16" i="62"/>
  <c r="Z16" i="62" s="1"/>
  <c r="AI15" i="69"/>
  <c r="AN15" i="69"/>
  <c r="AN15" i="79"/>
  <c r="AI15" i="79"/>
  <c r="W16" i="46"/>
  <c r="AG15" i="46"/>
  <c r="AP15" i="46" s="1"/>
  <c r="AF15" i="46"/>
  <c r="AO15" i="46" s="1"/>
  <c r="AE15" i="46"/>
  <c r="AF15" i="68"/>
  <c r="AO15" i="68" s="1"/>
  <c r="W16" i="68"/>
  <c r="AE15" i="68"/>
  <c r="AG15" i="68"/>
  <c r="AP15" i="68" s="1"/>
  <c r="Y15" i="65"/>
  <c r="X15" i="65"/>
  <c r="AH15" i="25"/>
  <c r="AQ15" i="25" s="1"/>
  <c r="AN14" i="76"/>
  <c r="AI14" i="76"/>
  <c r="AN13" i="28"/>
  <c r="AI13" i="28"/>
  <c r="AI14" i="1"/>
  <c r="AN14" i="1"/>
  <c r="AE13" i="85"/>
  <c r="W14" i="85"/>
  <c r="AF13" i="85"/>
  <c r="AO13" i="85" s="1"/>
  <c r="AG13" i="85"/>
  <c r="AP13" i="85" s="1"/>
  <c r="AR12" i="22"/>
  <c r="Z14" i="7"/>
  <c r="AR14" i="49"/>
  <c r="Z16" i="41"/>
  <c r="Z15" i="89"/>
  <c r="Z16" i="27"/>
  <c r="AR13" i="35"/>
  <c r="AI14" i="6"/>
  <c r="AN14" i="6"/>
  <c r="AR14" i="18"/>
  <c r="Y16" i="14"/>
  <c r="X16" i="14"/>
  <c r="Y15" i="24"/>
  <c r="X15" i="24"/>
  <c r="AR13" i="36"/>
  <c r="Z16" i="61"/>
  <c r="AH14" i="77"/>
  <c r="AQ14" i="77" s="1"/>
  <c r="AR14" i="2"/>
  <c r="AH15" i="60"/>
  <c r="AQ15" i="60" s="1"/>
  <c r="AH16" i="9"/>
  <c r="AQ16" i="9" s="1"/>
  <c r="X14" i="16"/>
  <c r="Y14" i="16"/>
  <c r="AN14" i="74"/>
  <c r="AI14" i="74"/>
  <c r="AH15" i="40"/>
  <c r="AQ15" i="40" s="1"/>
  <c r="AH16" i="92"/>
  <c r="AQ16" i="92" s="1"/>
  <c r="Y14" i="63"/>
  <c r="X14" i="63"/>
  <c r="Z14" i="63" s="1"/>
  <c r="Y15" i="59"/>
  <c r="X15" i="59"/>
  <c r="AI15" i="50"/>
  <c r="AN15" i="50"/>
  <c r="AI15" i="62"/>
  <c r="AN15" i="62"/>
  <c r="AN15" i="32"/>
  <c r="AI15" i="32"/>
  <c r="Y15" i="1"/>
  <c r="X15" i="1"/>
  <c r="Z15" i="1" s="1"/>
  <c r="AR14" i="60"/>
  <c r="W16" i="73"/>
  <c r="AG15" i="73"/>
  <c r="AP15" i="73" s="1"/>
  <c r="AF15" i="73"/>
  <c r="AO15" i="73" s="1"/>
  <c r="AE15" i="73"/>
  <c r="AH15" i="31"/>
  <c r="AQ15" i="31" s="1"/>
  <c r="AR15" i="41"/>
  <c r="AF15" i="75"/>
  <c r="AO15" i="75" s="1"/>
  <c r="AE15" i="75"/>
  <c r="AG15" i="75"/>
  <c r="AP15" i="75" s="1"/>
  <c r="W16" i="75"/>
  <c r="X16" i="17"/>
  <c r="Z16" i="17" s="1"/>
  <c r="Y16" i="17"/>
  <c r="AR13" i="7"/>
  <c r="AR14" i="48"/>
  <c r="AH14" i="36"/>
  <c r="AQ14" i="36" s="1"/>
  <c r="X15" i="45"/>
  <c r="Y15" i="45"/>
  <c r="AR15" i="92"/>
  <c r="AR14" i="82"/>
  <c r="X16" i="79"/>
  <c r="Y16" i="79"/>
  <c r="AH15" i="46"/>
  <c r="AQ15" i="46" s="1"/>
  <c r="AI13" i="33"/>
  <c r="AN13" i="33"/>
  <c r="AH15" i="68"/>
  <c r="AQ15" i="68" s="1"/>
  <c r="AI14" i="4"/>
  <c r="AN14" i="4"/>
  <c r="AR13" i="10"/>
  <c r="Y15" i="84"/>
  <c r="X15" i="84"/>
  <c r="Z15" i="84" s="1"/>
  <c r="AN15" i="14"/>
  <c r="AI15" i="14"/>
  <c r="AN14" i="24"/>
  <c r="AI14" i="24"/>
  <c r="AN15" i="86"/>
  <c r="AI15" i="86"/>
  <c r="AH14" i="11"/>
  <c r="AQ14" i="11" s="1"/>
  <c r="AH15" i="8"/>
  <c r="AQ15" i="8" s="1"/>
  <c r="W16" i="96"/>
  <c r="AG15" i="96"/>
  <c r="AP15" i="96" s="1"/>
  <c r="AF15" i="96"/>
  <c r="AO15" i="96" s="1"/>
  <c r="AE15" i="96"/>
  <c r="Y15" i="64"/>
  <c r="X15" i="64"/>
  <c r="Z15" i="64" s="1"/>
  <c r="Z15" i="60"/>
  <c r="X15" i="93"/>
  <c r="Y15" i="93"/>
  <c r="Z15" i="48"/>
  <c r="Z16" i="9"/>
  <c r="Z15" i="49"/>
  <c r="AI13" i="58"/>
  <c r="AN13" i="58"/>
  <c r="AH14" i="81"/>
  <c r="AQ14" i="81" s="1"/>
  <c r="AI13" i="63"/>
  <c r="AN13" i="63"/>
  <c r="X15" i="95"/>
  <c r="Y15" i="95"/>
  <c r="AI14" i="70"/>
  <c r="AN14" i="70"/>
  <c r="AI14" i="59"/>
  <c r="AN14" i="59"/>
  <c r="X14" i="34"/>
  <c r="Y14" i="34"/>
  <c r="AI14" i="44"/>
  <c r="AN14" i="44"/>
  <c r="AN15" i="88"/>
  <c r="AI15" i="88"/>
  <c r="X16" i="69"/>
  <c r="Z16" i="69" s="1"/>
  <c r="Y16" i="69"/>
  <c r="W15" i="54"/>
  <c r="AG14" i="54"/>
  <c r="AP14" i="54" s="1"/>
  <c r="AF14" i="54"/>
  <c r="AO14" i="54" s="1"/>
  <c r="AE14" i="54"/>
  <c r="AE14" i="11"/>
  <c r="W15" i="11"/>
  <c r="AG14" i="11"/>
  <c r="AP14" i="11" s="1"/>
  <c r="AF14" i="11"/>
  <c r="AO14" i="11" s="1"/>
  <c r="AF15" i="8"/>
  <c r="AO15" i="8" s="1"/>
  <c r="AE15" i="8"/>
  <c r="W16" i="8"/>
  <c r="AG15" i="8"/>
  <c r="AP15" i="8" s="1"/>
  <c r="AF14" i="81"/>
  <c r="AO14" i="81" s="1"/>
  <c r="AG14" i="81"/>
  <c r="AP14" i="81" s="1"/>
  <c r="W15" i="81"/>
  <c r="AE14" i="81"/>
  <c r="AR13" i="54"/>
  <c r="AR14" i="8"/>
  <c r="AE15" i="25"/>
  <c r="W16" i="25"/>
  <c r="AG15" i="25"/>
  <c r="AP15" i="25" s="1"/>
  <c r="AF15" i="25"/>
  <c r="AO15" i="25" s="1"/>
  <c r="AE15" i="39"/>
  <c r="W16" i="39"/>
  <c r="AG15" i="39"/>
  <c r="AP15" i="39" s="1"/>
  <c r="AF15" i="39"/>
  <c r="AO15" i="39" s="1"/>
  <c r="W15" i="90"/>
  <c r="AG14" i="90"/>
  <c r="AP14" i="90" s="1"/>
  <c r="AF14" i="90"/>
  <c r="AO14" i="90" s="1"/>
  <c r="AE14" i="90"/>
  <c r="W15" i="36"/>
  <c r="AG14" i="36"/>
  <c r="AP14" i="36" s="1"/>
  <c r="AF14" i="36"/>
  <c r="AO14" i="36" s="1"/>
  <c r="AE14" i="36"/>
  <c r="AH14" i="54"/>
  <c r="AQ14" i="54" s="1"/>
  <c r="Y15" i="47"/>
  <c r="X15" i="47"/>
  <c r="AR15" i="61"/>
  <c r="X15" i="23"/>
  <c r="Y15" i="23"/>
  <c r="Z15" i="23" s="1"/>
  <c r="Y15" i="30"/>
  <c r="X15" i="30"/>
  <c r="AH14" i="94"/>
  <c r="AQ14" i="94" s="1"/>
  <c r="Y15" i="52"/>
  <c r="X15" i="52"/>
  <c r="Z15" i="52" s="1"/>
  <c r="AR14" i="25"/>
  <c r="AG15" i="80"/>
  <c r="AP15" i="80" s="1"/>
  <c r="AF15" i="80"/>
  <c r="AO15" i="80" s="1"/>
  <c r="AE15" i="80"/>
  <c r="W16" i="80"/>
  <c r="AN14" i="64"/>
  <c r="AI14" i="64"/>
  <c r="AE15" i="40"/>
  <c r="W16" i="40"/>
  <c r="AG15" i="40"/>
  <c r="AP15" i="40" s="1"/>
  <c r="AF15" i="40"/>
  <c r="AO15" i="40" s="1"/>
  <c r="W17" i="92"/>
  <c r="AG16" i="92"/>
  <c r="AP16" i="92" s="1"/>
  <c r="AF16" i="92"/>
  <c r="AO16" i="92" s="1"/>
  <c r="AE16" i="92"/>
  <c r="AH15" i="53"/>
  <c r="AQ15" i="53" s="1"/>
  <c r="X14" i="15"/>
  <c r="Y14" i="15"/>
  <c r="Z14" i="15" s="1"/>
  <c r="Y15" i="56"/>
  <c r="X15" i="56"/>
  <c r="AI14" i="66"/>
  <c r="AN14" i="66"/>
  <c r="X16" i="19"/>
  <c r="Y16" i="19"/>
  <c r="AR13" i="94"/>
  <c r="X15" i="13"/>
  <c r="Y15" i="13"/>
  <c r="X16" i="32"/>
  <c r="Y16" i="32"/>
  <c r="Z15" i="59" l="1"/>
  <c r="Z15" i="56"/>
  <c r="Z15" i="47"/>
  <c r="Z15" i="93"/>
  <c r="Z15" i="45"/>
  <c r="Z15" i="30"/>
  <c r="AI14" i="65"/>
  <c r="Z16" i="19"/>
  <c r="AG14" i="94"/>
  <c r="AP14" i="94" s="1"/>
  <c r="Z15" i="13"/>
  <c r="W16" i="13" s="1"/>
  <c r="Z14" i="16"/>
  <c r="AF14" i="16" s="1"/>
  <c r="AO14" i="16" s="1"/>
  <c r="AE15" i="76"/>
  <c r="AG15" i="76"/>
  <c r="AP15" i="76" s="1"/>
  <c r="AF15" i="76"/>
  <c r="AO15" i="76" s="1"/>
  <c r="W16" i="76"/>
  <c r="AG15" i="13"/>
  <c r="AP15" i="13" s="1"/>
  <c r="AF15" i="13"/>
  <c r="AO15" i="13" s="1"/>
  <c r="AE15" i="13"/>
  <c r="AF16" i="50"/>
  <c r="AO16" i="50" s="1"/>
  <c r="AE16" i="50"/>
  <c r="W17" i="50"/>
  <c r="AG16" i="50"/>
  <c r="AP16" i="50" s="1"/>
  <c r="AF15" i="47"/>
  <c r="AO15" i="47" s="1"/>
  <c r="AE15" i="47"/>
  <c r="W16" i="47"/>
  <c r="AG15" i="47"/>
  <c r="AP15" i="47" s="1"/>
  <c r="AE16" i="19"/>
  <c r="W17" i="19"/>
  <c r="AG16" i="19"/>
  <c r="AP16" i="19" s="1"/>
  <c r="AF16" i="19"/>
  <c r="AO16" i="19" s="1"/>
  <c r="AF14" i="15"/>
  <c r="AO14" i="15" s="1"/>
  <c r="AE14" i="15"/>
  <c r="W15" i="15"/>
  <c r="AG14" i="15"/>
  <c r="AP14" i="15" s="1"/>
  <c r="AE16" i="69"/>
  <c r="W17" i="69"/>
  <c r="AG16" i="69"/>
  <c r="AP16" i="69" s="1"/>
  <c r="AF16" i="69"/>
  <c r="AO16" i="69" s="1"/>
  <c r="AG15" i="59"/>
  <c r="AP15" i="59" s="1"/>
  <c r="AF15" i="59"/>
  <c r="AO15" i="59" s="1"/>
  <c r="AE15" i="59"/>
  <c r="W16" i="59"/>
  <c r="W16" i="23"/>
  <c r="AG15" i="23"/>
  <c r="AP15" i="23" s="1"/>
  <c r="AF15" i="23"/>
  <c r="AO15" i="23" s="1"/>
  <c r="AE15" i="23"/>
  <c r="AR13" i="58"/>
  <c r="AN15" i="96"/>
  <c r="AI15" i="96"/>
  <c r="AR14" i="24"/>
  <c r="AH15" i="24"/>
  <c r="AQ15" i="24" s="1"/>
  <c r="AH15" i="65"/>
  <c r="AQ15" i="65" s="1"/>
  <c r="AH14" i="33"/>
  <c r="AQ14" i="33" s="1"/>
  <c r="AI14" i="38"/>
  <c r="AN14" i="38"/>
  <c r="AE15" i="4"/>
  <c r="W16" i="4"/>
  <c r="AG15" i="4"/>
  <c r="AP15" i="4" s="1"/>
  <c r="AF15" i="4"/>
  <c r="AO15" i="4" s="1"/>
  <c r="AI16" i="29"/>
  <c r="AN16" i="29"/>
  <c r="AE15" i="74"/>
  <c r="AG15" i="74"/>
  <c r="AP15" i="74" s="1"/>
  <c r="AF15" i="74"/>
  <c r="AO15" i="74" s="1"/>
  <c r="W16" i="74"/>
  <c r="X15" i="91"/>
  <c r="Y15" i="91"/>
  <c r="AH15" i="57"/>
  <c r="AQ15" i="57" s="1"/>
  <c r="Y16" i="67"/>
  <c r="X16" i="67"/>
  <c r="Z16" i="67" s="1"/>
  <c r="AI14" i="10"/>
  <c r="AN14" i="10"/>
  <c r="X15" i="78"/>
  <c r="Y15" i="78"/>
  <c r="AI15" i="25"/>
  <c r="AN15" i="25"/>
  <c r="X15" i="81"/>
  <c r="Y15" i="81"/>
  <c r="AI15" i="8"/>
  <c r="AN15" i="8"/>
  <c r="AI14" i="54"/>
  <c r="AN14" i="54"/>
  <c r="AH14" i="34"/>
  <c r="AQ14" i="34" s="1"/>
  <c r="AE15" i="49"/>
  <c r="W16" i="49"/>
  <c r="AG15" i="49"/>
  <c r="AP15" i="49" s="1"/>
  <c r="AF15" i="49"/>
  <c r="AO15" i="49" s="1"/>
  <c r="AF15" i="60"/>
  <c r="AO15" i="60" s="1"/>
  <c r="AE15" i="60"/>
  <c r="W16" i="60"/>
  <c r="AG15" i="60"/>
  <c r="AP15" i="60" s="1"/>
  <c r="X16" i="75"/>
  <c r="Y16" i="75"/>
  <c r="Z16" i="75" s="1"/>
  <c r="W16" i="89"/>
  <c r="AG15" i="89"/>
  <c r="AP15" i="89" s="1"/>
  <c r="AF15" i="89"/>
  <c r="AO15" i="89" s="1"/>
  <c r="AE15" i="89"/>
  <c r="AR13" i="15"/>
  <c r="AN15" i="26"/>
  <c r="AI15" i="26"/>
  <c r="Y14" i="71"/>
  <c r="X14" i="71"/>
  <c r="AR15" i="3"/>
  <c r="AE15" i="2"/>
  <c r="W16" i="2"/>
  <c r="AG15" i="2"/>
  <c r="AP15" i="2" s="1"/>
  <c r="AF15" i="2"/>
  <c r="AO15" i="2" s="1"/>
  <c r="AH15" i="70"/>
  <c r="AQ15" i="70" s="1"/>
  <c r="AR14" i="93"/>
  <c r="AH15" i="6"/>
  <c r="AQ15" i="6" s="1"/>
  <c r="AH16" i="88"/>
  <c r="AQ16" i="88" s="1"/>
  <c r="AH15" i="66"/>
  <c r="AQ15" i="66" s="1"/>
  <c r="AH15" i="21"/>
  <c r="AQ15" i="21" s="1"/>
  <c r="AR14" i="84"/>
  <c r="X14" i="22"/>
  <c r="Z14" i="22" s="1"/>
  <c r="Y14" i="22"/>
  <c r="W16" i="56"/>
  <c r="AG15" i="56"/>
  <c r="AP15" i="56" s="1"/>
  <c r="AF15" i="56"/>
  <c r="AO15" i="56" s="1"/>
  <c r="AE15" i="56"/>
  <c r="W16" i="30"/>
  <c r="AG15" i="30"/>
  <c r="AP15" i="30" s="1"/>
  <c r="AF15" i="30"/>
  <c r="AO15" i="30" s="1"/>
  <c r="AE15" i="30"/>
  <c r="AN14" i="90"/>
  <c r="AI14" i="90"/>
  <c r="AH16" i="69"/>
  <c r="AQ16" i="69" s="1"/>
  <c r="AG16" i="62"/>
  <c r="AP16" i="62" s="1"/>
  <c r="AF16" i="62"/>
  <c r="AO16" i="62" s="1"/>
  <c r="AE16" i="62"/>
  <c r="W17" i="62"/>
  <c r="AR14" i="21"/>
  <c r="AG14" i="20"/>
  <c r="AP14" i="20" s="1"/>
  <c r="AF14" i="20"/>
  <c r="AO14" i="20" s="1"/>
  <c r="AE14" i="20"/>
  <c r="W15" i="20"/>
  <c r="AH14" i="15"/>
  <c r="AQ14" i="15" s="1"/>
  <c r="AN16" i="92"/>
  <c r="AI16" i="92"/>
  <c r="Y16" i="40"/>
  <c r="X16" i="40"/>
  <c r="AN15" i="80"/>
  <c r="AI15" i="80"/>
  <c r="AH15" i="52"/>
  <c r="AQ15" i="52" s="1"/>
  <c r="AH15" i="23"/>
  <c r="AQ15" i="23" s="1"/>
  <c r="AI15" i="39"/>
  <c r="AN15" i="39"/>
  <c r="AR15" i="88"/>
  <c r="Z14" i="34"/>
  <c r="AH15" i="95"/>
  <c r="AQ15" i="95" s="1"/>
  <c r="W17" i="9"/>
  <c r="AG16" i="9"/>
  <c r="AP16" i="9" s="1"/>
  <c r="AF16" i="9"/>
  <c r="AO16" i="9" s="1"/>
  <c r="AE16" i="9"/>
  <c r="AH15" i="64"/>
  <c r="AQ15" i="64" s="1"/>
  <c r="AR15" i="14"/>
  <c r="AN15" i="73"/>
  <c r="AI15" i="73"/>
  <c r="AH15" i="1"/>
  <c r="AQ15" i="1" s="1"/>
  <c r="AR15" i="62"/>
  <c r="AH14" i="63"/>
  <c r="AQ14" i="63" s="1"/>
  <c r="Z15" i="24"/>
  <c r="W17" i="41"/>
  <c r="AG16" i="41"/>
  <c r="AP16" i="41" s="1"/>
  <c r="AF16" i="41"/>
  <c r="AO16" i="41" s="1"/>
  <c r="AE16" i="41"/>
  <c r="AR14" i="1"/>
  <c r="Z15" i="65"/>
  <c r="AN15" i="46"/>
  <c r="AI15" i="46"/>
  <c r="AR15" i="19"/>
  <c r="AI13" i="71"/>
  <c r="AN13" i="71"/>
  <c r="AR14" i="51"/>
  <c r="Z14" i="33"/>
  <c r="Y15" i="87"/>
  <c r="X15" i="87"/>
  <c r="Z15" i="87" s="1"/>
  <c r="AR14" i="95"/>
  <c r="Y16" i="31"/>
  <c r="X16" i="31"/>
  <c r="Z16" i="31" s="1"/>
  <c r="Z16" i="88"/>
  <c r="Z15" i="66"/>
  <c r="X16" i="83"/>
  <c r="Y16" i="83"/>
  <c r="AR15" i="17"/>
  <c r="AH15" i="76"/>
  <c r="AQ15" i="76" s="1"/>
  <c r="AR13" i="16"/>
  <c r="Z15" i="57"/>
  <c r="AN15" i="67"/>
  <c r="AI15" i="67"/>
  <c r="Y15" i="77"/>
  <c r="X15" i="77"/>
  <c r="Y15" i="94"/>
  <c r="X15" i="94"/>
  <c r="AI13" i="22"/>
  <c r="AN13" i="22"/>
  <c r="AI14" i="78"/>
  <c r="AN14" i="78"/>
  <c r="AI14" i="35"/>
  <c r="AN14" i="35"/>
  <c r="X16" i="37"/>
  <c r="Z16" i="37" s="1"/>
  <c r="Y16" i="37"/>
  <c r="AH15" i="47"/>
  <c r="AQ15" i="47" s="1"/>
  <c r="Y16" i="39"/>
  <c r="X16" i="39"/>
  <c r="AF15" i="84"/>
  <c r="AO15" i="84" s="1"/>
  <c r="AE15" i="84"/>
  <c r="W16" i="84"/>
  <c r="AG15" i="84"/>
  <c r="AP15" i="84" s="1"/>
  <c r="AR15" i="79"/>
  <c r="AH16" i="50"/>
  <c r="AQ16" i="50" s="1"/>
  <c r="AR14" i="65"/>
  <c r="AI14" i="43"/>
  <c r="AN14" i="43"/>
  <c r="AH15" i="13"/>
  <c r="AQ15" i="13" s="1"/>
  <c r="Y16" i="80"/>
  <c r="X16" i="80"/>
  <c r="Z16" i="80" s="1"/>
  <c r="AR14" i="66"/>
  <c r="Z15" i="36"/>
  <c r="X15" i="36"/>
  <c r="Y15" i="36"/>
  <c r="Y15" i="90"/>
  <c r="X15" i="90"/>
  <c r="Z15" i="90" s="1"/>
  <c r="Z15" i="95"/>
  <c r="W16" i="48"/>
  <c r="AG15" i="48"/>
  <c r="AP15" i="48" s="1"/>
  <c r="AF15" i="48"/>
  <c r="AO15" i="48" s="1"/>
  <c r="AE15" i="48"/>
  <c r="Y16" i="96"/>
  <c r="Z16" i="96" s="1"/>
  <c r="X16" i="96"/>
  <c r="AR13" i="33"/>
  <c r="AR14" i="74"/>
  <c r="AG16" i="61"/>
  <c r="AP16" i="61" s="1"/>
  <c r="AF16" i="61"/>
  <c r="AO16" i="61" s="1"/>
  <c r="AE16" i="61"/>
  <c r="W17" i="61"/>
  <c r="AH16" i="14"/>
  <c r="AQ16" i="14" s="1"/>
  <c r="AR14" i="6"/>
  <c r="AR13" i="28"/>
  <c r="AR15" i="69"/>
  <c r="AR15" i="12"/>
  <c r="AE15" i="42"/>
  <c r="W16" i="42"/>
  <c r="AG15" i="42"/>
  <c r="AP15" i="42" s="1"/>
  <c r="AF15" i="42"/>
  <c r="AO15" i="42" s="1"/>
  <c r="AR14" i="56"/>
  <c r="Z15" i="70"/>
  <c r="Y16" i="53"/>
  <c r="X16" i="53"/>
  <c r="Z16" i="53" s="1"/>
  <c r="AR14" i="52"/>
  <c r="Z15" i="6"/>
  <c r="X15" i="72"/>
  <c r="Z15" i="72" s="1"/>
  <c r="Y15" i="72"/>
  <c r="AH15" i="44"/>
  <c r="AQ15" i="44" s="1"/>
  <c r="AR13" i="34"/>
  <c r="AH16" i="12"/>
  <c r="AQ16" i="12" s="1"/>
  <c r="X15" i="43"/>
  <c r="Z15" i="43" s="1"/>
  <c r="Y15" i="43"/>
  <c r="AH14" i="58"/>
  <c r="AQ14" i="58" s="1"/>
  <c r="Z15" i="21"/>
  <c r="AH15" i="51"/>
  <c r="AQ15" i="51" s="1"/>
  <c r="AR14" i="30"/>
  <c r="AH16" i="3"/>
  <c r="AQ16" i="3" s="1"/>
  <c r="Y17" i="29"/>
  <c r="X17" i="29"/>
  <c r="AN14" i="55"/>
  <c r="AI14" i="55"/>
  <c r="AN14" i="91"/>
  <c r="AI14" i="91"/>
  <c r="AI15" i="82"/>
  <c r="AN15" i="82"/>
  <c r="AN15" i="37"/>
  <c r="AI15" i="37"/>
  <c r="AI14" i="81"/>
  <c r="AN14" i="81"/>
  <c r="X16" i="8"/>
  <c r="Y16" i="8"/>
  <c r="AI14" i="11"/>
  <c r="AN14" i="11"/>
  <c r="AR14" i="70"/>
  <c r="W16" i="93"/>
  <c r="AG15" i="93"/>
  <c r="AP15" i="93" s="1"/>
  <c r="AF15" i="93"/>
  <c r="AO15" i="93" s="1"/>
  <c r="AE15" i="93"/>
  <c r="AE15" i="45"/>
  <c r="AG15" i="45"/>
  <c r="AP15" i="45" s="1"/>
  <c r="AF15" i="45"/>
  <c r="AO15" i="45" s="1"/>
  <c r="W16" i="45"/>
  <c r="AE16" i="17"/>
  <c r="W17" i="17"/>
  <c r="AG16" i="17"/>
  <c r="AP16" i="17" s="1"/>
  <c r="AF16" i="17"/>
  <c r="AO16" i="17" s="1"/>
  <c r="X14" i="85"/>
  <c r="Z14" i="85" s="1"/>
  <c r="Y14" i="85"/>
  <c r="AI15" i="68"/>
  <c r="AN15" i="68"/>
  <c r="Y15" i="38"/>
  <c r="X15" i="38"/>
  <c r="Z15" i="38" s="1"/>
  <c r="AI14" i="87"/>
  <c r="AN14" i="87"/>
  <c r="AR14" i="23"/>
  <c r="AN14" i="72"/>
  <c r="AI14" i="72"/>
  <c r="AI15" i="31"/>
  <c r="AN15" i="31"/>
  <c r="AF14" i="58"/>
  <c r="AO14" i="58" s="1"/>
  <c r="AE14" i="58"/>
  <c r="W15" i="58"/>
  <c r="AG14" i="58"/>
  <c r="AP14" i="58" s="1"/>
  <c r="W16" i="18"/>
  <c r="AG15" i="18"/>
  <c r="AP15" i="18" s="1"/>
  <c r="AF15" i="18"/>
  <c r="AO15" i="18" s="1"/>
  <c r="AE15" i="18"/>
  <c r="AH16" i="86"/>
  <c r="AQ16" i="86" s="1"/>
  <c r="AH15" i="4"/>
  <c r="AQ15" i="4" s="1"/>
  <c r="X15" i="55"/>
  <c r="Y15" i="55"/>
  <c r="Z15" i="55" s="1"/>
  <c r="AH15" i="74"/>
  <c r="AQ15" i="74" s="1"/>
  <c r="AH14" i="28"/>
  <c r="AQ14" i="28" s="1"/>
  <c r="AI14" i="94"/>
  <c r="AN14" i="94"/>
  <c r="AH16" i="19"/>
  <c r="AQ16" i="19" s="1"/>
  <c r="AI14" i="36"/>
  <c r="AN14" i="36"/>
  <c r="AH14" i="16"/>
  <c r="AQ14" i="16" s="1"/>
  <c r="W17" i="27"/>
  <c r="AG16" i="27"/>
  <c r="AP16" i="27" s="1"/>
  <c r="AF16" i="27"/>
  <c r="AO16" i="27" s="1"/>
  <c r="AE16" i="27"/>
  <c r="AH16" i="32"/>
  <c r="AQ16" i="32" s="1"/>
  <c r="AH15" i="56"/>
  <c r="AQ15" i="56" s="1"/>
  <c r="AI15" i="40"/>
  <c r="AN15" i="40"/>
  <c r="AG15" i="52"/>
  <c r="AP15" i="52" s="1"/>
  <c r="AF15" i="52"/>
  <c r="AO15" i="52" s="1"/>
  <c r="AE15" i="52"/>
  <c r="W16" i="52"/>
  <c r="AH15" i="30"/>
  <c r="AQ15" i="30" s="1"/>
  <c r="Y15" i="54"/>
  <c r="X15" i="54"/>
  <c r="Z15" i="54" s="1"/>
  <c r="AR14" i="59"/>
  <c r="W16" i="64"/>
  <c r="AG15" i="64"/>
  <c r="AP15" i="64" s="1"/>
  <c r="AF15" i="64"/>
  <c r="AO15" i="64" s="1"/>
  <c r="AE15" i="64"/>
  <c r="AR15" i="86"/>
  <c r="AH15" i="84"/>
  <c r="AQ15" i="84" s="1"/>
  <c r="AR14" i="4"/>
  <c r="AH16" i="79"/>
  <c r="AQ16" i="79" s="1"/>
  <c r="AI15" i="75"/>
  <c r="AN15" i="75"/>
  <c r="AE15" i="1"/>
  <c r="W16" i="1"/>
  <c r="AG15" i="1"/>
  <c r="AP15" i="1" s="1"/>
  <c r="AF15" i="1"/>
  <c r="AO15" i="1" s="1"/>
  <c r="AR15" i="50"/>
  <c r="AG14" i="63"/>
  <c r="AP14" i="63" s="1"/>
  <c r="AF14" i="63"/>
  <c r="AO14" i="63" s="1"/>
  <c r="AE14" i="63"/>
  <c r="W15" i="63"/>
  <c r="Z16" i="32"/>
  <c r="Y17" i="92"/>
  <c r="X17" i="92"/>
  <c r="AR14" i="64"/>
  <c r="Y16" i="25"/>
  <c r="X16" i="25"/>
  <c r="Y15" i="11"/>
  <c r="X15" i="11"/>
  <c r="AR14" i="44"/>
  <c r="AR13" i="63"/>
  <c r="AH15" i="93"/>
  <c r="AQ15" i="93" s="1"/>
  <c r="Z16" i="79"/>
  <c r="AH15" i="45"/>
  <c r="AQ15" i="45" s="1"/>
  <c r="AH16" i="17"/>
  <c r="AQ16" i="17" s="1"/>
  <c r="Y16" i="73"/>
  <c r="X16" i="73"/>
  <c r="AR15" i="32"/>
  <c r="AH15" i="59"/>
  <c r="AQ15" i="59" s="1"/>
  <c r="Z16" i="14"/>
  <c r="W15" i="7"/>
  <c r="AG14" i="7"/>
  <c r="AP14" i="7" s="1"/>
  <c r="AF14" i="7"/>
  <c r="AO14" i="7" s="1"/>
  <c r="AE14" i="7"/>
  <c r="AI13" i="85"/>
  <c r="AN13" i="85"/>
  <c r="AR14" i="76"/>
  <c r="X16" i="68"/>
  <c r="Y16" i="68"/>
  <c r="Y16" i="46"/>
  <c r="X16" i="46"/>
  <c r="AH16" i="62"/>
  <c r="AQ16" i="62" s="1"/>
  <c r="AF15" i="5"/>
  <c r="AO15" i="5" s="1"/>
  <c r="AE15" i="5"/>
  <c r="W16" i="5"/>
  <c r="AG15" i="5"/>
  <c r="AP15" i="5" s="1"/>
  <c r="AR13" i="20"/>
  <c r="X16" i="26"/>
  <c r="Y16" i="26"/>
  <c r="AR14" i="47"/>
  <c r="AR14" i="45"/>
  <c r="AR14" i="13"/>
  <c r="AN15" i="53"/>
  <c r="AI15" i="53"/>
  <c r="Z15" i="44"/>
  <c r="Z16" i="12"/>
  <c r="AH14" i="20"/>
  <c r="AQ14" i="20" s="1"/>
  <c r="AI15" i="83"/>
  <c r="AN15" i="83"/>
  <c r="Z16" i="86"/>
  <c r="Z15" i="51"/>
  <c r="Z16" i="3"/>
  <c r="AR14" i="57"/>
  <c r="Z14" i="28"/>
  <c r="AN14" i="77"/>
  <c r="AI14" i="77"/>
  <c r="Y15" i="10"/>
  <c r="X15" i="10"/>
  <c r="Y16" i="82"/>
  <c r="X16" i="82"/>
  <c r="Z16" i="82" s="1"/>
  <c r="Y15" i="35"/>
  <c r="X15" i="35"/>
  <c r="Z15" i="78" l="1"/>
  <c r="Z16" i="26"/>
  <c r="Z17" i="92"/>
  <c r="Z15" i="77"/>
  <c r="Z14" i="71"/>
  <c r="Z15" i="91"/>
  <c r="AG14" i="16"/>
  <c r="AP14" i="16" s="1"/>
  <c r="Z16" i="68"/>
  <c r="W15" i="16"/>
  <c r="Z15" i="10"/>
  <c r="AF15" i="10" s="1"/>
  <c r="AO15" i="10" s="1"/>
  <c r="Z15" i="94"/>
  <c r="AG15" i="94" s="1"/>
  <c r="AP15" i="94" s="1"/>
  <c r="AE14" i="16"/>
  <c r="AI14" i="16" s="1"/>
  <c r="Z15" i="35"/>
  <c r="AE15" i="35" s="1"/>
  <c r="W16" i="55"/>
  <c r="AF15" i="55"/>
  <c r="AO15" i="55" s="1"/>
  <c r="AE15" i="55"/>
  <c r="AG15" i="55"/>
  <c r="AP15" i="55" s="1"/>
  <c r="AG15" i="10"/>
  <c r="AP15" i="10" s="1"/>
  <c r="W16" i="10"/>
  <c r="AF16" i="26"/>
  <c r="AO16" i="26" s="1"/>
  <c r="AE16" i="26"/>
  <c r="W17" i="26"/>
  <c r="AG16" i="26"/>
  <c r="AP16" i="26" s="1"/>
  <c r="AE15" i="94"/>
  <c r="AG15" i="35"/>
  <c r="AP15" i="35" s="1"/>
  <c r="AF15" i="35"/>
  <c r="AO15" i="35" s="1"/>
  <c r="AF17" i="92"/>
  <c r="AO17" i="92" s="1"/>
  <c r="AE17" i="92"/>
  <c r="W18" i="92"/>
  <c r="AG17" i="92"/>
  <c r="AP17" i="92" s="1"/>
  <c r="AH15" i="11"/>
  <c r="AQ15" i="11" s="1"/>
  <c r="X15" i="63"/>
  <c r="Y15" i="63"/>
  <c r="AI15" i="18"/>
  <c r="AN15" i="18"/>
  <c r="AI14" i="58"/>
  <c r="AN14" i="58"/>
  <c r="W16" i="38"/>
  <c r="AG15" i="38"/>
  <c r="AP15" i="38" s="1"/>
  <c r="AF15" i="38"/>
  <c r="AO15" i="38" s="1"/>
  <c r="AE15" i="38"/>
  <c r="X16" i="93"/>
  <c r="Z16" i="93" s="1"/>
  <c r="Y16" i="93"/>
  <c r="W16" i="21"/>
  <c r="AG15" i="21"/>
  <c r="AP15" i="21" s="1"/>
  <c r="AF15" i="21"/>
  <c r="AO15" i="21" s="1"/>
  <c r="AE15" i="21"/>
  <c r="W16" i="43"/>
  <c r="AG15" i="43"/>
  <c r="AP15" i="43" s="1"/>
  <c r="AF15" i="43"/>
  <c r="AO15" i="43" s="1"/>
  <c r="AE15" i="43"/>
  <c r="AH15" i="72"/>
  <c r="AQ15" i="72" s="1"/>
  <c r="AH15" i="36"/>
  <c r="AQ15" i="36" s="1"/>
  <c r="AE16" i="80"/>
  <c r="W17" i="80"/>
  <c r="AG16" i="80"/>
  <c r="AP16" i="80" s="1"/>
  <c r="AF16" i="80"/>
  <c r="AO16" i="80" s="1"/>
  <c r="AH16" i="39"/>
  <c r="AQ16" i="39" s="1"/>
  <c r="AR14" i="35"/>
  <c r="AH16" i="83"/>
  <c r="AQ16" i="83" s="1"/>
  <c r="W17" i="31"/>
  <c r="AG16" i="31"/>
  <c r="AP16" i="31" s="1"/>
  <c r="AF16" i="31"/>
  <c r="AO16" i="31" s="1"/>
  <c r="AE16" i="31"/>
  <c r="W15" i="33"/>
  <c r="AG14" i="33"/>
  <c r="AP14" i="33" s="1"/>
  <c r="AF14" i="33"/>
  <c r="AO14" i="33" s="1"/>
  <c r="AE14" i="33"/>
  <c r="AI16" i="41"/>
  <c r="AN16" i="41"/>
  <c r="Y17" i="9"/>
  <c r="X17" i="9"/>
  <c r="Z17" i="9" s="1"/>
  <c r="W15" i="34"/>
  <c r="AG14" i="34"/>
  <c r="AP14" i="34" s="1"/>
  <c r="AF14" i="34"/>
  <c r="AO14" i="34" s="1"/>
  <c r="AE14" i="34"/>
  <c r="AI15" i="30"/>
  <c r="AN15" i="30"/>
  <c r="AI15" i="2"/>
  <c r="AN15" i="2"/>
  <c r="AR15" i="26"/>
  <c r="Y16" i="49"/>
  <c r="X16" i="49"/>
  <c r="Z16" i="49" s="1"/>
  <c r="AH15" i="81"/>
  <c r="AQ15" i="81" s="1"/>
  <c r="W16" i="78"/>
  <c r="AG15" i="78"/>
  <c r="AP15" i="78" s="1"/>
  <c r="AF15" i="78"/>
  <c r="AO15" i="78" s="1"/>
  <c r="AE15" i="78"/>
  <c r="Y16" i="74"/>
  <c r="X16" i="74"/>
  <c r="Z16" i="74" s="1"/>
  <c r="AR16" i="29"/>
  <c r="AR14" i="38"/>
  <c r="AI15" i="23"/>
  <c r="AN15" i="23"/>
  <c r="X17" i="19"/>
  <c r="Y17" i="19"/>
  <c r="X15" i="16"/>
  <c r="Y15" i="16"/>
  <c r="AN16" i="27"/>
  <c r="AI16" i="27"/>
  <c r="AH16" i="8"/>
  <c r="AQ16" i="8" s="1"/>
  <c r="AH17" i="29"/>
  <c r="AQ17" i="29" s="1"/>
  <c r="W16" i="72"/>
  <c r="AG15" i="72"/>
  <c r="AP15" i="72" s="1"/>
  <c r="AF15" i="72"/>
  <c r="AO15" i="72" s="1"/>
  <c r="AE15" i="72"/>
  <c r="AG16" i="53"/>
  <c r="AP16" i="53" s="1"/>
  <c r="AF16" i="53"/>
  <c r="AO16" i="53" s="1"/>
  <c r="AE16" i="53"/>
  <c r="W17" i="53"/>
  <c r="Y16" i="42"/>
  <c r="X16" i="42"/>
  <c r="AF16" i="96"/>
  <c r="AO16" i="96" s="1"/>
  <c r="AE16" i="96"/>
  <c r="W17" i="96"/>
  <c r="AG16" i="96"/>
  <c r="AP16" i="96" s="1"/>
  <c r="AF15" i="95"/>
  <c r="AO15" i="95" s="1"/>
  <c r="AE15" i="95"/>
  <c r="W16" i="95"/>
  <c r="AG15" i="95"/>
  <c r="AP15" i="95" s="1"/>
  <c r="W16" i="36"/>
  <c r="AG15" i="36"/>
  <c r="AP15" i="36" s="1"/>
  <c r="AF15" i="36"/>
  <c r="AO15" i="36" s="1"/>
  <c r="AE15" i="36"/>
  <c r="W16" i="57"/>
  <c r="AG15" i="57"/>
  <c r="AP15" i="57" s="1"/>
  <c r="AF15" i="57"/>
  <c r="AO15" i="57" s="1"/>
  <c r="AE15" i="57"/>
  <c r="Z16" i="83"/>
  <c r="AR15" i="46"/>
  <c r="AH16" i="40"/>
  <c r="AQ16" i="40" s="1"/>
  <c r="X16" i="60"/>
  <c r="Y16" i="60"/>
  <c r="AI15" i="49"/>
  <c r="AN15" i="49"/>
  <c r="Z15" i="81"/>
  <c r="X15" i="15"/>
  <c r="Y15" i="15"/>
  <c r="Z15" i="15" s="1"/>
  <c r="AI16" i="19"/>
  <c r="AN16" i="19"/>
  <c r="AE16" i="68"/>
  <c r="AG16" i="68"/>
  <c r="AP16" i="68" s="1"/>
  <c r="W17" i="68"/>
  <c r="AF16" i="68"/>
  <c r="AO16" i="68" s="1"/>
  <c r="AH16" i="46"/>
  <c r="AQ16" i="46" s="1"/>
  <c r="AH16" i="82"/>
  <c r="AQ16" i="82" s="1"/>
  <c r="AR14" i="77"/>
  <c r="W16" i="51"/>
  <c r="AG15" i="51"/>
  <c r="AP15" i="51" s="1"/>
  <c r="AF15" i="51"/>
  <c r="AO15" i="51" s="1"/>
  <c r="AE15" i="51"/>
  <c r="AH16" i="26"/>
  <c r="AQ16" i="26" s="1"/>
  <c r="AI15" i="5"/>
  <c r="AN15" i="5"/>
  <c r="Y15" i="7"/>
  <c r="X15" i="7"/>
  <c r="AF16" i="79"/>
  <c r="AO16" i="79" s="1"/>
  <c r="AE16" i="79"/>
  <c r="W17" i="79"/>
  <c r="AG16" i="79"/>
  <c r="AP16" i="79" s="1"/>
  <c r="Z15" i="11"/>
  <c r="AH17" i="92"/>
  <c r="AQ17" i="92" s="1"/>
  <c r="Y16" i="1"/>
  <c r="X16" i="1"/>
  <c r="AI15" i="64"/>
  <c r="AN15" i="64"/>
  <c r="AH15" i="54"/>
  <c r="AQ15" i="54" s="1"/>
  <c r="AR14" i="94"/>
  <c r="AH15" i="55"/>
  <c r="AQ15" i="55" s="1"/>
  <c r="AR15" i="68"/>
  <c r="X17" i="17"/>
  <c r="Y17" i="17"/>
  <c r="Z17" i="17" s="1"/>
  <c r="AI15" i="45"/>
  <c r="AN15" i="45"/>
  <c r="Z16" i="8"/>
  <c r="AR15" i="82"/>
  <c r="AF15" i="6"/>
  <c r="AO15" i="6" s="1"/>
  <c r="AE15" i="6"/>
  <c r="W16" i="6"/>
  <c r="AG15" i="6"/>
  <c r="AP15" i="6" s="1"/>
  <c r="AE15" i="70"/>
  <c r="AG15" i="70"/>
  <c r="AP15" i="70" s="1"/>
  <c r="W16" i="70"/>
  <c r="AF15" i="70"/>
  <c r="AO15" i="70" s="1"/>
  <c r="AI15" i="48"/>
  <c r="AN15" i="48"/>
  <c r="AH15" i="90"/>
  <c r="AQ15" i="90" s="1"/>
  <c r="Z16" i="39"/>
  <c r="AR14" i="78"/>
  <c r="AH15" i="77"/>
  <c r="AQ15" i="77" s="1"/>
  <c r="AE15" i="66"/>
  <c r="AG15" i="66"/>
  <c r="AP15" i="66" s="1"/>
  <c r="W16" i="66"/>
  <c r="AF15" i="66"/>
  <c r="AO15" i="66" s="1"/>
  <c r="AR15" i="73"/>
  <c r="Y16" i="56"/>
  <c r="X16" i="56"/>
  <c r="X16" i="89"/>
  <c r="Y16" i="89"/>
  <c r="AI15" i="60"/>
  <c r="AN15" i="60"/>
  <c r="AR14" i="54"/>
  <c r="AR14" i="10"/>
  <c r="AR15" i="96"/>
  <c r="AI14" i="15"/>
  <c r="AN14" i="15"/>
  <c r="Y17" i="50"/>
  <c r="X17" i="50"/>
  <c r="Z17" i="50" s="1"/>
  <c r="Y16" i="76"/>
  <c r="X16" i="76"/>
  <c r="AG16" i="3"/>
  <c r="AP16" i="3" s="1"/>
  <c r="AF16" i="3"/>
  <c r="AO16" i="3" s="1"/>
  <c r="AE16" i="3"/>
  <c r="W17" i="3"/>
  <c r="AE16" i="86"/>
  <c r="AF16" i="86"/>
  <c r="AO16" i="86" s="1"/>
  <c r="AG16" i="86"/>
  <c r="AP16" i="86" s="1"/>
  <c r="W17" i="86"/>
  <c r="W17" i="12"/>
  <c r="AG16" i="12"/>
  <c r="AP16" i="12" s="1"/>
  <c r="AF16" i="12"/>
  <c r="AO16" i="12" s="1"/>
  <c r="AE16" i="12"/>
  <c r="Z16" i="46"/>
  <c r="W17" i="14"/>
  <c r="AG16" i="14"/>
  <c r="AP16" i="14" s="1"/>
  <c r="AF16" i="14"/>
  <c r="AO16" i="14" s="1"/>
  <c r="AE16" i="14"/>
  <c r="AH16" i="73"/>
  <c r="AQ16" i="73" s="1"/>
  <c r="AH16" i="25"/>
  <c r="AQ16" i="25" s="1"/>
  <c r="AI15" i="1"/>
  <c r="AN15" i="1"/>
  <c r="AR15" i="40"/>
  <c r="AR14" i="36"/>
  <c r="X16" i="18"/>
  <c r="Y16" i="18"/>
  <c r="AR15" i="31"/>
  <c r="AR14" i="87"/>
  <c r="AI16" i="17"/>
  <c r="AN16" i="17"/>
  <c r="AI15" i="93"/>
  <c r="AN15" i="93"/>
  <c r="AR14" i="91"/>
  <c r="Z17" i="29"/>
  <c r="AI15" i="42"/>
  <c r="AN15" i="42"/>
  <c r="X17" i="61"/>
  <c r="Y17" i="61"/>
  <c r="Y16" i="84"/>
  <c r="X16" i="84"/>
  <c r="AH16" i="37"/>
  <c r="AQ16" i="37" s="1"/>
  <c r="AE16" i="88"/>
  <c r="W17" i="88"/>
  <c r="AG16" i="88"/>
  <c r="AP16" i="88" s="1"/>
  <c r="AF16" i="88"/>
  <c r="AO16" i="88" s="1"/>
  <c r="AH15" i="87"/>
  <c r="AQ15" i="87" s="1"/>
  <c r="W16" i="65"/>
  <c r="AG15" i="65"/>
  <c r="AP15" i="65" s="1"/>
  <c r="AF15" i="65"/>
  <c r="AO15" i="65" s="1"/>
  <c r="AE15" i="65"/>
  <c r="X17" i="41"/>
  <c r="Y17" i="41"/>
  <c r="AI16" i="9"/>
  <c r="AN16" i="9"/>
  <c r="Z16" i="40"/>
  <c r="Y15" i="20"/>
  <c r="X15" i="20"/>
  <c r="X17" i="62"/>
  <c r="Z17" i="62" s="1"/>
  <c r="Y17" i="62"/>
  <c r="X16" i="30"/>
  <c r="Y16" i="30"/>
  <c r="AH14" i="71"/>
  <c r="AQ14" i="71" s="1"/>
  <c r="AR15" i="25"/>
  <c r="AH16" i="67"/>
  <c r="AQ16" i="67" s="1"/>
  <c r="Y16" i="4"/>
  <c r="X16" i="4"/>
  <c r="Y16" i="23"/>
  <c r="X16" i="23"/>
  <c r="Y16" i="47"/>
  <c r="X16" i="47"/>
  <c r="AI16" i="50"/>
  <c r="AN16" i="50"/>
  <c r="X16" i="13"/>
  <c r="Y16" i="13"/>
  <c r="Y16" i="5"/>
  <c r="X16" i="5"/>
  <c r="AN14" i="63"/>
  <c r="AI14" i="63"/>
  <c r="W17" i="82"/>
  <c r="AG16" i="82"/>
  <c r="AP16" i="82" s="1"/>
  <c r="AF16" i="82"/>
  <c r="AO16" i="82" s="1"/>
  <c r="AE16" i="82"/>
  <c r="AF14" i="28"/>
  <c r="AO14" i="28" s="1"/>
  <c r="AE14" i="28"/>
  <c r="W15" i="28"/>
  <c r="AG14" i="28"/>
  <c r="AP14" i="28" s="1"/>
  <c r="W16" i="44"/>
  <c r="AG15" i="44"/>
  <c r="AP15" i="44" s="1"/>
  <c r="AF15" i="44"/>
  <c r="AO15" i="44" s="1"/>
  <c r="AE15" i="44"/>
  <c r="AR13" i="85"/>
  <c r="AE15" i="54"/>
  <c r="W16" i="54"/>
  <c r="AG15" i="54"/>
  <c r="AP15" i="54" s="1"/>
  <c r="AF15" i="54"/>
  <c r="AO15" i="54" s="1"/>
  <c r="X16" i="52"/>
  <c r="Y16" i="52"/>
  <c r="Z16" i="52" s="1"/>
  <c r="Y17" i="27"/>
  <c r="X17" i="27"/>
  <c r="AR14" i="72"/>
  <c r="AH15" i="38"/>
  <c r="AQ15" i="38" s="1"/>
  <c r="AH14" i="85"/>
  <c r="AQ14" i="85" s="1"/>
  <c r="X16" i="45"/>
  <c r="Z16" i="45" s="1"/>
  <c r="Y16" i="45"/>
  <c r="AR14" i="81"/>
  <c r="AN16" i="61"/>
  <c r="AI16" i="61"/>
  <c r="AE15" i="90"/>
  <c r="W16" i="90"/>
  <c r="AG15" i="90"/>
  <c r="AP15" i="90" s="1"/>
  <c r="AF15" i="90"/>
  <c r="AO15" i="90" s="1"/>
  <c r="AH16" i="80"/>
  <c r="AQ16" i="80" s="1"/>
  <c r="AN15" i="84"/>
  <c r="AI15" i="84"/>
  <c r="AG16" i="37"/>
  <c r="AP16" i="37" s="1"/>
  <c r="AF16" i="37"/>
  <c r="AO16" i="37" s="1"/>
  <c r="W17" i="37"/>
  <c r="AE16" i="37"/>
  <c r="AR13" i="22"/>
  <c r="AE15" i="77"/>
  <c r="W16" i="77"/>
  <c r="AG15" i="77"/>
  <c r="AP15" i="77" s="1"/>
  <c r="AF15" i="77"/>
  <c r="AO15" i="77" s="1"/>
  <c r="AH16" i="31"/>
  <c r="AQ16" i="31" s="1"/>
  <c r="AR13" i="71"/>
  <c r="AR15" i="39"/>
  <c r="AR16" i="92"/>
  <c r="AN14" i="20"/>
  <c r="AI14" i="20"/>
  <c r="AN16" i="62"/>
  <c r="AI16" i="62"/>
  <c r="AR14" i="90"/>
  <c r="AH14" i="22"/>
  <c r="AQ14" i="22" s="1"/>
  <c r="AH16" i="75"/>
  <c r="AQ16" i="75" s="1"/>
  <c r="AR15" i="8"/>
  <c r="AH15" i="91"/>
  <c r="AQ15" i="91" s="1"/>
  <c r="AI15" i="74"/>
  <c r="AN15" i="74"/>
  <c r="AI15" i="4"/>
  <c r="AN15" i="4"/>
  <c r="Y16" i="59"/>
  <c r="X16" i="59"/>
  <c r="Z16" i="59" s="1"/>
  <c r="X17" i="69"/>
  <c r="Y17" i="69"/>
  <c r="AI15" i="47"/>
  <c r="AN15" i="47"/>
  <c r="AN15" i="13"/>
  <c r="AI15" i="13"/>
  <c r="AH15" i="35"/>
  <c r="AQ15" i="35" s="1"/>
  <c r="AH15" i="10"/>
  <c r="AQ15" i="10" s="1"/>
  <c r="AR15" i="83"/>
  <c r="AR15" i="53"/>
  <c r="AH16" i="68"/>
  <c r="AQ16" i="68" s="1"/>
  <c r="AI14" i="7"/>
  <c r="AN14" i="7"/>
  <c r="Z16" i="73"/>
  <c r="Z16" i="25"/>
  <c r="AF16" i="32"/>
  <c r="AO16" i="32" s="1"/>
  <c r="AE16" i="32"/>
  <c r="W17" i="32"/>
  <c r="AG16" i="32"/>
  <c r="AP16" i="32" s="1"/>
  <c r="AR15" i="75"/>
  <c r="Y16" i="64"/>
  <c r="X16" i="64"/>
  <c r="AN15" i="52"/>
  <c r="AI15" i="52"/>
  <c r="Y15" i="58"/>
  <c r="X15" i="58"/>
  <c r="Z15" i="58" s="1"/>
  <c r="W15" i="85"/>
  <c r="AG14" i="85"/>
  <c r="AP14" i="85" s="1"/>
  <c r="AF14" i="85"/>
  <c r="AO14" i="85" s="1"/>
  <c r="AE14" i="85"/>
  <c r="AR14" i="11"/>
  <c r="AR15" i="37"/>
  <c r="AR14" i="55"/>
  <c r="AH15" i="43"/>
  <c r="AQ15" i="43" s="1"/>
  <c r="AH16" i="53"/>
  <c r="AQ16" i="53" s="1"/>
  <c r="AH16" i="96"/>
  <c r="AQ16" i="96" s="1"/>
  <c r="X16" i="48"/>
  <c r="Y16" i="48"/>
  <c r="Z16" i="48" s="1"/>
  <c r="AR14" i="43"/>
  <c r="AH15" i="94"/>
  <c r="AQ15" i="94" s="1"/>
  <c r="AR15" i="67"/>
  <c r="W16" i="87"/>
  <c r="AG15" i="87"/>
  <c r="AP15" i="87" s="1"/>
  <c r="AF15" i="87"/>
  <c r="AO15" i="87" s="1"/>
  <c r="AE15" i="87"/>
  <c r="W16" i="24"/>
  <c r="AG15" i="24"/>
  <c r="AP15" i="24" s="1"/>
  <c r="AF15" i="24"/>
  <c r="AO15" i="24" s="1"/>
  <c r="AE15" i="24"/>
  <c r="AR15" i="80"/>
  <c r="AI15" i="56"/>
  <c r="AN15" i="56"/>
  <c r="AG14" i="22"/>
  <c r="AP14" i="22" s="1"/>
  <c r="AF14" i="22"/>
  <c r="AO14" i="22" s="1"/>
  <c r="AE14" i="22"/>
  <c r="W15" i="22"/>
  <c r="Y16" i="2"/>
  <c r="X16" i="2"/>
  <c r="AG14" i="71"/>
  <c r="AP14" i="71" s="1"/>
  <c r="AF14" i="71"/>
  <c r="AO14" i="71" s="1"/>
  <c r="AE14" i="71"/>
  <c r="W15" i="71"/>
  <c r="AN15" i="89"/>
  <c r="AI15" i="89"/>
  <c r="W17" i="75"/>
  <c r="AG16" i="75"/>
  <c r="AP16" i="75" s="1"/>
  <c r="AF16" i="75"/>
  <c r="AO16" i="75" s="1"/>
  <c r="AE16" i="75"/>
  <c r="AH15" i="78"/>
  <c r="AQ15" i="78" s="1"/>
  <c r="W17" i="67"/>
  <c r="AF16" i="67"/>
  <c r="AO16" i="67" s="1"/>
  <c r="AG16" i="67"/>
  <c r="AP16" i="67" s="1"/>
  <c r="AE16" i="67"/>
  <c r="AE15" i="91"/>
  <c r="W16" i="91"/>
  <c r="AG15" i="91"/>
  <c r="AP15" i="91" s="1"/>
  <c r="AF15" i="91"/>
  <c r="AO15" i="91" s="1"/>
  <c r="AN15" i="59"/>
  <c r="AI15" i="59"/>
  <c r="AI16" i="69"/>
  <c r="AN16" i="69"/>
  <c r="AN15" i="76"/>
  <c r="AI15" i="76"/>
  <c r="Z16" i="30" l="1"/>
  <c r="Z15" i="63"/>
  <c r="Z15" i="20"/>
  <c r="Z17" i="41"/>
  <c r="W16" i="94"/>
  <c r="AE15" i="10"/>
  <c r="Z16" i="13"/>
  <c r="Z16" i="60"/>
  <c r="AN14" i="16"/>
  <c r="Z16" i="23"/>
  <c r="AG16" i="23" s="1"/>
  <c r="AP16" i="23" s="1"/>
  <c r="Z15" i="16"/>
  <c r="AF15" i="16" s="1"/>
  <c r="AO15" i="16" s="1"/>
  <c r="W16" i="35"/>
  <c r="Z16" i="84"/>
  <c r="AF16" i="84" s="1"/>
  <c r="AO16" i="84" s="1"/>
  <c r="AF15" i="94"/>
  <c r="AO15" i="94" s="1"/>
  <c r="Z16" i="64"/>
  <c r="AE16" i="64" s="1"/>
  <c r="W17" i="13"/>
  <c r="AG16" i="13"/>
  <c r="AP16" i="13" s="1"/>
  <c r="AF16" i="13"/>
  <c r="AO16" i="13" s="1"/>
  <c r="AE16" i="13"/>
  <c r="W17" i="84"/>
  <c r="AG16" i="84"/>
  <c r="AP16" i="84" s="1"/>
  <c r="AF16" i="23"/>
  <c r="AO16" i="23" s="1"/>
  <c r="AE16" i="23"/>
  <c r="W17" i="23"/>
  <c r="AG16" i="60"/>
  <c r="AP16" i="60" s="1"/>
  <c r="AF16" i="60"/>
  <c r="AO16" i="60" s="1"/>
  <c r="AE16" i="60"/>
  <c r="W17" i="60"/>
  <c r="AG15" i="16"/>
  <c r="AP15" i="16" s="1"/>
  <c r="W16" i="16"/>
  <c r="W17" i="59"/>
  <c r="AG16" i="59"/>
  <c r="AP16" i="59" s="1"/>
  <c r="AF16" i="59"/>
  <c r="AO16" i="59" s="1"/>
  <c r="AE16" i="59"/>
  <c r="AG17" i="17"/>
  <c r="AP17" i="17" s="1"/>
  <c r="AF17" i="17"/>
  <c r="AO17" i="17" s="1"/>
  <c r="AE17" i="17"/>
  <c r="W18" i="17"/>
  <c r="AG15" i="15"/>
  <c r="AP15" i="15" s="1"/>
  <c r="AF15" i="15"/>
  <c r="AO15" i="15" s="1"/>
  <c r="AE15" i="15"/>
  <c r="W16" i="15"/>
  <c r="W17" i="74"/>
  <c r="AG16" i="74"/>
  <c r="AP16" i="74" s="1"/>
  <c r="AF16" i="74"/>
  <c r="AO16" i="74" s="1"/>
  <c r="AE16" i="74"/>
  <c r="AG16" i="64"/>
  <c r="AP16" i="64" s="1"/>
  <c r="AF16" i="64"/>
  <c r="AO16" i="64" s="1"/>
  <c r="W17" i="48"/>
  <c r="AG16" i="48"/>
  <c r="AP16" i="48" s="1"/>
  <c r="AF16" i="48"/>
  <c r="AO16" i="48" s="1"/>
  <c r="AE16" i="48"/>
  <c r="AR15" i="76"/>
  <c r="AR15" i="59"/>
  <c r="AI15" i="91"/>
  <c r="AN15" i="91"/>
  <c r="AN14" i="71"/>
  <c r="AI14" i="71"/>
  <c r="Y15" i="22"/>
  <c r="X15" i="22"/>
  <c r="AN15" i="87"/>
  <c r="AI15" i="87"/>
  <c r="AI16" i="32"/>
  <c r="AN16" i="32"/>
  <c r="AR15" i="47"/>
  <c r="AR14" i="20"/>
  <c r="AI15" i="90"/>
  <c r="AN15" i="90"/>
  <c r="AH16" i="45"/>
  <c r="AQ16" i="45" s="1"/>
  <c r="AH16" i="52"/>
  <c r="AQ16" i="52" s="1"/>
  <c r="Y16" i="44"/>
  <c r="X16" i="44"/>
  <c r="AN16" i="82"/>
  <c r="AI16" i="82"/>
  <c r="AH16" i="23"/>
  <c r="AQ16" i="23" s="1"/>
  <c r="AH17" i="62"/>
  <c r="AQ17" i="62" s="1"/>
  <c r="AI16" i="88"/>
  <c r="AN16" i="88"/>
  <c r="AH16" i="84"/>
  <c r="AQ16" i="84" s="1"/>
  <c r="AR15" i="93"/>
  <c r="AE16" i="46"/>
  <c r="W17" i="46"/>
  <c r="AF16" i="46"/>
  <c r="AO16" i="46" s="1"/>
  <c r="AG16" i="46"/>
  <c r="AP16" i="46" s="1"/>
  <c r="AN15" i="70"/>
  <c r="AI15" i="70"/>
  <c r="AR15" i="64"/>
  <c r="Y17" i="68"/>
  <c r="X17" i="68"/>
  <c r="AR16" i="19"/>
  <c r="AR15" i="49"/>
  <c r="AI15" i="57"/>
  <c r="AN15" i="57"/>
  <c r="Y15" i="34"/>
  <c r="X15" i="34"/>
  <c r="AI14" i="33"/>
  <c r="AN14" i="33"/>
  <c r="AN15" i="43"/>
  <c r="AI15" i="43"/>
  <c r="AI15" i="94"/>
  <c r="AN15" i="94"/>
  <c r="AI16" i="67"/>
  <c r="AN16" i="67"/>
  <c r="AN14" i="85"/>
  <c r="AI14" i="85"/>
  <c r="AG15" i="58"/>
  <c r="AP15" i="58" s="1"/>
  <c r="AF15" i="58"/>
  <c r="AO15" i="58" s="1"/>
  <c r="AE15" i="58"/>
  <c r="W16" i="58"/>
  <c r="AR15" i="84"/>
  <c r="AR16" i="61"/>
  <c r="AF16" i="45"/>
  <c r="AO16" i="45" s="1"/>
  <c r="W17" i="45"/>
  <c r="AG16" i="45"/>
  <c r="AP16" i="45" s="1"/>
  <c r="AE16" i="45"/>
  <c r="W17" i="52"/>
  <c r="AG16" i="52"/>
  <c r="AP16" i="52" s="1"/>
  <c r="AF16" i="52"/>
  <c r="AO16" i="52" s="1"/>
  <c r="AE16" i="52"/>
  <c r="AH16" i="5"/>
  <c r="AQ16" i="5" s="1"/>
  <c r="W18" i="62"/>
  <c r="AG17" i="62"/>
  <c r="AP17" i="62" s="1"/>
  <c r="AF17" i="62"/>
  <c r="AO17" i="62" s="1"/>
  <c r="AE17" i="62"/>
  <c r="AR16" i="9"/>
  <c r="AR15" i="42"/>
  <c r="AI16" i="12"/>
  <c r="AN16" i="12"/>
  <c r="AG17" i="50"/>
  <c r="AP17" i="50" s="1"/>
  <c r="AF17" i="50"/>
  <c r="AO17" i="50" s="1"/>
  <c r="AE17" i="50"/>
  <c r="W18" i="50"/>
  <c r="AH16" i="89"/>
  <c r="AQ16" i="89" s="1"/>
  <c r="W17" i="39"/>
  <c r="AG16" i="39"/>
  <c r="AP16" i="39" s="1"/>
  <c r="AF16" i="39"/>
  <c r="AO16" i="39" s="1"/>
  <c r="AE16" i="39"/>
  <c r="AG16" i="8"/>
  <c r="AP16" i="8" s="1"/>
  <c r="AF16" i="8"/>
  <c r="AO16" i="8" s="1"/>
  <c r="AE16" i="8"/>
  <c r="W17" i="8"/>
  <c r="AH16" i="1"/>
  <c r="AQ16" i="1" s="1"/>
  <c r="AN16" i="79"/>
  <c r="AI16" i="79"/>
  <c r="AR15" i="5"/>
  <c r="AI15" i="51"/>
  <c r="AN15" i="51"/>
  <c r="AH16" i="42"/>
  <c r="AQ16" i="42" s="1"/>
  <c r="AI15" i="78"/>
  <c r="AN15" i="78"/>
  <c r="AG16" i="49"/>
  <c r="AP16" i="49" s="1"/>
  <c r="AF16" i="49"/>
  <c r="AO16" i="49" s="1"/>
  <c r="AE16" i="49"/>
  <c r="W17" i="49"/>
  <c r="AR15" i="30"/>
  <c r="AH17" i="9"/>
  <c r="AQ17" i="9" s="1"/>
  <c r="X17" i="80"/>
  <c r="Y17" i="80"/>
  <c r="X16" i="21"/>
  <c r="Y16" i="21"/>
  <c r="AR15" i="18"/>
  <c r="X17" i="26"/>
  <c r="Y17" i="26"/>
  <c r="Z17" i="26" s="1"/>
  <c r="AI15" i="24"/>
  <c r="AN15" i="24"/>
  <c r="AR15" i="52"/>
  <c r="W17" i="25"/>
  <c r="AG16" i="25"/>
  <c r="AP16" i="25" s="1"/>
  <c r="AF16" i="25"/>
  <c r="AO16" i="25" s="1"/>
  <c r="AE16" i="25"/>
  <c r="AH17" i="69"/>
  <c r="AQ17" i="69" s="1"/>
  <c r="AR15" i="4"/>
  <c r="AH17" i="27"/>
  <c r="AQ17" i="27" s="1"/>
  <c r="Y15" i="28"/>
  <c r="X15" i="28"/>
  <c r="AR16" i="50"/>
  <c r="AH15" i="20"/>
  <c r="AQ15" i="20" s="1"/>
  <c r="X16" i="65"/>
  <c r="Z16" i="65" s="1"/>
  <c r="Y16" i="65"/>
  <c r="W18" i="29"/>
  <c r="AG17" i="29"/>
  <c r="AP17" i="29" s="1"/>
  <c r="AF17" i="29"/>
  <c r="AO17" i="29" s="1"/>
  <c r="AE17" i="29"/>
  <c r="AR16" i="17"/>
  <c r="AH16" i="18"/>
  <c r="AQ16" i="18" s="1"/>
  <c r="AI16" i="14"/>
  <c r="AN16" i="14"/>
  <c r="AH16" i="76"/>
  <c r="AQ16" i="76" s="1"/>
  <c r="Z16" i="89"/>
  <c r="AR15" i="48"/>
  <c r="Y16" i="6"/>
  <c r="X16" i="6"/>
  <c r="AN16" i="68"/>
  <c r="AI16" i="68"/>
  <c r="AH15" i="15"/>
  <c r="AQ15" i="15" s="1"/>
  <c r="AH16" i="60"/>
  <c r="AQ16" i="60" s="1"/>
  <c r="Y16" i="36"/>
  <c r="X16" i="36"/>
  <c r="AI15" i="72"/>
  <c r="AN15" i="72"/>
  <c r="AR16" i="27"/>
  <c r="AH17" i="19"/>
  <c r="AQ17" i="19" s="1"/>
  <c r="X17" i="31"/>
  <c r="Y17" i="31"/>
  <c r="AI16" i="80"/>
  <c r="AN16" i="80"/>
  <c r="Y16" i="38"/>
  <c r="X16" i="38"/>
  <c r="AN15" i="35"/>
  <c r="AI15" i="35"/>
  <c r="AN16" i="26"/>
  <c r="AI16" i="26"/>
  <c r="AN14" i="22"/>
  <c r="AI14" i="22"/>
  <c r="AR15" i="89"/>
  <c r="AH16" i="2"/>
  <c r="AQ16" i="2" s="1"/>
  <c r="AH16" i="48"/>
  <c r="AQ16" i="48" s="1"/>
  <c r="AE16" i="73"/>
  <c r="W17" i="73"/>
  <c r="AG16" i="73"/>
  <c r="AP16" i="73" s="1"/>
  <c r="AF16" i="73"/>
  <c r="AO16" i="73" s="1"/>
  <c r="AR15" i="13"/>
  <c r="Z17" i="69"/>
  <c r="Y16" i="77"/>
  <c r="X16" i="77"/>
  <c r="Z16" i="77" s="1"/>
  <c r="AI16" i="37"/>
  <c r="AN16" i="37"/>
  <c r="AN15" i="44"/>
  <c r="AI15" i="44"/>
  <c r="Z16" i="5"/>
  <c r="AH16" i="47"/>
  <c r="AQ16" i="47" s="1"/>
  <c r="AH16" i="4"/>
  <c r="AQ16" i="4" s="1"/>
  <c r="AH16" i="30"/>
  <c r="AQ16" i="30" s="1"/>
  <c r="AH17" i="41"/>
  <c r="AQ17" i="41" s="1"/>
  <c r="Z16" i="18"/>
  <c r="AR15" i="1"/>
  <c r="AI16" i="86"/>
  <c r="AN16" i="86"/>
  <c r="AR14" i="15"/>
  <c r="AH16" i="56"/>
  <c r="AQ16" i="56" s="1"/>
  <c r="X16" i="66"/>
  <c r="Y16" i="66"/>
  <c r="AI15" i="6"/>
  <c r="AN15" i="6"/>
  <c r="AR15" i="45"/>
  <c r="Z16" i="1"/>
  <c r="AG15" i="11"/>
  <c r="AP15" i="11" s="1"/>
  <c r="AF15" i="11"/>
  <c r="AO15" i="11" s="1"/>
  <c r="AE15" i="11"/>
  <c r="W16" i="11"/>
  <c r="AH15" i="7"/>
  <c r="AQ15" i="7" s="1"/>
  <c r="X16" i="57"/>
  <c r="Y16" i="57"/>
  <c r="Z16" i="57" s="1"/>
  <c r="Z16" i="42"/>
  <c r="Z17" i="19"/>
  <c r="AN14" i="34"/>
  <c r="AI14" i="34"/>
  <c r="AE17" i="9"/>
  <c r="W18" i="9"/>
  <c r="AG17" i="9"/>
  <c r="AP17" i="9" s="1"/>
  <c r="AF17" i="9"/>
  <c r="AO17" i="9" s="1"/>
  <c r="Y15" i="33"/>
  <c r="X15" i="33"/>
  <c r="Y16" i="43"/>
  <c r="X16" i="43"/>
  <c r="AH16" i="93"/>
  <c r="AQ16" i="93" s="1"/>
  <c r="AH15" i="63"/>
  <c r="AQ15" i="63" s="1"/>
  <c r="Y18" i="92"/>
  <c r="X18" i="92"/>
  <c r="Y16" i="94"/>
  <c r="X16" i="94"/>
  <c r="AI15" i="55"/>
  <c r="AN15" i="55"/>
  <c r="Y16" i="91"/>
  <c r="X16" i="91"/>
  <c r="Y17" i="67"/>
  <c r="X17" i="67"/>
  <c r="Z17" i="67" s="1"/>
  <c r="AI16" i="75"/>
  <c r="AN16" i="75"/>
  <c r="X16" i="87"/>
  <c r="Y16" i="87"/>
  <c r="X15" i="85"/>
  <c r="Z15" i="85" s="1"/>
  <c r="Y15" i="85"/>
  <c r="AH16" i="64"/>
  <c r="AQ16" i="64" s="1"/>
  <c r="X17" i="32"/>
  <c r="Z17" i="32" s="1"/>
  <c r="Y17" i="32"/>
  <c r="AH16" i="59"/>
  <c r="AQ16" i="59" s="1"/>
  <c r="AR15" i="74"/>
  <c r="AR16" i="62"/>
  <c r="X17" i="37"/>
  <c r="Z17" i="37" s="1"/>
  <c r="Y17" i="37"/>
  <c r="Y16" i="90"/>
  <c r="X16" i="90"/>
  <c r="Z16" i="90" s="1"/>
  <c r="Z17" i="27"/>
  <c r="Y16" i="54"/>
  <c r="X16" i="54"/>
  <c r="AI14" i="28"/>
  <c r="AN14" i="28"/>
  <c r="Y17" i="82"/>
  <c r="X17" i="82"/>
  <c r="Z17" i="82" s="1"/>
  <c r="W17" i="30"/>
  <c r="AG16" i="30"/>
  <c r="AP16" i="30" s="1"/>
  <c r="AF16" i="30"/>
  <c r="AO16" i="30" s="1"/>
  <c r="AE16" i="30"/>
  <c r="W16" i="20"/>
  <c r="AG15" i="20"/>
  <c r="AP15" i="20" s="1"/>
  <c r="AF15" i="20"/>
  <c r="AO15" i="20" s="1"/>
  <c r="AE15" i="20"/>
  <c r="W18" i="41"/>
  <c r="AG17" i="41"/>
  <c r="AP17" i="41" s="1"/>
  <c r="AF17" i="41"/>
  <c r="AO17" i="41" s="1"/>
  <c r="AE17" i="41"/>
  <c r="Y17" i="88"/>
  <c r="X17" i="88"/>
  <c r="AH17" i="61"/>
  <c r="AQ17" i="61" s="1"/>
  <c r="Y17" i="12"/>
  <c r="X17" i="12"/>
  <c r="Y17" i="3"/>
  <c r="X17" i="3"/>
  <c r="Z16" i="76"/>
  <c r="X16" i="70"/>
  <c r="Y16" i="70"/>
  <c r="X16" i="51"/>
  <c r="Y16" i="51"/>
  <c r="AR14" i="16"/>
  <c r="W16" i="81"/>
  <c r="AG15" i="81"/>
  <c r="AP15" i="81" s="1"/>
  <c r="AF15" i="81"/>
  <c r="AO15" i="81" s="1"/>
  <c r="AE15" i="81"/>
  <c r="X16" i="95"/>
  <c r="Y16" i="95"/>
  <c r="Z16" i="95" s="1"/>
  <c r="Y17" i="96"/>
  <c r="X17" i="96"/>
  <c r="X17" i="53"/>
  <c r="Y17" i="53"/>
  <c r="Z17" i="53" s="1"/>
  <c r="AH16" i="74"/>
  <c r="AQ16" i="74" s="1"/>
  <c r="X16" i="78"/>
  <c r="Y16" i="78"/>
  <c r="AI15" i="21"/>
  <c r="AN15" i="21"/>
  <c r="W17" i="93"/>
  <c r="AG16" i="93"/>
  <c r="AP16" i="93" s="1"/>
  <c r="AF16" i="93"/>
  <c r="AO16" i="93" s="1"/>
  <c r="AE16" i="93"/>
  <c r="W16" i="63"/>
  <c r="AG15" i="63"/>
  <c r="AP15" i="63" s="1"/>
  <c r="AF15" i="63"/>
  <c r="AO15" i="63" s="1"/>
  <c r="AE15" i="63"/>
  <c r="Y16" i="10"/>
  <c r="X16" i="10"/>
  <c r="Y17" i="75"/>
  <c r="X17" i="75"/>
  <c r="AR16" i="69"/>
  <c r="X15" i="71"/>
  <c r="Y15" i="71"/>
  <c r="Z16" i="2"/>
  <c r="AR15" i="56"/>
  <c r="X16" i="24"/>
  <c r="Z16" i="24" s="1"/>
  <c r="Y16" i="24"/>
  <c r="AH15" i="58"/>
  <c r="AQ15" i="58" s="1"/>
  <c r="AR14" i="7"/>
  <c r="AI15" i="77"/>
  <c r="AN15" i="77"/>
  <c r="AI15" i="54"/>
  <c r="AN15" i="54"/>
  <c r="AR14" i="63"/>
  <c r="AH16" i="13"/>
  <c r="AQ16" i="13" s="1"/>
  <c r="Z16" i="47"/>
  <c r="Z16" i="4"/>
  <c r="W17" i="40"/>
  <c r="AG16" i="40"/>
  <c r="AP16" i="40" s="1"/>
  <c r="AF16" i="40"/>
  <c r="AO16" i="40" s="1"/>
  <c r="AE16" i="40"/>
  <c r="AI15" i="65"/>
  <c r="AN15" i="65"/>
  <c r="Z17" i="61"/>
  <c r="Y17" i="14"/>
  <c r="X17" i="14"/>
  <c r="X17" i="86"/>
  <c r="Y17" i="86"/>
  <c r="AN16" i="3"/>
  <c r="AI16" i="3"/>
  <c r="AH17" i="50"/>
  <c r="AQ17" i="50" s="1"/>
  <c r="AR15" i="60"/>
  <c r="Z16" i="56"/>
  <c r="AI15" i="66"/>
  <c r="AN15" i="66"/>
  <c r="AH17" i="17"/>
  <c r="AQ17" i="17" s="1"/>
  <c r="X17" i="79"/>
  <c r="Y17" i="79"/>
  <c r="Z15" i="7"/>
  <c r="W17" i="83"/>
  <c r="AG16" i="83"/>
  <c r="AP16" i="83" s="1"/>
  <c r="AF16" i="83"/>
  <c r="AO16" i="83" s="1"/>
  <c r="AE16" i="83"/>
  <c r="AN15" i="36"/>
  <c r="AI15" i="36"/>
  <c r="AN15" i="95"/>
  <c r="AI15" i="95"/>
  <c r="AN16" i="96"/>
  <c r="AI16" i="96"/>
  <c r="AN16" i="53"/>
  <c r="AI16" i="53"/>
  <c r="Y16" i="72"/>
  <c r="X16" i="72"/>
  <c r="AH15" i="16"/>
  <c r="AQ15" i="16" s="1"/>
  <c r="AR15" i="23"/>
  <c r="AH16" i="49"/>
  <c r="AQ16" i="49" s="1"/>
  <c r="AR15" i="2"/>
  <c r="AR16" i="41"/>
  <c r="AI16" i="31"/>
  <c r="AN16" i="31"/>
  <c r="AI15" i="38"/>
  <c r="AN15" i="38"/>
  <c r="AR14" i="58"/>
  <c r="AI17" i="92"/>
  <c r="AN17" i="92"/>
  <c r="X16" i="35"/>
  <c r="Y16" i="35"/>
  <c r="AN15" i="10"/>
  <c r="AI15" i="10"/>
  <c r="X16" i="55"/>
  <c r="Y16" i="55"/>
  <c r="Z15" i="71" l="1"/>
  <c r="Z16" i="66"/>
  <c r="Z16" i="35"/>
  <c r="Z15" i="28"/>
  <c r="Z17" i="96"/>
  <c r="Z16" i="91"/>
  <c r="Z16" i="36"/>
  <c r="Z16" i="44"/>
  <c r="AE15" i="16"/>
  <c r="Z16" i="38"/>
  <c r="Z16" i="43"/>
  <c r="AE16" i="43" s="1"/>
  <c r="Z15" i="33"/>
  <c r="AG15" i="33" s="1"/>
  <c r="AP15" i="33" s="1"/>
  <c r="Z17" i="79"/>
  <c r="AG17" i="79" s="1"/>
  <c r="AP17" i="79" s="1"/>
  <c r="Z17" i="14"/>
  <c r="AG17" i="14" s="1"/>
  <c r="AP17" i="14" s="1"/>
  <c r="Z15" i="34"/>
  <c r="AF15" i="34" s="1"/>
  <c r="AO15" i="34" s="1"/>
  <c r="W17" i="64"/>
  <c r="AE16" i="84"/>
  <c r="AF16" i="43"/>
  <c r="AO16" i="43" s="1"/>
  <c r="AG16" i="43"/>
  <c r="AP16" i="43" s="1"/>
  <c r="W18" i="32"/>
  <c r="AG17" i="32"/>
  <c r="AP17" i="32" s="1"/>
  <c r="AF17" i="32"/>
  <c r="AO17" i="32" s="1"/>
  <c r="AE17" i="32"/>
  <c r="AE16" i="65"/>
  <c r="W17" i="65"/>
  <c r="AG16" i="65"/>
  <c r="AP16" i="65" s="1"/>
  <c r="AF16" i="65"/>
  <c r="AO16" i="65" s="1"/>
  <c r="AF16" i="44"/>
  <c r="AO16" i="44" s="1"/>
  <c r="AE16" i="44"/>
  <c r="W17" i="44"/>
  <c r="AG16" i="44"/>
  <c r="AP16" i="44" s="1"/>
  <c r="W18" i="79"/>
  <c r="AE17" i="79"/>
  <c r="AF17" i="14"/>
  <c r="AO17" i="14" s="1"/>
  <c r="AE17" i="14"/>
  <c r="W18" i="14"/>
  <c r="AE15" i="34"/>
  <c r="W16" i="34"/>
  <c r="AG15" i="34"/>
  <c r="AP15" i="34" s="1"/>
  <c r="W16" i="33"/>
  <c r="AE15" i="33"/>
  <c r="AF16" i="35"/>
  <c r="AO16" i="35" s="1"/>
  <c r="AE16" i="35"/>
  <c r="W17" i="35"/>
  <c r="AG16" i="35"/>
  <c r="AP16" i="35" s="1"/>
  <c r="AF15" i="85"/>
  <c r="AO15" i="85" s="1"/>
  <c r="AE15" i="85"/>
  <c r="W16" i="85"/>
  <c r="AG15" i="85"/>
  <c r="AP15" i="85" s="1"/>
  <c r="AH17" i="12"/>
  <c r="AQ17" i="12" s="1"/>
  <c r="AE17" i="82"/>
  <c r="AG17" i="82"/>
  <c r="AP17" i="82" s="1"/>
  <c r="AF17" i="82"/>
  <c r="AO17" i="82" s="1"/>
  <c r="W18" i="82"/>
  <c r="AF17" i="37"/>
  <c r="AO17" i="37" s="1"/>
  <c r="AE17" i="37"/>
  <c r="W18" i="37"/>
  <c r="AG17" i="37"/>
  <c r="AP17" i="37" s="1"/>
  <c r="AH16" i="87"/>
  <c r="AQ16" i="87" s="1"/>
  <c r="AH16" i="94"/>
  <c r="AQ16" i="94" s="1"/>
  <c r="AE16" i="57"/>
  <c r="W17" i="57"/>
  <c r="AG16" i="57"/>
  <c r="AP16" i="57" s="1"/>
  <c r="AF16" i="57"/>
  <c r="AO16" i="57" s="1"/>
  <c r="AR17" i="92"/>
  <c r="AH16" i="72"/>
  <c r="AQ16" i="72" s="1"/>
  <c r="AE16" i="56"/>
  <c r="W17" i="56"/>
  <c r="AG16" i="56"/>
  <c r="AP16" i="56" s="1"/>
  <c r="AF16" i="56"/>
  <c r="AO16" i="56" s="1"/>
  <c r="AR16" i="3"/>
  <c r="AR15" i="54"/>
  <c r="AG17" i="96"/>
  <c r="AP17" i="96" s="1"/>
  <c r="AF17" i="96"/>
  <c r="AO17" i="96" s="1"/>
  <c r="W18" i="96"/>
  <c r="AE17" i="96"/>
  <c r="AH16" i="54"/>
  <c r="AQ16" i="54" s="1"/>
  <c r="W17" i="91"/>
  <c r="AG16" i="91"/>
  <c r="AP16" i="91" s="1"/>
  <c r="AF16" i="91"/>
  <c r="AO16" i="91" s="1"/>
  <c r="AE16" i="91"/>
  <c r="AR15" i="44"/>
  <c r="AF16" i="36"/>
  <c r="AO16" i="36" s="1"/>
  <c r="AE16" i="36"/>
  <c r="W17" i="36"/>
  <c r="AG16" i="36"/>
  <c r="AP16" i="36" s="1"/>
  <c r="W16" i="28"/>
  <c r="AG15" i="28"/>
  <c r="AP15" i="28" s="1"/>
  <c r="AF15" i="28"/>
  <c r="AO15" i="28" s="1"/>
  <c r="AE15" i="28"/>
  <c r="AR15" i="24"/>
  <c r="AN16" i="49"/>
  <c r="AI16" i="49"/>
  <c r="AR15" i="94"/>
  <c r="Y17" i="46"/>
  <c r="X17" i="46"/>
  <c r="AR15" i="87"/>
  <c r="X17" i="23"/>
  <c r="Y17" i="23"/>
  <c r="AR15" i="36"/>
  <c r="AH17" i="86"/>
  <c r="AQ17" i="86" s="1"/>
  <c r="AF16" i="24"/>
  <c r="AO16" i="24" s="1"/>
  <c r="AE16" i="24"/>
  <c r="W17" i="24"/>
  <c r="AG16" i="24"/>
  <c r="AP16" i="24" s="1"/>
  <c r="X16" i="63"/>
  <c r="Y16" i="63"/>
  <c r="AN16" i="30"/>
  <c r="AI16" i="30"/>
  <c r="AG16" i="2"/>
  <c r="AP16" i="2" s="1"/>
  <c r="AF16" i="2"/>
  <c r="AO16" i="2" s="1"/>
  <c r="AE16" i="2"/>
  <c r="W17" i="2"/>
  <c r="AH17" i="75"/>
  <c r="AQ17" i="75" s="1"/>
  <c r="AI15" i="63"/>
  <c r="AN15" i="63"/>
  <c r="AH16" i="78"/>
  <c r="AQ16" i="78" s="1"/>
  <c r="AH16" i="51"/>
  <c r="AQ16" i="51" s="1"/>
  <c r="W17" i="42"/>
  <c r="AG16" i="42"/>
  <c r="AP16" i="42" s="1"/>
  <c r="AF16" i="42"/>
  <c r="AO16" i="42" s="1"/>
  <c r="AE16" i="42"/>
  <c r="AG16" i="66"/>
  <c r="AP16" i="66" s="1"/>
  <c r="W17" i="66"/>
  <c r="AF16" i="66"/>
  <c r="AO16" i="66" s="1"/>
  <c r="AE16" i="66"/>
  <c r="W17" i="77"/>
  <c r="AG16" i="77"/>
  <c r="AP16" i="77" s="1"/>
  <c r="AF16" i="77"/>
  <c r="AO16" i="77" s="1"/>
  <c r="AE16" i="77"/>
  <c r="AR15" i="95"/>
  <c r="Z16" i="78"/>
  <c r="Z16" i="51"/>
  <c r="X16" i="20"/>
  <c r="Z16" i="20" s="1"/>
  <c r="Y16" i="20"/>
  <c r="AH17" i="82"/>
  <c r="AQ17" i="82" s="1"/>
  <c r="AH17" i="67"/>
  <c r="AQ17" i="67" s="1"/>
  <c r="Y18" i="9"/>
  <c r="Z18" i="9" s="1"/>
  <c r="X18" i="9"/>
  <c r="Y16" i="11"/>
  <c r="X16" i="11"/>
  <c r="AR16" i="86"/>
  <c r="AG17" i="69"/>
  <c r="AP17" i="69" s="1"/>
  <c r="W18" i="69"/>
  <c r="AF17" i="69"/>
  <c r="AO17" i="69" s="1"/>
  <c r="AE17" i="69"/>
  <c r="AR14" i="22"/>
  <c r="AH16" i="38"/>
  <c r="AQ16" i="38" s="1"/>
  <c r="AH17" i="31"/>
  <c r="AQ17" i="31" s="1"/>
  <c r="AR16" i="68"/>
  <c r="Y18" i="29"/>
  <c r="X18" i="29"/>
  <c r="Y17" i="25"/>
  <c r="X17" i="25"/>
  <c r="AH16" i="21"/>
  <c r="AQ16" i="21" s="1"/>
  <c r="X17" i="8"/>
  <c r="Y17" i="8"/>
  <c r="AI17" i="62"/>
  <c r="AN17" i="62"/>
  <c r="AI16" i="45"/>
  <c r="AN16" i="45"/>
  <c r="AR14" i="85"/>
  <c r="AR15" i="43"/>
  <c r="AR15" i="70"/>
  <c r="AN16" i="46"/>
  <c r="AI16" i="46"/>
  <c r="X17" i="74"/>
  <c r="Y17" i="74"/>
  <c r="X18" i="17"/>
  <c r="Y18" i="17"/>
  <c r="X17" i="60"/>
  <c r="Y17" i="60"/>
  <c r="AI16" i="23"/>
  <c r="AN16" i="23"/>
  <c r="X17" i="84"/>
  <c r="Y17" i="84"/>
  <c r="W16" i="71"/>
  <c r="AG15" i="71"/>
  <c r="AP15" i="71" s="1"/>
  <c r="AE15" i="71"/>
  <c r="AF15" i="71"/>
  <c r="AO15" i="71" s="1"/>
  <c r="AR15" i="10"/>
  <c r="AR16" i="31"/>
  <c r="AH17" i="79"/>
  <c r="AQ17" i="79" s="1"/>
  <c r="AH17" i="3"/>
  <c r="AQ17" i="3" s="1"/>
  <c r="AN17" i="41"/>
  <c r="AI17" i="41"/>
  <c r="X17" i="30"/>
  <c r="Y17" i="30"/>
  <c r="Z17" i="30" s="1"/>
  <c r="AF16" i="90"/>
  <c r="AO16" i="90" s="1"/>
  <c r="W17" i="90"/>
  <c r="AG16" i="90"/>
  <c r="AP16" i="90" s="1"/>
  <c r="AE16" i="90"/>
  <c r="AH17" i="32"/>
  <c r="AQ17" i="32" s="1"/>
  <c r="AH15" i="85"/>
  <c r="AQ15" i="85" s="1"/>
  <c r="AR16" i="75"/>
  <c r="AH18" i="92"/>
  <c r="AQ18" i="92" s="1"/>
  <c r="Y17" i="73"/>
  <c r="X17" i="73"/>
  <c r="Z16" i="72"/>
  <c r="W18" i="61"/>
  <c r="AG17" i="61"/>
  <c r="AP17" i="61" s="1"/>
  <c r="AF17" i="61"/>
  <c r="AO17" i="61" s="1"/>
  <c r="AE17" i="61"/>
  <c r="Y17" i="40"/>
  <c r="X17" i="40"/>
  <c r="Z17" i="40" s="1"/>
  <c r="AR15" i="77"/>
  <c r="AH16" i="24"/>
  <c r="AQ16" i="24" s="1"/>
  <c r="AH15" i="71"/>
  <c r="AQ15" i="71" s="1"/>
  <c r="Z17" i="75"/>
  <c r="Y17" i="93"/>
  <c r="X17" i="93"/>
  <c r="Z17" i="93" s="1"/>
  <c r="AH17" i="53"/>
  <c r="AQ17" i="53" s="1"/>
  <c r="AH16" i="95"/>
  <c r="AQ16" i="95" s="1"/>
  <c r="Y16" i="81"/>
  <c r="X16" i="81"/>
  <c r="Z16" i="81" s="1"/>
  <c r="Z17" i="3"/>
  <c r="AH17" i="88"/>
  <c r="AQ17" i="88" s="1"/>
  <c r="Z16" i="54"/>
  <c r="AH17" i="37"/>
  <c r="AQ17" i="37" s="1"/>
  <c r="AR15" i="55"/>
  <c r="Z18" i="92"/>
  <c r="AH15" i="33"/>
  <c r="AQ15" i="33" s="1"/>
  <c r="AI17" i="9"/>
  <c r="AN17" i="9"/>
  <c r="AH16" i="57"/>
  <c r="AQ16" i="57" s="1"/>
  <c r="AN15" i="11"/>
  <c r="AI15" i="11"/>
  <c r="AI16" i="73"/>
  <c r="AN16" i="73"/>
  <c r="Z17" i="31"/>
  <c r="AF16" i="89"/>
  <c r="AO16" i="89" s="1"/>
  <c r="AE16" i="89"/>
  <c r="W17" i="89"/>
  <c r="AG16" i="89"/>
  <c r="AP16" i="89" s="1"/>
  <c r="AH17" i="26"/>
  <c r="AQ17" i="26" s="1"/>
  <c r="Z16" i="21"/>
  <c r="AR16" i="79"/>
  <c r="AN16" i="8"/>
  <c r="AI16" i="8"/>
  <c r="X17" i="39"/>
  <c r="Y17" i="39"/>
  <c r="AR16" i="12"/>
  <c r="AI16" i="52"/>
  <c r="AN16" i="52"/>
  <c r="AH17" i="68"/>
  <c r="AQ17" i="68" s="1"/>
  <c r="AH15" i="22"/>
  <c r="AQ15" i="22" s="1"/>
  <c r="AR15" i="91"/>
  <c r="AN16" i="48"/>
  <c r="AI16" i="48"/>
  <c r="Y17" i="64"/>
  <c r="X17" i="64"/>
  <c r="AN17" i="17"/>
  <c r="AI17" i="17"/>
  <c r="Y17" i="59"/>
  <c r="X17" i="59"/>
  <c r="AN16" i="60"/>
  <c r="AI16" i="60"/>
  <c r="AI16" i="13"/>
  <c r="AN16" i="13"/>
  <c r="AI16" i="84"/>
  <c r="AN16" i="84"/>
  <c r="AH16" i="10"/>
  <c r="AQ16" i="10" s="1"/>
  <c r="AF16" i="95"/>
  <c r="AO16" i="95" s="1"/>
  <c r="W17" i="95"/>
  <c r="AG16" i="95"/>
  <c r="AP16" i="95" s="1"/>
  <c r="AE16" i="95"/>
  <c r="AH16" i="70"/>
  <c r="AQ16" i="70" s="1"/>
  <c r="X18" i="41"/>
  <c r="Y18" i="41"/>
  <c r="AF17" i="27"/>
  <c r="AO17" i="27" s="1"/>
  <c r="AE17" i="27"/>
  <c r="W18" i="27"/>
  <c r="AG17" i="27"/>
  <c r="AP17" i="27" s="1"/>
  <c r="AE17" i="67"/>
  <c r="AG17" i="67"/>
  <c r="AP17" i="67" s="1"/>
  <c r="W18" i="67"/>
  <c r="AF17" i="67"/>
  <c r="AO17" i="67" s="1"/>
  <c r="AR16" i="37"/>
  <c r="W17" i="38"/>
  <c r="AG16" i="38"/>
  <c r="AP16" i="38" s="1"/>
  <c r="AF16" i="38"/>
  <c r="AO16" i="38" s="1"/>
  <c r="AE16" i="38"/>
  <c r="AR16" i="14"/>
  <c r="AH16" i="55"/>
  <c r="AQ16" i="55" s="1"/>
  <c r="AF15" i="7"/>
  <c r="AO15" i="7" s="1"/>
  <c r="AE15" i="7"/>
  <c r="W16" i="7"/>
  <c r="AG15" i="7"/>
  <c r="AP15" i="7" s="1"/>
  <c r="Z17" i="86"/>
  <c r="AR15" i="65"/>
  <c r="AG16" i="4"/>
  <c r="AP16" i="4" s="1"/>
  <c r="AF16" i="4"/>
  <c r="AO16" i="4" s="1"/>
  <c r="AE16" i="4"/>
  <c r="W17" i="4"/>
  <c r="AR15" i="21"/>
  <c r="AH17" i="96"/>
  <c r="AQ17" i="96" s="1"/>
  <c r="AN15" i="81"/>
  <c r="AI15" i="81"/>
  <c r="Z16" i="70"/>
  <c r="Z17" i="88"/>
  <c r="AI15" i="20"/>
  <c r="AN15" i="20"/>
  <c r="AH16" i="90"/>
  <c r="AQ16" i="90" s="1"/>
  <c r="Z16" i="87"/>
  <c r="AH16" i="91"/>
  <c r="AQ16" i="91" s="1"/>
  <c r="AE16" i="18"/>
  <c r="W17" i="18"/>
  <c r="AG16" i="18"/>
  <c r="AP16" i="18" s="1"/>
  <c r="AF16" i="18"/>
  <c r="AO16" i="18" s="1"/>
  <c r="AH16" i="77"/>
  <c r="AQ16" i="77" s="1"/>
  <c r="AH16" i="36"/>
  <c r="AQ16" i="36" s="1"/>
  <c r="AN17" i="29"/>
  <c r="AI17" i="29"/>
  <c r="AH15" i="28"/>
  <c r="AQ15" i="28" s="1"/>
  <c r="AI16" i="25"/>
  <c r="AN16" i="25"/>
  <c r="AH17" i="80"/>
  <c r="AQ17" i="80" s="1"/>
  <c r="AR15" i="78"/>
  <c r="AN17" i="50"/>
  <c r="AI17" i="50"/>
  <c r="X18" i="62"/>
  <c r="Y18" i="62"/>
  <c r="AN15" i="58"/>
  <c r="AI15" i="58"/>
  <c r="AR16" i="67"/>
  <c r="AR14" i="33"/>
  <c r="Z17" i="68"/>
  <c r="AR16" i="88"/>
  <c r="Z15" i="22"/>
  <c r="AI16" i="74"/>
  <c r="AN16" i="74"/>
  <c r="AN15" i="15"/>
  <c r="AI15" i="15"/>
  <c r="AN15" i="16"/>
  <c r="AI15" i="16"/>
  <c r="AH16" i="35"/>
  <c r="AQ16" i="35" s="1"/>
  <c r="AR16" i="53"/>
  <c r="Z17" i="83"/>
  <c r="Y17" i="83"/>
  <c r="X17" i="83"/>
  <c r="W18" i="53"/>
  <c r="AG17" i="53"/>
  <c r="AP17" i="53" s="1"/>
  <c r="AF17" i="53"/>
  <c r="AO17" i="53" s="1"/>
  <c r="AE17" i="53"/>
  <c r="AR14" i="34"/>
  <c r="AR15" i="6"/>
  <c r="AR16" i="26"/>
  <c r="AR15" i="72"/>
  <c r="AH16" i="6"/>
  <c r="AQ16" i="6" s="1"/>
  <c r="AH16" i="65"/>
  <c r="AQ16" i="65" s="1"/>
  <c r="W18" i="26"/>
  <c r="AG17" i="26"/>
  <c r="AP17" i="26" s="1"/>
  <c r="AF17" i="26"/>
  <c r="AO17" i="26" s="1"/>
  <c r="AE17" i="26"/>
  <c r="X18" i="50"/>
  <c r="Y18" i="50"/>
  <c r="X17" i="45"/>
  <c r="Y17" i="45"/>
  <c r="X16" i="58"/>
  <c r="Y16" i="58"/>
  <c r="AR15" i="57"/>
  <c r="AR16" i="82"/>
  <c r="AI16" i="64"/>
  <c r="AN16" i="64"/>
  <c r="X16" i="15"/>
  <c r="Y16" i="15"/>
  <c r="Z16" i="15" s="1"/>
  <c r="Y16" i="16"/>
  <c r="X16" i="16"/>
  <c r="AR15" i="38"/>
  <c r="Z16" i="55"/>
  <c r="AR16" i="96"/>
  <c r="AN16" i="83"/>
  <c r="AI16" i="83"/>
  <c r="AR15" i="66"/>
  <c r="AH17" i="14"/>
  <c r="AQ17" i="14" s="1"/>
  <c r="AI16" i="40"/>
  <c r="AN16" i="40"/>
  <c r="W17" i="47"/>
  <c r="AG16" i="47"/>
  <c r="AP16" i="47" s="1"/>
  <c r="AF16" i="47"/>
  <c r="AO16" i="47" s="1"/>
  <c r="AE16" i="47"/>
  <c r="Z16" i="10"/>
  <c r="AN16" i="93"/>
  <c r="AI16" i="93"/>
  <c r="AG16" i="76"/>
  <c r="AP16" i="76" s="1"/>
  <c r="AF16" i="76"/>
  <c r="AO16" i="76" s="1"/>
  <c r="W17" i="76"/>
  <c r="AE16" i="76"/>
  <c r="Z17" i="12"/>
  <c r="AR14" i="28"/>
  <c r="Z16" i="94"/>
  <c r="AH16" i="43"/>
  <c r="AQ16" i="43" s="1"/>
  <c r="AG17" i="19"/>
  <c r="AP17" i="19" s="1"/>
  <c r="AF17" i="19"/>
  <c r="AO17" i="19" s="1"/>
  <c r="AE17" i="19"/>
  <c r="W18" i="19"/>
  <c r="AG16" i="1"/>
  <c r="AP16" i="1" s="1"/>
  <c r="AF16" i="1"/>
  <c r="AO16" i="1" s="1"/>
  <c r="AE16" i="1"/>
  <c r="W17" i="1"/>
  <c r="AH16" i="66"/>
  <c r="AQ16" i="66" s="1"/>
  <c r="AG16" i="5"/>
  <c r="AP16" i="5" s="1"/>
  <c r="AF16" i="5"/>
  <c r="AO16" i="5" s="1"/>
  <c r="AE16" i="5"/>
  <c r="W17" i="5"/>
  <c r="AR15" i="35"/>
  <c r="AR16" i="80"/>
  <c r="Z16" i="6"/>
  <c r="Z17" i="80"/>
  <c r="X17" i="49"/>
  <c r="Y17" i="49"/>
  <c r="AR15" i="51"/>
  <c r="AI16" i="39"/>
  <c r="AN16" i="39"/>
  <c r="X17" i="52"/>
  <c r="Y17" i="52"/>
  <c r="AH15" i="34"/>
  <c r="AQ15" i="34" s="1"/>
  <c r="AH16" i="44"/>
  <c r="AQ16" i="44" s="1"/>
  <c r="AR15" i="90"/>
  <c r="AR16" i="32"/>
  <c r="AR14" i="71"/>
  <c r="Z17" i="48"/>
  <c r="X17" i="48"/>
  <c r="Y17" i="48"/>
  <c r="AI16" i="59"/>
  <c r="AN16" i="59"/>
  <c r="Y17" i="13"/>
  <c r="X17" i="13"/>
  <c r="Z17" i="84" l="1"/>
  <c r="Z17" i="45"/>
  <c r="Z18" i="62"/>
  <c r="Z18" i="41"/>
  <c r="Z16" i="63"/>
  <c r="AF15" i="33"/>
  <c r="AO15" i="33" s="1"/>
  <c r="W17" i="43"/>
  <c r="Z17" i="13"/>
  <c r="Z17" i="46"/>
  <c r="W18" i="46" s="1"/>
  <c r="AF17" i="79"/>
  <c r="AO17" i="79" s="1"/>
  <c r="AG18" i="9"/>
  <c r="AP18" i="9" s="1"/>
  <c r="AF18" i="9"/>
  <c r="AO18" i="9" s="1"/>
  <c r="AE18" i="9"/>
  <c r="W19" i="9"/>
  <c r="W17" i="15"/>
  <c r="AG16" i="15"/>
  <c r="AP16" i="15" s="1"/>
  <c r="AF16" i="15"/>
  <c r="AO16" i="15" s="1"/>
  <c r="AE16" i="15"/>
  <c r="AF17" i="30"/>
  <c r="AO17" i="30" s="1"/>
  <c r="AE17" i="30"/>
  <c r="W18" i="30"/>
  <c r="AG17" i="30"/>
  <c r="AP17" i="30" s="1"/>
  <c r="AF17" i="46"/>
  <c r="AO17" i="46" s="1"/>
  <c r="AG17" i="46"/>
  <c r="AP17" i="46" s="1"/>
  <c r="AF17" i="13"/>
  <c r="AO17" i="13" s="1"/>
  <c r="AE17" i="13"/>
  <c r="W18" i="13"/>
  <c r="AG17" i="13"/>
  <c r="AP17" i="13" s="1"/>
  <c r="AF17" i="45"/>
  <c r="AO17" i="45" s="1"/>
  <c r="AE17" i="45"/>
  <c r="AG17" i="45"/>
  <c r="AP17" i="45" s="1"/>
  <c r="W18" i="45"/>
  <c r="AE18" i="62"/>
  <c r="W19" i="62"/>
  <c r="AG18" i="62"/>
  <c r="AP18" i="62" s="1"/>
  <c r="AF18" i="62"/>
  <c r="AO18" i="62" s="1"/>
  <c r="AE16" i="81"/>
  <c r="AG16" i="81"/>
  <c r="AP16" i="81" s="1"/>
  <c r="AF16" i="81"/>
  <c r="AO16" i="81" s="1"/>
  <c r="W17" i="81"/>
  <c r="AR16" i="59"/>
  <c r="AR17" i="17"/>
  <c r="W18" i="31"/>
  <c r="AG17" i="31"/>
  <c r="AP17" i="31" s="1"/>
  <c r="AF17" i="31"/>
  <c r="AO17" i="31" s="1"/>
  <c r="AE17" i="31"/>
  <c r="W18" i="40"/>
  <c r="AG17" i="40"/>
  <c r="AP17" i="40" s="1"/>
  <c r="AF17" i="40"/>
  <c r="AO17" i="40" s="1"/>
  <c r="AE17" i="40"/>
  <c r="AH17" i="73"/>
  <c r="AQ17" i="73" s="1"/>
  <c r="AE16" i="20"/>
  <c r="W17" i="20"/>
  <c r="AG16" i="20"/>
  <c r="AP16" i="20" s="1"/>
  <c r="AF16" i="20"/>
  <c r="AO16" i="20" s="1"/>
  <c r="X17" i="35"/>
  <c r="Y17" i="35"/>
  <c r="AI15" i="34"/>
  <c r="AN15" i="34"/>
  <c r="AG16" i="6"/>
  <c r="AP16" i="6" s="1"/>
  <c r="AF16" i="6"/>
  <c r="AO16" i="6" s="1"/>
  <c r="AE16" i="6"/>
  <c r="W17" i="6"/>
  <c r="AN16" i="5"/>
  <c r="AI16" i="5"/>
  <c r="Y17" i="1"/>
  <c r="X17" i="1"/>
  <c r="X17" i="76"/>
  <c r="Y17" i="76"/>
  <c r="W17" i="10"/>
  <c r="AG16" i="10"/>
  <c r="AP16" i="10" s="1"/>
  <c r="AF16" i="10"/>
  <c r="AO16" i="10" s="1"/>
  <c r="AE16" i="10"/>
  <c r="AH16" i="15"/>
  <c r="AQ16" i="15" s="1"/>
  <c r="AH17" i="45"/>
  <c r="AQ17" i="45" s="1"/>
  <c r="AR16" i="74"/>
  <c r="AH18" i="62"/>
  <c r="AQ18" i="62" s="1"/>
  <c r="AR16" i="25"/>
  <c r="AR17" i="29"/>
  <c r="AG16" i="70"/>
  <c r="AP16" i="70" s="1"/>
  <c r="W17" i="70"/>
  <c r="AF16" i="70"/>
  <c r="AO16" i="70" s="1"/>
  <c r="AE16" i="70"/>
  <c r="Y16" i="7"/>
  <c r="X16" i="7"/>
  <c r="Y17" i="38"/>
  <c r="X17" i="38"/>
  <c r="AI17" i="67"/>
  <c r="AN17" i="67"/>
  <c r="AI16" i="95"/>
  <c r="AN16" i="95"/>
  <c r="AR16" i="60"/>
  <c r="AH17" i="39"/>
  <c r="AQ17" i="39" s="1"/>
  <c r="AF16" i="21"/>
  <c r="AO16" i="21" s="1"/>
  <c r="AE16" i="21"/>
  <c r="W17" i="21"/>
  <c r="AG16" i="21"/>
  <c r="AP16" i="21" s="1"/>
  <c r="W18" i="75"/>
  <c r="AG17" i="75"/>
  <c r="AP17" i="75" s="1"/>
  <c r="AF17" i="75"/>
  <c r="AO17" i="75" s="1"/>
  <c r="AE17" i="75"/>
  <c r="AI17" i="61"/>
  <c r="AN17" i="61"/>
  <c r="AI15" i="71"/>
  <c r="AN15" i="71"/>
  <c r="AH18" i="17"/>
  <c r="AQ18" i="17" s="1"/>
  <c r="AH17" i="8"/>
  <c r="AQ17" i="8" s="1"/>
  <c r="AE16" i="51"/>
  <c r="W17" i="51"/>
  <c r="AF16" i="51"/>
  <c r="AO16" i="51" s="1"/>
  <c r="AG16" i="51"/>
  <c r="AP16" i="51" s="1"/>
  <c r="AH17" i="23"/>
  <c r="AQ17" i="23" s="1"/>
  <c r="X18" i="37"/>
  <c r="Y18" i="37"/>
  <c r="Y16" i="85"/>
  <c r="X16" i="85"/>
  <c r="AI16" i="65"/>
  <c r="AN16" i="65"/>
  <c r="AI16" i="76"/>
  <c r="AN16" i="76"/>
  <c r="AI17" i="53"/>
  <c r="AN17" i="53"/>
  <c r="AR16" i="13"/>
  <c r="AH17" i="25"/>
  <c r="AQ17" i="25" s="1"/>
  <c r="AF16" i="63"/>
  <c r="AO16" i="63" s="1"/>
  <c r="AE16" i="63"/>
  <c r="W17" i="63"/>
  <c r="AG16" i="63"/>
  <c r="AP16" i="63" s="1"/>
  <c r="Y17" i="65"/>
  <c r="X17" i="65"/>
  <c r="Z17" i="65" s="1"/>
  <c r="AH17" i="13"/>
  <c r="AQ17" i="13" s="1"/>
  <c r="AH17" i="48"/>
  <c r="AQ17" i="48" s="1"/>
  <c r="AN16" i="1"/>
  <c r="AI16" i="1"/>
  <c r="W17" i="94"/>
  <c r="AG16" i="94"/>
  <c r="AP16" i="94" s="1"/>
  <c r="AF16" i="94"/>
  <c r="AO16" i="94" s="1"/>
  <c r="AE16" i="94"/>
  <c r="AR16" i="40"/>
  <c r="AR16" i="83"/>
  <c r="AR15" i="16"/>
  <c r="W16" i="22"/>
  <c r="AG15" i="22"/>
  <c r="AP15" i="22" s="1"/>
  <c r="AF15" i="22"/>
  <c r="AO15" i="22" s="1"/>
  <c r="AE15" i="22"/>
  <c r="AR15" i="81"/>
  <c r="AI15" i="7"/>
  <c r="AN15" i="7"/>
  <c r="AH18" i="41"/>
  <c r="AQ18" i="41" s="1"/>
  <c r="AH17" i="64"/>
  <c r="AQ17" i="64" s="1"/>
  <c r="Z17" i="39"/>
  <c r="X17" i="89"/>
  <c r="Y17" i="89"/>
  <c r="AR16" i="73"/>
  <c r="Z17" i="73"/>
  <c r="AI16" i="90"/>
  <c r="AN16" i="90"/>
  <c r="AH17" i="30"/>
  <c r="AQ17" i="30" s="1"/>
  <c r="AR16" i="23"/>
  <c r="Z18" i="17"/>
  <c r="Z17" i="8"/>
  <c r="Z17" i="25"/>
  <c r="AN17" i="69"/>
  <c r="AI17" i="69"/>
  <c r="AH16" i="11"/>
  <c r="AQ16" i="11" s="1"/>
  <c r="W17" i="78"/>
  <c r="AG16" i="78"/>
  <c r="AP16" i="78" s="1"/>
  <c r="AF16" i="78"/>
  <c r="AO16" i="78" s="1"/>
  <c r="AE16" i="78"/>
  <c r="Y17" i="77"/>
  <c r="Z17" i="77" s="1"/>
  <c r="X17" i="77"/>
  <c r="AI16" i="42"/>
  <c r="AN16" i="42"/>
  <c r="AR16" i="30"/>
  <c r="X17" i="24"/>
  <c r="Y17" i="24"/>
  <c r="Z17" i="23"/>
  <c r="AI15" i="28"/>
  <c r="AN15" i="28"/>
  <c r="X17" i="36"/>
  <c r="Y17" i="36"/>
  <c r="AI16" i="91"/>
  <c r="AN16" i="91"/>
  <c r="Y17" i="56"/>
  <c r="X17" i="56"/>
  <c r="AN17" i="37"/>
  <c r="AI17" i="37"/>
  <c r="AN17" i="82"/>
  <c r="AI17" i="82"/>
  <c r="AI16" i="35"/>
  <c r="AN16" i="35"/>
  <c r="Y16" i="33"/>
  <c r="X16" i="33"/>
  <c r="Z16" i="33" s="1"/>
  <c r="AI16" i="44"/>
  <c r="AN16" i="44"/>
  <c r="AI17" i="32"/>
  <c r="AN17" i="32"/>
  <c r="X17" i="43"/>
  <c r="Y17" i="43"/>
  <c r="AR16" i="39"/>
  <c r="Y17" i="5"/>
  <c r="X17" i="5"/>
  <c r="Z17" i="5" s="1"/>
  <c r="Y17" i="47"/>
  <c r="X17" i="47"/>
  <c r="AI17" i="26"/>
  <c r="AN17" i="26"/>
  <c r="AE17" i="48"/>
  <c r="W18" i="48"/>
  <c r="AG17" i="48"/>
  <c r="AP17" i="48" s="1"/>
  <c r="AF17" i="48"/>
  <c r="AO17" i="48" s="1"/>
  <c r="AH17" i="52"/>
  <c r="AQ17" i="52" s="1"/>
  <c r="AN16" i="47"/>
  <c r="AI16" i="47"/>
  <c r="AH16" i="16"/>
  <c r="AQ16" i="16" s="1"/>
  <c r="X18" i="26"/>
  <c r="Y18" i="26"/>
  <c r="X18" i="53"/>
  <c r="Y18" i="53"/>
  <c r="AR17" i="50"/>
  <c r="X17" i="18"/>
  <c r="Z17" i="18" s="1"/>
  <c r="Y17" i="18"/>
  <c r="Y18" i="27"/>
  <c r="X18" i="27"/>
  <c r="AF18" i="41"/>
  <c r="AO18" i="41" s="1"/>
  <c r="AE18" i="41"/>
  <c r="W19" i="41"/>
  <c r="AG18" i="41"/>
  <c r="AP18" i="41" s="1"/>
  <c r="AH17" i="59"/>
  <c r="AQ17" i="59" s="1"/>
  <c r="AR16" i="52"/>
  <c r="AR16" i="8"/>
  <c r="AR15" i="11"/>
  <c r="AR17" i="9"/>
  <c r="W19" i="92"/>
  <c r="AG18" i="92"/>
  <c r="AP18" i="92" s="1"/>
  <c r="AF18" i="92"/>
  <c r="AO18" i="92" s="1"/>
  <c r="AE18" i="92"/>
  <c r="Y16" i="71"/>
  <c r="X16" i="71"/>
  <c r="Z16" i="71" s="1"/>
  <c r="AR16" i="45"/>
  <c r="AH18" i="29"/>
  <c r="AQ18" i="29" s="1"/>
  <c r="AI16" i="24"/>
  <c r="AN16" i="24"/>
  <c r="AI17" i="96"/>
  <c r="AN17" i="96"/>
  <c r="AI16" i="56"/>
  <c r="AN16" i="56"/>
  <c r="AI15" i="85"/>
  <c r="AN15" i="85"/>
  <c r="X18" i="14"/>
  <c r="Y18" i="14"/>
  <c r="X18" i="79"/>
  <c r="Y18" i="79"/>
  <c r="AF17" i="80"/>
  <c r="AO17" i="80" s="1"/>
  <c r="W18" i="80"/>
  <c r="AG17" i="80"/>
  <c r="AP17" i="80" s="1"/>
  <c r="AE17" i="80"/>
  <c r="AN17" i="19"/>
  <c r="AI17" i="19"/>
  <c r="AF17" i="83"/>
  <c r="AO17" i="83" s="1"/>
  <c r="AE17" i="83"/>
  <c r="W18" i="83"/>
  <c r="AG17" i="83"/>
  <c r="AP17" i="83" s="1"/>
  <c r="X17" i="66"/>
  <c r="Z17" i="66" s="1"/>
  <c r="Y17" i="66"/>
  <c r="Y17" i="44"/>
  <c r="X17" i="44"/>
  <c r="Z17" i="52"/>
  <c r="AH17" i="49"/>
  <c r="AQ17" i="49" s="1"/>
  <c r="AR16" i="64"/>
  <c r="AH16" i="58"/>
  <c r="AQ16" i="58" s="1"/>
  <c r="AH18" i="50"/>
  <c r="AQ18" i="50" s="1"/>
  <c r="AH17" i="83"/>
  <c r="AQ17" i="83" s="1"/>
  <c r="AR15" i="15"/>
  <c r="AR15" i="58"/>
  <c r="AI16" i="18"/>
  <c r="AN16" i="18"/>
  <c r="AF16" i="87"/>
  <c r="AO16" i="87" s="1"/>
  <c r="AE16" i="87"/>
  <c r="W17" i="87"/>
  <c r="AG16" i="87"/>
  <c r="AP16" i="87" s="1"/>
  <c r="AN16" i="38"/>
  <c r="AI16" i="38"/>
  <c r="X17" i="95"/>
  <c r="Y17" i="95"/>
  <c r="AR16" i="84"/>
  <c r="Z17" i="64"/>
  <c r="AI16" i="89"/>
  <c r="AN16" i="89"/>
  <c r="AH17" i="93"/>
  <c r="AQ17" i="93" s="1"/>
  <c r="AH17" i="40"/>
  <c r="AQ17" i="40" s="1"/>
  <c r="X18" i="61"/>
  <c r="Y18" i="61"/>
  <c r="X17" i="90"/>
  <c r="Z17" i="90" s="1"/>
  <c r="Y17" i="90"/>
  <c r="AR17" i="41"/>
  <c r="AH17" i="60"/>
  <c r="AQ17" i="60" s="1"/>
  <c r="AH17" i="74"/>
  <c r="AQ17" i="74" s="1"/>
  <c r="X18" i="69"/>
  <c r="Y18" i="69"/>
  <c r="Z16" i="11"/>
  <c r="AN16" i="66"/>
  <c r="AI16" i="66"/>
  <c r="AR15" i="63"/>
  <c r="X17" i="2"/>
  <c r="Y17" i="2"/>
  <c r="AR16" i="49"/>
  <c r="AI16" i="36"/>
  <c r="AN16" i="36"/>
  <c r="Y18" i="96"/>
  <c r="X18" i="96"/>
  <c r="X16" i="34"/>
  <c r="Z16" i="34" s="1"/>
  <c r="Y16" i="34"/>
  <c r="AI17" i="14"/>
  <c r="AN17" i="14"/>
  <c r="AI16" i="43"/>
  <c r="AN16" i="43"/>
  <c r="AF16" i="55"/>
  <c r="AO16" i="55" s="1"/>
  <c r="AE16" i="55"/>
  <c r="AG16" i="55"/>
  <c r="AP16" i="55" s="1"/>
  <c r="W17" i="55"/>
  <c r="W18" i="88"/>
  <c r="AG17" i="88"/>
  <c r="AP17" i="88" s="1"/>
  <c r="AF17" i="88"/>
  <c r="AO17" i="88" s="1"/>
  <c r="AE17" i="88"/>
  <c r="AN16" i="4"/>
  <c r="AI16" i="4"/>
  <c r="AH16" i="81"/>
  <c r="AQ16" i="81" s="1"/>
  <c r="AF17" i="93"/>
  <c r="AO17" i="93" s="1"/>
  <c r="AE17" i="93"/>
  <c r="W18" i="93"/>
  <c r="AG17" i="93"/>
  <c r="AP17" i="93" s="1"/>
  <c r="AF17" i="84"/>
  <c r="AO17" i="84" s="1"/>
  <c r="AE17" i="84"/>
  <c r="W18" i="84"/>
  <c r="AG17" i="84"/>
  <c r="AP17" i="84" s="1"/>
  <c r="AR16" i="46"/>
  <c r="AI16" i="57"/>
  <c r="AN16" i="57"/>
  <c r="AI17" i="79"/>
  <c r="AN17" i="79"/>
  <c r="Z17" i="49"/>
  <c r="X18" i="19"/>
  <c r="Y18" i="19"/>
  <c r="AE17" i="12"/>
  <c r="W18" i="12"/>
  <c r="AG17" i="12"/>
  <c r="AP17" i="12" s="1"/>
  <c r="AF17" i="12"/>
  <c r="AO17" i="12" s="1"/>
  <c r="AR16" i="93"/>
  <c r="Z16" i="16"/>
  <c r="Z16" i="58"/>
  <c r="Z18" i="50"/>
  <c r="AG17" i="68"/>
  <c r="AP17" i="68" s="1"/>
  <c r="W18" i="68"/>
  <c r="AF17" i="68"/>
  <c r="AO17" i="68" s="1"/>
  <c r="AE17" i="68"/>
  <c r="AR15" i="20"/>
  <c r="X17" i="4"/>
  <c r="Y17" i="4"/>
  <c r="W18" i="86"/>
  <c r="AG17" i="86"/>
  <c r="AP17" i="86" s="1"/>
  <c r="AF17" i="86"/>
  <c r="AO17" i="86" s="1"/>
  <c r="AE17" i="86"/>
  <c r="X18" i="67"/>
  <c r="Z18" i="67" s="1"/>
  <c r="Y18" i="67"/>
  <c r="AI17" i="27"/>
  <c r="AN17" i="27"/>
  <c r="Z17" i="59"/>
  <c r="AR16" i="48"/>
  <c r="AG16" i="54"/>
  <c r="AP16" i="54" s="1"/>
  <c r="AF16" i="54"/>
  <c r="AO16" i="54" s="1"/>
  <c r="AE16" i="54"/>
  <c r="W17" i="54"/>
  <c r="W18" i="3"/>
  <c r="AG17" i="3"/>
  <c r="AP17" i="3" s="1"/>
  <c r="AF17" i="3"/>
  <c r="AO17" i="3" s="1"/>
  <c r="AE17" i="3"/>
  <c r="AE16" i="72"/>
  <c r="W17" i="72"/>
  <c r="AG16" i="72"/>
  <c r="AP16" i="72" s="1"/>
  <c r="AF16" i="72"/>
  <c r="AO16" i="72" s="1"/>
  <c r="AH17" i="84"/>
  <c r="AQ17" i="84" s="1"/>
  <c r="Z17" i="60"/>
  <c r="Z17" i="74"/>
  <c r="AR17" i="62"/>
  <c r="Z18" i="29"/>
  <c r="AH18" i="9"/>
  <c r="AQ18" i="9" s="1"/>
  <c r="AH16" i="20"/>
  <c r="AQ16" i="20" s="1"/>
  <c r="AI16" i="77"/>
  <c r="AN16" i="77"/>
  <c r="Y17" i="42"/>
  <c r="X17" i="42"/>
  <c r="Z17" i="42" s="1"/>
  <c r="AN16" i="2"/>
  <c r="AI16" i="2"/>
  <c r="AH16" i="63"/>
  <c r="AQ16" i="63" s="1"/>
  <c r="AH17" i="46"/>
  <c r="AQ17" i="46" s="1"/>
  <c r="X16" i="28"/>
  <c r="Y16" i="28"/>
  <c r="X17" i="91"/>
  <c r="Y17" i="91"/>
  <c r="Y17" i="57"/>
  <c r="Z17" i="57" s="1"/>
  <c r="X17" i="57"/>
  <c r="Y18" i="82"/>
  <c r="X18" i="82"/>
  <c r="Z18" i="82" s="1"/>
  <c r="AN15" i="33"/>
  <c r="AI15" i="33"/>
  <c r="Y18" i="32"/>
  <c r="Z18" i="32" s="1"/>
  <c r="X18" i="32"/>
  <c r="Z17" i="91" l="1"/>
  <c r="Z17" i="4"/>
  <c r="Z18" i="96"/>
  <c r="Z18" i="61"/>
  <c r="Z18" i="14"/>
  <c r="Z17" i="35"/>
  <c r="Z17" i="24"/>
  <c r="Z16" i="28"/>
  <c r="Z18" i="19"/>
  <c r="Z18" i="27"/>
  <c r="AG18" i="27" s="1"/>
  <c r="AP18" i="27" s="1"/>
  <c r="Z18" i="26"/>
  <c r="AE18" i="26" s="1"/>
  <c r="Z17" i="36"/>
  <c r="Z16" i="7"/>
  <c r="AE17" i="46"/>
  <c r="Z17" i="2"/>
  <c r="Z18" i="69"/>
  <c r="Z17" i="95"/>
  <c r="Z17" i="44"/>
  <c r="Z17" i="47"/>
  <c r="Z18" i="79"/>
  <c r="Z17" i="56"/>
  <c r="AF17" i="56" s="1"/>
  <c r="AO17" i="56" s="1"/>
  <c r="Z18" i="37"/>
  <c r="AG18" i="37" s="1"/>
  <c r="AP18" i="37" s="1"/>
  <c r="Z17" i="1"/>
  <c r="W19" i="27"/>
  <c r="AE18" i="27"/>
  <c r="AF18" i="37"/>
  <c r="AO18" i="37" s="1"/>
  <c r="AG16" i="7"/>
  <c r="AP16" i="7" s="1"/>
  <c r="AF16" i="7"/>
  <c r="AO16" i="7" s="1"/>
  <c r="AE16" i="7"/>
  <c r="W17" i="7"/>
  <c r="W18" i="1"/>
  <c r="AG17" i="1"/>
  <c r="AP17" i="1" s="1"/>
  <c r="AF17" i="1"/>
  <c r="AO17" i="1" s="1"/>
  <c r="AE17" i="1"/>
  <c r="AF18" i="32"/>
  <c r="AO18" i="32" s="1"/>
  <c r="W19" i="32"/>
  <c r="AG18" i="32"/>
  <c r="AP18" i="32" s="1"/>
  <c r="AE18" i="32"/>
  <c r="AF18" i="61"/>
  <c r="AO18" i="61" s="1"/>
  <c r="AE18" i="61"/>
  <c r="W19" i="61"/>
  <c r="AG18" i="61"/>
  <c r="AP18" i="61" s="1"/>
  <c r="W19" i="26"/>
  <c r="AG18" i="26"/>
  <c r="AP18" i="26" s="1"/>
  <c r="AF18" i="26"/>
  <c r="AO18" i="26" s="1"/>
  <c r="AE17" i="47"/>
  <c r="AF17" i="47"/>
  <c r="AO17" i="47" s="1"/>
  <c r="AG17" i="47"/>
  <c r="AP17" i="47" s="1"/>
  <c r="W18" i="47"/>
  <c r="W18" i="2"/>
  <c r="AG17" i="2"/>
  <c r="AP17" i="2" s="1"/>
  <c r="AF17" i="2"/>
  <c r="AO17" i="2" s="1"/>
  <c r="AE17" i="2"/>
  <c r="AG17" i="95"/>
  <c r="AP17" i="95" s="1"/>
  <c r="AF17" i="95"/>
  <c r="AO17" i="95" s="1"/>
  <c r="AE17" i="95"/>
  <c r="W18" i="95"/>
  <c r="W18" i="77"/>
  <c r="AG17" i="77"/>
  <c r="AP17" i="77" s="1"/>
  <c r="AF17" i="77"/>
  <c r="AO17" i="77" s="1"/>
  <c r="AE17" i="77"/>
  <c r="W19" i="79"/>
  <c r="AG18" i="79"/>
  <c r="AP18" i="79" s="1"/>
  <c r="AF18" i="79"/>
  <c r="AO18" i="79" s="1"/>
  <c r="AE18" i="79"/>
  <c r="W18" i="44"/>
  <c r="AG17" i="44"/>
  <c r="AP17" i="44" s="1"/>
  <c r="AF17" i="44"/>
  <c r="AO17" i="44" s="1"/>
  <c r="AE17" i="44"/>
  <c r="W19" i="96"/>
  <c r="AG18" i="96"/>
  <c r="AP18" i="96" s="1"/>
  <c r="AE18" i="96"/>
  <c r="AF18" i="96"/>
  <c r="AO18" i="96" s="1"/>
  <c r="AG18" i="82"/>
  <c r="AP18" i="82" s="1"/>
  <c r="AF18" i="82"/>
  <c r="AO18" i="82" s="1"/>
  <c r="W19" i="82"/>
  <c r="AE18" i="82"/>
  <c r="AR15" i="85"/>
  <c r="W18" i="73"/>
  <c r="AG17" i="73"/>
  <c r="AP17" i="73" s="1"/>
  <c r="AF17" i="73"/>
  <c r="AO17" i="73" s="1"/>
  <c r="AE17" i="73"/>
  <c r="W18" i="39"/>
  <c r="AG17" i="39"/>
  <c r="AP17" i="39" s="1"/>
  <c r="AF17" i="39"/>
  <c r="AO17" i="39" s="1"/>
  <c r="AE17" i="39"/>
  <c r="AN16" i="94"/>
  <c r="AI16" i="94"/>
  <c r="AI16" i="63"/>
  <c r="AN16" i="63"/>
  <c r="AN17" i="45"/>
  <c r="AI17" i="45"/>
  <c r="AI17" i="46"/>
  <c r="AN17" i="46"/>
  <c r="X18" i="30"/>
  <c r="Z18" i="30" s="1"/>
  <c r="Y18" i="30"/>
  <c r="AH17" i="57"/>
  <c r="AQ17" i="57" s="1"/>
  <c r="AH17" i="42"/>
  <c r="AQ17" i="42" s="1"/>
  <c r="AI17" i="3"/>
  <c r="AN17" i="3"/>
  <c r="AR17" i="27"/>
  <c r="W19" i="50"/>
  <c r="AG18" i="50"/>
  <c r="AP18" i="50" s="1"/>
  <c r="AF18" i="50"/>
  <c r="AO18" i="50" s="1"/>
  <c r="AE18" i="50"/>
  <c r="W18" i="49"/>
  <c r="AG17" i="49"/>
  <c r="AP17" i="49" s="1"/>
  <c r="AF17" i="49"/>
  <c r="AO17" i="49" s="1"/>
  <c r="AE17" i="49"/>
  <c r="AI17" i="88"/>
  <c r="AN17" i="88"/>
  <c r="AR17" i="14"/>
  <c r="AH17" i="2"/>
  <c r="AQ17" i="2" s="1"/>
  <c r="W17" i="11"/>
  <c r="AG16" i="11"/>
  <c r="AP16" i="11" s="1"/>
  <c r="AF16" i="11"/>
  <c r="AO16" i="11" s="1"/>
  <c r="AE16" i="11"/>
  <c r="AR16" i="89"/>
  <c r="AN16" i="87"/>
  <c r="AI16" i="87"/>
  <c r="X18" i="83"/>
  <c r="Y18" i="83"/>
  <c r="AH18" i="27"/>
  <c r="AQ18" i="27" s="1"/>
  <c r="AH18" i="26"/>
  <c r="AQ18" i="26" s="1"/>
  <c r="AR16" i="44"/>
  <c r="AR17" i="82"/>
  <c r="W18" i="8"/>
  <c r="AG17" i="8"/>
  <c r="AP17" i="8" s="1"/>
  <c r="AF17" i="8"/>
  <c r="AO17" i="8" s="1"/>
  <c r="AE17" i="8"/>
  <c r="AI15" i="22"/>
  <c r="AN15" i="22"/>
  <c r="AH17" i="65"/>
  <c r="AQ17" i="65" s="1"/>
  <c r="AH18" i="37"/>
  <c r="AQ18" i="37" s="1"/>
  <c r="Y17" i="51"/>
  <c r="X17" i="51"/>
  <c r="AN17" i="75"/>
  <c r="AI17" i="75"/>
  <c r="AI16" i="21"/>
  <c r="AN16" i="21"/>
  <c r="AR17" i="67"/>
  <c r="Y17" i="10"/>
  <c r="X17" i="10"/>
  <c r="X18" i="31"/>
  <c r="Y18" i="31"/>
  <c r="Y17" i="81"/>
  <c r="X17" i="81"/>
  <c r="X19" i="62"/>
  <c r="Y19" i="62"/>
  <c r="Y18" i="46"/>
  <c r="X18" i="46"/>
  <c r="Y17" i="15"/>
  <c r="X17" i="15"/>
  <c r="W18" i="4"/>
  <c r="AG17" i="4"/>
  <c r="AP17" i="4" s="1"/>
  <c r="AF17" i="4"/>
  <c r="AO17" i="4" s="1"/>
  <c r="AE17" i="4"/>
  <c r="AH18" i="61"/>
  <c r="AQ18" i="61" s="1"/>
  <c r="X17" i="21"/>
  <c r="Y17" i="21"/>
  <c r="AR15" i="33"/>
  <c r="AH16" i="28"/>
  <c r="AQ16" i="28" s="1"/>
  <c r="W18" i="74"/>
  <c r="AG17" i="74"/>
  <c r="AP17" i="74" s="1"/>
  <c r="AF17" i="74"/>
  <c r="AO17" i="74" s="1"/>
  <c r="AE17" i="74"/>
  <c r="X18" i="86"/>
  <c r="Y18" i="86"/>
  <c r="W17" i="58"/>
  <c r="AG16" i="58"/>
  <c r="AP16" i="58" s="1"/>
  <c r="AF16" i="58"/>
  <c r="AO16" i="58" s="1"/>
  <c r="AE16" i="58"/>
  <c r="Y18" i="12"/>
  <c r="X18" i="12"/>
  <c r="X18" i="93"/>
  <c r="Y18" i="93"/>
  <c r="AN16" i="55"/>
  <c r="AI16" i="55"/>
  <c r="AG17" i="64"/>
  <c r="AP17" i="64" s="1"/>
  <c r="AF17" i="64"/>
  <c r="AO17" i="64" s="1"/>
  <c r="AE17" i="64"/>
  <c r="W18" i="64"/>
  <c r="AR16" i="38"/>
  <c r="AN17" i="83"/>
  <c r="AI17" i="83"/>
  <c r="AR16" i="56"/>
  <c r="AH16" i="71"/>
  <c r="AQ16" i="71" s="1"/>
  <c r="Y19" i="92"/>
  <c r="X19" i="92"/>
  <c r="AI17" i="48"/>
  <c r="AN17" i="48"/>
  <c r="AH17" i="5"/>
  <c r="AQ17" i="5" s="1"/>
  <c r="AH17" i="43"/>
  <c r="AQ17" i="43" s="1"/>
  <c r="AH16" i="33"/>
  <c r="AQ16" i="33" s="1"/>
  <c r="AR15" i="28"/>
  <c r="W19" i="17"/>
  <c r="AG18" i="17"/>
  <c r="AP18" i="17" s="1"/>
  <c r="AF18" i="17"/>
  <c r="AO18" i="17" s="1"/>
  <c r="AE18" i="17"/>
  <c r="AR16" i="65"/>
  <c r="AI16" i="51"/>
  <c r="AN16" i="51"/>
  <c r="AH17" i="38"/>
  <c r="AQ17" i="38" s="1"/>
  <c r="AN16" i="70"/>
  <c r="AI16" i="70"/>
  <c r="AR16" i="5"/>
  <c r="Y18" i="40"/>
  <c r="X18" i="40"/>
  <c r="Z18" i="40" s="1"/>
  <c r="AI18" i="62"/>
  <c r="AN18" i="62"/>
  <c r="AI17" i="30"/>
  <c r="AN17" i="30"/>
  <c r="Y19" i="9"/>
  <c r="X19" i="9"/>
  <c r="Z19" i="9" s="1"/>
  <c r="W18" i="91"/>
  <c r="AG17" i="91"/>
  <c r="AP17" i="91" s="1"/>
  <c r="AF17" i="91"/>
  <c r="AO17" i="91" s="1"/>
  <c r="AE17" i="91"/>
  <c r="AN16" i="54"/>
  <c r="AI16" i="54"/>
  <c r="AG17" i="57"/>
  <c r="AP17" i="57" s="1"/>
  <c r="AF17" i="57"/>
  <c r="AO17" i="57" s="1"/>
  <c r="AE17" i="57"/>
  <c r="W18" i="57"/>
  <c r="W17" i="28"/>
  <c r="AG16" i="28"/>
  <c r="AP16" i="28" s="1"/>
  <c r="AF16" i="28"/>
  <c r="AO16" i="28" s="1"/>
  <c r="AE16" i="28"/>
  <c r="W18" i="42"/>
  <c r="AG17" i="42"/>
  <c r="AP17" i="42" s="1"/>
  <c r="AF17" i="42"/>
  <c r="AO17" i="42" s="1"/>
  <c r="AE17" i="42"/>
  <c r="W18" i="60"/>
  <c r="AG17" i="60"/>
  <c r="AP17" i="60" s="1"/>
  <c r="AF17" i="60"/>
  <c r="AO17" i="60" s="1"/>
  <c r="AE17" i="60"/>
  <c r="AH18" i="67"/>
  <c r="AQ18" i="67" s="1"/>
  <c r="AN17" i="68"/>
  <c r="AI17" i="68"/>
  <c r="W17" i="16"/>
  <c r="AG16" i="16"/>
  <c r="AP16" i="16" s="1"/>
  <c r="AF16" i="16"/>
  <c r="AO16" i="16" s="1"/>
  <c r="AE16" i="16"/>
  <c r="AI17" i="12"/>
  <c r="AN17" i="12"/>
  <c r="AR17" i="79"/>
  <c r="Y18" i="84"/>
  <c r="X18" i="84"/>
  <c r="AH16" i="34"/>
  <c r="AQ16" i="34" s="1"/>
  <c r="AR16" i="36"/>
  <c r="AH18" i="69"/>
  <c r="AQ18" i="69" s="1"/>
  <c r="AH17" i="90"/>
  <c r="AQ17" i="90" s="1"/>
  <c r="AH17" i="66"/>
  <c r="AQ17" i="66" s="1"/>
  <c r="X18" i="80"/>
  <c r="Y18" i="80"/>
  <c r="AH18" i="14"/>
  <c r="AQ18" i="14" s="1"/>
  <c r="Y19" i="41"/>
  <c r="X19" i="41"/>
  <c r="Z19" i="41" s="1"/>
  <c r="Z17" i="43"/>
  <c r="AR17" i="37"/>
  <c r="AR16" i="91"/>
  <c r="AG17" i="23"/>
  <c r="AP17" i="23" s="1"/>
  <c r="AF17" i="23"/>
  <c r="AO17" i="23" s="1"/>
  <c r="AE17" i="23"/>
  <c r="W18" i="23"/>
  <c r="AN16" i="78"/>
  <c r="AI16" i="78"/>
  <c r="X17" i="94"/>
  <c r="Y17" i="94"/>
  <c r="AG17" i="65"/>
  <c r="AP17" i="65" s="1"/>
  <c r="AF17" i="65"/>
  <c r="AO17" i="65" s="1"/>
  <c r="AE17" i="65"/>
  <c r="W18" i="65"/>
  <c r="AH16" i="85"/>
  <c r="AQ16" i="85" s="1"/>
  <c r="AR15" i="71"/>
  <c r="AH17" i="76"/>
  <c r="AQ17" i="76" s="1"/>
  <c r="AR15" i="34"/>
  <c r="X17" i="20"/>
  <c r="Y17" i="20"/>
  <c r="Y18" i="13"/>
  <c r="X18" i="13"/>
  <c r="Z18" i="13" s="1"/>
  <c r="AN18" i="9"/>
  <c r="AI18" i="9"/>
  <c r="AI16" i="72"/>
  <c r="AN16" i="72"/>
  <c r="W19" i="19"/>
  <c r="AG18" i="19"/>
  <c r="AP18" i="19" s="1"/>
  <c r="AF18" i="19"/>
  <c r="AO18" i="19" s="1"/>
  <c r="AE18" i="19"/>
  <c r="AH17" i="95"/>
  <c r="AQ17" i="95" s="1"/>
  <c r="AH18" i="79"/>
  <c r="AQ18" i="79" s="1"/>
  <c r="AG17" i="18"/>
  <c r="AP17" i="18" s="1"/>
  <c r="AF17" i="18"/>
  <c r="AO17" i="18" s="1"/>
  <c r="AE17" i="18"/>
  <c r="W18" i="18"/>
  <c r="AR16" i="47"/>
  <c r="W18" i="36"/>
  <c r="AG17" i="36"/>
  <c r="AP17" i="36" s="1"/>
  <c r="AF17" i="36"/>
  <c r="AO17" i="36" s="1"/>
  <c r="AE17" i="36"/>
  <c r="AR16" i="76"/>
  <c r="AI17" i="93"/>
  <c r="AN17" i="93"/>
  <c r="W17" i="34"/>
  <c r="AG16" i="34"/>
  <c r="AP16" i="34" s="1"/>
  <c r="AF16" i="34"/>
  <c r="AO16" i="34" s="1"/>
  <c r="AE16" i="34"/>
  <c r="AF18" i="69"/>
  <c r="AO18" i="69" s="1"/>
  <c r="W19" i="69"/>
  <c r="AE18" i="69"/>
  <c r="AG18" i="69"/>
  <c r="AP18" i="69" s="1"/>
  <c r="AR16" i="18"/>
  <c r="AF17" i="52"/>
  <c r="AO17" i="52" s="1"/>
  <c r="AE17" i="52"/>
  <c r="W18" i="52"/>
  <c r="AG17" i="52"/>
  <c r="AP17" i="52" s="1"/>
  <c r="AF17" i="66"/>
  <c r="AO17" i="66" s="1"/>
  <c r="W18" i="66"/>
  <c r="AE17" i="66"/>
  <c r="AG17" i="66"/>
  <c r="AP17" i="66" s="1"/>
  <c r="AR17" i="19"/>
  <c r="AG18" i="14"/>
  <c r="AP18" i="14" s="1"/>
  <c r="AF18" i="14"/>
  <c r="AO18" i="14" s="1"/>
  <c r="AE18" i="14"/>
  <c r="W19" i="14"/>
  <c r="AR17" i="96"/>
  <c r="AF16" i="71"/>
  <c r="AO16" i="71" s="1"/>
  <c r="AE16" i="71"/>
  <c r="W17" i="71"/>
  <c r="AG16" i="71"/>
  <c r="AP16" i="71" s="1"/>
  <c r="AH18" i="53"/>
  <c r="AQ18" i="53" s="1"/>
  <c r="AR17" i="26"/>
  <c r="W18" i="5"/>
  <c r="AG17" i="5"/>
  <c r="AP17" i="5" s="1"/>
  <c r="AF17" i="5"/>
  <c r="AO17" i="5" s="1"/>
  <c r="AE17" i="5"/>
  <c r="AE16" i="33"/>
  <c r="W17" i="33"/>
  <c r="AG16" i="33"/>
  <c r="AP16" i="33" s="1"/>
  <c r="AF16" i="33"/>
  <c r="AO16" i="33" s="1"/>
  <c r="AR16" i="42"/>
  <c r="AR17" i="69"/>
  <c r="AH17" i="89"/>
  <c r="AQ17" i="89" s="1"/>
  <c r="AR15" i="7"/>
  <c r="Y16" i="22"/>
  <c r="X16" i="22"/>
  <c r="Z16" i="22" s="1"/>
  <c r="AR16" i="1"/>
  <c r="AR17" i="53"/>
  <c r="X18" i="75"/>
  <c r="Y18" i="75"/>
  <c r="Z17" i="38"/>
  <c r="X17" i="70"/>
  <c r="Y17" i="70"/>
  <c r="AI16" i="10"/>
  <c r="AN16" i="10"/>
  <c r="Z17" i="76"/>
  <c r="X17" i="6"/>
  <c r="Y17" i="6"/>
  <c r="AI16" i="20"/>
  <c r="AN16" i="20"/>
  <c r="AN17" i="31"/>
  <c r="AI17" i="31"/>
  <c r="AN16" i="81"/>
  <c r="AI16" i="81"/>
  <c r="X18" i="45"/>
  <c r="Y18" i="45"/>
  <c r="AI17" i="13"/>
  <c r="AN17" i="13"/>
  <c r="AI16" i="15"/>
  <c r="AN16" i="15"/>
  <c r="X17" i="55"/>
  <c r="Y17" i="55"/>
  <c r="Z17" i="55" s="1"/>
  <c r="AI17" i="80"/>
  <c r="AN17" i="80"/>
  <c r="AR16" i="24"/>
  <c r="Y18" i="48"/>
  <c r="X18" i="48"/>
  <c r="AR16" i="35"/>
  <c r="AG17" i="24"/>
  <c r="AP17" i="24" s="1"/>
  <c r="AF17" i="24"/>
  <c r="AO17" i="24" s="1"/>
  <c r="AE17" i="24"/>
  <c r="W18" i="24"/>
  <c r="Y17" i="78"/>
  <c r="X17" i="78"/>
  <c r="W18" i="25"/>
  <c r="AG17" i="25"/>
  <c r="AP17" i="25" s="1"/>
  <c r="AF17" i="25"/>
  <c r="AO17" i="25" s="1"/>
  <c r="AE17" i="25"/>
  <c r="W18" i="35"/>
  <c r="AG17" i="35"/>
  <c r="AP17" i="35" s="1"/>
  <c r="AF17" i="35"/>
  <c r="AO17" i="35" s="1"/>
  <c r="AE17" i="35"/>
  <c r="AH18" i="82"/>
  <c r="AQ18" i="82" s="1"/>
  <c r="Y18" i="3"/>
  <c r="X18" i="3"/>
  <c r="AG18" i="67"/>
  <c r="AP18" i="67" s="1"/>
  <c r="W19" i="67"/>
  <c r="AF18" i="67"/>
  <c r="AO18" i="67" s="1"/>
  <c r="AE18" i="67"/>
  <c r="AN17" i="84"/>
  <c r="AI17" i="84"/>
  <c r="Y18" i="88"/>
  <c r="X18" i="88"/>
  <c r="W18" i="90"/>
  <c r="AG17" i="90"/>
  <c r="AP17" i="90" s="1"/>
  <c r="AF17" i="90"/>
  <c r="AO17" i="90" s="1"/>
  <c r="AE17" i="90"/>
  <c r="AH18" i="32"/>
  <c r="AQ18" i="32" s="1"/>
  <c r="AH17" i="91"/>
  <c r="AQ17" i="91" s="1"/>
  <c r="AR16" i="2"/>
  <c r="AR16" i="77"/>
  <c r="AE18" i="29"/>
  <c r="W19" i="29"/>
  <c r="AG18" i="29"/>
  <c r="AP18" i="29" s="1"/>
  <c r="AF18" i="29"/>
  <c r="AO18" i="29" s="1"/>
  <c r="Y17" i="72"/>
  <c r="X17" i="72"/>
  <c r="X17" i="54"/>
  <c r="Y17" i="54"/>
  <c r="AE17" i="59"/>
  <c r="W18" i="59"/>
  <c r="AG17" i="59"/>
  <c r="AP17" i="59" s="1"/>
  <c r="AF17" i="59"/>
  <c r="AO17" i="59" s="1"/>
  <c r="AI17" i="86"/>
  <c r="AN17" i="86"/>
  <c r="AH17" i="4"/>
  <c r="AQ17" i="4" s="1"/>
  <c r="Y18" i="68"/>
  <c r="X18" i="68"/>
  <c r="AH18" i="19"/>
  <c r="AQ18" i="19" s="1"/>
  <c r="AR16" i="57"/>
  <c r="AR16" i="4"/>
  <c r="AR16" i="43"/>
  <c r="AH18" i="96"/>
  <c r="AQ18" i="96" s="1"/>
  <c r="AR16" i="66"/>
  <c r="X17" i="87"/>
  <c r="Y17" i="87"/>
  <c r="Z17" i="87" s="1"/>
  <c r="AH17" i="44"/>
  <c r="AQ17" i="44" s="1"/>
  <c r="AI18" i="92"/>
  <c r="AN18" i="92"/>
  <c r="AI18" i="41"/>
  <c r="AN18" i="41"/>
  <c r="AH17" i="18"/>
  <c r="AQ17" i="18" s="1"/>
  <c r="Z18" i="53"/>
  <c r="AH17" i="47"/>
  <c r="AQ17" i="47" s="1"/>
  <c r="AR17" i="32"/>
  <c r="AH17" i="56"/>
  <c r="AQ17" i="56" s="1"/>
  <c r="AH17" i="36"/>
  <c r="AQ17" i="36" s="1"/>
  <c r="AH17" i="24"/>
  <c r="AQ17" i="24" s="1"/>
  <c r="AH17" i="77"/>
  <c r="AQ17" i="77" s="1"/>
  <c r="AR16" i="90"/>
  <c r="Z17" i="89"/>
  <c r="Y17" i="63"/>
  <c r="X17" i="63"/>
  <c r="Z16" i="85"/>
  <c r="AR17" i="61"/>
  <c r="AR16" i="95"/>
  <c r="AH16" i="7"/>
  <c r="AQ16" i="7" s="1"/>
  <c r="AH17" i="1"/>
  <c r="AQ17" i="1" s="1"/>
  <c r="AN16" i="6"/>
  <c r="AI16" i="6"/>
  <c r="AH17" i="35"/>
  <c r="AQ17" i="35" s="1"/>
  <c r="AN17" i="40"/>
  <c r="AI17" i="40"/>
  <c r="Z17" i="54" l="1"/>
  <c r="Z18" i="45"/>
  <c r="Z18" i="12"/>
  <c r="Z18" i="68"/>
  <c r="Z18" i="80"/>
  <c r="AG18" i="80" s="1"/>
  <c r="AP18" i="80" s="1"/>
  <c r="Z19" i="92"/>
  <c r="Z17" i="81"/>
  <c r="W18" i="56"/>
  <c r="AF18" i="27"/>
  <c r="AO18" i="27" s="1"/>
  <c r="Z18" i="84"/>
  <c r="AG17" i="56"/>
  <c r="AP17" i="56" s="1"/>
  <c r="Z18" i="48"/>
  <c r="W19" i="48" s="1"/>
  <c r="Z17" i="21"/>
  <c r="W19" i="37"/>
  <c r="Z17" i="70"/>
  <c r="AE17" i="56"/>
  <c r="AE18" i="37"/>
  <c r="Z18" i="88"/>
  <c r="W19" i="88" s="1"/>
  <c r="AF17" i="87"/>
  <c r="AO17" i="87" s="1"/>
  <c r="AE17" i="87"/>
  <c r="AG17" i="87"/>
  <c r="AP17" i="87" s="1"/>
  <c r="W18" i="87"/>
  <c r="W18" i="54"/>
  <c r="AG17" i="54"/>
  <c r="AP17" i="54" s="1"/>
  <c r="AF17" i="54"/>
  <c r="AO17" i="54" s="1"/>
  <c r="AE17" i="54"/>
  <c r="AF18" i="48"/>
  <c r="AO18" i="48" s="1"/>
  <c r="AE18" i="48"/>
  <c r="AF18" i="80"/>
  <c r="AO18" i="80" s="1"/>
  <c r="AE18" i="80"/>
  <c r="W19" i="80"/>
  <c r="W20" i="9"/>
  <c r="AG19" i="9"/>
  <c r="AP19" i="9" s="1"/>
  <c r="AF19" i="9"/>
  <c r="AO19" i="9" s="1"/>
  <c r="AE19" i="9"/>
  <c r="AE18" i="40"/>
  <c r="W19" i="40"/>
  <c r="AG18" i="40"/>
  <c r="AP18" i="40" s="1"/>
  <c r="AF18" i="40"/>
  <c r="AO18" i="40" s="1"/>
  <c r="AG17" i="21"/>
  <c r="AP17" i="21" s="1"/>
  <c r="AF17" i="21"/>
  <c r="AO17" i="21" s="1"/>
  <c r="AE17" i="21"/>
  <c r="W18" i="21"/>
  <c r="W20" i="92"/>
  <c r="AG19" i="92"/>
  <c r="AP19" i="92" s="1"/>
  <c r="AF19" i="92"/>
  <c r="AO19" i="92" s="1"/>
  <c r="AE19" i="92"/>
  <c r="AF17" i="81"/>
  <c r="AO17" i="81" s="1"/>
  <c r="AG17" i="81"/>
  <c r="AP17" i="81" s="1"/>
  <c r="W18" i="81"/>
  <c r="AE17" i="81"/>
  <c r="AG18" i="12"/>
  <c r="AP18" i="12" s="1"/>
  <c r="AF18" i="12"/>
  <c r="AO18" i="12" s="1"/>
  <c r="AE18" i="12"/>
  <c r="W19" i="12"/>
  <c r="W18" i="70"/>
  <c r="AF17" i="70"/>
  <c r="AO17" i="70" s="1"/>
  <c r="AG17" i="70"/>
  <c r="AP17" i="70" s="1"/>
  <c r="AE17" i="70"/>
  <c r="AG18" i="13"/>
  <c r="AP18" i="13" s="1"/>
  <c r="AF18" i="13"/>
  <c r="AO18" i="13" s="1"/>
  <c r="AE18" i="13"/>
  <c r="W19" i="13"/>
  <c r="AF18" i="53"/>
  <c r="AO18" i="53" s="1"/>
  <c r="AE18" i="53"/>
  <c r="AG18" i="53"/>
  <c r="AP18" i="53" s="1"/>
  <c r="W19" i="53"/>
  <c r="AR18" i="92"/>
  <c r="AH17" i="6"/>
  <c r="AQ17" i="6" s="1"/>
  <c r="AH17" i="94"/>
  <c r="AQ17" i="94" s="1"/>
  <c r="AN17" i="64"/>
  <c r="AI17" i="64"/>
  <c r="AH18" i="93"/>
  <c r="AQ18" i="93" s="1"/>
  <c r="Y18" i="8"/>
  <c r="X18" i="8"/>
  <c r="AR16" i="87"/>
  <c r="Y18" i="49"/>
  <c r="X18" i="49"/>
  <c r="W19" i="30"/>
  <c r="AG18" i="30"/>
  <c r="AP18" i="30" s="1"/>
  <c r="AF18" i="30"/>
  <c r="AO18" i="30" s="1"/>
  <c r="AE18" i="30"/>
  <c r="AR16" i="63"/>
  <c r="AN17" i="77"/>
  <c r="AI17" i="77"/>
  <c r="X18" i="2"/>
  <c r="Y18" i="2"/>
  <c r="X19" i="61"/>
  <c r="Y19" i="61"/>
  <c r="X19" i="32"/>
  <c r="Y19" i="32"/>
  <c r="AI17" i="1"/>
  <c r="AN17" i="1"/>
  <c r="AH17" i="87"/>
  <c r="AQ17" i="87" s="1"/>
  <c r="AH18" i="68"/>
  <c r="AQ18" i="68" s="1"/>
  <c r="AR17" i="86"/>
  <c r="AH17" i="54"/>
  <c r="AQ17" i="54" s="1"/>
  <c r="Y19" i="67"/>
  <c r="X19" i="67"/>
  <c r="AN17" i="24"/>
  <c r="AI17" i="24"/>
  <c r="AR17" i="13"/>
  <c r="AR17" i="31"/>
  <c r="Z17" i="6"/>
  <c r="X19" i="14"/>
  <c r="Y19" i="14"/>
  <c r="AI17" i="52"/>
  <c r="AN17" i="52"/>
  <c r="X19" i="69"/>
  <c r="Y19" i="69"/>
  <c r="X18" i="18"/>
  <c r="Y18" i="18"/>
  <c r="Y18" i="65"/>
  <c r="X18" i="65"/>
  <c r="Z17" i="94"/>
  <c r="AH19" i="41"/>
  <c r="AQ19" i="41" s="1"/>
  <c r="AH18" i="80"/>
  <c r="AQ18" i="80" s="1"/>
  <c r="AH18" i="84"/>
  <c r="AQ18" i="84" s="1"/>
  <c r="AR17" i="12"/>
  <c r="X18" i="60"/>
  <c r="Y18" i="60"/>
  <c r="AN17" i="57"/>
  <c r="AI17" i="57"/>
  <c r="AN17" i="91"/>
  <c r="AI17" i="91"/>
  <c r="AR16" i="51"/>
  <c r="X19" i="17"/>
  <c r="Y19" i="17"/>
  <c r="AR17" i="83"/>
  <c r="Z18" i="93"/>
  <c r="AN17" i="74"/>
  <c r="AI17" i="74"/>
  <c r="AH17" i="21"/>
  <c r="AQ17" i="21" s="1"/>
  <c r="AR17" i="75"/>
  <c r="Y17" i="11"/>
  <c r="X17" i="11"/>
  <c r="AI18" i="50"/>
  <c r="AN18" i="50"/>
  <c r="AR16" i="94"/>
  <c r="Y18" i="39"/>
  <c r="Z18" i="39" s="1"/>
  <c r="X18" i="39"/>
  <c r="AI17" i="44"/>
  <c r="AN17" i="44"/>
  <c r="AN18" i="79"/>
  <c r="AI18" i="79"/>
  <c r="Y18" i="47"/>
  <c r="X18" i="47"/>
  <c r="AN18" i="26"/>
  <c r="AI18" i="26"/>
  <c r="AI18" i="61"/>
  <c r="AN18" i="61"/>
  <c r="AI18" i="27"/>
  <c r="AN18" i="27"/>
  <c r="AH17" i="70"/>
  <c r="AQ17" i="70" s="1"/>
  <c r="AR17" i="68"/>
  <c r="Y18" i="42"/>
  <c r="X18" i="42"/>
  <c r="AH18" i="46"/>
  <c r="AQ18" i="46" s="1"/>
  <c r="AH17" i="10"/>
  <c r="AQ17" i="10" s="1"/>
  <c r="Y19" i="96"/>
  <c r="X19" i="96"/>
  <c r="AR17" i="40"/>
  <c r="W17" i="85"/>
  <c r="AG16" i="85"/>
  <c r="AP16" i="85" s="1"/>
  <c r="AF16" i="85"/>
  <c r="AO16" i="85" s="1"/>
  <c r="AE16" i="85"/>
  <c r="Y19" i="29"/>
  <c r="X19" i="29"/>
  <c r="AN17" i="90"/>
  <c r="AI17" i="90"/>
  <c r="X18" i="35"/>
  <c r="Z18" i="35" s="1"/>
  <c r="Y18" i="35"/>
  <c r="X18" i="25"/>
  <c r="Y18" i="25"/>
  <c r="AH17" i="55"/>
  <c r="AQ17" i="55" s="1"/>
  <c r="W18" i="76"/>
  <c r="AG17" i="76"/>
  <c r="AP17" i="76" s="1"/>
  <c r="AF17" i="76"/>
  <c r="AO17" i="76" s="1"/>
  <c r="AE17" i="76"/>
  <c r="AE17" i="38"/>
  <c r="W18" i="38"/>
  <c r="AG17" i="38"/>
  <c r="AP17" i="38" s="1"/>
  <c r="AF17" i="38"/>
  <c r="AO17" i="38" s="1"/>
  <c r="Y17" i="33"/>
  <c r="X17" i="33"/>
  <c r="Z17" i="33" s="1"/>
  <c r="X18" i="5"/>
  <c r="Y18" i="5"/>
  <c r="Y17" i="71"/>
  <c r="X17" i="71"/>
  <c r="Z17" i="71" s="1"/>
  <c r="AN18" i="14"/>
  <c r="AI18" i="14"/>
  <c r="AI17" i="66"/>
  <c r="AN17" i="66"/>
  <c r="AN17" i="18"/>
  <c r="AI17" i="18"/>
  <c r="AR16" i="72"/>
  <c r="AN17" i="65"/>
  <c r="AI17" i="65"/>
  <c r="AR16" i="78"/>
  <c r="AI16" i="16"/>
  <c r="AN16" i="16"/>
  <c r="AN16" i="28"/>
  <c r="AI16" i="28"/>
  <c r="AH18" i="12"/>
  <c r="AQ18" i="12" s="1"/>
  <c r="X17" i="58"/>
  <c r="Y17" i="58"/>
  <c r="Y18" i="4"/>
  <c r="X18" i="4"/>
  <c r="Z18" i="4" s="1"/>
  <c r="Z18" i="46"/>
  <c r="Z17" i="10"/>
  <c r="AR15" i="22"/>
  <c r="AR17" i="88"/>
  <c r="AR17" i="3"/>
  <c r="AR17" i="46"/>
  <c r="AI17" i="73"/>
  <c r="AN17" i="73"/>
  <c r="Y18" i="56"/>
  <c r="Z18" i="56" s="1"/>
  <c r="X18" i="56"/>
  <c r="W18" i="89"/>
  <c r="AG17" i="89"/>
  <c r="AP17" i="89" s="1"/>
  <c r="AF17" i="89"/>
  <c r="AO17" i="89" s="1"/>
  <c r="AE17" i="89"/>
  <c r="Y17" i="34"/>
  <c r="Z17" i="34" s="1"/>
  <c r="X17" i="34"/>
  <c r="AH17" i="81"/>
  <c r="AQ17" i="81" s="1"/>
  <c r="AR16" i="21"/>
  <c r="AR16" i="6"/>
  <c r="AH17" i="63"/>
  <c r="AQ17" i="63" s="1"/>
  <c r="AF18" i="68"/>
  <c r="AO18" i="68" s="1"/>
  <c r="W19" i="68"/>
  <c r="AG18" i="68"/>
  <c r="AP18" i="68" s="1"/>
  <c r="AE18" i="68"/>
  <c r="AH17" i="72"/>
  <c r="AQ17" i="72" s="1"/>
  <c r="AR17" i="84"/>
  <c r="AH18" i="3"/>
  <c r="AQ18" i="3" s="1"/>
  <c r="AH17" i="78"/>
  <c r="AQ17" i="78" s="1"/>
  <c r="AG17" i="55"/>
  <c r="AP17" i="55" s="1"/>
  <c r="AF17" i="55"/>
  <c r="AO17" i="55" s="1"/>
  <c r="W18" i="55"/>
  <c r="AE17" i="55"/>
  <c r="AH18" i="45"/>
  <c r="AQ18" i="45" s="1"/>
  <c r="AI16" i="71"/>
  <c r="AN16" i="71"/>
  <c r="X18" i="66"/>
  <c r="Z18" i="66" s="1"/>
  <c r="Y18" i="66"/>
  <c r="AI16" i="34"/>
  <c r="AN16" i="34"/>
  <c r="AR17" i="93"/>
  <c r="X18" i="36"/>
  <c r="Y18" i="36"/>
  <c r="Z18" i="36" s="1"/>
  <c r="AI18" i="19"/>
  <c r="AN18" i="19"/>
  <c r="AR18" i="9"/>
  <c r="AH17" i="20"/>
  <c r="AQ17" i="20" s="1"/>
  <c r="W20" i="41"/>
  <c r="AG19" i="41"/>
  <c r="AP19" i="41" s="1"/>
  <c r="AF19" i="41"/>
  <c r="AO19" i="41" s="1"/>
  <c r="AE19" i="41"/>
  <c r="AF18" i="84"/>
  <c r="AO18" i="84" s="1"/>
  <c r="W19" i="84"/>
  <c r="AG18" i="84"/>
  <c r="AP18" i="84" s="1"/>
  <c r="AE18" i="84"/>
  <c r="AN17" i="42"/>
  <c r="AI17" i="42"/>
  <c r="AR17" i="30"/>
  <c r="AR16" i="55"/>
  <c r="AH17" i="15"/>
  <c r="AQ17" i="15" s="1"/>
  <c r="AH17" i="51"/>
  <c r="AQ17" i="51" s="1"/>
  <c r="AI17" i="8"/>
  <c r="AN17" i="8"/>
  <c r="AI17" i="49"/>
  <c r="AN17" i="49"/>
  <c r="AR17" i="45"/>
  <c r="AI18" i="82"/>
  <c r="AN18" i="82"/>
  <c r="AN18" i="96"/>
  <c r="AI18" i="96"/>
  <c r="Y18" i="77"/>
  <c r="X18" i="77"/>
  <c r="AI17" i="2"/>
  <c r="AN17" i="2"/>
  <c r="AN17" i="56"/>
  <c r="AI17" i="56"/>
  <c r="Y18" i="1"/>
  <c r="Z18" i="1" s="1"/>
  <c r="X18" i="1"/>
  <c r="Y19" i="37"/>
  <c r="Z19" i="37" s="1"/>
  <c r="X19" i="37"/>
  <c r="AH18" i="88"/>
  <c r="AQ18" i="88" s="1"/>
  <c r="AH18" i="48"/>
  <c r="AQ18" i="48" s="1"/>
  <c r="AF16" i="22"/>
  <c r="AO16" i="22" s="1"/>
  <c r="AE16" i="22"/>
  <c r="W17" i="22"/>
  <c r="AG16" i="22"/>
  <c r="AP16" i="22" s="1"/>
  <c r="X18" i="57"/>
  <c r="Y18" i="57"/>
  <c r="AH18" i="40"/>
  <c r="AQ18" i="40" s="1"/>
  <c r="AH19" i="92"/>
  <c r="AQ19" i="92" s="1"/>
  <c r="AR18" i="41"/>
  <c r="Y18" i="59"/>
  <c r="X18" i="59"/>
  <c r="AI18" i="29"/>
  <c r="AN18" i="29"/>
  <c r="W19" i="45"/>
  <c r="AF18" i="45"/>
  <c r="AO18" i="45" s="1"/>
  <c r="AE18" i="45"/>
  <c r="AG18" i="45"/>
  <c r="AP18" i="45" s="1"/>
  <c r="AR16" i="20"/>
  <c r="AR16" i="10"/>
  <c r="AH18" i="75"/>
  <c r="AQ18" i="75" s="1"/>
  <c r="AI16" i="33"/>
  <c r="AN16" i="33"/>
  <c r="Z17" i="20"/>
  <c r="X18" i="23"/>
  <c r="Z18" i="23" s="1"/>
  <c r="Y18" i="23"/>
  <c r="AI17" i="60"/>
  <c r="AN17" i="60"/>
  <c r="AR16" i="54"/>
  <c r="Y18" i="91"/>
  <c r="X18" i="91"/>
  <c r="AI18" i="17"/>
  <c r="AN18" i="17"/>
  <c r="AH18" i="86"/>
  <c r="AQ18" i="86" s="1"/>
  <c r="X18" i="74"/>
  <c r="Y18" i="74"/>
  <c r="AH19" i="62"/>
  <c r="AQ19" i="62" s="1"/>
  <c r="AH18" i="31"/>
  <c r="AQ18" i="31" s="1"/>
  <c r="AH18" i="83"/>
  <c r="AQ18" i="83" s="1"/>
  <c r="AI16" i="11"/>
  <c r="AN16" i="11"/>
  <c r="Y19" i="50"/>
  <c r="X19" i="50"/>
  <c r="AN17" i="39"/>
  <c r="AI17" i="39"/>
  <c r="X19" i="82"/>
  <c r="Y19" i="82"/>
  <c r="Y18" i="44"/>
  <c r="X18" i="44"/>
  <c r="Z18" i="44" s="1"/>
  <c r="Y19" i="79"/>
  <c r="X19" i="79"/>
  <c r="Y18" i="95"/>
  <c r="X18" i="95"/>
  <c r="X19" i="26"/>
  <c r="Y19" i="26"/>
  <c r="AN18" i="32"/>
  <c r="AI18" i="32"/>
  <c r="X17" i="7"/>
  <c r="Y17" i="7"/>
  <c r="AI18" i="37"/>
  <c r="AN18" i="37"/>
  <c r="X19" i="27"/>
  <c r="Y19" i="27"/>
  <c r="X18" i="24"/>
  <c r="Y18" i="24"/>
  <c r="AR17" i="80"/>
  <c r="Y18" i="52"/>
  <c r="Z18" i="52" s="1"/>
  <c r="X18" i="52"/>
  <c r="AI18" i="69"/>
  <c r="AN18" i="69"/>
  <c r="AI17" i="36"/>
  <c r="AN17" i="36"/>
  <c r="X19" i="19"/>
  <c r="Y19" i="19"/>
  <c r="W18" i="43"/>
  <c r="AG17" i="43"/>
  <c r="AP17" i="43" s="1"/>
  <c r="AF17" i="43"/>
  <c r="AO17" i="43" s="1"/>
  <c r="AE17" i="43"/>
  <c r="AH16" i="22"/>
  <c r="AQ16" i="22" s="1"/>
  <c r="Z17" i="63"/>
  <c r="AI17" i="59"/>
  <c r="AN17" i="59"/>
  <c r="Z17" i="72"/>
  <c r="X18" i="90"/>
  <c r="Y18" i="90"/>
  <c r="AN18" i="67"/>
  <c r="AI18" i="67"/>
  <c r="Z18" i="3"/>
  <c r="AI17" i="35"/>
  <c r="AN17" i="35"/>
  <c r="AN17" i="25"/>
  <c r="AI17" i="25"/>
  <c r="Z17" i="78"/>
  <c r="AR16" i="15"/>
  <c r="AR16" i="81"/>
  <c r="Z18" i="75"/>
  <c r="AI17" i="5"/>
  <c r="AN17" i="5"/>
  <c r="AH18" i="13"/>
  <c r="AQ18" i="13" s="1"/>
  <c r="AN17" i="23"/>
  <c r="AI17" i="23"/>
  <c r="X17" i="16"/>
  <c r="Y17" i="16"/>
  <c r="X17" i="28"/>
  <c r="Y17" i="28"/>
  <c r="AH19" i="9"/>
  <c r="AQ19" i="9" s="1"/>
  <c r="AR18" i="62"/>
  <c r="AR16" i="70"/>
  <c r="AR17" i="48"/>
  <c r="Y18" i="64"/>
  <c r="X18" i="64"/>
  <c r="Z18" i="64" s="1"/>
  <c r="AI16" i="58"/>
  <c r="AN16" i="58"/>
  <c r="Z18" i="86"/>
  <c r="AI17" i="4"/>
  <c r="AN17" i="4"/>
  <c r="Z17" i="15"/>
  <c r="Z19" i="62"/>
  <c r="Z18" i="31"/>
  <c r="Z17" i="51"/>
  <c r="Z18" i="83"/>
  <c r="AH18" i="30"/>
  <c r="AQ18" i="30" s="1"/>
  <c r="Y18" i="73"/>
  <c r="X18" i="73"/>
  <c r="AN17" i="95"/>
  <c r="AI17" i="95"/>
  <c r="AI17" i="47"/>
  <c r="AN17" i="47"/>
  <c r="AN16" i="7"/>
  <c r="AI16" i="7"/>
  <c r="Z19" i="79" l="1"/>
  <c r="Z19" i="96"/>
  <c r="AE18" i="88"/>
  <c r="Z18" i="90"/>
  <c r="AF18" i="88"/>
  <c r="AO18" i="88" s="1"/>
  <c r="Z18" i="24"/>
  <c r="Z18" i="95"/>
  <c r="AG18" i="48"/>
  <c r="AP18" i="48" s="1"/>
  <c r="AG18" i="88"/>
  <c r="AP18" i="88" s="1"/>
  <c r="Z18" i="73"/>
  <c r="Z19" i="26"/>
  <c r="AG19" i="26" s="1"/>
  <c r="AP19" i="26" s="1"/>
  <c r="Z18" i="18"/>
  <c r="AG18" i="18" s="1"/>
  <c r="AP18" i="18" s="1"/>
  <c r="Z19" i="67"/>
  <c r="Z18" i="74"/>
  <c r="Z18" i="57"/>
  <c r="Z18" i="42"/>
  <c r="Z17" i="16"/>
  <c r="Z19" i="19"/>
  <c r="AE19" i="19" s="1"/>
  <c r="Z19" i="82"/>
  <c r="Z19" i="61"/>
  <c r="AF19" i="96"/>
  <c r="AO19" i="96" s="1"/>
  <c r="AE19" i="96"/>
  <c r="AG19" i="96"/>
  <c r="AP19" i="96" s="1"/>
  <c r="W20" i="96"/>
  <c r="W19" i="56"/>
  <c r="AG18" i="56"/>
  <c r="AP18" i="56" s="1"/>
  <c r="AF18" i="56"/>
  <c r="AO18" i="56" s="1"/>
  <c r="AE18" i="56"/>
  <c r="AG18" i="52"/>
  <c r="AP18" i="52" s="1"/>
  <c r="AF18" i="52"/>
  <c r="AO18" i="52" s="1"/>
  <c r="AE18" i="52"/>
  <c r="W19" i="52"/>
  <c r="AF19" i="79"/>
  <c r="AO19" i="79" s="1"/>
  <c r="AE19" i="79"/>
  <c r="W20" i="79"/>
  <c r="AG19" i="79"/>
  <c r="AP19" i="79" s="1"/>
  <c r="AF19" i="26"/>
  <c r="AO19" i="26" s="1"/>
  <c r="AE19" i="26"/>
  <c r="W20" i="26"/>
  <c r="W19" i="36"/>
  <c r="AG18" i="36"/>
  <c r="AP18" i="36" s="1"/>
  <c r="AF18" i="36"/>
  <c r="AO18" i="36" s="1"/>
  <c r="AE18" i="36"/>
  <c r="W19" i="18"/>
  <c r="AF18" i="18"/>
  <c r="AO18" i="18" s="1"/>
  <c r="AE18" i="18"/>
  <c r="AE18" i="39"/>
  <c r="W19" i="39"/>
  <c r="AG18" i="39"/>
  <c r="AP18" i="39" s="1"/>
  <c r="AF18" i="39"/>
  <c r="AO18" i="39" s="1"/>
  <c r="W20" i="67"/>
  <c r="AF19" i="67"/>
  <c r="AO19" i="67" s="1"/>
  <c r="AG19" i="67"/>
  <c r="AP19" i="67" s="1"/>
  <c r="AE19" i="67"/>
  <c r="AF17" i="16"/>
  <c r="AO17" i="16" s="1"/>
  <c r="AE17" i="16"/>
  <c r="W18" i="16"/>
  <c r="AG17" i="16"/>
  <c r="AP17" i="16" s="1"/>
  <c r="W18" i="34"/>
  <c r="AG17" i="34"/>
  <c r="AP17" i="34" s="1"/>
  <c r="AF17" i="34"/>
  <c r="AO17" i="34" s="1"/>
  <c r="AE17" i="34"/>
  <c r="AE18" i="1"/>
  <c r="W19" i="1"/>
  <c r="AG18" i="1"/>
  <c r="AP18" i="1" s="1"/>
  <c r="AF18" i="1"/>
  <c r="AO18" i="1" s="1"/>
  <c r="W20" i="82"/>
  <c r="AG19" i="82"/>
  <c r="AP19" i="82" s="1"/>
  <c r="AF19" i="82"/>
  <c r="AO19" i="82" s="1"/>
  <c r="AE19" i="82"/>
  <c r="AG19" i="61"/>
  <c r="AP19" i="61" s="1"/>
  <c r="AF19" i="61"/>
  <c r="AO19" i="61" s="1"/>
  <c r="AE19" i="61"/>
  <c r="W20" i="61"/>
  <c r="W19" i="24"/>
  <c r="AG18" i="24"/>
  <c r="AP18" i="24" s="1"/>
  <c r="AF18" i="24"/>
  <c r="AO18" i="24" s="1"/>
  <c r="AE18" i="24"/>
  <c r="AE18" i="74"/>
  <c r="W19" i="74"/>
  <c r="AG18" i="74"/>
  <c r="AP18" i="74" s="1"/>
  <c r="AF18" i="74"/>
  <c r="AO18" i="74" s="1"/>
  <c r="W19" i="57"/>
  <c r="AG18" i="57"/>
  <c r="AP18" i="57" s="1"/>
  <c r="AF18" i="57"/>
  <c r="AO18" i="57" s="1"/>
  <c r="AE18" i="57"/>
  <c r="AE18" i="42"/>
  <c r="W19" i="42"/>
  <c r="AG18" i="42"/>
  <c r="AP18" i="42" s="1"/>
  <c r="AF18" i="42"/>
  <c r="AO18" i="42" s="1"/>
  <c r="W19" i="73"/>
  <c r="AG18" i="73"/>
  <c r="AP18" i="73" s="1"/>
  <c r="AF18" i="73"/>
  <c r="AO18" i="73" s="1"/>
  <c r="AE18" i="73"/>
  <c r="AE18" i="90"/>
  <c r="AG18" i="90"/>
  <c r="AP18" i="90" s="1"/>
  <c r="AF18" i="90"/>
  <c r="AO18" i="90" s="1"/>
  <c r="W19" i="90"/>
  <c r="AR18" i="69"/>
  <c r="W19" i="95"/>
  <c r="AG18" i="95"/>
  <c r="AP18" i="95" s="1"/>
  <c r="AF18" i="95"/>
  <c r="AO18" i="95" s="1"/>
  <c r="AE18" i="95"/>
  <c r="AH19" i="50"/>
  <c r="AQ19" i="50" s="1"/>
  <c r="W20" i="37"/>
  <c r="AE19" i="37"/>
  <c r="AG19" i="37"/>
  <c r="AP19" i="37" s="1"/>
  <c r="AF19" i="37"/>
  <c r="AO19" i="37" s="1"/>
  <c r="AR17" i="49"/>
  <c r="AE18" i="4"/>
  <c r="W19" i="4"/>
  <c r="AG18" i="4"/>
  <c r="AP18" i="4" s="1"/>
  <c r="AF18" i="4"/>
  <c r="AO18" i="4" s="1"/>
  <c r="AR16" i="28"/>
  <c r="AR17" i="65"/>
  <c r="W19" i="35"/>
  <c r="AG18" i="35"/>
  <c r="AP18" i="35" s="1"/>
  <c r="AF18" i="35"/>
  <c r="AO18" i="35" s="1"/>
  <c r="AE18" i="35"/>
  <c r="AH18" i="47"/>
  <c r="AQ18" i="47" s="1"/>
  <c r="AR17" i="44"/>
  <c r="AH18" i="60"/>
  <c r="AQ18" i="60" s="1"/>
  <c r="AR17" i="52"/>
  <c r="AR17" i="47"/>
  <c r="AG17" i="51"/>
  <c r="AP17" i="51" s="1"/>
  <c r="AF17" i="51"/>
  <c r="AO17" i="51" s="1"/>
  <c r="AE17" i="51"/>
  <c r="W18" i="51"/>
  <c r="W19" i="86"/>
  <c r="AG18" i="86"/>
  <c r="AP18" i="86" s="1"/>
  <c r="AF18" i="86"/>
  <c r="AO18" i="86" s="1"/>
  <c r="AE18" i="86"/>
  <c r="AH17" i="16"/>
  <c r="AQ17" i="16" s="1"/>
  <c r="AE18" i="3"/>
  <c r="W19" i="3"/>
  <c r="AG18" i="3"/>
  <c r="AP18" i="3" s="1"/>
  <c r="AF18" i="3"/>
  <c r="AO18" i="3" s="1"/>
  <c r="AG17" i="72"/>
  <c r="AP17" i="72" s="1"/>
  <c r="AF17" i="72"/>
  <c r="AO17" i="72" s="1"/>
  <c r="AE17" i="72"/>
  <c r="W18" i="72"/>
  <c r="AI17" i="43"/>
  <c r="AN17" i="43"/>
  <c r="AH19" i="19"/>
  <c r="AQ19" i="19" s="1"/>
  <c r="AH18" i="52"/>
  <c r="AQ18" i="52" s="1"/>
  <c r="AH18" i="24"/>
  <c r="AQ18" i="24" s="1"/>
  <c r="AR18" i="37"/>
  <c r="AH19" i="79"/>
  <c r="AQ19" i="79" s="1"/>
  <c r="AG17" i="20"/>
  <c r="AP17" i="20" s="1"/>
  <c r="AF17" i="20"/>
  <c r="AO17" i="20" s="1"/>
  <c r="AE17" i="20"/>
  <c r="W18" i="20"/>
  <c r="AR18" i="29"/>
  <c r="AH18" i="1"/>
  <c r="AQ18" i="1" s="1"/>
  <c r="AR17" i="2"/>
  <c r="AI19" i="41"/>
  <c r="AN19" i="41"/>
  <c r="AH18" i="36"/>
  <c r="AQ18" i="36" s="1"/>
  <c r="AH18" i="56"/>
  <c r="AQ18" i="56" s="1"/>
  <c r="AR17" i="66"/>
  <c r="AN17" i="76"/>
  <c r="AI17" i="76"/>
  <c r="AR17" i="90"/>
  <c r="AH19" i="96"/>
  <c r="AQ19" i="96" s="1"/>
  <c r="AR18" i="27"/>
  <c r="AH18" i="39"/>
  <c r="AQ18" i="39" s="1"/>
  <c r="AR18" i="50"/>
  <c r="AR17" i="91"/>
  <c r="Z18" i="60"/>
  <c r="AF17" i="94"/>
  <c r="AO17" i="94" s="1"/>
  <c r="AE17" i="94"/>
  <c r="W18" i="94"/>
  <c r="AG17" i="94"/>
  <c r="AP17" i="94" s="1"/>
  <c r="AH19" i="61"/>
  <c r="AQ19" i="61" s="1"/>
  <c r="Y19" i="30"/>
  <c r="X19" i="30"/>
  <c r="Y19" i="13"/>
  <c r="Z19" i="13" s="1"/>
  <c r="X19" i="13"/>
  <c r="AI17" i="81"/>
  <c r="AN17" i="81"/>
  <c r="AN19" i="92"/>
  <c r="AI19" i="92"/>
  <c r="AI18" i="40"/>
  <c r="AN18" i="40"/>
  <c r="X18" i="54"/>
  <c r="Y18" i="54"/>
  <c r="AR17" i="4"/>
  <c r="AR17" i="42"/>
  <c r="AR16" i="34"/>
  <c r="X18" i="55"/>
  <c r="Z18" i="55" s="1"/>
  <c r="Y18" i="55"/>
  <c r="AG17" i="71"/>
  <c r="AP17" i="71" s="1"/>
  <c r="AF17" i="71"/>
  <c r="AO17" i="71" s="1"/>
  <c r="AE17" i="71"/>
  <c r="W18" i="71"/>
  <c r="AR17" i="95"/>
  <c r="AR18" i="17"/>
  <c r="AH18" i="59"/>
  <c r="AQ18" i="59" s="1"/>
  <c r="AH18" i="77"/>
  <c r="AQ18" i="77" s="1"/>
  <c r="AR18" i="82"/>
  <c r="AR17" i="8"/>
  <c r="AI18" i="84"/>
  <c r="AN18" i="84"/>
  <c r="AH18" i="66"/>
  <c r="AQ18" i="66" s="1"/>
  <c r="AI18" i="68"/>
  <c r="AN18" i="68"/>
  <c r="AI17" i="89"/>
  <c r="AN17" i="89"/>
  <c r="AE17" i="10"/>
  <c r="W18" i="10"/>
  <c r="AG17" i="10"/>
  <c r="AP17" i="10" s="1"/>
  <c r="AF17" i="10"/>
  <c r="AO17" i="10" s="1"/>
  <c r="AH17" i="58"/>
  <c r="AQ17" i="58" s="1"/>
  <c r="AR18" i="14"/>
  <c r="AH18" i="5"/>
  <c r="AQ18" i="5" s="1"/>
  <c r="AH18" i="25"/>
  <c r="AQ18" i="25" s="1"/>
  <c r="Z18" i="47"/>
  <c r="AH17" i="11"/>
  <c r="AQ17" i="11" s="1"/>
  <c r="AH18" i="65"/>
  <c r="AQ18" i="65" s="1"/>
  <c r="AH19" i="14"/>
  <c r="AQ19" i="14" s="1"/>
  <c r="AR17" i="1"/>
  <c r="AH18" i="8"/>
  <c r="AQ18" i="8" s="1"/>
  <c r="AN18" i="13"/>
  <c r="AI18" i="13"/>
  <c r="X18" i="70"/>
  <c r="Y18" i="70"/>
  <c r="Z18" i="70" s="1"/>
  <c r="X18" i="81"/>
  <c r="Y18" i="81"/>
  <c r="Z18" i="81" s="1"/>
  <c r="AI19" i="9"/>
  <c r="AN19" i="9"/>
  <c r="X19" i="80"/>
  <c r="Y19" i="80"/>
  <c r="X19" i="48"/>
  <c r="Y19" i="48"/>
  <c r="Y18" i="87"/>
  <c r="X18" i="87"/>
  <c r="AN18" i="88"/>
  <c r="AI18" i="88"/>
  <c r="W19" i="83"/>
  <c r="AG18" i="83"/>
  <c r="AP18" i="83" s="1"/>
  <c r="AF18" i="83"/>
  <c r="AO18" i="83" s="1"/>
  <c r="AE18" i="83"/>
  <c r="AR17" i="35"/>
  <c r="W19" i="44"/>
  <c r="AG18" i="44"/>
  <c r="AP18" i="44" s="1"/>
  <c r="AF18" i="44"/>
  <c r="AO18" i="44" s="1"/>
  <c r="AE18" i="44"/>
  <c r="W18" i="33"/>
  <c r="AG17" i="33"/>
  <c r="AP17" i="33" s="1"/>
  <c r="AF17" i="33"/>
  <c r="AO17" i="33" s="1"/>
  <c r="AE17" i="33"/>
  <c r="AG19" i="62"/>
  <c r="AP19" i="62" s="1"/>
  <c r="AF19" i="62"/>
  <c r="AO19" i="62" s="1"/>
  <c r="AE19" i="62"/>
  <c r="W20" i="62"/>
  <c r="AF18" i="75"/>
  <c r="AO18" i="75" s="1"/>
  <c r="AE18" i="75"/>
  <c r="W19" i="75"/>
  <c r="AG18" i="75"/>
  <c r="AP18" i="75" s="1"/>
  <c r="AR17" i="25"/>
  <c r="AR17" i="59"/>
  <c r="AH17" i="7"/>
  <c r="AQ17" i="7" s="1"/>
  <c r="AH18" i="91"/>
  <c r="AQ18" i="91" s="1"/>
  <c r="AR17" i="60"/>
  <c r="AR16" i="33"/>
  <c r="AI18" i="45"/>
  <c r="AN18" i="45"/>
  <c r="X17" i="22"/>
  <c r="Z17" i="22" s="1"/>
  <c r="Y17" i="22"/>
  <c r="AE18" i="66"/>
  <c r="AG18" i="66"/>
  <c r="AP18" i="66" s="1"/>
  <c r="W19" i="66"/>
  <c r="AF18" i="66"/>
  <c r="AO18" i="66" s="1"/>
  <c r="W19" i="46"/>
  <c r="AG18" i="46"/>
  <c r="AP18" i="46" s="1"/>
  <c r="AF18" i="46"/>
  <c r="AO18" i="46" s="1"/>
  <c r="AE18" i="46"/>
  <c r="Z17" i="58"/>
  <c r="AR16" i="16"/>
  <c r="Z18" i="5"/>
  <c r="Y18" i="38"/>
  <c r="X18" i="38"/>
  <c r="Z18" i="25"/>
  <c r="AH19" i="29"/>
  <c r="AQ19" i="29" s="1"/>
  <c r="Y17" i="85"/>
  <c r="X17" i="85"/>
  <c r="Z17" i="85" s="1"/>
  <c r="AR18" i="61"/>
  <c r="AR18" i="79"/>
  <c r="AR17" i="74"/>
  <c r="AH19" i="17"/>
  <c r="AQ19" i="17" s="1"/>
  <c r="AR17" i="57"/>
  <c r="AH19" i="69"/>
  <c r="AQ19" i="69" s="1"/>
  <c r="Z19" i="14"/>
  <c r="AR17" i="24"/>
  <c r="AH18" i="49"/>
  <c r="AQ18" i="49" s="1"/>
  <c r="Y19" i="53"/>
  <c r="X19" i="53"/>
  <c r="X19" i="12"/>
  <c r="Y19" i="12"/>
  <c r="AN18" i="80"/>
  <c r="AI18" i="80"/>
  <c r="AH18" i="74"/>
  <c r="AQ18" i="74" s="1"/>
  <c r="W19" i="23"/>
  <c r="AG18" i="23"/>
  <c r="AP18" i="23" s="1"/>
  <c r="AF18" i="23"/>
  <c r="AO18" i="23" s="1"/>
  <c r="AE18" i="23"/>
  <c r="AF18" i="31"/>
  <c r="AO18" i="31" s="1"/>
  <c r="AE18" i="31"/>
  <c r="W19" i="31"/>
  <c r="AG18" i="31"/>
  <c r="AP18" i="31" s="1"/>
  <c r="AR17" i="5"/>
  <c r="AR16" i="7"/>
  <c r="AH18" i="73"/>
  <c r="AQ18" i="73" s="1"/>
  <c r="AH18" i="64"/>
  <c r="AQ18" i="64" s="1"/>
  <c r="Z18" i="59"/>
  <c r="AI16" i="22"/>
  <c r="AN16" i="22"/>
  <c r="AH19" i="37"/>
  <c r="AQ19" i="37" s="1"/>
  <c r="AR17" i="56"/>
  <c r="Z18" i="77"/>
  <c r="X20" i="41"/>
  <c r="Y20" i="41"/>
  <c r="Y19" i="68"/>
  <c r="X19" i="68"/>
  <c r="AH18" i="4"/>
  <c r="AQ18" i="4" s="1"/>
  <c r="AR17" i="18"/>
  <c r="AH17" i="71"/>
  <c r="AQ17" i="71" s="1"/>
  <c r="AH17" i="33"/>
  <c r="AQ17" i="33" s="1"/>
  <c r="Y18" i="76"/>
  <c r="Z18" i="76" s="1"/>
  <c r="X18" i="76"/>
  <c r="AR18" i="26"/>
  <c r="Z17" i="11"/>
  <c r="Z19" i="17"/>
  <c r="Z18" i="65"/>
  <c r="Z19" i="69"/>
  <c r="W18" i="6"/>
  <c r="AG17" i="6"/>
  <c r="AP17" i="6" s="1"/>
  <c r="AF17" i="6"/>
  <c r="AO17" i="6" s="1"/>
  <c r="AE17" i="6"/>
  <c r="AH19" i="32"/>
  <c r="AQ19" i="32" s="1"/>
  <c r="AH18" i="2"/>
  <c r="AQ18" i="2" s="1"/>
  <c r="AI18" i="30"/>
  <c r="AN18" i="30"/>
  <c r="Z18" i="8"/>
  <c r="AR17" i="64"/>
  <c r="AN18" i="12"/>
  <c r="AI18" i="12"/>
  <c r="X20" i="92"/>
  <c r="Z20" i="92" s="1"/>
  <c r="Y20" i="92"/>
  <c r="AI17" i="54"/>
  <c r="AN17" i="54"/>
  <c r="AI17" i="87"/>
  <c r="AN17" i="87"/>
  <c r="W19" i="64"/>
  <c r="AG18" i="64"/>
  <c r="AP18" i="64" s="1"/>
  <c r="AF18" i="64"/>
  <c r="AO18" i="64" s="1"/>
  <c r="AE18" i="64"/>
  <c r="AH18" i="57"/>
  <c r="AQ18" i="57" s="1"/>
  <c r="AI16" i="85"/>
  <c r="AN16" i="85"/>
  <c r="AH18" i="18"/>
  <c r="AQ18" i="18" s="1"/>
  <c r="AR17" i="77"/>
  <c r="AN17" i="21"/>
  <c r="AI17" i="21"/>
  <c r="AE17" i="78"/>
  <c r="W18" i="78"/>
  <c r="AG17" i="78"/>
  <c r="AP17" i="78" s="1"/>
  <c r="AF17" i="78"/>
  <c r="AO17" i="78" s="1"/>
  <c r="AR18" i="67"/>
  <c r="AH19" i="26"/>
  <c r="AQ19" i="26" s="1"/>
  <c r="AH19" i="82"/>
  <c r="AQ19" i="82" s="1"/>
  <c r="Z19" i="50"/>
  <c r="AR16" i="58"/>
  <c r="AR17" i="23"/>
  <c r="AF17" i="15"/>
  <c r="AO17" i="15" s="1"/>
  <c r="AE17" i="15"/>
  <c r="W18" i="15"/>
  <c r="AG17" i="15"/>
  <c r="AP17" i="15" s="1"/>
  <c r="AH17" i="28"/>
  <c r="AQ17" i="28" s="1"/>
  <c r="AG17" i="63"/>
  <c r="AP17" i="63" s="1"/>
  <c r="AF17" i="63"/>
  <c r="AO17" i="63" s="1"/>
  <c r="AE17" i="63"/>
  <c r="W18" i="63"/>
  <c r="X18" i="43"/>
  <c r="Y18" i="43"/>
  <c r="AR17" i="36"/>
  <c r="AH19" i="27"/>
  <c r="AQ19" i="27" s="1"/>
  <c r="Z17" i="7"/>
  <c r="AH18" i="95"/>
  <c r="AQ18" i="95" s="1"/>
  <c r="AH18" i="44"/>
  <c r="AQ18" i="44" s="1"/>
  <c r="AR17" i="39"/>
  <c r="AR16" i="11"/>
  <c r="Z17" i="28"/>
  <c r="AH18" i="90"/>
  <c r="AQ18" i="90" s="1"/>
  <c r="Z19" i="27"/>
  <c r="AR18" i="32"/>
  <c r="Z18" i="91"/>
  <c r="AH18" i="23"/>
  <c r="AQ18" i="23" s="1"/>
  <c r="X19" i="45"/>
  <c r="Z19" i="45" s="1"/>
  <c r="Y19" i="45"/>
  <c r="AR18" i="96"/>
  <c r="Y19" i="84"/>
  <c r="X19" i="84"/>
  <c r="AR18" i="19"/>
  <c r="AR16" i="71"/>
  <c r="AN17" i="55"/>
  <c r="AI17" i="55"/>
  <c r="AH17" i="34"/>
  <c r="AQ17" i="34" s="1"/>
  <c r="X18" i="89"/>
  <c r="Y18" i="89"/>
  <c r="AR17" i="73"/>
  <c r="AI17" i="38"/>
  <c r="AN17" i="38"/>
  <c r="AH18" i="35"/>
  <c r="AQ18" i="35" s="1"/>
  <c r="Z19" i="29"/>
  <c r="AH18" i="42"/>
  <c r="AQ18" i="42" s="1"/>
  <c r="W19" i="93"/>
  <c r="AG18" i="93"/>
  <c r="AP18" i="93" s="1"/>
  <c r="AF18" i="93"/>
  <c r="AO18" i="93" s="1"/>
  <c r="AE18" i="93"/>
  <c r="AH19" i="67"/>
  <c r="AQ19" i="67" s="1"/>
  <c r="Z19" i="32"/>
  <c r="Z18" i="2"/>
  <c r="Z18" i="49"/>
  <c r="AI18" i="53"/>
  <c r="AN18" i="53"/>
  <c r="AI17" i="70"/>
  <c r="AN17" i="70"/>
  <c r="X18" i="21"/>
  <c r="Y18" i="21"/>
  <c r="Y19" i="40"/>
  <c r="X19" i="40"/>
  <c r="X20" i="9"/>
  <c r="Y20" i="9"/>
  <c r="AI18" i="48"/>
  <c r="AN18" i="48"/>
  <c r="X19" i="88"/>
  <c r="Z19" i="88" s="1"/>
  <c r="Y19" i="88"/>
  <c r="Z19" i="12" l="1"/>
  <c r="Z19" i="48"/>
  <c r="AF19" i="19"/>
  <c r="AO19" i="19" s="1"/>
  <c r="Z19" i="80"/>
  <c r="AG19" i="19"/>
  <c r="AP19" i="19" s="1"/>
  <c r="Z19" i="84"/>
  <c r="AG19" i="84" s="1"/>
  <c r="AP19" i="84" s="1"/>
  <c r="Z18" i="87"/>
  <c r="Z19" i="30"/>
  <c r="W20" i="19"/>
  <c r="Z19" i="40"/>
  <c r="Z19" i="68"/>
  <c r="AE19" i="68" s="1"/>
  <c r="Z18" i="38"/>
  <c r="Z18" i="43"/>
  <c r="Z19" i="53"/>
  <c r="W20" i="84"/>
  <c r="AF19" i="84"/>
  <c r="AO19" i="84" s="1"/>
  <c r="AE19" i="84"/>
  <c r="W20" i="30"/>
  <c r="AG19" i="30"/>
  <c r="AP19" i="30" s="1"/>
  <c r="AF19" i="30"/>
  <c r="AO19" i="30" s="1"/>
  <c r="AE19" i="30"/>
  <c r="W19" i="43"/>
  <c r="AG18" i="43"/>
  <c r="AP18" i="43" s="1"/>
  <c r="AF18" i="43"/>
  <c r="AO18" i="43" s="1"/>
  <c r="AE18" i="43"/>
  <c r="AG19" i="53"/>
  <c r="AP19" i="53" s="1"/>
  <c r="AF19" i="53"/>
  <c r="AO19" i="53" s="1"/>
  <c r="W20" i="53"/>
  <c r="AE19" i="53"/>
  <c r="AF19" i="68"/>
  <c r="AO19" i="68" s="1"/>
  <c r="W20" i="68"/>
  <c r="W20" i="48"/>
  <c r="AG19" i="48"/>
  <c r="AP19" i="48" s="1"/>
  <c r="AF19" i="48"/>
  <c r="AO19" i="48" s="1"/>
  <c r="AE19" i="48"/>
  <c r="W20" i="40"/>
  <c r="AG19" i="40"/>
  <c r="AP19" i="40" s="1"/>
  <c r="AF19" i="40"/>
  <c r="AO19" i="40" s="1"/>
  <c r="AE19" i="40"/>
  <c r="AI17" i="78"/>
  <c r="AN17" i="78"/>
  <c r="W20" i="14"/>
  <c r="AG19" i="14"/>
  <c r="AP19" i="14" s="1"/>
  <c r="AF19" i="14"/>
  <c r="AO19" i="14" s="1"/>
  <c r="AE19" i="14"/>
  <c r="AH18" i="54"/>
  <c r="AQ18" i="54" s="1"/>
  <c r="Y18" i="72"/>
  <c r="X18" i="72"/>
  <c r="X19" i="3"/>
  <c r="Y19" i="3"/>
  <c r="X19" i="35"/>
  <c r="Z19" i="35" s="1"/>
  <c r="Y19" i="35"/>
  <c r="AI18" i="95"/>
  <c r="AN18" i="95"/>
  <c r="AI18" i="74"/>
  <c r="AN18" i="74"/>
  <c r="AN19" i="61"/>
  <c r="AI19" i="61"/>
  <c r="X18" i="16"/>
  <c r="Y18" i="16"/>
  <c r="Y20" i="67"/>
  <c r="X20" i="67"/>
  <c r="AI18" i="18"/>
  <c r="AN18" i="18"/>
  <c r="AI19" i="26"/>
  <c r="AN19" i="26"/>
  <c r="AI19" i="19"/>
  <c r="AN19" i="19"/>
  <c r="AR18" i="53"/>
  <c r="AI18" i="93"/>
  <c r="AN18" i="93"/>
  <c r="AI17" i="15"/>
  <c r="AN17" i="15"/>
  <c r="AF19" i="50"/>
  <c r="AO19" i="50" s="1"/>
  <c r="AE19" i="50"/>
  <c r="W20" i="50"/>
  <c r="AG19" i="50"/>
  <c r="AP19" i="50" s="1"/>
  <c r="AR17" i="21"/>
  <c r="AE17" i="11"/>
  <c r="W18" i="11"/>
  <c r="AG17" i="11"/>
  <c r="AP17" i="11" s="1"/>
  <c r="AF17" i="11"/>
  <c r="AO17" i="11" s="1"/>
  <c r="AI18" i="31"/>
  <c r="AN18" i="31"/>
  <c r="AH17" i="85"/>
  <c r="AQ17" i="85" s="1"/>
  <c r="AF18" i="5"/>
  <c r="AO18" i="5" s="1"/>
  <c r="AE18" i="5"/>
  <c r="W19" i="5"/>
  <c r="AG18" i="5"/>
  <c r="AP18" i="5" s="1"/>
  <c r="AN18" i="66"/>
  <c r="AI18" i="66"/>
  <c r="AI18" i="75"/>
  <c r="AN18" i="75"/>
  <c r="AI17" i="33"/>
  <c r="AN17" i="33"/>
  <c r="AN18" i="44"/>
  <c r="AI18" i="44"/>
  <c r="AI18" i="83"/>
  <c r="AN18" i="83"/>
  <c r="AR18" i="13"/>
  <c r="W19" i="47"/>
  <c r="AG18" i="47"/>
  <c r="AP18" i="47" s="1"/>
  <c r="AF18" i="47"/>
  <c r="AO18" i="47" s="1"/>
  <c r="AE18" i="47"/>
  <c r="Z18" i="54"/>
  <c r="AR17" i="81"/>
  <c r="AI17" i="94"/>
  <c r="AN17" i="94"/>
  <c r="AN17" i="72"/>
  <c r="AI17" i="72"/>
  <c r="AI18" i="3"/>
  <c r="AN18" i="3"/>
  <c r="Y19" i="4"/>
  <c r="X19" i="4"/>
  <c r="Y19" i="90"/>
  <c r="X19" i="90"/>
  <c r="Z19" i="90" s="1"/>
  <c r="AN18" i="73"/>
  <c r="AI18" i="73"/>
  <c r="Y19" i="42"/>
  <c r="X19" i="42"/>
  <c r="X19" i="57"/>
  <c r="Y19" i="57"/>
  <c r="AI18" i="24"/>
  <c r="AN18" i="24"/>
  <c r="X20" i="82"/>
  <c r="Y20" i="82"/>
  <c r="AN17" i="34"/>
  <c r="AI17" i="34"/>
  <c r="AI17" i="16"/>
  <c r="AN17" i="16"/>
  <c r="X19" i="52"/>
  <c r="Y19" i="52"/>
  <c r="AE19" i="17"/>
  <c r="W20" i="17"/>
  <c r="AG19" i="17"/>
  <c r="AP19" i="17" s="1"/>
  <c r="AF19" i="17"/>
  <c r="AO19" i="17" s="1"/>
  <c r="AE18" i="77"/>
  <c r="W19" i="77"/>
  <c r="AG18" i="77"/>
  <c r="AP18" i="77" s="1"/>
  <c r="AF18" i="77"/>
  <c r="AO18" i="77" s="1"/>
  <c r="AR19" i="9"/>
  <c r="AN17" i="20"/>
  <c r="AI17" i="20"/>
  <c r="AH20" i="9"/>
  <c r="AQ20" i="9" s="1"/>
  <c r="AH18" i="21"/>
  <c r="AQ18" i="21" s="1"/>
  <c r="AE18" i="49"/>
  <c r="W19" i="49"/>
  <c r="AG18" i="49"/>
  <c r="AP18" i="49" s="1"/>
  <c r="AF18" i="49"/>
  <c r="AO18" i="49" s="1"/>
  <c r="X18" i="63"/>
  <c r="Y18" i="63"/>
  <c r="AR16" i="85"/>
  <c r="X19" i="64"/>
  <c r="Z19" i="64" s="1"/>
  <c r="Y19" i="64"/>
  <c r="AH20" i="92"/>
  <c r="AQ20" i="92" s="1"/>
  <c r="AF18" i="8"/>
  <c r="AO18" i="8" s="1"/>
  <c r="AE18" i="8"/>
  <c r="W19" i="8"/>
  <c r="AG18" i="8"/>
  <c r="AP18" i="8" s="1"/>
  <c r="AH18" i="87"/>
  <c r="AQ18" i="87" s="1"/>
  <c r="AH18" i="81"/>
  <c r="AQ18" i="81" s="1"/>
  <c r="AR18" i="68"/>
  <c r="AH19" i="13"/>
  <c r="AQ19" i="13" s="1"/>
  <c r="X19" i="86"/>
  <c r="Y19" i="86"/>
  <c r="AI18" i="4"/>
  <c r="AN18" i="4"/>
  <c r="AN19" i="37"/>
  <c r="AI19" i="37"/>
  <c r="Y19" i="36"/>
  <c r="X19" i="36"/>
  <c r="AI18" i="52"/>
  <c r="AN18" i="52"/>
  <c r="Y19" i="56"/>
  <c r="X19" i="56"/>
  <c r="Y20" i="96"/>
  <c r="X20" i="96"/>
  <c r="Z20" i="96" s="1"/>
  <c r="X18" i="15"/>
  <c r="Y18" i="15"/>
  <c r="AR17" i="54"/>
  <c r="AE18" i="76"/>
  <c r="AG18" i="76"/>
  <c r="AP18" i="76" s="1"/>
  <c r="W19" i="76"/>
  <c r="AF18" i="76"/>
  <c r="AO18" i="76" s="1"/>
  <c r="W19" i="38"/>
  <c r="AG18" i="38"/>
  <c r="AP18" i="38" s="1"/>
  <c r="AF18" i="38"/>
  <c r="AO18" i="38" s="1"/>
  <c r="AE18" i="38"/>
  <c r="AN18" i="46"/>
  <c r="AI18" i="46"/>
  <c r="AR18" i="45"/>
  <c r="AE18" i="70"/>
  <c r="AG18" i="70"/>
  <c r="AP18" i="70" s="1"/>
  <c r="AF18" i="70"/>
  <c r="AO18" i="70" s="1"/>
  <c r="W19" i="70"/>
  <c r="AH19" i="88"/>
  <c r="AQ19" i="88" s="1"/>
  <c r="Z20" i="9"/>
  <c r="Z18" i="21"/>
  <c r="AE18" i="2"/>
  <c r="W19" i="2"/>
  <c r="AG18" i="2"/>
  <c r="AP18" i="2" s="1"/>
  <c r="AF18" i="2"/>
  <c r="AO18" i="2" s="1"/>
  <c r="AE18" i="91"/>
  <c r="W19" i="91"/>
  <c r="AG18" i="91"/>
  <c r="AP18" i="91" s="1"/>
  <c r="AF18" i="91"/>
  <c r="AO18" i="91" s="1"/>
  <c r="W18" i="7"/>
  <c r="AG17" i="7"/>
  <c r="AP17" i="7" s="1"/>
  <c r="AF17" i="7"/>
  <c r="AO17" i="7" s="1"/>
  <c r="AE17" i="7"/>
  <c r="AN17" i="63"/>
  <c r="AI17" i="63"/>
  <c r="AF20" i="92"/>
  <c r="AO20" i="92" s="1"/>
  <c r="AE20" i="92"/>
  <c r="W21" i="92"/>
  <c r="AG20" i="92"/>
  <c r="AP20" i="92" s="1"/>
  <c r="Y18" i="6"/>
  <c r="Z18" i="6" s="1"/>
  <c r="X18" i="6"/>
  <c r="AR16" i="22"/>
  <c r="AI18" i="23"/>
  <c r="AN18" i="23"/>
  <c r="AH19" i="12"/>
  <c r="AQ19" i="12" s="1"/>
  <c r="W18" i="85"/>
  <c r="AG17" i="85"/>
  <c r="AP17" i="85" s="1"/>
  <c r="AF17" i="85"/>
  <c r="AO17" i="85" s="1"/>
  <c r="AE17" i="85"/>
  <c r="AE18" i="25"/>
  <c r="W19" i="25"/>
  <c r="AG18" i="25"/>
  <c r="AP18" i="25" s="1"/>
  <c r="AF18" i="25"/>
  <c r="AO18" i="25" s="1"/>
  <c r="Z19" i="46"/>
  <c r="Y19" i="46"/>
  <c r="X19" i="46"/>
  <c r="AH17" i="22"/>
  <c r="AQ17" i="22" s="1"/>
  <c r="Y20" i="62"/>
  <c r="Z20" i="62" s="1"/>
  <c r="X20" i="62"/>
  <c r="AH19" i="80"/>
  <c r="AQ19" i="80" s="1"/>
  <c r="W19" i="81"/>
  <c r="AG18" i="81"/>
  <c r="AP18" i="81" s="1"/>
  <c r="AE18" i="81"/>
  <c r="AF18" i="81"/>
  <c r="AO18" i="81" s="1"/>
  <c r="Y18" i="10"/>
  <c r="X18" i="10"/>
  <c r="AH18" i="55"/>
  <c r="AQ18" i="55" s="1"/>
  <c r="AR18" i="40"/>
  <c r="AF18" i="60"/>
  <c r="AO18" i="60" s="1"/>
  <c r="AE18" i="60"/>
  <c r="W19" i="60"/>
  <c r="AG18" i="60"/>
  <c r="AP18" i="60" s="1"/>
  <c r="Y18" i="51"/>
  <c r="X18" i="51"/>
  <c r="AN18" i="35"/>
  <c r="AI18" i="35"/>
  <c r="Y20" i="37"/>
  <c r="X20" i="37"/>
  <c r="AI18" i="42"/>
  <c r="AN18" i="42"/>
  <c r="AI19" i="67"/>
  <c r="AN19" i="67"/>
  <c r="X19" i="39"/>
  <c r="Y19" i="39"/>
  <c r="X19" i="18"/>
  <c r="Y19" i="18"/>
  <c r="X20" i="79"/>
  <c r="Y20" i="79"/>
  <c r="AR17" i="38"/>
  <c r="AF19" i="45"/>
  <c r="AO19" i="45" s="1"/>
  <c r="AG19" i="45"/>
  <c r="AP19" i="45" s="1"/>
  <c r="AE19" i="45"/>
  <c r="W20" i="45"/>
  <c r="W20" i="27"/>
  <c r="AG19" i="27"/>
  <c r="AP19" i="27" s="1"/>
  <c r="AF19" i="27"/>
  <c r="AO19" i="27" s="1"/>
  <c r="AE19" i="27"/>
  <c r="AF17" i="28"/>
  <c r="AO17" i="28" s="1"/>
  <c r="AE17" i="28"/>
  <c r="W18" i="28"/>
  <c r="AG17" i="28"/>
  <c r="AP17" i="28" s="1"/>
  <c r="AH18" i="43"/>
  <c r="AQ18" i="43" s="1"/>
  <c r="AR18" i="80"/>
  <c r="AH19" i="48"/>
  <c r="AQ19" i="48" s="1"/>
  <c r="AR17" i="89"/>
  <c r="AR18" i="84"/>
  <c r="AE19" i="88"/>
  <c r="W20" i="88"/>
  <c r="AG19" i="88"/>
  <c r="AP19" i="88" s="1"/>
  <c r="AF19" i="88"/>
  <c r="AO19" i="88" s="1"/>
  <c r="X19" i="93"/>
  <c r="Y19" i="93"/>
  <c r="AH18" i="89"/>
  <c r="AQ18" i="89" s="1"/>
  <c r="Y18" i="78"/>
  <c r="X18" i="78"/>
  <c r="AR18" i="12"/>
  <c r="AR18" i="30"/>
  <c r="AG18" i="59"/>
  <c r="AP18" i="59" s="1"/>
  <c r="AF18" i="59"/>
  <c r="AO18" i="59" s="1"/>
  <c r="AE18" i="59"/>
  <c r="W19" i="59"/>
  <c r="W20" i="12"/>
  <c r="AG19" i="12"/>
  <c r="AP19" i="12" s="1"/>
  <c r="AF19" i="12"/>
  <c r="AO19" i="12" s="1"/>
  <c r="AE19" i="12"/>
  <c r="AH18" i="38"/>
  <c r="AQ18" i="38" s="1"/>
  <c r="AF17" i="58"/>
  <c r="AO17" i="58" s="1"/>
  <c r="AE17" i="58"/>
  <c r="W18" i="58"/>
  <c r="AG17" i="58"/>
  <c r="AP17" i="58" s="1"/>
  <c r="AG17" i="22"/>
  <c r="AP17" i="22" s="1"/>
  <c r="AF17" i="22"/>
  <c r="AO17" i="22" s="1"/>
  <c r="AE17" i="22"/>
  <c r="W18" i="22"/>
  <c r="AN19" i="62"/>
  <c r="AI19" i="62"/>
  <c r="Y18" i="33"/>
  <c r="X18" i="33"/>
  <c r="Z18" i="33" s="1"/>
  <c r="Y19" i="44"/>
  <c r="X19" i="44"/>
  <c r="X19" i="83"/>
  <c r="Z19" i="83" s="1"/>
  <c r="Y19" i="83"/>
  <c r="W19" i="87"/>
  <c r="AG18" i="87"/>
  <c r="AP18" i="87" s="1"/>
  <c r="AF18" i="87"/>
  <c r="AO18" i="87" s="1"/>
  <c r="AE18" i="87"/>
  <c r="W20" i="80"/>
  <c r="AG19" i="80"/>
  <c r="AP19" i="80" s="1"/>
  <c r="AF19" i="80"/>
  <c r="AO19" i="80" s="1"/>
  <c r="AE19" i="80"/>
  <c r="AI17" i="10"/>
  <c r="AN17" i="10"/>
  <c r="X18" i="71"/>
  <c r="Y18" i="71"/>
  <c r="W19" i="55"/>
  <c r="AG18" i="55"/>
  <c r="AP18" i="55" s="1"/>
  <c r="AF18" i="55"/>
  <c r="AO18" i="55" s="1"/>
  <c r="AE18" i="55"/>
  <c r="AR19" i="92"/>
  <c r="W20" i="13"/>
  <c r="AG19" i="13"/>
  <c r="AP19" i="13" s="1"/>
  <c r="AF19" i="13"/>
  <c r="AO19" i="13" s="1"/>
  <c r="AE19" i="13"/>
  <c r="AR17" i="76"/>
  <c r="AR19" i="41"/>
  <c r="AN17" i="51"/>
  <c r="AI17" i="51"/>
  <c r="X19" i="95"/>
  <c r="Y19" i="95"/>
  <c r="Y19" i="73"/>
  <c r="X19" i="73"/>
  <c r="AI18" i="57"/>
  <c r="AN18" i="57"/>
  <c r="Y19" i="74"/>
  <c r="X19" i="74"/>
  <c r="X19" i="24"/>
  <c r="Y19" i="24"/>
  <c r="AN19" i="82"/>
  <c r="AI19" i="82"/>
  <c r="Y19" i="1"/>
  <c r="X19" i="1"/>
  <c r="Y18" i="34"/>
  <c r="X18" i="34"/>
  <c r="X20" i="26"/>
  <c r="Y20" i="26"/>
  <c r="Z20" i="26" s="1"/>
  <c r="AN19" i="96"/>
  <c r="AI19" i="96"/>
  <c r="AR18" i="48"/>
  <c r="AI17" i="6"/>
  <c r="AN17" i="6"/>
  <c r="AH19" i="68"/>
  <c r="AQ19" i="68" s="1"/>
  <c r="X19" i="23"/>
  <c r="Y19" i="23"/>
  <c r="AR18" i="88"/>
  <c r="AH19" i="40"/>
  <c r="AQ19" i="40" s="1"/>
  <c r="AF19" i="32"/>
  <c r="AO19" i="32" s="1"/>
  <c r="AE19" i="32"/>
  <c r="W20" i="32"/>
  <c r="AG19" i="32"/>
  <c r="AP19" i="32" s="1"/>
  <c r="AR17" i="87"/>
  <c r="AE19" i="69"/>
  <c r="W20" i="69"/>
  <c r="AG19" i="69"/>
  <c r="AP19" i="69" s="1"/>
  <c r="AF19" i="69"/>
  <c r="AO19" i="69" s="1"/>
  <c r="AH18" i="76"/>
  <c r="AQ18" i="76" s="1"/>
  <c r="AH20" i="41"/>
  <c r="AQ20" i="41" s="1"/>
  <c r="AR17" i="70"/>
  <c r="W20" i="29"/>
  <c r="AG19" i="29"/>
  <c r="AP19" i="29" s="1"/>
  <c r="AF19" i="29"/>
  <c r="AO19" i="29" s="1"/>
  <c r="AE19" i="29"/>
  <c r="Z18" i="89"/>
  <c r="AR17" i="55"/>
  <c r="AH19" i="84"/>
  <c r="AQ19" i="84" s="1"/>
  <c r="AH19" i="45"/>
  <c r="AQ19" i="45" s="1"/>
  <c r="AI18" i="64"/>
  <c r="AN18" i="64"/>
  <c r="W19" i="65"/>
  <c r="AG18" i="65"/>
  <c r="AP18" i="65" s="1"/>
  <c r="AF18" i="65"/>
  <c r="AO18" i="65" s="1"/>
  <c r="AE18" i="65"/>
  <c r="Z20" i="41"/>
  <c r="Y19" i="31"/>
  <c r="X19" i="31"/>
  <c r="AH19" i="53"/>
  <c r="AQ19" i="53" s="1"/>
  <c r="X19" i="66"/>
  <c r="Y19" i="66"/>
  <c r="Z19" i="66" s="1"/>
  <c r="X19" i="75"/>
  <c r="Z19" i="75" s="1"/>
  <c r="Y19" i="75"/>
  <c r="AH18" i="70"/>
  <c r="AQ18" i="70" s="1"/>
  <c r="AN17" i="71"/>
  <c r="AI17" i="71"/>
  <c r="AH19" i="30"/>
  <c r="AQ19" i="30" s="1"/>
  <c r="Y18" i="94"/>
  <c r="X18" i="94"/>
  <c r="X18" i="20"/>
  <c r="Y18" i="20"/>
  <c r="Z18" i="20" s="1"/>
  <c r="AR17" i="43"/>
  <c r="AN18" i="86"/>
  <c r="AI18" i="86"/>
  <c r="AI18" i="90"/>
  <c r="AN18" i="90"/>
  <c r="X20" i="61"/>
  <c r="Y20" i="61"/>
  <c r="Z20" i="61" s="1"/>
  <c r="AI18" i="1"/>
  <c r="AN18" i="1"/>
  <c r="AI18" i="39"/>
  <c r="AN18" i="39"/>
  <c r="AN18" i="36"/>
  <c r="AI18" i="36"/>
  <c r="AI19" i="79"/>
  <c r="AN19" i="79"/>
  <c r="AI18" i="56"/>
  <c r="AN18" i="56"/>
  <c r="X20" i="19"/>
  <c r="Y20" i="19"/>
  <c r="Z18" i="10" l="1"/>
  <c r="Z18" i="63"/>
  <c r="Z19" i="57"/>
  <c r="Z18" i="34"/>
  <c r="AF18" i="34" s="1"/>
  <c r="AO18" i="34" s="1"/>
  <c r="Z19" i="31"/>
  <c r="AE19" i="31" s="1"/>
  <c r="Z19" i="74"/>
  <c r="Z19" i="18"/>
  <c r="Z19" i="52"/>
  <c r="Z20" i="82"/>
  <c r="AG19" i="68"/>
  <c r="AP19" i="68" s="1"/>
  <c r="Z18" i="78"/>
  <c r="Z19" i="23"/>
  <c r="AF19" i="23" s="1"/>
  <c r="AO19" i="23" s="1"/>
  <c r="Z20" i="67"/>
  <c r="Z19" i="42"/>
  <c r="Z18" i="51"/>
  <c r="AE18" i="51" s="1"/>
  <c r="Z18" i="72"/>
  <c r="Z18" i="94"/>
  <c r="W19" i="94" s="1"/>
  <c r="Z19" i="73"/>
  <c r="W20" i="73" s="1"/>
  <c r="AE18" i="34"/>
  <c r="W19" i="34"/>
  <c r="AG18" i="34"/>
  <c r="AP18" i="34" s="1"/>
  <c r="AE19" i="73"/>
  <c r="W20" i="31"/>
  <c r="AG19" i="31"/>
  <c r="AP19" i="31" s="1"/>
  <c r="AF19" i="31"/>
  <c r="AO19" i="31" s="1"/>
  <c r="AF19" i="35"/>
  <c r="AO19" i="35" s="1"/>
  <c r="AE19" i="35"/>
  <c r="W20" i="35"/>
  <c r="AG19" i="35"/>
  <c r="AP19" i="35" s="1"/>
  <c r="W19" i="51"/>
  <c r="W19" i="63"/>
  <c r="AG18" i="63"/>
  <c r="AP18" i="63" s="1"/>
  <c r="AF18" i="63"/>
  <c r="AO18" i="63" s="1"/>
  <c r="AE18" i="63"/>
  <c r="W20" i="23"/>
  <c r="AG19" i="23"/>
  <c r="AP19" i="23" s="1"/>
  <c r="W21" i="61"/>
  <c r="AG20" i="61"/>
  <c r="AP20" i="61" s="1"/>
  <c r="AF20" i="61"/>
  <c r="AO20" i="61" s="1"/>
  <c r="AE20" i="61"/>
  <c r="AG19" i="66"/>
  <c r="AP19" i="66" s="1"/>
  <c r="W20" i="66"/>
  <c r="AF19" i="66"/>
  <c r="AO19" i="66" s="1"/>
  <c r="AE19" i="66"/>
  <c r="W21" i="26"/>
  <c r="AG20" i="26"/>
  <c r="AP20" i="26" s="1"/>
  <c r="AF20" i="26"/>
  <c r="AO20" i="26" s="1"/>
  <c r="AE20" i="26"/>
  <c r="W21" i="62"/>
  <c r="AG20" i="62"/>
  <c r="AP20" i="62" s="1"/>
  <c r="AF20" i="62"/>
  <c r="AO20" i="62" s="1"/>
  <c r="AE20" i="62"/>
  <c r="AF18" i="6"/>
  <c r="AO18" i="6" s="1"/>
  <c r="AE18" i="6"/>
  <c r="W19" i="6"/>
  <c r="AG18" i="6"/>
  <c r="AP18" i="6" s="1"/>
  <c r="AE20" i="67"/>
  <c r="W21" i="67"/>
  <c r="AF20" i="67"/>
  <c r="AO20" i="67" s="1"/>
  <c r="AG20" i="67"/>
  <c r="AP20" i="67" s="1"/>
  <c r="W19" i="72"/>
  <c r="AG18" i="72"/>
  <c r="AP18" i="72" s="1"/>
  <c r="AF18" i="72"/>
  <c r="AO18" i="72" s="1"/>
  <c r="AE18" i="72"/>
  <c r="W19" i="20"/>
  <c r="AG18" i="20"/>
  <c r="AP18" i="20" s="1"/>
  <c r="AF18" i="20"/>
  <c r="AO18" i="20" s="1"/>
  <c r="AE18" i="20"/>
  <c r="AE19" i="18"/>
  <c r="W20" i="18"/>
  <c r="AG19" i="18"/>
  <c r="AP19" i="18" s="1"/>
  <c r="AF19" i="18"/>
  <c r="AO19" i="18" s="1"/>
  <c r="W20" i="42"/>
  <c r="AG19" i="42"/>
  <c r="AP19" i="42" s="1"/>
  <c r="AF19" i="42"/>
  <c r="AO19" i="42" s="1"/>
  <c r="AE19" i="42"/>
  <c r="AR18" i="39"/>
  <c r="AR18" i="1"/>
  <c r="AR18" i="86"/>
  <c r="AR17" i="71"/>
  <c r="W20" i="75"/>
  <c r="AG19" i="75"/>
  <c r="AP19" i="75" s="1"/>
  <c r="AE19" i="75"/>
  <c r="AF19" i="75"/>
  <c r="AO19" i="75" s="1"/>
  <c r="AH19" i="31"/>
  <c r="AQ19" i="31" s="1"/>
  <c r="X20" i="69"/>
  <c r="Y20" i="69"/>
  <c r="AH18" i="34"/>
  <c r="AQ18" i="34" s="1"/>
  <c r="AR19" i="82"/>
  <c r="AR17" i="10"/>
  <c r="AN18" i="87"/>
  <c r="AI18" i="87"/>
  <c r="AH19" i="83"/>
  <c r="AQ19" i="83" s="1"/>
  <c r="Y20" i="88"/>
  <c r="X20" i="88"/>
  <c r="AN19" i="45"/>
  <c r="AI19" i="45"/>
  <c r="AR18" i="42"/>
  <c r="AH18" i="51"/>
  <c r="AQ18" i="51" s="1"/>
  <c r="Y19" i="81"/>
  <c r="X19" i="81"/>
  <c r="AH20" i="62"/>
  <c r="AQ20" i="62" s="1"/>
  <c r="AI18" i="25"/>
  <c r="AN18" i="25"/>
  <c r="AH18" i="6"/>
  <c r="AQ18" i="6" s="1"/>
  <c r="AI20" i="92"/>
  <c r="AN20" i="92"/>
  <c r="AI18" i="91"/>
  <c r="AN18" i="91"/>
  <c r="AE20" i="9"/>
  <c r="W21" i="9"/>
  <c r="AG20" i="9"/>
  <c r="AP20" i="9" s="1"/>
  <c r="AF20" i="9"/>
  <c r="AO20" i="9" s="1"/>
  <c r="X19" i="70"/>
  <c r="Y19" i="70"/>
  <c r="AR18" i="46"/>
  <c r="AR18" i="52"/>
  <c r="AE19" i="64"/>
  <c r="W20" i="64"/>
  <c r="AG19" i="64"/>
  <c r="AP19" i="64" s="1"/>
  <c r="AF19" i="64"/>
  <c r="AO19" i="64" s="1"/>
  <c r="AE20" i="82"/>
  <c r="AG20" i="82"/>
  <c r="AP20" i="82" s="1"/>
  <c r="AF20" i="82"/>
  <c r="AO20" i="82" s="1"/>
  <c r="W21" i="82"/>
  <c r="AH19" i="42"/>
  <c r="AQ19" i="42" s="1"/>
  <c r="AR18" i="3"/>
  <c r="Y20" i="14"/>
  <c r="Z20" i="14" s="1"/>
  <c r="X20" i="14"/>
  <c r="Y20" i="40"/>
  <c r="X20" i="40"/>
  <c r="Z20" i="40" s="1"/>
  <c r="X20" i="48"/>
  <c r="Z20" i="48" s="1"/>
  <c r="Y20" i="48"/>
  <c r="X20" i="53"/>
  <c r="Z20" i="53" s="1"/>
  <c r="Y20" i="53"/>
  <c r="X20" i="30"/>
  <c r="Y20" i="30"/>
  <c r="AN19" i="69"/>
  <c r="AI19" i="69"/>
  <c r="AI19" i="32"/>
  <c r="AN19" i="32"/>
  <c r="AR19" i="96"/>
  <c r="W20" i="74"/>
  <c r="AG19" i="74"/>
  <c r="AP19" i="74" s="1"/>
  <c r="AF19" i="74"/>
  <c r="AO19" i="74" s="1"/>
  <c r="AE19" i="74"/>
  <c r="X20" i="13"/>
  <c r="Y20" i="13"/>
  <c r="Y19" i="55"/>
  <c r="X19" i="55"/>
  <c r="AI19" i="80"/>
  <c r="AN19" i="80"/>
  <c r="W20" i="83"/>
  <c r="AG19" i="83"/>
  <c r="AP19" i="83" s="1"/>
  <c r="AF19" i="83"/>
  <c r="AO19" i="83" s="1"/>
  <c r="AE19" i="83"/>
  <c r="W19" i="33"/>
  <c r="AG18" i="33"/>
  <c r="AP18" i="33" s="1"/>
  <c r="AF18" i="33"/>
  <c r="AO18" i="33" s="1"/>
  <c r="AE18" i="33"/>
  <c r="W19" i="78"/>
  <c r="AG18" i="78"/>
  <c r="AP18" i="78" s="1"/>
  <c r="AF18" i="78"/>
  <c r="AO18" i="78" s="1"/>
  <c r="AE18" i="78"/>
  <c r="AN19" i="27"/>
  <c r="AI19" i="27"/>
  <c r="AH20" i="79"/>
  <c r="AQ20" i="79" s="1"/>
  <c r="AH19" i="39"/>
  <c r="AQ19" i="39" s="1"/>
  <c r="AH20" i="37"/>
  <c r="AQ20" i="37" s="1"/>
  <c r="AG18" i="10"/>
  <c r="AP18" i="10" s="1"/>
  <c r="AF18" i="10"/>
  <c r="AO18" i="10" s="1"/>
  <c r="AE18" i="10"/>
  <c r="W19" i="10"/>
  <c r="AE19" i="46"/>
  <c r="W20" i="46"/>
  <c r="AF19" i="46"/>
  <c r="AO19" i="46" s="1"/>
  <c r="AG19" i="46"/>
  <c r="AP19" i="46" s="1"/>
  <c r="AN17" i="85"/>
  <c r="AI17" i="85"/>
  <c r="Y18" i="7"/>
  <c r="X18" i="7"/>
  <c r="W21" i="96"/>
  <c r="AG20" i="96"/>
  <c r="AP20" i="96" s="1"/>
  <c r="AF20" i="96"/>
  <c r="AO20" i="96" s="1"/>
  <c r="AE20" i="96"/>
  <c r="AH19" i="36"/>
  <c r="AQ19" i="36" s="1"/>
  <c r="AR18" i="4"/>
  <c r="Y20" i="17"/>
  <c r="Z20" i="17" s="1"/>
  <c r="X20" i="17"/>
  <c r="AR17" i="16"/>
  <c r="W20" i="90"/>
  <c r="AG19" i="90"/>
  <c r="AP19" i="90" s="1"/>
  <c r="AF19" i="90"/>
  <c r="AO19" i="90" s="1"/>
  <c r="AE19" i="90"/>
  <c r="AR17" i="72"/>
  <c r="AE18" i="54"/>
  <c r="W19" i="54"/>
  <c r="AF18" i="54"/>
  <c r="AO18" i="54" s="1"/>
  <c r="AG18" i="54"/>
  <c r="AP18" i="54" s="1"/>
  <c r="Y20" i="50"/>
  <c r="X20" i="50"/>
  <c r="AR18" i="93"/>
  <c r="AR19" i="26"/>
  <c r="AR18" i="74"/>
  <c r="X20" i="68"/>
  <c r="Y20" i="68"/>
  <c r="X19" i="43"/>
  <c r="Y19" i="43"/>
  <c r="AN19" i="84"/>
  <c r="AI19" i="84"/>
  <c r="AR18" i="90"/>
  <c r="AH18" i="20"/>
  <c r="AQ18" i="20" s="1"/>
  <c r="AH19" i="66"/>
  <c r="AQ19" i="66" s="1"/>
  <c r="Y20" i="29"/>
  <c r="X20" i="29"/>
  <c r="AH19" i="95"/>
  <c r="AQ19" i="95" s="1"/>
  <c r="AH19" i="44"/>
  <c r="AQ19" i="44" s="1"/>
  <c r="AR19" i="62"/>
  <c r="Y20" i="12"/>
  <c r="Z20" i="12" s="1"/>
  <c r="X20" i="12"/>
  <c r="AH19" i="93"/>
  <c r="AQ19" i="93" s="1"/>
  <c r="AI19" i="88"/>
  <c r="AN19" i="88"/>
  <c r="X18" i="28"/>
  <c r="Y18" i="28"/>
  <c r="Z20" i="79"/>
  <c r="Z19" i="39"/>
  <c r="AR17" i="63"/>
  <c r="AI18" i="38"/>
  <c r="AN18" i="38"/>
  <c r="AH19" i="56"/>
  <c r="AQ19" i="56" s="1"/>
  <c r="X19" i="8"/>
  <c r="Y19" i="8"/>
  <c r="Y19" i="49"/>
  <c r="Z19" i="49" s="1"/>
  <c r="X19" i="49"/>
  <c r="AR17" i="20"/>
  <c r="Y19" i="77"/>
  <c r="X19" i="77"/>
  <c r="AI19" i="17"/>
  <c r="AN19" i="17"/>
  <c r="AR17" i="34"/>
  <c r="AR18" i="24"/>
  <c r="AH19" i="4"/>
  <c r="AQ19" i="4" s="1"/>
  <c r="AI18" i="47"/>
  <c r="AN18" i="47"/>
  <c r="AR17" i="33"/>
  <c r="X19" i="5"/>
  <c r="Y19" i="5"/>
  <c r="Z19" i="5" s="1"/>
  <c r="Y18" i="11"/>
  <c r="X18" i="11"/>
  <c r="AI19" i="50"/>
  <c r="AN19" i="50"/>
  <c r="AH18" i="16"/>
  <c r="AQ18" i="16" s="1"/>
  <c r="AH19" i="3"/>
  <c r="AQ19" i="3" s="1"/>
  <c r="AR17" i="78"/>
  <c r="W21" i="41"/>
  <c r="AG20" i="41"/>
  <c r="AP20" i="41" s="1"/>
  <c r="AF20" i="41"/>
  <c r="AO20" i="41" s="1"/>
  <c r="AE20" i="41"/>
  <c r="AR18" i="64"/>
  <c r="AH19" i="1"/>
  <c r="AQ19" i="1" s="1"/>
  <c r="AH19" i="24"/>
  <c r="AQ19" i="24" s="1"/>
  <c r="AR18" i="57"/>
  <c r="Z19" i="95"/>
  <c r="AH18" i="71"/>
  <c r="AQ18" i="71" s="1"/>
  <c r="X18" i="58"/>
  <c r="Z18" i="58" s="1"/>
  <c r="Y18" i="58"/>
  <c r="Y19" i="59"/>
  <c r="X19" i="59"/>
  <c r="Z19" i="59" s="1"/>
  <c r="Z19" i="93"/>
  <c r="Z20" i="37"/>
  <c r="AR18" i="23"/>
  <c r="X19" i="2"/>
  <c r="Z19" i="2" s="1"/>
  <c r="Y19" i="2"/>
  <c r="AN18" i="70"/>
  <c r="AI18" i="70"/>
  <c r="X19" i="76"/>
  <c r="Y19" i="76"/>
  <c r="AH18" i="15"/>
  <c r="AQ18" i="15" s="1"/>
  <c r="Z19" i="36"/>
  <c r="AH19" i="86"/>
  <c r="AQ19" i="86" s="1"/>
  <c r="AI18" i="8"/>
  <c r="AN18" i="8"/>
  <c r="AI18" i="49"/>
  <c r="AN18" i="49"/>
  <c r="AR18" i="73"/>
  <c r="AI18" i="5"/>
  <c r="AN18" i="5"/>
  <c r="AI17" i="11"/>
  <c r="AN17" i="11"/>
  <c r="AR18" i="18"/>
  <c r="Z18" i="16"/>
  <c r="AR18" i="95"/>
  <c r="Z19" i="3"/>
  <c r="AI19" i="14"/>
  <c r="AN19" i="14"/>
  <c r="AI19" i="40"/>
  <c r="AN19" i="40"/>
  <c r="AN19" i="48"/>
  <c r="AI19" i="48"/>
  <c r="AN19" i="30"/>
  <c r="AI19" i="30"/>
  <c r="X20" i="84"/>
  <c r="Y20" i="84"/>
  <c r="AR18" i="56"/>
  <c r="AH20" i="19"/>
  <c r="AQ20" i="19" s="1"/>
  <c r="AR18" i="36"/>
  <c r="AH18" i="94"/>
  <c r="AQ18" i="94" s="1"/>
  <c r="AI18" i="65"/>
  <c r="AN18" i="65"/>
  <c r="W19" i="89"/>
  <c r="AG18" i="89"/>
  <c r="AP18" i="89" s="1"/>
  <c r="AF18" i="89"/>
  <c r="AO18" i="89" s="1"/>
  <c r="AE18" i="89"/>
  <c r="AR17" i="6"/>
  <c r="AH20" i="26"/>
  <c r="AQ20" i="26" s="1"/>
  <c r="Z19" i="24"/>
  <c r="AH19" i="73"/>
  <c r="AQ19" i="73" s="1"/>
  <c r="AR17" i="51"/>
  <c r="AI19" i="13"/>
  <c r="AN19" i="13"/>
  <c r="AI18" i="55"/>
  <c r="AN18" i="55"/>
  <c r="Z18" i="71"/>
  <c r="X19" i="87"/>
  <c r="Y19" i="87"/>
  <c r="Z19" i="44"/>
  <c r="X18" i="22"/>
  <c r="Y18" i="22"/>
  <c r="AI17" i="58"/>
  <c r="AN17" i="58"/>
  <c r="AN18" i="59"/>
  <c r="AI18" i="59"/>
  <c r="AI17" i="28"/>
  <c r="AN17" i="28"/>
  <c r="X20" i="27"/>
  <c r="Y20" i="27"/>
  <c r="AH19" i="18"/>
  <c r="AQ19" i="18" s="1"/>
  <c r="AR19" i="67"/>
  <c r="AR18" i="35"/>
  <c r="X19" i="60"/>
  <c r="Y19" i="60"/>
  <c r="Z19" i="60" s="1"/>
  <c r="AN18" i="81"/>
  <c r="AI18" i="81"/>
  <c r="Y19" i="25"/>
  <c r="X19" i="25"/>
  <c r="Y21" i="92"/>
  <c r="X21" i="92"/>
  <c r="AI17" i="7"/>
  <c r="AN17" i="7"/>
  <c r="X19" i="91"/>
  <c r="Y19" i="91"/>
  <c r="AI18" i="2"/>
  <c r="AN18" i="2"/>
  <c r="Z18" i="15"/>
  <c r="Z19" i="56"/>
  <c r="AR19" i="37"/>
  <c r="Z19" i="86"/>
  <c r="AH18" i="63"/>
  <c r="AQ18" i="63" s="1"/>
  <c r="AI18" i="77"/>
  <c r="AN18" i="77"/>
  <c r="AH19" i="52"/>
  <c r="AQ19" i="52" s="1"/>
  <c r="AH19" i="57"/>
  <c r="AQ19" i="57" s="1"/>
  <c r="Z19" i="4"/>
  <c r="AR17" i="94"/>
  <c r="AR18" i="83"/>
  <c r="AR18" i="75"/>
  <c r="AH20" i="67"/>
  <c r="AQ20" i="67" s="1"/>
  <c r="AR19" i="61"/>
  <c r="AH18" i="72"/>
  <c r="AQ18" i="72" s="1"/>
  <c r="AN19" i="68"/>
  <c r="AI19" i="68"/>
  <c r="AN18" i="43"/>
  <c r="AI18" i="43"/>
  <c r="X19" i="65"/>
  <c r="Z19" i="65" s="1"/>
  <c r="Y19" i="65"/>
  <c r="AR19" i="79"/>
  <c r="Z20" i="19"/>
  <c r="AH20" i="61"/>
  <c r="AQ20" i="61" s="1"/>
  <c r="AH19" i="75"/>
  <c r="AQ19" i="75" s="1"/>
  <c r="AI19" i="29"/>
  <c r="AN19" i="29"/>
  <c r="X20" i="32"/>
  <c r="Y20" i="32"/>
  <c r="AH19" i="23"/>
  <c r="AQ19" i="23" s="1"/>
  <c r="Z19" i="1"/>
  <c r="AH19" i="74"/>
  <c r="AQ19" i="74" s="1"/>
  <c r="Y20" i="80"/>
  <c r="X20" i="80"/>
  <c r="AH18" i="33"/>
  <c r="AQ18" i="33" s="1"/>
  <c r="AN17" i="22"/>
  <c r="AI17" i="22"/>
  <c r="AI19" i="12"/>
  <c r="AN19" i="12"/>
  <c r="AH18" i="78"/>
  <c r="AQ18" i="78" s="1"/>
  <c r="X20" i="45"/>
  <c r="Y20" i="45"/>
  <c r="AI18" i="60"/>
  <c r="AN18" i="60"/>
  <c r="AH18" i="10"/>
  <c r="AQ18" i="10" s="1"/>
  <c r="AH19" i="46"/>
  <c r="AQ19" i="46" s="1"/>
  <c r="Y18" i="85"/>
  <c r="X18" i="85"/>
  <c r="W19" i="21"/>
  <c r="AG18" i="21"/>
  <c r="AP18" i="21" s="1"/>
  <c r="AF18" i="21"/>
  <c r="AO18" i="21" s="1"/>
  <c r="AE18" i="21"/>
  <c r="Y19" i="38"/>
  <c r="X19" i="38"/>
  <c r="AI18" i="76"/>
  <c r="AN18" i="76"/>
  <c r="AH20" i="96"/>
  <c r="AQ20" i="96" s="1"/>
  <c r="AH19" i="64"/>
  <c r="AQ19" i="64" s="1"/>
  <c r="AG19" i="52"/>
  <c r="AP19" i="52" s="1"/>
  <c r="AF19" i="52"/>
  <c r="AO19" i="52" s="1"/>
  <c r="W20" i="52"/>
  <c r="AE19" i="52"/>
  <c r="AH20" i="82"/>
  <c r="AQ20" i="82" s="1"/>
  <c r="AE19" i="57"/>
  <c r="W20" i="57"/>
  <c r="AG19" i="57"/>
  <c r="AP19" i="57" s="1"/>
  <c r="AF19" i="57"/>
  <c r="AO19" i="57" s="1"/>
  <c r="AH19" i="90"/>
  <c r="AQ19" i="90" s="1"/>
  <c r="Y19" i="47"/>
  <c r="X19" i="47"/>
  <c r="Z19" i="47" s="1"/>
  <c r="AR18" i="44"/>
  <c r="AR18" i="66"/>
  <c r="AR18" i="31"/>
  <c r="AR17" i="15"/>
  <c r="AR19" i="19"/>
  <c r="AH19" i="35"/>
  <c r="AQ19" i="35" s="1"/>
  <c r="AN19" i="53"/>
  <c r="AI19" i="53"/>
  <c r="Z20" i="45" l="1"/>
  <c r="Z20" i="68"/>
  <c r="AF19" i="73"/>
  <c r="AO19" i="73" s="1"/>
  <c r="Z19" i="91"/>
  <c r="Z18" i="22"/>
  <c r="Z20" i="30"/>
  <c r="Z19" i="81"/>
  <c r="AE19" i="23"/>
  <c r="AF18" i="51"/>
  <c r="AO18" i="51" s="1"/>
  <c r="AG19" i="73"/>
  <c r="AP19" i="73" s="1"/>
  <c r="Z18" i="28"/>
  <c r="AG18" i="28" s="1"/>
  <c r="AP18" i="28" s="1"/>
  <c r="AG18" i="51"/>
  <c r="AP18" i="51" s="1"/>
  <c r="AF18" i="94"/>
  <c r="AO18" i="94" s="1"/>
  <c r="Z20" i="13"/>
  <c r="AE18" i="94"/>
  <c r="Z19" i="25"/>
  <c r="AG18" i="94"/>
  <c r="AP18" i="94" s="1"/>
  <c r="Z18" i="11"/>
  <c r="AE18" i="11" s="1"/>
  <c r="Z19" i="77"/>
  <c r="AG19" i="2"/>
  <c r="AP19" i="2" s="1"/>
  <c r="AF19" i="2"/>
  <c r="AO19" i="2" s="1"/>
  <c r="AE19" i="2"/>
  <c r="W20" i="2"/>
  <c r="AG18" i="11"/>
  <c r="AP18" i="11" s="1"/>
  <c r="W20" i="47"/>
  <c r="AG19" i="47"/>
  <c r="AP19" i="47" s="1"/>
  <c r="AF19" i="47"/>
  <c r="AO19" i="47" s="1"/>
  <c r="AE19" i="47"/>
  <c r="W19" i="28"/>
  <c r="AE18" i="28"/>
  <c r="AE20" i="12"/>
  <c r="W21" i="12"/>
  <c r="AG20" i="12"/>
  <c r="AP20" i="12" s="1"/>
  <c r="AF20" i="12"/>
  <c r="AO20" i="12" s="1"/>
  <c r="W20" i="77"/>
  <c r="AG19" i="77"/>
  <c r="AP19" i="77" s="1"/>
  <c r="AF19" i="77"/>
  <c r="AO19" i="77" s="1"/>
  <c r="AE19" i="77"/>
  <c r="AE19" i="81"/>
  <c r="AG19" i="81"/>
  <c r="AP19" i="81" s="1"/>
  <c r="AF19" i="81"/>
  <c r="AO19" i="81" s="1"/>
  <c r="W20" i="81"/>
  <c r="AG19" i="5"/>
  <c r="AP19" i="5" s="1"/>
  <c r="AF19" i="5"/>
  <c r="AO19" i="5" s="1"/>
  <c r="AE19" i="5"/>
  <c r="W20" i="5"/>
  <c r="AF20" i="13"/>
  <c r="AO20" i="13" s="1"/>
  <c r="AE20" i="13"/>
  <c r="W21" i="13"/>
  <c r="AG20" i="13"/>
  <c r="AP20" i="13" s="1"/>
  <c r="AG19" i="91"/>
  <c r="AP19" i="91" s="1"/>
  <c r="AF19" i="91"/>
  <c r="AO19" i="91" s="1"/>
  <c r="AE19" i="91"/>
  <c r="W20" i="91"/>
  <c r="AG20" i="17"/>
  <c r="AP20" i="17" s="1"/>
  <c r="AF20" i="17"/>
  <c r="AO20" i="17" s="1"/>
  <c r="AE20" i="17"/>
  <c r="W21" i="17"/>
  <c r="W20" i="25"/>
  <c r="AG19" i="25"/>
  <c r="AP19" i="25" s="1"/>
  <c r="AF19" i="25"/>
  <c r="AO19" i="25" s="1"/>
  <c r="AE19" i="25"/>
  <c r="W20" i="59"/>
  <c r="AG19" i="59"/>
  <c r="AP19" i="59" s="1"/>
  <c r="AF19" i="59"/>
  <c r="AO19" i="59" s="1"/>
  <c r="AE19" i="59"/>
  <c r="AG19" i="49"/>
  <c r="AP19" i="49" s="1"/>
  <c r="AF19" i="49"/>
  <c r="AO19" i="49" s="1"/>
  <c r="AE19" i="49"/>
  <c r="W20" i="49"/>
  <c r="W21" i="45"/>
  <c r="AG20" i="45"/>
  <c r="AP20" i="45" s="1"/>
  <c r="AF20" i="45"/>
  <c r="AO20" i="45" s="1"/>
  <c r="AE20" i="45"/>
  <c r="AI19" i="57"/>
  <c r="AN19" i="57"/>
  <c r="AN19" i="52"/>
  <c r="AI19" i="52"/>
  <c r="AR18" i="76"/>
  <c r="AR17" i="22"/>
  <c r="AG20" i="19"/>
  <c r="AP20" i="19" s="1"/>
  <c r="AF20" i="19"/>
  <c r="AO20" i="19" s="1"/>
  <c r="AE20" i="19"/>
  <c r="W21" i="19"/>
  <c r="AR18" i="43"/>
  <c r="AR17" i="7"/>
  <c r="AF19" i="44"/>
  <c r="AO19" i="44" s="1"/>
  <c r="AE19" i="44"/>
  <c r="W20" i="44"/>
  <c r="AG19" i="44"/>
  <c r="AP19" i="44" s="1"/>
  <c r="AR18" i="55"/>
  <c r="AR18" i="65"/>
  <c r="AR17" i="11"/>
  <c r="AR18" i="49"/>
  <c r="AH19" i="76"/>
  <c r="AQ19" i="76" s="1"/>
  <c r="AH20" i="50"/>
  <c r="AQ20" i="50" s="1"/>
  <c r="AI18" i="54"/>
  <c r="AN18" i="54"/>
  <c r="X20" i="90"/>
  <c r="Y20" i="90"/>
  <c r="AN18" i="10"/>
  <c r="AI18" i="10"/>
  <c r="AR19" i="27"/>
  <c r="AN19" i="83"/>
  <c r="AI19" i="83"/>
  <c r="AR19" i="80"/>
  <c r="AH20" i="14"/>
  <c r="AQ20" i="14" s="1"/>
  <c r="AI19" i="64"/>
  <c r="AN19" i="64"/>
  <c r="AH19" i="70"/>
  <c r="AQ19" i="70" s="1"/>
  <c r="Y20" i="18"/>
  <c r="X20" i="18"/>
  <c r="AI18" i="72"/>
  <c r="AN18" i="72"/>
  <c r="Y21" i="67"/>
  <c r="X21" i="67"/>
  <c r="AI20" i="62"/>
  <c r="AN20" i="62"/>
  <c r="X20" i="23"/>
  <c r="Y20" i="23"/>
  <c r="X19" i="63"/>
  <c r="Y19" i="63"/>
  <c r="X20" i="35"/>
  <c r="Y20" i="35"/>
  <c r="X20" i="52"/>
  <c r="Y20" i="52"/>
  <c r="AH19" i="38"/>
  <c r="AQ19" i="38" s="1"/>
  <c r="X19" i="21"/>
  <c r="Y19" i="21"/>
  <c r="AR18" i="60"/>
  <c r="AH20" i="80"/>
  <c r="AQ20" i="80" s="1"/>
  <c r="AH20" i="32"/>
  <c r="AQ20" i="32" s="1"/>
  <c r="AE19" i="86"/>
  <c r="AF19" i="86"/>
  <c r="AO19" i="86" s="1"/>
  <c r="W20" i="86"/>
  <c r="AG19" i="86"/>
  <c r="AP19" i="86" s="1"/>
  <c r="AR18" i="2"/>
  <c r="AH21" i="92"/>
  <c r="AQ21" i="92" s="1"/>
  <c r="AR18" i="81"/>
  <c r="AH20" i="27"/>
  <c r="AQ20" i="27" s="1"/>
  <c r="AN18" i="89"/>
  <c r="AI18" i="89"/>
  <c r="AH20" i="84"/>
  <c r="AQ20" i="84" s="1"/>
  <c r="Z19" i="76"/>
  <c r="AF19" i="95"/>
  <c r="AO19" i="95" s="1"/>
  <c r="AG19" i="95"/>
  <c r="AP19" i="95" s="1"/>
  <c r="AE19" i="95"/>
  <c r="W20" i="95"/>
  <c r="AR18" i="38"/>
  <c r="AH18" i="28"/>
  <c r="AQ18" i="28" s="1"/>
  <c r="AH20" i="29"/>
  <c r="AQ20" i="29" s="1"/>
  <c r="AH19" i="43"/>
  <c r="AQ19" i="43" s="1"/>
  <c r="AH18" i="7"/>
  <c r="AQ18" i="7" s="1"/>
  <c r="AH19" i="55"/>
  <c r="AQ19" i="55" s="1"/>
  <c r="AI19" i="74"/>
  <c r="AN19" i="74"/>
  <c r="AH20" i="30"/>
  <c r="AQ20" i="30" s="1"/>
  <c r="AH20" i="48"/>
  <c r="AQ20" i="48" s="1"/>
  <c r="Z19" i="70"/>
  <c r="AR18" i="91"/>
  <c r="AR18" i="25"/>
  <c r="AH20" i="88"/>
  <c r="AQ20" i="88" s="1"/>
  <c r="Y20" i="75"/>
  <c r="X20" i="75"/>
  <c r="Z20" i="75" s="1"/>
  <c r="AI19" i="18"/>
  <c r="AN19" i="18"/>
  <c r="AN20" i="67"/>
  <c r="AI20" i="67"/>
  <c r="Y21" i="26"/>
  <c r="X21" i="26"/>
  <c r="AI20" i="61"/>
  <c r="AN20" i="61"/>
  <c r="AI19" i="23"/>
  <c r="AN19" i="23"/>
  <c r="AI18" i="51"/>
  <c r="AN18" i="51"/>
  <c r="X20" i="31"/>
  <c r="Y20" i="31"/>
  <c r="AI19" i="73"/>
  <c r="AN19" i="73"/>
  <c r="AH18" i="85"/>
  <c r="AQ18" i="85" s="1"/>
  <c r="Z20" i="32"/>
  <c r="AR19" i="68"/>
  <c r="Z20" i="27"/>
  <c r="AR17" i="58"/>
  <c r="AH19" i="87"/>
  <c r="AQ19" i="87" s="1"/>
  <c r="AR19" i="13"/>
  <c r="Z20" i="84"/>
  <c r="AR19" i="40"/>
  <c r="AG18" i="16"/>
  <c r="AP18" i="16" s="1"/>
  <c r="AF18" i="16"/>
  <c r="AO18" i="16" s="1"/>
  <c r="AE18" i="16"/>
  <c r="W19" i="16"/>
  <c r="AR18" i="5"/>
  <c r="AR18" i="8"/>
  <c r="AF19" i="36"/>
  <c r="AO19" i="36" s="1"/>
  <c r="AE19" i="36"/>
  <c r="W20" i="36"/>
  <c r="AG19" i="36"/>
  <c r="AP19" i="36" s="1"/>
  <c r="AR18" i="70"/>
  <c r="X21" i="41"/>
  <c r="Y21" i="41"/>
  <c r="AR18" i="47"/>
  <c r="AH19" i="8"/>
  <c r="AQ19" i="8" s="1"/>
  <c r="Z19" i="43"/>
  <c r="Z20" i="50"/>
  <c r="AI20" i="96"/>
  <c r="AN20" i="96"/>
  <c r="AI18" i="78"/>
  <c r="AN18" i="78"/>
  <c r="AN18" i="33"/>
  <c r="AI18" i="33"/>
  <c r="AF20" i="30"/>
  <c r="AO20" i="30" s="1"/>
  <c r="AE20" i="30"/>
  <c r="W21" i="30"/>
  <c r="AG20" i="30"/>
  <c r="AP20" i="30" s="1"/>
  <c r="AE20" i="48"/>
  <c r="AG20" i="48"/>
  <c r="AP20" i="48" s="1"/>
  <c r="AF20" i="48"/>
  <c r="AO20" i="48" s="1"/>
  <c r="W21" i="48"/>
  <c r="AF20" i="14"/>
  <c r="AO20" i="14" s="1"/>
  <c r="AE20" i="14"/>
  <c r="W21" i="14"/>
  <c r="AG20" i="14"/>
  <c r="AP20" i="14" s="1"/>
  <c r="AI20" i="82"/>
  <c r="AN20" i="82"/>
  <c r="Y20" i="42"/>
  <c r="X20" i="42"/>
  <c r="AI18" i="20"/>
  <c r="AN18" i="20"/>
  <c r="AI19" i="35"/>
  <c r="AN19" i="35"/>
  <c r="AI18" i="94"/>
  <c r="AN18" i="94"/>
  <c r="X20" i="57"/>
  <c r="Y20" i="57"/>
  <c r="AR19" i="53"/>
  <c r="Z19" i="38"/>
  <c r="AH20" i="45"/>
  <c r="AQ20" i="45" s="1"/>
  <c r="Z20" i="80"/>
  <c r="AG19" i="1"/>
  <c r="AP19" i="1" s="1"/>
  <c r="AF19" i="1"/>
  <c r="AO19" i="1" s="1"/>
  <c r="AE19" i="1"/>
  <c r="W20" i="1"/>
  <c r="AH19" i="91"/>
  <c r="AQ19" i="91" s="1"/>
  <c r="Z21" i="92"/>
  <c r="Z19" i="87"/>
  <c r="AR19" i="30"/>
  <c r="AF20" i="37"/>
  <c r="AO20" i="37" s="1"/>
  <c r="AG20" i="37"/>
  <c r="AP20" i="37" s="1"/>
  <c r="AE20" i="37"/>
  <c r="W21" i="37"/>
  <c r="AH18" i="58"/>
  <c r="AQ18" i="58" s="1"/>
  <c r="AH19" i="5"/>
  <c r="AQ19" i="5" s="1"/>
  <c r="Z19" i="8"/>
  <c r="Z20" i="29"/>
  <c r="AI19" i="90"/>
  <c r="AN19" i="90"/>
  <c r="Z18" i="7"/>
  <c r="Y20" i="46"/>
  <c r="X20" i="46"/>
  <c r="Z20" i="46" s="1"/>
  <c r="Z19" i="55"/>
  <c r="AR19" i="32"/>
  <c r="AH20" i="40"/>
  <c r="AQ20" i="40" s="1"/>
  <c r="AR20" i="92"/>
  <c r="Z20" i="88"/>
  <c r="AR18" i="87"/>
  <c r="AH20" i="69"/>
  <c r="AQ20" i="69" s="1"/>
  <c r="X19" i="72"/>
  <c r="Y19" i="72"/>
  <c r="Y19" i="6"/>
  <c r="X19" i="6"/>
  <c r="X21" i="62"/>
  <c r="Y21" i="62"/>
  <c r="AN19" i="66"/>
  <c r="AI19" i="66"/>
  <c r="AI18" i="63"/>
  <c r="AN18" i="63"/>
  <c r="X19" i="34"/>
  <c r="Z19" i="34" s="1"/>
  <c r="Y19" i="34"/>
  <c r="AH19" i="47"/>
  <c r="AQ19" i="47" s="1"/>
  <c r="AI18" i="21"/>
  <c r="AN18" i="21"/>
  <c r="Z18" i="85"/>
  <c r="AR19" i="29"/>
  <c r="AH19" i="65"/>
  <c r="AQ19" i="65" s="1"/>
  <c r="AG19" i="4"/>
  <c r="AP19" i="4" s="1"/>
  <c r="AF19" i="4"/>
  <c r="AO19" i="4" s="1"/>
  <c r="AE19" i="4"/>
  <c r="W20" i="4"/>
  <c r="AR18" i="77"/>
  <c r="AE19" i="56"/>
  <c r="W20" i="56"/>
  <c r="AG19" i="56"/>
  <c r="AP19" i="56" s="1"/>
  <c r="AF19" i="56"/>
  <c r="AO19" i="56" s="1"/>
  <c r="AH19" i="25"/>
  <c r="AQ19" i="25" s="1"/>
  <c r="AH19" i="60"/>
  <c r="AQ19" i="60" s="1"/>
  <c r="AR17" i="28"/>
  <c r="AH18" i="22"/>
  <c r="AQ18" i="22" s="1"/>
  <c r="W19" i="71"/>
  <c r="AG18" i="71"/>
  <c r="AP18" i="71" s="1"/>
  <c r="AF18" i="71"/>
  <c r="AO18" i="71" s="1"/>
  <c r="AE18" i="71"/>
  <c r="AF19" i="24"/>
  <c r="AO19" i="24" s="1"/>
  <c r="AE19" i="24"/>
  <c r="W20" i="24"/>
  <c r="AG19" i="24"/>
  <c r="AP19" i="24" s="1"/>
  <c r="X19" i="89"/>
  <c r="Y19" i="89"/>
  <c r="AR19" i="14"/>
  <c r="W20" i="93"/>
  <c r="AG19" i="93"/>
  <c r="AP19" i="93" s="1"/>
  <c r="AF19" i="93"/>
  <c r="AO19" i="93" s="1"/>
  <c r="AE19" i="93"/>
  <c r="AG18" i="58"/>
  <c r="AP18" i="58" s="1"/>
  <c r="AF18" i="58"/>
  <c r="AO18" i="58" s="1"/>
  <c r="AE18" i="58"/>
  <c r="W19" i="58"/>
  <c r="AR19" i="50"/>
  <c r="AR19" i="17"/>
  <c r="AH19" i="49"/>
  <c r="AQ19" i="49" s="1"/>
  <c r="W20" i="39"/>
  <c r="AG19" i="39"/>
  <c r="AP19" i="39" s="1"/>
  <c r="AF19" i="39"/>
  <c r="AO19" i="39" s="1"/>
  <c r="AE19" i="39"/>
  <c r="AR19" i="88"/>
  <c r="AH20" i="12"/>
  <c r="AQ20" i="12" s="1"/>
  <c r="AR19" i="84"/>
  <c r="AH20" i="68"/>
  <c r="AQ20" i="68" s="1"/>
  <c r="AH20" i="17"/>
  <c r="AQ20" i="17" s="1"/>
  <c r="AR17" i="85"/>
  <c r="AN19" i="46"/>
  <c r="AI19" i="46"/>
  <c r="X20" i="83"/>
  <c r="Y20" i="83"/>
  <c r="Y20" i="74"/>
  <c r="X20" i="74"/>
  <c r="AR19" i="69"/>
  <c r="AH20" i="53"/>
  <c r="AQ20" i="53" s="1"/>
  <c r="Y21" i="9"/>
  <c r="Z21" i="9" s="1"/>
  <c r="X21" i="9"/>
  <c r="AH19" i="81"/>
  <c r="AQ19" i="81" s="1"/>
  <c r="Z20" i="69"/>
  <c r="AI18" i="6"/>
  <c r="AN18" i="6"/>
  <c r="AI20" i="26"/>
  <c r="AN20" i="26"/>
  <c r="X21" i="61"/>
  <c r="Y21" i="61"/>
  <c r="X19" i="51"/>
  <c r="Y19" i="51"/>
  <c r="AI19" i="31"/>
  <c r="AN19" i="31"/>
  <c r="Y19" i="94"/>
  <c r="X19" i="94"/>
  <c r="AR19" i="12"/>
  <c r="AE19" i="65"/>
  <c r="W20" i="65"/>
  <c r="AF19" i="65"/>
  <c r="AO19" i="65" s="1"/>
  <c r="AG19" i="65"/>
  <c r="AP19" i="65" s="1"/>
  <c r="AG18" i="15"/>
  <c r="AP18" i="15" s="1"/>
  <c r="AF18" i="15"/>
  <c r="AO18" i="15" s="1"/>
  <c r="AE18" i="15"/>
  <c r="W19" i="15"/>
  <c r="AG19" i="60"/>
  <c r="AP19" i="60" s="1"/>
  <c r="AF19" i="60"/>
  <c r="AO19" i="60" s="1"/>
  <c r="AE19" i="60"/>
  <c r="W20" i="60"/>
  <c r="AR18" i="59"/>
  <c r="W19" i="22"/>
  <c r="AG18" i="22"/>
  <c r="AP18" i="22" s="1"/>
  <c r="AF18" i="22"/>
  <c r="AO18" i="22" s="1"/>
  <c r="AE18" i="22"/>
  <c r="AR19" i="48"/>
  <c r="AG19" i="3"/>
  <c r="AP19" i="3" s="1"/>
  <c r="AF19" i="3"/>
  <c r="AO19" i="3" s="1"/>
  <c r="AE19" i="3"/>
  <c r="W20" i="3"/>
  <c r="AH19" i="2"/>
  <c r="AQ19" i="2" s="1"/>
  <c r="AH19" i="59"/>
  <c r="AQ19" i="59" s="1"/>
  <c r="AN20" i="41"/>
  <c r="AI20" i="41"/>
  <c r="AH18" i="11"/>
  <c r="AQ18" i="11" s="1"/>
  <c r="AH19" i="77"/>
  <c r="AQ19" i="77" s="1"/>
  <c r="W21" i="79"/>
  <c r="AG20" i="79"/>
  <c r="AP20" i="79" s="1"/>
  <c r="AF20" i="79"/>
  <c r="AO20" i="79" s="1"/>
  <c r="AE20" i="79"/>
  <c r="AG20" i="68"/>
  <c r="AP20" i="68" s="1"/>
  <c r="W21" i="68"/>
  <c r="AF20" i="68"/>
  <c r="AO20" i="68" s="1"/>
  <c r="AE20" i="68"/>
  <c r="Z19" i="54"/>
  <c r="Y19" i="54"/>
  <c r="X19" i="54"/>
  <c r="Y21" i="96"/>
  <c r="X21" i="96"/>
  <c r="X19" i="10"/>
  <c r="Y19" i="10"/>
  <c r="X19" i="78"/>
  <c r="Y19" i="78"/>
  <c r="Y19" i="33"/>
  <c r="X19" i="33"/>
  <c r="Z19" i="33" s="1"/>
  <c r="AH20" i="13"/>
  <c r="AQ20" i="13" s="1"/>
  <c r="W21" i="53"/>
  <c r="AG20" i="53"/>
  <c r="AP20" i="53" s="1"/>
  <c r="AF20" i="53"/>
  <c r="AO20" i="53" s="1"/>
  <c r="AE20" i="53"/>
  <c r="W21" i="40"/>
  <c r="AG20" i="40"/>
  <c r="AP20" i="40" s="1"/>
  <c r="AF20" i="40"/>
  <c r="AO20" i="40" s="1"/>
  <c r="AE20" i="40"/>
  <c r="Y21" i="82"/>
  <c r="X21" i="82"/>
  <c r="Y20" i="64"/>
  <c r="X20" i="64"/>
  <c r="AI20" i="9"/>
  <c r="AN20" i="9"/>
  <c r="AR19" i="45"/>
  <c r="AI19" i="75"/>
  <c r="AN19" i="75"/>
  <c r="AI19" i="42"/>
  <c r="AN19" i="42"/>
  <c r="X19" i="20"/>
  <c r="Z19" i="20" s="1"/>
  <c r="Y19" i="20"/>
  <c r="X20" i="66"/>
  <c r="Y20" i="66"/>
  <c r="X20" i="73"/>
  <c r="Y20" i="73"/>
  <c r="AI18" i="34"/>
  <c r="AN18" i="34"/>
  <c r="Z19" i="10" l="1"/>
  <c r="Z19" i="51"/>
  <c r="Z19" i="21"/>
  <c r="Z21" i="67"/>
  <c r="Z20" i="73"/>
  <c r="Z20" i="64"/>
  <c r="AE20" i="64" s="1"/>
  <c r="Z20" i="74"/>
  <c r="AF18" i="28"/>
  <c r="AO18" i="28" s="1"/>
  <c r="AF18" i="11"/>
  <c r="AO18" i="11" s="1"/>
  <c r="Z19" i="94"/>
  <c r="AF19" i="94" s="1"/>
  <c r="AO19" i="94" s="1"/>
  <c r="Z21" i="96"/>
  <c r="AE21" i="96" s="1"/>
  <c r="Z19" i="78"/>
  <c r="Z19" i="6"/>
  <c r="Z21" i="26"/>
  <c r="AG21" i="26" s="1"/>
  <c r="AP21" i="26" s="1"/>
  <c r="W19" i="11"/>
  <c r="Z20" i="42"/>
  <c r="AG20" i="64"/>
  <c r="AP20" i="64" s="1"/>
  <c r="AF20" i="64"/>
  <c r="AO20" i="64" s="1"/>
  <c r="W20" i="34"/>
  <c r="AG19" i="34"/>
  <c r="AP19" i="34" s="1"/>
  <c r="AF19" i="34"/>
  <c r="AO19" i="34" s="1"/>
  <c r="AE19" i="34"/>
  <c r="AF20" i="46"/>
  <c r="AO20" i="46" s="1"/>
  <c r="AG20" i="46"/>
  <c r="AP20" i="46" s="1"/>
  <c r="W21" i="46"/>
  <c r="AE20" i="46"/>
  <c r="W20" i="94"/>
  <c r="AG19" i="94"/>
  <c r="AP19" i="94" s="1"/>
  <c r="W22" i="26"/>
  <c r="AE21" i="26"/>
  <c r="AG21" i="96"/>
  <c r="AP21" i="96" s="1"/>
  <c r="W22" i="96"/>
  <c r="W20" i="78"/>
  <c r="AG19" i="78"/>
  <c r="AP19" i="78" s="1"/>
  <c r="AF19" i="78"/>
  <c r="AO19" i="78" s="1"/>
  <c r="AE19" i="78"/>
  <c r="AG19" i="6"/>
  <c r="AP19" i="6" s="1"/>
  <c r="AF19" i="6"/>
  <c r="AO19" i="6" s="1"/>
  <c r="AE19" i="6"/>
  <c r="W20" i="6"/>
  <c r="W21" i="74"/>
  <c r="AG20" i="74"/>
  <c r="AP20" i="74" s="1"/>
  <c r="AF20" i="74"/>
  <c r="AO20" i="74" s="1"/>
  <c r="AE20" i="74"/>
  <c r="W21" i="42"/>
  <c r="AG20" i="42"/>
  <c r="AP20" i="42" s="1"/>
  <c r="AF20" i="42"/>
  <c r="AO20" i="42" s="1"/>
  <c r="AE20" i="42"/>
  <c r="AR19" i="23"/>
  <c r="AF19" i="21"/>
  <c r="AO19" i="21" s="1"/>
  <c r="AE19" i="21"/>
  <c r="W20" i="21"/>
  <c r="AG19" i="21"/>
  <c r="AP19" i="21" s="1"/>
  <c r="AR18" i="72"/>
  <c r="AR19" i="83"/>
  <c r="AN20" i="19"/>
  <c r="AI20" i="19"/>
  <c r="AI19" i="25"/>
  <c r="AN19" i="25"/>
  <c r="AN20" i="17"/>
  <c r="AI20" i="17"/>
  <c r="X20" i="5"/>
  <c r="Y20" i="5"/>
  <c r="Y20" i="77"/>
  <c r="X20" i="77"/>
  <c r="AI18" i="28"/>
  <c r="AN18" i="28"/>
  <c r="AN19" i="47"/>
  <c r="AI19" i="47"/>
  <c r="Y21" i="40"/>
  <c r="X21" i="40"/>
  <c r="Y19" i="15"/>
  <c r="Z19" i="15" s="1"/>
  <c r="X19" i="15"/>
  <c r="X20" i="65"/>
  <c r="Y20" i="65"/>
  <c r="AR18" i="6"/>
  <c r="AH20" i="83"/>
  <c r="AQ20" i="83" s="1"/>
  <c r="Z20" i="24"/>
  <c r="X20" i="24"/>
  <c r="Y20" i="24"/>
  <c r="Y19" i="71"/>
  <c r="X19" i="71"/>
  <c r="X20" i="4"/>
  <c r="Y20" i="4"/>
  <c r="AH21" i="62"/>
  <c r="AQ21" i="62" s="1"/>
  <c r="AH19" i="72"/>
  <c r="AQ19" i="72" s="1"/>
  <c r="W21" i="88"/>
  <c r="AG20" i="88"/>
  <c r="AP20" i="88" s="1"/>
  <c r="AF20" i="88"/>
  <c r="AO20" i="88" s="1"/>
  <c r="AE20" i="88"/>
  <c r="AG19" i="8"/>
  <c r="AP19" i="8" s="1"/>
  <c r="AF19" i="8"/>
  <c r="AO19" i="8" s="1"/>
  <c r="AE19" i="8"/>
  <c r="W20" i="8"/>
  <c r="Y21" i="37"/>
  <c r="X21" i="37"/>
  <c r="AF19" i="87"/>
  <c r="AO19" i="87" s="1"/>
  <c r="AE19" i="87"/>
  <c r="W20" i="87"/>
  <c r="AG19" i="87"/>
  <c r="AP19" i="87" s="1"/>
  <c r="AR18" i="94"/>
  <c r="AI20" i="14"/>
  <c r="AN20" i="14"/>
  <c r="AI20" i="48"/>
  <c r="AN20" i="48"/>
  <c r="AR18" i="33"/>
  <c r="AG20" i="50"/>
  <c r="AP20" i="50" s="1"/>
  <c r="AF20" i="50"/>
  <c r="AO20" i="50" s="1"/>
  <c r="AE20" i="50"/>
  <c r="W21" i="50"/>
  <c r="Y20" i="36"/>
  <c r="X20" i="36"/>
  <c r="Z20" i="36" s="1"/>
  <c r="AF20" i="27"/>
  <c r="AO20" i="27" s="1"/>
  <c r="AE20" i="27"/>
  <c r="W21" i="27"/>
  <c r="AG20" i="27"/>
  <c r="AP20" i="27" s="1"/>
  <c r="AH20" i="31"/>
  <c r="AQ20" i="31" s="1"/>
  <c r="AF19" i="76"/>
  <c r="AO19" i="76" s="1"/>
  <c r="W20" i="76"/>
  <c r="AE19" i="76"/>
  <c r="AG19" i="76"/>
  <c r="AP19" i="76" s="1"/>
  <c r="AR18" i="89"/>
  <c r="AH20" i="52"/>
  <c r="AQ20" i="52" s="1"/>
  <c r="AH19" i="63"/>
  <c r="AQ19" i="63" s="1"/>
  <c r="AR20" i="62"/>
  <c r="AH20" i="18"/>
  <c r="AQ20" i="18" s="1"/>
  <c r="AR19" i="64"/>
  <c r="AH20" i="90"/>
  <c r="AQ20" i="90" s="1"/>
  <c r="AR19" i="52"/>
  <c r="AN19" i="5"/>
  <c r="AI19" i="5"/>
  <c r="AH19" i="34"/>
  <c r="AQ19" i="34" s="1"/>
  <c r="W20" i="38"/>
  <c r="AG19" i="38"/>
  <c r="AP19" i="38" s="1"/>
  <c r="AF19" i="38"/>
  <c r="AO19" i="38" s="1"/>
  <c r="AE19" i="38"/>
  <c r="AN18" i="15"/>
  <c r="AI18" i="15"/>
  <c r="AN19" i="65"/>
  <c r="AI19" i="65"/>
  <c r="AH21" i="61"/>
  <c r="AQ21" i="61" s="1"/>
  <c r="AG20" i="69"/>
  <c r="AP20" i="69" s="1"/>
  <c r="W21" i="69"/>
  <c r="AF20" i="69"/>
  <c r="AO20" i="69" s="1"/>
  <c r="AE20" i="69"/>
  <c r="AH21" i="9"/>
  <c r="AQ21" i="9" s="1"/>
  <c r="Z20" i="83"/>
  <c r="Y20" i="39"/>
  <c r="X20" i="39"/>
  <c r="AI19" i="24"/>
  <c r="AN19" i="24"/>
  <c r="AN19" i="4"/>
  <c r="AI19" i="4"/>
  <c r="Z21" i="62"/>
  <c r="Z19" i="72"/>
  <c r="AI20" i="37"/>
  <c r="AN20" i="37"/>
  <c r="W22" i="92"/>
  <c r="AG21" i="92"/>
  <c r="AP21" i="92" s="1"/>
  <c r="AF21" i="92"/>
  <c r="AO21" i="92" s="1"/>
  <c r="AE21" i="92"/>
  <c r="Y20" i="1"/>
  <c r="X20" i="1"/>
  <c r="AF19" i="43"/>
  <c r="AO19" i="43" s="1"/>
  <c r="AE19" i="43"/>
  <c r="W20" i="43"/>
  <c r="AG19" i="43"/>
  <c r="AP19" i="43" s="1"/>
  <c r="AH21" i="41"/>
  <c r="AQ21" i="41" s="1"/>
  <c r="Z20" i="31"/>
  <c r="AR20" i="61"/>
  <c r="X20" i="95"/>
  <c r="Y20" i="95"/>
  <c r="Z20" i="52"/>
  <c r="Z19" i="63"/>
  <c r="AH21" i="67"/>
  <c r="AQ21" i="67" s="1"/>
  <c r="Z20" i="90"/>
  <c r="AI19" i="59"/>
  <c r="AN19" i="59"/>
  <c r="AI19" i="81"/>
  <c r="AN19" i="81"/>
  <c r="X20" i="2"/>
  <c r="Y20" i="2"/>
  <c r="W21" i="73"/>
  <c r="AG20" i="73"/>
  <c r="AP20" i="73" s="1"/>
  <c r="AF20" i="73"/>
  <c r="AO20" i="73" s="1"/>
  <c r="AE20" i="73"/>
  <c r="AH21" i="82"/>
  <c r="AQ21" i="82" s="1"/>
  <c r="AE19" i="51"/>
  <c r="W20" i="51"/>
  <c r="AF19" i="51"/>
  <c r="AO19" i="51" s="1"/>
  <c r="AG19" i="51"/>
  <c r="AP19" i="51" s="1"/>
  <c r="X20" i="93"/>
  <c r="Y20" i="93"/>
  <c r="X20" i="86"/>
  <c r="Y20" i="86"/>
  <c r="Y21" i="68"/>
  <c r="X21" i="68"/>
  <c r="AH20" i="66"/>
  <c r="AQ20" i="66" s="1"/>
  <c r="AR19" i="42"/>
  <c r="AR20" i="9"/>
  <c r="Z21" i="82"/>
  <c r="AI20" i="53"/>
  <c r="AN20" i="53"/>
  <c r="AH19" i="33"/>
  <c r="AQ19" i="33" s="1"/>
  <c r="AH19" i="54"/>
  <c r="AQ19" i="54" s="1"/>
  <c r="AR18" i="34"/>
  <c r="Z20" i="66"/>
  <c r="AH20" i="64"/>
  <c r="AQ20" i="64" s="1"/>
  <c r="AH19" i="10"/>
  <c r="AQ19" i="10" s="1"/>
  <c r="AI20" i="79"/>
  <c r="AN20" i="79"/>
  <c r="AR20" i="41"/>
  <c r="X20" i="3"/>
  <c r="Y20" i="3"/>
  <c r="AI18" i="22"/>
  <c r="AN18" i="22"/>
  <c r="X20" i="60"/>
  <c r="Y20" i="60"/>
  <c r="AR19" i="31"/>
  <c r="Z21" i="61"/>
  <c r="AH20" i="74"/>
  <c r="AQ20" i="74" s="1"/>
  <c r="AR19" i="46"/>
  <c r="AN19" i="93"/>
  <c r="AI19" i="93"/>
  <c r="Y20" i="56"/>
  <c r="X20" i="56"/>
  <c r="Z20" i="56" s="1"/>
  <c r="AF18" i="85"/>
  <c r="AO18" i="85" s="1"/>
  <c r="AE18" i="85"/>
  <c r="W19" i="85"/>
  <c r="AG18" i="85"/>
  <c r="AP18" i="85" s="1"/>
  <c r="AR18" i="63"/>
  <c r="AH19" i="6"/>
  <c r="AQ19" i="6" s="1"/>
  <c r="AF18" i="7"/>
  <c r="AO18" i="7" s="1"/>
  <c r="AE18" i="7"/>
  <c r="W19" i="7"/>
  <c r="AG18" i="7"/>
  <c r="AP18" i="7" s="1"/>
  <c r="AN19" i="1"/>
  <c r="AI19" i="1"/>
  <c r="AR19" i="35"/>
  <c r="Y21" i="48"/>
  <c r="X21" i="48"/>
  <c r="Y21" i="30"/>
  <c r="X21" i="30"/>
  <c r="Z21" i="41"/>
  <c r="AI19" i="36"/>
  <c r="AN19" i="36"/>
  <c r="Y19" i="16"/>
  <c r="Z19" i="16" s="1"/>
  <c r="X19" i="16"/>
  <c r="W21" i="84"/>
  <c r="AG20" i="84"/>
  <c r="AP20" i="84" s="1"/>
  <c r="AF20" i="84"/>
  <c r="AO20" i="84" s="1"/>
  <c r="AE20" i="84"/>
  <c r="AH21" i="26"/>
  <c r="AQ21" i="26" s="1"/>
  <c r="AR19" i="18"/>
  <c r="AN19" i="95"/>
  <c r="AI19" i="95"/>
  <c r="AI19" i="86"/>
  <c r="AN19" i="86"/>
  <c r="Z20" i="18"/>
  <c r="X20" i="44"/>
  <c r="Y20" i="44"/>
  <c r="Z20" i="44" s="1"/>
  <c r="X21" i="45"/>
  <c r="Y21" i="45"/>
  <c r="Z20" i="25"/>
  <c r="X20" i="25"/>
  <c r="Y20" i="25"/>
  <c r="X20" i="91"/>
  <c r="Y20" i="91"/>
  <c r="X21" i="13"/>
  <c r="Y21" i="13"/>
  <c r="AI19" i="77"/>
  <c r="AN19" i="77"/>
  <c r="X19" i="28"/>
  <c r="Z19" i="28" s="1"/>
  <c r="Y19" i="28"/>
  <c r="X20" i="47"/>
  <c r="Y20" i="47"/>
  <c r="AN19" i="2"/>
  <c r="AI19" i="2"/>
  <c r="AH19" i="78"/>
  <c r="AQ19" i="78" s="1"/>
  <c r="Y21" i="79"/>
  <c r="X21" i="79"/>
  <c r="Z21" i="79" s="1"/>
  <c r="X19" i="22"/>
  <c r="Y19" i="22"/>
  <c r="W21" i="29"/>
  <c r="AG20" i="29"/>
  <c r="AP20" i="29" s="1"/>
  <c r="AF20" i="29"/>
  <c r="AO20" i="29" s="1"/>
  <c r="AE20" i="29"/>
  <c r="AF20" i="80"/>
  <c r="AO20" i="80" s="1"/>
  <c r="AG20" i="80"/>
  <c r="AP20" i="80" s="1"/>
  <c r="AE20" i="80"/>
  <c r="W21" i="80"/>
  <c r="AH20" i="42"/>
  <c r="AQ20" i="42" s="1"/>
  <c r="X21" i="14"/>
  <c r="Y21" i="14"/>
  <c r="AE19" i="33"/>
  <c r="W20" i="33"/>
  <c r="AG19" i="33"/>
  <c r="AP19" i="33" s="1"/>
  <c r="AF19" i="33"/>
  <c r="AO19" i="33" s="1"/>
  <c r="AG21" i="9"/>
  <c r="AP21" i="9" s="1"/>
  <c r="AF21" i="9"/>
  <c r="AO21" i="9" s="1"/>
  <c r="AE21" i="9"/>
  <c r="W22" i="9"/>
  <c r="X19" i="58"/>
  <c r="Y19" i="58"/>
  <c r="AH19" i="89"/>
  <c r="AQ19" i="89" s="1"/>
  <c r="AI18" i="71"/>
  <c r="AN18" i="71"/>
  <c r="AI19" i="56"/>
  <c r="AN19" i="56"/>
  <c r="AR19" i="66"/>
  <c r="AH20" i="57"/>
  <c r="AQ20" i="57" s="1"/>
  <c r="AR20" i="82"/>
  <c r="AR18" i="78"/>
  <c r="AN18" i="16"/>
  <c r="AI18" i="16"/>
  <c r="W21" i="32"/>
  <c r="AG20" i="32"/>
  <c r="AP20" i="32" s="1"/>
  <c r="AF20" i="32"/>
  <c r="AO20" i="32" s="1"/>
  <c r="AE20" i="32"/>
  <c r="AR18" i="51"/>
  <c r="AH20" i="75"/>
  <c r="AQ20" i="75" s="1"/>
  <c r="AG19" i="70"/>
  <c r="AP19" i="70" s="1"/>
  <c r="W20" i="70"/>
  <c r="AF19" i="70"/>
  <c r="AO19" i="70" s="1"/>
  <c r="AE19" i="70"/>
  <c r="AR19" i="74"/>
  <c r="AH20" i="35"/>
  <c r="AQ20" i="35" s="1"/>
  <c r="AH20" i="23"/>
  <c r="AQ20" i="23" s="1"/>
  <c r="AG21" i="67"/>
  <c r="AP21" i="67" s="1"/>
  <c r="W22" i="67"/>
  <c r="AF21" i="67"/>
  <c r="AO21" i="67" s="1"/>
  <c r="AE21" i="67"/>
  <c r="AR18" i="10"/>
  <c r="AR18" i="54"/>
  <c r="AR19" i="57"/>
  <c r="Y20" i="49"/>
  <c r="X20" i="49"/>
  <c r="AI19" i="91"/>
  <c r="AN19" i="91"/>
  <c r="AI20" i="13"/>
  <c r="AN20" i="13"/>
  <c r="Y21" i="12"/>
  <c r="X21" i="12"/>
  <c r="Y19" i="11"/>
  <c r="X19" i="11"/>
  <c r="AE19" i="20"/>
  <c r="W20" i="20"/>
  <c r="AG19" i="20"/>
  <c r="AP19" i="20" s="1"/>
  <c r="AF19" i="20"/>
  <c r="AO19" i="20" s="1"/>
  <c r="AH20" i="46"/>
  <c r="AQ20" i="46" s="1"/>
  <c r="AR20" i="96"/>
  <c r="AR20" i="67"/>
  <c r="W21" i="75"/>
  <c r="AG20" i="75"/>
  <c r="AP20" i="75" s="1"/>
  <c r="AF20" i="75"/>
  <c r="AO20" i="75" s="1"/>
  <c r="AE20" i="75"/>
  <c r="AR19" i="75"/>
  <c r="AN20" i="40"/>
  <c r="AI20" i="40"/>
  <c r="W20" i="10"/>
  <c r="AG19" i="10"/>
  <c r="AP19" i="10" s="1"/>
  <c r="AF19" i="10"/>
  <c r="AO19" i="10" s="1"/>
  <c r="AE19" i="10"/>
  <c r="AG19" i="54"/>
  <c r="AP19" i="54" s="1"/>
  <c r="AF19" i="54"/>
  <c r="AO19" i="54" s="1"/>
  <c r="AE19" i="54"/>
  <c r="W20" i="54"/>
  <c r="AN19" i="3"/>
  <c r="AI19" i="3"/>
  <c r="AN19" i="60"/>
  <c r="AI19" i="60"/>
  <c r="AH20" i="73"/>
  <c r="AQ20" i="73" s="1"/>
  <c r="AH19" i="20"/>
  <c r="AQ19" i="20" s="1"/>
  <c r="X21" i="53"/>
  <c r="Z21" i="53" s="1"/>
  <c r="Y21" i="53"/>
  <c r="AH21" i="96"/>
  <c r="AQ21" i="96" s="1"/>
  <c r="AN20" i="68"/>
  <c r="AI20" i="68"/>
  <c r="AH19" i="94"/>
  <c r="AQ19" i="94" s="1"/>
  <c r="AH19" i="51"/>
  <c r="AQ19" i="51" s="1"/>
  <c r="AR20" i="26"/>
  <c r="AI19" i="39"/>
  <c r="AN19" i="39"/>
  <c r="AN18" i="58"/>
  <c r="AI18" i="58"/>
  <c r="Z19" i="89"/>
  <c r="AR18" i="21"/>
  <c r="AF19" i="55"/>
  <c r="AO19" i="55" s="1"/>
  <c r="AE19" i="55"/>
  <c r="W20" i="55"/>
  <c r="AG19" i="55"/>
  <c r="AP19" i="55" s="1"/>
  <c r="AR19" i="90"/>
  <c r="Z20" i="57"/>
  <c r="AR18" i="20"/>
  <c r="AI20" i="30"/>
  <c r="AN20" i="30"/>
  <c r="AR19" i="73"/>
  <c r="AH19" i="21"/>
  <c r="AQ19" i="21" s="1"/>
  <c r="Z20" i="35"/>
  <c r="Z20" i="23"/>
  <c r="AI19" i="44"/>
  <c r="AN19" i="44"/>
  <c r="X21" i="19"/>
  <c r="Y21" i="19"/>
  <c r="AI20" i="45"/>
  <c r="AN20" i="45"/>
  <c r="AN19" i="49"/>
  <c r="AI19" i="49"/>
  <c r="X20" i="59"/>
  <c r="Y20" i="59"/>
  <c r="X21" i="17"/>
  <c r="Y21" i="17"/>
  <c r="Z21" i="17" s="1"/>
  <c r="Y20" i="81"/>
  <c r="X20" i="81"/>
  <c r="AI20" i="12"/>
  <c r="AN20" i="12"/>
  <c r="AN18" i="11"/>
  <c r="AI18" i="11"/>
  <c r="Z21" i="13" l="1"/>
  <c r="Z21" i="37"/>
  <c r="Z20" i="4"/>
  <c r="Z19" i="11"/>
  <c r="AE19" i="11" s="1"/>
  <c r="Z20" i="81"/>
  <c r="AG20" i="81" s="1"/>
  <c r="AP20" i="81" s="1"/>
  <c r="Z20" i="49"/>
  <c r="Z21" i="30"/>
  <c r="Z20" i="86"/>
  <c r="AF21" i="96"/>
  <c r="AO21" i="96" s="1"/>
  <c r="AE19" i="94"/>
  <c r="W21" i="64"/>
  <c r="Z20" i="1"/>
  <c r="AF21" i="26"/>
  <c r="AO21" i="26" s="1"/>
  <c r="AF21" i="37"/>
  <c r="AO21" i="37" s="1"/>
  <c r="W22" i="37"/>
  <c r="AG21" i="37"/>
  <c r="AP21" i="37" s="1"/>
  <c r="AE21" i="37"/>
  <c r="W22" i="30"/>
  <c r="AG21" i="30"/>
  <c r="AP21" i="30" s="1"/>
  <c r="AF21" i="30"/>
  <c r="AO21" i="30" s="1"/>
  <c r="AE21" i="30"/>
  <c r="W20" i="11"/>
  <c r="AG19" i="11"/>
  <c r="AP19" i="11" s="1"/>
  <c r="AF19" i="11"/>
  <c r="AO19" i="11" s="1"/>
  <c r="W20" i="16"/>
  <c r="AG19" i="16"/>
  <c r="AP19" i="16" s="1"/>
  <c r="AF19" i="16"/>
  <c r="AO19" i="16" s="1"/>
  <c r="AE19" i="16"/>
  <c r="AF20" i="81"/>
  <c r="AO20" i="81" s="1"/>
  <c r="W21" i="81"/>
  <c r="W22" i="17"/>
  <c r="AG21" i="17"/>
  <c r="AP21" i="17" s="1"/>
  <c r="AF21" i="17"/>
  <c r="AO21" i="17" s="1"/>
  <c r="AE21" i="17"/>
  <c r="AH20" i="59"/>
  <c r="AQ20" i="59" s="1"/>
  <c r="AF19" i="89"/>
  <c r="AO19" i="89" s="1"/>
  <c r="AE19" i="89"/>
  <c r="W20" i="89"/>
  <c r="AG19" i="89"/>
  <c r="AP19" i="89" s="1"/>
  <c r="Y20" i="10"/>
  <c r="X20" i="10"/>
  <c r="AI20" i="32"/>
  <c r="AN20" i="32"/>
  <c r="AR18" i="71"/>
  <c r="W20" i="28"/>
  <c r="AG19" i="28"/>
  <c r="AP19" i="28" s="1"/>
  <c r="AF19" i="28"/>
  <c r="AO19" i="28" s="1"/>
  <c r="AE19" i="28"/>
  <c r="AG20" i="18"/>
  <c r="AP20" i="18" s="1"/>
  <c r="AF20" i="18"/>
  <c r="AO20" i="18" s="1"/>
  <c r="AE20" i="18"/>
  <c r="W21" i="18"/>
  <c r="AG20" i="56"/>
  <c r="AP20" i="56" s="1"/>
  <c r="AF20" i="56"/>
  <c r="AO20" i="56" s="1"/>
  <c r="AE20" i="56"/>
  <c r="W21" i="56"/>
  <c r="AR20" i="79"/>
  <c r="AH21" i="68"/>
  <c r="AQ21" i="68" s="1"/>
  <c r="AI19" i="51"/>
  <c r="AN19" i="51"/>
  <c r="AI20" i="73"/>
  <c r="AN20" i="73"/>
  <c r="AH20" i="2"/>
  <c r="AQ20" i="2" s="1"/>
  <c r="W21" i="90"/>
  <c r="AG20" i="90"/>
  <c r="AP20" i="90" s="1"/>
  <c r="AF20" i="90"/>
  <c r="AO20" i="90" s="1"/>
  <c r="AE20" i="90"/>
  <c r="AH20" i="95"/>
  <c r="AQ20" i="95" s="1"/>
  <c r="AI21" i="92"/>
  <c r="AN21" i="92"/>
  <c r="AR20" i="37"/>
  <c r="AR19" i="24"/>
  <c r="AN19" i="38"/>
  <c r="AI19" i="38"/>
  <c r="Y21" i="50"/>
  <c r="Z21" i="50" s="1"/>
  <c r="X21" i="50"/>
  <c r="AI20" i="88"/>
  <c r="AN20" i="88"/>
  <c r="AH19" i="71"/>
  <c r="AQ19" i="71" s="1"/>
  <c r="W20" i="15"/>
  <c r="AG19" i="15"/>
  <c r="AP19" i="15" s="1"/>
  <c r="AF19" i="15"/>
  <c r="AO19" i="15" s="1"/>
  <c r="AE19" i="15"/>
  <c r="AH20" i="5"/>
  <c r="AQ20" i="5" s="1"/>
  <c r="AR20" i="19"/>
  <c r="AN20" i="74"/>
  <c r="AI20" i="74"/>
  <c r="Y20" i="78"/>
  <c r="X20" i="78"/>
  <c r="AN19" i="94"/>
  <c r="AI19" i="94"/>
  <c r="X20" i="34"/>
  <c r="Y20" i="34"/>
  <c r="AR19" i="60"/>
  <c r="AN19" i="70"/>
  <c r="AI19" i="70"/>
  <c r="AH19" i="58"/>
  <c r="AQ19" i="58" s="1"/>
  <c r="AH21" i="14"/>
  <c r="AQ21" i="14" s="1"/>
  <c r="AH19" i="22"/>
  <c r="AQ19" i="22" s="1"/>
  <c r="AH20" i="91"/>
  <c r="AQ20" i="91" s="1"/>
  <c r="AH21" i="45"/>
  <c r="AQ21" i="45" s="1"/>
  <c r="AN20" i="84"/>
  <c r="AI20" i="84"/>
  <c r="AR19" i="1"/>
  <c r="X19" i="85"/>
  <c r="Z19" i="85" s="1"/>
  <c r="Y19" i="85"/>
  <c r="AR19" i="93"/>
  <c r="AH20" i="3"/>
  <c r="AQ20" i="3" s="1"/>
  <c r="AH20" i="93"/>
  <c r="AQ20" i="93" s="1"/>
  <c r="Z20" i="2"/>
  <c r="Z20" i="95"/>
  <c r="AI19" i="43"/>
  <c r="AN19" i="43"/>
  <c r="AE19" i="72"/>
  <c r="W20" i="72"/>
  <c r="AG19" i="72"/>
  <c r="AP19" i="72" s="1"/>
  <c r="AF19" i="72"/>
  <c r="AO19" i="72" s="1"/>
  <c r="AH20" i="39"/>
  <c r="AQ20" i="39" s="1"/>
  <c r="AN20" i="69"/>
  <c r="AI20" i="69"/>
  <c r="AR19" i="65"/>
  <c r="AI19" i="76"/>
  <c r="AN19" i="76"/>
  <c r="AI20" i="27"/>
  <c r="AN20" i="27"/>
  <c r="AN20" i="50"/>
  <c r="AI20" i="50"/>
  <c r="AR20" i="48"/>
  <c r="X20" i="87"/>
  <c r="Y20" i="87"/>
  <c r="AH21" i="40"/>
  <c r="AQ21" i="40" s="1"/>
  <c r="AR18" i="28"/>
  <c r="Z20" i="5"/>
  <c r="X20" i="21"/>
  <c r="Y20" i="21"/>
  <c r="AN20" i="42"/>
  <c r="AI20" i="42"/>
  <c r="AN21" i="26"/>
  <c r="AI21" i="26"/>
  <c r="W21" i="35"/>
  <c r="AG20" i="35"/>
  <c r="AP20" i="35" s="1"/>
  <c r="AF20" i="35"/>
  <c r="AO20" i="35" s="1"/>
  <c r="AE20" i="35"/>
  <c r="AR20" i="30"/>
  <c r="AR18" i="11"/>
  <c r="Y20" i="55"/>
  <c r="X20" i="55"/>
  <c r="AR18" i="58"/>
  <c r="AH21" i="12"/>
  <c r="AQ21" i="12" s="1"/>
  <c r="AR19" i="91"/>
  <c r="Y22" i="67"/>
  <c r="X22" i="67"/>
  <c r="Z19" i="58"/>
  <c r="Z21" i="14"/>
  <c r="X21" i="80"/>
  <c r="Y21" i="80"/>
  <c r="AN20" i="29"/>
  <c r="AI20" i="29"/>
  <c r="Z19" i="22"/>
  <c r="AH20" i="47"/>
  <c r="AQ20" i="47" s="1"/>
  <c r="AR19" i="77"/>
  <c r="Z20" i="91"/>
  <c r="Z21" i="45"/>
  <c r="AR19" i="86"/>
  <c r="AH21" i="48"/>
  <c r="AQ21" i="48" s="1"/>
  <c r="AN18" i="85"/>
  <c r="AI18" i="85"/>
  <c r="AH20" i="60"/>
  <c r="AQ20" i="60" s="1"/>
  <c r="Z20" i="3"/>
  <c r="Z21" i="68"/>
  <c r="Z20" i="93"/>
  <c r="AE21" i="62"/>
  <c r="W22" i="62"/>
  <c r="AG21" i="62"/>
  <c r="AP21" i="62" s="1"/>
  <c r="AF21" i="62"/>
  <c r="AO21" i="62" s="1"/>
  <c r="X20" i="76"/>
  <c r="Y20" i="76"/>
  <c r="Y20" i="8"/>
  <c r="X20" i="8"/>
  <c r="Z20" i="8" s="1"/>
  <c r="Z19" i="71"/>
  <c r="AH20" i="65"/>
  <c r="AQ20" i="65" s="1"/>
  <c r="AH20" i="77"/>
  <c r="AQ20" i="77" s="1"/>
  <c r="AR20" i="17"/>
  <c r="AI19" i="21"/>
  <c r="AN19" i="21"/>
  <c r="Y21" i="64"/>
  <c r="X21" i="64"/>
  <c r="Z21" i="64" s="1"/>
  <c r="AH21" i="19"/>
  <c r="AQ21" i="19" s="1"/>
  <c r="AR19" i="49"/>
  <c r="Z21" i="19"/>
  <c r="AN19" i="55"/>
  <c r="AI19" i="55"/>
  <c r="AR20" i="68"/>
  <c r="AH21" i="17"/>
  <c r="AQ21" i="17" s="1"/>
  <c r="AG20" i="57"/>
  <c r="AP20" i="57" s="1"/>
  <c r="AF20" i="57"/>
  <c r="AO20" i="57" s="1"/>
  <c r="AE20" i="57"/>
  <c r="W21" i="57"/>
  <c r="AR19" i="3"/>
  <c r="AI19" i="10"/>
  <c r="AN19" i="10"/>
  <c r="X21" i="75"/>
  <c r="Y21" i="75"/>
  <c r="X20" i="20"/>
  <c r="Y20" i="20"/>
  <c r="Z20" i="20" s="1"/>
  <c r="AH20" i="49"/>
  <c r="AQ20" i="49" s="1"/>
  <c r="X20" i="70"/>
  <c r="Z20" i="70" s="1"/>
  <c r="Y20" i="70"/>
  <c r="Y21" i="32"/>
  <c r="X21" i="32"/>
  <c r="Z21" i="32" s="1"/>
  <c r="X22" i="9"/>
  <c r="Y22" i="9"/>
  <c r="Y20" i="33"/>
  <c r="X20" i="33"/>
  <c r="AN20" i="80"/>
  <c r="AI20" i="80"/>
  <c r="AH21" i="79"/>
  <c r="AQ21" i="79" s="1"/>
  <c r="Z20" i="47"/>
  <c r="AR19" i="95"/>
  <c r="AR19" i="36"/>
  <c r="Z20" i="60"/>
  <c r="Y21" i="73"/>
  <c r="X21" i="73"/>
  <c r="AR19" i="81"/>
  <c r="AF19" i="63"/>
  <c r="AO19" i="63" s="1"/>
  <c r="AE19" i="63"/>
  <c r="W20" i="63"/>
  <c r="AG19" i="63"/>
  <c r="AP19" i="63" s="1"/>
  <c r="AH20" i="1"/>
  <c r="AQ20" i="1" s="1"/>
  <c r="Y22" i="92"/>
  <c r="X22" i="92"/>
  <c r="AR19" i="4"/>
  <c r="Z20" i="39"/>
  <c r="X21" i="69"/>
  <c r="Y21" i="69"/>
  <c r="AR18" i="15"/>
  <c r="X20" i="38"/>
  <c r="Y20" i="38"/>
  <c r="AR19" i="5"/>
  <c r="AH20" i="36"/>
  <c r="AQ20" i="36" s="1"/>
  <c r="AR20" i="14"/>
  <c r="AN19" i="87"/>
  <c r="AI19" i="87"/>
  <c r="AN19" i="8"/>
  <c r="AI19" i="8"/>
  <c r="Y21" i="88"/>
  <c r="X21" i="88"/>
  <c r="Z20" i="65"/>
  <c r="Z21" i="40"/>
  <c r="X21" i="74"/>
  <c r="Y21" i="74"/>
  <c r="AN19" i="78"/>
  <c r="AI19" i="78"/>
  <c r="AN21" i="96"/>
  <c r="AI21" i="96"/>
  <c r="Y20" i="94"/>
  <c r="X20" i="94"/>
  <c r="Z20" i="94" s="1"/>
  <c r="AI19" i="34"/>
  <c r="AN19" i="34"/>
  <c r="AN20" i="64"/>
  <c r="AI20" i="64"/>
  <c r="AN19" i="54"/>
  <c r="AI19" i="54"/>
  <c r="AN20" i="75"/>
  <c r="AI20" i="75"/>
  <c r="AR20" i="13"/>
  <c r="AN21" i="67"/>
  <c r="AI21" i="67"/>
  <c r="Z20" i="59"/>
  <c r="AR20" i="40"/>
  <c r="AR20" i="12"/>
  <c r="AR19" i="44"/>
  <c r="AR19" i="39"/>
  <c r="AH21" i="53"/>
  <c r="AQ21" i="53" s="1"/>
  <c r="AI19" i="20"/>
  <c r="AN19" i="20"/>
  <c r="Z21" i="12"/>
  <c r="AR19" i="56"/>
  <c r="AN21" i="9"/>
  <c r="AI21" i="9"/>
  <c r="AH21" i="13"/>
  <c r="AQ21" i="13" s="1"/>
  <c r="AH20" i="25"/>
  <c r="AQ20" i="25" s="1"/>
  <c r="AH20" i="44"/>
  <c r="AQ20" i="44" s="1"/>
  <c r="Y21" i="84"/>
  <c r="X21" i="84"/>
  <c r="AF21" i="41"/>
  <c r="AO21" i="41" s="1"/>
  <c r="AE21" i="41"/>
  <c r="W22" i="41"/>
  <c r="AG21" i="41"/>
  <c r="AP21" i="41" s="1"/>
  <c r="Z21" i="48"/>
  <c r="Y19" i="7"/>
  <c r="X19" i="7"/>
  <c r="AH20" i="56"/>
  <c r="AQ20" i="56" s="1"/>
  <c r="AF21" i="61"/>
  <c r="AO21" i="61" s="1"/>
  <c r="AE21" i="61"/>
  <c r="W22" i="61"/>
  <c r="AG21" i="61"/>
  <c r="AP21" i="61" s="1"/>
  <c r="AR20" i="53"/>
  <c r="AH20" i="86"/>
  <c r="AQ20" i="86" s="1"/>
  <c r="W21" i="52"/>
  <c r="AG20" i="52"/>
  <c r="AP20" i="52" s="1"/>
  <c r="AF20" i="52"/>
  <c r="AO20" i="52" s="1"/>
  <c r="AE20" i="52"/>
  <c r="W21" i="31"/>
  <c r="AG20" i="31"/>
  <c r="AP20" i="31" s="1"/>
  <c r="AF20" i="31"/>
  <c r="AO20" i="31" s="1"/>
  <c r="AE20" i="31"/>
  <c r="AF20" i="83"/>
  <c r="AO20" i="83" s="1"/>
  <c r="AE20" i="83"/>
  <c r="W21" i="83"/>
  <c r="AG20" i="83"/>
  <c r="AP20" i="83" s="1"/>
  <c r="AH20" i="4"/>
  <c r="AQ20" i="4" s="1"/>
  <c r="AH20" i="24"/>
  <c r="AQ20" i="24" s="1"/>
  <c r="AH19" i="15"/>
  <c r="AQ19" i="15" s="1"/>
  <c r="AR19" i="47"/>
  <c r="Z20" i="77"/>
  <c r="Y21" i="42"/>
  <c r="X21" i="42"/>
  <c r="Z21" i="42" s="1"/>
  <c r="X20" i="6"/>
  <c r="Y20" i="6"/>
  <c r="Z20" i="6" s="1"/>
  <c r="Y22" i="96"/>
  <c r="X22" i="96"/>
  <c r="X22" i="26"/>
  <c r="Y22" i="26"/>
  <c r="Z22" i="26" s="1"/>
  <c r="AI20" i="46"/>
  <c r="AN20" i="46"/>
  <c r="AH20" i="81"/>
  <c r="AQ20" i="81" s="1"/>
  <c r="AR20" i="45"/>
  <c r="AG20" i="23"/>
  <c r="AP20" i="23" s="1"/>
  <c r="AF20" i="23"/>
  <c r="AO20" i="23" s="1"/>
  <c r="AE20" i="23"/>
  <c r="W21" i="23"/>
  <c r="AF21" i="53"/>
  <c r="AO21" i="53" s="1"/>
  <c r="AE21" i="53"/>
  <c r="W22" i="53"/>
  <c r="AG21" i="53"/>
  <c r="AP21" i="53" s="1"/>
  <c r="Y20" i="54"/>
  <c r="X20" i="54"/>
  <c r="AH19" i="11"/>
  <c r="AQ19" i="11" s="1"/>
  <c r="W21" i="49"/>
  <c r="AG20" i="49"/>
  <c r="AP20" i="49" s="1"/>
  <c r="AF20" i="49"/>
  <c r="AO20" i="49" s="1"/>
  <c r="AE20" i="49"/>
  <c r="AR18" i="16"/>
  <c r="AI19" i="33"/>
  <c r="AN19" i="33"/>
  <c r="Y21" i="29"/>
  <c r="X21" i="29"/>
  <c r="W22" i="79"/>
  <c r="AG21" i="79"/>
  <c r="AP21" i="79" s="1"/>
  <c r="AF21" i="79"/>
  <c r="AO21" i="79" s="1"/>
  <c r="AE21" i="79"/>
  <c r="AR19" i="2"/>
  <c r="AH19" i="28"/>
  <c r="AQ19" i="28" s="1"/>
  <c r="AG21" i="13"/>
  <c r="AP21" i="13" s="1"/>
  <c r="AF21" i="13"/>
  <c r="AO21" i="13" s="1"/>
  <c r="AE21" i="13"/>
  <c r="W22" i="13"/>
  <c r="W21" i="25"/>
  <c r="AG20" i="25"/>
  <c r="AP20" i="25" s="1"/>
  <c r="AF20" i="25"/>
  <c r="AO20" i="25" s="1"/>
  <c r="AE20" i="25"/>
  <c r="W21" i="44"/>
  <c r="AG20" i="44"/>
  <c r="AP20" i="44" s="1"/>
  <c r="AF20" i="44"/>
  <c r="AO20" i="44" s="1"/>
  <c r="AE20" i="44"/>
  <c r="AH19" i="16"/>
  <c r="AQ19" i="16" s="1"/>
  <c r="AH21" i="30"/>
  <c r="AQ21" i="30" s="1"/>
  <c r="AI18" i="7"/>
  <c r="AN18" i="7"/>
  <c r="AR18" i="22"/>
  <c r="AF20" i="66"/>
  <c r="AO20" i="66" s="1"/>
  <c r="W21" i="66"/>
  <c r="AG20" i="66"/>
  <c r="AP20" i="66" s="1"/>
  <c r="AE20" i="66"/>
  <c r="AF21" i="82"/>
  <c r="AO21" i="82" s="1"/>
  <c r="W22" i="82"/>
  <c r="AE21" i="82"/>
  <c r="AG21" i="82"/>
  <c r="AP21" i="82" s="1"/>
  <c r="W21" i="86"/>
  <c r="AG20" i="86"/>
  <c r="AP20" i="86" s="1"/>
  <c r="AF20" i="86"/>
  <c r="AO20" i="86" s="1"/>
  <c r="AE20" i="86"/>
  <c r="Y20" i="51"/>
  <c r="X20" i="51"/>
  <c r="Z20" i="51" s="1"/>
  <c r="AR19" i="59"/>
  <c r="X20" i="43"/>
  <c r="Y20" i="43"/>
  <c r="W21" i="1"/>
  <c r="AG20" i="1"/>
  <c r="AP20" i="1" s="1"/>
  <c r="AF20" i="1"/>
  <c r="AO20" i="1" s="1"/>
  <c r="AE20" i="1"/>
  <c r="Y21" i="27"/>
  <c r="Z21" i="27" s="1"/>
  <c r="X21" i="27"/>
  <c r="W21" i="36"/>
  <c r="AG20" i="36"/>
  <c r="AP20" i="36" s="1"/>
  <c r="AF20" i="36"/>
  <c r="AO20" i="36" s="1"/>
  <c r="AE20" i="36"/>
  <c r="AH21" i="37"/>
  <c r="AQ21" i="37" s="1"/>
  <c r="W21" i="4"/>
  <c r="AG20" i="4"/>
  <c r="AP20" i="4" s="1"/>
  <c r="AF20" i="4"/>
  <c r="AO20" i="4" s="1"/>
  <c r="AE20" i="4"/>
  <c r="AG20" i="24"/>
  <c r="AP20" i="24" s="1"/>
  <c r="AF20" i="24"/>
  <c r="AO20" i="24" s="1"/>
  <c r="AE20" i="24"/>
  <c r="W21" i="24"/>
  <c r="AR19" i="25"/>
  <c r="AN19" i="6"/>
  <c r="AI19" i="6"/>
  <c r="Y21" i="46"/>
  <c r="X21" i="46"/>
  <c r="Z20" i="54" l="1"/>
  <c r="Z21" i="88"/>
  <c r="Z22" i="9"/>
  <c r="Z20" i="76"/>
  <c r="Z20" i="21"/>
  <c r="Z20" i="34"/>
  <c r="Z21" i="69"/>
  <c r="Z21" i="29"/>
  <c r="Z22" i="96"/>
  <c r="Z19" i="7"/>
  <c r="Z20" i="33"/>
  <c r="Z21" i="80"/>
  <c r="AE21" i="80" s="1"/>
  <c r="AE20" i="81"/>
  <c r="Z21" i="84"/>
  <c r="Z22" i="92"/>
  <c r="Z20" i="10"/>
  <c r="AG20" i="10" s="1"/>
  <c r="AP20" i="10" s="1"/>
  <c r="AE20" i="10"/>
  <c r="W21" i="10"/>
  <c r="W21" i="54"/>
  <c r="AG20" i="54"/>
  <c r="AP20" i="54" s="1"/>
  <c r="AF20" i="54"/>
  <c r="AO20" i="54" s="1"/>
  <c r="AE20" i="54"/>
  <c r="W22" i="50"/>
  <c r="AG21" i="50"/>
  <c r="AP21" i="50" s="1"/>
  <c r="AF21" i="50"/>
  <c r="AO21" i="50" s="1"/>
  <c r="AE21" i="50"/>
  <c r="AG20" i="20"/>
  <c r="AP20" i="20" s="1"/>
  <c r="AF20" i="20"/>
  <c r="AO20" i="20" s="1"/>
  <c r="AE20" i="20"/>
  <c r="W21" i="20"/>
  <c r="W21" i="6"/>
  <c r="AG20" i="6"/>
  <c r="AP20" i="6" s="1"/>
  <c r="AF20" i="6"/>
  <c r="AO20" i="6" s="1"/>
  <c r="AE20" i="6"/>
  <c r="AF20" i="94"/>
  <c r="AO20" i="94" s="1"/>
  <c r="AE20" i="94"/>
  <c r="W21" i="94"/>
  <c r="AG20" i="94"/>
  <c r="AP20" i="94" s="1"/>
  <c r="AH21" i="74"/>
  <c r="AQ21" i="74" s="1"/>
  <c r="AH21" i="73"/>
  <c r="AQ21" i="73" s="1"/>
  <c r="AF21" i="32"/>
  <c r="AO21" i="32" s="1"/>
  <c r="W22" i="32"/>
  <c r="AG21" i="32"/>
  <c r="AP21" i="32" s="1"/>
  <c r="AE21" i="32"/>
  <c r="W21" i="8"/>
  <c r="AG20" i="8"/>
  <c r="AP20" i="8" s="1"/>
  <c r="AF20" i="8"/>
  <c r="AO20" i="8" s="1"/>
  <c r="AE20" i="8"/>
  <c r="X22" i="62"/>
  <c r="Y22" i="62"/>
  <c r="W22" i="80"/>
  <c r="AG21" i="80"/>
  <c r="AP21" i="80" s="1"/>
  <c r="AF21" i="80"/>
  <c r="AO21" i="80" s="1"/>
  <c r="AH20" i="55"/>
  <c r="AQ20" i="55" s="1"/>
  <c r="AR21" i="26"/>
  <c r="W21" i="2"/>
  <c r="AG20" i="2"/>
  <c r="AP20" i="2" s="1"/>
  <c r="AF20" i="2"/>
  <c r="AO20" i="2" s="1"/>
  <c r="AE20" i="2"/>
  <c r="W20" i="85"/>
  <c r="AG19" i="85"/>
  <c r="AP19" i="85" s="1"/>
  <c r="AF19" i="85"/>
  <c r="AO19" i="85" s="1"/>
  <c r="AE19" i="85"/>
  <c r="AH20" i="78"/>
  <c r="AQ20" i="78" s="1"/>
  <c r="X20" i="15"/>
  <c r="Y20" i="15"/>
  <c r="Y21" i="24"/>
  <c r="X21" i="24"/>
  <c r="AH21" i="27"/>
  <c r="AQ21" i="27" s="1"/>
  <c r="Y21" i="1"/>
  <c r="X21" i="1"/>
  <c r="AH20" i="51"/>
  <c r="AQ20" i="51" s="1"/>
  <c r="X21" i="86"/>
  <c r="Y21" i="86"/>
  <c r="Z21" i="86" s="1"/>
  <c r="AH21" i="29"/>
  <c r="AQ21" i="29" s="1"/>
  <c r="AN21" i="53"/>
  <c r="AI21" i="53"/>
  <c r="AH22" i="96"/>
  <c r="AQ22" i="96" s="1"/>
  <c r="AH21" i="42"/>
  <c r="AQ21" i="42" s="1"/>
  <c r="AN20" i="31"/>
  <c r="AI20" i="31"/>
  <c r="W22" i="48"/>
  <c r="AG21" i="48"/>
  <c r="AP21" i="48" s="1"/>
  <c r="AF21" i="48"/>
  <c r="AO21" i="48" s="1"/>
  <c r="AE21" i="48"/>
  <c r="AH21" i="84"/>
  <c r="AQ21" i="84" s="1"/>
  <c r="AR21" i="96"/>
  <c r="Z21" i="74"/>
  <c r="AR19" i="8"/>
  <c r="AH22" i="92"/>
  <c r="AQ22" i="92" s="1"/>
  <c r="Y20" i="63"/>
  <c r="X20" i="63"/>
  <c r="AH20" i="20"/>
  <c r="AQ20" i="20" s="1"/>
  <c r="AR19" i="10"/>
  <c r="AH21" i="64"/>
  <c r="AQ21" i="64" s="1"/>
  <c r="AI21" i="62"/>
  <c r="AN21" i="62"/>
  <c r="AR18" i="85"/>
  <c r="AF19" i="22"/>
  <c r="AO19" i="22" s="1"/>
  <c r="AE19" i="22"/>
  <c r="W20" i="22"/>
  <c r="AG19" i="22"/>
  <c r="AP19" i="22" s="1"/>
  <c r="AG21" i="14"/>
  <c r="AP21" i="14" s="1"/>
  <c r="AF21" i="14"/>
  <c r="AO21" i="14" s="1"/>
  <c r="AE21" i="14"/>
  <c r="W22" i="14"/>
  <c r="AI20" i="35"/>
  <c r="AN20" i="35"/>
  <c r="W21" i="5"/>
  <c r="AG20" i="5"/>
  <c r="AP20" i="5" s="1"/>
  <c r="AF20" i="5"/>
  <c r="AO20" i="5" s="1"/>
  <c r="AE20" i="5"/>
  <c r="AR19" i="76"/>
  <c r="X20" i="72"/>
  <c r="Y20" i="72"/>
  <c r="X21" i="90"/>
  <c r="Y21" i="90"/>
  <c r="AR19" i="51"/>
  <c r="AN20" i="56"/>
  <c r="AI20" i="56"/>
  <c r="Y21" i="81"/>
  <c r="X21" i="81"/>
  <c r="Z21" i="81" s="1"/>
  <c r="Y20" i="11"/>
  <c r="X20" i="11"/>
  <c r="AN21" i="37"/>
  <c r="AI21" i="37"/>
  <c r="AH21" i="46"/>
  <c r="AQ21" i="46" s="1"/>
  <c r="X22" i="53"/>
  <c r="Y22" i="53"/>
  <c r="Z22" i="53" s="1"/>
  <c r="AF22" i="26"/>
  <c r="AO22" i="26" s="1"/>
  <c r="AE22" i="26"/>
  <c r="W23" i="26"/>
  <c r="AG22" i="26"/>
  <c r="AP22" i="26" s="1"/>
  <c r="AR20" i="64"/>
  <c r="W22" i="88"/>
  <c r="AG21" i="88"/>
  <c r="AP21" i="88" s="1"/>
  <c r="AF21" i="88"/>
  <c r="AO21" i="88" s="1"/>
  <c r="AE21" i="88"/>
  <c r="W21" i="33"/>
  <c r="AG20" i="33"/>
  <c r="AP20" i="33" s="1"/>
  <c r="AF20" i="33"/>
  <c r="AO20" i="33" s="1"/>
  <c r="AE20" i="33"/>
  <c r="Y21" i="56"/>
  <c r="X21" i="56"/>
  <c r="X20" i="28"/>
  <c r="Y20" i="28"/>
  <c r="Z20" i="28" s="1"/>
  <c r="X22" i="17"/>
  <c r="Y22" i="17"/>
  <c r="AI19" i="16"/>
  <c r="AN19" i="16"/>
  <c r="Z21" i="46"/>
  <c r="AN20" i="24"/>
  <c r="AI20" i="24"/>
  <c r="X21" i="4"/>
  <c r="Y21" i="4"/>
  <c r="AI20" i="36"/>
  <c r="AN20" i="36"/>
  <c r="AI20" i="66"/>
  <c r="AN20" i="66"/>
  <c r="X21" i="44"/>
  <c r="Y21" i="44"/>
  <c r="Y21" i="25"/>
  <c r="X21" i="25"/>
  <c r="AI20" i="49"/>
  <c r="AN20" i="49"/>
  <c r="AH20" i="54"/>
  <c r="AQ20" i="54" s="1"/>
  <c r="Y21" i="52"/>
  <c r="X21" i="52"/>
  <c r="AG21" i="12"/>
  <c r="AP21" i="12" s="1"/>
  <c r="AF21" i="12"/>
  <c r="AO21" i="12" s="1"/>
  <c r="AE21" i="12"/>
  <c r="W22" i="12"/>
  <c r="AR20" i="75"/>
  <c r="AE21" i="40"/>
  <c r="W22" i="40"/>
  <c r="AG21" i="40"/>
  <c r="AP21" i="40" s="1"/>
  <c r="AF21" i="40"/>
  <c r="AO21" i="40" s="1"/>
  <c r="AH21" i="69"/>
  <c r="AQ21" i="69" s="1"/>
  <c r="AI19" i="63"/>
  <c r="AN19" i="63"/>
  <c r="Z21" i="73"/>
  <c r="AE20" i="47"/>
  <c r="W21" i="47"/>
  <c r="AG20" i="47"/>
  <c r="AP20" i="47" s="1"/>
  <c r="AF20" i="47"/>
  <c r="AO20" i="47" s="1"/>
  <c r="AR20" i="80"/>
  <c r="AH22" i="9"/>
  <c r="AQ22" i="9" s="1"/>
  <c r="AH20" i="70"/>
  <c r="AQ20" i="70" s="1"/>
  <c r="W22" i="19"/>
  <c r="AG21" i="19"/>
  <c r="AP21" i="19" s="1"/>
  <c r="AF21" i="19"/>
  <c r="AO21" i="19" s="1"/>
  <c r="AE21" i="19"/>
  <c r="AH20" i="76"/>
  <c r="AQ20" i="76" s="1"/>
  <c r="AF20" i="93"/>
  <c r="AO20" i="93" s="1"/>
  <c r="AE20" i="93"/>
  <c r="W21" i="93"/>
  <c r="AG20" i="93"/>
  <c r="AP20" i="93" s="1"/>
  <c r="AR20" i="29"/>
  <c r="W20" i="58"/>
  <c r="AG19" i="58"/>
  <c r="AP19" i="58" s="1"/>
  <c r="AF19" i="58"/>
  <c r="AO19" i="58" s="1"/>
  <c r="AE19" i="58"/>
  <c r="Z20" i="55"/>
  <c r="AR20" i="42"/>
  <c r="AR20" i="50"/>
  <c r="AI19" i="72"/>
  <c r="AN19" i="72"/>
  <c r="AH20" i="34"/>
  <c r="AQ20" i="34" s="1"/>
  <c r="Z20" i="78"/>
  <c r="AR19" i="38"/>
  <c r="AI20" i="81"/>
  <c r="AN20" i="81"/>
  <c r="AI21" i="30"/>
  <c r="AN21" i="30"/>
  <c r="AR19" i="55"/>
  <c r="W22" i="27"/>
  <c r="AG21" i="27"/>
  <c r="AP21" i="27" s="1"/>
  <c r="AF21" i="27"/>
  <c r="AO21" i="27" s="1"/>
  <c r="AE21" i="27"/>
  <c r="AH20" i="43"/>
  <c r="AQ20" i="43" s="1"/>
  <c r="AG20" i="51"/>
  <c r="AP20" i="51" s="1"/>
  <c r="AF20" i="51"/>
  <c r="AO20" i="51" s="1"/>
  <c r="AE20" i="51"/>
  <c r="W21" i="51"/>
  <c r="AR18" i="7"/>
  <c r="Y22" i="13"/>
  <c r="X22" i="13"/>
  <c r="AN21" i="79"/>
  <c r="AI21" i="79"/>
  <c r="AE21" i="29"/>
  <c r="W22" i="29"/>
  <c r="AG21" i="29"/>
  <c r="AP21" i="29" s="1"/>
  <c r="AF21" i="29"/>
  <c r="AO21" i="29" s="1"/>
  <c r="Y21" i="23"/>
  <c r="Z21" i="23" s="1"/>
  <c r="X21" i="23"/>
  <c r="AR20" i="46"/>
  <c r="W23" i="96"/>
  <c r="AF22" i="96"/>
  <c r="AO22" i="96" s="1"/>
  <c r="AG22" i="96"/>
  <c r="AP22" i="96" s="1"/>
  <c r="AE22" i="96"/>
  <c r="W22" i="42"/>
  <c r="AE21" i="42"/>
  <c r="AG21" i="42"/>
  <c r="AP21" i="42" s="1"/>
  <c r="AF21" i="42"/>
  <c r="AO21" i="42" s="1"/>
  <c r="Y21" i="83"/>
  <c r="X21" i="83"/>
  <c r="X22" i="41"/>
  <c r="Y22" i="41"/>
  <c r="AF21" i="84"/>
  <c r="AO21" i="84" s="1"/>
  <c r="AE21" i="84"/>
  <c r="W22" i="84"/>
  <c r="AG21" i="84"/>
  <c r="AP21" i="84" s="1"/>
  <c r="AE20" i="59"/>
  <c r="W21" i="59"/>
  <c r="AG20" i="59"/>
  <c r="AP20" i="59" s="1"/>
  <c r="AF20" i="59"/>
  <c r="AO20" i="59" s="1"/>
  <c r="AR19" i="34"/>
  <c r="AR19" i="78"/>
  <c r="AG20" i="65"/>
  <c r="AP20" i="65" s="1"/>
  <c r="AF20" i="65"/>
  <c r="AO20" i="65" s="1"/>
  <c r="AE20" i="65"/>
  <c r="W21" i="65"/>
  <c r="AR19" i="87"/>
  <c r="AH20" i="38"/>
  <c r="AQ20" i="38" s="1"/>
  <c r="AF21" i="69"/>
  <c r="AO21" i="69" s="1"/>
  <c r="W22" i="69"/>
  <c r="AG21" i="69"/>
  <c r="AP21" i="69" s="1"/>
  <c r="AE21" i="69"/>
  <c r="W23" i="92"/>
  <c r="AG22" i="92"/>
  <c r="AP22" i="92" s="1"/>
  <c r="AF22" i="92"/>
  <c r="AO22" i="92" s="1"/>
  <c r="AE22" i="92"/>
  <c r="W21" i="60"/>
  <c r="AG20" i="60"/>
  <c r="AP20" i="60" s="1"/>
  <c r="AF20" i="60"/>
  <c r="AO20" i="60" s="1"/>
  <c r="AE20" i="60"/>
  <c r="W23" i="9"/>
  <c r="AG22" i="9"/>
  <c r="AP22" i="9" s="1"/>
  <c r="AF22" i="9"/>
  <c r="AO22" i="9" s="1"/>
  <c r="AE22" i="9"/>
  <c r="W21" i="70"/>
  <c r="AF20" i="70"/>
  <c r="AO20" i="70" s="1"/>
  <c r="AG20" i="70"/>
  <c r="AP20" i="70" s="1"/>
  <c r="AE20" i="70"/>
  <c r="W22" i="64"/>
  <c r="AG21" i="64"/>
  <c r="AP21" i="64" s="1"/>
  <c r="AF21" i="64"/>
  <c r="AO21" i="64" s="1"/>
  <c r="AE21" i="64"/>
  <c r="AF19" i="71"/>
  <c r="AO19" i="71" s="1"/>
  <c r="AE19" i="71"/>
  <c r="W20" i="71"/>
  <c r="AG19" i="71"/>
  <c r="AP19" i="71" s="1"/>
  <c r="W21" i="76"/>
  <c r="AG20" i="76"/>
  <c r="AP20" i="76" s="1"/>
  <c r="AF20" i="76"/>
  <c r="AO20" i="76" s="1"/>
  <c r="AE20" i="76"/>
  <c r="AF21" i="68"/>
  <c r="AO21" i="68" s="1"/>
  <c r="W22" i="68"/>
  <c r="AG21" i="68"/>
  <c r="AP21" i="68" s="1"/>
  <c r="AE21" i="68"/>
  <c r="AH22" i="67"/>
  <c r="AQ22" i="67" s="1"/>
  <c r="AR20" i="84"/>
  <c r="AR19" i="70"/>
  <c r="W21" i="34"/>
  <c r="AG20" i="34"/>
  <c r="AP20" i="34" s="1"/>
  <c r="AF20" i="34"/>
  <c r="AO20" i="34" s="1"/>
  <c r="AE20" i="34"/>
  <c r="AR20" i="74"/>
  <c r="AI19" i="15"/>
  <c r="AN19" i="15"/>
  <c r="AR21" i="92"/>
  <c r="AN19" i="28"/>
  <c r="AI19" i="28"/>
  <c r="Y20" i="89"/>
  <c r="X20" i="89"/>
  <c r="AI21" i="17"/>
  <c r="AN21" i="17"/>
  <c r="X20" i="16"/>
  <c r="Y20" i="16"/>
  <c r="Z20" i="16" s="1"/>
  <c r="X22" i="79"/>
  <c r="Y22" i="79"/>
  <c r="AI21" i="61"/>
  <c r="AN21" i="61"/>
  <c r="AN21" i="13"/>
  <c r="AI21" i="13"/>
  <c r="W21" i="77"/>
  <c r="AG20" i="77"/>
  <c r="AP20" i="77" s="1"/>
  <c r="AF20" i="77"/>
  <c r="AO20" i="77" s="1"/>
  <c r="AE20" i="77"/>
  <c r="AN20" i="83"/>
  <c r="AI20" i="83"/>
  <c r="AH19" i="7"/>
  <c r="AQ19" i="7" s="1"/>
  <c r="AR21" i="9"/>
  <c r="AR19" i="20"/>
  <c r="AR21" i="67"/>
  <c r="AR19" i="54"/>
  <c r="AH20" i="94"/>
  <c r="AQ20" i="94" s="1"/>
  <c r="AH21" i="88"/>
  <c r="AQ21" i="88" s="1"/>
  <c r="Z20" i="38"/>
  <c r="W21" i="39"/>
  <c r="AG20" i="39"/>
  <c r="AP20" i="39" s="1"/>
  <c r="AF20" i="39"/>
  <c r="AO20" i="39" s="1"/>
  <c r="AE20" i="39"/>
  <c r="AH20" i="33"/>
  <c r="AQ20" i="33" s="1"/>
  <c r="AH21" i="32"/>
  <c r="AQ21" i="32" s="1"/>
  <c r="AH21" i="75"/>
  <c r="AQ21" i="75" s="1"/>
  <c r="Y21" i="57"/>
  <c r="X21" i="57"/>
  <c r="AH20" i="8"/>
  <c r="AQ20" i="8" s="1"/>
  <c r="W21" i="3"/>
  <c r="AG20" i="3"/>
  <c r="AP20" i="3" s="1"/>
  <c r="AF20" i="3"/>
  <c r="AO20" i="3" s="1"/>
  <c r="AE20" i="3"/>
  <c r="AE21" i="45"/>
  <c r="AG21" i="45"/>
  <c r="AP21" i="45" s="1"/>
  <c r="AF21" i="45"/>
  <c r="AO21" i="45" s="1"/>
  <c r="W22" i="45"/>
  <c r="X21" i="35"/>
  <c r="Y21" i="35"/>
  <c r="AH20" i="87"/>
  <c r="AQ20" i="87" s="1"/>
  <c r="AR20" i="69"/>
  <c r="AR19" i="43"/>
  <c r="AR19" i="94"/>
  <c r="AR20" i="88"/>
  <c r="AN20" i="90"/>
  <c r="AI20" i="90"/>
  <c r="Y21" i="18"/>
  <c r="X21" i="18"/>
  <c r="Z21" i="18" s="1"/>
  <c r="AR20" i="32"/>
  <c r="AI19" i="11"/>
  <c r="AN19" i="11"/>
  <c r="X22" i="37"/>
  <c r="Y22" i="37"/>
  <c r="AG19" i="7"/>
  <c r="AP19" i="7" s="1"/>
  <c r="AF19" i="7"/>
  <c r="AO19" i="7" s="1"/>
  <c r="AE19" i="7"/>
  <c r="W20" i="7"/>
  <c r="AG20" i="21"/>
  <c r="AP20" i="21" s="1"/>
  <c r="AF20" i="21"/>
  <c r="AO20" i="21" s="1"/>
  <c r="AE20" i="21"/>
  <c r="W21" i="21"/>
  <c r="AR19" i="6"/>
  <c r="AI20" i="1"/>
  <c r="AN20" i="1"/>
  <c r="Z20" i="43"/>
  <c r="AI20" i="86"/>
  <c r="AN20" i="86"/>
  <c r="AI21" i="82"/>
  <c r="AN21" i="82"/>
  <c r="X21" i="66"/>
  <c r="Y21" i="66"/>
  <c r="AN20" i="23"/>
  <c r="AI20" i="23"/>
  <c r="Y21" i="31"/>
  <c r="X21" i="31"/>
  <c r="AI20" i="4"/>
  <c r="AN20" i="4"/>
  <c r="X21" i="36"/>
  <c r="Y21" i="36"/>
  <c r="X22" i="82"/>
  <c r="Y22" i="82"/>
  <c r="AI20" i="44"/>
  <c r="AN20" i="44"/>
  <c r="AN20" i="25"/>
  <c r="AI20" i="25"/>
  <c r="AR19" i="33"/>
  <c r="Y21" i="49"/>
  <c r="X21" i="49"/>
  <c r="AH22" i="26"/>
  <c r="AQ22" i="26" s="1"/>
  <c r="AH20" i="6"/>
  <c r="AQ20" i="6" s="1"/>
  <c r="AI20" i="52"/>
  <c r="AN20" i="52"/>
  <c r="X22" i="61"/>
  <c r="Y22" i="61"/>
  <c r="AI21" i="41"/>
  <c r="AN21" i="41"/>
  <c r="Z21" i="75"/>
  <c r="AN20" i="57"/>
  <c r="AI20" i="57"/>
  <c r="AR19" i="21"/>
  <c r="W21" i="91"/>
  <c r="AG20" i="91"/>
  <c r="AP20" i="91" s="1"/>
  <c r="AF20" i="91"/>
  <c r="AO20" i="91" s="1"/>
  <c r="AE20" i="91"/>
  <c r="AH21" i="80"/>
  <c r="AQ21" i="80" s="1"/>
  <c r="Z22" i="67"/>
  <c r="AH20" i="21"/>
  <c r="AQ20" i="21" s="1"/>
  <c r="Z20" i="87"/>
  <c r="AR20" i="27"/>
  <c r="AE20" i="95"/>
  <c r="W21" i="95"/>
  <c r="AG20" i="95"/>
  <c r="AP20" i="95" s="1"/>
  <c r="AF20" i="95"/>
  <c r="AO20" i="95" s="1"/>
  <c r="AH19" i="85"/>
  <c r="AQ19" i="85" s="1"/>
  <c r="AH21" i="50"/>
  <c r="AQ21" i="50" s="1"/>
  <c r="AR20" i="73"/>
  <c r="AN20" i="18"/>
  <c r="AI20" i="18"/>
  <c r="AH20" i="10"/>
  <c r="AQ20" i="10" s="1"/>
  <c r="AI19" i="89"/>
  <c r="AN19" i="89"/>
  <c r="X22" i="30"/>
  <c r="Y22" i="30"/>
  <c r="Z21" i="36" l="1"/>
  <c r="Z20" i="89"/>
  <c r="Z22" i="37"/>
  <c r="Z21" i="31"/>
  <c r="Z21" i="35"/>
  <c r="Z21" i="44"/>
  <c r="Z21" i="56"/>
  <c r="AF20" i="10"/>
  <c r="AO20" i="10" s="1"/>
  <c r="Z22" i="41"/>
  <c r="Z20" i="11"/>
  <c r="Z21" i="25"/>
  <c r="Z21" i="49"/>
  <c r="Z20" i="63"/>
  <c r="Z22" i="61"/>
  <c r="AE22" i="61" s="1"/>
  <c r="Z22" i="79"/>
  <c r="AF22" i="79" s="1"/>
  <c r="AO22" i="79" s="1"/>
  <c r="W22" i="36"/>
  <c r="AG21" i="36"/>
  <c r="AP21" i="36" s="1"/>
  <c r="AF21" i="36"/>
  <c r="AO21" i="36" s="1"/>
  <c r="AE21" i="36"/>
  <c r="AE22" i="79"/>
  <c r="W23" i="79"/>
  <c r="AG22" i="79"/>
  <c r="AP22" i="79" s="1"/>
  <c r="W22" i="56"/>
  <c r="AG21" i="56"/>
  <c r="AP21" i="56" s="1"/>
  <c r="AF21" i="56"/>
  <c r="AO21" i="56" s="1"/>
  <c r="AE21" i="56"/>
  <c r="W22" i="18"/>
  <c r="AG21" i="18"/>
  <c r="AP21" i="18" s="1"/>
  <c r="AF21" i="18"/>
  <c r="AO21" i="18" s="1"/>
  <c r="AE21" i="18"/>
  <c r="W21" i="89"/>
  <c r="AG20" i="89"/>
  <c r="AP20" i="89" s="1"/>
  <c r="AF20" i="89"/>
  <c r="AO20" i="89" s="1"/>
  <c r="AE20" i="89"/>
  <c r="AF20" i="16"/>
  <c r="AO20" i="16" s="1"/>
  <c r="AE20" i="16"/>
  <c r="W21" i="16"/>
  <c r="AG20" i="16"/>
  <c r="AP20" i="16" s="1"/>
  <c r="W23" i="41"/>
  <c r="AG22" i="41"/>
  <c r="AP22" i="41" s="1"/>
  <c r="AF22" i="41"/>
  <c r="AO22" i="41" s="1"/>
  <c r="AE22" i="41"/>
  <c r="AG22" i="53"/>
  <c r="AP22" i="53" s="1"/>
  <c r="AF22" i="53"/>
  <c r="AO22" i="53" s="1"/>
  <c r="W23" i="53"/>
  <c r="AE22" i="53"/>
  <c r="AE20" i="11"/>
  <c r="W21" i="11"/>
  <c r="AG20" i="11"/>
  <c r="AP20" i="11" s="1"/>
  <c r="AF20" i="11"/>
  <c r="AO20" i="11" s="1"/>
  <c r="AE21" i="25"/>
  <c r="W22" i="25"/>
  <c r="AG21" i="25"/>
  <c r="AP21" i="25" s="1"/>
  <c r="AF21" i="25"/>
  <c r="AO21" i="25" s="1"/>
  <c r="AG22" i="37"/>
  <c r="AP22" i="37" s="1"/>
  <c r="AF22" i="37"/>
  <c r="AO22" i="37" s="1"/>
  <c r="W23" i="37"/>
  <c r="AE22" i="37"/>
  <c r="W22" i="23"/>
  <c r="AG21" i="23"/>
  <c r="AP21" i="23" s="1"/>
  <c r="AF21" i="23"/>
  <c r="AO21" i="23" s="1"/>
  <c r="AE21" i="23"/>
  <c r="W22" i="35"/>
  <c r="AG21" i="35"/>
  <c r="AP21" i="35" s="1"/>
  <c r="AF21" i="35"/>
  <c r="AO21" i="35" s="1"/>
  <c r="AE21" i="35"/>
  <c r="AG22" i="61"/>
  <c r="AP22" i="61" s="1"/>
  <c r="AF22" i="61"/>
  <c r="AO22" i="61" s="1"/>
  <c r="W23" i="61"/>
  <c r="AE21" i="49"/>
  <c r="W22" i="49"/>
  <c r="AF21" i="49"/>
  <c r="AO21" i="49" s="1"/>
  <c r="AG21" i="49"/>
  <c r="AP21" i="49" s="1"/>
  <c r="AG20" i="63"/>
  <c r="AP20" i="63" s="1"/>
  <c r="AF20" i="63"/>
  <c r="AO20" i="63" s="1"/>
  <c r="AE20" i="63"/>
  <c r="W21" i="63"/>
  <c r="AF21" i="31"/>
  <c r="AO21" i="31" s="1"/>
  <c r="AE21" i="31"/>
  <c r="W22" i="31"/>
  <c r="AG21" i="31"/>
  <c r="AP21" i="31" s="1"/>
  <c r="Y21" i="39"/>
  <c r="X21" i="39"/>
  <c r="AH21" i="52"/>
  <c r="AQ21" i="52" s="1"/>
  <c r="W22" i="44"/>
  <c r="AG21" i="44"/>
  <c r="AP21" i="44" s="1"/>
  <c r="AF21" i="44"/>
  <c r="AO21" i="44" s="1"/>
  <c r="AE21" i="44"/>
  <c r="AH21" i="4"/>
  <c r="AQ21" i="4" s="1"/>
  <c r="AR19" i="16"/>
  <c r="AF20" i="28"/>
  <c r="AO20" i="28" s="1"/>
  <c r="AE20" i="28"/>
  <c r="W21" i="28"/>
  <c r="AG20" i="28"/>
  <c r="AP20" i="28" s="1"/>
  <c r="W22" i="81"/>
  <c r="AG21" i="81"/>
  <c r="AP21" i="81" s="1"/>
  <c r="AF21" i="81"/>
  <c r="AO21" i="81" s="1"/>
  <c r="AE21" i="81"/>
  <c r="AH21" i="90"/>
  <c r="AQ21" i="90" s="1"/>
  <c r="AR20" i="35"/>
  <c r="X20" i="22"/>
  <c r="Z20" i="22" s="1"/>
  <c r="Y20" i="22"/>
  <c r="AR21" i="62"/>
  <c r="AR20" i="31"/>
  <c r="AR21" i="53"/>
  <c r="AH21" i="1"/>
  <c r="AQ21" i="1" s="1"/>
  <c r="AH20" i="15"/>
  <c r="AQ20" i="15" s="1"/>
  <c r="AI20" i="2"/>
  <c r="AN20" i="2"/>
  <c r="Y22" i="80"/>
  <c r="X22" i="80"/>
  <c r="Y21" i="94"/>
  <c r="X21" i="94"/>
  <c r="AI21" i="50"/>
  <c r="AN21" i="50"/>
  <c r="AR20" i="44"/>
  <c r="AR20" i="23"/>
  <c r="AR21" i="82"/>
  <c r="Y20" i="7"/>
  <c r="Z20" i="7" s="1"/>
  <c r="X20" i="7"/>
  <c r="AH21" i="35"/>
  <c r="AQ21" i="35" s="1"/>
  <c r="AN21" i="45"/>
  <c r="AI21" i="45"/>
  <c r="AE20" i="38"/>
  <c r="W21" i="38"/>
  <c r="AG20" i="38"/>
  <c r="AP20" i="38" s="1"/>
  <c r="AF20" i="38"/>
  <c r="AO20" i="38" s="1"/>
  <c r="AN20" i="77"/>
  <c r="AI20" i="77"/>
  <c r="AH20" i="16"/>
  <c r="AQ20" i="16" s="1"/>
  <c r="AR19" i="15"/>
  <c r="Y20" i="71"/>
  <c r="X20" i="71"/>
  <c r="Y22" i="64"/>
  <c r="Z22" i="64" s="1"/>
  <c r="X22" i="64"/>
  <c r="Y21" i="60"/>
  <c r="X21" i="60"/>
  <c r="AI21" i="69"/>
  <c r="AN21" i="69"/>
  <c r="AN20" i="65"/>
  <c r="AI20" i="65"/>
  <c r="Y23" i="96"/>
  <c r="X23" i="96"/>
  <c r="AR21" i="79"/>
  <c r="AR21" i="30"/>
  <c r="AR19" i="72"/>
  <c r="AI19" i="58"/>
  <c r="AN19" i="58"/>
  <c r="AI20" i="47"/>
  <c r="AN20" i="47"/>
  <c r="AH21" i="25"/>
  <c r="AQ21" i="25" s="1"/>
  <c r="Z21" i="4"/>
  <c r="AH21" i="56"/>
  <c r="AQ21" i="56" s="1"/>
  <c r="Y21" i="33"/>
  <c r="Z21" i="33" s="1"/>
  <c r="X21" i="33"/>
  <c r="X22" i="88"/>
  <c r="Y22" i="88"/>
  <c r="AI22" i="26"/>
  <c r="AN22" i="26"/>
  <c r="AH20" i="11"/>
  <c r="AQ20" i="11" s="1"/>
  <c r="AR20" i="56"/>
  <c r="Z21" i="90"/>
  <c r="AI20" i="5"/>
  <c r="AN20" i="5"/>
  <c r="Y22" i="14"/>
  <c r="X22" i="14"/>
  <c r="AI19" i="22"/>
  <c r="AN19" i="22"/>
  <c r="AH20" i="63"/>
  <c r="AQ20" i="63" s="1"/>
  <c r="AI21" i="48"/>
  <c r="AN21" i="48"/>
  <c r="Z20" i="15"/>
  <c r="AI19" i="85"/>
  <c r="AN19" i="85"/>
  <c r="Y21" i="8"/>
  <c r="X21" i="8"/>
  <c r="Y21" i="6"/>
  <c r="Z21" i="6" s="1"/>
  <c r="X21" i="6"/>
  <c r="X21" i="54"/>
  <c r="Y21" i="54"/>
  <c r="AH21" i="36"/>
  <c r="AQ21" i="36" s="1"/>
  <c r="AH22" i="37"/>
  <c r="AQ22" i="37" s="1"/>
  <c r="AG20" i="55"/>
  <c r="AP20" i="55" s="1"/>
  <c r="AF20" i="55"/>
  <c r="AO20" i="55" s="1"/>
  <c r="W21" i="55"/>
  <c r="AE20" i="55"/>
  <c r="AH22" i="30"/>
  <c r="AQ22" i="30" s="1"/>
  <c r="AF20" i="87"/>
  <c r="AO20" i="87" s="1"/>
  <c r="AE20" i="87"/>
  <c r="W21" i="87"/>
  <c r="AG20" i="87"/>
  <c r="AP20" i="87" s="1"/>
  <c r="AF21" i="75"/>
  <c r="AO21" i="75" s="1"/>
  <c r="AE21" i="75"/>
  <c r="W22" i="75"/>
  <c r="AG21" i="75"/>
  <c r="AP21" i="75" s="1"/>
  <c r="AN19" i="7"/>
  <c r="AI19" i="7"/>
  <c r="AI20" i="3"/>
  <c r="AN20" i="3"/>
  <c r="AH21" i="57"/>
  <c r="AQ21" i="57" s="1"/>
  <c r="AR21" i="61"/>
  <c r="AR19" i="28"/>
  <c r="Y21" i="34"/>
  <c r="X21" i="34"/>
  <c r="AN20" i="76"/>
  <c r="AI20" i="76"/>
  <c r="AI19" i="71"/>
  <c r="AN19" i="71"/>
  <c r="AI20" i="70"/>
  <c r="AN20" i="70"/>
  <c r="X22" i="84"/>
  <c r="Z22" i="84" s="1"/>
  <c r="Y22" i="84"/>
  <c r="AH21" i="83"/>
  <c r="AQ21" i="83" s="1"/>
  <c r="AI21" i="42"/>
  <c r="AN21" i="42"/>
  <c r="Y21" i="51"/>
  <c r="X21" i="51"/>
  <c r="X22" i="27"/>
  <c r="Y22" i="27"/>
  <c r="Y21" i="93"/>
  <c r="X21" i="93"/>
  <c r="Y22" i="19"/>
  <c r="X22" i="19"/>
  <c r="W22" i="73"/>
  <c r="AG21" i="73"/>
  <c r="AP21" i="73" s="1"/>
  <c r="AF21" i="73"/>
  <c r="AO21" i="73" s="1"/>
  <c r="AE21" i="73"/>
  <c r="Y22" i="12"/>
  <c r="X22" i="12"/>
  <c r="Z21" i="52"/>
  <c r="AR20" i="66"/>
  <c r="AR20" i="24"/>
  <c r="AH22" i="17"/>
  <c r="AQ22" i="17" s="1"/>
  <c r="AN21" i="14"/>
  <c r="AI21" i="14"/>
  <c r="AH21" i="86"/>
  <c r="AQ21" i="86" s="1"/>
  <c r="Z21" i="1"/>
  <c r="AH21" i="24"/>
  <c r="AQ21" i="24" s="1"/>
  <c r="AI21" i="80"/>
  <c r="AN21" i="80"/>
  <c r="AH22" i="62"/>
  <c r="AQ22" i="62" s="1"/>
  <c r="AI20" i="94"/>
  <c r="AN20" i="94"/>
  <c r="X21" i="20"/>
  <c r="Y21" i="20"/>
  <c r="AH22" i="61"/>
  <c r="AQ22" i="61" s="1"/>
  <c r="AH21" i="18"/>
  <c r="AQ21" i="18" s="1"/>
  <c r="Y21" i="21"/>
  <c r="X21" i="21"/>
  <c r="Z21" i="21" s="1"/>
  <c r="AN20" i="39"/>
  <c r="AI20" i="39"/>
  <c r="AI21" i="68"/>
  <c r="AN21" i="68"/>
  <c r="Y23" i="9"/>
  <c r="X23" i="9"/>
  <c r="AN21" i="84"/>
  <c r="AI21" i="84"/>
  <c r="Y22" i="42"/>
  <c r="Z22" i="42" s="1"/>
  <c r="X22" i="42"/>
  <c r="AR20" i="81"/>
  <c r="Y22" i="40"/>
  <c r="Z22" i="40" s="1"/>
  <c r="X22" i="40"/>
  <c r="AN21" i="12"/>
  <c r="AI21" i="12"/>
  <c r="Z22" i="17"/>
  <c r="AH20" i="72"/>
  <c r="AQ20" i="72" s="1"/>
  <c r="W22" i="86"/>
  <c r="AG21" i="86"/>
  <c r="AP21" i="86" s="1"/>
  <c r="AF21" i="86"/>
  <c r="AO21" i="86" s="1"/>
  <c r="AE21" i="86"/>
  <c r="Y21" i="2"/>
  <c r="X21" i="2"/>
  <c r="Z21" i="2" s="1"/>
  <c r="Z22" i="62"/>
  <c r="AN21" i="32"/>
  <c r="AI21" i="32"/>
  <c r="AN20" i="20"/>
  <c r="AI20" i="20"/>
  <c r="Y22" i="50"/>
  <c r="X22" i="50"/>
  <c r="AN20" i="91"/>
  <c r="AI20" i="91"/>
  <c r="AI22" i="9"/>
  <c r="AN22" i="9"/>
  <c r="X23" i="92"/>
  <c r="Y23" i="92"/>
  <c r="Y21" i="65"/>
  <c r="X21" i="65"/>
  <c r="Z21" i="65" s="1"/>
  <c r="AH22" i="41"/>
  <c r="AQ22" i="41" s="1"/>
  <c r="AI21" i="29"/>
  <c r="AN21" i="29"/>
  <c r="AE20" i="78"/>
  <c r="W21" i="78"/>
  <c r="AG20" i="78"/>
  <c r="AP20" i="78" s="1"/>
  <c r="AF20" i="78"/>
  <c r="AO20" i="78" s="1"/>
  <c r="AR20" i="18"/>
  <c r="Z22" i="30"/>
  <c r="Y21" i="91"/>
  <c r="X21" i="91"/>
  <c r="AR20" i="52"/>
  <c r="X22" i="45"/>
  <c r="Y22" i="45"/>
  <c r="AN22" i="92"/>
  <c r="AI22" i="92"/>
  <c r="AH22" i="13"/>
  <c r="AQ22" i="13" s="1"/>
  <c r="AH21" i="31"/>
  <c r="AQ21" i="31" s="1"/>
  <c r="Z21" i="57"/>
  <c r="AR20" i="83"/>
  <c r="X21" i="77"/>
  <c r="Y21" i="77"/>
  <c r="AH22" i="79"/>
  <c r="AQ22" i="79" s="1"/>
  <c r="AR21" i="17"/>
  <c r="AI21" i="64"/>
  <c r="AN21" i="64"/>
  <c r="AI20" i="60"/>
  <c r="AN20" i="60"/>
  <c r="Y21" i="59"/>
  <c r="X21" i="59"/>
  <c r="Z21" i="83"/>
  <c r="AI22" i="96"/>
  <c r="AN22" i="96"/>
  <c r="X22" i="29"/>
  <c r="Y22" i="29"/>
  <c r="X20" i="58"/>
  <c r="Y20" i="58"/>
  <c r="AI20" i="93"/>
  <c r="AN20" i="93"/>
  <c r="AR19" i="63"/>
  <c r="AR20" i="36"/>
  <c r="W22" i="46"/>
  <c r="AG21" i="46"/>
  <c r="AP21" i="46" s="1"/>
  <c r="AF21" i="46"/>
  <c r="AO21" i="46" s="1"/>
  <c r="AE21" i="46"/>
  <c r="AI20" i="33"/>
  <c r="AN20" i="33"/>
  <c r="AN21" i="88"/>
  <c r="AI21" i="88"/>
  <c r="AH22" i="53"/>
  <c r="AQ22" i="53" s="1"/>
  <c r="AH21" i="81"/>
  <c r="AQ21" i="81" s="1"/>
  <c r="Z20" i="72"/>
  <c r="X21" i="5"/>
  <c r="Y21" i="5"/>
  <c r="X22" i="48"/>
  <c r="Z22" i="48" s="1"/>
  <c r="Y22" i="48"/>
  <c r="Z21" i="24"/>
  <c r="X20" i="85"/>
  <c r="Y20" i="85"/>
  <c r="AI20" i="8"/>
  <c r="AN20" i="8"/>
  <c r="AI20" i="6"/>
  <c r="AN20" i="6"/>
  <c r="AI20" i="54"/>
  <c r="AN20" i="54"/>
  <c r="Y21" i="10"/>
  <c r="X21" i="10"/>
  <c r="AR20" i="57"/>
  <c r="AR20" i="1"/>
  <c r="AR20" i="49"/>
  <c r="AH22" i="82"/>
  <c r="AQ22" i="82" s="1"/>
  <c r="AR20" i="4"/>
  <c r="AR20" i="86"/>
  <c r="AR19" i="11"/>
  <c r="AR20" i="90"/>
  <c r="X22" i="69"/>
  <c r="Y22" i="69"/>
  <c r="AN20" i="51"/>
  <c r="AI20" i="51"/>
  <c r="Y21" i="95"/>
  <c r="X21" i="95"/>
  <c r="Z21" i="95" s="1"/>
  <c r="AR21" i="41"/>
  <c r="AR20" i="25"/>
  <c r="Z22" i="82"/>
  <c r="AH21" i="66"/>
  <c r="AQ21" i="66" s="1"/>
  <c r="W21" i="43"/>
  <c r="AG20" i="43"/>
  <c r="AP20" i="43" s="1"/>
  <c r="AF20" i="43"/>
  <c r="AO20" i="43" s="1"/>
  <c r="AE20" i="43"/>
  <c r="AN20" i="21"/>
  <c r="AI20" i="21"/>
  <c r="AR19" i="89"/>
  <c r="AN20" i="95"/>
  <c r="AI20" i="95"/>
  <c r="W23" i="67"/>
  <c r="AF22" i="67"/>
  <c r="AO22" i="67" s="1"/>
  <c r="AG22" i="67"/>
  <c r="AP22" i="67" s="1"/>
  <c r="AE22" i="67"/>
  <c r="AH21" i="49"/>
  <c r="AQ21" i="49" s="1"/>
  <c r="Z21" i="66"/>
  <c r="Y21" i="3"/>
  <c r="X21" i="3"/>
  <c r="Z21" i="3" s="1"/>
  <c r="AR21" i="13"/>
  <c r="AH20" i="89"/>
  <c r="AQ20" i="89" s="1"/>
  <c r="AN20" i="34"/>
  <c r="AI20" i="34"/>
  <c r="Y22" i="68"/>
  <c r="X22" i="68"/>
  <c r="Y21" i="76"/>
  <c r="X21" i="76"/>
  <c r="X21" i="70"/>
  <c r="Z21" i="70" s="1"/>
  <c r="Y21" i="70"/>
  <c r="AI20" i="59"/>
  <c r="AN20" i="59"/>
  <c r="AH21" i="23"/>
  <c r="AQ21" i="23" s="1"/>
  <c r="Z22" i="13"/>
  <c r="AI21" i="27"/>
  <c r="AN21" i="27"/>
  <c r="AI21" i="19"/>
  <c r="AN21" i="19"/>
  <c r="X21" i="47"/>
  <c r="Z21" i="47" s="1"/>
  <c r="Y21" i="47"/>
  <c r="AI21" i="40"/>
  <c r="AN21" i="40"/>
  <c r="AH21" i="44"/>
  <c r="AQ21" i="44" s="1"/>
  <c r="AH20" i="28"/>
  <c r="AQ20" i="28" s="1"/>
  <c r="X23" i="26"/>
  <c r="Y23" i="26"/>
  <c r="AR21" i="37"/>
  <c r="AE21" i="74"/>
  <c r="W22" i="74"/>
  <c r="AG21" i="74"/>
  <c r="AP21" i="74" s="1"/>
  <c r="AF21" i="74"/>
  <c r="AO21" i="74" s="1"/>
  <c r="X22" i="32"/>
  <c r="Y22" i="32"/>
  <c r="AI20" i="10"/>
  <c r="AN20" i="10"/>
  <c r="Z21" i="94" l="1"/>
  <c r="Z22" i="68"/>
  <c r="Z21" i="91"/>
  <c r="Z21" i="77"/>
  <c r="Z22" i="50"/>
  <c r="Z21" i="10"/>
  <c r="AG21" i="10" s="1"/>
  <c r="AP21" i="10" s="1"/>
  <c r="Z21" i="39"/>
  <c r="Z23" i="26"/>
  <c r="W24" i="26" s="1"/>
  <c r="Z22" i="69"/>
  <c r="W23" i="69" s="1"/>
  <c r="Z21" i="76"/>
  <c r="AG21" i="76" s="1"/>
  <c r="AP21" i="76" s="1"/>
  <c r="W21" i="7"/>
  <c r="AG20" i="7"/>
  <c r="AP20" i="7" s="1"/>
  <c r="AF20" i="7"/>
  <c r="AO20" i="7" s="1"/>
  <c r="AE20" i="7"/>
  <c r="AF21" i="10"/>
  <c r="AO21" i="10" s="1"/>
  <c r="AE21" i="10"/>
  <c r="W22" i="10"/>
  <c r="W23" i="40"/>
  <c r="AG22" i="40"/>
  <c r="AP22" i="40" s="1"/>
  <c r="AF22" i="40"/>
  <c r="AO22" i="40" s="1"/>
  <c r="AE22" i="40"/>
  <c r="AE22" i="64"/>
  <c r="W23" i="64"/>
  <c r="AG22" i="64"/>
  <c r="AP22" i="64" s="1"/>
  <c r="AF22" i="64"/>
  <c r="AO22" i="64" s="1"/>
  <c r="AE21" i="39"/>
  <c r="W22" i="39"/>
  <c r="AG21" i="39"/>
  <c r="AP21" i="39" s="1"/>
  <c r="AF21" i="39"/>
  <c r="AO21" i="39" s="1"/>
  <c r="AG23" i="26"/>
  <c r="AP23" i="26" s="1"/>
  <c r="AF23" i="26"/>
  <c r="AO23" i="26" s="1"/>
  <c r="AE23" i="26"/>
  <c r="AE22" i="69"/>
  <c r="AF22" i="69"/>
  <c r="AO22" i="69" s="1"/>
  <c r="AE21" i="76"/>
  <c r="AG21" i="95"/>
  <c r="AP21" i="95" s="1"/>
  <c r="AE21" i="95"/>
  <c r="AF21" i="95"/>
  <c r="AO21" i="95" s="1"/>
  <c r="W22" i="95"/>
  <c r="AE21" i="77"/>
  <c r="W22" i="77"/>
  <c r="AG21" i="77"/>
  <c r="AP21" i="77" s="1"/>
  <c r="AF21" i="77"/>
  <c r="AO21" i="77" s="1"/>
  <c r="AH22" i="45"/>
  <c r="AQ22" i="45" s="1"/>
  <c r="AE21" i="91"/>
  <c r="AG21" i="91"/>
  <c r="AP21" i="91" s="1"/>
  <c r="AF21" i="91"/>
  <c r="AO21" i="91" s="1"/>
  <c r="W22" i="91"/>
  <c r="Y21" i="78"/>
  <c r="X21" i="78"/>
  <c r="W22" i="65"/>
  <c r="AG21" i="65"/>
  <c r="AP21" i="65" s="1"/>
  <c r="AF21" i="65"/>
  <c r="AO21" i="65" s="1"/>
  <c r="AE21" i="65"/>
  <c r="AR20" i="91"/>
  <c r="AE21" i="2"/>
  <c r="W22" i="2"/>
  <c r="AG21" i="2"/>
  <c r="AP21" i="2" s="1"/>
  <c r="AF21" i="2"/>
  <c r="AO21" i="2" s="1"/>
  <c r="AF22" i="42"/>
  <c r="AO22" i="42" s="1"/>
  <c r="AG22" i="42"/>
  <c r="AP22" i="42" s="1"/>
  <c r="AE22" i="42"/>
  <c r="W23" i="42"/>
  <c r="W22" i="21"/>
  <c r="AG21" i="21"/>
  <c r="AP21" i="21" s="1"/>
  <c r="AF21" i="21"/>
  <c r="AO21" i="21" s="1"/>
  <c r="AE21" i="21"/>
  <c r="AH21" i="20"/>
  <c r="AQ21" i="20" s="1"/>
  <c r="AF21" i="52"/>
  <c r="AO21" i="52" s="1"/>
  <c r="AE21" i="52"/>
  <c r="W22" i="52"/>
  <c r="AG21" i="52"/>
  <c r="AP21" i="52" s="1"/>
  <c r="AH21" i="93"/>
  <c r="AQ21" i="93" s="1"/>
  <c r="AH21" i="51"/>
  <c r="AQ21" i="51" s="1"/>
  <c r="AG22" i="84"/>
  <c r="AP22" i="84" s="1"/>
  <c r="AF22" i="84"/>
  <c r="AO22" i="84" s="1"/>
  <c r="W23" i="84"/>
  <c r="AE22" i="84"/>
  <c r="AR19" i="7"/>
  <c r="X21" i="55"/>
  <c r="Y21" i="55"/>
  <c r="Z21" i="55" s="1"/>
  <c r="AF21" i="6"/>
  <c r="AO21" i="6" s="1"/>
  <c r="AE21" i="6"/>
  <c r="W22" i="6"/>
  <c r="AG21" i="6"/>
  <c r="AP21" i="6" s="1"/>
  <c r="AF20" i="15"/>
  <c r="AO20" i="15" s="1"/>
  <c r="AE20" i="15"/>
  <c r="W21" i="15"/>
  <c r="AG20" i="15"/>
  <c r="AP20" i="15" s="1"/>
  <c r="AR19" i="22"/>
  <c r="AE21" i="90"/>
  <c r="W22" i="90"/>
  <c r="AG21" i="90"/>
  <c r="AP21" i="90" s="1"/>
  <c r="AF21" i="90"/>
  <c r="AO21" i="90" s="1"/>
  <c r="AR22" i="26"/>
  <c r="W22" i="33"/>
  <c r="AG21" i="33"/>
  <c r="AP21" i="33" s="1"/>
  <c r="AF21" i="33"/>
  <c r="AO21" i="33" s="1"/>
  <c r="AE21" i="33"/>
  <c r="AR19" i="58"/>
  <c r="W22" i="94"/>
  <c r="AG21" i="94"/>
  <c r="AP21" i="94" s="1"/>
  <c r="AF21" i="94"/>
  <c r="AO21" i="94" s="1"/>
  <c r="AE21" i="94"/>
  <c r="AG20" i="22"/>
  <c r="AP20" i="22" s="1"/>
  <c r="AF20" i="22"/>
  <c r="AO20" i="22" s="1"/>
  <c r="AE20" i="22"/>
  <c r="W21" i="22"/>
  <c r="Y22" i="81"/>
  <c r="X22" i="81"/>
  <c r="AI21" i="23"/>
  <c r="AN21" i="23"/>
  <c r="Y23" i="37"/>
  <c r="X23" i="37"/>
  <c r="Z23" i="37" s="1"/>
  <c r="AN22" i="53"/>
  <c r="AI22" i="53"/>
  <c r="AI21" i="18"/>
  <c r="AN21" i="18"/>
  <c r="AR21" i="40"/>
  <c r="AR20" i="59"/>
  <c r="W23" i="82"/>
  <c r="AG22" i="82"/>
  <c r="AP22" i="82" s="1"/>
  <c r="AF22" i="82"/>
  <c r="AO22" i="82" s="1"/>
  <c r="AE22" i="82"/>
  <c r="AR20" i="54"/>
  <c r="AH20" i="85"/>
  <c r="AQ20" i="85" s="1"/>
  <c r="AH22" i="29"/>
  <c r="AQ22" i="29" s="1"/>
  <c r="W22" i="57"/>
  <c r="AG21" i="57"/>
  <c r="AP21" i="57" s="1"/>
  <c r="AF21" i="57"/>
  <c r="AO21" i="57" s="1"/>
  <c r="AE21" i="57"/>
  <c r="Z22" i="45"/>
  <c r="W23" i="30"/>
  <c r="AG22" i="30"/>
  <c r="AP22" i="30" s="1"/>
  <c r="AF22" i="30"/>
  <c r="AO22" i="30" s="1"/>
  <c r="AE22" i="30"/>
  <c r="AR21" i="32"/>
  <c r="AR21" i="84"/>
  <c r="AR21" i="68"/>
  <c r="Z21" i="20"/>
  <c r="AR21" i="80"/>
  <c r="AH22" i="12"/>
  <c r="AQ22" i="12" s="1"/>
  <c r="AH21" i="34"/>
  <c r="AQ21" i="34" s="1"/>
  <c r="AH21" i="8"/>
  <c r="AQ21" i="8" s="1"/>
  <c r="AH22" i="14"/>
  <c r="AQ22" i="14" s="1"/>
  <c r="AH23" i="96"/>
  <c r="AQ23" i="96" s="1"/>
  <c r="AR21" i="69"/>
  <c r="Y21" i="38"/>
  <c r="X21" i="38"/>
  <c r="AH22" i="80"/>
  <c r="AQ22" i="80" s="1"/>
  <c r="Y21" i="63"/>
  <c r="X21" i="63"/>
  <c r="Z22" i="49"/>
  <c r="Y22" i="49"/>
  <c r="X22" i="49"/>
  <c r="AI21" i="25"/>
  <c r="AN21" i="25"/>
  <c r="X23" i="53"/>
  <c r="Y23" i="53"/>
  <c r="X23" i="41"/>
  <c r="Y23" i="41"/>
  <c r="AI20" i="89"/>
  <c r="AN20" i="89"/>
  <c r="Y22" i="56"/>
  <c r="X22" i="56"/>
  <c r="AH23" i="26"/>
  <c r="AQ23" i="26" s="1"/>
  <c r="AH21" i="59"/>
  <c r="AQ21" i="59" s="1"/>
  <c r="AH22" i="32"/>
  <c r="AQ22" i="32" s="1"/>
  <c r="AI21" i="74"/>
  <c r="AN21" i="74"/>
  <c r="AR21" i="27"/>
  <c r="AH22" i="68"/>
  <c r="AQ22" i="68" s="1"/>
  <c r="AH21" i="3"/>
  <c r="AQ21" i="3" s="1"/>
  <c r="AI22" i="67"/>
  <c r="AN22" i="67"/>
  <c r="Z20" i="85"/>
  <c r="AH21" i="5"/>
  <c r="AQ21" i="5" s="1"/>
  <c r="Y22" i="46"/>
  <c r="X22" i="46"/>
  <c r="AR20" i="93"/>
  <c r="Z22" i="29"/>
  <c r="Z21" i="59"/>
  <c r="AI20" i="78"/>
  <c r="AN20" i="78"/>
  <c r="AH23" i="92"/>
  <c r="AQ23" i="92" s="1"/>
  <c r="AH22" i="50"/>
  <c r="AQ22" i="50" s="1"/>
  <c r="AN21" i="86"/>
  <c r="AI21" i="86"/>
  <c r="AE22" i="17"/>
  <c r="W23" i="17"/>
  <c r="AG22" i="17"/>
  <c r="AP22" i="17" s="1"/>
  <c r="AF22" i="17"/>
  <c r="AO22" i="17" s="1"/>
  <c r="AR20" i="39"/>
  <c r="Y22" i="73"/>
  <c r="X22" i="73"/>
  <c r="Z21" i="93"/>
  <c r="Z21" i="51"/>
  <c r="AR20" i="70"/>
  <c r="Y21" i="87"/>
  <c r="X21" i="87"/>
  <c r="Z21" i="87" s="1"/>
  <c r="AH21" i="54"/>
  <c r="AQ21" i="54" s="1"/>
  <c r="AR21" i="48"/>
  <c r="AH22" i="88"/>
  <c r="AQ22" i="88" s="1"/>
  <c r="AH21" i="60"/>
  <c r="AQ21" i="60" s="1"/>
  <c r="AH20" i="71"/>
  <c r="AQ20" i="71" s="1"/>
  <c r="X21" i="28"/>
  <c r="Y21" i="28"/>
  <c r="X22" i="44"/>
  <c r="Y22" i="44"/>
  <c r="AN20" i="63"/>
  <c r="AI20" i="63"/>
  <c r="AI21" i="49"/>
  <c r="AN21" i="49"/>
  <c r="AN21" i="35"/>
  <c r="AI21" i="35"/>
  <c r="AN21" i="36"/>
  <c r="AI21" i="36"/>
  <c r="AR20" i="95"/>
  <c r="AH22" i="69"/>
  <c r="AQ22" i="69" s="1"/>
  <c r="W23" i="48"/>
  <c r="AG22" i="48"/>
  <c r="AP22" i="48" s="1"/>
  <c r="AF22" i="48"/>
  <c r="AO22" i="48" s="1"/>
  <c r="AE22" i="48"/>
  <c r="AR21" i="64"/>
  <c r="Z22" i="32"/>
  <c r="AH21" i="47"/>
  <c r="AQ21" i="47" s="1"/>
  <c r="W23" i="13"/>
  <c r="AG22" i="13"/>
  <c r="AP22" i="13" s="1"/>
  <c r="AF22" i="13"/>
  <c r="AO22" i="13" s="1"/>
  <c r="AE22" i="13"/>
  <c r="AH21" i="70"/>
  <c r="AQ21" i="70" s="1"/>
  <c r="X21" i="43"/>
  <c r="Y21" i="43"/>
  <c r="AR20" i="51"/>
  <c r="AH21" i="10"/>
  <c r="AQ21" i="10" s="1"/>
  <c r="AR20" i="6"/>
  <c r="W22" i="24"/>
  <c r="AG21" i="24"/>
  <c r="AP21" i="24" s="1"/>
  <c r="AF21" i="24"/>
  <c r="AO21" i="24" s="1"/>
  <c r="AE21" i="24"/>
  <c r="Z21" i="5"/>
  <c r="AR20" i="33"/>
  <c r="AH21" i="77"/>
  <c r="AQ21" i="77" s="1"/>
  <c r="AR22" i="92"/>
  <c r="Z23" i="92"/>
  <c r="AG22" i="62"/>
  <c r="AP22" i="62" s="1"/>
  <c r="AF22" i="62"/>
  <c r="AO22" i="62" s="1"/>
  <c r="AE22" i="62"/>
  <c r="W23" i="62"/>
  <c r="AR21" i="12"/>
  <c r="AH23" i="9"/>
  <c r="AQ23" i="9" s="1"/>
  <c r="AQ25" i="9" s="1"/>
  <c r="AZ3" i="9"/>
  <c r="AX22" i="9" s="1"/>
  <c r="S22" i="9" s="1"/>
  <c r="AC22" i="9" s="1"/>
  <c r="AB23" i="9" s="1"/>
  <c r="AR20" i="94"/>
  <c r="Z22" i="12"/>
  <c r="AH22" i="19"/>
  <c r="AQ22" i="19" s="1"/>
  <c r="Z21" i="34"/>
  <c r="X22" i="75"/>
  <c r="Y22" i="75"/>
  <c r="AI20" i="87"/>
  <c r="AN20" i="87"/>
  <c r="Z21" i="54"/>
  <c r="Z21" i="8"/>
  <c r="Z22" i="14"/>
  <c r="Z22" i="88"/>
  <c r="AE21" i="4"/>
  <c r="W22" i="4"/>
  <c r="AG21" i="4"/>
  <c r="AP21" i="4" s="1"/>
  <c r="AF21" i="4"/>
  <c r="AO21" i="4" s="1"/>
  <c r="Z23" i="96"/>
  <c r="AR20" i="77"/>
  <c r="AI20" i="38"/>
  <c r="AN20" i="38"/>
  <c r="AR21" i="50"/>
  <c r="Z22" i="80"/>
  <c r="AN21" i="81"/>
  <c r="AI21" i="81"/>
  <c r="X22" i="31"/>
  <c r="Y22" i="31"/>
  <c r="X23" i="61"/>
  <c r="Y23" i="61"/>
  <c r="X22" i="23"/>
  <c r="Y22" i="23"/>
  <c r="X22" i="18"/>
  <c r="Y22" i="18"/>
  <c r="X23" i="79"/>
  <c r="Y23" i="79"/>
  <c r="X22" i="74"/>
  <c r="Y22" i="74"/>
  <c r="AI20" i="43"/>
  <c r="AN20" i="43"/>
  <c r="AR21" i="88"/>
  <c r="W22" i="47"/>
  <c r="AG21" i="47"/>
  <c r="AP21" i="47" s="1"/>
  <c r="AF21" i="47"/>
  <c r="AO21" i="47" s="1"/>
  <c r="AE21" i="47"/>
  <c r="AE21" i="70"/>
  <c r="AG21" i="70"/>
  <c r="AP21" i="70" s="1"/>
  <c r="W22" i="70"/>
  <c r="AF21" i="70"/>
  <c r="AO21" i="70" s="1"/>
  <c r="AE22" i="68"/>
  <c r="AG22" i="68"/>
  <c r="AP22" i="68" s="1"/>
  <c r="W23" i="68"/>
  <c r="AF22" i="68"/>
  <c r="AO22" i="68" s="1"/>
  <c r="AE21" i="3"/>
  <c r="W22" i="3"/>
  <c r="AG21" i="3"/>
  <c r="AP21" i="3" s="1"/>
  <c r="AF21" i="3"/>
  <c r="AO21" i="3" s="1"/>
  <c r="AR20" i="21"/>
  <c r="AG20" i="72"/>
  <c r="AP20" i="72" s="1"/>
  <c r="AF20" i="72"/>
  <c r="AO20" i="72" s="1"/>
  <c r="AE20" i="72"/>
  <c r="W21" i="72"/>
  <c r="AH20" i="58"/>
  <c r="AQ20" i="58" s="1"/>
  <c r="AR22" i="96"/>
  <c r="AR20" i="60"/>
  <c r="AH21" i="91"/>
  <c r="AQ21" i="91" s="1"/>
  <c r="AR21" i="29"/>
  <c r="AH21" i="65"/>
  <c r="AQ21" i="65" s="1"/>
  <c r="AF22" i="50"/>
  <c r="AO22" i="50" s="1"/>
  <c r="AE22" i="50"/>
  <c r="W23" i="50"/>
  <c r="AG22" i="50"/>
  <c r="AP22" i="50" s="1"/>
  <c r="AH21" i="2"/>
  <c r="AQ21" i="2" s="1"/>
  <c r="AH22" i="42"/>
  <c r="AQ22" i="42" s="1"/>
  <c r="AH21" i="21"/>
  <c r="AQ21" i="21" s="1"/>
  <c r="AE21" i="1"/>
  <c r="W22" i="1"/>
  <c r="AG21" i="1"/>
  <c r="AP21" i="1" s="1"/>
  <c r="AF21" i="1"/>
  <c r="AO21" i="1" s="1"/>
  <c r="AR21" i="14"/>
  <c r="AH22" i="27"/>
  <c r="AQ22" i="27" s="1"/>
  <c r="AR21" i="42"/>
  <c r="AR19" i="71"/>
  <c r="AH21" i="6"/>
  <c r="AQ21" i="6" s="1"/>
  <c r="AH21" i="33"/>
  <c r="AQ21" i="33" s="1"/>
  <c r="AR20" i="47"/>
  <c r="AR20" i="65"/>
  <c r="Z21" i="60"/>
  <c r="Z20" i="71"/>
  <c r="AR21" i="45"/>
  <c r="AH21" i="94"/>
  <c r="AQ21" i="94" s="1"/>
  <c r="AI20" i="28"/>
  <c r="AN20" i="28"/>
  <c r="AN22" i="61"/>
  <c r="AI22" i="61"/>
  <c r="Y21" i="11"/>
  <c r="X21" i="11"/>
  <c r="AI22" i="41"/>
  <c r="AN22" i="41"/>
  <c r="Y21" i="16"/>
  <c r="X21" i="16"/>
  <c r="Z21" i="16" s="1"/>
  <c r="Y21" i="89"/>
  <c r="X21" i="89"/>
  <c r="AI21" i="56"/>
  <c r="AN21" i="56"/>
  <c r="AR20" i="10"/>
  <c r="AR21" i="19"/>
  <c r="AH21" i="95"/>
  <c r="AQ21" i="95" s="1"/>
  <c r="AH21" i="76"/>
  <c r="AQ21" i="76" s="1"/>
  <c r="AR20" i="34"/>
  <c r="AE21" i="66"/>
  <c r="AG21" i="66"/>
  <c r="AP21" i="66" s="1"/>
  <c r="AF21" i="66"/>
  <c r="AO21" i="66" s="1"/>
  <c r="W22" i="66"/>
  <c r="Y23" i="67"/>
  <c r="X23" i="67"/>
  <c r="Z23" i="67" s="1"/>
  <c r="AR20" i="8"/>
  <c r="AH22" i="48"/>
  <c r="AQ22" i="48" s="1"/>
  <c r="AN21" i="46"/>
  <c r="AI21" i="46"/>
  <c r="Z20" i="58"/>
  <c r="W22" i="83"/>
  <c r="AG21" i="83"/>
  <c r="AP21" i="83" s="1"/>
  <c r="AF21" i="83"/>
  <c r="AO21" i="83" s="1"/>
  <c r="AE21" i="83"/>
  <c r="AR22" i="9"/>
  <c r="AR20" i="20"/>
  <c r="X22" i="86"/>
  <c r="Y22" i="86"/>
  <c r="Z22" i="86" s="1"/>
  <c r="AH22" i="40"/>
  <c r="AQ22" i="40" s="1"/>
  <c r="Z23" i="9"/>
  <c r="AN21" i="73"/>
  <c r="AI21" i="73"/>
  <c r="Z22" i="19"/>
  <c r="Z22" i="27"/>
  <c r="AH22" i="84"/>
  <c r="AQ22" i="84" s="1"/>
  <c r="AR20" i="76"/>
  <c r="AR20" i="3"/>
  <c r="AI21" i="75"/>
  <c r="AN21" i="75"/>
  <c r="AN20" i="55"/>
  <c r="AI20" i="55"/>
  <c r="AR19" i="85"/>
  <c r="AR20" i="5"/>
  <c r="AH22" i="64"/>
  <c r="AQ22" i="64" s="1"/>
  <c r="AH20" i="7"/>
  <c r="AQ20" i="7" s="1"/>
  <c r="AR20" i="2"/>
  <c r="AH20" i="22"/>
  <c r="AQ20" i="22" s="1"/>
  <c r="AN21" i="44"/>
  <c r="AI21" i="44"/>
  <c r="AH21" i="39"/>
  <c r="AQ21" i="39" s="1"/>
  <c r="AI21" i="31"/>
  <c r="AN21" i="31"/>
  <c r="X22" i="35"/>
  <c r="Y22" i="35"/>
  <c r="AN22" i="37"/>
  <c r="AI22" i="37"/>
  <c r="Y22" i="25"/>
  <c r="X22" i="25"/>
  <c r="AI20" i="11"/>
  <c r="AN20" i="11"/>
  <c r="AI20" i="16"/>
  <c r="AN20" i="16"/>
  <c r="AI22" i="79"/>
  <c r="AN22" i="79"/>
  <c r="X22" i="36"/>
  <c r="Y22" i="36"/>
  <c r="Z22" i="73" l="1"/>
  <c r="Z23" i="53"/>
  <c r="Z22" i="75"/>
  <c r="W22" i="76"/>
  <c r="AF21" i="76"/>
  <c r="AO21" i="76" s="1"/>
  <c r="Z21" i="43"/>
  <c r="AE21" i="43" s="1"/>
  <c r="AG22" i="69"/>
  <c r="AP22" i="69" s="1"/>
  <c r="Z21" i="11"/>
  <c r="W22" i="11" s="1"/>
  <c r="Z22" i="46"/>
  <c r="AG22" i="46" s="1"/>
  <c r="AP22" i="46" s="1"/>
  <c r="AE22" i="73"/>
  <c r="W23" i="73"/>
  <c r="AG22" i="73"/>
  <c r="AP22" i="73" s="1"/>
  <c r="AF22" i="73"/>
  <c r="AO22" i="73" s="1"/>
  <c r="AE23" i="53"/>
  <c r="AG23" i="53"/>
  <c r="AP23" i="53" s="1"/>
  <c r="AP25" i="53" s="1"/>
  <c r="AF23" i="53"/>
  <c r="AO23" i="53" s="1"/>
  <c r="AO25" i="53" s="1"/>
  <c r="W22" i="55"/>
  <c r="AF21" i="55"/>
  <c r="AO21" i="55" s="1"/>
  <c r="AE21" i="55"/>
  <c r="AG21" i="55"/>
  <c r="AP21" i="55" s="1"/>
  <c r="AG21" i="11"/>
  <c r="AP21" i="11" s="1"/>
  <c r="AF21" i="11"/>
  <c r="AO21" i="11" s="1"/>
  <c r="AE21" i="11"/>
  <c r="AG21" i="16"/>
  <c r="AP21" i="16" s="1"/>
  <c r="AF21" i="16"/>
  <c r="AO21" i="16" s="1"/>
  <c r="AE21" i="16"/>
  <c r="W22" i="16"/>
  <c r="W22" i="43"/>
  <c r="AG21" i="43"/>
  <c r="AP21" i="43" s="1"/>
  <c r="AF21" i="43"/>
  <c r="AO21" i="43" s="1"/>
  <c r="W23" i="46"/>
  <c r="AF22" i="46"/>
  <c r="AO22" i="46" s="1"/>
  <c r="AH22" i="25"/>
  <c r="AQ22" i="25" s="1"/>
  <c r="AG20" i="71"/>
  <c r="AP20" i="71" s="1"/>
  <c r="AF20" i="71"/>
  <c r="AO20" i="71" s="1"/>
  <c r="AE20" i="71"/>
  <c r="W21" i="71"/>
  <c r="AH22" i="74"/>
  <c r="AQ22" i="74" s="1"/>
  <c r="AH22" i="18"/>
  <c r="AQ22" i="18" s="1"/>
  <c r="AH23" i="61"/>
  <c r="AQ23" i="61" s="1"/>
  <c r="AQ25" i="61" s="1"/>
  <c r="AZ3" i="61"/>
  <c r="AX22" i="61" s="1"/>
  <c r="S22" i="61" s="1"/>
  <c r="AC22" i="61" s="1"/>
  <c r="AB23" i="61" s="1"/>
  <c r="AI21" i="4"/>
  <c r="AN21" i="4"/>
  <c r="AR20" i="87"/>
  <c r="AI21" i="24"/>
  <c r="AN21" i="24"/>
  <c r="Z23" i="13"/>
  <c r="X23" i="13"/>
  <c r="Y23" i="13"/>
  <c r="AF22" i="32"/>
  <c r="AO22" i="32" s="1"/>
  <c r="AE22" i="32"/>
  <c r="W23" i="32"/>
  <c r="AG22" i="32"/>
  <c r="AP22" i="32" s="1"/>
  <c r="AR21" i="36"/>
  <c r="AR20" i="63"/>
  <c r="AH21" i="28"/>
  <c r="AQ21" i="28" s="1"/>
  <c r="AI22" i="17"/>
  <c r="AN22" i="17"/>
  <c r="AG21" i="59"/>
  <c r="AP21" i="59" s="1"/>
  <c r="AF21" i="59"/>
  <c r="AO21" i="59" s="1"/>
  <c r="AE21" i="59"/>
  <c r="W22" i="59"/>
  <c r="AR20" i="89"/>
  <c r="AH21" i="63"/>
  <c r="AQ21" i="63" s="1"/>
  <c r="Y23" i="30"/>
  <c r="Z23" i="30" s="1"/>
  <c r="X23" i="30"/>
  <c r="AH22" i="81"/>
  <c r="AQ22" i="81" s="1"/>
  <c r="Y22" i="33"/>
  <c r="X22" i="33"/>
  <c r="AI20" i="15"/>
  <c r="AN20" i="15"/>
  <c r="Y23" i="84"/>
  <c r="X23" i="84"/>
  <c r="Z23" i="84" s="1"/>
  <c r="X22" i="52"/>
  <c r="Y22" i="52"/>
  <c r="AH21" i="78"/>
  <c r="AQ21" i="78" s="1"/>
  <c r="X22" i="95"/>
  <c r="Y22" i="95"/>
  <c r="X23" i="69"/>
  <c r="Y23" i="69"/>
  <c r="Z22" i="25"/>
  <c r="AR21" i="75"/>
  <c r="AR21" i="73"/>
  <c r="Y22" i="83"/>
  <c r="X22" i="83"/>
  <c r="AH23" i="67"/>
  <c r="AQ23" i="67" s="1"/>
  <c r="AQ25" i="67" s="1"/>
  <c r="AZ3" i="67"/>
  <c r="AN21" i="66"/>
  <c r="AI21" i="66"/>
  <c r="AR21" i="56"/>
  <c r="AR22" i="61"/>
  <c r="AF21" i="60"/>
  <c r="AO21" i="60" s="1"/>
  <c r="AE21" i="60"/>
  <c r="W22" i="60"/>
  <c r="AG21" i="60"/>
  <c r="AP21" i="60" s="1"/>
  <c r="X23" i="68"/>
  <c r="Y23" i="68"/>
  <c r="AI21" i="70"/>
  <c r="AN21" i="70"/>
  <c r="Z22" i="74"/>
  <c r="Z22" i="18"/>
  <c r="Z23" i="61"/>
  <c r="AG22" i="80"/>
  <c r="AP22" i="80" s="1"/>
  <c r="AF22" i="80"/>
  <c r="AO22" i="80" s="1"/>
  <c r="AE22" i="80"/>
  <c r="W23" i="80"/>
  <c r="AE22" i="88"/>
  <c r="W23" i="88"/>
  <c r="AG22" i="88"/>
  <c r="AP22" i="88" s="1"/>
  <c r="AF22" i="88"/>
  <c r="AO22" i="88" s="1"/>
  <c r="W23" i="12"/>
  <c r="AG22" i="12"/>
  <c r="AP22" i="12" s="1"/>
  <c r="AF22" i="12"/>
  <c r="AO22" i="12" s="1"/>
  <c r="AE22" i="12"/>
  <c r="AF23" i="92"/>
  <c r="AO23" i="92" s="1"/>
  <c r="AE23" i="92"/>
  <c r="W24" i="92"/>
  <c r="AG23" i="92"/>
  <c r="AP23" i="92" s="1"/>
  <c r="X23" i="48"/>
  <c r="Y23" i="48"/>
  <c r="Z21" i="28"/>
  <c r="AR21" i="86"/>
  <c r="W23" i="29"/>
  <c r="AG22" i="29"/>
  <c r="AP22" i="29" s="1"/>
  <c r="AF22" i="29"/>
  <c r="AO22" i="29" s="1"/>
  <c r="AE22" i="29"/>
  <c r="AR21" i="74"/>
  <c r="W22" i="20"/>
  <c r="AG21" i="20"/>
  <c r="AP21" i="20" s="1"/>
  <c r="AF21" i="20"/>
  <c r="AO21" i="20" s="1"/>
  <c r="AE21" i="20"/>
  <c r="AF22" i="45"/>
  <c r="AO22" i="45" s="1"/>
  <c r="W23" i="45"/>
  <c r="AG22" i="45"/>
  <c r="AP22" i="45" s="1"/>
  <c r="AE22" i="45"/>
  <c r="AN22" i="82"/>
  <c r="AI22" i="82"/>
  <c r="AH23" i="37"/>
  <c r="AQ23" i="37" s="1"/>
  <c r="AI21" i="94"/>
  <c r="AN21" i="94"/>
  <c r="AI21" i="90"/>
  <c r="AN21" i="90"/>
  <c r="AH21" i="55"/>
  <c r="AQ21" i="55" s="1"/>
  <c r="AN21" i="52"/>
  <c r="AI21" i="52"/>
  <c r="AI21" i="91"/>
  <c r="AN21" i="91"/>
  <c r="Y22" i="76"/>
  <c r="X22" i="76"/>
  <c r="AI22" i="69"/>
  <c r="AN22" i="69"/>
  <c r="Y23" i="40"/>
  <c r="X23" i="40"/>
  <c r="AI20" i="7"/>
  <c r="AN20" i="7"/>
  <c r="X22" i="70"/>
  <c r="Z22" i="70" s="1"/>
  <c r="Y22" i="70"/>
  <c r="AR20" i="38"/>
  <c r="Y22" i="4"/>
  <c r="Z22" i="4" s="1"/>
  <c r="X22" i="4"/>
  <c r="AI21" i="39"/>
  <c r="AN21" i="39"/>
  <c r="AR20" i="16"/>
  <c r="AR22" i="37"/>
  <c r="AR21" i="31"/>
  <c r="AR21" i="44"/>
  <c r="AH21" i="89"/>
  <c r="AQ21" i="89" s="1"/>
  <c r="Y22" i="1"/>
  <c r="X22" i="1"/>
  <c r="Y23" i="50"/>
  <c r="X23" i="50"/>
  <c r="Y21" i="72"/>
  <c r="Z21" i="72" s="1"/>
  <c r="X21" i="72"/>
  <c r="AI21" i="47"/>
  <c r="AN21" i="47"/>
  <c r="W24" i="96"/>
  <c r="AG23" i="96"/>
  <c r="AP23" i="96" s="1"/>
  <c r="AF23" i="96"/>
  <c r="AO23" i="96" s="1"/>
  <c r="AE23" i="96"/>
  <c r="W23" i="14"/>
  <c r="AG22" i="14"/>
  <c r="AP22" i="14" s="1"/>
  <c r="AF22" i="14"/>
  <c r="AO22" i="14" s="1"/>
  <c r="AE22" i="14"/>
  <c r="AH22" i="75"/>
  <c r="AQ22" i="75" s="1"/>
  <c r="AR21" i="35"/>
  <c r="W22" i="51"/>
  <c r="AG21" i="51"/>
  <c r="AP21" i="51" s="1"/>
  <c r="AF21" i="51"/>
  <c r="AO21" i="51" s="1"/>
  <c r="AE21" i="51"/>
  <c r="AH22" i="56"/>
  <c r="AQ22" i="56" s="1"/>
  <c r="AH23" i="41"/>
  <c r="AQ23" i="41" s="1"/>
  <c r="AR21" i="25"/>
  <c r="Z21" i="63"/>
  <c r="AH21" i="38"/>
  <c r="AQ21" i="38" s="1"/>
  <c r="AI21" i="57"/>
  <c r="AN21" i="57"/>
  <c r="Z22" i="81"/>
  <c r="X22" i="21"/>
  <c r="Z22" i="21" s="1"/>
  <c r="Y22" i="21"/>
  <c r="AI21" i="65"/>
  <c r="AN21" i="65"/>
  <c r="Z21" i="78"/>
  <c r="AI23" i="26"/>
  <c r="AN23" i="26"/>
  <c r="Y23" i="64"/>
  <c r="X23" i="64"/>
  <c r="AH22" i="35"/>
  <c r="AQ22" i="35" s="1"/>
  <c r="AE22" i="86"/>
  <c r="AF22" i="86"/>
  <c r="AO22" i="86" s="1"/>
  <c r="W23" i="86"/>
  <c r="AG22" i="86"/>
  <c r="AP22" i="86" s="1"/>
  <c r="AI21" i="3"/>
  <c r="AN21" i="3"/>
  <c r="AF21" i="5"/>
  <c r="AO21" i="5" s="1"/>
  <c r="AE21" i="5"/>
  <c r="W22" i="5"/>
  <c r="AG21" i="5"/>
  <c r="AP21" i="5" s="1"/>
  <c r="AH21" i="43"/>
  <c r="AQ21" i="43" s="1"/>
  <c r="AR21" i="49"/>
  <c r="AR20" i="78"/>
  <c r="AG22" i="49"/>
  <c r="AP22" i="49" s="1"/>
  <c r="AF22" i="49"/>
  <c r="AO22" i="49" s="1"/>
  <c r="AE22" i="49"/>
  <c r="W23" i="49"/>
  <c r="Y22" i="57"/>
  <c r="X22" i="57"/>
  <c r="Z22" i="57" s="1"/>
  <c r="X24" i="26"/>
  <c r="Y24" i="26"/>
  <c r="AR22" i="79"/>
  <c r="Z22" i="35"/>
  <c r="AH22" i="36"/>
  <c r="AQ22" i="36" s="1"/>
  <c r="AE23" i="9"/>
  <c r="AG23" i="9"/>
  <c r="AP23" i="9" s="1"/>
  <c r="AP25" i="9" s="1"/>
  <c r="AF23" i="9"/>
  <c r="AO23" i="9" s="1"/>
  <c r="AO25" i="9" s="1"/>
  <c r="AF20" i="58"/>
  <c r="AO20" i="58" s="1"/>
  <c r="AE20" i="58"/>
  <c r="W21" i="58"/>
  <c r="AG20" i="58"/>
  <c r="AP20" i="58" s="1"/>
  <c r="AE23" i="67"/>
  <c r="AG23" i="67"/>
  <c r="AP23" i="67" s="1"/>
  <c r="AP25" i="67" s="1"/>
  <c r="AF23" i="67"/>
  <c r="AO23" i="67" s="1"/>
  <c r="AO25" i="67" s="1"/>
  <c r="AR22" i="41"/>
  <c r="AI21" i="1"/>
  <c r="AN21" i="1"/>
  <c r="AI22" i="50"/>
  <c r="AN22" i="50"/>
  <c r="AN20" i="72"/>
  <c r="AI20" i="72"/>
  <c r="AI22" i="68"/>
  <c r="AN22" i="68"/>
  <c r="AH23" i="79"/>
  <c r="AQ23" i="79" s="1"/>
  <c r="AH22" i="23"/>
  <c r="AQ22" i="23" s="1"/>
  <c r="AH22" i="31"/>
  <c r="AQ22" i="31" s="1"/>
  <c r="AF21" i="8"/>
  <c r="AO21" i="8" s="1"/>
  <c r="AE21" i="8"/>
  <c r="W22" i="8"/>
  <c r="AG21" i="8"/>
  <c r="AP21" i="8" s="1"/>
  <c r="W23" i="75"/>
  <c r="AG22" i="75"/>
  <c r="AP22" i="75" s="1"/>
  <c r="AF22" i="75"/>
  <c r="AO22" i="75" s="1"/>
  <c r="AE22" i="75"/>
  <c r="Y23" i="62"/>
  <c r="X23" i="62"/>
  <c r="X22" i="24"/>
  <c r="Y22" i="24"/>
  <c r="AI22" i="13"/>
  <c r="AN22" i="13"/>
  <c r="AH22" i="44"/>
  <c r="AQ22" i="44" s="1"/>
  <c r="AH21" i="87"/>
  <c r="AQ21" i="87" s="1"/>
  <c r="W22" i="93"/>
  <c r="AG21" i="93"/>
  <c r="AP21" i="93" s="1"/>
  <c r="AF21" i="93"/>
  <c r="AO21" i="93" s="1"/>
  <c r="AE21" i="93"/>
  <c r="W21" i="85"/>
  <c r="AG20" i="85"/>
  <c r="AP20" i="85" s="1"/>
  <c r="AF20" i="85"/>
  <c r="AO20" i="85" s="1"/>
  <c r="AE20" i="85"/>
  <c r="Z23" i="41"/>
  <c r="AH22" i="49"/>
  <c r="AQ22" i="49" s="1"/>
  <c r="AN22" i="30"/>
  <c r="AI22" i="30"/>
  <c r="AF23" i="37"/>
  <c r="AO23" i="37" s="1"/>
  <c r="AG23" i="37"/>
  <c r="AP23" i="37" s="1"/>
  <c r="AE23" i="37"/>
  <c r="W24" i="37"/>
  <c r="Y21" i="22"/>
  <c r="Z21" i="22" s="1"/>
  <c r="X21" i="22"/>
  <c r="AN21" i="33"/>
  <c r="AI21" i="33"/>
  <c r="X22" i="6"/>
  <c r="Y22" i="6"/>
  <c r="Y23" i="42"/>
  <c r="Z23" i="42" s="1"/>
  <c r="X23" i="42"/>
  <c r="Y22" i="77"/>
  <c r="X22" i="77"/>
  <c r="AI21" i="95"/>
  <c r="AN21" i="95"/>
  <c r="AN21" i="76"/>
  <c r="AI21" i="76"/>
  <c r="Y22" i="39"/>
  <c r="Z22" i="39" s="1"/>
  <c r="X22" i="39"/>
  <c r="AI22" i="64"/>
  <c r="AN22" i="64"/>
  <c r="Y22" i="10"/>
  <c r="X22" i="10"/>
  <c r="W23" i="27"/>
  <c r="AG22" i="27"/>
  <c r="AP22" i="27" s="1"/>
  <c r="AF22" i="27"/>
  <c r="AO22" i="27" s="1"/>
  <c r="AE22" i="27"/>
  <c r="AH21" i="16"/>
  <c r="AQ21" i="16" s="1"/>
  <c r="X22" i="47"/>
  <c r="Y22" i="47"/>
  <c r="AR21" i="81"/>
  <c r="W22" i="87"/>
  <c r="AG21" i="87"/>
  <c r="AP21" i="87" s="1"/>
  <c r="AF21" i="87"/>
  <c r="AO21" i="87" s="1"/>
  <c r="AE21" i="87"/>
  <c r="X23" i="17"/>
  <c r="Y23" i="17"/>
  <c r="AR22" i="67"/>
  <c r="AH23" i="53"/>
  <c r="AQ23" i="53" s="1"/>
  <c r="AQ25" i="53" s="1"/>
  <c r="AZ3" i="53"/>
  <c r="AX22" i="53" s="1"/>
  <c r="S22" i="53" s="1"/>
  <c r="AC22" i="53" s="1"/>
  <c r="AB23" i="53" s="1"/>
  <c r="AR22" i="53"/>
  <c r="AR21" i="23"/>
  <c r="Y22" i="90"/>
  <c r="X22" i="90"/>
  <c r="Z22" i="90" s="1"/>
  <c r="Y21" i="15"/>
  <c r="X21" i="15"/>
  <c r="AI22" i="84"/>
  <c r="AN22" i="84"/>
  <c r="AI21" i="21"/>
  <c r="AN21" i="21"/>
  <c r="AI21" i="2"/>
  <c r="AN21" i="2"/>
  <c r="Y22" i="65"/>
  <c r="X22" i="65"/>
  <c r="AI21" i="77"/>
  <c r="AN21" i="77"/>
  <c r="AE22" i="19"/>
  <c r="W23" i="19"/>
  <c r="AG22" i="19"/>
  <c r="AP22" i="19" s="1"/>
  <c r="AF22" i="19"/>
  <c r="AO22" i="19" s="1"/>
  <c r="Z22" i="36"/>
  <c r="AR20" i="11"/>
  <c r="AR20" i="55"/>
  <c r="AH22" i="86"/>
  <c r="AQ22" i="86" s="1"/>
  <c r="AI21" i="83"/>
  <c r="AN21" i="83"/>
  <c r="AR21" i="46"/>
  <c r="X22" i="66"/>
  <c r="Y22" i="66"/>
  <c r="Z21" i="89"/>
  <c r="AH21" i="11"/>
  <c r="AQ21" i="11" s="1"/>
  <c r="AR20" i="28"/>
  <c r="Y22" i="3"/>
  <c r="X22" i="3"/>
  <c r="AR20" i="43"/>
  <c r="Z23" i="79"/>
  <c r="Z22" i="23"/>
  <c r="Z22" i="31"/>
  <c r="AE21" i="54"/>
  <c r="W22" i="54"/>
  <c r="AG21" i="54"/>
  <c r="AP21" i="54" s="1"/>
  <c r="AF21" i="54"/>
  <c r="AO21" i="54" s="1"/>
  <c r="AF21" i="34"/>
  <c r="AO21" i="34" s="1"/>
  <c r="AE21" i="34"/>
  <c r="W22" i="34"/>
  <c r="AG21" i="34"/>
  <c r="AP21" i="34" s="1"/>
  <c r="AX23" i="9"/>
  <c r="S23" i="9" s="1"/>
  <c r="AC23" i="9" s="1"/>
  <c r="AJ23" i="9" s="1"/>
  <c r="AS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N22" i="62"/>
  <c r="AI22" i="62"/>
  <c r="AN22" i="48"/>
  <c r="AI22" i="48"/>
  <c r="Z22" i="44"/>
  <c r="AH22" i="73"/>
  <c r="AQ22" i="73" s="1"/>
  <c r="AH22" i="46"/>
  <c r="AQ22" i="46" s="1"/>
  <c r="Z22" i="56"/>
  <c r="Z21" i="38"/>
  <c r="Y23" i="82"/>
  <c r="X23" i="82"/>
  <c r="AR21" i="18"/>
  <c r="AN20" i="22"/>
  <c r="AI20" i="22"/>
  <c r="Y22" i="94"/>
  <c r="X22" i="94"/>
  <c r="Z22" i="94" s="1"/>
  <c r="AI21" i="6"/>
  <c r="AN21" i="6"/>
  <c r="AN22" i="42"/>
  <c r="AI22" i="42"/>
  <c r="Y22" i="2"/>
  <c r="X22" i="2"/>
  <c r="X22" i="91"/>
  <c r="Y22" i="91"/>
  <c r="AI22" i="40"/>
  <c r="AN22" i="40"/>
  <c r="AN21" i="10"/>
  <c r="AI21" i="10"/>
  <c r="Y21" i="7"/>
  <c r="X21" i="7"/>
  <c r="Z21" i="7" l="1"/>
  <c r="Z22" i="47"/>
  <c r="Z23" i="48"/>
  <c r="AE22" i="46"/>
  <c r="AK23" i="9"/>
  <c r="AT23" i="9" s="1"/>
  <c r="Z22" i="91"/>
  <c r="W23" i="91" s="1"/>
  <c r="Z22" i="24"/>
  <c r="Z22" i="3"/>
  <c r="AF22" i="3" s="1"/>
  <c r="AO22" i="3" s="1"/>
  <c r="Z22" i="6"/>
  <c r="W23" i="6" s="1"/>
  <c r="Z22" i="1"/>
  <c r="AG22" i="1" s="1"/>
  <c r="AP22" i="1" s="1"/>
  <c r="Z23" i="82"/>
  <c r="AF23" i="82" s="1"/>
  <c r="AO23" i="82" s="1"/>
  <c r="Z23" i="17"/>
  <c r="W22" i="22"/>
  <c r="AG21" i="22"/>
  <c r="AP21" i="22" s="1"/>
  <c r="AF21" i="22"/>
  <c r="AO21" i="22" s="1"/>
  <c r="AE21" i="22"/>
  <c r="AE23" i="82"/>
  <c r="W23" i="90"/>
  <c r="AG22" i="90"/>
  <c r="AP22" i="90" s="1"/>
  <c r="AF22" i="90"/>
  <c r="AO22" i="90" s="1"/>
  <c r="AE22" i="90"/>
  <c r="AF23" i="42"/>
  <c r="AO23" i="42" s="1"/>
  <c r="W24" i="42"/>
  <c r="AE23" i="42"/>
  <c r="AG23" i="42"/>
  <c r="AP23" i="42" s="1"/>
  <c r="AG22" i="3"/>
  <c r="AP22" i="3" s="1"/>
  <c r="AE22" i="3"/>
  <c r="W23" i="3"/>
  <c r="AG22" i="6"/>
  <c r="AP22" i="6" s="1"/>
  <c r="AF22" i="6"/>
  <c r="AO22" i="6" s="1"/>
  <c r="AF22" i="1"/>
  <c r="AO22" i="1" s="1"/>
  <c r="AE22" i="1"/>
  <c r="W23" i="1"/>
  <c r="AF22" i="91"/>
  <c r="AO22" i="91" s="1"/>
  <c r="AE22" i="91"/>
  <c r="AG22" i="91"/>
  <c r="AP22" i="91" s="1"/>
  <c r="AF22" i="24"/>
  <c r="AO22" i="24" s="1"/>
  <c r="AE22" i="24"/>
  <c r="W23" i="24"/>
  <c r="AG22" i="24"/>
  <c r="AP22" i="24" s="1"/>
  <c r="W22" i="72"/>
  <c r="AG21" i="72"/>
  <c r="AP21" i="72" s="1"/>
  <c r="AF21" i="72"/>
  <c r="AO21" i="72" s="1"/>
  <c r="AE21" i="72"/>
  <c r="AE23" i="48"/>
  <c r="W24" i="48"/>
  <c r="AG23" i="48"/>
  <c r="AP23" i="48" s="1"/>
  <c r="AF23" i="48"/>
  <c r="AO23" i="48" s="1"/>
  <c r="AG23" i="17"/>
  <c r="AP23" i="17" s="1"/>
  <c r="AP25" i="17" s="1"/>
  <c r="AF23" i="17"/>
  <c r="AO23" i="17" s="1"/>
  <c r="AO25" i="17" s="1"/>
  <c r="AE23" i="17"/>
  <c r="AF21" i="7"/>
  <c r="AO21" i="7" s="1"/>
  <c r="AE21" i="7"/>
  <c r="W22" i="7"/>
  <c r="AG21" i="7"/>
  <c r="AP21" i="7" s="1"/>
  <c r="W23" i="39"/>
  <c r="AG22" i="39"/>
  <c r="AP22" i="39" s="1"/>
  <c r="AF22" i="39"/>
  <c r="AO22" i="39" s="1"/>
  <c r="AE22" i="39"/>
  <c r="AG22" i="4"/>
  <c r="AP22" i="4" s="1"/>
  <c r="AF22" i="4"/>
  <c r="AO22" i="4" s="1"/>
  <c r="AE22" i="4"/>
  <c r="W23" i="4"/>
  <c r="AF23" i="30"/>
  <c r="AO23" i="30" s="1"/>
  <c r="AE23" i="30"/>
  <c r="W24" i="30"/>
  <c r="AG23" i="30"/>
  <c r="AP23" i="30" s="1"/>
  <c r="AR22" i="42"/>
  <c r="AJ17" i="9"/>
  <c r="AK17" i="9"/>
  <c r="AT17" i="9" s="1"/>
  <c r="W22" i="89"/>
  <c r="AG21" i="89"/>
  <c r="AP21" i="89" s="1"/>
  <c r="AF21" i="89"/>
  <c r="AO21" i="89" s="1"/>
  <c r="AE21" i="89"/>
  <c r="Y23" i="29"/>
  <c r="X23" i="29"/>
  <c r="X22" i="60"/>
  <c r="Y22" i="60"/>
  <c r="AH22" i="83"/>
  <c r="AQ22" i="83" s="1"/>
  <c r="AH22" i="95"/>
  <c r="AQ22" i="95" s="1"/>
  <c r="AI22" i="32"/>
  <c r="AN22" i="32"/>
  <c r="AR21" i="24"/>
  <c r="AN21" i="43"/>
  <c r="AI21" i="43"/>
  <c r="AI23" i="53"/>
  <c r="AN23" i="53"/>
  <c r="AN25" i="53" s="1"/>
  <c r="AH22" i="91"/>
  <c r="AQ22" i="91" s="1"/>
  <c r="AR20" i="22"/>
  <c r="AJ22" i="9"/>
  <c r="AK22" i="9"/>
  <c r="AT22" i="9" s="1"/>
  <c r="AJ16" i="9"/>
  <c r="AK16" i="9"/>
  <c r="AT16" i="9" s="1"/>
  <c r="AJ10" i="9"/>
  <c r="AK10" i="9"/>
  <c r="AT10" i="9" s="1"/>
  <c r="AB4" i="9"/>
  <c r="AJ3" i="9"/>
  <c r="AF22" i="23"/>
  <c r="AO22" i="23" s="1"/>
  <c r="AE22" i="23"/>
  <c r="W23" i="23"/>
  <c r="AG22" i="23"/>
  <c r="AP22" i="23" s="1"/>
  <c r="AR21" i="83"/>
  <c r="AX3" i="53"/>
  <c r="S3" i="53" s="1"/>
  <c r="AC3" i="53" s="1"/>
  <c r="AX23" i="53"/>
  <c r="S23" i="53" s="1"/>
  <c r="AC2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H23" i="17"/>
  <c r="AQ23" i="17" s="1"/>
  <c r="AQ25" i="17" s="1"/>
  <c r="AZ3" i="17"/>
  <c r="AX22" i="17" s="1"/>
  <c r="S22" i="17" s="1"/>
  <c r="AC22" i="17" s="1"/>
  <c r="AB23" i="17" s="1"/>
  <c r="X22" i="87"/>
  <c r="Y22" i="87"/>
  <c r="Y23" i="27"/>
  <c r="Z23" i="27" s="1"/>
  <c r="X23" i="27"/>
  <c r="AH22" i="39"/>
  <c r="AQ22" i="39" s="1"/>
  <c r="AR21" i="95"/>
  <c r="AH21" i="22"/>
  <c r="AQ21" i="22" s="1"/>
  <c r="W24" i="41"/>
  <c r="AG23" i="41"/>
  <c r="AP23" i="41" s="1"/>
  <c r="AF23" i="41"/>
  <c r="AO23" i="41" s="1"/>
  <c r="AE23" i="41"/>
  <c r="AI21" i="93"/>
  <c r="AN21" i="93"/>
  <c r="AH22" i="24"/>
  <c r="AQ22" i="24" s="1"/>
  <c r="AI21" i="8"/>
  <c r="AN21" i="8"/>
  <c r="Y23" i="49"/>
  <c r="X23" i="49"/>
  <c r="W22" i="78"/>
  <c r="AG21" i="78"/>
  <c r="AP21" i="78" s="1"/>
  <c r="AF21" i="78"/>
  <c r="AO21" i="78" s="1"/>
  <c r="AE21" i="78"/>
  <c r="AE22" i="81"/>
  <c r="AG22" i="81"/>
  <c r="AP22" i="81" s="1"/>
  <c r="AF22" i="81"/>
  <c r="AO22" i="81" s="1"/>
  <c r="W23" i="81"/>
  <c r="AI21" i="51"/>
  <c r="AN21" i="51"/>
  <c r="AR22" i="69"/>
  <c r="AR21" i="52"/>
  <c r="X23" i="45"/>
  <c r="Y23" i="45"/>
  <c r="AI22" i="12"/>
  <c r="AN22" i="12"/>
  <c r="X23" i="88"/>
  <c r="Y23" i="88"/>
  <c r="AR21" i="70"/>
  <c r="AI21" i="60"/>
  <c r="AN21" i="60"/>
  <c r="AR21" i="66"/>
  <c r="AG22" i="25"/>
  <c r="AP22" i="25" s="1"/>
  <c r="W23" i="25"/>
  <c r="AF22" i="25"/>
  <c r="AO22" i="25" s="1"/>
  <c r="AE22" i="25"/>
  <c r="Z22" i="95"/>
  <c r="AN21" i="59"/>
  <c r="AI21" i="59"/>
  <c r="AI21" i="55"/>
  <c r="AN21" i="55"/>
  <c r="W23" i="31"/>
  <c r="AG22" i="31"/>
  <c r="AP22" i="31" s="1"/>
  <c r="AF22" i="31"/>
  <c r="AO22" i="31" s="1"/>
  <c r="AE22" i="31"/>
  <c r="AH22" i="65"/>
  <c r="AQ22" i="65" s="1"/>
  <c r="AI22" i="75"/>
  <c r="AN22" i="75"/>
  <c r="X22" i="8"/>
  <c r="Y22" i="8"/>
  <c r="Z22" i="8" s="1"/>
  <c r="AI20" i="58"/>
  <c r="AN20" i="58"/>
  <c r="AF22" i="21"/>
  <c r="AO22" i="21" s="1"/>
  <c r="AE22" i="21"/>
  <c r="W23" i="21"/>
  <c r="AG22" i="21"/>
  <c r="AP22" i="21" s="1"/>
  <c r="AR21" i="91"/>
  <c r="W24" i="84"/>
  <c r="AG23" i="84"/>
  <c r="AP23" i="84" s="1"/>
  <c r="AF23" i="84"/>
  <c r="AO23" i="84" s="1"/>
  <c r="AE23" i="84"/>
  <c r="AR21" i="10"/>
  <c r="W22" i="38"/>
  <c r="AG21" i="38"/>
  <c r="AP21" i="38" s="1"/>
  <c r="AF21" i="38"/>
  <c r="AO21" i="38" s="1"/>
  <c r="AE21" i="38"/>
  <c r="AF22" i="44"/>
  <c r="AO22" i="44" s="1"/>
  <c r="AE22" i="44"/>
  <c r="W23" i="44"/>
  <c r="AG22" i="44"/>
  <c r="AP22" i="44" s="1"/>
  <c r="AJ21" i="9"/>
  <c r="AK21" i="9"/>
  <c r="AT21" i="9" s="1"/>
  <c r="AJ15" i="9"/>
  <c r="AK15" i="9"/>
  <c r="AT15" i="9" s="1"/>
  <c r="AJ9" i="9"/>
  <c r="AK9" i="9"/>
  <c r="AT9" i="9" s="1"/>
  <c r="W24" i="79"/>
  <c r="AG23" i="79"/>
  <c r="AP23" i="79" s="1"/>
  <c r="AF23" i="79"/>
  <c r="AO23" i="79" s="1"/>
  <c r="AE23" i="79"/>
  <c r="AH22" i="66"/>
  <c r="AQ22" i="66" s="1"/>
  <c r="X23" i="19"/>
  <c r="Y23" i="19"/>
  <c r="Z22" i="65"/>
  <c r="AR22" i="84"/>
  <c r="AJ23" i="53"/>
  <c r="AS23" i="53" s="1"/>
  <c r="AK23" i="53"/>
  <c r="AT23" i="53" s="1"/>
  <c r="AH22" i="10"/>
  <c r="AQ22" i="10" s="1"/>
  <c r="AH22" i="77"/>
  <c r="AQ22" i="77" s="1"/>
  <c r="AN20" i="85"/>
  <c r="AI20" i="85"/>
  <c r="AR22" i="50"/>
  <c r="AH24" i="26"/>
  <c r="AQ24" i="26" s="1"/>
  <c r="AN22" i="49"/>
  <c r="AI22" i="49"/>
  <c r="AI22" i="86"/>
  <c r="AN22" i="86"/>
  <c r="AH23" i="64"/>
  <c r="AQ23" i="64" s="1"/>
  <c r="AQ25" i="64" s="1"/>
  <c r="AZ3" i="64"/>
  <c r="AX22" i="64" s="1"/>
  <c r="S22" i="64" s="1"/>
  <c r="AC22" i="64" s="1"/>
  <c r="AB23" i="64" s="1"/>
  <c r="X24" i="96"/>
  <c r="Y24" i="96"/>
  <c r="AH23" i="50"/>
  <c r="AQ23" i="50" s="1"/>
  <c r="AQ25" i="50" s="1"/>
  <c r="AZ3" i="50"/>
  <c r="AX22" i="50" s="1"/>
  <c r="S22" i="50" s="1"/>
  <c r="AC22" i="50" s="1"/>
  <c r="AB23" i="50" s="1"/>
  <c r="AR20" i="7"/>
  <c r="AH22" i="76"/>
  <c r="AQ22" i="76" s="1"/>
  <c r="AR21" i="94"/>
  <c r="AR22" i="82"/>
  <c r="Z22" i="83"/>
  <c r="AH22" i="52"/>
  <c r="AQ22" i="52" s="1"/>
  <c r="AR20" i="15"/>
  <c r="Y22" i="11"/>
  <c r="X22" i="11"/>
  <c r="W23" i="94"/>
  <c r="AG22" i="94"/>
  <c r="AP22" i="94" s="1"/>
  <c r="AF22" i="94"/>
  <c r="AO22" i="94" s="1"/>
  <c r="AE22" i="94"/>
  <c r="AJ11" i="9"/>
  <c r="AK11" i="9"/>
  <c r="AT11" i="9" s="1"/>
  <c r="AI21" i="34"/>
  <c r="AN21" i="34"/>
  <c r="AH22" i="90"/>
  <c r="AQ22" i="90" s="1"/>
  <c r="W23" i="47"/>
  <c r="AG22" i="47"/>
  <c r="AP22" i="47" s="1"/>
  <c r="AF22" i="47"/>
  <c r="AO22" i="47" s="1"/>
  <c r="AE22" i="47"/>
  <c r="AE22" i="57"/>
  <c r="W23" i="57"/>
  <c r="AG22" i="57"/>
  <c r="AP22" i="57" s="1"/>
  <c r="AF22" i="57"/>
  <c r="AO22" i="57" s="1"/>
  <c r="AI22" i="14"/>
  <c r="AN22" i="14"/>
  <c r="AH22" i="2"/>
  <c r="AQ22" i="2" s="1"/>
  <c r="AR21" i="6"/>
  <c r="AE22" i="56"/>
  <c r="W23" i="56"/>
  <c r="AG22" i="56"/>
  <c r="AP22" i="56" s="1"/>
  <c r="AF22" i="56"/>
  <c r="AO22" i="56" s="1"/>
  <c r="AR22" i="48"/>
  <c r="AJ20" i="9"/>
  <c r="AK20" i="9"/>
  <c r="AT20" i="9" s="1"/>
  <c r="AJ14" i="9"/>
  <c r="AK14" i="9"/>
  <c r="AT14" i="9" s="1"/>
  <c r="AJ8" i="9"/>
  <c r="AK8" i="9"/>
  <c r="AT8" i="9" s="1"/>
  <c r="Z22" i="66"/>
  <c r="AI22" i="19"/>
  <c r="AN22" i="19"/>
  <c r="AH21" i="15"/>
  <c r="AQ21" i="15" s="1"/>
  <c r="AN21" i="87"/>
  <c r="AI21" i="87"/>
  <c r="AH22" i="6"/>
  <c r="AQ22" i="6" s="1"/>
  <c r="AR22" i="30"/>
  <c r="AH23" i="62"/>
  <c r="AQ23" i="62" s="1"/>
  <c r="AQ25" i="62" s="1"/>
  <c r="AZ3" i="62"/>
  <c r="AX22" i="62" s="1"/>
  <c r="S22" i="62" s="1"/>
  <c r="AC22" i="62" s="1"/>
  <c r="AB23" i="62" s="1"/>
  <c r="Y23" i="75"/>
  <c r="X23" i="75"/>
  <c r="AI23" i="67"/>
  <c r="AN23" i="67"/>
  <c r="AN25" i="67" s="1"/>
  <c r="Z24" i="26"/>
  <c r="X22" i="5"/>
  <c r="Y22" i="5"/>
  <c r="AR21" i="3"/>
  <c r="AR21" i="65"/>
  <c r="AR21" i="57"/>
  <c r="W22" i="63"/>
  <c r="AG21" i="63"/>
  <c r="AP21" i="63" s="1"/>
  <c r="AF21" i="63"/>
  <c r="AO21" i="63" s="1"/>
  <c r="AE21" i="63"/>
  <c r="X23" i="14"/>
  <c r="Y23" i="14"/>
  <c r="AH23" i="40"/>
  <c r="AQ23" i="40" s="1"/>
  <c r="AI21" i="20"/>
  <c r="AN21" i="20"/>
  <c r="AI22" i="29"/>
  <c r="AN22" i="29"/>
  <c r="X24" i="92"/>
  <c r="Y24" i="92"/>
  <c r="AI22" i="88"/>
  <c r="AN22" i="88"/>
  <c r="AG23" i="61"/>
  <c r="AP23" i="61" s="1"/>
  <c r="AP25" i="61" s="1"/>
  <c r="AF23" i="61"/>
  <c r="AO23" i="61" s="1"/>
  <c r="AO25" i="61" s="1"/>
  <c r="AE23" i="61"/>
  <c r="AH23" i="68"/>
  <c r="AQ23" i="68" s="1"/>
  <c r="AQ25" i="68" s="1"/>
  <c r="AZ3" i="68"/>
  <c r="AX22" i="68" s="1"/>
  <c r="S22" i="68" s="1"/>
  <c r="AC22" i="68" s="1"/>
  <c r="AB23" i="68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H23" i="69"/>
  <c r="AQ23" i="69" s="1"/>
  <c r="AQ25" i="69" s="1"/>
  <c r="AZ3" i="69"/>
  <c r="Z22" i="52"/>
  <c r="AH22" i="33"/>
  <c r="AQ22" i="33" s="1"/>
  <c r="AH23" i="13"/>
  <c r="AQ23" i="13" s="1"/>
  <c r="AQ25" i="13" s="1"/>
  <c r="AZ3" i="13"/>
  <c r="AX22" i="13" s="1"/>
  <c r="S22" i="13" s="1"/>
  <c r="AC22" i="13" s="1"/>
  <c r="AB23" i="13" s="1"/>
  <c r="Y21" i="71"/>
  <c r="X21" i="71"/>
  <c r="X23" i="46"/>
  <c r="Y23" i="46"/>
  <c r="Y22" i="43"/>
  <c r="X22" i="43"/>
  <c r="Z22" i="43" s="1"/>
  <c r="AN21" i="11"/>
  <c r="AI21" i="11"/>
  <c r="Y22" i="55"/>
  <c r="X22" i="55"/>
  <c r="Y23" i="73"/>
  <c r="X23" i="73"/>
  <c r="AR21" i="90"/>
  <c r="AJ19" i="9"/>
  <c r="AK19" i="9"/>
  <c r="AT19" i="9" s="1"/>
  <c r="AJ7" i="9"/>
  <c r="AK7" i="9"/>
  <c r="AT7" i="9" s="1"/>
  <c r="Y22" i="34"/>
  <c r="Z22" i="34" s="1"/>
  <c r="X22" i="34"/>
  <c r="Y22" i="54"/>
  <c r="X22" i="54"/>
  <c r="AR21" i="2"/>
  <c r="AN22" i="27"/>
  <c r="AI22" i="27"/>
  <c r="Z22" i="10"/>
  <c r="AR21" i="76"/>
  <c r="Z22" i="77"/>
  <c r="X24" i="37"/>
  <c r="Z24" i="37" s="1"/>
  <c r="Y24" i="37"/>
  <c r="Y22" i="93"/>
  <c r="X22" i="93"/>
  <c r="AR22" i="68"/>
  <c r="AR21" i="1"/>
  <c r="AI23" i="9"/>
  <c r="AN23" i="9"/>
  <c r="AN25" i="9" s="1"/>
  <c r="AF22" i="35"/>
  <c r="AO22" i="35" s="1"/>
  <c r="AE22" i="35"/>
  <c r="W23" i="35"/>
  <c r="AG22" i="35"/>
  <c r="AP22" i="35" s="1"/>
  <c r="AH22" i="57"/>
  <c r="AQ22" i="57" s="1"/>
  <c r="AI21" i="5"/>
  <c r="AN21" i="5"/>
  <c r="Z23" i="64"/>
  <c r="Y22" i="51"/>
  <c r="Z22" i="51" s="1"/>
  <c r="X22" i="51"/>
  <c r="AN23" i="96"/>
  <c r="AI23" i="96"/>
  <c r="AR21" i="47"/>
  <c r="Z23" i="50"/>
  <c r="AR21" i="39"/>
  <c r="Z22" i="76"/>
  <c r="AI22" i="45"/>
  <c r="AN22" i="45"/>
  <c r="W22" i="28"/>
  <c r="AG21" i="28"/>
  <c r="AP21" i="28" s="1"/>
  <c r="AF21" i="28"/>
  <c r="AO21" i="28" s="1"/>
  <c r="AE21" i="28"/>
  <c r="X23" i="12"/>
  <c r="Y23" i="12"/>
  <c r="Y23" i="80"/>
  <c r="X23" i="80"/>
  <c r="AE22" i="18"/>
  <c r="W23" i="18"/>
  <c r="AG22" i="18"/>
  <c r="AP22" i="18" s="1"/>
  <c r="AF22" i="18"/>
  <c r="AO22" i="18" s="1"/>
  <c r="Z23" i="68"/>
  <c r="AX22" i="67"/>
  <c r="S22" i="67" s="1"/>
  <c r="AC22" i="67" s="1"/>
  <c r="AB23" i="67" s="1"/>
  <c r="Z23" i="69"/>
  <c r="AH23" i="84"/>
  <c r="AQ23" i="84" s="1"/>
  <c r="X23" i="32"/>
  <c r="Y23" i="32"/>
  <c r="AF23" i="13"/>
  <c r="AO23" i="13" s="1"/>
  <c r="AO25" i="13" s="1"/>
  <c r="AE23" i="13"/>
  <c r="AG23" i="13"/>
  <c r="AP23" i="13" s="1"/>
  <c r="AP25" i="13" s="1"/>
  <c r="AR21" i="4"/>
  <c r="AN20" i="71"/>
  <c r="AI20" i="71"/>
  <c r="AN22" i="46"/>
  <c r="AI22" i="46"/>
  <c r="Y22" i="16"/>
  <c r="Z22" i="16" s="1"/>
  <c r="X22" i="16"/>
  <c r="AJ5" i="9"/>
  <c r="AK5" i="9"/>
  <c r="AT5" i="9" s="1"/>
  <c r="AR21" i="21"/>
  <c r="AR22" i="64"/>
  <c r="Z21" i="85"/>
  <c r="X21" i="85"/>
  <c r="Y21" i="85"/>
  <c r="AR23" i="26"/>
  <c r="AG22" i="70"/>
  <c r="AP22" i="70" s="1"/>
  <c r="W23" i="70"/>
  <c r="AF22" i="70"/>
  <c r="AO22" i="70" s="1"/>
  <c r="AE22" i="70"/>
  <c r="Y22" i="20"/>
  <c r="Z22" i="20" s="1"/>
  <c r="X22" i="20"/>
  <c r="AH23" i="48"/>
  <c r="AQ23" i="48" s="1"/>
  <c r="Y22" i="59"/>
  <c r="X22" i="59"/>
  <c r="Z22" i="59" s="1"/>
  <c r="AH22" i="94"/>
  <c r="AQ22" i="94" s="1"/>
  <c r="AJ13" i="9"/>
  <c r="AK13" i="9"/>
  <c r="AT13" i="9" s="1"/>
  <c r="AH21" i="7"/>
  <c r="AQ21" i="7" s="1"/>
  <c r="AR22" i="40"/>
  <c r="Z22" i="2"/>
  <c r="AH23" i="82"/>
  <c r="AQ23" i="82" s="1"/>
  <c r="AR22" i="62"/>
  <c r="AJ18" i="9"/>
  <c r="AK18" i="9"/>
  <c r="AT18" i="9" s="1"/>
  <c r="AJ12" i="9"/>
  <c r="AK12" i="9"/>
  <c r="AT12" i="9" s="1"/>
  <c r="AJ6" i="9"/>
  <c r="AK6" i="9"/>
  <c r="AT6" i="9" s="1"/>
  <c r="AI21" i="54"/>
  <c r="AN21" i="54"/>
  <c r="AH22" i="3"/>
  <c r="AQ22" i="3" s="1"/>
  <c r="AF22" i="36"/>
  <c r="AO22" i="36" s="1"/>
  <c r="AE22" i="36"/>
  <c r="W23" i="36"/>
  <c r="AG22" i="36"/>
  <c r="AP22" i="36" s="1"/>
  <c r="AR21" i="77"/>
  <c r="Z21" i="15"/>
  <c r="AH22" i="47"/>
  <c r="AQ22" i="47" s="1"/>
  <c r="AH23" i="42"/>
  <c r="AQ23" i="42" s="1"/>
  <c r="AR21" i="33"/>
  <c r="AI23" i="37"/>
  <c r="AN23" i="37"/>
  <c r="AR22" i="13"/>
  <c r="Z23" i="62"/>
  <c r="AR20" i="72"/>
  <c r="Y21" i="58"/>
  <c r="X21" i="58"/>
  <c r="X23" i="86"/>
  <c r="Y23" i="86"/>
  <c r="AH22" i="21"/>
  <c r="AQ22" i="21" s="1"/>
  <c r="AH21" i="72"/>
  <c r="AQ21" i="72" s="1"/>
  <c r="AH22" i="1"/>
  <c r="AQ22" i="1" s="1"/>
  <c r="AH22" i="4"/>
  <c r="AQ22" i="4" s="1"/>
  <c r="AH22" i="70"/>
  <c r="AQ22" i="70" s="1"/>
  <c r="Z23" i="40"/>
  <c r="AI23" i="92"/>
  <c r="AN23" i="92"/>
  <c r="AN22" i="80"/>
  <c r="AI22" i="80"/>
  <c r="W23" i="74"/>
  <c r="AG22" i="74"/>
  <c r="AP22" i="74" s="1"/>
  <c r="AF22" i="74"/>
  <c r="AO22" i="74" s="1"/>
  <c r="AE22" i="74"/>
  <c r="Z22" i="33"/>
  <c r="AH23" i="30"/>
  <c r="AQ23" i="30" s="1"/>
  <c r="AR22" i="17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N21" i="16"/>
  <c r="AI21" i="16"/>
  <c r="AI22" i="73"/>
  <c r="AN22" i="73"/>
  <c r="Z23" i="80" l="1"/>
  <c r="Z23" i="73"/>
  <c r="Z24" i="96"/>
  <c r="Z23" i="19"/>
  <c r="Z22" i="87"/>
  <c r="Z22" i="54"/>
  <c r="AE22" i="6"/>
  <c r="AK23" i="61"/>
  <c r="AT23" i="61" s="1"/>
  <c r="Z22" i="55"/>
  <c r="Z22" i="5"/>
  <c r="AG22" i="5" s="1"/>
  <c r="AP22" i="5" s="1"/>
  <c r="AG23" i="82"/>
  <c r="AP23" i="82" s="1"/>
  <c r="Z21" i="71"/>
  <c r="W24" i="82"/>
  <c r="AF22" i="43"/>
  <c r="AO22" i="43" s="1"/>
  <c r="AE22" i="43"/>
  <c r="W23" i="43"/>
  <c r="AG22" i="43"/>
  <c r="AP22" i="43" s="1"/>
  <c r="AF23" i="27"/>
  <c r="AO23" i="27" s="1"/>
  <c r="AE23" i="27"/>
  <c r="W24" i="27"/>
  <c r="AG23" i="27"/>
  <c r="AP23" i="27" s="1"/>
  <c r="AE22" i="20"/>
  <c r="W23" i="20"/>
  <c r="AG22" i="20"/>
  <c r="AP22" i="20" s="1"/>
  <c r="AF22" i="20"/>
  <c r="AO22" i="20" s="1"/>
  <c r="W23" i="34"/>
  <c r="AG22" i="34"/>
  <c r="AP22" i="34" s="1"/>
  <c r="AF22" i="34"/>
  <c r="AO22" i="34" s="1"/>
  <c r="AE22" i="34"/>
  <c r="AF24" i="37"/>
  <c r="AO24" i="37" s="1"/>
  <c r="AG24" i="37"/>
  <c r="AP24" i="37" s="1"/>
  <c r="AE24" i="37"/>
  <c r="W25" i="37"/>
  <c r="W23" i="59"/>
  <c r="AG22" i="59"/>
  <c r="AP22" i="59" s="1"/>
  <c r="AF22" i="59"/>
  <c r="AO22" i="59" s="1"/>
  <c r="AE22" i="59"/>
  <c r="W23" i="16"/>
  <c r="AG22" i="16"/>
  <c r="AP22" i="16" s="1"/>
  <c r="AF22" i="16"/>
  <c r="AO22" i="16" s="1"/>
  <c r="AE22" i="16"/>
  <c r="AE22" i="51"/>
  <c r="W23" i="51"/>
  <c r="AF22" i="51"/>
  <c r="AO22" i="51" s="1"/>
  <c r="AG22" i="51"/>
  <c r="AP22" i="51" s="1"/>
  <c r="AG23" i="19"/>
  <c r="AP23" i="19" s="1"/>
  <c r="AP25" i="19" s="1"/>
  <c r="AF23" i="19"/>
  <c r="AO23" i="19" s="1"/>
  <c r="AO25" i="19" s="1"/>
  <c r="AE23" i="19"/>
  <c r="AF22" i="5"/>
  <c r="AO22" i="5" s="1"/>
  <c r="AE22" i="5"/>
  <c r="W23" i="5"/>
  <c r="AF22" i="55"/>
  <c r="AO22" i="55" s="1"/>
  <c r="AE22" i="55"/>
  <c r="AG22" i="55"/>
  <c r="AP22" i="55" s="1"/>
  <c r="W23" i="55"/>
  <c r="W22" i="71"/>
  <c r="AG21" i="71"/>
  <c r="AP21" i="71" s="1"/>
  <c r="AF21" i="71"/>
  <c r="AO21" i="71" s="1"/>
  <c r="AE21" i="71"/>
  <c r="AJ7" i="61"/>
  <c r="AK7" i="61"/>
  <c r="AT7" i="61" s="1"/>
  <c r="AR22" i="80"/>
  <c r="Y23" i="70"/>
  <c r="X23" i="70"/>
  <c r="AS5" i="9"/>
  <c r="AL5" i="9"/>
  <c r="AU5" i="9" s="1"/>
  <c r="AI22" i="35"/>
  <c r="AN22" i="35"/>
  <c r="W24" i="73"/>
  <c r="AG23" i="73"/>
  <c r="AP23" i="73" s="1"/>
  <c r="AF23" i="73"/>
  <c r="AO23" i="73" s="1"/>
  <c r="AE23" i="73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88"/>
  <c r="AS11" i="9"/>
  <c r="AL11" i="9"/>
  <c r="AU11" i="9" s="1"/>
  <c r="AI22" i="21"/>
  <c r="AN22" i="21"/>
  <c r="AG22" i="8"/>
  <c r="AP22" i="8" s="1"/>
  <c r="AF22" i="8"/>
  <c r="AO22" i="8" s="1"/>
  <c r="AE22" i="8"/>
  <c r="W23" i="8"/>
  <c r="AR21" i="59"/>
  <c r="AR22" i="12"/>
  <c r="Y22" i="78"/>
  <c r="X22" i="78"/>
  <c r="AR21" i="8"/>
  <c r="AN23" i="41"/>
  <c r="AI23" i="41"/>
  <c r="AJ14" i="53"/>
  <c r="AK14" i="53"/>
  <c r="AT14" i="53" s="1"/>
  <c r="AJ8" i="53"/>
  <c r="AK8" i="53"/>
  <c r="AT8" i="53" s="1"/>
  <c r="AS3" i="9"/>
  <c r="AL3" i="9"/>
  <c r="AU3" i="9" s="1"/>
  <c r="AR22" i="32"/>
  <c r="AH22" i="60"/>
  <c r="AQ22" i="60" s="1"/>
  <c r="AN21" i="89"/>
  <c r="AI21" i="89"/>
  <c r="AI21" i="7"/>
  <c r="AN21" i="7"/>
  <c r="AN22" i="1"/>
  <c r="AI22" i="1"/>
  <c r="AI23" i="42"/>
  <c r="AN23" i="42"/>
  <c r="AR21" i="16"/>
  <c r="AJ18" i="61"/>
  <c r="AK18" i="61"/>
  <c r="AT18" i="61" s="1"/>
  <c r="AJ12" i="61"/>
  <c r="AK12" i="61"/>
  <c r="AT12" i="61" s="1"/>
  <c r="AJ6" i="61"/>
  <c r="AK6" i="61"/>
  <c r="AT6" i="61" s="1"/>
  <c r="AI22" i="74"/>
  <c r="AN22" i="74"/>
  <c r="AS12" i="9"/>
  <c r="AL12" i="9"/>
  <c r="AU12" i="9" s="1"/>
  <c r="AH22" i="20"/>
  <c r="AQ22" i="20" s="1"/>
  <c r="AH22" i="16"/>
  <c r="AQ22" i="16" s="1"/>
  <c r="X22" i="28"/>
  <c r="Y22" i="28"/>
  <c r="AH22" i="51"/>
  <c r="AQ22" i="51" s="1"/>
  <c r="AH22" i="34"/>
  <c r="AQ22" i="34" s="1"/>
  <c r="AS19" i="9"/>
  <c r="AL19" i="9"/>
  <c r="AU19" i="9" s="1"/>
  <c r="AH22" i="55"/>
  <c r="AQ22" i="55" s="1"/>
  <c r="AX22" i="69"/>
  <c r="S22" i="69" s="1"/>
  <c r="AC22" i="69" s="1"/>
  <c r="AB23" i="69" s="1"/>
  <c r="AJ18" i="67"/>
  <c r="AK18" i="67"/>
  <c r="AT18" i="67" s="1"/>
  <c r="AJ12" i="67"/>
  <c r="AK12" i="67"/>
  <c r="AT12" i="67" s="1"/>
  <c r="AJ6" i="67"/>
  <c r="AK6" i="67"/>
  <c r="AT6" i="67" s="1"/>
  <c r="AR21" i="20"/>
  <c r="Y22" i="63"/>
  <c r="X22" i="63"/>
  <c r="AR23" i="67"/>
  <c r="AR25" i="67" s="1"/>
  <c r="W23" i="83"/>
  <c r="AG22" i="83"/>
  <c r="AP22" i="83" s="1"/>
  <c r="AF22" i="83"/>
  <c r="AO22" i="83" s="1"/>
  <c r="AE22" i="83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X24" i="79"/>
  <c r="Z24" i="79" s="1"/>
  <c r="Y24" i="79"/>
  <c r="Y24" i="84"/>
  <c r="X24" i="84"/>
  <c r="AH23" i="27"/>
  <c r="AQ23" i="27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J19" i="53"/>
  <c r="AK19" i="53"/>
  <c r="AT19" i="53" s="1"/>
  <c r="AJ13" i="53"/>
  <c r="AK13" i="53"/>
  <c r="AT13" i="53" s="1"/>
  <c r="AJ7" i="53"/>
  <c r="AK7" i="53"/>
  <c r="AT7" i="53" s="1"/>
  <c r="AJ4" i="9"/>
  <c r="AK4" i="9"/>
  <c r="AT4" i="9" s="1"/>
  <c r="AT25" i="9" s="1"/>
  <c r="AS22" i="9"/>
  <c r="AL22" i="9"/>
  <c r="AU22" i="9" s="1"/>
  <c r="Z22" i="60"/>
  <c r="X23" i="4"/>
  <c r="Z23" i="4" s="1"/>
  <c r="Y23" i="4"/>
  <c r="Y24" i="48"/>
  <c r="X24" i="48"/>
  <c r="Y22" i="72"/>
  <c r="X22" i="72"/>
  <c r="Z22" i="72" s="1"/>
  <c r="AI22" i="91"/>
  <c r="AN22" i="91"/>
  <c r="Y23" i="3"/>
  <c r="X23" i="3"/>
  <c r="Y24" i="42"/>
  <c r="X24" i="42"/>
  <c r="X23" i="90"/>
  <c r="Z23" i="90" s="1"/>
  <c r="Y23" i="90"/>
  <c r="AN23" i="82"/>
  <c r="AI23" i="82"/>
  <c r="AJ19" i="61"/>
  <c r="AK19" i="61"/>
  <c r="AT19" i="61" s="1"/>
  <c r="AE22" i="33"/>
  <c r="W23" i="33"/>
  <c r="AG22" i="33"/>
  <c r="AP22" i="33" s="1"/>
  <c r="AF22" i="33"/>
  <c r="AO22" i="33" s="1"/>
  <c r="AH21" i="58"/>
  <c r="AQ21" i="58" s="1"/>
  <c r="AG22" i="54"/>
  <c r="AP22" i="54" s="1"/>
  <c r="AF22" i="54"/>
  <c r="AO22" i="54" s="1"/>
  <c r="AE22" i="54"/>
  <c r="W23" i="54"/>
  <c r="AJ7" i="67"/>
  <c r="AK7" i="67"/>
  <c r="AT7" i="67" s="1"/>
  <c r="AR21" i="87"/>
  <c r="AS20" i="9"/>
  <c r="AL20" i="9"/>
  <c r="AU20" i="9" s="1"/>
  <c r="AI22" i="56"/>
  <c r="AN22" i="56"/>
  <c r="AN22" i="47"/>
  <c r="AI22" i="47"/>
  <c r="AH22" i="11"/>
  <c r="AQ22" i="11" s="1"/>
  <c r="AJ11" i="61"/>
  <c r="AK11" i="61"/>
  <c r="AT11" i="61" s="1"/>
  <c r="Z21" i="58"/>
  <c r="Y23" i="36"/>
  <c r="X23" i="36"/>
  <c r="Z23" i="36" s="1"/>
  <c r="AH23" i="32"/>
  <c r="AQ23" i="32" s="1"/>
  <c r="X23" i="18"/>
  <c r="Y23" i="18"/>
  <c r="AH23" i="12"/>
  <c r="AQ23" i="12" s="1"/>
  <c r="AQ25" i="12" s="1"/>
  <c r="AZ3" i="12"/>
  <c r="AX22" i="12" s="1"/>
  <c r="S22" i="12" s="1"/>
  <c r="AC22" i="12" s="1"/>
  <c r="AB23" i="12" s="1"/>
  <c r="AG23" i="50"/>
  <c r="AP23" i="50" s="1"/>
  <c r="AP25" i="50" s="1"/>
  <c r="AF23" i="50"/>
  <c r="AO23" i="50" s="1"/>
  <c r="AO25" i="50" s="1"/>
  <c r="AE23" i="50"/>
  <c r="AH22" i="93"/>
  <c r="AQ22" i="93" s="1"/>
  <c r="W23" i="77"/>
  <c r="AG22" i="77"/>
  <c r="AP22" i="77" s="1"/>
  <c r="AF22" i="77"/>
  <c r="AO22" i="77" s="1"/>
  <c r="AE22" i="77"/>
  <c r="AJ17" i="67"/>
  <c r="AK17" i="67"/>
  <c r="AT17" i="67" s="1"/>
  <c r="AJ11" i="67"/>
  <c r="AK11" i="67"/>
  <c r="AT11" i="67" s="1"/>
  <c r="AJ5" i="67"/>
  <c r="AK5" i="67"/>
  <c r="AT5" i="67" s="1"/>
  <c r="AI23" i="61"/>
  <c r="AN23" i="61"/>
  <c r="AN25" i="61" s="1"/>
  <c r="AH24" i="92"/>
  <c r="AQ24" i="92" s="1"/>
  <c r="AH23" i="14"/>
  <c r="AQ23" i="14" s="1"/>
  <c r="AQ25" i="14" s="1"/>
  <c r="AZ3" i="14"/>
  <c r="AH23" i="75"/>
  <c r="AQ23" i="75" s="1"/>
  <c r="AS8" i="9"/>
  <c r="AL8" i="9"/>
  <c r="AU8" i="9" s="1"/>
  <c r="AN22" i="94"/>
  <c r="AI22" i="94"/>
  <c r="Z22" i="11"/>
  <c r="AJ23" i="50"/>
  <c r="AS23" i="50" s="1"/>
  <c r="AJ23" i="64"/>
  <c r="AS23" i="64" s="1"/>
  <c r="AS21" i="9"/>
  <c r="AL21" i="9"/>
  <c r="AU21" i="9" s="1"/>
  <c r="AI21" i="38"/>
  <c r="AN21" i="38"/>
  <c r="AR22" i="75"/>
  <c r="X23" i="31"/>
  <c r="Y23" i="31"/>
  <c r="AF22" i="95"/>
  <c r="AO22" i="95" s="1"/>
  <c r="AE22" i="95"/>
  <c r="W23" i="95"/>
  <c r="AG22" i="95"/>
  <c r="AP22" i="95" s="1"/>
  <c r="AH23" i="45"/>
  <c r="AQ23" i="45" s="1"/>
  <c r="AI22" i="81"/>
  <c r="AN22" i="81"/>
  <c r="AH23" i="49"/>
  <c r="AQ23" i="49" s="1"/>
  <c r="AQ25" i="49" s="1"/>
  <c r="AZ3" i="49"/>
  <c r="AJ23" i="17"/>
  <c r="AS23" i="17" s="1"/>
  <c r="AK23" i="17"/>
  <c r="AT23" i="17" s="1"/>
  <c r="AJ18" i="53"/>
  <c r="AK18" i="53"/>
  <c r="AT18" i="53" s="1"/>
  <c r="AJ12" i="53"/>
  <c r="AK12" i="53"/>
  <c r="AT12" i="53" s="1"/>
  <c r="AJ6" i="53"/>
  <c r="AK6" i="53"/>
  <c r="AT6" i="53" s="1"/>
  <c r="AH23" i="29"/>
  <c r="AQ23" i="29" s="1"/>
  <c r="AN22" i="4"/>
  <c r="AI22" i="4"/>
  <c r="X23" i="39"/>
  <c r="Z23" i="39" s="1"/>
  <c r="Y23" i="39"/>
  <c r="AN23" i="17"/>
  <c r="AN25" i="17" s="1"/>
  <c r="AI23" i="17"/>
  <c r="Y23" i="91"/>
  <c r="X23" i="91"/>
  <c r="AN22" i="3"/>
  <c r="AI22" i="3"/>
  <c r="AI21" i="22"/>
  <c r="AN21" i="22"/>
  <c r="AR21" i="5"/>
  <c r="AJ19" i="67"/>
  <c r="AK19" i="67"/>
  <c r="AT19" i="67" s="1"/>
  <c r="AJ20" i="53"/>
  <c r="AK20" i="53"/>
  <c r="AT20" i="53" s="1"/>
  <c r="AJ16" i="61"/>
  <c r="AK16" i="61"/>
  <c r="AT16" i="61" s="1"/>
  <c r="AB4" i="61"/>
  <c r="AJ3" i="61"/>
  <c r="AR23" i="92"/>
  <c r="AR23" i="37"/>
  <c r="AR21" i="54"/>
  <c r="AS18" i="9"/>
  <c r="AL18" i="9"/>
  <c r="AU18" i="9" s="1"/>
  <c r="Z23" i="32"/>
  <c r="AG23" i="69"/>
  <c r="AP23" i="69" s="1"/>
  <c r="AP25" i="69" s="1"/>
  <c r="AF23" i="69"/>
  <c r="AO23" i="69" s="1"/>
  <c r="AO25" i="69" s="1"/>
  <c r="AE23" i="69"/>
  <c r="AI22" i="18"/>
  <c r="AN22" i="18"/>
  <c r="Z23" i="12"/>
  <c r="AR23" i="9"/>
  <c r="AR25" i="9" s="1"/>
  <c r="AL23" i="9"/>
  <c r="AU23" i="9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Z24" i="92"/>
  <c r="Z23" i="14"/>
  <c r="AH22" i="5"/>
  <c r="AQ22" i="5" s="1"/>
  <c r="Y23" i="57"/>
  <c r="X23" i="57"/>
  <c r="Y23" i="47"/>
  <c r="X23" i="47"/>
  <c r="AR20" i="85"/>
  <c r="AN23" i="84"/>
  <c r="AI23" i="84"/>
  <c r="AR20" i="58"/>
  <c r="AI22" i="25"/>
  <c r="AN22" i="25"/>
  <c r="AH23" i="88"/>
  <c r="AQ23" i="88" s="1"/>
  <c r="Z23" i="45"/>
  <c r="AR21" i="51"/>
  <c r="AI21" i="78"/>
  <c r="AN21" i="78"/>
  <c r="X24" i="41"/>
  <c r="Y24" i="41"/>
  <c r="AJ17" i="53"/>
  <c r="AK17" i="53"/>
  <c r="AT17" i="53" s="1"/>
  <c r="AJ11" i="53"/>
  <c r="AK11" i="53"/>
  <c r="AT11" i="53" s="1"/>
  <c r="AJ5" i="53"/>
  <c r="AK5" i="53"/>
  <c r="AT5" i="53" s="1"/>
  <c r="X23" i="23"/>
  <c r="Y23" i="23"/>
  <c r="AS10" i="9"/>
  <c r="AL10" i="9"/>
  <c r="AU10" i="9" s="1"/>
  <c r="X22" i="89"/>
  <c r="Y22" i="89"/>
  <c r="X24" i="30"/>
  <c r="Z24" i="30" s="1"/>
  <c r="Y24" i="30"/>
  <c r="AI23" i="48"/>
  <c r="AN23" i="48"/>
  <c r="X23" i="24"/>
  <c r="Y23" i="24"/>
  <c r="Z23" i="6"/>
  <c r="Y23" i="6"/>
  <c r="X23" i="6"/>
  <c r="AR22" i="73"/>
  <c r="AG22" i="66"/>
  <c r="AP22" i="66" s="1"/>
  <c r="W23" i="66"/>
  <c r="AF22" i="66"/>
  <c r="AO22" i="66" s="1"/>
  <c r="AE22" i="66"/>
  <c r="AE24" i="96"/>
  <c r="AG24" i="96"/>
  <c r="AP24" i="96" s="1"/>
  <c r="W25" i="96"/>
  <c r="AF24" i="96"/>
  <c r="AO24" i="96" s="1"/>
  <c r="AR22" i="49"/>
  <c r="AS15" i="9"/>
  <c r="AL15" i="9"/>
  <c r="AU15" i="9" s="1"/>
  <c r="AF22" i="87"/>
  <c r="AO22" i="87" s="1"/>
  <c r="AE22" i="87"/>
  <c r="W23" i="87"/>
  <c r="AG22" i="87"/>
  <c r="AP22" i="87" s="1"/>
  <c r="AJ22" i="61"/>
  <c r="AK22" i="61"/>
  <c r="AT22" i="61" s="1"/>
  <c r="AJ21" i="61"/>
  <c r="AK21" i="61"/>
  <c r="AT21" i="61" s="1"/>
  <c r="AJ15" i="61"/>
  <c r="AK15" i="61"/>
  <c r="AT15" i="61" s="1"/>
  <c r="X23" i="74"/>
  <c r="Y23" i="74"/>
  <c r="W24" i="40"/>
  <c r="AG23" i="40"/>
  <c r="AP23" i="40" s="1"/>
  <c r="AF23" i="40"/>
  <c r="AO23" i="40" s="1"/>
  <c r="AE23" i="40"/>
  <c r="AH23" i="86"/>
  <c r="AQ23" i="86" s="1"/>
  <c r="AG21" i="15"/>
  <c r="AP21" i="15" s="1"/>
  <c r="AF21" i="15"/>
  <c r="AO21" i="15" s="1"/>
  <c r="AE21" i="15"/>
  <c r="W22" i="15"/>
  <c r="AI22" i="36"/>
  <c r="AN22" i="36"/>
  <c r="AN22" i="70"/>
  <c r="AI22" i="70"/>
  <c r="AR22" i="46"/>
  <c r="AJ23" i="67"/>
  <c r="AS23" i="67" s="1"/>
  <c r="AK23" i="67"/>
  <c r="AT23" i="67" s="1"/>
  <c r="AH23" i="80"/>
  <c r="AQ23" i="80" s="1"/>
  <c r="AI21" i="28"/>
  <c r="AN21" i="28"/>
  <c r="AR22" i="45"/>
  <c r="AG23" i="64"/>
  <c r="AP23" i="64" s="1"/>
  <c r="AP25" i="64" s="1"/>
  <c r="AF23" i="64"/>
  <c r="AO23" i="64" s="1"/>
  <c r="AO25" i="64" s="1"/>
  <c r="AE23" i="64"/>
  <c r="X23" i="35"/>
  <c r="Y23" i="35"/>
  <c r="Z22" i="93"/>
  <c r="AH22" i="54"/>
  <c r="AQ22" i="54" s="1"/>
  <c r="AH23" i="73"/>
  <c r="AQ23" i="73" s="1"/>
  <c r="AR21" i="11"/>
  <c r="AH23" i="46"/>
  <c r="AQ23" i="46" s="1"/>
  <c r="AJ23" i="13"/>
  <c r="AS23" i="13" s="1"/>
  <c r="AK23" i="13"/>
  <c r="AT23" i="13" s="1"/>
  <c r="AJ21" i="67"/>
  <c r="AK21" i="67"/>
  <c r="AT21" i="67" s="1"/>
  <c r="AJ15" i="67"/>
  <c r="AK15" i="67"/>
  <c r="AT15" i="67" s="1"/>
  <c r="AJ9" i="67"/>
  <c r="AK9" i="67"/>
  <c r="AT9" i="67" s="1"/>
  <c r="AI21" i="63"/>
  <c r="AN21" i="63"/>
  <c r="Z23" i="75"/>
  <c r="AS14" i="9"/>
  <c r="AL14" i="9"/>
  <c r="AU14" i="9" s="1"/>
  <c r="AI22" i="57"/>
  <c r="AN22" i="57"/>
  <c r="AR21" i="34"/>
  <c r="AE22" i="65"/>
  <c r="AG22" i="65"/>
  <c r="AP22" i="65" s="1"/>
  <c r="W23" i="65"/>
  <c r="AF22" i="65"/>
  <c r="AO22" i="65" s="1"/>
  <c r="AI23" i="79"/>
  <c r="AN23" i="79"/>
  <c r="AS9" i="9"/>
  <c r="AL9" i="9"/>
  <c r="AU9" i="9" s="1"/>
  <c r="Y23" i="44"/>
  <c r="X23" i="44"/>
  <c r="Z23" i="88"/>
  <c r="Z23" i="49"/>
  <c r="AR21" i="93"/>
  <c r="AJ22" i="53"/>
  <c r="AK22" i="53"/>
  <c r="AT22" i="53" s="1"/>
  <c r="AJ16" i="53"/>
  <c r="AK16" i="53"/>
  <c r="AT16" i="53" s="1"/>
  <c r="AJ10" i="53"/>
  <c r="AK10" i="53"/>
  <c r="AT10" i="53" s="1"/>
  <c r="AI22" i="23"/>
  <c r="AN22" i="23"/>
  <c r="AR23" i="53"/>
  <c r="AR25" i="53" s="1"/>
  <c r="AL23" i="53"/>
  <c r="AU23" i="53" s="1"/>
  <c r="Z23" i="29"/>
  <c r="AI21" i="72"/>
  <c r="AN21" i="72"/>
  <c r="AI22" i="24"/>
  <c r="AN22" i="24"/>
  <c r="AN22" i="6"/>
  <c r="AI22" i="6"/>
  <c r="AI22" i="90"/>
  <c r="AN22" i="90"/>
  <c r="AJ13" i="61"/>
  <c r="AK13" i="61"/>
  <c r="AT13" i="61" s="1"/>
  <c r="AF21" i="85"/>
  <c r="AO21" i="85" s="1"/>
  <c r="AE21" i="85"/>
  <c r="W22" i="85"/>
  <c r="AG21" i="85"/>
  <c r="AP21" i="85" s="1"/>
  <c r="AR20" i="71"/>
  <c r="AF23" i="80"/>
  <c r="AO23" i="80" s="1"/>
  <c r="W24" i="80"/>
  <c r="AG23" i="80"/>
  <c r="AP23" i="80" s="1"/>
  <c r="AE23" i="80"/>
  <c r="AH24" i="37"/>
  <c r="AQ24" i="37" s="1"/>
  <c r="AR22" i="27"/>
  <c r="AH22" i="43"/>
  <c r="AQ22" i="43" s="1"/>
  <c r="AH21" i="71"/>
  <c r="AQ21" i="71" s="1"/>
  <c r="AJ13" i="67"/>
  <c r="AK13" i="67"/>
  <c r="AT13" i="67" s="1"/>
  <c r="AR22" i="14"/>
  <c r="AH23" i="19"/>
  <c r="AQ23" i="19" s="1"/>
  <c r="AQ25" i="19" s="1"/>
  <c r="AZ3" i="19"/>
  <c r="AX22" i="19" s="1"/>
  <c r="S22" i="19" s="1"/>
  <c r="AC22" i="19" s="1"/>
  <c r="AB23" i="19" s="1"/>
  <c r="AI22" i="44"/>
  <c r="AN22" i="44"/>
  <c r="AJ17" i="61"/>
  <c r="AK17" i="61"/>
  <c r="AT17" i="61" s="1"/>
  <c r="AJ5" i="61"/>
  <c r="AK5" i="61"/>
  <c r="AT5" i="61" s="1"/>
  <c r="AJ10" i="61"/>
  <c r="AK10" i="61"/>
  <c r="AT10" i="61" s="1"/>
  <c r="AJ9" i="61"/>
  <c r="AK9" i="61"/>
  <c r="AT9" i="61" s="1"/>
  <c r="AJ20" i="61"/>
  <c r="AK20" i="61"/>
  <c r="AT20" i="61" s="1"/>
  <c r="AJ14" i="61"/>
  <c r="AK14" i="61"/>
  <c r="AT14" i="61" s="1"/>
  <c r="AK8" i="61"/>
  <c r="AT8" i="61" s="1"/>
  <c r="AJ8" i="61"/>
  <c r="Z23" i="86"/>
  <c r="AG23" i="62"/>
  <c r="AP23" i="62" s="1"/>
  <c r="AP25" i="62" s="1"/>
  <c r="AF23" i="62"/>
  <c r="AO23" i="62" s="1"/>
  <c r="AO25" i="62" s="1"/>
  <c r="AE23" i="62"/>
  <c r="AS6" i="9"/>
  <c r="AL6" i="9"/>
  <c r="AU6" i="9" s="1"/>
  <c r="AG22" i="2"/>
  <c r="AP22" i="2" s="1"/>
  <c r="AF22" i="2"/>
  <c r="AO22" i="2" s="1"/>
  <c r="AE22" i="2"/>
  <c r="W23" i="2"/>
  <c r="AS13" i="9"/>
  <c r="AL13" i="9"/>
  <c r="AU13" i="9" s="1"/>
  <c r="AH22" i="59"/>
  <c r="AQ22" i="59" s="1"/>
  <c r="AH21" i="85"/>
  <c r="AQ21" i="85" s="1"/>
  <c r="AI23" i="13"/>
  <c r="AN23" i="13"/>
  <c r="AN25" i="13" s="1"/>
  <c r="AG23" i="68"/>
  <c r="AP23" i="68" s="1"/>
  <c r="AP25" i="68" s="1"/>
  <c r="AF23" i="68"/>
  <c r="AO23" i="68" s="1"/>
  <c r="AO25" i="68" s="1"/>
  <c r="AE23" i="68"/>
  <c r="AG22" i="76"/>
  <c r="AP22" i="76" s="1"/>
  <c r="AF22" i="76"/>
  <c r="AO22" i="76" s="1"/>
  <c r="W23" i="76"/>
  <c r="AE22" i="76"/>
  <c r="AR23" i="96"/>
  <c r="W23" i="10"/>
  <c r="AG22" i="10"/>
  <c r="AP22" i="10" s="1"/>
  <c r="AF22" i="10"/>
  <c r="AO22" i="10" s="1"/>
  <c r="AE22" i="10"/>
  <c r="AS7" i="9"/>
  <c r="AL7" i="9"/>
  <c r="AU7" i="9" s="1"/>
  <c r="Z23" i="46"/>
  <c r="AG22" i="52"/>
  <c r="AP22" i="52" s="1"/>
  <c r="AF22" i="52"/>
  <c r="AO22" i="52" s="1"/>
  <c r="AE22" i="52"/>
  <c r="W23" i="52"/>
  <c r="AJ20" i="67"/>
  <c r="AK20" i="67"/>
  <c r="AT20" i="67" s="1"/>
  <c r="AJ14" i="67"/>
  <c r="AK14" i="67"/>
  <c r="AT14" i="67" s="1"/>
  <c r="AJ8" i="67"/>
  <c r="AK8" i="67"/>
  <c r="AT8" i="67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R22" i="29"/>
  <c r="W25" i="26"/>
  <c r="AG24" i="26"/>
  <c r="AP24" i="26" s="1"/>
  <c r="AF24" i="26"/>
  <c r="AO24" i="26" s="1"/>
  <c r="AE24" i="26"/>
  <c r="AX3" i="62"/>
  <c r="S3" i="62" s="1"/>
  <c r="AC3" i="62" s="1"/>
  <c r="AX23" i="62"/>
  <c r="S23" i="62" s="1"/>
  <c r="AC23" i="62" s="1"/>
  <c r="AJ23" i="62" s="1"/>
  <c r="AS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R22" i="19"/>
  <c r="Y23" i="56"/>
  <c r="X23" i="56"/>
  <c r="Y23" i="94"/>
  <c r="X23" i="94"/>
  <c r="Z23" i="94" s="1"/>
  <c r="AH24" i="96"/>
  <c r="AQ24" i="96" s="1"/>
  <c r="AR22" i="86"/>
  <c r="Z22" i="38"/>
  <c r="X22" i="38"/>
  <c r="Y22" i="38"/>
  <c r="X23" i="21"/>
  <c r="Y23" i="21"/>
  <c r="AH22" i="8"/>
  <c r="AQ22" i="8" s="1"/>
  <c r="AI22" i="31"/>
  <c r="AN22" i="31"/>
  <c r="AR21" i="55"/>
  <c r="Y23" i="25"/>
  <c r="X23" i="25"/>
  <c r="AR21" i="60"/>
  <c r="Y23" i="81"/>
  <c r="X23" i="81"/>
  <c r="AH22" i="87"/>
  <c r="AQ22" i="87" s="1"/>
  <c r="AJ21" i="53"/>
  <c r="AK21" i="53"/>
  <c r="AT21" i="53" s="1"/>
  <c r="AJ15" i="53"/>
  <c r="AK15" i="53"/>
  <c r="AT15" i="53" s="1"/>
  <c r="AJ9" i="53"/>
  <c r="AK9" i="53"/>
  <c r="AT9" i="53" s="1"/>
  <c r="AB4" i="53"/>
  <c r="AJ3" i="53"/>
  <c r="AS16" i="9"/>
  <c r="AL16" i="9"/>
  <c r="AU16" i="9" s="1"/>
  <c r="AR21" i="43"/>
  <c r="AS17" i="9"/>
  <c r="AL17" i="9"/>
  <c r="AU17" i="9" s="1"/>
  <c r="AI23" i="30"/>
  <c r="AN23" i="30"/>
  <c r="AI22" i="39"/>
  <c r="AN22" i="39"/>
  <c r="X22" i="7"/>
  <c r="Y22" i="7"/>
  <c r="Y23" i="1"/>
  <c r="Z23" i="1" s="1"/>
  <c r="X23" i="1"/>
  <c r="Y24" i="82"/>
  <c r="X24" i="82"/>
  <c r="X22" i="22"/>
  <c r="Y22" i="22"/>
  <c r="Z24" i="48" l="1"/>
  <c r="Z24" i="84"/>
  <c r="Z23" i="25"/>
  <c r="Z23" i="44"/>
  <c r="W24" i="44" s="1"/>
  <c r="Z22" i="78"/>
  <c r="Z22" i="22"/>
  <c r="Z23" i="23"/>
  <c r="AK23" i="64"/>
  <c r="AT23" i="64" s="1"/>
  <c r="Z23" i="24"/>
  <c r="Z24" i="82"/>
  <c r="Z23" i="35"/>
  <c r="Z23" i="18"/>
  <c r="AF23" i="18" s="1"/>
  <c r="AO23" i="18" s="1"/>
  <c r="AO25" i="18" s="1"/>
  <c r="Z23" i="3"/>
  <c r="Z23" i="70"/>
  <c r="AE23" i="70" s="1"/>
  <c r="Z23" i="21"/>
  <c r="AG23" i="23"/>
  <c r="AP23" i="23" s="1"/>
  <c r="AP25" i="23" s="1"/>
  <c r="AF23" i="23"/>
  <c r="AO23" i="23" s="1"/>
  <c r="AO25" i="23" s="1"/>
  <c r="AE23" i="23"/>
  <c r="W24" i="90"/>
  <c r="AG23" i="90"/>
  <c r="AP23" i="90" s="1"/>
  <c r="AF23" i="90"/>
  <c r="AO23" i="90" s="1"/>
  <c r="AE23" i="90"/>
  <c r="AF24" i="84"/>
  <c r="AO24" i="84" s="1"/>
  <c r="AE24" i="84"/>
  <c r="AG24" i="84"/>
  <c r="AP24" i="84" s="1"/>
  <c r="W25" i="84"/>
  <c r="AF23" i="94"/>
  <c r="AO23" i="94" s="1"/>
  <c r="AE23" i="94"/>
  <c r="AG23" i="94"/>
  <c r="AP23" i="94" s="1"/>
  <c r="W24" i="94"/>
  <c r="AG23" i="44"/>
  <c r="AP23" i="44" s="1"/>
  <c r="AF23" i="44"/>
  <c r="AO23" i="44" s="1"/>
  <c r="AE23" i="44"/>
  <c r="AG23" i="24"/>
  <c r="AP23" i="24" s="1"/>
  <c r="AP25" i="24" s="1"/>
  <c r="AF23" i="24"/>
  <c r="AO23" i="24" s="1"/>
  <c r="AO25" i="24" s="1"/>
  <c r="AE23" i="24"/>
  <c r="AE23" i="18"/>
  <c r="AG23" i="3"/>
  <c r="AP23" i="3" s="1"/>
  <c r="AP25" i="3" s="1"/>
  <c r="AF23" i="3"/>
  <c r="AO23" i="3" s="1"/>
  <c r="AO25" i="3" s="1"/>
  <c r="AE23" i="3"/>
  <c r="AF23" i="70"/>
  <c r="AO23" i="70" s="1"/>
  <c r="AO25" i="70" s="1"/>
  <c r="AG23" i="70"/>
  <c r="AP23" i="70" s="1"/>
  <c r="AP25" i="70" s="1"/>
  <c r="AG23" i="21"/>
  <c r="AP23" i="21" s="1"/>
  <c r="AP25" i="21" s="1"/>
  <c r="AF23" i="21"/>
  <c r="AO23" i="21" s="1"/>
  <c r="AO25" i="21" s="1"/>
  <c r="AE23" i="21"/>
  <c r="AG24" i="82"/>
  <c r="AP24" i="82" s="1"/>
  <c r="AF24" i="82"/>
  <c r="AO24" i="82" s="1"/>
  <c r="W25" i="82"/>
  <c r="AE24" i="82"/>
  <c r="W24" i="35"/>
  <c r="AG23" i="35"/>
  <c r="AP23" i="35" s="1"/>
  <c r="AF23" i="35"/>
  <c r="AO23" i="35" s="1"/>
  <c r="AE23" i="35"/>
  <c r="W25" i="48"/>
  <c r="AG24" i="48"/>
  <c r="AP24" i="48" s="1"/>
  <c r="AF24" i="48"/>
  <c r="AO24" i="48" s="1"/>
  <c r="AE24" i="48"/>
  <c r="AJ9" i="68"/>
  <c r="AK9" i="68"/>
  <c r="AT9" i="68" s="1"/>
  <c r="AH23" i="47"/>
  <c r="AQ23" i="47" s="1"/>
  <c r="AJ10" i="13"/>
  <c r="AK10" i="13"/>
  <c r="AT10" i="13" s="1"/>
  <c r="AR22" i="18"/>
  <c r="AS20" i="53"/>
  <c r="AL20" i="53"/>
  <c r="AU20" i="53" s="1"/>
  <c r="AL23" i="17"/>
  <c r="AU23" i="17" s="1"/>
  <c r="AR23" i="17"/>
  <c r="AR25" i="17" s="1"/>
  <c r="AR22" i="81"/>
  <c r="AH23" i="31"/>
  <c r="AQ23" i="31" s="1"/>
  <c r="AE22" i="72"/>
  <c r="W23" i="72"/>
  <c r="AG22" i="72"/>
  <c r="AP22" i="72" s="1"/>
  <c r="AF22" i="72"/>
  <c r="AO22" i="72" s="1"/>
  <c r="AJ3" i="17"/>
  <c r="AB4" i="17"/>
  <c r="AJ17" i="64"/>
  <c r="AK17" i="64"/>
  <c r="AT17" i="64" s="1"/>
  <c r="AJ13" i="50"/>
  <c r="AK13" i="50"/>
  <c r="AT13" i="50" s="1"/>
  <c r="AJ7" i="50"/>
  <c r="AK7" i="50"/>
  <c r="AT7" i="50" s="1"/>
  <c r="AN22" i="83"/>
  <c r="AI22" i="83"/>
  <c r="AH22" i="63"/>
  <c r="AQ22" i="63" s="1"/>
  <c r="AS6" i="67"/>
  <c r="AL6" i="67"/>
  <c r="AU6" i="67" s="1"/>
  <c r="AH22" i="28"/>
  <c r="AQ22" i="28" s="1"/>
  <c r="AR21" i="89"/>
  <c r="AR23" i="41"/>
  <c r="W23" i="78"/>
  <c r="AG22" i="78"/>
  <c r="AP22" i="78" s="1"/>
  <c r="AF22" i="78"/>
  <c r="AO22" i="78" s="1"/>
  <c r="AE22" i="78"/>
  <c r="AN22" i="8"/>
  <c r="AI22" i="8"/>
  <c r="AJ13" i="69"/>
  <c r="AK13" i="69"/>
  <c r="AT13" i="69" s="1"/>
  <c r="AJ7" i="69"/>
  <c r="AK7" i="69"/>
  <c r="AT7" i="69" s="1"/>
  <c r="Z22" i="71"/>
  <c r="Y22" i="71"/>
  <c r="X22" i="71"/>
  <c r="AN22" i="5"/>
  <c r="AI22" i="5"/>
  <c r="X23" i="20"/>
  <c r="Y23" i="20"/>
  <c r="AH24" i="82"/>
  <c r="AQ24" i="82" s="1"/>
  <c r="AR23" i="30"/>
  <c r="AS15" i="53"/>
  <c r="AL15" i="53"/>
  <c r="AU15" i="53" s="1"/>
  <c r="AJ17" i="62"/>
  <c r="AK17" i="62"/>
  <c r="AT17" i="62" s="1"/>
  <c r="AJ11" i="62"/>
  <c r="AK11" i="62"/>
  <c r="AT11" i="62" s="1"/>
  <c r="AJ5" i="62"/>
  <c r="AK5" i="62"/>
  <c r="AT5" i="62" s="1"/>
  <c r="AJ20" i="68"/>
  <c r="AK20" i="68"/>
  <c r="AT20" i="68" s="1"/>
  <c r="AJ14" i="68"/>
  <c r="AK14" i="68"/>
  <c r="AT14" i="68" s="1"/>
  <c r="AJ8" i="68"/>
  <c r="AK8" i="68"/>
  <c r="AT8" i="68" s="1"/>
  <c r="X23" i="52"/>
  <c r="Z23" i="52" s="1"/>
  <c r="Y23" i="52"/>
  <c r="AN23" i="68"/>
  <c r="AN25" i="68" s="1"/>
  <c r="AI23" i="68"/>
  <c r="AS8" i="61"/>
  <c r="AL8" i="61"/>
  <c r="AU8" i="61" s="1"/>
  <c r="AS13" i="67"/>
  <c r="AL13" i="67"/>
  <c r="AU13" i="67" s="1"/>
  <c r="X24" i="80"/>
  <c r="Z24" i="80" s="1"/>
  <c r="Y24" i="80"/>
  <c r="X22" i="85"/>
  <c r="Z22" i="85" s="1"/>
  <c r="Y22" i="85"/>
  <c r="AR22" i="90"/>
  <c r="AR21" i="72"/>
  <c r="Y23" i="65"/>
  <c r="Z23" i="65" s="1"/>
  <c r="X23" i="65"/>
  <c r="AR22" i="57"/>
  <c r="AH23" i="35"/>
  <c r="AQ23" i="35" s="1"/>
  <c r="AR22" i="70"/>
  <c r="AS21" i="61"/>
  <c r="AL21" i="61"/>
  <c r="AU21" i="61" s="1"/>
  <c r="AN22" i="87"/>
  <c r="AI22" i="87"/>
  <c r="AH23" i="23"/>
  <c r="AQ23" i="23" s="1"/>
  <c r="AQ25" i="23" s="1"/>
  <c r="AZ3" i="23"/>
  <c r="AX22" i="23" s="1"/>
  <c r="S22" i="23" s="1"/>
  <c r="AC22" i="23" s="1"/>
  <c r="AB23" i="23" s="1"/>
  <c r="AR21" i="78"/>
  <c r="AS10" i="67"/>
  <c r="AL10" i="67"/>
  <c r="AU10" i="67" s="1"/>
  <c r="AJ21" i="13"/>
  <c r="AK21" i="13"/>
  <c r="AT21" i="13" s="1"/>
  <c r="AJ15" i="13"/>
  <c r="AK15" i="13"/>
  <c r="AT15" i="13" s="1"/>
  <c r="AJ9" i="13"/>
  <c r="AK9" i="13"/>
  <c r="AT9" i="13" s="1"/>
  <c r="AN23" i="69"/>
  <c r="AN25" i="69" s="1"/>
  <c r="AI23" i="69"/>
  <c r="AS3" i="61"/>
  <c r="AL3" i="61"/>
  <c r="AU3" i="61" s="1"/>
  <c r="AR22" i="3"/>
  <c r="AS6" i="53"/>
  <c r="AL6" i="53"/>
  <c r="AU6" i="53" s="1"/>
  <c r="Z23" i="31"/>
  <c r="AR22" i="94"/>
  <c r="AL23" i="61"/>
  <c r="AU23" i="61" s="1"/>
  <c r="AR23" i="61"/>
  <c r="AR25" i="61" s="1"/>
  <c r="AS17" i="67"/>
  <c r="AL17" i="67"/>
  <c r="AU17" i="67" s="1"/>
  <c r="AH23" i="18"/>
  <c r="AQ23" i="18" s="1"/>
  <c r="AQ25" i="18" s="1"/>
  <c r="AZ3" i="18"/>
  <c r="AX22" i="18" s="1"/>
  <c r="S22" i="18" s="1"/>
  <c r="AC22" i="18" s="1"/>
  <c r="AB23" i="18" s="1"/>
  <c r="AS11" i="61"/>
  <c r="AL11" i="61"/>
  <c r="AU11" i="61" s="1"/>
  <c r="AR22" i="56"/>
  <c r="AS7" i="67"/>
  <c r="AL7" i="67"/>
  <c r="AU7" i="67" s="1"/>
  <c r="AH24" i="48"/>
  <c r="AQ24" i="48" s="1"/>
  <c r="AG22" i="60"/>
  <c r="AP22" i="60" s="1"/>
  <c r="AF22" i="60"/>
  <c r="AO22" i="60" s="1"/>
  <c r="AE22" i="60"/>
  <c r="W23" i="60"/>
  <c r="AS7" i="53"/>
  <c r="AL7" i="53"/>
  <c r="AU7" i="53" s="1"/>
  <c r="AJ21" i="17"/>
  <c r="AK21" i="17"/>
  <c r="AT21" i="17" s="1"/>
  <c r="AJ15" i="17"/>
  <c r="AK15" i="17"/>
  <c r="AT15" i="17" s="1"/>
  <c r="AJ9" i="17"/>
  <c r="AK9" i="17"/>
  <c r="AT9" i="17" s="1"/>
  <c r="AH24" i="84"/>
  <c r="AQ24" i="84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J18" i="50"/>
  <c r="AK18" i="50"/>
  <c r="AT18" i="50" s="1"/>
  <c r="AJ12" i="50"/>
  <c r="AK12" i="50"/>
  <c r="AT12" i="50" s="1"/>
  <c r="AJ6" i="50"/>
  <c r="AK6" i="50"/>
  <c r="AT6" i="50" s="1"/>
  <c r="Z22" i="28"/>
  <c r="AS12" i="61"/>
  <c r="AL12" i="61"/>
  <c r="AU12" i="61" s="1"/>
  <c r="AR23" i="42"/>
  <c r="AJ18" i="69"/>
  <c r="AK18" i="69"/>
  <c r="AT18" i="69" s="1"/>
  <c r="AJ12" i="69"/>
  <c r="AK12" i="69"/>
  <c r="AT12" i="69" s="1"/>
  <c r="AJ6" i="69"/>
  <c r="AK6" i="69"/>
  <c r="AT6" i="69" s="1"/>
  <c r="X23" i="55"/>
  <c r="Y23" i="55"/>
  <c r="Y23" i="16"/>
  <c r="Z23" i="16" s="1"/>
  <c r="X23" i="16"/>
  <c r="Y25" i="37"/>
  <c r="X25" i="37"/>
  <c r="AI22" i="20"/>
  <c r="AN22" i="20"/>
  <c r="AG23" i="1"/>
  <c r="AP23" i="1" s="1"/>
  <c r="AP25" i="1" s="1"/>
  <c r="AF23" i="1"/>
  <c r="AO23" i="1" s="1"/>
  <c r="AO25" i="1" s="1"/>
  <c r="AE23" i="1"/>
  <c r="AJ6" i="62"/>
  <c r="AK6" i="62"/>
  <c r="AT6" i="62" s="1"/>
  <c r="AJ22" i="13"/>
  <c r="AK22" i="13"/>
  <c r="AT22" i="13" s="1"/>
  <c r="AH22" i="7"/>
  <c r="AQ22" i="7" s="1"/>
  <c r="AS3" i="53"/>
  <c r="AL3" i="53"/>
  <c r="AU3" i="53" s="1"/>
  <c r="AH23" i="25"/>
  <c r="AQ23" i="25" s="1"/>
  <c r="AR22" i="31"/>
  <c r="AJ22" i="62"/>
  <c r="AK22" i="62"/>
  <c r="AT22" i="62" s="1"/>
  <c r="AJ16" i="62"/>
  <c r="AK16" i="62"/>
  <c r="AT16" i="62" s="1"/>
  <c r="AK10" i="62"/>
  <c r="AT10" i="62" s="1"/>
  <c r="AJ10" i="62"/>
  <c r="X25" i="26"/>
  <c r="Z25" i="26" s="1"/>
  <c r="Y25" i="26"/>
  <c r="AJ19" i="68"/>
  <c r="AK19" i="68"/>
  <c r="AT19" i="68" s="1"/>
  <c r="AJ13" i="68"/>
  <c r="AK13" i="68"/>
  <c r="AT13" i="68" s="1"/>
  <c r="AJ7" i="68"/>
  <c r="AK7" i="68"/>
  <c r="AT7" i="68" s="1"/>
  <c r="AS8" i="67"/>
  <c r="AL8" i="67"/>
  <c r="AU8" i="67" s="1"/>
  <c r="AN22" i="52"/>
  <c r="AI22" i="52"/>
  <c r="AI22" i="10"/>
  <c r="AN22" i="10"/>
  <c r="AI22" i="76"/>
  <c r="AN22" i="76"/>
  <c r="AS9" i="61"/>
  <c r="AL9" i="61"/>
  <c r="AU9" i="61" s="1"/>
  <c r="AS17" i="61"/>
  <c r="AL17" i="61"/>
  <c r="AU17" i="61" s="1"/>
  <c r="AN21" i="85"/>
  <c r="AI21" i="85"/>
  <c r="AR22" i="6"/>
  <c r="W24" i="29"/>
  <c r="AG23" i="29"/>
  <c r="AP23" i="29" s="1"/>
  <c r="AF23" i="29"/>
  <c r="AO23" i="29" s="1"/>
  <c r="AE23" i="29"/>
  <c r="AS10" i="53"/>
  <c r="AL10" i="53"/>
  <c r="AU10" i="53" s="1"/>
  <c r="AS9" i="67"/>
  <c r="AL9" i="67"/>
  <c r="AU9" i="67" s="1"/>
  <c r="AH23" i="74"/>
  <c r="AQ23" i="74" s="1"/>
  <c r="X23" i="66"/>
  <c r="Y23" i="66"/>
  <c r="AH23" i="6"/>
  <c r="AQ23" i="6" s="1"/>
  <c r="AQ25" i="6" s="1"/>
  <c r="AZ3" i="6"/>
  <c r="AX22" i="6" s="1"/>
  <c r="S22" i="6" s="1"/>
  <c r="AC22" i="6" s="1"/>
  <c r="AB23" i="6" s="1"/>
  <c r="AH22" i="89"/>
  <c r="AQ22" i="89" s="1"/>
  <c r="AS17" i="53"/>
  <c r="AL17" i="53"/>
  <c r="AU17" i="53" s="1"/>
  <c r="AR23" i="84"/>
  <c r="Z23" i="47"/>
  <c r="AF23" i="14"/>
  <c r="AO23" i="14" s="1"/>
  <c r="AO25" i="14" s="1"/>
  <c r="AE23" i="14"/>
  <c r="AG23" i="14"/>
  <c r="AP23" i="14" s="1"/>
  <c r="AP25" i="14" s="1"/>
  <c r="AJ20" i="13"/>
  <c r="AK20" i="13"/>
  <c r="AT20" i="13" s="1"/>
  <c r="AJ14" i="13"/>
  <c r="AK14" i="13"/>
  <c r="AT14" i="13" s="1"/>
  <c r="AJ8" i="13"/>
  <c r="AK8" i="13"/>
  <c r="AT8" i="13" s="1"/>
  <c r="AJ4" i="61"/>
  <c r="AK4" i="61"/>
  <c r="AT4" i="61" s="1"/>
  <c r="AT25" i="61" s="1"/>
  <c r="AS19" i="67"/>
  <c r="AL19" i="67"/>
  <c r="AU19" i="67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Y23" i="95"/>
  <c r="X23" i="95"/>
  <c r="Z23" i="95" s="1"/>
  <c r="AI22" i="77"/>
  <c r="AN22" i="77"/>
  <c r="AH23" i="36"/>
  <c r="AQ23" i="36" s="1"/>
  <c r="X23" i="54"/>
  <c r="Y23" i="54"/>
  <c r="AS19" i="61"/>
  <c r="AL19" i="61"/>
  <c r="AU19" i="61" s="1"/>
  <c r="AH24" i="42"/>
  <c r="AQ24" i="42" s="1"/>
  <c r="AJ20" i="17"/>
  <c r="AK20" i="17"/>
  <c r="AT20" i="17" s="1"/>
  <c r="AJ14" i="17"/>
  <c r="AK14" i="17"/>
  <c r="AT14" i="17" s="1"/>
  <c r="AJ8" i="17"/>
  <c r="AK8" i="17"/>
  <c r="AT8" i="17" s="1"/>
  <c r="AJ21" i="64"/>
  <c r="AK21" i="64"/>
  <c r="AT21" i="64" s="1"/>
  <c r="AJ15" i="64"/>
  <c r="AK15" i="64"/>
  <c r="AT15" i="64" s="1"/>
  <c r="AJ9" i="64"/>
  <c r="AK9" i="64"/>
  <c r="AT9" i="64" s="1"/>
  <c r="AJ17" i="50"/>
  <c r="AK17" i="50"/>
  <c r="AT17" i="50" s="1"/>
  <c r="AJ11" i="50"/>
  <c r="AK11" i="50"/>
  <c r="AT11" i="50" s="1"/>
  <c r="AJ5" i="50"/>
  <c r="AK5" i="50"/>
  <c r="AT5" i="50" s="1"/>
  <c r="Z22" i="63"/>
  <c r="AS12" i="67"/>
  <c r="AL12" i="67"/>
  <c r="AU12" i="67" s="1"/>
  <c r="AR22" i="1"/>
  <c r="AJ17" i="69"/>
  <c r="AK17" i="69"/>
  <c r="AT17" i="69" s="1"/>
  <c r="AJ11" i="69"/>
  <c r="AK11" i="69"/>
  <c r="AT11" i="69" s="1"/>
  <c r="AJ5" i="69"/>
  <c r="AK5" i="69"/>
  <c r="AT5" i="69" s="1"/>
  <c r="Y24" i="73"/>
  <c r="X24" i="73"/>
  <c r="AH23" i="70"/>
  <c r="AQ23" i="70" s="1"/>
  <c r="AQ25" i="70" s="1"/>
  <c r="AZ3" i="70"/>
  <c r="AS7" i="61"/>
  <c r="AL7" i="61"/>
  <c r="AU7" i="61" s="1"/>
  <c r="Y23" i="51"/>
  <c r="X23" i="51"/>
  <c r="Z23" i="51" s="1"/>
  <c r="AI22" i="59"/>
  <c r="AN22" i="59"/>
  <c r="AN24" i="37"/>
  <c r="AI24" i="37"/>
  <c r="X23" i="34"/>
  <c r="Y23" i="34"/>
  <c r="X23" i="43"/>
  <c r="Y23" i="43"/>
  <c r="AF22" i="22"/>
  <c r="AO22" i="22" s="1"/>
  <c r="AE22" i="22"/>
  <c r="W23" i="22"/>
  <c r="AG22" i="22"/>
  <c r="AP22" i="22" s="1"/>
  <c r="AH23" i="21"/>
  <c r="AQ23" i="21" s="1"/>
  <c r="AQ25" i="21" s="1"/>
  <c r="AZ3" i="21"/>
  <c r="AX22" i="21" s="1"/>
  <c r="S22" i="21" s="1"/>
  <c r="AC22" i="21" s="1"/>
  <c r="AB23" i="21" s="1"/>
  <c r="AH23" i="94"/>
  <c r="AQ23" i="94" s="1"/>
  <c r="W24" i="86"/>
  <c r="AG23" i="86"/>
  <c r="AP23" i="86" s="1"/>
  <c r="AF23" i="86"/>
  <c r="AO23" i="86" s="1"/>
  <c r="AE23" i="86"/>
  <c r="AS20" i="61"/>
  <c r="AL20" i="61"/>
  <c r="AU20" i="61" s="1"/>
  <c r="AS5" i="61"/>
  <c r="AL5" i="61"/>
  <c r="AU5" i="61" s="1"/>
  <c r="Y24" i="40"/>
  <c r="X24" i="40"/>
  <c r="Z22" i="7"/>
  <c r="AJ4" i="53"/>
  <c r="AK4" i="53"/>
  <c r="AT4" i="53" s="1"/>
  <c r="AT25" i="53" s="1"/>
  <c r="AS21" i="53"/>
  <c r="AL21" i="53"/>
  <c r="AU21" i="53" s="1"/>
  <c r="AH23" i="81"/>
  <c r="AQ23" i="81" s="1"/>
  <c r="AH22" i="38"/>
  <c r="AQ22" i="38" s="1"/>
  <c r="AH23" i="56"/>
  <c r="AQ23" i="56" s="1"/>
  <c r="AQ25" i="56" s="1"/>
  <c r="AZ3" i="56"/>
  <c r="AX22" i="56" s="1"/>
  <c r="S22" i="56" s="1"/>
  <c r="AC22" i="56" s="1"/>
  <c r="AB23" i="56" s="1"/>
  <c r="AJ21" i="62"/>
  <c r="AK21" i="62"/>
  <c r="AT21" i="62" s="1"/>
  <c r="AJ15" i="62"/>
  <c r="AK15" i="62"/>
  <c r="AT15" i="62" s="1"/>
  <c r="AJ9" i="62"/>
  <c r="AK9" i="62"/>
  <c r="AT9" i="62" s="1"/>
  <c r="AB4" i="62"/>
  <c r="AJ3" i="62"/>
  <c r="AJ18" i="68"/>
  <c r="AK18" i="68"/>
  <c r="AT18" i="68" s="1"/>
  <c r="AJ12" i="68"/>
  <c r="AK12" i="68"/>
  <c r="AT12" i="68" s="1"/>
  <c r="AJ6" i="68"/>
  <c r="AK6" i="68"/>
  <c r="AT6" i="68" s="1"/>
  <c r="Y23" i="76"/>
  <c r="X23" i="76"/>
  <c r="X23" i="2"/>
  <c r="Y23" i="2"/>
  <c r="AI23" i="62"/>
  <c r="AN23" i="62"/>
  <c r="AN25" i="62" s="1"/>
  <c r="AG23" i="49"/>
  <c r="AP23" i="49" s="1"/>
  <c r="AP25" i="49" s="1"/>
  <c r="AF23" i="49"/>
  <c r="AO23" i="49" s="1"/>
  <c r="AO25" i="49" s="1"/>
  <c r="AE23" i="49"/>
  <c r="AI22" i="65"/>
  <c r="AN22" i="65"/>
  <c r="AN23" i="64"/>
  <c r="AN25" i="64" s="1"/>
  <c r="AI23" i="64"/>
  <c r="AR21" i="28"/>
  <c r="AN23" i="40"/>
  <c r="AI23" i="40"/>
  <c r="Z23" i="74"/>
  <c r="AS22" i="61"/>
  <c r="AL22" i="61"/>
  <c r="AU22" i="61" s="1"/>
  <c r="Y25" i="96"/>
  <c r="X25" i="96"/>
  <c r="AR23" i="48"/>
  <c r="Z22" i="89"/>
  <c r="AH23" i="57"/>
  <c r="AQ23" i="57" s="1"/>
  <c r="AQ25" i="57" s="1"/>
  <c r="AZ3" i="57"/>
  <c r="W25" i="92"/>
  <c r="AG24" i="92"/>
  <c r="AP24" i="92" s="1"/>
  <c r="AF24" i="92"/>
  <c r="AO24" i="92" s="1"/>
  <c r="AE24" i="92"/>
  <c r="AS16" i="67"/>
  <c r="AL16" i="67"/>
  <c r="AU16" i="67" s="1"/>
  <c r="AJ19" i="13"/>
  <c r="AK19" i="13"/>
  <c r="AT19" i="13" s="1"/>
  <c r="AJ13" i="13"/>
  <c r="AK13" i="13"/>
  <c r="AT13" i="13" s="1"/>
  <c r="AJ7" i="13"/>
  <c r="AK7" i="13"/>
  <c r="AT7" i="13" s="1"/>
  <c r="AH23" i="91"/>
  <c r="AQ23" i="91" s="1"/>
  <c r="AH23" i="39"/>
  <c r="AQ23" i="39" s="1"/>
  <c r="AS12" i="53"/>
  <c r="AL12" i="53"/>
  <c r="AU12" i="53" s="1"/>
  <c r="AX22" i="49"/>
  <c r="AN22" i="95"/>
  <c r="AI22" i="95"/>
  <c r="AS5" i="67"/>
  <c r="AL5" i="67"/>
  <c r="AU5" i="67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N22" i="54"/>
  <c r="AI22" i="54"/>
  <c r="AR23" i="82"/>
  <c r="AR22" i="91"/>
  <c r="AS13" i="53"/>
  <c r="AL13" i="53"/>
  <c r="AU13" i="53" s="1"/>
  <c r="AJ19" i="17"/>
  <c r="AK19" i="17"/>
  <c r="AT19" i="17" s="1"/>
  <c r="AJ13" i="17"/>
  <c r="AK13" i="17"/>
  <c r="AT13" i="17" s="1"/>
  <c r="AJ7" i="17"/>
  <c r="AK7" i="17"/>
  <c r="AT7" i="17" s="1"/>
  <c r="AJ20" i="64"/>
  <c r="AK20" i="64"/>
  <c r="AT20" i="64" s="1"/>
  <c r="AJ14" i="64"/>
  <c r="AK14" i="64"/>
  <c r="AT14" i="64" s="1"/>
  <c r="AJ8" i="64"/>
  <c r="AK8" i="64"/>
  <c r="AT8" i="64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Y23" i="83"/>
  <c r="X23" i="83"/>
  <c r="AR22" i="74"/>
  <c r="AS18" i="61"/>
  <c r="AL18" i="61"/>
  <c r="AU18" i="61" s="1"/>
  <c r="AS8" i="53"/>
  <c r="AL8" i="53"/>
  <c r="AU8" i="53" s="1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I21" i="71"/>
  <c r="AN21" i="71"/>
  <c r="AN22" i="55"/>
  <c r="AI22" i="55"/>
  <c r="AN23" i="19"/>
  <c r="AN25" i="19" s="1"/>
  <c r="AI23" i="19"/>
  <c r="AI22" i="51"/>
  <c r="AN22" i="51"/>
  <c r="Y24" i="27"/>
  <c r="X24" i="27"/>
  <c r="AJ18" i="62"/>
  <c r="AK18" i="62"/>
  <c r="AT18" i="62" s="1"/>
  <c r="AJ21" i="68"/>
  <c r="AK21" i="68"/>
  <c r="AT21" i="68" s="1"/>
  <c r="AK23" i="19"/>
  <c r="AT23" i="19" s="1"/>
  <c r="AN21" i="15"/>
  <c r="AI21" i="15"/>
  <c r="W25" i="30"/>
  <c r="AG24" i="30"/>
  <c r="AP24" i="30" s="1"/>
  <c r="AF24" i="30"/>
  <c r="AO24" i="30" s="1"/>
  <c r="AE24" i="30"/>
  <c r="AJ16" i="13"/>
  <c r="AK16" i="13"/>
  <c r="AT16" i="13" s="1"/>
  <c r="AN23" i="50"/>
  <c r="AN25" i="50" s="1"/>
  <c r="AI23" i="50"/>
  <c r="AI22" i="33"/>
  <c r="AN22" i="33"/>
  <c r="AH23" i="90"/>
  <c r="AQ23" i="90" s="1"/>
  <c r="AG23" i="4"/>
  <c r="AP23" i="4" s="1"/>
  <c r="AP25" i="4" s="1"/>
  <c r="AF23" i="4"/>
  <c r="AO23" i="4" s="1"/>
  <c r="AO25" i="4" s="1"/>
  <c r="AE23" i="4"/>
  <c r="AJ10" i="17"/>
  <c r="AK10" i="17"/>
  <c r="AT10" i="17" s="1"/>
  <c r="AJ5" i="64"/>
  <c r="AK5" i="64"/>
  <c r="AT5" i="64" s="1"/>
  <c r="AJ19" i="69"/>
  <c r="AK19" i="69"/>
  <c r="AT19" i="69" s="1"/>
  <c r="AK20" i="62"/>
  <c r="AT20" i="62" s="1"/>
  <c r="AJ20" i="62"/>
  <c r="AJ17" i="68"/>
  <c r="AK17" i="68"/>
  <c r="AT17" i="68" s="1"/>
  <c r="AJ5" i="68"/>
  <c r="AK5" i="68"/>
  <c r="AT5" i="68" s="1"/>
  <c r="AS14" i="67"/>
  <c r="AL14" i="67"/>
  <c r="AU14" i="67" s="1"/>
  <c r="AN22" i="2"/>
  <c r="AI22" i="2"/>
  <c r="AS14" i="61"/>
  <c r="AL14" i="61"/>
  <c r="AU14" i="61" s="1"/>
  <c r="AS10" i="61"/>
  <c r="AL10" i="61"/>
  <c r="AU10" i="61" s="1"/>
  <c r="AR22" i="44"/>
  <c r="AK23" i="62"/>
  <c r="AT23" i="62" s="1"/>
  <c r="AI23" i="80"/>
  <c r="AN23" i="80"/>
  <c r="AS16" i="53"/>
  <c r="AL16" i="53"/>
  <c r="AU16" i="53" s="1"/>
  <c r="W24" i="88"/>
  <c r="AG23" i="88"/>
  <c r="AP23" i="88" s="1"/>
  <c r="AF23" i="88"/>
  <c r="AO23" i="88" s="1"/>
  <c r="AE23" i="88"/>
  <c r="W24" i="75"/>
  <c r="AG23" i="75"/>
  <c r="AP23" i="75" s="1"/>
  <c r="AF23" i="75"/>
  <c r="AO23" i="75" s="1"/>
  <c r="AE23" i="75"/>
  <c r="AS15" i="67"/>
  <c r="AL15" i="67"/>
  <c r="AU15" i="67" s="1"/>
  <c r="AR22" i="36"/>
  <c r="AK23" i="68"/>
  <c r="AT23" i="68" s="1"/>
  <c r="AG23" i="6"/>
  <c r="AP23" i="6" s="1"/>
  <c r="AP25" i="6" s="1"/>
  <c r="AF23" i="6"/>
  <c r="AO23" i="6" s="1"/>
  <c r="AO25" i="6" s="1"/>
  <c r="AE23" i="6"/>
  <c r="AS5" i="53"/>
  <c r="AL5" i="53"/>
  <c r="AU5" i="53" s="1"/>
  <c r="AH24" i="41"/>
  <c r="AQ24" i="41" s="1"/>
  <c r="AF23" i="45"/>
  <c r="AO23" i="45" s="1"/>
  <c r="AG23" i="45"/>
  <c r="AP23" i="45" s="1"/>
  <c r="AE23" i="45"/>
  <c r="W24" i="45"/>
  <c r="AJ4" i="67"/>
  <c r="AK4" i="67"/>
  <c r="AT4" i="67" s="1"/>
  <c r="AT25" i="67" s="1"/>
  <c r="AJ18" i="13"/>
  <c r="AK18" i="13"/>
  <c r="AT18" i="13" s="1"/>
  <c r="AJ12" i="13"/>
  <c r="AK12" i="13"/>
  <c r="AT12" i="13" s="1"/>
  <c r="AJ6" i="13"/>
  <c r="AK6" i="13"/>
  <c r="AT6" i="13" s="1"/>
  <c r="AE23" i="12"/>
  <c r="AG23" i="12"/>
  <c r="AP23" i="12" s="1"/>
  <c r="AP25" i="12" s="1"/>
  <c r="AF23" i="12"/>
  <c r="AO23" i="12" s="1"/>
  <c r="AO25" i="12" s="1"/>
  <c r="W24" i="32"/>
  <c r="AG23" i="32"/>
  <c r="AP23" i="32" s="1"/>
  <c r="AF23" i="32"/>
  <c r="AO23" i="32" s="1"/>
  <c r="AE23" i="32"/>
  <c r="AS16" i="61"/>
  <c r="AL16" i="61"/>
  <c r="AU16" i="61" s="1"/>
  <c r="W24" i="39"/>
  <c r="AG23" i="39"/>
  <c r="AP23" i="39" s="1"/>
  <c r="AF23" i="39"/>
  <c r="AO23" i="39" s="1"/>
  <c r="AE23" i="39"/>
  <c r="AK23" i="50"/>
  <c r="AT23" i="50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J23" i="12"/>
  <c r="AS23" i="12" s="1"/>
  <c r="W24" i="36"/>
  <c r="AG23" i="36"/>
  <c r="AP23" i="36" s="1"/>
  <c r="AF23" i="36"/>
  <c r="AO23" i="36" s="1"/>
  <c r="AE23" i="36"/>
  <c r="AR22" i="47"/>
  <c r="Y23" i="33"/>
  <c r="X23" i="33"/>
  <c r="Z24" i="42"/>
  <c r="AH22" i="72"/>
  <c r="AQ22" i="72" s="1"/>
  <c r="AJ18" i="17"/>
  <c r="AK18" i="17"/>
  <c r="AT18" i="17" s="1"/>
  <c r="AJ12" i="17"/>
  <c r="AK12" i="17"/>
  <c r="AT12" i="17" s="1"/>
  <c r="AJ6" i="17"/>
  <c r="AK6" i="17"/>
  <c r="AT6" i="17" s="1"/>
  <c r="AJ19" i="64"/>
  <c r="AK19" i="64"/>
  <c r="AT19" i="64" s="1"/>
  <c r="AJ13" i="64"/>
  <c r="AK13" i="64"/>
  <c r="AT13" i="64" s="1"/>
  <c r="AJ7" i="64"/>
  <c r="AK7" i="64"/>
  <c r="AT7" i="64" s="1"/>
  <c r="AJ21" i="50"/>
  <c r="AK21" i="50"/>
  <c r="AT21" i="50" s="1"/>
  <c r="AJ15" i="50"/>
  <c r="AK15" i="50"/>
  <c r="AT15" i="50" s="1"/>
  <c r="AJ9" i="50"/>
  <c r="AK9" i="50"/>
  <c r="AT9" i="50" s="1"/>
  <c r="AL23" i="67"/>
  <c r="AU23" i="67" s="1"/>
  <c r="AS18" i="67"/>
  <c r="AL18" i="67"/>
  <c r="AU18" i="67" s="1"/>
  <c r="AH22" i="78"/>
  <c r="AQ22" i="78" s="1"/>
  <c r="AR22" i="21"/>
  <c r="AJ21" i="69"/>
  <c r="AK21" i="69"/>
  <c r="AT21" i="69" s="1"/>
  <c r="AJ15" i="69"/>
  <c r="AK15" i="69"/>
  <c r="AT15" i="69" s="1"/>
  <c r="AJ9" i="69"/>
  <c r="AK9" i="69"/>
  <c r="AT9" i="69" s="1"/>
  <c r="AI22" i="16"/>
  <c r="AN22" i="16"/>
  <c r="AI22" i="43"/>
  <c r="AN22" i="43"/>
  <c r="AJ12" i="62"/>
  <c r="AK12" i="62"/>
  <c r="AT12" i="62" s="1"/>
  <c r="AJ15" i="68"/>
  <c r="AK15" i="68"/>
  <c r="AT15" i="68" s="1"/>
  <c r="AS20" i="67"/>
  <c r="AL20" i="67"/>
  <c r="AU20" i="67" s="1"/>
  <c r="AR22" i="23"/>
  <c r="AS22" i="53"/>
  <c r="AL22" i="53"/>
  <c r="AU22" i="53" s="1"/>
  <c r="AR21" i="63"/>
  <c r="AS21" i="67"/>
  <c r="AL21" i="67"/>
  <c r="AU21" i="67" s="1"/>
  <c r="AN22" i="66"/>
  <c r="AI22" i="66"/>
  <c r="AH23" i="24"/>
  <c r="AQ23" i="24" s="1"/>
  <c r="AQ25" i="24" s="1"/>
  <c r="AZ3" i="24"/>
  <c r="AS11" i="53"/>
  <c r="AL11" i="53"/>
  <c r="AU11" i="53" s="1"/>
  <c r="AJ3" i="13"/>
  <c r="AB4" i="13"/>
  <c r="AR21" i="22"/>
  <c r="W23" i="11"/>
  <c r="AG22" i="11"/>
  <c r="AP22" i="11" s="1"/>
  <c r="AF22" i="11"/>
  <c r="AO22" i="11" s="1"/>
  <c r="AE22" i="11"/>
  <c r="AJ22" i="17"/>
  <c r="AK22" i="17"/>
  <c r="AT22" i="17" s="1"/>
  <c r="AJ16" i="17"/>
  <c r="AK16" i="17"/>
  <c r="AT16" i="17" s="1"/>
  <c r="W25" i="79"/>
  <c r="AG24" i="79"/>
  <c r="AP24" i="79" s="1"/>
  <c r="AF24" i="79"/>
  <c r="AO24" i="79" s="1"/>
  <c r="AE24" i="79"/>
  <c r="AJ11" i="64"/>
  <c r="AK11" i="64"/>
  <c r="AT11" i="64" s="1"/>
  <c r="AJ19" i="50"/>
  <c r="AK19" i="50"/>
  <c r="AT19" i="50" s="1"/>
  <c r="AH23" i="1"/>
  <c r="AQ23" i="1" s="1"/>
  <c r="AQ25" i="1" s="1"/>
  <c r="AZ3" i="1"/>
  <c r="AX22" i="1" s="1"/>
  <c r="W24" i="25"/>
  <c r="AG23" i="25"/>
  <c r="AP23" i="25" s="1"/>
  <c r="AF23" i="25"/>
  <c r="AO23" i="25" s="1"/>
  <c r="AE23" i="25"/>
  <c r="W23" i="38"/>
  <c r="AG22" i="38"/>
  <c r="AP22" i="38" s="1"/>
  <c r="AF22" i="38"/>
  <c r="AO22" i="38" s="1"/>
  <c r="AE22" i="38"/>
  <c r="AK14" i="62"/>
  <c r="AT14" i="62" s="1"/>
  <c r="AJ14" i="62"/>
  <c r="AJ8" i="62"/>
  <c r="AK8" i="62"/>
  <c r="AT8" i="62" s="1"/>
  <c r="AJ11" i="68"/>
  <c r="AK11" i="68"/>
  <c r="AT11" i="68" s="1"/>
  <c r="AH22" i="22"/>
  <c r="AQ22" i="22" s="1"/>
  <c r="AR22" i="39"/>
  <c r="AS9" i="53"/>
  <c r="AL9" i="53"/>
  <c r="AU9" i="53" s="1"/>
  <c r="Z23" i="81"/>
  <c r="Z23" i="56"/>
  <c r="AJ19" i="62"/>
  <c r="AK19" i="62"/>
  <c r="AT19" i="62" s="1"/>
  <c r="AJ13" i="62"/>
  <c r="AK13" i="62"/>
  <c r="AT13" i="62" s="1"/>
  <c r="AJ7" i="62"/>
  <c r="AK7" i="62"/>
  <c r="AT7" i="62" s="1"/>
  <c r="AN24" i="26"/>
  <c r="AI24" i="26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F23" i="46"/>
  <c r="AO23" i="46" s="1"/>
  <c r="AG23" i="46"/>
  <c r="AP23" i="46" s="1"/>
  <c r="W24" i="46"/>
  <c r="AE23" i="46"/>
  <c r="Y23" i="10"/>
  <c r="X23" i="10"/>
  <c r="AL23" i="13"/>
  <c r="AU23" i="13" s="1"/>
  <c r="AR23" i="13"/>
  <c r="AR25" i="13" s="1"/>
  <c r="AX23" i="19"/>
  <c r="S23" i="19" s="1"/>
  <c r="AC23" i="19" s="1"/>
  <c r="AJ23" i="19" s="1"/>
  <c r="AS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S13" i="61"/>
  <c r="AL13" i="61"/>
  <c r="AU13" i="61" s="1"/>
  <c r="AR22" i="24"/>
  <c r="AH23" i="44"/>
  <c r="AQ23" i="44" s="1"/>
  <c r="AR23" i="79"/>
  <c r="W23" i="93"/>
  <c r="AG22" i="93"/>
  <c r="AP22" i="93" s="1"/>
  <c r="AF22" i="93"/>
  <c r="AO22" i="93" s="1"/>
  <c r="AE22" i="93"/>
  <c r="Y22" i="15"/>
  <c r="X22" i="15"/>
  <c r="AS15" i="61"/>
  <c r="AL15" i="61"/>
  <c r="AU15" i="61" s="1"/>
  <c r="X23" i="87"/>
  <c r="Y23" i="87"/>
  <c r="AN24" i="96"/>
  <c r="AI24" i="96"/>
  <c r="AH24" i="30"/>
  <c r="AQ24" i="30" s="1"/>
  <c r="Z24" i="41"/>
  <c r="AR22" i="25"/>
  <c r="Z23" i="57"/>
  <c r="AS3" i="67"/>
  <c r="AL3" i="67"/>
  <c r="AU3" i="67" s="1"/>
  <c r="AS22" i="67"/>
  <c r="AL22" i="67"/>
  <c r="AU22" i="67" s="1"/>
  <c r="AJ17" i="13"/>
  <c r="AK17" i="13"/>
  <c r="AT17" i="13" s="1"/>
  <c r="AJ11" i="13"/>
  <c r="AK11" i="13"/>
  <c r="AT11" i="13" s="1"/>
  <c r="AJ5" i="13"/>
  <c r="AK5" i="13"/>
  <c r="AT5" i="13" s="1"/>
  <c r="Z23" i="91"/>
  <c r="AR22" i="4"/>
  <c r="AS18" i="53"/>
  <c r="AL18" i="53"/>
  <c r="AU18" i="53" s="1"/>
  <c r="AR21" i="38"/>
  <c r="AX22" i="14"/>
  <c r="S22" i="14" s="1"/>
  <c r="AC22" i="14" s="1"/>
  <c r="AB23" i="14" s="1"/>
  <c r="AS11" i="67"/>
  <c r="AL11" i="67"/>
  <c r="AU11" i="67" s="1"/>
  <c r="Y23" i="77"/>
  <c r="X23" i="77"/>
  <c r="AG21" i="58"/>
  <c r="AP21" i="58" s="1"/>
  <c r="AF21" i="58"/>
  <c r="AO21" i="58" s="1"/>
  <c r="AE21" i="58"/>
  <c r="W22" i="58"/>
  <c r="AH23" i="3"/>
  <c r="AQ23" i="3" s="1"/>
  <c r="AQ25" i="3" s="1"/>
  <c r="AZ3" i="3"/>
  <c r="AH23" i="4"/>
  <c r="AQ23" i="4" s="1"/>
  <c r="AQ25" i="4" s="1"/>
  <c r="AZ3" i="4"/>
  <c r="AX22" i="4" s="1"/>
  <c r="S22" i="4" s="1"/>
  <c r="AC22" i="4" s="1"/>
  <c r="AB23" i="4" s="1"/>
  <c r="AS4" i="9"/>
  <c r="AS25" i="9" s="1"/>
  <c r="AL4" i="9"/>
  <c r="AU4" i="9" s="1"/>
  <c r="AU25" i="9" s="1"/>
  <c r="C11" i="9" s="1"/>
  <c r="AS19" i="53"/>
  <c r="AL19" i="53"/>
  <c r="AU19" i="53" s="1"/>
  <c r="AJ17" i="17"/>
  <c r="AK17" i="17"/>
  <c r="AT17" i="17" s="1"/>
  <c r="AJ11" i="17"/>
  <c r="AK11" i="17"/>
  <c r="AT11" i="17" s="1"/>
  <c r="AJ5" i="17"/>
  <c r="AK5" i="17"/>
  <c r="AT5" i="17" s="1"/>
  <c r="AH24" i="79"/>
  <c r="AQ24" i="79" s="1"/>
  <c r="AJ18" i="64"/>
  <c r="AK18" i="64"/>
  <c r="AT18" i="64" s="1"/>
  <c r="AJ12" i="64"/>
  <c r="AK12" i="64"/>
  <c r="AT12" i="64" s="1"/>
  <c r="AJ6" i="64"/>
  <c r="AK6" i="64"/>
  <c r="AT6" i="64" s="1"/>
  <c r="AJ20" i="50"/>
  <c r="AK20" i="50"/>
  <c r="AT20" i="50" s="1"/>
  <c r="AJ14" i="50"/>
  <c r="AK14" i="50"/>
  <c r="AT14" i="50" s="1"/>
  <c r="AJ8" i="50"/>
  <c r="AK8" i="50"/>
  <c r="AT8" i="50" s="1"/>
  <c r="AJ23" i="69"/>
  <c r="AS23" i="69" s="1"/>
  <c r="AK23" i="69"/>
  <c r="AT23" i="69" s="1"/>
  <c r="AS6" i="61"/>
  <c r="AL6" i="61"/>
  <c r="AU6" i="61" s="1"/>
  <c r="AR21" i="7"/>
  <c r="AS14" i="53"/>
  <c r="AL14" i="53"/>
  <c r="AU14" i="53" s="1"/>
  <c r="Y23" i="8"/>
  <c r="X23" i="8"/>
  <c r="Z23" i="8" s="1"/>
  <c r="AJ20" i="69"/>
  <c r="AK20" i="69"/>
  <c r="AT20" i="69" s="1"/>
  <c r="AJ14" i="69"/>
  <c r="AK14" i="69"/>
  <c r="AT14" i="69" s="1"/>
  <c r="AJ8" i="69"/>
  <c r="AK8" i="69"/>
  <c r="AT8" i="69" s="1"/>
  <c r="AI23" i="73"/>
  <c r="AN23" i="73"/>
  <c r="AR22" i="35"/>
  <c r="Y23" i="5"/>
  <c r="X23" i="5"/>
  <c r="Y23" i="59"/>
  <c r="X23" i="59"/>
  <c r="Z23" i="59" s="1"/>
  <c r="AI22" i="34"/>
  <c r="AN22" i="34"/>
  <c r="AI23" i="27"/>
  <c r="AN23" i="27"/>
  <c r="Z23" i="5" l="1"/>
  <c r="Z23" i="87"/>
  <c r="Z23" i="20"/>
  <c r="Z23" i="55"/>
  <c r="Z23" i="10"/>
  <c r="Z24" i="27"/>
  <c r="Z23" i="2"/>
  <c r="Z25" i="37"/>
  <c r="AG23" i="18"/>
  <c r="AP23" i="18" s="1"/>
  <c r="AP25" i="18" s="1"/>
  <c r="Z23" i="76"/>
  <c r="AK23" i="12"/>
  <c r="AT23" i="12" s="1"/>
  <c r="Z24" i="40"/>
  <c r="AE24" i="40" s="1"/>
  <c r="Z23" i="43"/>
  <c r="Z23" i="77"/>
  <c r="Z23" i="83"/>
  <c r="W24" i="83" s="1"/>
  <c r="AF25" i="26"/>
  <c r="AO25" i="26" s="1"/>
  <c r="AE25" i="26"/>
  <c r="W26" i="26"/>
  <c r="AG25" i="26"/>
  <c r="AP25" i="26" s="1"/>
  <c r="AF24" i="40"/>
  <c r="AO24" i="40" s="1"/>
  <c r="W24" i="43"/>
  <c r="AG23" i="43"/>
  <c r="AP23" i="43" s="1"/>
  <c r="AF23" i="43"/>
  <c r="AO23" i="43" s="1"/>
  <c r="AE23" i="43"/>
  <c r="AF23" i="83"/>
  <c r="AO23" i="83" s="1"/>
  <c r="AE23" i="83"/>
  <c r="W24" i="77"/>
  <c r="AG23" i="77"/>
  <c r="AP23" i="77" s="1"/>
  <c r="AF23" i="77"/>
  <c r="AO23" i="77" s="1"/>
  <c r="AE23" i="77"/>
  <c r="AG23" i="8"/>
  <c r="AP23" i="8" s="1"/>
  <c r="AP25" i="8" s="1"/>
  <c r="AF23" i="8"/>
  <c r="AO23" i="8" s="1"/>
  <c r="AO25" i="8" s="1"/>
  <c r="AE23" i="8"/>
  <c r="W25" i="27"/>
  <c r="AG24" i="27"/>
  <c r="AP24" i="27" s="1"/>
  <c r="AF24" i="27"/>
  <c r="AO24" i="27" s="1"/>
  <c r="AE24" i="27"/>
  <c r="AF23" i="87"/>
  <c r="AO23" i="87" s="1"/>
  <c r="AE23" i="87"/>
  <c r="W24" i="87"/>
  <c r="AG23" i="87"/>
  <c r="AP23" i="87" s="1"/>
  <c r="AR22" i="34"/>
  <c r="AJ19" i="14"/>
  <c r="AK19" i="14"/>
  <c r="AT19" i="14" s="1"/>
  <c r="AS10" i="50"/>
  <c r="AL10" i="50"/>
  <c r="AU10" i="50" s="1"/>
  <c r="AJ17" i="12"/>
  <c r="AK17" i="12"/>
  <c r="AT17" i="12" s="1"/>
  <c r="AR24" i="37"/>
  <c r="AH24" i="73"/>
  <c r="AQ24" i="73" s="1"/>
  <c r="AR22" i="77"/>
  <c r="AG25" i="37"/>
  <c r="AP25" i="37" s="1"/>
  <c r="AF25" i="37"/>
  <c r="AO25" i="37" s="1"/>
  <c r="W26" i="37"/>
  <c r="AE25" i="37"/>
  <c r="AG23" i="55"/>
  <c r="AP23" i="55" s="1"/>
  <c r="AP25" i="55" s="1"/>
  <c r="AF23" i="55"/>
  <c r="AO23" i="55" s="1"/>
  <c r="AO25" i="55" s="1"/>
  <c r="AE23" i="55"/>
  <c r="AS18" i="69"/>
  <c r="AL18" i="69"/>
  <c r="AU18" i="69" s="1"/>
  <c r="W23" i="28"/>
  <c r="AG22" i="28"/>
  <c r="AP22" i="28" s="1"/>
  <c r="AF22" i="28"/>
  <c r="AO22" i="28" s="1"/>
  <c r="AE22" i="28"/>
  <c r="AS18" i="50"/>
  <c r="AL18" i="50"/>
  <c r="AU18" i="50" s="1"/>
  <c r="AS16" i="64"/>
  <c r="AL16" i="64"/>
  <c r="AU16" i="64" s="1"/>
  <c r="AS21" i="13"/>
  <c r="AL21" i="13"/>
  <c r="AU21" i="13" s="1"/>
  <c r="AK23" i="23"/>
  <c r="AT23" i="23" s="1"/>
  <c r="W23" i="85"/>
  <c r="AG22" i="85"/>
  <c r="AP22" i="85" s="1"/>
  <c r="AF22" i="85"/>
  <c r="AO22" i="85" s="1"/>
  <c r="AE22" i="85"/>
  <c r="AF23" i="52"/>
  <c r="AO23" i="52" s="1"/>
  <c r="AO25" i="52" s="1"/>
  <c r="AE23" i="52"/>
  <c r="AG23" i="52"/>
  <c r="AP23" i="52" s="1"/>
  <c r="AP25" i="52" s="1"/>
  <c r="AS20" i="68"/>
  <c r="AL20" i="68"/>
  <c r="AU20" i="68" s="1"/>
  <c r="AS17" i="62"/>
  <c r="AL17" i="62"/>
  <c r="AU17" i="62" s="1"/>
  <c r="AG23" i="20"/>
  <c r="AP23" i="20" s="1"/>
  <c r="AP25" i="20" s="1"/>
  <c r="AF23" i="20"/>
  <c r="AO23" i="20" s="1"/>
  <c r="AO25" i="20" s="1"/>
  <c r="AE23" i="20"/>
  <c r="AS13" i="50"/>
  <c r="AL13" i="50"/>
  <c r="AU13" i="50" s="1"/>
  <c r="AS9" i="68"/>
  <c r="AL9" i="68"/>
  <c r="AU9" i="68" s="1"/>
  <c r="AI23" i="35"/>
  <c r="AN23" i="35"/>
  <c r="Y25" i="82"/>
  <c r="X25" i="82"/>
  <c r="X24" i="94"/>
  <c r="Z24" i="94" s="1"/>
  <c r="Y24" i="94"/>
  <c r="X25" i="84"/>
  <c r="Z25" i="84" s="1"/>
  <c r="Y25" i="84"/>
  <c r="AH23" i="59"/>
  <c r="AQ23" i="59" s="1"/>
  <c r="AQ25" i="59" s="1"/>
  <c r="AX22" i="59"/>
  <c r="S22" i="59" s="1"/>
  <c r="AC22" i="59" s="1"/>
  <c r="AB23" i="59" s="1"/>
  <c r="AZ3" i="59"/>
  <c r="AS14" i="50"/>
  <c r="AL14" i="50"/>
  <c r="AU14" i="50" s="1"/>
  <c r="AS12" i="64"/>
  <c r="AL12" i="64"/>
  <c r="AU12" i="64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Y22" i="58"/>
  <c r="X22" i="58"/>
  <c r="Z22" i="58" s="1"/>
  <c r="AS5" i="13"/>
  <c r="AL5" i="13"/>
  <c r="AU5" i="13" s="1"/>
  <c r="AF24" i="41"/>
  <c r="AO24" i="41" s="1"/>
  <c r="AE24" i="41"/>
  <c r="W25" i="41"/>
  <c r="AG24" i="41"/>
  <c r="AP24" i="41" s="1"/>
  <c r="AR24" i="96"/>
  <c r="AJ18" i="19"/>
  <c r="AK18" i="19"/>
  <c r="AT18" i="19" s="1"/>
  <c r="AJ12" i="19"/>
  <c r="AK12" i="19"/>
  <c r="AT12" i="19" s="1"/>
  <c r="AJ6" i="19"/>
  <c r="AK6" i="19"/>
  <c r="AT6" i="19" s="1"/>
  <c r="AH23" i="10"/>
  <c r="AQ23" i="10" s="1"/>
  <c r="AQ25" i="10" s="1"/>
  <c r="AZ3" i="10"/>
  <c r="AG23" i="56"/>
  <c r="AP23" i="56" s="1"/>
  <c r="AP25" i="56" s="1"/>
  <c r="AF23" i="56"/>
  <c r="AO23" i="56" s="1"/>
  <c r="AO25" i="56" s="1"/>
  <c r="AE23" i="56"/>
  <c r="AS14" i="62"/>
  <c r="AL14" i="62"/>
  <c r="AU14" i="62" s="1"/>
  <c r="Y23" i="38"/>
  <c r="Z23" i="38" s="1"/>
  <c r="X23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S11" i="64"/>
  <c r="AL11" i="64"/>
  <c r="AU11" i="64" s="1"/>
  <c r="AS15" i="68"/>
  <c r="AL15" i="68"/>
  <c r="AU15" i="68" s="1"/>
  <c r="AR22" i="16"/>
  <c r="AS21" i="69"/>
  <c r="AL21" i="69"/>
  <c r="AU21" i="69" s="1"/>
  <c r="AS9" i="50"/>
  <c r="AL9" i="50"/>
  <c r="AU9" i="50" s="1"/>
  <c r="AS7" i="64"/>
  <c r="AL7" i="64"/>
  <c r="AU7" i="64" s="1"/>
  <c r="AS6" i="17"/>
  <c r="AL6" i="17"/>
  <c r="AU6" i="17" s="1"/>
  <c r="AJ18" i="14"/>
  <c r="AK18" i="14"/>
  <c r="AT18" i="14" s="1"/>
  <c r="AJ12" i="14"/>
  <c r="AK12" i="14"/>
  <c r="AT12" i="14" s="1"/>
  <c r="AJ6" i="14"/>
  <c r="AK6" i="14"/>
  <c r="AT6" i="14" s="1"/>
  <c r="AN23" i="39"/>
  <c r="AI23" i="39"/>
  <c r="AI23" i="32"/>
  <c r="AN23" i="32"/>
  <c r="AS10" i="17"/>
  <c r="AL10" i="17"/>
  <c r="AU10" i="17" s="1"/>
  <c r="X25" i="30"/>
  <c r="Z25" i="30" s="1"/>
  <c r="Y25" i="30"/>
  <c r="AS10" i="69"/>
  <c r="AL10" i="69"/>
  <c r="AU10" i="69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C21" i="49"/>
  <c r="AB22" i="49" s="1"/>
  <c r="S22" i="49"/>
  <c r="AS19" i="13"/>
  <c r="AL19" i="13"/>
  <c r="AU19" i="13" s="1"/>
  <c r="Y25" i="92"/>
  <c r="X25" i="92"/>
  <c r="AL23" i="64"/>
  <c r="AU23" i="64" s="1"/>
  <c r="AR23" i="64"/>
  <c r="AR25" i="64" s="1"/>
  <c r="AH23" i="76"/>
  <c r="AQ23" i="76" s="1"/>
  <c r="AS12" i="68"/>
  <c r="AL12" i="68"/>
  <c r="AU12" i="68" s="1"/>
  <c r="AS9" i="62"/>
  <c r="AL9" i="62"/>
  <c r="AU9" i="62" s="1"/>
  <c r="AI23" i="86"/>
  <c r="AN23" i="86"/>
  <c r="AH23" i="43"/>
  <c r="AQ23" i="43" s="1"/>
  <c r="Z24" i="73"/>
  <c r="AF22" i="63"/>
  <c r="AO22" i="63" s="1"/>
  <c r="AE22" i="63"/>
  <c r="W23" i="63"/>
  <c r="AG22" i="63"/>
  <c r="AP22" i="63" s="1"/>
  <c r="AS17" i="50"/>
  <c r="AL17" i="50"/>
  <c r="AU17" i="50" s="1"/>
  <c r="AS21" i="64"/>
  <c r="AL21" i="64"/>
  <c r="AU21" i="64" s="1"/>
  <c r="AS20" i="17"/>
  <c r="AL20" i="17"/>
  <c r="AU20" i="17" s="1"/>
  <c r="AH23" i="95"/>
  <c r="AQ23" i="95" s="1"/>
  <c r="S18" i="49"/>
  <c r="AC17" i="49"/>
  <c r="AB18" i="49" s="1"/>
  <c r="S12" i="49"/>
  <c r="AC11" i="49"/>
  <c r="AB12" i="49" s="1"/>
  <c r="S6" i="49"/>
  <c r="AC5" i="49"/>
  <c r="AB6" i="49" s="1"/>
  <c r="AS14" i="13"/>
  <c r="AL14" i="13"/>
  <c r="AU14" i="13" s="1"/>
  <c r="AE23" i="47"/>
  <c r="AG23" i="47"/>
  <c r="AP23" i="47" s="1"/>
  <c r="AF23" i="47"/>
  <c r="AO23" i="47" s="1"/>
  <c r="W24" i="47"/>
  <c r="AR22" i="52"/>
  <c r="AS22" i="62"/>
  <c r="AL22" i="62"/>
  <c r="AU22" i="62" s="1"/>
  <c r="AH23" i="16"/>
  <c r="AQ23" i="16" s="1"/>
  <c r="AQ25" i="16" s="1"/>
  <c r="AZ3" i="16"/>
  <c r="AX22" i="16" s="1"/>
  <c r="S22" i="16" s="1"/>
  <c r="AC22" i="16" s="1"/>
  <c r="AB23" i="16" s="1"/>
  <c r="AJ4" i="64"/>
  <c r="AK4" i="64"/>
  <c r="AT4" i="64" s="1"/>
  <c r="AT25" i="64" s="1"/>
  <c r="AS21" i="17"/>
  <c r="AL21" i="17"/>
  <c r="AU21" i="17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R22" i="5"/>
  <c r="AS7" i="69"/>
  <c r="AL7" i="69"/>
  <c r="AU7" i="69" s="1"/>
  <c r="AN22" i="78"/>
  <c r="AI22" i="78"/>
  <c r="AR22" i="83"/>
  <c r="Y23" i="72"/>
  <c r="X23" i="72"/>
  <c r="AI24" i="48"/>
  <c r="AN24" i="48"/>
  <c r="AN23" i="18"/>
  <c r="AN25" i="18" s="1"/>
  <c r="AI23" i="18"/>
  <c r="AI23" i="44"/>
  <c r="AN23" i="44"/>
  <c r="AJ7" i="19"/>
  <c r="AK7" i="19"/>
  <c r="AT7" i="19" s="1"/>
  <c r="AJ7" i="14"/>
  <c r="AK7" i="14"/>
  <c r="AT7" i="14" s="1"/>
  <c r="AS12" i="13"/>
  <c r="AL12" i="13"/>
  <c r="AU12" i="13" s="1"/>
  <c r="AI23" i="88"/>
  <c r="AN23" i="88"/>
  <c r="AL23" i="50"/>
  <c r="AU23" i="50" s="1"/>
  <c r="AR23" i="50"/>
  <c r="AR25" i="50" s="1"/>
  <c r="AJ5" i="12"/>
  <c r="AK5" i="12"/>
  <c r="AT5" i="12" s="1"/>
  <c r="AS7" i="68"/>
  <c r="AL7" i="68"/>
  <c r="AU7" i="68" s="1"/>
  <c r="AS14" i="69"/>
  <c r="AL14" i="69"/>
  <c r="AU14" i="69" s="1"/>
  <c r="AS17" i="17"/>
  <c r="AL17" i="17"/>
  <c r="AU17" i="17" s="1"/>
  <c r="AJ23" i="4"/>
  <c r="AS23" i="4" s="1"/>
  <c r="AK23" i="4"/>
  <c r="AT23" i="4" s="1"/>
  <c r="AN21" i="58"/>
  <c r="AI21" i="58"/>
  <c r="AH22" i="15"/>
  <c r="AQ22" i="15" s="1"/>
  <c r="AJ17" i="19"/>
  <c r="AK17" i="19"/>
  <c r="AT17" i="19" s="1"/>
  <c r="AJ11" i="19"/>
  <c r="AK11" i="19"/>
  <c r="AT11" i="19" s="1"/>
  <c r="AJ5" i="19"/>
  <c r="AK5" i="19"/>
  <c r="AT5" i="19" s="1"/>
  <c r="AS16" i="68"/>
  <c r="AL16" i="68"/>
  <c r="AU16" i="68" s="1"/>
  <c r="AS7" i="62"/>
  <c r="AL7" i="62"/>
  <c r="AU7" i="62" s="1"/>
  <c r="AF23" i="81"/>
  <c r="AO23" i="81" s="1"/>
  <c r="W24" i="81"/>
  <c r="AE23" i="81"/>
  <c r="AG23" i="81"/>
  <c r="AP23" i="81" s="1"/>
  <c r="AN23" i="25"/>
  <c r="AI23" i="25"/>
  <c r="AC21" i="1"/>
  <c r="AB22" i="1" s="1"/>
  <c r="S22" i="1"/>
  <c r="AS16" i="17"/>
  <c r="AL16" i="17"/>
  <c r="AU16" i="17" s="1"/>
  <c r="X23" i="11"/>
  <c r="Y23" i="11"/>
  <c r="W25" i="42"/>
  <c r="AG24" i="42"/>
  <c r="AP24" i="42" s="1"/>
  <c r="AF24" i="42"/>
  <c r="AO24" i="42" s="1"/>
  <c r="AE24" i="42"/>
  <c r="AI23" i="36"/>
  <c r="AN23" i="36"/>
  <c r="AJ17" i="14"/>
  <c r="AK17" i="14"/>
  <c r="AT17" i="14" s="1"/>
  <c r="AJ11" i="14"/>
  <c r="AK11" i="14"/>
  <c r="AT11" i="14" s="1"/>
  <c r="AJ5" i="14"/>
  <c r="AK5" i="14"/>
  <c r="AT5" i="14" s="1"/>
  <c r="AI23" i="12"/>
  <c r="AN23" i="12"/>
  <c r="AN25" i="12" s="1"/>
  <c r="AS18" i="13"/>
  <c r="AL18" i="13"/>
  <c r="AU18" i="13" s="1"/>
  <c r="AN23" i="75"/>
  <c r="AI23" i="75"/>
  <c r="AR23" i="80"/>
  <c r="AI23" i="4"/>
  <c r="AN23" i="4"/>
  <c r="AN25" i="4" s="1"/>
  <c r="AS21" i="68"/>
  <c r="AL21" i="68"/>
  <c r="AU21" i="68" s="1"/>
  <c r="AS16" i="50"/>
  <c r="AL16" i="50"/>
  <c r="AU16" i="50" s="1"/>
  <c r="AS14" i="64"/>
  <c r="AL14" i="64"/>
  <c r="AU14" i="64" s="1"/>
  <c r="AS13" i="17"/>
  <c r="AL13" i="17"/>
  <c r="AU13" i="17" s="1"/>
  <c r="AJ21" i="12"/>
  <c r="AK21" i="12"/>
  <c r="AT21" i="12" s="1"/>
  <c r="AJ15" i="12"/>
  <c r="AK15" i="12"/>
  <c r="AT15" i="12" s="1"/>
  <c r="AJ9" i="12"/>
  <c r="AK9" i="12"/>
  <c r="AT9" i="12" s="1"/>
  <c r="W24" i="74"/>
  <c r="AG23" i="74"/>
  <c r="AP23" i="74" s="1"/>
  <c r="AF23" i="74"/>
  <c r="AO23" i="74" s="1"/>
  <c r="AE23" i="74"/>
  <c r="AS17" i="69"/>
  <c r="AL17" i="69"/>
  <c r="AU17" i="69" s="1"/>
  <c r="S17" i="49"/>
  <c r="AC16" i="49"/>
  <c r="AB17" i="49" s="1"/>
  <c r="S11" i="49"/>
  <c r="AC10" i="49"/>
  <c r="AB11" i="49" s="1"/>
  <c r="AC4" i="49"/>
  <c r="AB5" i="49" s="1"/>
  <c r="S5" i="49"/>
  <c r="AS13" i="68"/>
  <c r="AL13" i="68"/>
  <c r="AU13" i="68" s="1"/>
  <c r="AS10" i="62"/>
  <c r="AL10" i="62"/>
  <c r="AU10" i="62" s="1"/>
  <c r="AS22" i="13"/>
  <c r="AL22" i="13"/>
  <c r="AU22" i="13" s="1"/>
  <c r="AS6" i="69"/>
  <c r="AL6" i="69"/>
  <c r="AU6" i="69" s="1"/>
  <c r="AS6" i="50"/>
  <c r="AL6" i="50"/>
  <c r="AU6" i="50" s="1"/>
  <c r="AS3" i="64"/>
  <c r="AL3" i="64"/>
  <c r="AU3" i="64" s="1"/>
  <c r="AS22" i="64"/>
  <c r="AL22" i="64"/>
  <c r="AU22" i="64" s="1"/>
  <c r="AJ23" i="18"/>
  <c r="AS23" i="18" s="1"/>
  <c r="AK23" i="18"/>
  <c r="AT23" i="18" s="1"/>
  <c r="AS9" i="13"/>
  <c r="AL9" i="13"/>
  <c r="AU9" i="13" s="1"/>
  <c r="AR22" i="87"/>
  <c r="AH24" i="80"/>
  <c r="AQ24" i="80" s="1"/>
  <c r="AL23" i="68"/>
  <c r="AU23" i="68" s="1"/>
  <c r="AR23" i="68"/>
  <c r="AR25" i="68" s="1"/>
  <c r="AS8" i="68"/>
  <c r="AL8" i="68"/>
  <c r="AU8" i="68" s="1"/>
  <c r="AS5" i="62"/>
  <c r="AL5" i="62"/>
  <c r="AU5" i="62" s="1"/>
  <c r="AS17" i="64"/>
  <c r="AL17" i="64"/>
  <c r="AU17" i="64" s="1"/>
  <c r="AI22" i="72"/>
  <c r="AN22" i="72"/>
  <c r="AI23" i="70"/>
  <c r="AN23" i="70"/>
  <c r="AN25" i="70" s="1"/>
  <c r="AN24" i="84"/>
  <c r="AI24" i="84"/>
  <c r="X24" i="90"/>
  <c r="Y24" i="90"/>
  <c r="AS8" i="69"/>
  <c r="AL8" i="69"/>
  <c r="AU8" i="69" s="1"/>
  <c r="AN22" i="93"/>
  <c r="AI22" i="93"/>
  <c r="AS19" i="62"/>
  <c r="AL19" i="62"/>
  <c r="AU19" i="62" s="1"/>
  <c r="AS3" i="13"/>
  <c r="AL3" i="13"/>
  <c r="AU3" i="13" s="1"/>
  <c r="AJ13" i="14"/>
  <c r="AK13" i="14"/>
  <c r="AT13" i="14" s="1"/>
  <c r="AN23" i="45"/>
  <c r="AI23" i="45"/>
  <c r="AS20" i="62"/>
  <c r="AL20" i="62"/>
  <c r="AU20" i="62" s="1"/>
  <c r="AR22" i="10"/>
  <c r="AS20" i="50"/>
  <c r="AL20" i="50"/>
  <c r="AU20" i="50" s="1"/>
  <c r="AS11" i="13"/>
  <c r="AL11" i="13"/>
  <c r="AU11" i="13" s="1"/>
  <c r="X23" i="93"/>
  <c r="Y23" i="93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E23" i="10"/>
  <c r="AG23" i="10"/>
  <c r="AP23" i="10" s="1"/>
  <c r="AP25" i="10" s="1"/>
  <c r="AF23" i="10"/>
  <c r="AO23" i="10" s="1"/>
  <c r="AO25" i="10" s="1"/>
  <c r="AS3" i="68"/>
  <c r="AL3" i="68"/>
  <c r="AU3" i="68" s="1"/>
  <c r="AN24" i="79"/>
  <c r="AI24" i="79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2" i="62"/>
  <c r="AL12" i="62"/>
  <c r="AU12" i="62" s="1"/>
  <c r="AS9" i="69"/>
  <c r="AL9" i="69"/>
  <c r="AU9" i="69" s="1"/>
  <c r="AS15" i="50"/>
  <c r="AL15" i="50"/>
  <c r="AU15" i="50" s="1"/>
  <c r="AS13" i="64"/>
  <c r="AL13" i="64"/>
  <c r="AU13" i="64" s="1"/>
  <c r="AS12" i="17"/>
  <c r="AL12" i="17"/>
  <c r="AU12" i="17" s="1"/>
  <c r="AH23" i="33"/>
  <c r="AQ23" i="33" s="1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X24" i="88"/>
  <c r="Y24" i="88"/>
  <c r="AS5" i="68"/>
  <c r="AL5" i="68"/>
  <c r="AU5" i="68" s="1"/>
  <c r="AS19" i="69"/>
  <c r="AL19" i="69"/>
  <c r="AU19" i="69" s="1"/>
  <c r="AS16" i="13"/>
  <c r="AL16" i="13"/>
  <c r="AU16" i="13" s="1"/>
  <c r="AR21" i="15"/>
  <c r="AR22" i="51"/>
  <c r="AR21" i="71"/>
  <c r="AS16" i="69"/>
  <c r="AL16" i="69"/>
  <c r="AU16" i="69" s="1"/>
  <c r="AS3" i="50"/>
  <c r="AL3" i="50"/>
  <c r="AU3" i="50" s="1"/>
  <c r="AJ20" i="12"/>
  <c r="AK20" i="12"/>
  <c r="AT20" i="12" s="1"/>
  <c r="AJ14" i="12"/>
  <c r="AK14" i="12"/>
  <c r="AT14" i="12" s="1"/>
  <c r="AJ8" i="12"/>
  <c r="AK8" i="12"/>
  <c r="AT8" i="12" s="1"/>
  <c r="AS7" i="13"/>
  <c r="AL7" i="13"/>
  <c r="AU7" i="13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H25" i="96"/>
  <c r="AQ25" i="96" s="1"/>
  <c r="AR23" i="40"/>
  <c r="AL23" i="62"/>
  <c r="AU23" i="62" s="1"/>
  <c r="AR23" i="62"/>
  <c r="AR25" i="62" s="1"/>
  <c r="W24" i="76"/>
  <c r="AG23" i="76"/>
  <c r="AP23" i="76" s="1"/>
  <c r="AF23" i="76"/>
  <c r="AO23" i="76" s="1"/>
  <c r="AE23" i="76"/>
  <c r="AS18" i="68"/>
  <c r="AL18" i="68"/>
  <c r="AU18" i="68" s="1"/>
  <c r="AS15" i="62"/>
  <c r="AL15" i="62"/>
  <c r="AU15" i="62" s="1"/>
  <c r="X23" i="22"/>
  <c r="Y23" i="22"/>
  <c r="AR22" i="59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S5" i="50"/>
  <c r="AL5" i="50"/>
  <c r="AU5" i="50" s="1"/>
  <c r="AS9" i="64"/>
  <c r="AL9" i="64"/>
  <c r="AU9" i="64" s="1"/>
  <c r="AS8" i="17"/>
  <c r="AL8" i="17"/>
  <c r="AU8" i="17" s="1"/>
  <c r="W24" i="95"/>
  <c r="AF23" i="95"/>
  <c r="AO23" i="95" s="1"/>
  <c r="AE23" i="95"/>
  <c r="AG23" i="95"/>
  <c r="AP23" i="95" s="1"/>
  <c r="AC15" i="49"/>
  <c r="AB16" i="49" s="1"/>
  <c r="S16" i="49"/>
  <c r="S10" i="49"/>
  <c r="AC9" i="49"/>
  <c r="AB10" i="49" s="1"/>
  <c r="S4" i="49"/>
  <c r="AC3" i="49"/>
  <c r="AS4" i="61"/>
  <c r="AL4" i="61"/>
  <c r="AU4" i="61" s="1"/>
  <c r="AU25" i="61" s="1"/>
  <c r="C11" i="61" s="1"/>
  <c r="F14" i="97" s="1"/>
  <c r="AS20" i="13"/>
  <c r="AL20" i="13"/>
  <c r="AU20" i="13" s="1"/>
  <c r="AH23" i="66"/>
  <c r="AQ23" i="66" s="1"/>
  <c r="AQ25" i="66" s="1"/>
  <c r="AZ3" i="66"/>
  <c r="AN23" i="29"/>
  <c r="AI23" i="29"/>
  <c r="AR21" i="85"/>
  <c r="AR22" i="20"/>
  <c r="AF23" i="16"/>
  <c r="AO23" i="16" s="1"/>
  <c r="AO25" i="16" s="1"/>
  <c r="AE23" i="16"/>
  <c r="AG23" i="16"/>
  <c r="AP23" i="16" s="1"/>
  <c r="AP25" i="16" s="1"/>
  <c r="AS9" i="17"/>
  <c r="AL9" i="17"/>
  <c r="AU9" i="17" s="1"/>
  <c r="AH23" i="65"/>
  <c r="AQ23" i="65" s="1"/>
  <c r="AQ25" i="65" s="1"/>
  <c r="AZ3" i="65"/>
  <c r="AX22" i="65" s="1"/>
  <c r="S22" i="65" s="1"/>
  <c r="AC22" i="65" s="1"/>
  <c r="AB23" i="65" s="1"/>
  <c r="AG24" i="80"/>
  <c r="AP24" i="80" s="1"/>
  <c r="AF24" i="80"/>
  <c r="AO24" i="80" s="1"/>
  <c r="AE24" i="80"/>
  <c r="W25" i="80"/>
  <c r="AH22" i="71"/>
  <c r="AQ22" i="71" s="1"/>
  <c r="AS13" i="69"/>
  <c r="AL13" i="69"/>
  <c r="AU13" i="69" s="1"/>
  <c r="AK4" i="17"/>
  <c r="AT4" i="17" s="1"/>
  <c r="AT25" i="17" s="1"/>
  <c r="AJ4" i="17"/>
  <c r="X24" i="35"/>
  <c r="Y24" i="35"/>
  <c r="AI23" i="94"/>
  <c r="AN23" i="94"/>
  <c r="AN23" i="23"/>
  <c r="AN25" i="23" s="1"/>
  <c r="AI23" i="23"/>
  <c r="AJ13" i="19"/>
  <c r="AK13" i="19"/>
  <c r="AT13" i="19" s="1"/>
  <c r="AS10" i="68"/>
  <c r="AL10" i="68"/>
  <c r="AU10" i="68" s="1"/>
  <c r="AS8" i="62"/>
  <c r="AL8" i="62"/>
  <c r="AU8" i="62" s="1"/>
  <c r="AR22" i="66"/>
  <c r="AR22" i="55"/>
  <c r="AH23" i="83"/>
  <c r="AQ23" i="83" s="1"/>
  <c r="AS8" i="64"/>
  <c r="AL8" i="64"/>
  <c r="AU8" i="64" s="1"/>
  <c r="AJ11" i="12"/>
  <c r="AK11" i="12"/>
  <c r="AT11" i="12" s="1"/>
  <c r="AH24" i="40"/>
  <c r="AQ24" i="40" s="1"/>
  <c r="S7" i="49"/>
  <c r="AC6" i="49"/>
  <c r="AB7" i="49" s="1"/>
  <c r="AR23" i="27"/>
  <c r="AH23" i="5"/>
  <c r="AQ23" i="5" s="1"/>
  <c r="AQ25" i="5" s="1"/>
  <c r="AZ3" i="5"/>
  <c r="AR23" i="73"/>
  <c r="AS20" i="69"/>
  <c r="AL20" i="69"/>
  <c r="AU20" i="69" s="1"/>
  <c r="AS5" i="17"/>
  <c r="AL5" i="17"/>
  <c r="AU5" i="17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J23" i="14"/>
  <c r="AS23" i="14" s="1"/>
  <c r="AK23" i="14"/>
  <c r="AT23" i="14" s="1"/>
  <c r="AG23" i="57"/>
  <c r="AP23" i="57" s="1"/>
  <c r="AP25" i="57" s="1"/>
  <c r="AF23" i="57"/>
  <c r="AO23" i="57" s="1"/>
  <c r="AO25" i="57" s="1"/>
  <c r="AE23" i="57"/>
  <c r="AH23" i="87"/>
  <c r="AQ23" i="87" s="1"/>
  <c r="Z22" i="15"/>
  <c r="AJ21" i="19"/>
  <c r="AK21" i="19"/>
  <c r="AT21" i="19" s="1"/>
  <c r="AJ15" i="19"/>
  <c r="AK15" i="19"/>
  <c r="AT15" i="19" s="1"/>
  <c r="AJ9" i="19"/>
  <c r="AK9" i="19"/>
  <c r="AT9" i="19" s="1"/>
  <c r="AI23" i="46"/>
  <c r="AN23" i="46"/>
  <c r="AJ4" i="68"/>
  <c r="AK4" i="68"/>
  <c r="AT4" i="68" s="1"/>
  <c r="AT25" i="68" s="1"/>
  <c r="AS22" i="68"/>
  <c r="AL22" i="68"/>
  <c r="AU22" i="68" s="1"/>
  <c r="AS13" i="62"/>
  <c r="AL13" i="62"/>
  <c r="AU13" i="62" s="1"/>
  <c r="AS11" i="68"/>
  <c r="AL11" i="68"/>
  <c r="AU11" i="68" s="1"/>
  <c r="AN22" i="38"/>
  <c r="AI22" i="38"/>
  <c r="AS22" i="17"/>
  <c r="AL22" i="17"/>
  <c r="AU22" i="17" s="1"/>
  <c r="AX22" i="24"/>
  <c r="S22" i="24" s="1"/>
  <c r="AC22" i="24" s="1"/>
  <c r="AB23" i="24" s="1"/>
  <c r="AJ21" i="14"/>
  <c r="AK21" i="14"/>
  <c r="AT21" i="14" s="1"/>
  <c r="AJ15" i="14"/>
  <c r="AK15" i="14"/>
  <c r="AT15" i="14" s="1"/>
  <c r="AJ9" i="14"/>
  <c r="AK9" i="14"/>
  <c r="AT9" i="14" s="1"/>
  <c r="Y24" i="39"/>
  <c r="X24" i="39"/>
  <c r="Y24" i="32"/>
  <c r="X24" i="32"/>
  <c r="AS6" i="13"/>
  <c r="AL6" i="13"/>
  <c r="AU6" i="13" s="1"/>
  <c r="AS4" i="67"/>
  <c r="AS25" i="67" s="1"/>
  <c r="AL4" i="67"/>
  <c r="AU4" i="67" s="1"/>
  <c r="AU25" i="67" s="1"/>
  <c r="C11" i="67" s="1"/>
  <c r="F20" i="97" s="1"/>
  <c r="AR22" i="2"/>
  <c r="AI24" i="30"/>
  <c r="AN24" i="30"/>
  <c r="AS18" i="62"/>
  <c r="AL18" i="62"/>
  <c r="AU18" i="62" s="1"/>
  <c r="AL23" i="19"/>
  <c r="AU23" i="19" s="1"/>
  <c r="AR23" i="19"/>
  <c r="AR25" i="19" s="1"/>
  <c r="AS3" i="69"/>
  <c r="AL3" i="69"/>
  <c r="AU3" i="69" s="1"/>
  <c r="AJ4" i="50"/>
  <c r="AK4" i="50"/>
  <c r="AT4" i="50" s="1"/>
  <c r="AT25" i="50" s="1"/>
  <c r="AS22" i="50"/>
  <c r="AL22" i="50"/>
  <c r="AU22" i="50" s="1"/>
  <c r="AS20" i="64"/>
  <c r="AL20" i="64"/>
  <c r="AU20" i="64" s="1"/>
  <c r="AS19" i="17"/>
  <c r="AL19" i="17"/>
  <c r="AU19" i="17" s="1"/>
  <c r="AJ19" i="12"/>
  <c r="AK19" i="12"/>
  <c r="AT19" i="12" s="1"/>
  <c r="AJ13" i="12"/>
  <c r="AK13" i="12"/>
  <c r="AT13" i="12" s="1"/>
  <c r="AJ7" i="12"/>
  <c r="AK7" i="12"/>
  <c r="AT7" i="12" s="1"/>
  <c r="AI24" i="92"/>
  <c r="AN24" i="92"/>
  <c r="AX22" i="57"/>
  <c r="S22" i="57" s="1"/>
  <c r="AC22" i="57" s="1"/>
  <c r="AB23" i="57" s="1"/>
  <c r="AR22" i="65"/>
  <c r="AS3" i="62"/>
  <c r="AL3" i="62"/>
  <c r="AU3" i="62" s="1"/>
  <c r="AS4" i="53"/>
  <c r="AS25" i="53" s="1"/>
  <c r="AL4" i="53"/>
  <c r="AU4" i="53" s="1"/>
  <c r="AU25" i="53" s="1"/>
  <c r="C11" i="53" s="1"/>
  <c r="F6" i="97" s="1"/>
  <c r="X24" i="86"/>
  <c r="Y24" i="86"/>
  <c r="AI22" i="22"/>
  <c r="AN22" i="22"/>
  <c r="AH23" i="34"/>
  <c r="AQ23" i="34" s="1"/>
  <c r="AH23" i="51"/>
  <c r="AQ23" i="51" s="1"/>
  <c r="AQ25" i="51" s="1"/>
  <c r="AZ3" i="51"/>
  <c r="AX22" i="70"/>
  <c r="S22" i="70" s="1"/>
  <c r="AC22" i="70" s="1"/>
  <c r="AB23" i="70" s="1"/>
  <c r="AS5" i="69"/>
  <c r="AL5" i="69"/>
  <c r="AU5" i="69" s="1"/>
  <c r="AH23" i="54"/>
  <c r="AQ23" i="54" s="1"/>
  <c r="AQ25" i="54" s="1"/>
  <c r="AZ3" i="54"/>
  <c r="S21" i="49"/>
  <c r="AC20" i="49"/>
  <c r="AB21" i="49" s="1"/>
  <c r="S15" i="49"/>
  <c r="AC14" i="49"/>
  <c r="AB15" i="49" s="1"/>
  <c r="AC8" i="49"/>
  <c r="AB9" i="49" s="1"/>
  <c r="S9" i="49"/>
  <c r="Z23" i="66"/>
  <c r="AR22" i="76"/>
  <c r="AS19" i="68"/>
  <c r="AL19" i="68"/>
  <c r="AU19" i="68" s="1"/>
  <c r="AS6" i="62"/>
  <c r="AL6" i="62"/>
  <c r="AU6" i="62" s="1"/>
  <c r="AH25" i="37"/>
  <c r="AQ25" i="37" s="1"/>
  <c r="AS12" i="69"/>
  <c r="AL12" i="69"/>
  <c r="AU12" i="69" s="1"/>
  <c r="AS12" i="50"/>
  <c r="AL12" i="50"/>
  <c r="AU12" i="50" s="1"/>
  <c r="AS10" i="64"/>
  <c r="AL10" i="64"/>
  <c r="AU10" i="64" s="1"/>
  <c r="X23" i="60"/>
  <c r="Y23" i="60"/>
  <c r="W24" i="31"/>
  <c r="AG23" i="31"/>
  <c r="AP23" i="31" s="1"/>
  <c r="AF23" i="31"/>
  <c r="AO23" i="31" s="1"/>
  <c r="AE23" i="31"/>
  <c r="AS25" i="61"/>
  <c r="AS15" i="13"/>
  <c r="AL15" i="13"/>
  <c r="AU15" i="13" s="1"/>
  <c r="AS14" i="68"/>
  <c r="AL14" i="68"/>
  <c r="AU14" i="68" s="1"/>
  <c r="AS11" i="62"/>
  <c r="AL11" i="62"/>
  <c r="AU11" i="62" s="1"/>
  <c r="AR22" i="8"/>
  <c r="X23" i="78"/>
  <c r="Y23" i="78"/>
  <c r="AS7" i="50"/>
  <c r="AL7" i="50"/>
  <c r="AU7" i="50" s="1"/>
  <c r="AS3" i="17"/>
  <c r="AL3" i="17"/>
  <c r="AU3" i="17" s="1"/>
  <c r="X25" i="48"/>
  <c r="Y25" i="48"/>
  <c r="AN23" i="21"/>
  <c r="AN25" i="21" s="1"/>
  <c r="AI23" i="21"/>
  <c r="AI23" i="3"/>
  <c r="AN23" i="3"/>
  <c r="AN25" i="3" s="1"/>
  <c r="AN23" i="24"/>
  <c r="AN25" i="24" s="1"/>
  <c r="AI23" i="24"/>
  <c r="Y24" i="44"/>
  <c r="X24" i="44"/>
  <c r="AG23" i="5"/>
  <c r="AP23" i="5" s="1"/>
  <c r="AP25" i="5" s="1"/>
  <c r="AF23" i="5"/>
  <c r="AO23" i="5" s="1"/>
  <c r="AO25" i="5" s="1"/>
  <c r="AE23" i="5"/>
  <c r="AS11" i="17"/>
  <c r="AL11" i="17"/>
  <c r="AU11" i="17" s="1"/>
  <c r="AJ19" i="19"/>
  <c r="AK19" i="19"/>
  <c r="AT19" i="19" s="1"/>
  <c r="X24" i="25"/>
  <c r="Y24" i="25"/>
  <c r="X25" i="79"/>
  <c r="Y25" i="79"/>
  <c r="AS7" i="17"/>
  <c r="AL7" i="17"/>
  <c r="AU7" i="17" s="1"/>
  <c r="AF22" i="89"/>
  <c r="AO22" i="89" s="1"/>
  <c r="AE22" i="89"/>
  <c r="W23" i="89"/>
  <c r="AG22" i="89"/>
  <c r="AP22" i="89" s="1"/>
  <c r="AG23" i="2"/>
  <c r="AP23" i="2" s="1"/>
  <c r="AP25" i="2" s="1"/>
  <c r="AF23" i="2"/>
  <c r="AO23" i="2" s="1"/>
  <c r="AO25" i="2" s="1"/>
  <c r="AE23" i="2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K23" i="21"/>
  <c r="AT23" i="21" s="1"/>
  <c r="AG23" i="51"/>
  <c r="AP23" i="51" s="1"/>
  <c r="AP25" i="51" s="1"/>
  <c r="AF23" i="51"/>
  <c r="AO23" i="51" s="1"/>
  <c r="AO25" i="51" s="1"/>
  <c r="AE23" i="51"/>
  <c r="AS11" i="69"/>
  <c r="AL11" i="69"/>
  <c r="AU11" i="69" s="1"/>
  <c r="AC18" i="49"/>
  <c r="AB19" i="49" s="1"/>
  <c r="S19" i="49"/>
  <c r="AC12" i="49"/>
  <c r="AB13" i="49" s="1"/>
  <c r="S13" i="49"/>
  <c r="AK23" i="6"/>
  <c r="AT23" i="6" s="1"/>
  <c r="Y24" i="29"/>
  <c r="X24" i="29"/>
  <c r="AH25" i="26"/>
  <c r="AQ25" i="26" s="1"/>
  <c r="AE23" i="59"/>
  <c r="AG23" i="59"/>
  <c r="AP23" i="59" s="1"/>
  <c r="AP25" i="59" s="1"/>
  <c r="AF23" i="59"/>
  <c r="AO23" i="59" s="1"/>
  <c r="AO25" i="59" s="1"/>
  <c r="AS18" i="64"/>
  <c r="AL18" i="64"/>
  <c r="AU18" i="64" s="1"/>
  <c r="AH23" i="8"/>
  <c r="AQ23" i="8" s="1"/>
  <c r="AQ25" i="8" s="1"/>
  <c r="AZ3" i="8"/>
  <c r="AS8" i="50"/>
  <c r="AL8" i="50"/>
  <c r="AU8" i="50" s="1"/>
  <c r="AS6" i="64"/>
  <c r="AL6" i="64"/>
  <c r="AU6" i="64" s="1"/>
  <c r="AX22" i="3"/>
  <c r="S22" i="3" s="1"/>
  <c r="AC22" i="3" s="1"/>
  <c r="AB23" i="3" s="1"/>
  <c r="AH23" i="77"/>
  <c r="AQ23" i="77" s="1"/>
  <c r="W24" i="91"/>
  <c r="AG23" i="91"/>
  <c r="AP23" i="91" s="1"/>
  <c r="AF23" i="91"/>
  <c r="AO23" i="91" s="1"/>
  <c r="AE23" i="91"/>
  <c r="AS17" i="13"/>
  <c r="AL17" i="13"/>
  <c r="AU17" i="13" s="1"/>
  <c r="AJ20" i="19"/>
  <c r="AK20" i="19"/>
  <c r="AT20" i="19" s="1"/>
  <c r="AJ14" i="19"/>
  <c r="AK14" i="19"/>
  <c r="AT14" i="19" s="1"/>
  <c r="AJ8" i="19"/>
  <c r="AK8" i="19"/>
  <c r="AT8" i="19" s="1"/>
  <c r="Y24" i="46"/>
  <c r="X24" i="46"/>
  <c r="AR24" i="26"/>
  <c r="AS19" i="50"/>
  <c r="AL19" i="50"/>
  <c r="AU19" i="50" s="1"/>
  <c r="AI22" i="11"/>
  <c r="AN22" i="11"/>
  <c r="AJ4" i="13"/>
  <c r="AK4" i="13"/>
  <c r="AT4" i="13" s="1"/>
  <c r="AT25" i="13" s="1"/>
  <c r="AR22" i="43"/>
  <c r="AS15" i="69"/>
  <c r="AL15" i="69"/>
  <c r="AU15" i="69" s="1"/>
  <c r="AS21" i="50"/>
  <c r="AL21" i="50"/>
  <c r="AU21" i="50" s="1"/>
  <c r="AS19" i="64"/>
  <c r="AL19" i="64"/>
  <c r="AU19" i="64" s="1"/>
  <c r="AS18" i="17"/>
  <c r="AL18" i="17"/>
  <c r="AU18" i="17" s="1"/>
  <c r="Z23" i="33"/>
  <c r="Y24" i="36"/>
  <c r="X24" i="36"/>
  <c r="AJ20" i="14"/>
  <c r="AK20" i="14"/>
  <c r="AT20" i="14" s="1"/>
  <c r="AJ14" i="14"/>
  <c r="AK14" i="14"/>
  <c r="AT14" i="14" s="1"/>
  <c r="AJ8" i="14"/>
  <c r="AK8" i="14"/>
  <c r="AT8" i="14" s="1"/>
  <c r="X24" i="45"/>
  <c r="Y24" i="45"/>
  <c r="AI23" i="6"/>
  <c r="AN23" i="6"/>
  <c r="AN25" i="6" s="1"/>
  <c r="X24" i="75"/>
  <c r="Y24" i="75"/>
  <c r="Z24" i="75" s="1"/>
  <c r="AS17" i="68"/>
  <c r="AL17" i="68"/>
  <c r="AU17" i="68" s="1"/>
  <c r="AS5" i="64"/>
  <c r="AL5" i="64"/>
  <c r="AU5" i="64" s="1"/>
  <c r="AR22" i="33"/>
  <c r="AH24" i="27"/>
  <c r="AQ24" i="27" s="1"/>
  <c r="AJ4" i="69"/>
  <c r="AK4" i="69"/>
  <c r="AT4" i="69" s="1"/>
  <c r="AT25" i="69" s="1"/>
  <c r="AS22" i="69"/>
  <c r="AL22" i="69"/>
  <c r="AU22" i="69" s="1"/>
  <c r="AR22" i="54"/>
  <c r="AJ18" i="12"/>
  <c r="AK18" i="12"/>
  <c r="AT18" i="12" s="1"/>
  <c r="AJ12" i="12"/>
  <c r="AK12" i="12"/>
  <c r="AT12" i="12" s="1"/>
  <c r="AJ6" i="12"/>
  <c r="AK6" i="12"/>
  <c r="AT6" i="12" s="1"/>
  <c r="AR22" i="95"/>
  <c r="AS13" i="13"/>
  <c r="AL13" i="13"/>
  <c r="AU13" i="13" s="1"/>
  <c r="Z25" i="96"/>
  <c r="AI23" i="49"/>
  <c r="AN23" i="49"/>
  <c r="AN25" i="49" s="1"/>
  <c r="AH23" i="2"/>
  <c r="AQ23" i="2" s="1"/>
  <c r="AQ25" i="2" s="1"/>
  <c r="AZ3" i="2"/>
  <c r="AS6" i="68"/>
  <c r="AL6" i="68"/>
  <c r="AU6" i="68" s="1"/>
  <c r="AJ4" i="62"/>
  <c r="AK4" i="62"/>
  <c r="AT4" i="62" s="1"/>
  <c r="AT25" i="62" s="1"/>
  <c r="AS21" i="62"/>
  <c r="AL21" i="62"/>
  <c r="AU21" i="62" s="1"/>
  <c r="AG22" i="7"/>
  <c r="AP22" i="7" s="1"/>
  <c r="AF22" i="7"/>
  <c r="AO22" i="7" s="1"/>
  <c r="AE22" i="7"/>
  <c r="W23" i="7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Z23" i="34"/>
  <c r="AS11" i="50"/>
  <c r="AL11" i="50"/>
  <c r="AU11" i="50" s="1"/>
  <c r="AS15" i="64"/>
  <c r="AL15" i="64"/>
  <c r="AU15" i="64" s="1"/>
  <c r="AS14" i="17"/>
  <c r="AL14" i="17"/>
  <c r="AU14" i="17" s="1"/>
  <c r="Z23" i="54"/>
  <c r="S20" i="49"/>
  <c r="AC19" i="49"/>
  <c r="AB20" i="49" s="1"/>
  <c r="S14" i="49"/>
  <c r="AC13" i="49"/>
  <c r="AB14" i="49" s="1"/>
  <c r="AC7" i="49"/>
  <c r="AB8" i="49" s="1"/>
  <c r="S8" i="49"/>
  <c r="S23" i="49"/>
  <c r="AC22" i="49"/>
  <c r="AB23" i="49" s="1"/>
  <c r="AS8" i="13"/>
  <c r="AL8" i="13"/>
  <c r="AU8" i="13" s="1"/>
  <c r="AI23" i="14"/>
  <c r="AN23" i="14"/>
  <c r="AN25" i="14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S16" i="62"/>
  <c r="AL16" i="62"/>
  <c r="AU16" i="62" s="1"/>
  <c r="AI23" i="1"/>
  <c r="AN23" i="1"/>
  <c r="AN25" i="1" s="1"/>
  <c r="AH23" i="55"/>
  <c r="AQ23" i="55" s="1"/>
  <c r="AQ25" i="55" s="1"/>
  <c r="AZ3" i="55"/>
  <c r="AS15" i="17"/>
  <c r="AL15" i="17"/>
  <c r="AU15" i="17" s="1"/>
  <c r="AN22" i="60"/>
  <c r="AI22" i="60"/>
  <c r="AL23" i="69"/>
  <c r="AU23" i="69" s="1"/>
  <c r="AR23" i="69"/>
  <c r="AR25" i="69" s="1"/>
  <c r="AX23" i="23"/>
  <c r="S23" i="23" s="1"/>
  <c r="AC23" i="23" s="1"/>
  <c r="AJ23" i="23" s="1"/>
  <c r="AS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G23" i="65"/>
  <c r="AP23" i="65" s="1"/>
  <c r="AP25" i="65" s="1"/>
  <c r="AF23" i="65"/>
  <c r="AO23" i="65" s="1"/>
  <c r="AO25" i="65" s="1"/>
  <c r="AE23" i="65"/>
  <c r="AH22" i="85"/>
  <c r="AQ22" i="85" s="1"/>
  <c r="AH23" i="52"/>
  <c r="AQ23" i="52" s="1"/>
  <c r="AQ25" i="52" s="1"/>
  <c r="AZ3" i="52"/>
  <c r="AH23" i="20"/>
  <c r="AQ23" i="20" s="1"/>
  <c r="AQ25" i="20" s="1"/>
  <c r="AZ3" i="20"/>
  <c r="AX22" i="20" s="1"/>
  <c r="S22" i="20" s="1"/>
  <c r="AC22" i="20" s="1"/>
  <c r="AB23" i="20" s="1"/>
  <c r="AF22" i="71"/>
  <c r="AO22" i="71" s="1"/>
  <c r="AE22" i="71"/>
  <c r="W23" i="71"/>
  <c r="AG22" i="71"/>
  <c r="AP22" i="71" s="1"/>
  <c r="AS10" i="13"/>
  <c r="AL10" i="13"/>
  <c r="AU10" i="13" s="1"/>
  <c r="AI24" i="82"/>
  <c r="AN24" i="82"/>
  <c r="AN23" i="90"/>
  <c r="AI23" i="90"/>
  <c r="Z24" i="29" l="1"/>
  <c r="Z25" i="82"/>
  <c r="Z23" i="78"/>
  <c r="AG24" i="40"/>
  <c r="AP24" i="40" s="1"/>
  <c r="Z23" i="93"/>
  <c r="W25" i="40"/>
  <c r="Z24" i="32"/>
  <c r="Z24" i="46"/>
  <c r="Z25" i="48"/>
  <c r="Z25" i="92"/>
  <c r="Z24" i="25"/>
  <c r="AF24" i="25" s="1"/>
  <c r="AO24" i="25" s="1"/>
  <c r="Z23" i="60"/>
  <c r="AG23" i="60" s="1"/>
  <c r="AP23" i="60" s="1"/>
  <c r="AP25" i="60" s="1"/>
  <c r="Z24" i="88"/>
  <c r="AG24" i="88" s="1"/>
  <c r="AP24" i="88" s="1"/>
  <c r="Z24" i="90"/>
  <c r="AG23" i="83"/>
  <c r="AP23" i="83" s="1"/>
  <c r="Z24" i="45"/>
  <c r="W25" i="45" s="1"/>
  <c r="AK23" i="20"/>
  <c r="AT23" i="20" s="1"/>
  <c r="AE24" i="25"/>
  <c r="W25" i="88"/>
  <c r="AE24" i="88"/>
  <c r="AE24" i="90"/>
  <c r="W25" i="90"/>
  <c r="AG24" i="90"/>
  <c r="AP24" i="90" s="1"/>
  <c r="AF24" i="90"/>
  <c r="AO24" i="90" s="1"/>
  <c r="AE24" i="45"/>
  <c r="AF24" i="45"/>
  <c r="AO24" i="45" s="1"/>
  <c r="AG24" i="45"/>
  <c r="AP24" i="45" s="1"/>
  <c r="AE23" i="38"/>
  <c r="W24" i="38"/>
  <c r="AG23" i="38"/>
  <c r="AP23" i="38" s="1"/>
  <c r="AF23" i="38"/>
  <c r="AO23" i="38" s="1"/>
  <c r="AF24" i="75"/>
  <c r="AO24" i="75" s="1"/>
  <c r="AE24" i="75"/>
  <c r="AG24" i="75"/>
  <c r="AP24" i="75" s="1"/>
  <c r="W25" i="75"/>
  <c r="AF24" i="32"/>
  <c r="AO24" i="32" s="1"/>
  <c r="W25" i="32"/>
  <c r="AG24" i="32"/>
  <c r="AP24" i="32" s="1"/>
  <c r="AE24" i="32"/>
  <c r="W25" i="46"/>
  <c r="AG24" i="46"/>
  <c r="AP24" i="46" s="1"/>
  <c r="AF24" i="46"/>
  <c r="AO24" i="46" s="1"/>
  <c r="AE24" i="46"/>
  <c r="W26" i="48"/>
  <c r="AG25" i="48"/>
  <c r="AP25" i="48" s="1"/>
  <c r="AF25" i="48"/>
  <c r="AO25" i="48" s="1"/>
  <c r="AE25" i="48"/>
  <c r="W26" i="92"/>
  <c r="AG25" i="92"/>
  <c r="AP25" i="92" s="1"/>
  <c r="AF25" i="92"/>
  <c r="AO25" i="92" s="1"/>
  <c r="AE25" i="92"/>
  <c r="AJ6" i="23"/>
  <c r="AK6" i="23"/>
  <c r="AT6" i="23" s="1"/>
  <c r="AR22" i="60"/>
  <c r="AJ19" i="49"/>
  <c r="AK19" i="49"/>
  <c r="AT19" i="49" s="1"/>
  <c r="AR23" i="24"/>
  <c r="AR25" i="24" s="1"/>
  <c r="AJ23" i="24"/>
  <c r="AS23" i="24" s="1"/>
  <c r="AK23" i="24"/>
  <c r="AT23" i="24" s="1"/>
  <c r="AS15" i="19"/>
  <c r="AL15" i="19"/>
  <c r="AU15" i="19" s="1"/>
  <c r="X25" i="80"/>
  <c r="Y25" i="80"/>
  <c r="AJ19" i="70"/>
  <c r="AK19" i="70"/>
  <c r="AT19" i="70" s="1"/>
  <c r="AJ14" i="57"/>
  <c r="AK14" i="57"/>
  <c r="AT14" i="57" s="1"/>
  <c r="AS10" i="14"/>
  <c r="AL10" i="14"/>
  <c r="AU10" i="14" s="1"/>
  <c r="AJ6" i="24"/>
  <c r="AK6" i="24"/>
  <c r="AT6" i="24" s="1"/>
  <c r="AS3" i="19"/>
  <c r="AL3" i="19"/>
  <c r="AU3" i="19" s="1"/>
  <c r="AR23" i="45"/>
  <c r="AS21" i="12"/>
  <c r="AL21" i="12"/>
  <c r="AU21" i="12" s="1"/>
  <c r="AR23" i="12"/>
  <c r="AR25" i="12" s="1"/>
  <c r="AL23" i="12"/>
  <c r="AU23" i="12" s="1"/>
  <c r="AJ12" i="18"/>
  <c r="AK12" i="18"/>
  <c r="AT12" i="18" s="1"/>
  <c r="AS10" i="12"/>
  <c r="AL10" i="12"/>
  <c r="AU10" i="12" s="1"/>
  <c r="S21" i="1"/>
  <c r="AC20" i="1"/>
  <c r="AB21" i="1" s="1"/>
  <c r="S15" i="1"/>
  <c r="AC14" i="1"/>
  <c r="AB15" i="1" s="1"/>
  <c r="AC8" i="1"/>
  <c r="AB9" i="1" s="1"/>
  <c r="S9" i="1"/>
  <c r="AS18" i="19"/>
  <c r="AL18" i="19"/>
  <c r="AU18" i="19" s="1"/>
  <c r="W23" i="58"/>
  <c r="AG22" i="58"/>
  <c r="AP22" i="58" s="1"/>
  <c r="AF22" i="58"/>
  <c r="AO22" i="58" s="1"/>
  <c r="AE22" i="58"/>
  <c r="AJ11" i="4"/>
  <c r="AK11" i="4"/>
  <c r="AT11" i="4" s="1"/>
  <c r="AJ5" i="4"/>
  <c r="AK5" i="4"/>
  <c r="AT5" i="4" s="1"/>
  <c r="AE25" i="84"/>
  <c r="AG25" i="84"/>
  <c r="AP25" i="84" s="1"/>
  <c r="AF25" i="84"/>
  <c r="AO25" i="84" s="1"/>
  <c r="W26" i="84"/>
  <c r="W26" i="82"/>
  <c r="AG25" i="82"/>
  <c r="AP25" i="82" s="1"/>
  <c r="AF25" i="82"/>
  <c r="AO25" i="82" s="1"/>
  <c r="AE25" i="82"/>
  <c r="Y26" i="37"/>
  <c r="X26" i="37"/>
  <c r="Z26" i="37" s="1"/>
  <c r="AI23" i="87"/>
  <c r="AN23" i="87"/>
  <c r="Y25" i="27"/>
  <c r="X25" i="27"/>
  <c r="AN23" i="77"/>
  <c r="AI23" i="77"/>
  <c r="X24" i="83"/>
  <c r="Y24" i="83"/>
  <c r="Z24" i="83" s="1"/>
  <c r="X24" i="43"/>
  <c r="Y24" i="43"/>
  <c r="AI24" i="40"/>
  <c r="AN24" i="40"/>
  <c r="AJ17" i="23"/>
  <c r="AK17" i="23"/>
  <c r="AT17" i="23" s="1"/>
  <c r="AJ11" i="23"/>
  <c r="AK11" i="23"/>
  <c r="AT11" i="23" s="1"/>
  <c r="AJ5" i="23"/>
  <c r="AK5" i="23"/>
  <c r="AT5" i="23" s="1"/>
  <c r="AJ20" i="6"/>
  <c r="AK20" i="6"/>
  <c r="AT20" i="6" s="1"/>
  <c r="AJ14" i="6"/>
  <c r="AK14" i="6"/>
  <c r="AT14" i="6" s="1"/>
  <c r="AJ8" i="6"/>
  <c r="AK8" i="6"/>
  <c r="AT8" i="6" s="1"/>
  <c r="AG23" i="54"/>
  <c r="AP23" i="54" s="1"/>
  <c r="AP25" i="54" s="1"/>
  <c r="AE23" i="54"/>
  <c r="AF23" i="54"/>
  <c r="AO23" i="54" s="1"/>
  <c r="AO25" i="54" s="1"/>
  <c r="AJ18" i="21"/>
  <c r="AK18" i="21"/>
  <c r="AT18" i="21" s="1"/>
  <c r="AJ12" i="21"/>
  <c r="AK12" i="21"/>
  <c r="AT12" i="21" s="1"/>
  <c r="AJ6" i="21"/>
  <c r="AK6" i="21"/>
  <c r="AT6" i="21" s="1"/>
  <c r="AR23" i="49"/>
  <c r="AR25" i="49" s="1"/>
  <c r="AH24" i="75"/>
  <c r="AQ24" i="75" s="1"/>
  <c r="AS20" i="14"/>
  <c r="AL20" i="14"/>
  <c r="AU20" i="14" s="1"/>
  <c r="AR22" i="11"/>
  <c r="AJ17" i="56"/>
  <c r="AK17" i="56"/>
  <c r="AT17" i="56" s="1"/>
  <c r="AJ11" i="56"/>
  <c r="AK11" i="56"/>
  <c r="AT11" i="56" s="1"/>
  <c r="AJ5" i="56"/>
  <c r="AK5" i="56"/>
  <c r="AT5" i="56" s="1"/>
  <c r="AH25" i="48"/>
  <c r="AQ25" i="48" s="1"/>
  <c r="AH23" i="60"/>
  <c r="AQ23" i="60" s="1"/>
  <c r="AQ25" i="60" s="1"/>
  <c r="AZ3" i="60"/>
  <c r="AR22" i="22"/>
  <c r="AR24" i="92"/>
  <c r="AS19" i="12"/>
  <c r="AL19" i="12"/>
  <c r="AU19" i="12" s="1"/>
  <c r="AS9" i="14"/>
  <c r="AL9" i="14"/>
  <c r="AU9" i="14" s="1"/>
  <c r="AJ17" i="3"/>
  <c r="AK17" i="3"/>
  <c r="AT17" i="3" s="1"/>
  <c r="AJ11" i="3"/>
  <c r="AK11" i="3"/>
  <c r="AT11" i="3" s="1"/>
  <c r="AJ5" i="3"/>
  <c r="AK5" i="3"/>
  <c r="AT5" i="3" s="1"/>
  <c r="AN24" i="80"/>
  <c r="AI24" i="80"/>
  <c r="AR23" i="29"/>
  <c r="AJ18" i="70"/>
  <c r="AK18" i="70"/>
  <c r="AT18" i="70" s="1"/>
  <c r="AJ12" i="70"/>
  <c r="AK12" i="70"/>
  <c r="AT12" i="70" s="1"/>
  <c r="AJ6" i="70"/>
  <c r="AK6" i="70"/>
  <c r="AT6" i="70" s="1"/>
  <c r="AJ19" i="57"/>
  <c r="AK19" i="57"/>
  <c r="AT19" i="57" s="1"/>
  <c r="AJ13" i="57"/>
  <c r="AK13" i="57"/>
  <c r="AT13" i="57" s="1"/>
  <c r="AJ7" i="57"/>
  <c r="AK7" i="57"/>
  <c r="AT7" i="57" s="1"/>
  <c r="AS20" i="12"/>
  <c r="AL20" i="12"/>
  <c r="AU20" i="12" s="1"/>
  <c r="AH24" i="88"/>
  <c r="AQ24" i="88" s="1"/>
  <c r="AJ17" i="24"/>
  <c r="AK17" i="24"/>
  <c r="AT17" i="24" s="1"/>
  <c r="AJ11" i="24"/>
  <c r="AK11" i="24"/>
  <c r="AT11" i="24" s="1"/>
  <c r="AJ5" i="24"/>
  <c r="AK5" i="24"/>
  <c r="AT5" i="24" s="1"/>
  <c r="AH24" i="90"/>
  <c r="AQ24" i="90" s="1"/>
  <c r="AJ5" i="49"/>
  <c r="AK5" i="49"/>
  <c r="AT5" i="49" s="1"/>
  <c r="AR23" i="75"/>
  <c r="Y25" i="42"/>
  <c r="X25" i="42"/>
  <c r="X24" i="81"/>
  <c r="Y24" i="81"/>
  <c r="AS17" i="19"/>
  <c r="AL17" i="19"/>
  <c r="AU17" i="19" s="1"/>
  <c r="AJ17" i="18"/>
  <c r="AK17" i="18"/>
  <c r="AT17" i="18" s="1"/>
  <c r="AJ11" i="18"/>
  <c r="AK11" i="18"/>
  <c r="AT11" i="18" s="1"/>
  <c r="AJ5" i="18"/>
  <c r="AK5" i="18"/>
  <c r="AT5" i="18" s="1"/>
  <c r="AS4" i="64"/>
  <c r="AS25" i="64" s="1"/>
  <c r="AL4" i="64"/>
  <c r="AU4" i="64" s="1"/>
  <c r="AI23" i="47"/>
  <c r="AN23" i="47"/>
  <c r="W25" i="73"/>
  <c r="AG24" i="73"/>
  <c r="AP24" i="73" s="1"/>
  <c r="AF24" i="73"/>
  <c r="AO24" i="73" s="1"/>
  <c r="AE24" i="73"/>
  <c r="AR23" i="32"/>
  <c r="AS12" i="14"/>
  <c r="AL12" i="14"/>
  <c r="AU12" i="14" s="1"/>
  <c r="S20" i="1"/>
  <c r="AC19" i="1"/>
  <c r="AB20" i="1" s="1"/>
  <c r="S14" i="1"/>
  <c r="AC13" i="1"/>
  <c r="AB14" i="1" s="1"/>
  <c r="S8" i="1"/>
  <c r="AC7" i="1"/>
  <c r="AB8" i="1" s="1"/>
  <c r="S23" i="1"/>
  <c r="AC22" i="1"/>
  <c r="AB23" i="1" s="1"/>
  <c r="AN23" i="56"/>
  <c r="AN25" i="56" s="1"/>
  <c r="AI23" i="56"/>
  <c r="AJ22" i="4"/>
  <c r="AK22" i="4"/>
  <c r="AT22" i="4" s="1"/>
  <c r="AJ16" i="4"/>
  <c r="AK16" i="4"/>
  <c r="AT16" i="4" s="1"/>
  <c r="AJ10" i="4"/>
  <c r="AK10" i="4"/>
  <c r="AT10" i="4" s="1"/>
  <c r="AB4" i="4"/>
  <c r="AJ3" i="4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N23" i="20"/>
  <c r="AN25" i="20" s="1"/>
  <c r="AI23" i="20"/>
  <c r="AN22" i="28"/>
  <c r="AI22" i="28"/>
  <c r="AN23" i="55"/>
  <c r="AN25" i="55" s="1"/>
  <c r="AI23" i="55"/>
  <c r="AS17" i="12"/>
  <c r="AL17" i="12"/>
  <c r="AU17" i="12" s="1"/>
  <c r="AN23" i="83"/>
  <c r="AI23" i="83"/>
  <c r="AX23" i="20"/>
  <c r="S23" i="20" s="1"/>
  <c r="AC23" i="20" s="1"/>
  <c r="AJ23" i="20" s="1"/>
  <c r="AS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J18" i="23"/>
  <c r="AK18" i="23"/>
  <c r="AT18" i="23" s="1"/>
  <c r="AJ9" i="6"/>
  <c r="AK9" i="6"/>
  <c r="AT9" i="6" s="1"/>
  <c r="AJ6" i="56"/>
  <c r="AK6" i="56"/>
  <c r="AT6" i="56" s="1"/>
  <c r="AH24" i="25"/>
  <c r="AQ24" i="25" s="1"/>
  <c r="AJ18" i="3"/>
  <c r="AK18" i="3"/>
  <c r="AT18" i="3" s="1"/>
  <c r="AR23" i="90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R23" i="1"/>
  <c r="AR25" i="1" s="1"/>
  <c r="AJ19" i="6"/>
  <c r="AK19" i="6"/>
  <c r="AT19" i="6" s="1"/>
  <c r="AJ13" i="6"/>
  <c r="AK13" i="6"/>
  <c r="AT13" i="6" s="1"/>
  <c r="AJ7" i="6"/>
  <c r="AK7" i="6"/>
  <c r="AT7" i="6" s="1"/>
  <c r="AL23" i="14"/>
  <c r="AU23" i="14" s="1"/>
  <c r="AR23" i="14"/>
  <c r="AR25" i="14" s="1"/>
  <c r="AJ8" i="49"/>
  <c r="AK8" i="49"/>
  <c r="AT8" i="49" s="1"/>
  <c r="W24" i="34"/>
  <c r="AG23" i="34"/>
  <c r="AP23" i="34" s="1"/>
  <c r="AF23" i="34"/>
  <c r="AO23" i="34" s="1"/>
  <c r="AE23" i="34"/>
  <c r="AJ17" i="21"/>
  <c r="AK17" i="21"/>
  <c r="AT17" i="21" s="1"/>
  <c r="AJ11" i="21"/>
  <c r="AK11" i="21"/>
  <c r="AT11" i="21" s="1"/>
  <c r="AJ5" i="21"/>
  <c r="AK5" i="21"/>
  <c r="AT5" i="21" s="1"/>
  <c r="AG25" i="96"/>
  <c r="AP25" i="96" s="1"/>
  <c r="AF25" i="96"/>
  <c r="AO25" i="96" s="1"/>
  <c r="W26" i="96"/>
  <c r="AE25" i="96"/>
  <c r="AS6" i="12"/>
  <c r="AL6" i="12"/>
  <c r="AU6" i="12" s="1"/>
  <c r="AH24" i="36"/>
  <c r="AQ24" i="36" s="1"/>
  <c r="AS20" i="19"/>
  <c r="AL20" i="19"/>
  <c r="AU20" i="19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X23" i="89"/>
  <c r="Z23" i="89" s="1"/>
  <c r="Y23" i="89"/>
  <c r="AH23" i="78"/>
  <c r="AQ23" i="78" s="1"/>
  <c r="AN23" i="31"/>
  <c r="AI23" i="31"/>
  <c r="AJ21" i="49"/>
  <c r="AK21" i="49"/>
  <c r="AT21" i="49" s="1"/>
  <c r="AR23" i="46"/>
  <c r="AS21" i="19"/>
  <c r="AL21" i="19"/>
  <c r="AU21" i="19" s="1"/>
  <c r="AJ22" i="3"/>
  <c r="AK22" i="3"/>
  <c r="AT22" i="3" s="1"/>
  <c r="AJ16" i="3"/>
  <c r="AK16" i="3"/>
  <c r="AT16" i="3" s="1"/>
  <c r="AJ10" i="3"/>
  <c r="AK10" i="3"/>
  <c r="AT10" i="3" s="1"/>
  <c r="AB4" i="3"/>
  <c r="AJ3" i="3"/>
  <c r="AR23" i="94"/>
  <c r="X24" i="95"/>
  <c r="Y24" i="95"/>
  <c r="AJ17" i="70"/>
  <c r="AK17" i="70"/>
  <c r="AT17" i="70" s="1"/>
  <c r="AJ11" i="70"/>
  <c r="AK11" i="70"/>
  <c r="AT11" i="70" s="1"/>
  <c r="AJ5" i="70"/>
  <c r="AK5" i="70"/>
  <c r="AT5" i="70" s="1"/>
  <c r="AH23" i="22"/>
  <c r="AQ23" i="22" s="1"/>
  <c r="AQ25" i="22" s="1"/>
  <c r="AZ3" i="22"/>
  <c r="AX22" i="22" s="1"/>
  <c r="S22" i="22" s="1"/>
  <c r="AC22" i="22" s="1"/>
  <c r="AB23" i="22" s="1"/>
  <c r="AN23" i="76"/>
  <c r="AI23" i="76"/>
  <c r="AJ18" i="57"/>
  <c r="AK18" i="57"/>
  <c r="AT18" i="57" s="1"/>
  <c r="AJ12" i="57"/>
  <c r="AK12" i="57"/>
  <c r="AT12" i="57" s="1"/>
  <c r="AJ6" i="57"/>
  <c r="AK6" i="57"/>
  <c r="AT6" i="57" s="1"/>
  <c r="AS16" i="14"/>
  <c r="AL16" i="14"/>
  <c r="AU16" i="14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AS10" i="19"/>
  <c r="AL10" i="19"/>
  <c r="AU10" i="19" s="1"/>
  <c r="AH23" i="93"/>
  <c r="AQ23" i="93" s="1"/>
  <c r="AR22" i="93"/>
  <c r="AR22" i="72"/>
  <c r="AJ11" i="49"/>
  <c r="AK11" i="49"/>
  <c r="AT11" i="49" s="1"/>
  <c r="AS9" i="12"/>
  <c r="AL9" i="12"/>
  <c r="AU9" i="12" s="1"/>
  <c r="AS5" i="14"/>
  <c r="AL5" i="14"/>
  <c r="AU5" i="14" s="1"/>
  <c r="AR23" i="36"/>
  <c r="AK22" i="1"/>
  <c r="AT22" i="1" s="1"/>
  <c r="AR23" i="88"/>
  <c r="AS7" i="19"/>
  <c r="AL7" i="19"/>
  <c r="AU7" i="19" s="1"/>
  <c r="AR24" i="48"/>
  <c r="AR22" i="78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J18" i="49"/>
  <c r="AK18" i="49"/>
  <c r="AT18" i="49" s="1"/>
  <c r="AR23" i="86"/>
  <c r="AH25" i="92"/>
  <c r="AQ25" i="92" s="1"/>
  <c r="AJ22" i="49"/>
  <c r="AK22" i="49"/>
  <c r="AT22" i="49" s="1"/>
  <c r="AS16" i="12"/>
  <c r="AL16" i="12"/>
  <c r="AU16" i="12" s="1"/>
  <c r="AH25" i="30"/>
  <c r="AQ25" i="30" s="1"/>
  <c r="AR23" i="39"/>
  <c r="AC18" i="1"/>
  <c r="AB19" i="1" s="1"/>
  <c r="S19" i="1"/>
  <c r="AC12" i="1"/>
  <c r="AB13" i="1" s="1"/>
  <c r="S13" i="1"/>
  <c r="S7" i="1"/>
  <c r="AC6" i="1"/>
  <c r="AB7" i="1" s="1"/>
  <c r="AH23" i="38"/>
  <c r="AQ23" i="38" s="1"/>
  <c r="AS6" i="19"/>
  <c r="AL6" i="19"/>
  <c r="AU6" i="19" s="1"/>
  <c r="AJ21" i="4"/>
  <c r="AK21" i="4"/>
  <c r="AT21" i="4" s="1"/>
  <c r="AJ15" i="4"/>
  <c r="AK15" i="4"/>
  <c r="AT15" i="4" s="1"/>
  <c r="AJ9" i="4"/>
  <c r="AK9" i="4"/>
  <c r="AT9" i="4" s="1"/>
  <c r="AJ23" i="59"/>
  <c r="AS23" i="59" s="1"/>
  <c r="AK23" i="59"/>
  <c r="AT23" i="59" s="1"/>
  <c r="AH24" i="94"/>
  <c r="AQ24" i="94" s="1"/>
  <c r="AR23" i="35"/>
  <c r="X23" i="85"/>
  <c r="Z23" i="85" s="1"/>
  <c r="Y23" i="85"/>
  <c r="AK23" i="56"/>
  <c r="AT23" i="56" s="1"/>
  <c r="AI23" i="8"/>
  <c r="AN23" i="8"/>
  <c r="AN25" i="8" s="1"/>
  <c r="X26" i="26"/>
  <c r="Y26" i="26"/>
  <c r="AJ12" i="23"/>
  <c r="AK12" i="23"/>
  <c r="AT12" i="23" s="1"/>
  <c r="AJ15" i="6"/>
  <c r="AK15" i="6"/>
  <c r="AT15" i="6" s="1"/>
  <c r="AJ19" i="21"/>
  <c r="AK19" i="21"/>
  <c r="AT19" i="21" s="1"/>
  <c r="AN22" i="7"/>
  <c r="AI22" i="7"/>
  <c r="AS4" i="69"/>
  <c r="AL4" i="69"/>
  <c r="AU4" i="69" s="1"/>
  <c r="AU25" i="69" s="1"/>
  <c r="C11" i="69" s="1"/>
  <c r="F22" i="97" s="1"/>
  <c r="AH24" i="45"/>
  <c r="AQ24" i="45" s="1"/>
  <c r="AH24" i="46"/>
  <c r="AQ24" i="46" s="1"/>
  <c r="AE24" i="29"/>
  <c r="W25" i="29"/>
  <c r="AG24" i="29"/>
  <c r="AP24" i="29" s="1"/>
  <c r="AF24" i="29"/>
  <c r="AO24" i="29" s="1"/>
  <c r="Y23" i="71"/>
  <c r="X23" i="71"/>
  <c r="Z23" i="71" s="1"/>
  <c r="AJ9" i="23"/>
  <c r="AK9" i="23"/>
  <c r="AT9" i="23" s="1"/>
  <c r="AJ6" i="6"/>
  <c r="AK6" i="6"/>
  <c r="AT6" i="6" s="1"/>
  <c r="AJ14" i="49"/>
  <c r="AK14" i="49"/>
  <c r="AT14" i="49" s="1"/>
  <c r="AJ16" i="21"/>
  <c r="AK16" i="21"/>
  <c r="AT16" i="21" s="1"/>
  <c r="AJ10" i="21"/>
  <c r="AK10" i="21"/>
  <c r="AT10" i="21" s="1"/>
  <c r="AJ3" i="21"/>
  <c r="AB4" i="2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S8" i="14"/>
  <c r="AL8" i="14"/>
  <c r="AU8" i="14" s="1"/>
  <c r="X24" i="91"/>
  <c r="Y24" i="91"/>
  <c r="AJ23" i="3"/>
  <c r="AS23" i="3" s="1"/>
  <c r="AK23" i="3"/>
  <c r="AT23" i="3" s="1"/>
  <c r="AX22" i="8"/>
  <c r="S22" i="8" s="1"/>
  <c r="AC22" i="8" s="1"/>
  <c r="AB23" i="8" s="1"/>
  <c r="AN23" i="51"/>
  <c r="AN25" i="51" s="1"/>
  <c r="AI23" i="51"/>
  <c r="AJ21" i="56"/>
  <c r="AK21" i="56"/>
  <c r="AT21" i="56" s="1"/>
  <c r="AJ15" i="56"/>
  <c r="AK15" i="56"/>
  <c r="AT15" i="56" s="1"/>
  <c r="AJ9" i="56"/>
  <c r="AK9" i="56"/>
  <c r="AT9" i="56" s="1"/>
  <c r="AH25" i="79"/>
  <c r="AQ25" i="79" s="1"/>
  <c r="AS19" i="19"/>
  <c r="AL19" i="19"/>
  <c r="AU19" i="19" s="1"/>
  <c r="AH24" i="44"/>
  <c r="AQ24" i="44" s="1"/>
  <c r="AR23" i="3"/>
  <c r="AR25" i="3" s="1"/>
  <c r="AE23" i="78"/>
  <c r="W24" i="78"/>
  <c r="AG23" i="78"/>
  <c r="AP23" i="78" s="1"/>
  <c r="AF23" i="78"/>
  <c r="AO23" i="78" s="1"/>
  <c r="AF23" i="66"/>
  <c r="AO23" i="66" s="1"/>
  <c r="AO25" i="66" s="1"/>
  <c r="AG23" i="66"/>
  <c r="AP23" i="66" s="1"/>
  <c r="AP25" i="66" s="1"/>
  <c r="AE23" i="66"/>
  <c r="AJ23" i="70"/>
  <c r="AS23" i="70" s="1"/>
  <c r="AK23" i="70"/>
  <c r="AT23" i="70" s="1"/>
  <c r="AH24" i="86"/>
  <c r="AQ24" i="86" s="1"/>
  <c r="AS7" i="12"/>
  <c r="AL7" i="12"/>
  <c r="AU7" i="12" s="1"/>
  <c r="AS4" i="50"/>
  <c r="AS25" i="50" s="1"/>
  <c r="AL4" i="50"/>
  <c r="AU4" i="50" s="1"/>
  <c r="AU25" i="50" s="1"/>
  <c r="C11" i="50" s="1"/>
  <c r="F3" i="97" s="1"/>
  <c r="AH24" i="39"/>
  <c r="AQ24" i="39" s="1"/>
  <c r="AS15" i="14"/>
  <c r="AL15" i="14"/>
  <c r="AU15" i="14" s="1"/>
  <c r="AR22" i="38"/>
  <c r="W23" i="15"/>
  <c r="AG22" i="15"/>
  <c r="AP22" i="15" s="1"/>
  <c r="AF22" i="15"/>
  <c r="AO22" i="15" s="1"/>
  <c r="AE22" i="15"/>
  <c r="AN23" i="57"/>
  <c r="AN25" i="57" s="1"/>
  <c r="AI23" i="57"/>
  <c r="AJ21" i="3"/>
  <c r="AK21" i="3"/>
  <c r="AT21" i="3" s="1"/>
  <c r="AJ15" i="3"/>
  <c r="AK15" i="3"/>
  <c r="AT15" i="3" s="1"/>
  <c r="AJ9" i="3"/>
  <c r="AK9" i="3"/>
  <c r="AT9" i="3" s="1"/>
  <c r="AJ7" i="49"/>
  <c r="AK7" i="49"/>
  <c r="AT7" i="49" s="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J16" i="49"/>
  <c r="AK16" i="49"/>
  <c r="AT16" i="49" s="1"/>
  <c r="AJ22" i="70"/>
  <c r="AK22" i="70"/>
  <c r="AT22" i="70" s="1"/>
  <c r="AJ16" i="70"/>
  <c r="AK16" i="70"/>
  <c r="AT16" i="70" s="1"/>
  <c r="AJ10" i="70"/>
  <c r="AK10" i="70"/>
  <c r="AT10" i="70" s="1"/>
  <c r="AB4" i="70"/>
  <c r="AJ3" i="70"/>
  <c r="Z23" i="22"/>
  <c r="AJ17" i="57"/>
  <c r="AK17" i="57"/>
  <c r="AT17" i="57" s="1"/>
  <c r="AJ11" i="57"/>
  <c r="AK11" i="57"/>
  <c r="AT11" i="57" s="1"/>
  <c r="AJ5" i="57"/>
  <c r="AK5" i="57"/>
  <c r="AT5" i="57" s="1"/>
  <c r="AS8" i="12"/>
  <c r="AL8" i="12"/>
  <c r="AU8" i="12" s="1"/>
  <c r="AJ4" i="14"/>
  <c r="AK4" i="14"/>
  <c r="AT4" i="14" s="1"/>
  <c r="AT25" i="14" s="1"/>
  <c r="AJ21" i="24"/>
  <c r="AK21" i="24"/>
  <c r="AT21" i="24" s="1"/>
  <c r="AJ15" i="24"/>
  <c r="AK15" i="24"/>
  <c r="AT15" i="24" s="1"/>
  <c r="AJ9" i="24"/>
  <c r="AK9" i="24"/>
  <c r="AT9" i="24" s="1"/>
  <c r="AF23" i="93"/>
  <c r="AO23" i="93" s="1"/>
  <c r="AE23" i="93"/>
  <c r="W24" i="93"/>
  <c r="AG23" i="93"/>
  <c r="AP23" i="93" s="1"/>
  <c r="AS13" i="14"/>
  <c r="AL13" i="14"/>
  <c r="AU13" i="14" s="1"/>
  <c r="AR24" i="84"/>
  <c r="AN23" i="74"/>
  <c r="AI23" i="74"/>
  <c r="AH23" i="11"/>
  <c r="AQ23" i="11" s="1"/>
  <c r="AQ25" i="11" s="1"/>
  <c r="AZ3" i="11"/>
  <c r="AX22" i="11" s="1"/>
  <c r="S22" i="11" s="1"/>
  <c r="AC22" i="11" s="1"/>
  <c r="AB23" i="11" s="1"/>
  <c r="AR23" i="25"/>
  <c r="AS5" i="19"/>
  <c r="AL5" i="19"/>
  <c r="AU5" i="19" s="1"/>
  <c r="AH23" i="72"/>
  <c r="AQ23" i="72" s="1"/>
  <c r="AQ25" i="72" s="1"/>
  <c r="AZ3" i="72"/>
  <c r="AX22" i="72" s="1"/>
  <c r="S22" i="72" s="1"/>
  <c r="AC22" i="72" s="1"/>
  <c r="AB23" i="72" s="1"/>
  <c r="AJ21" i="18"/>
  <c r="AK21" i="18"/>
  <c r="AT21" i="18" s="1"/>
  <c r="AJ15" i="18"/>
  <c r="AK15" i="18"/>
  <c r="AT15" i="18" s="1"/>
  <c r="AJ9" i="18"/>
  <c r="AK9" i="18"/>
  <c r="AT9" i="18" s="1"/>
  <c r="AK23" i="16"/>
  <c r="AT23" i="16" s="1"/>
  <c r="X24" i="47"/>
  <c r="Y24" i="47"/>
  <c r="AJ4" i="12"/>
  <c r="AK4" i="12"/>
  <c r="AT4" i="12" s="1"/>
  <c r="AT25" i="12" s="1"/>
  <c r="W26" i="30"/>
  <c r="AG25" i="30"/>
  <c r="AP25" i="30" s="1"/>
  <c r="AF25" i="30"/>
  <c r="AO25" i="30" s="1"/>
  <c r="AE25" i="30"/>
  <c r="AS18" i="14"/>
  <c r="AL18" i="14"/>
  <c r="AU18" i="14" s="1"/>
  <c r="S18" i="1"/>
  <c r="AC17" i="1"/>
  <c r="AB18" i="1" s="1"/>
  <c r="S12" i="1"/>
  <c r="AC11" i="1"/>
  <c r="AB12" i="1" s="1"/>
  <c r="AC5" i="1"/>
  <c r="AB6" i="1" s="1"/>
  <c r="S6" i="1"/>
  <c r="AJ20" i="4"/>
  <c r="AK20" i="4"/>
  <c r="AT20" i="4" s="1"/>
  <c r="AJ14" i="4"/>
  <c r="AK14" i="4"/>
  <c r="AT14" i="4" s="1"/>
  <c r="AJ8" i="4"/>
  <c r="AK8" i="4"/>
  <c r="AT8" i="4" s="1"/>
  <c r="W25" i="94"/>
  <c r="AG24" i="94"/>
  <c r="AP24" i="94" s="1"/>
  <c r="AF24" i="94"/>
  <c r="AO24" i="94" s="1"/>
  <c r="AE24" i="94"/>
  <c r="AI23" i="52"/>
  <c r="AN23" i="52"/>
  <c r="AN25" i="52" s="1"/>
  <c r="AI24" i="27"/>
  <c r="AN24" i="27"/>
  <c r="Y24" i="77"/>
  <c r="X24" i="77"/>
  <c r="AI23" i="43"/>
  <c r="AN23" i="43"/>
  <c r="AJ7" i="21"/>
  <c r="AK7" i="21"/>
  <c r="AT7" i="21" s="1"/>
  <c r="AS4" i="62"/>
  <c r="AS25" i="62" s="1"/>
  <c r="AL4" i="62"/>
  <c r="AU4" i="62" s="1"/>
  <c r="AU25" i="62" s="1"/>
  <c r="C11" i="62" s="1"/>
  <c r="F15" i="97" s="1"/>
  <c r="AS18" i="12"/>
  <c r="AL18" i="12"/>
  <c r="AU18" i="12" s="1"/>
  <c r="AS14" i="19"/>
  <c r="AL14" i="19"/>
  <c r="AU14" i="19" s="1"/>
  <c r="AN23" i="91"/>
  <c r="AI23" i="91"/>
  <c r="AJ18" i="56"/>
  <c r="AK18" i="56"/>
  <c r="AT18" i="56" s="1"/>
  <c r="AI23" i="5"/>
  <c r="AN23" i="5"/>
  <c r="AN25" i="5" s="1"/>
  <c r="AJ15" i="49"/>
  <c r="AK15" i="49"/>
  <c r="AT15" i="49" s="1"/>
  <c r="AH24" i="32"/>
  <c r="AQ24" i="32" s="1"/>
  <c r="AS4" i="68"/>
  <c r="AS25" i="68" s="1"/>
  <c r="AL4" i="68"/>
  <c r="AU4" i="68" s="1"/>
  <c r="AU25" i="68" s="1"/>
  <c r="C11" i="68" s="1"/>
  <c r="F21" i="97" s="1"/>
  <c r="AJ12" i="3"/>
  <c r="AK12" i="3"/>
  <c r="AT12" i="3" s="1"/>
  <c r="AK23" i="65"/>
  <c r="AT23" i="65" s="1"/>
  <c r="AI23" i="16"/>
  <c r="AN23" i="16"/>
  <c r="AN25" i="16" s="1"/>
  <c r="AI23" i="95"/>
  <c r="AN23" i="95"/>
  <c r="AJ7" i="70"/>
  <c r="AK7" i="70"/>
  <c r="AT7" i="70" s="1"/>
  <c r="X24" i="76"/>
  <c r="Y24" i="76"/>
  <c r="AJ8" i="57"/>
  <c r="AK8" i="57"/>
  <c r="AT8" i="57" s="1"/>
  <c r="AJ12" i="24"/>
  <c r="AK12" i="24"/>
  <c r="AT12" i="24" s="1"/>
  <c r="AS22" i="19"/>
  <c r="AL22" i="19"/>
  <c r="AU22" i="19" s="1"/>
  <c r="AR23" i="70"/>
  <c r="AR25" i="70" s="1"/>
  <c r="AU25" i="64"/>
  <c r="C11" i="64" s="1"/>
  <c r="F17" i="97" s="1"/>
  <c r="AS17" i="14"/>
  <c r="AL17" i="14"/>
  <c r="AU17" i="14" s="1"/>
  <c r="AI23" i="81"/>
  <c r="AN23" i="81"/>
  <c r="AJ6" i="18"/>
  <c r="AK6" i="18"/>
  <c r="AT6" i="18" s="1"/>
  <c r="AJ17" i="4"/>
  <c r="AK17" i="4"/>
  <c r="AT17" i="4" s="1"/>
  <c r="AJ12" i="6"/>
  <c r="AK12" i="6"/>
  <c r="AT12" i="6" s="1"/>
  <c r="AJ20" i="23"/>
  <c r="AK20" i="23"/>
  <c r="AT20" i="23" s="1"/>
  <c r="AJ8" i="23"/>
  <c r="AK8" i="23"/>
  <c r="AT8" i="23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1" i="6"/>
  <c r="AK11" i="6"/>
  <c r="AT11" i="6" s="1"/>
  <c r="AJ5" i="6"/>
  <c r="AK5" i="6"/>
  <c r="AT5" i="6" s="1"/>
  <c r="AJ21" i="21"/>
  <c r="AK21" i="21"/>
  <c r="AT21" i="21" s="1"/>
  <c r="AJ15" i="21"/>
  <c r="AK15" i="21"/>
  <c r="AT15" i="21" s="1"/>
  <c r="AJ9" i="21"/>
  <c r="AK9" i="21"/>
  <c r="AT9" i="21" s="1"/>
  <c r="AX22" i="2"/>
  <c r="S22" i="2" s="1"/>
  <c r="AC22" i="2" s="1"/>
  <c r="AB23" i="2" s="1"/>
  <c r="AS12" i="12"/>
  <c r="AL12" i="12"/>
  <c r="AU12" i="12" s="1"/>
  <c r="AL23" i="6"/>
  <c r="AU23" i="6" s="1"/>
  <c r="AR23" i="6"/>
  <c r="AR25" i="6" s="1"/>
  <c r="Z24" i="36"/>
  <c r="AS8" i="19"/>
  <c r="AL8" i="19"/>
  <c r="AU8" i="19" s="1"/>
  <c r="AI23" i="59"/>
  <c r="AN23" i="59"/>
  <c r="AN25" i="59" s="1"/>
  <c r="AH24" i="29"/>
  <c r="AQ24" i="29" s="1"/>
  <c r="AJ13" i="49"/>
  <c r="AK13" i="49"/>
  <c r="AT13" i="49" s="1"/>
  <c r="AJ20" i="56"/>
  <c r="AK20" i="56"/>
  <c r="AT20" i="56" s="1"/>
  <c r="AJ14" i="56"/>
  <c r="AK14" i="56"/>
  <c r="AT14" i="56" s="1"/>
  <c r="AJ8" i="56"/>
  <c r="AK8" i="56"/>
  <c r="AT8" i="56" s="1"/>
  <c r="AI23" i="2"/>
  <c r="AN23" i="2"/>
  <c r="AN25" i="2" s="1"/>
  <c r="AI22" i="89"/>
  <c r="AN22" i="89"/>
  <c r="Z25" i="79"/>
  <c r="AL23" i="21"/>
  <c r="AU23" i="21" s="1"/>
  <c r="AR23" i="21"/>
  <c r="AR25" i="21" s="1"/>
  <c r="AX3" i="54"/>
  <c r="S3" i="54" s="1"/>
  <c r="AC3" i="54" s="1"/>
  <c r="AX23" i="54"/>
  <c r="S23" i="54" s="1"/>
  <c r="AC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Z24" i="86"/>
  <c r="AS9" i="19"/>
  <c r="AL9" i="19"/>
  <c r="AU9" i="19" s="1"/>
  <c r="AJ20" i="3"/>
  <c r="AK20" i="3"/>
  <c r="AT20" i="3" s="1"/>
  <c r="AJ14" i="3"/>
  <c r="AK14" i="3"/>
  <c r="AT14" i="3" s="1"/>
  <c r="AJ8" i="3"/>
  <c r="AK8" i="3"/>
  <c r="AT8" i="3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3" i="19"/>
  <c r="AL13" i="19"/>
  <c r="AU13" i="19" s="1"/>
  <c r="AH24" i="35"/>
  <c r="AQ24" i="35" s="1"/>
  <c r="AX22" i="66"/>
  <c r="S22" i="66" s="1"/>
  <c r="AC22" i="66" s="1"/>
  <c r="AB23" i="66" s="1"/>
  <c r="AB4" i="49"/>
  <c r="AJ3" i="49"/>
  <c r="AJ21" i="70"/>
  <c r="AK21" i="70"/>
  <c r="AT21" i="70" s="1"/>
  <c r="AJ15" i="70"/>
  <c r="AK15" i="70"/>
  <c r="AT15" i="70" s="1"/>
  <c r="AJ9" i="70"/>
  <c r="AK9" i="70"/>
  <c r="AT9" i="70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S3" i="14"/>
  <c r="AL3" i="14"/>
  <c r="AU3" i="14" s="1"/>
  <c r="AS22" i="14"/>
  <c r="AL22" i="14"/>
  <c r="AU22" i="14" s="1"/>
  <c r="AJ20" i="24"/>
  <c r="AK20" i="24"/>
  <c r="AT20" i="24" s="1"/>
  <c r="AJ14" i="24"/>
  <c r="AK14" i="24"/>
  <c r="AT14" i="24" s="1"/>
  <c r="AJ8" i="24"/>
  <c r="AK8" i="24"/>
  <c r="AT8" i="24" s="1"/>
  <c r="AR24" i="79"/>
  <c r="AI23" i="10"/>
  <c r="AN23" i="10"/>
  <c r="AN25" i="10" s="1"/>
  <c r="AS16" i="19"/>
  <c r="AL16" i="19"/>
  <c r="AU16" i="19" s="1"/>
  <c r="AJ17" i="49"/>
  <c r="AK17" i="49"/>
  <c r="AT17" i="49" s="1"/>
  <c r="AS15" i="12"/>
  <c r="AL15" i="12"/>
  <c r="AU15" i="12" s="1"/>
  <c r="AL23" i="4"/>
  <c r="AU23" i="4" s="1"/>
  <c r="AR23" i="4"/>
  <c r="AR25" i="4" s="1"/>
  <c r="AS11" i="14"/>
  <c r="AL11" i="14"/>
  <c r="AU11" i="14" s="1"/>
  <c r="AN24" i="42"/>
  <c r="AI24" i="42"/>
  <c r="Z23" i="11"/>
  <c r="AS5" i="12"/>
  <c r="AL5" i="12"/>
  <c r="AU5" i="12" s="1"/>
  <c r="AR23" i="44"/>
  <c r="AJ20" i="18"/>
  <c r="AK20" i="18"/>
  <c r="AT20" i="18" s="1"/>
  <c r="AJ14" i="18"/>
  <c r="AK14" i="18"/>
  <c r="AT14" i="18" s="1"/>
  <c r="AJ8" i="18"/>
  <c r="AK8" i="18"/>
  <c r="AT8" i="18" s="1"/>
  <c r="AK6" i="49"/>
  <c r="AT6" i="49" s="1"/>
  <c r="AJ6" i="49"/>
  <c r="Y23" i="63"/>
  <c r="X23" i="63"/>
  <c r="AS3" i="12"/>
  <c r="AL3" i="12"/>
  <c r="AU3" i="12" s="1"/>
  <c r="AS22" i="12"/>
  <c r="AL22" i="12"/>
  <c r="AU22" i="12" s="1"/>
  <c r="S17" i="1"/>
  <c r="AC16" i="1"/>
  <c r="AB17" i="1" s="1"/>
  <c r="S11" i="1"/>
  <c r="AC10" i="1"/>
  <c r="AB11" i="1" s="1"/>
  <c r="S5" i="1"/>
  <c r="AC4" i="1"/>
  <c r="AB5" i="1" s="1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2" i="19"/>
  <c r="AL12" i="19"/>
  <c r="AU12" i="19" s="1"/>
  <c r="X25" i="41"/>
  <c r="Y25" i="41"/>
  <c r="AH22" i="58"/>
  <c r="AQ22" i="58" s="1"/>
  <c r="AJ19" i="4"/>
  <c r="AK19" i="4"/>
  <c r="AT19" i="4" s="1"/>
  <c r="AJ13" i="4"/>
  <c r="AK13" i="4"/>
  <c r="AT13" i="4" s="1"/>
  <c r="AJ7" i="4"/>
  <c r="AK7" i="4"/>
  <c r="AT7" i="4" s="1"/>
  <c r="AH25" i="82"/>
  <c r="AQ25" i="82" s="1"/>
  <c r="X23" i="28"/>
  <c r="Y23" i="28"/>
  <c r="Y25" i="40"/>
  <c r="X25" i="40"/>
  <c r="AI25" i="26"/>
  <c r="AN25" i="26"/>
  <c r="AJ21" i="6"/>
  <c r="AK21" i="6"/>
  <c r="AT21" i="6" s="1"/>
  <c r="AJ13" i="21"/>
  <c r="AK13" i="21"/>
  <c r="AT13" i="21" s="1"/>
  <c r="AJ12" i="56"/>
  <c r="AK12" i="56"/>
  <c r="AT12" i="56" s="1"/>
  <c r="AJ6" i="3"/>
  <c r="AK6" i="3"/>
  <c r="AT6" i="3" s="1"/>
  <c r="AS4" i="17"/>
  <c r="AS25" i="17" s="1"/>
  <c r="AL4" i="17"/>
  <c r="AU4" i="17" s="1"/>
  <c r="AU25" i="17" s="1"/>
  <c r="C11" i="17" s="1"/>
  <c r="AJ10" i="49"/>
  <c r="AK10" i="49"/>
  <c r="AT10" i="49" s="1"/>
  <c r="AJ13" i="70"/>
  <c r="AK13" i="70"/>
  <c r="AT13" i="70" s="1"/>
  <c r="AJ20" i="57"/>
  <c r="AK20" i="57"/>
  <c r="AT20" i="57" s="1"/>
  <c r="AJ18" i="24"/>
  <c r="AK18" i="24"/>
  <c r="AT18" i="24" s="1"/>
  <c r="X24" i="74"/>
  <c r="Y24" i="74"/>
  <c r="AS7" i="14"/>
  <c r="AL7" i="14"/>
  <c r="AU7" i="14" s="1"/>
  <c r="AJ18" i="18"/>
  <c r="AK18" i="18"/>
  <c r="AT18" i="18" s="1"/>
  <c r="AJ12" i="49"/>
  <c r="AK12" i="49"/>
  <c r="AT12" i="49" s="1"/>
  <c r="AI24" i="41"/>
  <c r="AN24" i="4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J21" i="23"/>
  <c r="AK21" i="23"/>
  <c r="AT21" i="23" s="1"/>
  <c r="AJ15" i="23"/>
  <c r="AK15" i="23"/>
  <c r="AT15" i="23" s="1"/>
  <c r="AJ18" i="6"/>
  <c r="AK18" i="6"/>
  <c r="AT18" i="6" s="1"/>
  <c r="AJ22" i="21"/>
  <c r="AK22" i="21"/>
  <c r="AT22" i="21" s="1"/>
  <c r="AI22" i="71"/>
  <c r="AN22" i="71"/>
  <c r="AX22" i="52"/>
  <c r="S22" i="52" s="1"/>
  <c r="AC22" i="52" s="1"/>
  <c r="AB23" i="52" s="1"/>
  <c r="AJ14" i="23"/>
  <c r="AK14" i="23"/>
  <c r="AT14" i="23" s="1"/>
  <c r="AJ17" i="6"/>
  <c r="AK17" i="6"/>
  <c r="AT17" i="6" s="1"/>
  <c r="AR24" i="82"/>
  <c r="AN23" i="65"/>
  <c r="AN25" i="65" s="1"/>
  <c r="AI23" i="65"/>
  <c r="AJ19" i="23"/>
  <c r="AK19" i="23"/>
  <c r="AT19" i="23" s="1"/>
  <c r="AJ13" i="23"/>
  <c r="AK13" i="23"/>
  <c r="AT13" i="23" s="1"/>
  <c r="AJ7" i="23"/>
  <c r="AK7" i="23"/>
  <c r="AT7" i="23" s="1"/>
  <c r="AX22" i="55"/>
  <c r="S22" i="55" s="1"/>
  <c r="AC22" i="55" s="1"/>
  <c r="AB23" i="55" s="1"/>
  <c r="AJ22" i="6"/>
  <c r="AK22" i="6"/>
  <c r="AT22" i="6" s="1"/>
  <c r="AJ16" i="6"/>
  <c r="AK16" i="6"/>
  <c r="AT16" i="6" s="1"/>
  <c r="AJ10" i="6"/>
  <c r="AK10" i="6"/>
  <c r="AT10" i="6" s="1"/>
  <c r="AB4" i="6"/>
  <c r="AJ3" i="6"/>
  <c r="AJ23" i="49"/>
  <c r="AS23" i="49" s="1"/>
  <c r="AK23" i="49"/>
  <c r="AT23" i="49" s="1"/>
  <c r="AJ20" i="49"/>
  <c r="AK20" i="49"/>
  <c r="AT20" i="49" s="1"/>
  <c r="AK20" i="21"/>
  <c r="AT20" i="21" s="1"/>
  <c r="AJ20" i="21"/>
  <c r="AK14" i="21"/>
  <c r="AT14" i="21" s="1"/>
  <c r="AJ14" i="21"/>
  <c r="AK8" i="21"/>
  <c r="AT8" i="21" s="1"/>
  <c r="AJ8" i="21"/>
  <c r="Y23" i="7"/>
  <c r="X23" i="7"/>
  <c r="AS14" i="14"/>
  <c r="AL14" i="14"/>
  <c r="AU14" i="14" s="1"/>
  <c r="W24" i="33"/>
  <c r="AG23" i="33"/>
  <c r="AP23" i="33" s="1"/>
  <c r="AF23" i="33"/>
  <c r="AO23" i="33" s="1"/>
  <c r="AE23" i="33"/>
  <c r="AS4" i="13"/>
  <c r="AL4" i="13"/>
  <c r="AU4" i="13" s="1"/>
  <c r="AU25" i="13" s="1"/>
  <c r="C11" i="13" s="1"/>
  <c r="AJ19" i="56"/>
  <c r="AK19" i="56"/>
  <c r="AT19" i="56" s="1"/>
  <c r="AJ13" i="56"/>
  <c r="AK13" i="56"/>
  <c r="AT13" i="56" s="1"/>
  <c r="AJ7" i="56"/>
  <c r="AK7" i="56"/>
  <c r="AT7" i="56" s="1"/>
  <c r="Z24" i="44"/>
  <c r="Y24" i="31"/>
  <c r="X24" i="31"/>
  <c r="AJ9" i="49"/>
  <c r="AK9" i="49"/>
  <c r="AT9" i="49" s="1"/>
  <c r="AX22" i="54"/>
  <c r="S22" i="54" s="1"/>
  <c r="AC22" i="54" s="1"/>
  <c r="AB23" i="54" s="1"/>
  <c r="AX22" i="51"/>
  <c r="S22" i="51" s="1"/>
  <c r="AC22" i="51" s="1"/>
  <c r="AB23" i="51" s="1"/>
  <c r="AJ23" i="57"/>
  <c r="AS23" i="57" s="1"/>
  <c r="AK23" i="57"/>
  <c r="AT23" i="57" s="1"/>
  <c r="AS13" i="12"/>
  <c r="AL13" i="12"/>
  <c r="AU13" i="12" s="1"/>
  <c r="AS25" i="69"/>
  <c r="AR24" i="30"/>
  <c r="Z24" i="39"/>
  <c r="AS21" i="14"/>
  <c r="AL21" i="14"/>
  <c r="AU21" i="14" s="1"/>
  <c r="AJ19" i="3"/>
  <c r="AK19" i="3"/>
  <c r="AT19" i="3" s="1"/>
  <c r="AJ13" i="3"/>
  <c r="AK13" i="3"/>
  <c r="AT13" i="3" s="1"/>
  <c r="AJ7" i="3"/>
  <c r="AK7" i="3"/>
  <c r="AT7" i="3" s="1"/>
  <c r="AX22" i="5"/>
  <c r="S22" i="5" s="1"/>
  <c r="AC22" i="5" s="1"/>
  <c r="AB23" i="5" s="1"/>
  <c r="AS11" i="12"/>
  <c r="AL11" i="12"/>
  <c r="AU11" i="12" s="1"/>
  <c r="AL23" i="23"/>
  <c r="AU23" i="23" s="1"/>
  <c r="AR23" i="23"/>
  <c r="AR25" i="23" s="1"/>
  <c r="Z24" i="35"/>
  <c r="AX23" i="65"/>
  <c r="S23" i="65" s="1"/>
  <c r="AC23" i="65" s="1"/>
  <c r="AJ23" i="65" s="1"/>
  <c r="AS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J20" i="70"/>
  <c r="AK20" i="70"/>
  <c r="AT20" i="70" s="1"/>
  <c r="AJ14" i="70"/>
  <c r="AK14" i="70"/>
  <c r="AT14" i="70" s="1"/>
  <c r="AJ8" i="70"/>
  <c r="AK8" i="70"/>
  <c r="AT8" i="70" s="1"/>
  <c r="AJ21" i="57"/>
  <c r="AK21" i="57"/>
  <c r="AT21" i="57" s="1"/>
  <c r="AJ15" i="57"/>
  <c r="AK15" i="57"/>
  <c r="AT15" i="57" s="1"/>
  <c r="AJ9" i="57"/>
  <c r="AK9" i="57"/>
  <c r="AT9" i="57" s="1"/>
  <c r="AS14" i="12"/>
  <c r="AL14" i="12"/>
  <c r="AU14" i="12" s="1"/>
  <c r="AJ19" i="24"/>
  <c r="AK19" i="24"/>
  <c r="AT19" i="24" s="1"/>
  <c r="AJ13" i="24"/>
  <c r="AK13" i="24"/>
  <c r="AT13" i="24" s="1"/>
  <c r="AJ7" i="24"/>
  <c r="AK7" i="24"/>
  <c r="AT7" i="24" s="1"/>
  <c r="AJ4" i="19"/>
  <c r="AK4" i="19"/>
  <c r="AT4" i="19" s="1"/>
  <c r="AT25" i="19" s="1"/>
  <c r="AS25" i="13"/>
  <c r="AS11" i="19"/>
  <c r="AL11" i="19"/>
  <c r="AU11" i="19" s="1"/>
  <c r="AR21" i="58"/>
  <c r="AL23" i="18"/>
  <c r="AU23" i="18" s="1"/>
  <c r="AR23" i="18"/>
  <c r="AR25" i="18" s="1"/>
  <c r="Z23" i="72"/>
  <c r="AJ19" i="18"/>
  <c r="AK19" i="18"/>
  <c r="AT19" i="18" s="1"/>
  <c r="AJ13" i="18"/>
  <c r="AK13" i="18"/>
  <c r="AT13" i="18" s="1"/>
  <c r="AJ7" i="18"/>
  <c r="AK7" i="18"/>
  <c r="AT7" i="18" s="1"/>
  <c r="AI22" i="63"/>
  <c r="AN22" i="63"/>
  <c r="AS6" i="14"/>
  <c r="AL6" i="14"/>
  <c r="AU6" i="14" s="1"/>
  <c r="AC15" i="1"/>
  <c r="AB16" i="1" s="1"/>
  <c r="S16" i="1"/>
  <c r="S10" i="1"/>
  <c r="AC9" i="1"/>
  <c r="AB10" i="1" s="1"/>
  <c r="S4" i="1"/>
  <c r="AC3" i="1"/>
  <c r="AX22" i="10"/>
  <c r="S22" i="10" s="1"/>
  <c r="AC22" i="10" s="1"/>
  <c r="AB23" i="10" s="1"/>
  <c r="AJ18" i="4"/>
  <c r="AK18" i="4"/>
  <c r="AT18" i="4" s="1"/>
  <c r="AJ12" i="4"/>
  <c r="AK12" i="4"/>
  <c r="AT12" i="4" s="1"/>
  <c r="AJ6" i="4"/>
  <c r="AK6" i="4"/>
  <c r="AT6" i="4" s="1"/>
  <c r="AH25" i="84"/>
  <c r="AQ25" i="84" s="1"/>
  <c r="AI22" i="85"/>
  <c r="AN22" i="85"/>
  <c r="AI25" i="37"/>
  <c r="AN25" i="37"/>
  <c r="AS19" i="14"/>
  <c r="AL19" i="14"/>
  <c r="AU19" i="14" s="1"/>
  <c r="X24" i="87"/>
  <c r="Y24" i="87"/>
  <c r="AE23" i="60" l="1"/>
  <c r="Z24" i="77"/>
  <c r="Z24" i="91"/>
  <c r="Z26" i="26"/>
  <c r="AF23" i="60"/>
  <c r="AO23" i="60" s="1"/>
  <c r="AO25" i="60" s="1"/>
  <c r="AG24" i="25"/>
  <c r="AP24" i="25" s="1"/>
  <c r="AL23" i="70"/>
  <c r="AU23" i="70" s="1"/>
  <c r="Z23" i="7"/>
  <c r="Z23" i="28"/>
  <c r="AF23" i="28" s="1"/>
  <c r="AO23" i="28" s="1"/>
  <c r="Z24" i="87"/>
  <c r="AG24" i="87" s="1"/>
  <c r="AP24" i="87" s="1"/>
  <c r="Z24" i="95"/>
  <c r="AG24" i="95" s="1"/>
  <c r="AP24" i="95" s="1"/>
  <c r="AF24" i="88"/>
  <c r="AO24" i="88" s="1"/>
  <c r="W25" i="25"/>
  <c r="Z24" i="31"/>
  <c r="AG24" i="31" s="1"/>
  <c r="AP24" i="31" s="1"/>
  <c r="Z24" i="43"/>
  <c r="AF24" i="43" s="1"/>
  <c r="AO24" i="43" s="1"/>
  <c r="AF24" i="31"/>
  <c r="AO24" i="31" s="1"/>
  <c r="AE24" i="31"/>
  <c r="W25" i="31"/>
  <c r="AE23" i="28"/>
  <c r="W24" i="28"/>
  <c r="AG23" i="28"/>
  <c r="AP23" i="28" s="1"/>
  <c r="W25" i="87"/>
  <c r="AE24" i="95"/>
  <c r="W25" i="95"/>
  <c r="W25" i="43"/>
  <c r="AG24" i="43"/>
  <c r="AP24" i="43" s="1"/>
  <c r="W24" i="89"/>
  <c r="AG23" i="89"/>
  <c r="AP23" i="89" s="1"/>
  <c r="AF23" i="89"/>
  <c r="AO23" i="89" s="1"/>
  <c r="AE23" i="89"/>
  <c r="AG23" i="7"/>
  <c r="AP23" i="7" s="1"/>
  <c r="AP25" i="7" s="1"/>
  <c r="AF23" i="7"/>
  <c r="AO23" i="7" s="1"/>
  <c r="AO25" i="7" s="1"/>
  <c r="AE23" i="7"/>
  <c r="AG23" i="71"/>
  <c r="AP23" i="71" s="1"/>
  <c r="AP25" i="71" s="1"/>
  <c r="AF23" i="71"/>
  <c r="AO23" i="71" s="1"/>
  <c r="AO25" i="71" s="1"/>
  <c r="AE23" i="71"/>
  <c r="W25" i="83"/>
  <c r="AG24" i="83"/>
  <c r="AP24" i="83" s="1"/>
  <c r="AF24" i="83"/>
  <c r="AO24" i="83" s="1"/>
  <c r="AE24" i="83"/>
  <c r="AE24" i="91"/>
  <c r="AF24" i="91"/>
  <c r="AO24" i="91" s="1"/>
  <c r="W25" i="91"/>
  <c r="AG24" i="91"/>
  <c r="AP24" i="91" s="1"/>
  <c r="AR22" i="63"/>
  <c r="AS20" i="70"/>
  <c r="AL20" i="70"/>
  <c r="AU20" i="70" s="1"/>
  <c r="AJ23" i="52"/>
  <c r="AS23" i="52" s="1"/>
  <c r="AK23" i="52"/>
  <c r="AT23" i="52" s="1"/>
  <c r="AS18" i="6"/>
  <c r="AL18" i="6"/>
  <c r="AU18" i="6" s="1"/>
  <c r="AS18" i="18"/>
  <c r="AL18" i="18"/>
  <c r="AU18" i="18" s="1"/>
  <c r="AJ6" i="10"/>
  <c r="AK6" i="10"/>
  <c r="AT6" i="10" s="1"/>
  <c r="AS20" i="18"/>
  <c r="AL20" i="18"/>
  <c r="AU20" i="18" s="1"/>
  <c r="AS9" i="70"/>
  <c r="AL9" i="70"/>
  <c r="AU9" i="70" s="1"/>
  <c r="AJ4" i="49"/>
  <c r="AK4" i="49"/>
  <c r="AT4" i="49" s="1"/>
  <c r="AT25" i="49" s="1"/>
  <c r="AJ19" i="51"/>
  <c r="AK19" i="51"/>
  <c r="AT19" i="51" s="1"/>
  <c r="AJ9" i="54"/>
  <c r="AK9" i="54"/>
  <c r="AT9" i="54" s="1"/>
  <c r="AJ16" i="55"/>
  <c r="AK16" i="55"/>
  <c r="AT16" i="55" s="1"/>
  <c r="AS7" i="70"/>
  <c r="AL7" i="70"/>
  <c r="AU7" i="70" s="1"/>
  <c r="AJ11" i="66"/>
  <c r="AK11" i="66"/>
  <c r="AT11" i="66" s="1"/>
  <c r="Y24" i="78"/>
  <c r="X24" i="78"/>
  <c r="AJ8" i="2"/>
  <c r="AK8" i="2"/>
  <c r="AT8" i="2" s="1"/>
  <c r="AJ17" i="16"/>
  <c r="AK17" i="16"/>
  <c r="AT17" i="16" s="1"/>
  <c r="AS16" i="3"/>
  <c r="AL16" i="3"/>
  <c r="AU16" i="3" s="1"/>
  <c r="AJ8" i="8"/>
  <c r="AK8" i="8"/>
  <c r="AT8" i="8" s="1"/>
  <c r="AS7" i="6"/>
  <c r="AL7" i="6"/>
  <c r="AU7" i="6" s="1"/>
  <c r="AS16" i="23"/>
  <c r="AL16" i="23"/>
  <c r="AU16" i="23" s="1"/>
  <c r="AJ10" i="20"/>
  <c r="AK10" i="20"/>
  <c r="AT10" i="20" s="1"/>
  <c r="AR23" i="55"/>
  <c r="AR25" i="55" s="1"/>
  <c r="AJ10" i="59"/>
  <c r="AK10" i="59"/>
  <c r="AT10" i="59" s="1"/>
  <c r="AJ3" i="59"/>
  <c r="AB4" i="59"/>
  <c r="AJ23" i="1"/>
  <c r="AK23" i="1"/>
  <c r="AT23" i="1" s="1"/>
  <c r="AJ20" i="1"/>
  <c r="AK20" i="1"/>
  <c r="AT20" i="1" s="1"/>
  <c r="AR23" i="47"/>
  <c r="AS11" i="18"/>
  <c r="AL11" i="18"/>
  <c r="AU11" i="18" s="1"/>
  <c r="AH24" i="81"/>
  <c r="AQ24" i="81" s="1"/>
  <c r="AS7" i="57"/>
  <c r="AL7" i="57"/>
  <c r="AU7" i="57" s="1"/>
  <c r="AS11" i="3"/>
  <c r="AL11" i="3"/>
  <c r="AU11" i="3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L23" i="49"/>
  <c r="AU23" i="49" s="1"/>
  <c r="AS18" i="21"/>
  <c r="AL18" i="21"/>
  <c r="AU18" i="21" s="1"/>
  <c r="AR23" i="77"/>
  <c r="AR23" i="87"/>
  <c r="AI25" i="84"/>
  <c r="AN25" i="84"/>
  <c r="AI22" i="58"/>
  <c r="AN22" i="58"/>
  <c r="AS19" i="49"/>
  <c r="AL19" i="49"/>
  <c r="AU19" i="49" s="1"/>
  <c r="AN25" i="92"/>
  <c r="AI25" i="92"/>
  <c r="Y25" i="90"/>
  <c r="X25" i="90"/>
  <c r="AH24" i="87"/>
  <c r="AQ24" i="87" s="1"/>
  <c r="AS18" i="4"/>
  <c r="AL18" i="4"/>
  <c r="AU18" i="4" s="1"/>
  <c r="AG23" i="72"/>
  <c r="AP23" i="72" s="1"/>
  <c r="AP25" i="72" s="1"/>
  <c r="AF23" i="72"/>
  <c r="AO23" i="72" s="1"/>
  <c r="AO25" i="72" s="1"/>
  <c r="AE23" i="72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J23" i="51"/>
  <c r="AS23" i="51" s="1"/>
  <c r="AK23" i="51"/>
  <c r="AT23" i="51" s="1"/>
  <c r="AS20" i="21"/>
  <c r="AL20" i="21"/>
  <c r="AU20" i="21" s="1"/>
  <c r="AS3" i="6"/>
  <c r="AL3" i="6"/>
  <c r="AU3" i="6" s="1"/>
  <c r="AS13" i="23"/>
  <c r="AL13" i="23"/>
  <c r="AU13" i="23" s="1"/>
  <c r="AJ20" i="52"/>
  <c r="AK20" i="52"/>
  <c r="AT20" i="52" s="1"/>
  <c r="AJ14" i="52"/>
  <c r="AK14" i="52"/>
  <c r="AT14" i="52" s="1"/>
  <c r="AJ8" i="52"/>
  <c r="AK8" i="52"/>
  <c r="AT8" i="52" s="1"/>
  <c r="AS18" i="24"/>
  <c r="AL18" i="24"/>
  <c r="AU18" i="24" s="1"/>
  <c r="AS10" i="49"/>
  <c r="AL10" i="49"/>
  <c r="AU10" i="49" s="1"/>
  <c r="AS12" i="56"/>
  <c r="AL12" i="56"/>
  <c r="AU12" i="56" s="1"/>
  <c r="AR25" i="26"/>
  <c r="AJ17" i="10"/>
  <c r="AK17" i="10"/>
  <c r="AT17" i="10" s="1"/>
  <c r="AJ11" i="10"/>
  <c r="AK11" i="10"/>
  <c r="AT11" i="10" s="1"/>
  <c r="AJ5" i="10"/>
  <c r="AK5" i="10"/>
  <c r="AT5" i="10" s="1"/>
  <c r="AJ23" i="66"/>
  <c r="AS23" i="66" s="1"/>
  <c r="AK23" i="66"/>
  <c r="AT23" i="66" s="1"/>
  <c r="AJ18" i="5"/>
  <c r="AK18" i="5"/>
  <c r="AT18" i="5" s="1"/>
  <c r="AJ12" i="5"/>
  <c r="AK12" i="5"/>
  <c r="AT12" i="5" s="1"/>
  <c r="AJ6" i="5"/>
  <c r="AK6" i="5"/>
  <c r="AT6" i="5" s="1"/>
  <c r="AJ18" i="51"/>
  <c r="AK18" i="51"/>
  <c r="AT18" i="51" s="1"/>
  <c r="AJ12" i="51"/>
  <c r="AK12" i="51"/>
  <c r="AT12" i="51" s="1"/>
  <c r="AJ6" i="51"/>
  <c r="AK6" i="51"/>
  <c r="AT6" i="51" s="1"/>
  <c r="AJ20" i="54"/>
  <c r="AK20" i="54"/>
  <c r="AT20" i="54" s="1"/>
  <c r="AJ14" i="54"/>
  <c r="AK14" i="54"/>
  <c r="AT14" i="54" s="1"/>
  <c r="AJ8" i="54"/>
  <c r="AK8" i="54"/>
  <c r="AT8" i="54" s="1"/>
  <c r="AJ23" i="2"/>
  <c r="AS23" i="2" s="1"/>
  <c r="AK23" i="2"/>
  <c r="AT23" i="2" s="1"/>
  <c r="AS21" i="21"/>
  <c r="AL21" i="21"/>
  <c r="AU21" i="21" s="1"/>
  <c r="AJ21" i="55"/>
  <c r="AK21" i="55"/>
  <c r="AT21" i="55" s="1"/>
  <c r="AJ15" i="55"/>
  <c r="AK15" i="55"/>
  <c r="AT15" i="55" s="1"/>
  <c r="AJ9" i="55"/>
  <c r="AK9" i="55"/>
  <c r="AT9" i="55" s="1"/>
  <c r="AS12" i="6"/>
  <c r="AL12" i="6"/>
  <c r="AU12" i="6" s="1"/>
  <c r="AR23" i="81"/>
  <c r="AS8" i="57"/>
  <c r="AL8" i="57"/>
  <c r="AU8" i="57" s="1"/>
  <c r="AR23" i="5"/>
  <c r="AR25" i="5" s="1"/>
  <c r="AS7" i="21"/>
  <c r="AL7" i="21"/>
  <c r="AU7" i="21" s="1"/>
  <c r="AS14" i="4"/>
  <c r="AL14" i="4"/>
  <c r="AU14" i="4" s="1"/>
  <c r="AN25" i="30"/>
  <c r="AI25" i="30"/>
  <c r="AS9" i="18"/>
  <c r="AL9" i="18"/>
  <c r="AU9" i="18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I23" i="93"/>
  <c r="AN23" i="93"/>
  <c r="AS17" i="57"/>
  <c r="AL17" i="57"/>
  <c r="AU17" i="57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I22" i="15"/>
  <c r="AN22" i="15"/>
  <c r="AI23" i="66"/>
  <c r="AN23" i="66"/>
  <c r="AN25" i="66" s="1"/>
  <c r="AS9" i="56"/>
  <c r="AL9" i="56"/>
  <c r="AU9" i="56" s="1"/>
  <c r="AJ19" i="2"/>
  <c r="AK19" i="2"/>
  <c r="AT19" i="2" s="1"/>
  <c r="AJ13" i="2"/>
  <c r="AK13" i="2"/>
  <c r="AT13" i="2" s="1"/>
  <c r="AJ7" i="2"/>
  <c r="AK7" i="2"/>
  <c r="AT7" i="2" s="1"/>
  <c r="AS3" i="21"/>
  <c r="AL3" i="21"/>
  <c r="AU3" i="21" s="1"/>
  <c r="AS14" i="49"/>
  <c r="AL14" i="49"/>
  <c r="AU14" i="49" s="1"/>
  <c r="AI24" i="29"/>
  <c r="AN24" i="29"/>
  <c r="AS15" i="6"/>
  <c r="AL15" i="6"/>
  <c r="AU15" i="6" s="1"/>
  <c r="AS15" i="4"/>
  <c r="AL15" i="4"/>
  <c r="AU15" i="4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S10" i="24"/>
  <c r="AL10" i="24"/>
  <c r="AU10" i="24" s="1"/>
  <c r="AS17" i="70"/>
  <c r="AL17" i="70"/>
  <c r="AU17" i="70" s="1"/>
  <c r="AS3" i="3"/>
  <c r="AL3" i="3"/>
  <c r="AU3" i="3" s="1"/>
  <c r="AS16" i="56"/>
  <c r="AL16" i="56"/>
  <c r="AU16" i="56" s="1"/>
  <c r="AJ19" i="8"/>
  <c r="AK19" i="8"/>
  <c r="AT19" i="8" s="1"/>
  <c r="AJ13" i="8"/>
  <c r="AK13" i="8"/>
  <c r="AT13" i="8" s="1"/>
  <c r="AJ7" i="8"/>
  <c r="AK7" i="8"/>
  <c r="AT7" i="8" s="1"/>
  <c r="AS17" i="21"/>
  <c r="AL17" i="21"/>
  <c r="AU17" i="21" s="1"/>
  <c r="AS3" i="23"/>
  <c r="AL3" i="23"/>
  <c r="AU3" i="23" s="1"/>
  <c r="AS6" i="56"/>
  <c r="AL6" i="56"/>
  <c r="AU6" i="56" s="1"/>
  <c r="AJ21" i="20"/>
  <c r="AK21" i="20"/>
  <c r="AT21" i="20" s="1"/>
  <c r="AJ15" i="20"/>
  <c r="AK15" i="20"/>
  <c r="AT15" i="20" s="1"/>
  <c r="AJ9" i="20"/>
  <c r="AK9" i="20"/>
  <c r="AT9" i="20" s="1"/>
  <c r="AJ21" i="59"/>
  <c r="AK21" i="59"/>
  <c r="AT21" i="59" s="1"/>
  <c r="AJ15" i="59"/>
  <c r="AK15" i="59"/>
  <c r="AT15" i="59" s="1"/>
  <c r="AJ9" i="59"/>
  <c r="AK9" i="59"/>
  <c r="AT9" i="59" s="1"/>
  <c r="AS16" i="4"/>
  <c r="AL16" i="4"/>
  <c r="AU16" i="4" s="1"/>
  <c r="AN24" i="73"/>
  <c r="AI24" i="73"/>
  <c r="Z24" i="81"/>
  <c r="AS11" i="24"/>
  <c r="AL11" i="24"/>
  <c r="AU11" i="24" s="1"/>
  <c r="AR24" i="80"/>
  <c r="AX22" i="60"/>
  <c r="S22" i="60" s="1"/>
  <c r="AC22" i="60" s="1"/>
  <c r="AB23" i="60" s="1"/>
  <c r="AS17" i="56"/>
  <c r="AL17" i="56"/>
  <c r="AU17" i="56" s="1"/>
  <c r="AS14" i="6"/>
  <c r="AL14" i="6"/>
  <c r="AU14" i="6" s="1"/>
  <c r="AS11" i="23"/>
  <c r="AL11" i="23"/>
  <c r="AU11" i="23" s="1"/>
  <c r="AH24" i="43"/>
  <c r="AQ24" i="43" s="1"/>
  <c r="AH26" i="37"/>
  <c r="AQ26" i="37" s="1"/>
  <c r="AJ9" i="1"/>
  <c r="AK9" i="1"/>
  <c r="AT9" i="1" s="1"/>
  <c r="AS6" i="24"/>
  <c r="AL6" i="24"/>
  <c r="AU6" i="24" s="1"/>
  <c r="AS19" i="70"/>
  <c r="AL19" i="70"/>
  <c r="AU19" i="70" s="1"/>
  <c r="Y25" i="46"/>
  <c r="X25" i="46"/>
  <c r="X25" i="75"/>
  <c r="Y25" i="75"/>
  <c r="X25" i="88"/>
  <c r="Z25" i="88" s="1"/>
  <c r="Y25" i="88"/>
  <c r="AJ5" i="65"/>
  <c r="AK5" i="65"/>
  <c r="AT5" i="65" s="1"/>
  <c r="AS16" i="6"/>
  <c r="AL16" i="6"/>
  <c r="AU16" i="6" s="1"/>
  <c r="AJ21" i="52"/>
  <c r="AK21" i="52"/>
  <c r="AT21" i="52" s="1"/>
  <c r="AS19" i="4"/>
  <c r="AL19" i="4"/>
  <c r="AU19" i="4" s="1"/>
  <c r="AJ11" i="1"/>
  <c r="AK11" i="1"/>
  <c r="AT11" i="1" s="1"/>
  <c r="AJ19" i="5"/>
  <c r="AK19" i="5"/>
  <c r="AT19" i="5" s="1"/>
  <c r="AJ7" i="51"/>
  <c r="AK7" i="51"/>
  <c r="AT7" i="51" s="1"/>
  <c r="AJ21" i="54"/>
  <c r="AK21" i="54"/>
  <c r="AT21" i="54" s="1"/>
  <c r="AR22" i="89"/>
  <c r="AJ22" i="55"/>
  <c r="AK22" i="55"/>
  <c r="AT22" i="55" s="1"/>
  <c r="AS16" i="49"/>
  <c r="AL16" i="49"/>
  <c r="AU16" i="49" s="1"/>
  <c r="AH23" i="89"/>
  <c r="AQ23" i="89" s="1"/>
  <c r="AR22" i="85"/>
  <c r="AS7" i="18"/>
  <c r="AL7" i="18"/>
  <c r="AU7" i="18" s="1"/>
  <c r="AS13" i="24"/>
  <c r="AL13" i="24"/>
  <c r="AU13" i="24" s="1"/>
  <c r="AS9" i="57"/>
  <c r="AL9" i="57"/>
  <c r="AU9" i="57" s="1"/>
  <c r="AS8" i="70"/>
  <c r="AL8" i="70"/>
  <c r="AU8" i="70" s="1"/>
  <c r="AJ21" i="65"/>
  <c r="AK21" i="65"/>
  <c r="AT21" i="65" s="1"/>
  <c r="AJ15" i="65"/>
  <c r="AK15" i="65"/>
  <c r="AT15" i="65" s="1"/>
  <c r="AJ9" i="65"/>
  <c r="AK9" i="65"/>
  <c r="AT9" i="65" s="1"/>
  <c r="AJ23" i="5"/>
  <c r="AS23" i="5" s="1"/>
  <c r="AK23" i="5"/>
  <c r="AT23" i="5" s="1"/>
  <c r="AS19" i="3"/>
  <c r="AL19" i="3"/>
  <c r="AU19" i="3" s="1"/>
  <c r="AJ23" i="54"/>
  <c r="AS23" i="54" s="1"/>
  <c r="AK23" i="54"/>
  <c r="AT23" i="54" s="1"/>
  <c r="W25" i="44"/>
  <c r="AG24" i="44"/>
  <c r="AP24" i="44" s="1"/>
  <c r="AF24" i="44"/>
  <c r="AO24" i="44" s="1"/>
  <c r="AE24" i="44"/>
  <c r="AS19" i="56"/>
  <c r="AL19" i="56"/>
  <c r="AU19" i="56" s="1"/>
  <c r="X24" i="33"/>
  <c r="Y24" i="33"/>
  <c r="AJ4" i="6"/>
  <c r="AK4" i="6"/>
  <c r="AT4" i="6" s="1"/>
  <c r="AT25" i="6" s="1"/>
  <c r="AS22" i="6"/>
  <c r="AL22" i="6"/>
  <c r="AU22" i="6" s="1"/>
  <c r="AR22" i="71"/>
  <c r="AS15" i="23"/>
  <c r="AL15" i="23"/>
  <c r="AU15" i="23" s="1"/>
  <c r="AJ19" i="52"/>
  <c r="AK19" i="52"/>
  <c r="AT19" i="52" s="1"/>
  <c r="AJ13" i="52"/>
  <c r="AK13" i="52"/>
  <c r="AT13" i="52" s="1"/>
  <c r="AJ7" i="52"/>
  <c r="AK7" i="52"/>
  <c r="AT7" i="52" s="1"/>
  <c r="AR24" i="41"/>
  <c r="AH25" i="40"/>
  <c r="AQ25" i="40" s="1"/>
  <c r="AS7" i="4"/>
  <c r="AL7" i="4"/>
  <c r="AU7" i="4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J17" i="1"/>
  <c r="AK17" i="1"/>
  <c r="AT17" i="1" s="1"/>
  <c r="AH23" i="63"/>
  <c r="AQ23" i="63" s="1"/>
  <c r="AQ25" i="63" s="1"/>
  <c r="AZ3" i="63"/>
  <c r="AS8" i="18"/>
  <c r="AL8" i="18"/>
  <c r="AU8" i="18" s="1"/>
  <c r="AR23" i="10"/>
  <c r="AR25" i="10" s="1"/>
  <c r="AS14" i="24"/>
  <c r="AL14" i="24"/>
  <c r="AU14" i="24" s="1"/>
  <c r="AS16" i="57"/>
  <c r="AL16" i="57"/>
  <c r="AU16" i="57" s="1"/>
  <c r="AS15" i="70"/>
  <c r="AL15" i="70"/>
  <c r="AU15" i="70" s="1"/>
  <c r="AJ17" i="5"/>
  <c r="AK17" i="5"/>
  <c r="AT17" i="5" s="1"/>
  <c r="AJ11" i="5"/>
  <c r="AK11" i="5"/>
  <c r="AT11" i="5" s="1"/>
  <c r="AJ5" i="5"/>
  <c r="AK5" i="5"/>
  <c r="AT5" i="5" s="1"/>
  <c r="AS14" i="3"/>
  <c r="AL14" i="3"/>
  <c r="AU14" i="3" s="1"/>
  <c r="W25" i="86"/>
  <c r="AG24" i="86"/>
  <c r="AP24" i="86" s="1"/>
  <c r="AF24" i="86"/>
  <c r="AO24" i="86" s="1"/>
  <c r="AE24" i="86"/>
  <c r="AJ17" i="51"/>
  <c r="AK17" i="51"/>
  <c r="AT17" i="51" s="1"/>
  <c r="AJ11" i="51"/>
  <c r="AK11" i="51"/>
  <c r="AT11" i="51" s="1"/>
  <c r="AJ5" i="51"/>
  <c r="AK5" i="51"/>
  <c r="AT5" i="51" s="1"/>
  <c r="AJ19" i="54"/>
  <c r="AK19" i="54"/>
  <c r="AT19" i="54" s="1"/>
  <c r="AJ13" i="54"/>
  <c r="AK13" i="54"/>
  <c r="AT13" i="54" s="1"/>
  <c r="AJ7" i="54"/>
  <c r="AK7" i="54"/>
  <c r="AT7" i="54" s="1"/>
  <c r="AL23" i="2"/>
  <c r="AU23" i="2" s="1"/>
  <c r="AR23" i="2"/>
  <c r="AR25" i="2" s="1"/>
  <c r="AS20" i="56"/>
  <c r="AL20" i="56"/>
  <c r="AU20" i="56" s="1"/>
  <c r="W25" i="36"/>
  <c r="AG24" i="36"/>
  <c r="AP24" i="36" s="1"/>
  <c r="AF24" i="36"/>
  <c r="AO24" i="36" s="1"/>
  <c r="AE24" i="36"/>
  <c r="AJ20" i="55"/>
  <c r="AK20" i="55"/>
  <c r="AT20" i="55" s="1"/>
  <c r="AJ14" i="55"/>
  <c r="AK14" i="55"/>
  <c r="AT14" i="55" s="1"/>
  <c r="AJ8" i="55"/>
  <c r="AK8" i="55"/>
  <c r="AT8" i="55" s="1"/>
  <c r="AR23" i="95"/>
  <c r="AS12" i="3"/>
  <c r="AL12" i="3"/>
  <c r="AU12" i="3" s="1"/>
  <c r="AR24" i="27"/>
  <c r="Y25" i="94"/>
  <c r="X25" i="94"/>
  <c r="Z25" i="94" s="1"/>
  <c r="AJ18" i="1"/>
  <c r="AK18" i="1"/>
  <c r="AT18" i="1" s="1"/>
  <c r="AH24" i="47"/>
  <c r="AQ24" i="47" s="1"/>
  <c r="AJ23" i="11"/>
  <c r="AS23" i="11" s="1"/>
  <c r="AS21" i="24"/>
  <c r="AL21" i="24"/>
  <c r="AU21" i="24" s="1"/>
  <c r="AG23" i="22"/>
  <c r="AP23" i="22" s="1"/>
  <c r="AP25" i="22" s="1"/>
  <c r="AF23" i="22"/>
  <c r="AO23" i="22" s="1"/>
  <c r="AO25" i="22" s="1"/>
  <c r="AE23" i="22"/>
  <c r="AS16" i="70"/>
  <c r="AL16" i="70"/>
  <c r="AU16" i="70" s="1"/>
  <c r="AJ21" i="66"/>
  <c r="AK21" i="66"/>
  <c r="AT21" i="66" s="1"/>
  <c r="AJ15" i="66"/>
  <c r="AK15" i="66"/>
  <c r="AT15" i="66" s="1"/>
  <c r="AJ9" i="66"/>
  <c r="AK9" i="66"/>
  <c r="AT9" i="66" s="1"/>
  <c r="AS15" i="3"/>
  <c r="AL15" i="3"/>
  <c r="AU15" i="3" s="1"/>
  <c r="AI23" i="78"/>
  <c r="AN23" i="78"/>
  <c r="AJ23" i="8"/>
  <c r="AS23" i="8" s="1"/>
  <c r="AK23" i="8"/>
  <c r="AT23" i="8" s="1"/>
  <c r="AJ18" i="2"/>
  <c r="AK18" i="2"/>
  <c r="AT18" i="2" s="1"/>
  <c r="AJ12" i="2"/>
  <c r="AK12" i="2"/>
  <c r="AT12" i="2" s="1"/>
  <c r="AJ6" i="2"/>
  <c r="AK6" i="2"/>
  <c r="AT6" i="2" s="1"/>
  <c r="AR22" i="7"/>
  <c r="AR23" i="8"/>
  <c r="AR25" i="8" s="1"/>
  <c r="AJ13" i="1"/>
  <c r="AK13" i="1"/>
  <c r="AT13" i="1" s="1"/>
  <c r="AJ21" i="16"/>
  <c r="AK21" i="16"/>
  <c r="AT21" i="16" s="1"/>
  <c r="AJ15" i="16"/>
  <c r="AK15" i="16"/>
  <c r="AT15" i="16" s="1"/>
  <c r="AJ9" i="16"/>
  <c r="AK9" i="16"/>
  <c r="AT9" i="16" s="1"/>
  <c r="AS16" i="18"/>
  <c r="AL16" i="18"/>
  <c r="AU16" i="18" s="1"/>
  <c r="AJ22" i="1"/>
  <c r="AS18" i="57"/>
  <c r="AL18" i="57"/>
  <c r="AU18" i="57" s="1"/>
  <c r="AJ4" i="3"/>
  <c r="AK4" i="3"/>
  <c r="AT4" i="3" s="1"/>
  <c r="AT25" i="3" s="1"/>
  <c r="AS22" i="3"/>
  <c r="AL22" i="3"/>
  <c r="AU22" i="3" s="1"/>
  <c r="AJ4" i="56"/>
  <c r="AK4" i="56"/>
  <c r="AT4" i="56" s="1"/>
  <c r="AT25" i="56" s="1"/>
  <c r="AJ18" i="8"/>
  <c r="AK18" i="8"/>
  <c r="AT18" i="8" s="1"/>
  <c r="AJ12" i="8"/>
  <c r="AK12" i="8"/>
  <c r="AT12" i="8" s="1"/>
  <c r="AJ6" i="8"/>
  <c r="AK6" i="8"/>
  <c r="AT6" i="8" s="1"/>
  <c r="AS8" i="49"/>
  <c r="AL8" i="49"/>
  <c r="AU8" i="49" s="1"/>
  <c r="AS13" i="6"/>
  <c r="AL13" i="6"/>
  <c r="AU13" i="6" s="1"/>
  <c r="AJ4" i="23"/>
  <c r="AK4" i="23"/>
  <c r="AT4" i="23" s="1"/>
  <c r="AT25" i="23" s="1"/>
  <c r="AS22" i="23"/>
  <c r="AL22" i="23"/>
  <c r="AU22" i="23" s="1"/>
  <c r="AJ20" i="20"/>
  <c r="AK20" i="20"/>
  <c r="AT20" i="20" s="1"/>
  <c r="AJ14" i="20"/>
  <c r="AK14" i="20"/>
  <c r="AT14" i="20" s="1"/>
  <c r="AJ8" i="20"/>
  <c r="AK8" i="20"/>
  <c r="AT8" i="20" s="1"/>
  <c r="AR23" i="83"/>
  <c r="AR22" i="28"/>
  <c r="AJ20" i="59"/>
  <c r="AK20" i="59"/>
  <c r="AT20" i="59" s="1"/>
  <c r="AJ14" i="59"/>
  <c r="AK14" i="59"/>
  <c r="AT14" i="59" s="1"/>
  <c r="AJ8" i="59"/>
  <c r="AK8" i="59"/>
  <c r="AT8" i="59" s="1"/>
  <c r="AS3" i="4"/>
  <c r="AL3" i="4"/>
  <c r="AU3" i="4" s="1"/>
  <c r="AJ8" i="1"/>
  <c r="AK8" i="1"/>
  <c r="AT8" i="1" s="1"/>
  <c r="AS17" i="18"/>
  <c r="AL17" i="18"/>
  <c r="AU17" i="18" s="1"/>
  <c r="AH25" i="42"/>
  <c r="AQ25" i="42" s="1"/>
  <c r="AS5" i="49"/>
  <c r="AL5" i="49"/>
  <c r="AU5" i="49" s="1"/>
  <c r="AS13" i="57"/>
  <c r="AL13" i="57"/>
  <c r="AU13" i="57" s="1"/>
  <c r="AS12" i="70"/>
  <c r="AL12" i="70"/>
  <c r="AU12" i="70" s="1"/>
  <c r="AS17" i="3"/>
  <c r="AL17" i="3"/>
  <c r="AU17" i="3" s="1"/>
  <c r="AS6" i="21"/>
  <c r="AL6" i="21"/>
  <c r="AU6" i="21" s="1"/>
  <c r="AI23" i="54"/>
  <c r="AN23" i="54"/>
  <c r="AN25" i="54" s="1"/>
  <c r="AH25" i="27"/>
  <c r="AQ25" i="27" s="1"/>
  <c r="Y26" i="82"/>
  <c r="X26" i="82"/>
  <c r="AJ15" i="1"/>
  <c r="AK15" i="1"/>
  <c r="AT15" i="1" s="1"/>
  <c r="X26" i="48"/>
  <c r="Y26" i="48"/>
  <c r="Y24" i="38"/>
  <c r="X24" i="38"/>
  <c r="Z24" i="38" s="1"/>
  <c r="AN24" i="45"/>
  <c r="AI24" i="45"/>
  <c r="AI24" i="90"/>
  <c r="AN24" i="90"/>
  <c r="AI23" i="60"/>
  <c r="AN23" i="60"/>
  <c r="AN25" i="60" s="1"/>
  <c r="AS19" i="18"/>
  <c r="AL19" i="18"/>
  <c r="AU19" i="18" s="1"/>
  <c r="AS7" i="24"/>
  <c r="AL7" i="24"/>
  <c r="AU7" i="24" s="1"/>
  <c r="AS21" i="57"/>
  <c r="AL21" i="57"/>
  <c r="AU21" i="57" s="1"/>
  <c r="AJ9" i="52"/>
  <c r="AK9" i="52"/>
  <c r="AT9" i="52" s="1"/>
  <c r="AJ12" i="10"/>
  <c r="AK12" i="10"/>
  <c r="AT12" i="10" s="1"/>
  <c r="AR24" i="42"/>
  <c r="AJ7" i="5"/>
  <c r="AK7" i="5"/>
  <c r="AT7" i="5" s="1"/>
  <c r="AB4" i="54"/>
  <c r="AJ3" i="54"/>
  <c r="AJ10" i="55"/>
  <c r="AK10" i="55"/>
  <c r="AT10" i="55" s="1"/>
  <c r="AX23" i="72"/>
  <c r="S23" i="72" s="1"/>
  <c r="AC23" i="72" s="1"/>
  <c r="AJ23" i="72" s="1"/>
  <c r="AS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S10" i="70"/>
  <c r="AL10" i="70"/>
  <c r="AU10" i="70" s="1"/>
  <c r="AJ14" i="65"/>
  <c r="AK14" i="65"/>
  <c r="AT14" i="65" s="1"/>
  <c r="AS19" i="23"/>
  <c r="AL19" i="23"/>
  <c r="AU19" i="23" s="1"/>
  <c r="AS17" i="6"/>
  <c r="AL17" i="6"/>
  <c r="AU17" i="6" s="1"/>
  <c r="AJ18" i="52"/>
  <c r="AK18" i="52"/>
  <c r="AT18" i="52" s="1"/>
  <c r="AJ6" i="52"/>
  <c r="AK6" i="52"/>
  <c r="AT6" i="52" s="1"/>
  <c r="AS20" i="57"/>
  <c r="AL20" i="57"/>
  <c r="AU20" i="57" s="1"/>
  <c r="AS13" i="21"/>
  <c r="AL13" i="21"/>
  <c r="AU13" i="21" s="1"/>
  <c r="AJ21" i="10"/>
  <c r="AK21" i="10"/>
  <c r="AT21" i="10" s="1"/>
  <c r="AJ15" i="10"/>
  <c r="AK15" i="10"/>
  <c r="AT15" i="10" s="1"/>
  <c r="AJ9" i="10"/>
  <c r="AK9" i="10"/>
  <c r="AT9" i="10" s="1"/>
  <c r="AS17" i="49"/>
  <c r="AL17" i="49"/>
  <c r="AU17" i="49" s="1"/>
  <c r="AJ4" i="57"/>
  <c r="AK4" i="57"/>
  <c r="AT4" i="57" s="1"/>
  <c r="AT25" i="57" s="1"/>
  <c r="AJ22" i="5"/>
  <c r="AK22" i="5"/>
  <c r="AT22" i="5" s="1"/>
  <c r="AJ16" i="5"/>
  <c r="AK16" i="5"/>
  <c r="AT16" i="5" s="1"/>
  <c r="AJ10" i="5"/>
  <c r="AK10" i="5"/>
  <c r="AT10" i="5" s="1"/>
  <c r="AB4" i="5"/>
  <c r="AJ3" i="5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J18" i="54"/>
  <c r="AK18" i="54"/>
  <c r="AT18" i="54" s="1"/>
  <c r="AJ12" i="54"/>
  <c r="AK12" i="54"/>
  <c r="AT12" i="54" s="1"/>
  <c r="AJ6" i="54"/>
  <c r="AK6" i="54"/>
  <c r="AT6" i="54" s="1"/>
  <c r="AS9" i="21"/>
  <c r="AL9" i="21"/>
  <c r="AU9" i="21" s="1"/>
  <c r="AS5" i="6"/>
  <c r="AL5" i="6"/>
  <c r="AU5" i="6" s="1"/>
  <c r="AJ19" i="55"/>
  <c r="AK19" i="55"/>
  <c r="AT19" i="55" s="1"/>
  <c r="AJ13" i="55"/>
  <c r="AK13" i="55"/>
  <c r="AT13" i="55" s="1"/>
  <c r="AJ7" i="55"/>
  <c r="AK7" i="55"/>
  <c r="AT7" i="55" s="1"/>
  <c r="AS8" i="23"/>
  <c r="AL8" i="23"/>
  <c r="AU8" i="23" s="1"/>
  <c r="AS17" i="4"/>
  <c r="AL17" i="4"/>
  <c r="AU17" i="4" s="1"/>
  <c r="AH24" i="76"/>
  <c r="AQ24" i="76" s="1"/>
  <c r="AS18" i="56"/>
  <c r="AL18" i="56"/>
  <c r="AU18" i="56" s="1"/>
  <c r="AR23" i="43"/>
  <c r="AS20" i="4"/>
  <c r="AL20" i="4"/>
  <c r="AU20" i="4" s="1"/>
  <c r="Z24" i="47"/>
  <c r="AS15" i="18"/>
  <c r="AL15" i="18"/>
  <c r="AU15" i="18" s="1"/>
  <c r="AS5" i="57"/>
  <c r="AL5" i="57"/>
  <c r="AU5" i="57" s="1"/>
  <c r="AS3" i="70"/>
  <c r="AL3" i="70"/>
  <c r="AU3" i="70" s="1"/>
  <c r="AJ20" i="66"/>
  <c r="AK20" i="66"/>
  <c r="AT20" i="66" s="1"/>
  <c r="AJ14" i="66"/>
  <c r="AK14" i="66"/>
  <c r="AT14" i="66" s="1"/>
  <c r="AJ8" i="66"/>
  <c r="AK8" i="66"/>
  <c r="AT8" i="66" s="1"/>
  <c r="AS15" i="56"/>
  <c r="AL15" i="56"/>
  <c r="AU15" i="56" s="1"/>
  <c r="AJ17" i="2"/>
  <c r="AK17" i="2"/>
  <c r="AT17" i="2" s="1"/>
  <c r="AJ11" i="2"/>
  <c r="AK11" i="2"/>
  <c r="AT11" i="2" s="1"/>
  <c r="AJ5" i="2"/>
  <c r="AK5" i="2"/>
  <c r="AT5" i="2" s="1"/>
  <c r="AS10" i="21"/>
  <c r="AL10" i="21"/>
  <c r="AU10" i="21" s="1"/>
  <c r="AS6" i="6"/>
  <c r="AL6" i="6"/>
  <c r="AU6" i="6" s="1"/>
  <c r="AS12" i="23"/>
  <c r="AL12" i="23"/>
  <c r="AU12" i="23" s="1"/>
  <c r="AS21" i="4"/>
  <c r="AL21" i="4"/>
  <c r="AU21" i="4" s="1"/>
  <c r="AS22" i="49"/>
  <c r="AL22" i="49"/>
  <c r="AU22" i="49" s="1"/>
  <c r="AJ20" i="16"/>
  <c r="AK20" i="16"/>
  <c r="AT20" i="16" s="1"/>
  <c r="AJ14" i="16"/>
  <c r="AK14" i="16"/>
  <c r="AT14" i="16" s="1"/>
  <c r="AJ8" i="16"/>
  <c r="AK8" i="16"/>
  <c r="AT8" i="16" s="1"/>
  <c r="AJ4" i="18"/>
  <c r="AK4" i="18"/>
  <c r="AT4" i="18" s="1"/>
  <c r="AT25" i="18" s="1"/>
  <c r="AS16" i="24"/>
  <c r="AL16" i="24"/>
  <c r="AU16" i="24" s="1"/>
  <c r="AR23" i="76"/>
  <c r="AS5" i="70"/>
  <c r="AL5" i="70"/>
  <c r="AU5" i="70" s="1"/>
  <c r="AH24" i="95"/>
  <c r="AQ24" i="95" s="1"/>
  <c r="AS21" i="49"/>
  <c r="AL21" i="49"/>
  <c r="AU21" i="49" s="1"/>
  <c r="AS3" i="56"/>
  <c r="AL3" i="56"/>
  <c r="AU3" i="56" s="1"/>
  <c r="AS22" i="56"/>
  <c r="AL22" i="56"/>
  <c r="AU22" i="56" s="1"/>
  <c r="AJ17" i="8"/>
  <c r="AK17" i="8"/>
  <c r="AT17" i="8" s="1"/>
  <c r="AJ11" i="8"/>
  <c r="AK11" i="8"/>
  <c r="AT11" i="8" s="1"/>
  <c r="AJ5" i="8"/>
  <c r="AK5" i="8"/>
  <c r="AT5" i="8" s="1"/>
  <c r="AI25" i="96"/>
  <c r="AN25" i="96"/>
  <c r="AS5" i="21"/>
  <c r="AL5" i="21"/>
  <c r="AU5" i="21" s="1"/>
  <c r="AN23" i="34"/>
  <c r="AI23" i="34"/>
  <c r="AS9" i="6"/>
  <c r="AL9" i="6"/>
  <c r="AU9" i="6" s="1"/>
  <c r="AJ19" i="20"/>
  <c r="AK19" i="20"/>
  <c r="AT19" i="20" s="1"/>
  <c r="AJ13" i="20"/>
  <c r="AK13" i="20"/>
  <c r="AT13" i="20" s="1"/>
  <c r="AJ7" i="20"/>
  <c r="AK7" i="20"/>
  <c r="AT7" i="20" s="1"/>
  <c r="AJ19" i="59"/>
  <c r="AK19" i="59"/>
  <c r="AT19" i="59" s="1"/>
  <c r="AJ13" i="59"/>
  <c r="AK13" i="59"/>
  <c r="AT13" i="59" s="1"/>
  <c r="AJ7" i="59"/>
  <c r="AK7" i="59"/>
  <c r="AT7" i="59" s="1"/>
  <c r="AJ4" i="4"/>
  <c r="AK4" i="4"/>
  <c r="AT4" i="4" s="1"/>
  <c r="AT25" i="4" s="1"/>
  <c r="AS22" i="4"/>
  <c r="AL22" i="4"/>
  <c r="AU22" i="4" s="1"/>
  <c r="AS17" i="24"/>
  <c r="AL17" i="24"/>
  <c r="AU17" i="24" s="1"/>
  <c r="AS5" i="56"/>
  <c r="AL5" i="56"/>
  <c r="AU5" i="56" s="1"/>
  <c r="AS20" i="6"/>
  <c r="AL20" i="6"/>
  <c r="AU20" i="6" s="1"/>
  <c r="AS17" i="23"/>
  <c r="AL17" i="23"/>
  <c r="AU17" i="23" s="1"/>
  <c r="AF26" i="37"/>
  <c r="AO26" i="37" s="1"/>
  <c r="AE26" i="37"/>
  <c r="W27" i="37"/>
  <c r="AG26" i="37"/>
  <c r="AP26" i="37" s="1"/>
  <c r="Y26" i="84"/>
  <c r="X26" i="84"/>
  <c r="AS5" i="4"/>
  <c r="AL5" i="4"/>
  <c r="AU5" i="4" s="1"/>
  <c r="Y23" i="58"/>
  <c r="X23" i="58"/>
  <c r="Z23" i="58" s="1"/>
  <c r="AS12" i="18"/>
  <c r="AL12" i="18"/>
  <c r="AU12" i="18" s="1"/>
  <c r="AH25" i="80"/>
  <c r="AQ25" i="80" s="1"/>
  <c r="X26" i="92"/>
  <c r="Y26" i="92"/>
  <c r="AN24" i="32"/>
  <c r="AI24" i="32"/>
  <c r="Y25" i="45"/>
  <c r="X25" i="45"/>
  <c r="AN24" i="25"/>
  <c r="AI24" i="25"/>
  <c r="AR25" i="37"/>
  <c r="AJ11" i="65"/>
  <c r="AK11" i="65"/>
  <c r="AT11" i="65" s="1"/>
  <c r="AJ15" i="52"/>
  <c r="AK15" i="52"/>
  <c r="AT15" i="52" s="1"/>
  <c r="AJ18" i="10"/>
  <c r="AK18" i="10"/>
  <c r="AT18" i="10" s="1"/>
  <c r="AS8" i="24"/>
  <c r="AL8" i="24"/>
  <c r="AU8" i="24" s="1"/>
  <c r="AS10" i="57"/>
  <c r="AL10" i="57"/>
  <c r="AU10" i="57" s="1"/>
  <c r="AJ13" i="51"/>
  <c r="AK13" i="51"/>
  <c r="AT13" i="51" s="1"/>
  <c r="AJ15" i="54"/>
  <c r="AK15" i="54"/>
  <c r="AT15" i="54" s="1"/>
  <c r="AS14" i="56"/>
  <c r="AL14" i="56"/>
  <c r="AU14" i="56" s="1"/>
  <c r="AE24" i="77"/>
  <c r="W25" i="77"/>
  <c r="AG24" i="77"/>
  <c r="AP24" i="77" s="1"/>
  <c r="AF24" i="77"/>
  <c r="AO24" i="77" s="1"/>
  <c r="AS4" i="12"/>
  <c r="AS25" i="12" s="1"/>
  <c r="AL4" i="12"/>
  <c r="AU4" i="12" s="1"/>
  <c r="AU25" i="12" s="1"/>
  <c r="C11" i="12" s="1"/>
  <c r="AS15" i="24"/>
  <c r="AL15" i="24"/>
  <c r="AU15" i="24" s="1"/>
  <c r="AJ17" i="66"/>
  <c r="AK17" i="66"/>
  <c r="AT17" i="66" s="1"/>
  <c r="AJ20" i="2"/>
  <c r="AK20" i="2"/>
  <c r="AT20" i="2" s="1"/>
  <c r="W27" i="26"/>
  <c r="AG26" i="26"/>
  <c r="AP26" i="26" s="1"/>
  <c r="AF26" i="26"/>
  <c r="AO26" i="26" s="1"/>
  <c r="AE26" i="26"/>
  <c r="W24" i="85"/>
  <c r="AG23" i="85"/>
  <c r="AP23" i="85" s="1"/>
  <c r="AF23" i="85"/>
  <c r="AO23" i="85" s="1"/>
  <c r="AE23" i="85"/>
  <c r="AJ5" i="16"/>
  <c r="AK5" i="16"/>
  <c r="AT5" i="16" s="1"/>
  <c r="AS10" i="18"/>
  <c r="AL10" i="18"/>
  <c r="AU10" i="18" s="1"/>
  <c r="AS12" i="57"/>
  <c r="AL12" i="57"/>
  <c r="AU12" i="57" s="1"/>
  <c r="AJ14" i="8"/>
  <c r="AK14" i="8"/>
  <c r="AT14" i="8" s="1"/>
  <c r="Y24" i="34"/>
  <c r="X24" i="34"/>
  <c r="AJ22" i="20"/>
  <c r="AK22" i="20"/>
  <c r="AT22" i="20" s="1"/>
  <c r="AJ16" i="20"/>
  <c r="AK16" i="20"/>
  <c r="AT16" i="20" s="1"/>
  <c r="AJ16" i="59"/>
  <c r="AK16" i="59"/>
  <c r="AT16" i="59" s="1"/>
  <c r="AJ16" i="1"/>
  <c r="AK16" i="1"/>
  <c r="AT16" i="1" s="1"/>
  <c r="AB4" i="1"/>
  <c r="AJ3" i="1"/>
  <c r="AS13" i="18"/>
  <c r="AL13" i="18"/>
  <c r="AU13" i="18" s="1"/>
  <c r="AS4" i="19"/>
  <c r="AL4" i="19"/>
  <c r="AU4" i="19" s="1"/>
  <c r="AS19" i="24"/>
  <c r="AL19" i="24"/>
  <c r="AU19" i="24" s="1"/>
  <c r="AS15" i="57"/>
  <c r="AL15" i="57"/>
  <c r="AU15" i="57" s="1"/>
  <c r="AS14" i="70"/>
  <c r="AL14" i="70"/>
  <c r="AU14" i="70" s="1"/>
  <c r="AJ7" i="65"/>
  <c r="AK7" i="65"/>
  <c r="AT7" i="65" s="1"/>
  <c r="AS7" i="3"/>
  <c r="AL7" i="3"/>
  <c r="AU7" i="3" s="1"/>
  <c r="AS9" i="49"/>
  <c r="AL9" i="49"/>
  <c r="AU9" i="49" s="1"/>
  <c r="AJ17" i="52"/>
  <c r="AK17" i="52"/>
  <c r="AT17" i="52" s="1"/>
  <c r="AJ11" i="52"/>
  <c r="AK11" i="52"/>
  <c r="AT11" i="52" s="1"/>
  <c r="AJ5" i="52"/>
  <c r="AK5" i="52"/>
  <c r="AT5" i="52" s="1"/>
  <c r="AH24" i="74"/>
  <c r="AQ24" i="74" s="1"/>
  <c r="Z25" i="40"/>
  <c r="AS13" i="4"/>
  <c r="AL13" i="4"/>
  <c r="AU13" i="4" s="1"/>
  <c r="AH25" i="41"/>
  <c r="AQ25" i="41" s="1"/>
  <c r="AJ20" i="10"/>
  <c r="AK20" i="10"/>
  <c r="AT20" i="10" s="1"/>
  <c r="AJ14" i="10"/>
  <c r="AK14" i="10"/>
  <c r="AT14" i="10" s="1"/>
  <c r="AJ8" i="10"/>
  <c r="AK8" i="10"/>
  <c r="AT8" i="10" s="1"/>
  <c r="AJ5" i="1"/>
  <c r="AK5" i="1"/>
  <c r="AT5" i="1" s="1"/>
  <c r="Z23" i="63"/>
  <c r="AS14" i="18"/>
  <c r="AL14" i="18"/>
  <c r="AU14" i="18" s="1"/>
  <c r="AS20" i="24"/>
  <c r="AL20" i="24"/>
  <c r="AU20" i="24" s="1"/>
  <c r="AS3" i="57"/>
  <c r="AL3" i="57"/>
  <c r="AU3" i="57" s="1"/>
  <c r="AS22" i="57"/>
  <c r="AL22" i="57"/>
  <c r="AU22" i="57" s="1"/>
  <c r="AS21" i="70"/>
  <c r="AL21" i="70"/>
  <c r="AU21" i="70" s="1"/>
  <c r="AJ21" i="5"/>
  <c r="AK21" i="5"/>
  <c r="AT21" i="5" s="1"/>
  <c r="AJ15" i="5"/>
  <c r="AK15" i="5"/>
  <c r="AT15" i="5" s="1"/>
  <c r="AJ9" i="5"/>
  <c r="AK9" i="5"/>
  <c r="AT9" i="5" s="1"/>
  <c r="AS20" i="3"/>
  <c r="AL20" i="3"/>
  <c r="AU20" i="3" s="1"/>
  <c r="AJ21" i="51"/>
  <c r="AK21" i="51"/>
  <c r="AT21" i="51" s="1"/>
  <c r="AJ15" i="51"/>
  <c r="AK15" i="51"/>
  <c r="AT15" i="51" s="1"/>
  <c r="AJ9" i="51"/>
  <c r="AK9" i="51"/>
  <c r="AT9" i="51" s="1"/>
  <c r="AK17" i="54"/>
  <c r="AT17" i="54" s="1"/>
  <c r="AJ17" i="54"/>
  <c r="AJ11" i="54"/>
  <c r="AK11" i="54"/>
  <c r="AT11" i="54" s="1"/>
  <c r="AJ5" i="54"/>
  <c r="AK5" i="54"/>
  <c r="AT5" i="54" s="1"/>
  <c r="AF25" i="79"/>
  <c r="AO25" i="79" s="1"/>
  <c r="AE25" i="79"/>
  <c r="W26" i="79"/>
  <c r="AG25" i="79"/>
  <c r="AP25" i="79" s="1"/>
  <c r="AS8" i="56"/>
  <c r="AL8" i="56"/>
  <c r="AU8" i="56" s="1"/>
  <c r="AS13" i="49"/>
  <c r="AL13" i="49"/>
  <c r="AU13" i="49" s="1"/>
  <c r="AJ18" i="55"/>
  <c r="AK18" i="55"/>
  <c r="AT18" i="55" s="1"/>
  <c r="AJ12" i="55"/>
  <c r="AK12" i="55"/>
  <c r="AT12" i="55" s="1"/>
  <c r="AJ6" i="55"/>
  <c r="AK6" i="55"/>
  <c r="AT6" i="55" s="1"/>
  <c r="Z24" i="76"/>
  <c r="AL23" i="16"/>
  <c r="AU23" i="16" s="1"/>
  <c r="AR23" i="16"/>
  <c r="AR25" i="16" s="1"/>
  <c r="AR23" i="91"/>
  <c r="AH24" i="77"/>
  <c r="AQ24" i="77" s="1"/>
  <c r="AR23" i="52"/>
  <c r="AR25" i="52" s="1"/>
  <c r="X26" i="30"/>
  <c r="Y26" i="30"/>
  <c r="AR23" i="74"/>
  <c r="AS9" i="24"/>
  <c r="AL9" i="24"/>
  <c r="AU9" i="24" s="1"/>
  <c r="AS4" i="14"/>
  <c r="AS25" i="14" s="1"/>
  <c r="AL4" i="14"/>
  <c r="AU4" i="14" s="1"/>
  <c r="AU25" i="14" s="1"/>
  <c r="C11" i="14" s="1"/>
  <c r="AJ4" i="70"/>
  <c r="AK4" i="70"/>
  <c r="AT4" i="70" s="1"/>
  <c r="AT25" i="70" s="1"/>
  <c r="AS22" i="70"/>
  <c r="AL22" i="70"/>
  <c r="AU22" i="70" s="1"/>
  <c r="AJ19" i="66"/>
  <c r="AK19" i="66"/>
  <c r="AT19" i="66" s="1"/>
  <c r="AJ13" i="66"/>
  <c r="AK13" i="66"/>
  <c r="AT13" i="66" s="1"/>
  <c r="AJ7" i="66"/>
  <c r="AK7" i="66"/>
  <c r="AT7" i="66" s="1"/>
  <c r="AS7" i="49"/>
  <c r="AL7" i="49"/>
  <c r="AU7" i="49" s="1"/>
  <c r="AS21" i="3"/>
  <c r="AL21" i="3"/>
  <c r="AU21" i="3" s="1"/>
  <c r="X23" i="15"/>
  <c r="Y23" i="15"/>
  <c r="AJ22" i="2"/>
  <c r="AK22" i="2"/>
  <c r="AT22" i="2" s="1"/>
  <c r="AJ16" i="2"/>
  <c r="AK16" i="2"/>
  <c r="AT16" i="2" s="1"/>
  <c r="AJ10" i="2"/>
  <c r="AK10" i="2"/>
  <c r="AT10" i="2" s="1"/>
  <c r="AB4" i="2"/>
  <c r="AJ3" i="2"/>
  <c r="AJ19" i="1"/>
  <c r="AK19" i="1"/>
  <c r="AT19" i="1" s="1"/>
  <c r="AJ19" i="16"/>
  <c r="AK19" i="16"/>
  <c r="AT19" i="16" s="1"/>
  <c r="AJ13" i="16"/>
  <c r="AK13" i="16"/>
  <c r="AT13" i="16" s="1"/>
  <c r="AJ7" i="16"/>
  <c r="AK7" i="16"/>
  <c r="AT7" i="16" s="1"/>
  <c r="AS3" i="18"/>
  <c r="AL3" i="18"/>
  <c r="AU3" i="18" s="1"/>
  <c r="AS22" i="18"/>
  <c r="AL22" i="18"/>
  <c r="AU22" i="18" s="1"/>
  <c r="AS11" i="49"/>
  <c r="AL11" i="49"/>
  <c r="AU11" i="49" s="1"/>
  <c r="AS3" i="24"/>
  <c r="AL3" i="24"/>
  <c r="AU3" i="24" s="1"/>
  <c r="AS6" i="57"/>
  <c r="AL6" i="57"/>
  <c r="AU6" i="57" s="1"/>
  <c r="AS10" i="3"/>
  <c r="AL10" i="3"/>
  <c r="AU10" i="3" s="1"/>
  <c r="AR23" i="31"/>
  <c r="AJ22" i="8"/>
  <c r="AK22" i="8"/>
  <c r="AT22" i="8" s="1"/>
  <c r="AJ16" i="8"/>
  <c r="AK16" i="8"/>
  <c r="AT16" i="8" s="1"/>
  <c r="AJ10" i="8"/>
  <c r="AK10" i="8"/>
  <c r="AT10" i="8" s="1"/>
  <c r="AB4" i="8"/>
  <c r="AJ3" i="8"/>
  <c r="X26" i="96"/>
  <c r="Y26" i="96"/>
  <c r="AS19" i="6"/>
  <c r="AL19" i="6"/>
  <c r="AU19" i="6" s="1"/>
  <c r="AS10" i="23"/>
  <c r="AL10" i="23"/>
  <c r="AU10" i="23" s="1"/>
  <c r="AJ18" i="20"/>
  <c r="AK18" i="20"/>
  <c r="AT18" i="20" s="1"/>
  <c r="AJ12" i="20"/>
  <c r="AK12" i="20"/>
  <c r="AT12" i="20" s="1"/>
  <c r="AJ6" i="20"/>
  <c r="AK6" i="20"/>
  <c r="AT6" i="20" s="1"/>
  <c r="AL23" i="20"/>
  <c r="AU23" i="20" s="1"/>
  <c r="AR23" i="20"/>
  <c r="AR25" i="20" s="1"/>
  <c r="AJ18" i="59"/>
  <c r="AK18" i="59"/>
  <c r="AT18" i="59" s="1"/>
  <c r="AJ12" i="59"/>
  <c r="AK12" i="59"/>
  <c r="AT12" i="59" s="1"/>
  <c r="AJ6" i="59"/>
  <c r="AK6" i="59"/>
  <c r="AT6" i="59" s="1"/>
  <c r="AL23" i="56"/>
  <c r="AU23" i="56" s="1"/>
  <c r="AR23" i="56"/>
  <c r="AR25" i="56" s="1"/>
  <c r="AJ14" i="1"/>
  <c r="AK14" i="1"/>
  <c r="AT14" i="1" s="1"/>
  <c r="Y25" i="73"/>
  <c r="X25" i="73"/>
  <c r="AS5" i="18"/>
  <c r="AL5" i="18"/>
  <c r="AU5" i="18" s="1"/>
  <c r="Z25" i="42"/>
  <c r="AS19" i="57"/>
  <c r="AL19" i="57"/>
  <c r="AU19" i="57" s="1"/>
  <c r="AS18" i="70"/>
  <c r="AL18" i="70"/>
  <c r="AU18" i="70" s="1"/>
  <c r="AS5" i="3"/>
  <c r="AL5" i="3"/>
  <c r="AU5" i="3" s="1"/>
  <c r="AS12" i="21"/>
  <c r="AL12" i="21"/>
  <c r="AU12" i="21" s="1"/>
  <c r="AH24" i="83"/>
  <c r="AQ24" i="83" s="1"/>
  <c r="Z25" i="27"/>
  <c r="AN25" i="82"/>
  <c r="AI25" i="82"/>
  <c r="AJ21" i="1"/>
  <c r="AK21" i="1"/>
  <c r="AT21" i="1" s="1"/>
  <c r="AU25" i="19"/>
  <c r="C11" i="19" s="1"/>
  <c r="Z25" i="80"/>
  <c r="AL23" i="24"/>
  <c r="AU23" i="24" s="1"/>
  <c r="AS6" i="23"/>
  <c r="AL6" i="23"/>
  <c r="AU6" i="23" s="1"/>
  <c r="AN24" i="46"/>
  <c r="AI24" i="46"/>
  <c r="AI24" i="75"/>
  <c r="AN24" i="75"/>
  <c r="AI23" i="38"/>
  <c r="AN23" i="38"/>
  <c r="AN24" i="88"/>
  <c r="AI24" i="88"/>
  <c r="AJ17" i="65"/>
  <c r="AK17" i="65"/>
  <c r="AT17" i="65" s="1"/>
  <c r="AS13" i="3"/>
  <c r="AL13" i="3"/>
  <c r="AU13" i="3" s="1"/>
  <c r="AS13" i="56"/>
  <c r="AL13" i="56"/>
  <c r="AU13" i="56" s="1"/>
  <c r="AH23" i="7"/>
  <c r="AQ23" i="7" s="1"/>
  <c r="AQ25" i="7" s="1"/>
  <c r="AZ3" i="7"/>
  <c r="AX22" i="7" s="1"/>
  <c r="S22" i="7" s="1"/>
  <c r="AC22" i="7" s="1"/>
  <c r="AB23" i="7" s="1"/>
  <c r="AH23" i="28"/>
  <c r="AQ23" i="28" s="1"/>
  <c r="AJ13" i="5"/>
  <c r="AK13" i="5"/>
  <c r="AT13" i="5" s="1"/>
  <c r="AS8" i="3"/>
  <c r="AL8" i="3"/>
  <c r="AU8" i="3" s="1"/>
  <c r="AB4" i="55"/>
  <c r="AJ3" i="55"/>
  <c r="AJ12" i="1"/>
  <c r="AK12" i="1"/>
  <c r="AT12" i="1" s="1"/>
  <c r="AJ5" i="66"/>
  <c r="AK5" i="66"/>
  <c r="AT5" i="66" s="1"/>
  <c r="AS9" i="3"/>
  <c r="AL9" i="3"/>
  <c r="AU9" i="3" s="1"/>
  <c r="AL23" i="51"/>
  <c r="AU23" i="51" s="1"/>
  <c r="AR23" i="51"/>
  <c r="AR25" i="51" s="1"/>
  <c r="AH24" i="91"/>
  <c r="AQ24" i="91" s="1"/>
  <c r="AJ14" i="2"/>
  <c r="AK14" i="2"/>
  <c r="AT14" i="2" s="1"/>
  <c r="AJ4" i="21"/>
  <c r="AK4" i="21"/>
  <c r="AT4" i="21" s="1"/>
  <c r="AT25" i="21" s="1"/>
  <c r="AH23" i="71"/>
  <c r="AQ23" i="71" s="1"/>
  <c r="AQ25" i="71" s="1"/>
  <c r="AZ3" i="71"/>
  <c r="AX22" i="71" s="1"/>
  <c r="S22" i="71" s="1"/>
  <c r="AC22" i="71" s="1"/>
  <c r="AB23" i="71" s="1"/>
  <c r="AS18" i="49"/>
  <c r="AL18" i="49"/>
  <c r="AU18" i="49" s="1"/>
  <c r="AJ11" i="16"/>
  <c r="AK11" i="16"/>
  <c r="AT11" i="16" s="1"/>
  <c r="AJ20" i="8"/>
  <c r="AK20" i="8"/>
  <c r="AT20" i="8" s="1"/>
  <c r="AS18" i="3"/>
  <c r="AL18" i="3"/>
  <c r="AU18" i="3" s="1"/>
  <c r="AJ3" i="20"/>
  <c r="AB4" i="20"/>
  <c r="AJ22" i="59"/>
  <c r="AK22" i="59"/>
  <c r="AT22" i="59" s="1"/>
  <c r="AS6" i="70"/>
  <c r="AL6" i="70"/>
  <c r="AU6" i="70" s="1"/>
  <c r="AJ23" i="10"/>
  <c r="AS23" i="10" s="1"/>
  <c r="AK23" i="10"/>
  <c r="AT23" i="10" s="1"/>
  <c r="AS6" i="4"/>
  <c r="AL6" i="4"/>
  <c r="AU6" i="4" s="1"/>
  <c r="AJ20" i="65"/>
  <c r="AK20" i="65"/>
  <c r="AT20" i="65" s="1"/>
  <c r="AJ8" i="65"/>
  <c r="AK8" i="65"/>
  <c r="AT8" i="65" s="1"/>
  <c r="W25" i="35"/>
  <c r="AG24" i="35"/>
  <c r="AP24" i="35" s="1"/>
  <c r="AF24" i="35"/>
  <c r="AO24" i="35" s="1"/>
  <c r="AE24" i="35"/>
  <c r="AS8" i="21"/>
  <c r="AL8" i="21"/>
  <c r="AU8" i="21" s="1"/>
  <c r="AJ23" i="55"/>
  <c r="AS23" i="55" s="1"/>
  <c r="AK23" i="55"/>
  <c r="AT23" i="55" s="1"/>
  <c r="AJ12" i="52"/>
  <c r="AK12" i="52"/>
  <c r="AT12" i="52" s="1"/>
  <c r="AJ19" i="65"/>
  <c r="AK19" i="65"/>
  <c r="AT19" i="65" s="1"/>
  <c r="AJ13" i="65"/>
  <c r="AK13" i="65"/>
  <c r="AT13" i="65" s="1"/>
  <c r="AS7" i="56"/>
  <c r="AL7" i="56"/>
  <c r="AU7" i="56" s="1"/>
  <c r="AS20" i="49"/>
  <c r="AL20" i="49"/>
  <c r="AU20" i="49" s="1"/>
  <c r="AS10" i="6"/>
  <c r="AL10" i="6"/>
  <c r="AU10" i="6" s="1"/>
  <c r="AR23" i="65"/>
  <c r="AR25" i="65" s="1"/>
  <c r="AL23" i="65"/>
  <c r="AU23" i="65" s="1"/>
  <c r="AS22" i="21"/>
  <c r="AL22" i="21"/>
  <c r="AU22" i="21" s="1"/>
  <c r="AS21" i="23"/>
  <c r="AL21" i="23"/>
  <c r="AU21" i="23" s="1"/>
  <c r="AS12" i="49"/>
  <c r="AL12" i="49"/>
  <c r="AU12" i="49" s="1"/>
  <c r="AS12" i="4"/>
  <c r="AL12" i="4"/>
  <c r="AU12" i="4" s="1"/>
  <c r="AJ10" i="1"/>
  <c r="AK10" i="1"/>
  <c r="AT10" i="1" s="1"/>
  <c r="AJ18" i="65"/>
  <c r="AK18" i="65"/>
  <c r="AT18" i="65" s="1"/>
  <c r="AJ12" i="65"/>
  <c r="AK12" i="65"/>
  <c r="AT12" i="65" s="1"/>
  <c r="AJ6" i="65"/>
  <c r="AK6" i="65"/>
  <c r="AT6" i="65" s="1"/>
  <c r="AE24" i="39"/>
  <c r="W25" i="39"/>
  <c r="AG24" i="39"/>
  <c r="AP24" i="39" s="1"/>
  <c r="AF24" i="39"/>
  <c r="AO24" i="39" s="1"/>
  <c r="AH24" i="31"/>
  <c r="AQ24" i="31" s="1"/>
  <c r="AI23" i="33"/>
  <c r="AN23" i="33"/>
  <c r="AS14" i="21"/>
  <c r="AL14" i="21"/>
  <c r="AU14" i="21" s="1"/>
  <c r="AS7" i="23"/>
  <c r="AL7" i="23"/>
  <c r="AU7" i="23" s="1"/>
  <c r="AS14" i="23"/>
  <c r="AL14" i="23"/>
  <c r="AU14" i="23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Z24" i="74"/>
  <c r="AS13" i="70"/>
  <c r="AL13" i="70"/>
  <c r="AU13" i="70" s="1"/>
  <c r="AS6" i="3"/>
  <c r="AL6" i="3"/>
  <c r="AU6" i="3" s="1"/>
  <c r="AS21" i="6"/>
  <c r="AL21" i="6"/>
  <c r="AU21" i="6" s="1"/>
  <c r="Z25" i="41"/>
  <c r="AJ19" i="10"/>
  <c r="AK19" i="10"/>
  <c r="AT19" i="10" s="1"/>
  <c r="AJ13" i="10"/>
  <c r="AK13" i="10"/>
  <c r="AT13" i="10" s="1"/>
  <c r="AJ7" i="10"/>
  <c r="AK7" i="10"/>
  <c r="AT7" i="10" s="1"/>
  <c r="AS6" i="49"/>
  <c r="AL6" i="49"/>
  <c r="AU6" i="49" s="1"/>
  <c r="AE23" i="11"/>
  <c r="AG23" i="11"/>
  <c r="AP23" i="11" s="1"/>
  <c r="AP25" i="11" s="1"/>
  <c r="AF23" i="11"/>
  <c r="AO23" i="11" s="1"/>
  <c r="AO25" i="11" s="1"/>
  <c r="AS3" i="49"/>
  <c r="AL3" i="49"/>
  <c r="AU3" i="49" s="1"/>
  <c r="AJ20" i="5"/>
  <c r="AK20" i="5"/>
  <c r="AT20" i="5" s="1"/>
  <c r="AJ14" i="5"/>
  <c r="AK14" i="5"/>
  <c r="AT14" i="5" s="1"/>
  <c r="AJ8" i="5"/>
  <c r="AK8" i="5"/>
  <c r="AT8" i="5" s="1"/>
  <c r="AJ20" i="51"/>
  <c r="AK20" i="51"/>
  <c r="AT20" i="51" s="1"/>
  <c r="AJ14" i="51"/>
  <c r="AK14" i="51"/>
  <c r="AT14" i="51" s="1"/>
  <c r="AJ8" i="51"/>
  <c r="AK8" i="51"/>
  <c r="AT8" i="51" s="1"/>
  <c r="AJ22" i="54"/>
  <c r="AK22" i="54"/>
  <c r="AT22" i="54" s="1"/>
  <c r="AJ16" i="54"/>
  <c r="AK16" i="54"/>
  <c r="AT16" i="54" s="1"/>
  <c r="AK10" i="54"/>
  <c r="AT10" i="54" s="1"/>
  <c r="AJ10" i="54"/>
  <c r="AR23" i="59"/>
  <c r="AR25" i="59" s="1"/>
  <c r="AL23" i="59"/>
  <c r="AU23" i="59" s="1"/>
  <c r="AS15" i="21"/>
  <c r="AL15" i="21"/>
  <c r="AU15" i="21" s="1"/>
  <c r="AS11" i="6"/>
  <c r="AL11" i="6"/>
  <c r="AU11" i="6" s="1"/>
  <c r="AJ17" i="55"/>
  <c r="AK17" i="55"/>
  <c r="AT17" i="55" s="1"/>
  <c r="AJ11" i="55"/>
  <c r="AK11" i="55"/>
  <c r="AT11" i="55" s="1"/>
  <c r="AJ5" i="55"/>
  <c r="AK5" i="55"/>
  <c r="AT5" i="55" s="1"/>
  <c r="AS20" i="23"/>
  <c r="AL20" i="23"/>
  <c r="AU20" i="23" s="1"/>
  <c r="AS6" i="18"/>
  <c r="AL6" i="18"/>
  <c r="AU6" i="18" s="1"/>
  <c r="AS12" i="24"/>
  <c r="AL12" i="24"/>
  <c r="AU12" i="24" s="1"/>
  <c r="AS15" i="49"/>
  <c r="AL15" i="49"/>
  <c r="AU15" i="49" s="1"/>
  <c r="AI24" i="94"/>
  <c r="AN24" i="94"/>
  <c r="AS8" i="4"/>
  <c r="AL8" i="4"/>
  <c r="AU8" i="4" s="1"/>
  <c r="AJ6" i="1"/>
  <c r="AK6" i="1"/>
  <c r="AT6" i="1" s="1"/>
  <c r="AS21" i="18"/>
  <c r="AL21" i="18"/>
  <c r="AU21" i="18" s="1"/>
  <c r="X24" i="93"/>
  <c r="Y24" i="93"/>
  <c r="AS11" i="57"/>
  <c r="AL11" i="57"/>
  <c r="AU11" i="57" s="1"/>
  <c r="AJ18" i="66"/>
  <c r="AK18" i="66"/>
  <c r="AT18" i="66" s="1"/>
  <c r="AJ12" i="66"/>
  <c r="AK12" i="66"/>
  <c r="AT12" i="66" s="1"/>
  <c r="AJ6" i="66"/>
  <c r="AK6" i="66"/>
  <c r="AT6" i="66" s="1"/>
  <c r="AL23" i="57"/>
  <c r="AU23" i="57" s="1"/>
  <c r="AR23" i="57"/>
  <c r="AR25" i="57" s="1"/>
  <c r="AL23" i="3"/>
  <c r="AU23" i="3" s="1"/>
  <c r="AS21" i="56"/>
  <c r="AL21" i="56"/>
  <c r="AU21" i="56" s="1"/>
  <c r="AJ21" i="2"/>
  <c r="AK21" i="2"/>
  <c r="AT21" i="2" s="1"/>
  <c r="AJ15" i="2"/>
  <c r="AK15" i="2"/>
  <c r="AT15" i="2" s="1"/>
  <c r="AJ9" i="2"/>
  <c r="AK9" i="2"/>
  <c r="AT9" i="2" s="1"/>
  <c r="AS16" i="21"/>
  <c r="AL16" i="21"/>
  <c r="AU16" i="21" s="1"/>
  <c r="AS9" i="23"/>
  <c r="AL9" i="23"/>
  <c r="AU9" i="23" s="1"/>
  <c r="X25" i="29"/>
  <c r="Y25" i="29"/>
  <c r="AS19" i="21"/>
  <c r="AL19" i="21"/>
  <c r="AU19" i="21" s="1"/>
  <c r="AH26" i="26"/>
  <c r="AQ26" i="26" s="1"/>
  <c r="AH23" i="85"/>
  <c r="AQ23" i="85" s="1"/>
  <c r="AS9" i="4"/>
  <c r="AL9" i="4"/>
  <c r="AU9" i="4" s="1"/>
  <c r="AJ7" i="1"/>
  <c r="AK7" i="1"/>
  <c r="AT7" i="1" s="1"/>
  <c r="AJ18" i="16"/>
  <c r="AK18" i="16"/>
  <c r="AT18" i="16" s="1"/>
  <c r="AJ12" i="16"/>
  <c r="AK12" i="16"/>
  <c r="AT12" i="16" s="1"/>
  <c r="AJ6" i="16"/>
  <c r="AK6" i="16"/>
  <c r="AT6" i="16" s="1"/>
  <c r="AJ4" i="24"/>
  <c r="AK4" i="24"/>
  <c r="AT4" i="24" s="1"/>
  <c r="AT25" i="24" s="1"/>
  <c r="AS22" i="24"/>
  <c r="AL22" i="24"/>
  <c r="AU22" i="24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11" i="70"/>
  <c r="AL11" i="70"/>
  <c r="AU11" i="70" s="1"/>
  <c r="AS10" i="56"/>
  <c r="AL10" i="56"/>
  <c r="AU10" i="56" s="1"/>
  <c r="AJ21" i="8"/>
  <c r="AK21" i="8"/>
  <c r="AT21" i="8" s="1"/>
  <c r="AJ15" i="8"/>
  <c r="AK15" i="8"/>
  <c r="AT15" i="8" s="1"/>
  <c r="AJ9" i="8"/>
  <c r="AK9" i="8"/>
  <c r="AT9" i="8" s="1"/>
  <c r="AS11" i="21"/>
  <c r="AL11" i="21"/>
  <c r="AU11" i="21" s="1"/>
  <c r="AS18" i="23"/>
  <c r="AL18" i="23"/>
  <c r="AU18" i="23" s="1"/>
  <c r="AJ17" i="20"/>
  <c r="AK17" i="20"/>
  <c r="AT17" i="20" s="1"/>
  <c r="AJ11" i="20"/>
  <c r="AK11" i="20"/>
  <c r="AT11" i="20" s="1"/>
  <c r="AJ5" i="20"/>
  <c r="AK5" i="20"/>
  <c r="AT5" i="20" s="1"/>
  <c r="AJ17" i="59"/>
  <c r="AK17" i="59"/>
  <c r="AT17" i="59" s="1"/>
  <c r="AJ11" i="59"/>
  <c r="AK11" i="59"/>
  <c r="AT11" i="59" s="1"/>
  <c r="AJ5" i="59"/>
  <c r="AK5" i="59"/>
  <c r="AT5" i="59" s="1"/>
  <c r="AS10" i="4"/>
  <c r="AL10" i="4"/>
  <c r="AU10" i="4" s="1"/>
  <c r="AS5" i="24"/>
  <c r="AL5" i="24"/>
  <c r="AU5" i="24" s="1"/>
  <c r="AS11" i="56"/>
  <c r="AL11" i="56"/>
  <c r="AU11" i="56" s="1"/>
  <c r="AS8" i="6"/>
  <c r="AL8" i="6"/>
  <c r="AU8" i="6" s="1"/>
  <c r="AS5" i="23"/>
  <c r="AL5" i="23"/>
  <c r="AU5" i="23" s="1"/>
  <c r="AR24" i="40"/>
  <c r="AS11" i="4"/>
  <c r="AL11" i="4"/>
  <c r="AU11" i="4" s="1"/>
  <c r="AS25" i="19"/>
  <c r="AS14" i="57"/>
  <c r="AL14" i="57"/>
  <c r="AU14" i="57" s="1"/>
  <c r="AN25" i="48"/>
  <c r="AI25" i="48"/>
  <c r="X25" i="32"/>
  <c r="Z25" i="32" s="1"/>
  <c r="Y25" i="32"/>
  <c r="Y25" i="25"/>
  <c r="X25" i="25"/>
  <c r="Z24" i="93" l="1"/>
  <c r="AE24" i="43"/>
  <c r="AF24" i="95"/>
  <c r="AO24" i="95" s="1"/>
  <c r="AE24" i="87"/>
  <c r="AK23" i="72"/>
  <c r="AT23" i="72" s="1"/>
  <c r="Z25" i="46"/>
  <c r="AF25" i="46" s="1"/>
  <c r="AO25" i="46" s="1"/>
  <c r="Z24" i="78"/>
  <c r="Z24" i="34"/>
  <c r="AF24" i="34" s="1"/>
  <c r="AO24" i="34" s="1"/>
  <c r="AL23" i="55"/>
  <c r="AU23" i="55" s="1"/>
  <c r="AF24" i="87"/>
  <c r="AO24" i="87" s="1"/>
  <c r="AK23" i="11"/>
  <c r="AT23" i="11" s="1"/>
  <c r="Z23" i="15"/>
  <c r="AF23" i="15" s="1"/>
  <c r="AO23" i="15" s="1"/>
  <c r="AO25" i="15" s="1"/>
  <c r="AE24" i="34"/>
  <c r="W25" i="34"/>
  <c r="AG24" i="34"/>
  <c r="AP24" i="34" s="1"/>
  <c r="AE23" i="15"/>
  <c r="AG23" i="15"/>
  <c r="AP23" i="15" s="1"/>
  <c r="AP25" i="15" s="1"/>
  <c r="W26" i="94"/>
  <c r="AG25" i="94"/>
  <c r="AP25" i="94" s="1"/>
  <c r="AF25" i="94"/>
  <c r="AO25" i="94" s="1"/>
  <c r="AE25" i="94"/>
  <c r="AE25" i="46"/>
  <c r="W26" i="46"/>
  <c r="AK23" i="7"/>
  <c r="AT23" i="7" s="1"/>
  <c r="W25" i="38"/>
  <c r="AG24" i="38"/>
  <c r="AP24" i="38" s="1"/>
  <c r="AF24" i="38"/>
  <c r="AO24" i="38" s="1"/>
  <c r="AE24" i="38"/>
  <c r="AE25" i="88"/>
  <c r="W26" i="88"/>
  <c r="AG25" i="88"/>
  <c r="AP25" i="88" s="1"/>
  <c r="AF25" i="88"/>
  <c r="AO25" i="88" s="1"/>
  <c r="W25" i="78"/>
  <c r="AG24" i="78"/>
  <c r="AP24" i="78" s="1"/>
  <c r="AF24" i="78"/>
  <c r="AO24" i="78" s="1"/>
  <c r="AE24" i="78"/>
  <c r="AJ14" i="22"/>
  <c r="AK14" i="22"/>
  <c r="AT14" i="22" s="1"/>
  <c r="W25" i="93"/>
  <c r="AG24" i="93"/>
  <c r="AP24" i="93" s="1"/>
  <c r="AF24" i="93"/>
  <c r="AO24" i="93" s="1"/>
  <c r="AE24" i="93"/>
  <c r="AS8" i="5"/>
  <c r="AL8" i="5"/>
  <c r="AU8" i="5" s="1"/>
  <c r="X25" i="35"/>
  <c r="Y25" i="35"/>
  <c r="AS22" i="59"/>
  <c r="AL22" i="59"/>
  <c r="AU22" i="59" s="1"/>
  <c r="AS20" i="8"/>
  <c r="AL20" i="8"/>
  <c r="AU20" i="8" s="1"/>
  <c r="AS13" i="5"/>
  <c r="AL13" i="5"/>
  <c r="AU13" i="5" s="1"/>
  <c r="AJ4" i="8"/>
  <c r="AK4" i="8"/>
  <c r="AT4" i="8" s="1"/>
  <c r="AT25" i="8" s="1"/>
  <c r="AS17" i="66"/>
  <c r="AL17" i="66"/>
  <c r="AU17" i="66" s="1"/>
  <c r="AF23" i="58"/>
  <c r="AO23" i="58" s="1"/>
  <c r="AO25" i="58" s="1"/>
  <c r="AE23" i="58"/>
  <c r="AG23" i="58"/>
  <c r="AP23" i="58" s="1"/>
  <c r="AP25" i="58" s="1"/>
  <c r="AS7" i="20"/>
  <c r="AL7" i="20"/>
  <c r="AU7" i="20" s="1"/>
  <c r="AJ8" i="72"/>
  <c r="AK8" i="72"/>
  <c r="AT8" i="72" s="1"/>
  <c r="AS8" i="1"/>
  <c r="AL8" i="1"/>
  <c r="AU8" i="1" s="1"/>
  <c r="AS20" i="20"/>
  <c r="AL20" i="20"/>
  <c r="AU20" i="2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R24" i="73"/>
  <c r="AS3" i="66"/>
  <c r="AL3" i="66"/>
  <c r="AU3" i="66" s="1"/>
  <c r="AH25" i="90"/>
  <c r="AQ25" i="90" s="1"/>
  <c r="AJ16" i="60"/>
  <c r="AK16" i="60"/>
  <c r="AT16" i="60" s="1"/>
  <c r="AS18" i="66"/>
  <c r="AL18" i="66"/>
  <c r="AU18" i="66" s="1"/>
  <c r="AE24" i="74"/>
  <c r="AG24" i="74"/>
  <c r="AP24" i="74" s="1"/>
  <c r="AF24" i="74"/>
  <c r="AO24" i="74" s="1"/>
  <c r="W25" i="74"/>
  <c r="AS16" i="52"/>
  <c r="AL16" i="52"/>
  <c r="AU16" i="52" s="1"/>
  <c r="AS12" i="65"/>
  <c r="AL12" i="65"/>
  <c r="AU12" i="65" s="1"/>
  <c r="AS3" i="55"/>
  <c r="AL3" i="55"/>
  <c r="AU3" i="55" s="1"/>
  <c r="AH25" i="73"/>
  <c r="AQ25" i="73" s="1"/>
  <c r="AS18" i="59"/>
  <c r="AL18" i="59"/>
  <c r="AU18" i="59" s="1"/>
  <c r="AS12" i="20"/>
  <c r="AL12" i="20"/>
  <c r="AU12" i="20" s="1"/>
  <c r="AS19" i="66"/>
  <c r="AL19" i="66"/>
  <c r="AU19" i="66" s="1"/>
  <c r="AH26" i="30"/>
  <c r="AQ26" i="30" s="1"/>
  <c r="AS5" i="54"/>
  <c r="AL5" i="54"/>
  <c r="AU5" i="54" s="1"/>
  <c r="AS9" i="51"/>
  <c r="AL9" i="51"/>
  <c r="AU9" i="51" s="1"/>
  <c r="AS21" i="5"/>
  <c r="AL21" i="5"/>
  <c r="AU21" i="5" s="1"/>
  <c r="AS11" i="52"/>
  <c r="AL11" i="52"/>
  <c r="AU11" i="52" s="1"/>
  <c r="AS16" i="59"/>
  <c r="AL16" i="59"/>
  <c r="AU16" i="59" s="1"/>
  <c r="X27" i="26"/>
  <c r="Y27" i="26"/>
  <c r="X25" i="77"/>
  <c r="Y25" i="77"/>
  <c r="AS15" i="54"/>
  <c r="AL15" i="54"/>
  <c r="AU15" i="54" s="1"/>
  <c r="AH25" i="45"/>
  <c r="AQ25" i="45" s="1"/>
  <c r="AH26" i="92"/>
  <c r="AQ26" i="92" s="1"/>
  <c r="AR23" i="34"/>
  <c r="AS4" i="18"/>
  <c r="AL4" i="18"/>
  <c r="AU4" i="18" s="1"/>
  <c r="AU25" i="18" s="1"/>
  <c r="C11" i="18" s="1"/>
  <c r="AS20" i="16"/>
  <c r="AL20" i="16"/>
  <c r="AU20" i="16" s="1"/>
  <c r="AS5" i="2"/>
  <c r="AL5" i="2"/>
  <c r="AU5" i="2" s="1"/>
  <c r="AS20" i="66"/>
  <c r="AL20" i="66"/>
  <c r="AU20" i="66" s="1"/>
  <c r="AS7" i="55"/>
  <c r="AL7" i="55"/>
  <c r="AU7" i="55" s="1"/>
  <c r="AS12" i="54"/>
  <c r="AL12" i="54"/>
  <c r="AU12" i="54" s="1"/>
  <c r="AS10" i="51"/>
  <c r="AL10" i="51"/>
  <c r="AU10" i="51" s="1"/>
  <c r="AJ4" i="5"/>
  <c r="AK4" i="5"/>
  <c r="AT4" i="5" s="1"/>
  <c r="AT25" i="5" s="1"/>
  <c r="AS22" i="5"/>
  <c r="AL22" i="5"/>
  <c r="AU22" i="5" s="1"/>
  <c r="AS9" i="10"/>
  <c r="AL9" i="10"/>
  <c r="AU9" i="10" s="1"/>
  <c r="AS18" i="52"/>
  <c r="AL18" i="52"/>
  <c r="AU18" i="52" s="1"/>
  <c r="AS14" i="65"/>
  <c r="AL14" i="65"/>
  <c r="AU14" i="65" s="1"/>
  <c r="AJ19" i="72"/>
  <c r="AK19" i="72"/>
  <c r="AT19" i="72" s="1"/>
  <c r="AJ13" i="72"/>
  <c r="AK13" i="72"/>
  <c r="AT13" i="72" s="1"/>
  <c r="AJ7" i="72"/>
  <c r="AK7" i="72"/>
  <c r="AT7" i="72" s="1"/>
  <c r="AS10" i="55"/>
  <c r="AL10" i="55"/>
  <c r="AU10" i="55" s="1"/>
  <c r="AR23" i="60"/>
  <c r="AR25" i="60" s="1"/>
  <c r="AS15" i="1"/>
  <c r="AL15" i="1"/>
  <c r="AU15" i="1" s="1"/>
  <c r="AS21" i="16"/>
  <c r="AL21" i="16"/>
  <c r="AU21" i="16" s="1"/>
  <c r="AS18" i="2"/>
  <c r="AL18" i="2"/>
  <c r="AU18" i="2" s="1"/>
  <c r="AS21" i="66"/>
  <c r="AL21" i="66"/>
  <c r="AU21" i="66" s="1"/>
  <c r="X25" i="36"/>
  <c r="Y25" i="36"/>
  <c r="AS7" i="54"/>
  <c r="AL7" i="54"/>
  <c r="AU7" i="54" s="1"/>
  <c r="AS5" i="51"/>
  <c r="AL5" i="51"/>
  <c r="AU5" i="51" s="1"/>
  <c r="AN24" i="86"/>
  <c r="AI24" i="86"/>
  <c r="AX22" i="63"/>
  <c r="S22" i="63" s="1"/>
  <c r="AC22" i="63" s="1"/>
  <c r="AB23" i="63" s="1"/>
  <c r="AS13" i="52"/>
  <c r="AL13" i="52"/>
  <c r="AU13" i="52" s="1"/>
  <c r="AH24" i="33"/>
  <c r="AQ24" i="33" s="1"/>
  <c r="AS15" i="65"/>
  <c r="AL15" i="65"/>
  <c r="AU15" i="65" s="1"/>
  <c r="AS9" i="1"/>
  <c r="AL9" i="1"/>
  <c r="AU9" i="1" s="1"/>
  <c r="AS15" i="59"/>
  <c r="AL15" i="59"/>
  <c r="AU15" i="59" s="1"/>
  <c r="AS15" i="20"/>
  <c r="AL15" i="20"/>
  <c r="AU15" i="20" s="1"/>
  <c r="AS13" i="8"/>
  <c r="AL13" i="8"/>
  <c r="AU13" i="8" s="1"/>
  <c r="AS3" i="16"/>
  <c r="AL3" i="16"/>
  <c r="AU3" i="16" s="1"/>
  <c r="AS22" i="16"/>
  <c r="AL22" i="16"/>
  <c r="AU22" i="16" s="1"/>
  <c r="AR24" i="29"/>
  <c r="AS7" i="2"/>
  <c r="AL7" i="2"/>
  <c r="AU7" i="2" s="1"/>
  <c r="AJ4" i="66"/>
  <c r="AK4" i="66"/>
  <c r="AT4" i="66" s="1"/>
  <c r="AT25" i="66" s="1"/>
  <c r="AS22" i="66"/>
  <c r="AL22" i="66"/>
  <c r="AU22" i="66" s="1"/>
  <c r="AJ21" i="11"/>
  <c r="AK21" i="11"/>
  <c r="AT21" i="11" s="1"/>
  <c r="AJ15" i="11"/>
  <c r="AK15" i="11"/>
  <c r="AT15" i="11" s="1"/>
  <c r="AJ9" i="11"/>
  <c r="AK9" i="11"/>
  <c r="AT9" i="11" s="1"/>
  <c r="AS9" i="55"/>
  <c r="AL9" i="55"/>
  <c r="AU9" i="55" s="1"/>
  <c r="AS14" i="54"/>
  <c r="AL14" i="54"/>
  <c r="AU14" i="54" s="1"/>
  <c r="AS12" i="51"/>
  <c r="AL12" i="51"/>
  <c r="AU12" i="51" s="1"/>
  <c r="AS12" i="5"/>
  <c r="AL12" i="5"/>
  <c r="AU12" i="5" s="1"/>
  <c r="AS17" i="10"/>
  <c r="AL17" i="10"/>
  <c r="AU17" i="10" s="1"/>
  <c r="AS14" i="52"/>
  <c r="AL14" i="52"/>
  <c r="AU14" i="52" s="1"/>
  <c r="AS3" i="65"/>
  <c r="AL3" i="65"/>
  <c r="AU3" i="65" s="1"/>
  <c r="AS22" i="65"/>
  <c r="AL22" i="65"/>
  <c r="AU22" i="65" s="1"/>
  <c r="AJ21" i="60"/>
  <c r="AK21" i="60"/>
  <c r="AT21" i="60" s="1"/>
  <c r="AJ15" i="60"/>
  <c r="AK15" i="60"/>
  <c r="AT15" i="60" s="1"/>
  <c r="AJ9" i="60"/>
  <c r="AK9" i="60"/>
  <c r="AT9" i="60" s="1"/>
  <c r="AJ4" i="59"/>
  <c r="AK4" i="59"/>
  <c r="AT4" i="59" s="1"/>
  <c r="AT25" i="59" s="1"/>
  <c r="AS16" i="55"/>
  <c r="AL16" i="55"/>
  <c r="AU16" i="55" s="1"/>
  <c r="AS4" i="49"/>
  <c r="AL4" i="49"/>
  <c r="AU4" i="49" s="1"/>
  <c r="AS6" i="10"/>
  <c r="AL6" i="10"/>
  <c r="AU6" i="10" s="1"/>
  <c r="AI23" i="7"/>
  <c r="AN23" i="7"/>
  <c r="AN25" i="7" s="1"/>
  <c r="Y24" i="89"/>
  <c r="X24" i="89"/>
  <c r="X25" i="43"/>
  <c r="Y25" i="43"/>
  <c r="Z25" i="43" s="1"/>
  <c r="AN24" i="87"/>
  <c r="AI24" i="87"/>
  <c r="AJ8" i="22"/>
  <c r="AK8" i="22"/>
  <c r="AT8" i="22" s="1"/>
  <c r="AS8" i="51"/>
  <c r="AL8" i="51"/>
  <c r="AU8" i="51" s="1"/>
  <c r="W26" i="41"/>
  <c r="AG25" i="41"/>
  <c r="AP25" i="41" s="1"/>
  <c r="AF25" i="41"/>
  <c r="AO25" i="41" s="1"/>
  <c r="AE25" i="41"/>
  <c r="AS22" i="8"/>
  <c r="AL22" i="8"/>
  <c r="AU22" i="8" s="1"/>
  <c r="AS13" i="16"/>
  <c r="AL13" i="16"/>
  <c r="AU13" i="16" s="1"/>
  <c r="AS22" i="2"/>
  <c r="AL22" i="2"/>
  <c r="AU22" i="2" s="1"/>
  <c r="AS15" i="52"/>
  <c r="AL15" i="52"/>
  <c r="AU15" i="52" s="1"/>
  <c r="AS17" i="8"/>
  <c r="AL17" i="8"/>
  <c r="AU17" i="8" s="1"/>
  <c r="AS17" i="5"/>
  <c r="AL17" i="5"/>
  <c r="AU17" i="5" s="1"/>
  <c r="AS3" i="10"/>
  <c r="AL3" i="10"/>
  <c r="AU3" i="10" s="1"/>
  <c r="AJ23" i="60"/>
  <c r="AS23" i="60" s="1"/>
  <c r="AK23" i="60"/>
  <c r="AT23" i="60" s="1"/>
  <c r="AJ4" i="16"/>
  <c r="AK4" i="16"/>
  <c r="AT4" i="16" s="1"/>
  <c r="AT25" i="16" s="1"/>
  <c r="AJ16" i="11"/>
  <c r="AK16" i="11"/>
  <c r="AT16" i="11" s="1"/>
  <c r="AJ4" i="65"/>
  <c r="AK4" i="65"/>
  <c r="AT4" i="65" s="1"/>
  <c r="AT25" i="65" s="1"/>
  <c r="AJ22" i="60"/>
  <c r="AK22" i="60"/>
  <c r="AT22" i="60" s="1"/>
  <c r="AB4" i="60"/>
  <c r="AJ3" i="60"/>
  <c r="AH25" i="25"/>
  <c r="AQ25" i="25" s="1"/>
  <c r="AR25" i="48"/>
  <c r="AS17" i="59"/>
  <c r="AL17" i="59"/>
  <c r="AU17" i="59" s="1"/>
  <c r="AS17" i="20"/>
  <c r="AL17" i="20"/>
  <c r="AU17" i="20" s="1"/>
  <c r="AS9" i="8"/>
  <c r="AL9" i="8"/>
  <c r="AU9" i="8" s="1"/>
  <c r="AJ7" i="22"/>
  <c r="AK7" i="22"/>
  <c r="AT7" i="22" s="1"/>
  <c r="AS12" i="16"/>
  <c r="AL12" i="16"/>
  <c r="AU12" i="16" s="1"/>
  <c r="AS7" i="10"/>
  <c r="AL7" i="10"/>
  <c r="AU7" i="10" s="1"/>
  <c r="X25" i="39"/>
  <c r="Z25" i="39" s="1"/>
  <c r="Y25" i="39"/>
  <c r="AS19" i="65"/>
  <c r="AL19" i="65"/>
  <c r="AU19" i="65" s="1"/>
  <c r="AJ4" i="20"/>
  <c r="AK4" i="20"/>
  <c r="AT4" i="20" s="1"/>
  <c r="AT25" i="20" s="1"/>
  <c r="AJ18" i="22"/>
  <c r="AK18" i="22"/>
  <c r="AT18" i="22" s="1"/>
  <c r="AJ12" i="22"/>
  <c r="AK12" i="22"/>
  <c r="AT12" i="22" s="1"/>
  <c r="AJ6" i="22"/>
  <c r="AK6" i="22"/>
  <c r="AT6" i="22" s="1"/>
  <c r="AS21" i="2"/>
  <c r="AL21" i="2"/>
  <c r="AU21" i="2" s="1"/>
  <c r="AR24" i="94"/>
  <c r="AS11" i="55"/>
  <c r="AL11" i="55"/>
  <c r="AU11" i="55" s="1"/>
  <c r="AS16" i="54"/>
  <c r="AL16" i="54"/>
  <c r="AU16" i="54" s="1"/>
  <c r="AS14" i="51"/>
  <c r="AL14" i="51"/>
  <c r="AU14" i="51" s="1"/>
  <c r="AS14" i="5"/>
  <c r="AL14" i="5"/>
  <c r="AU14" i="5" s="1"/>
  <c r="AJ4" i="52"/>
  <c r="AK4" i="52"/>
  <c r="AT4" i="52" s="1"/>
  <c r="AT25" i="52" s="1"/>
  <c r="AS8" i="65"/>
  <c r="AL8" i="65"/>
  <c r="AU8" i="65" s="1"/>
  <c r="AS3" i="20"/>
  <c r="AL3" i="20"/>
  <c r="AU3" i="20" s="1"/>
  <c r="AS11" i="16"/>
  <c r="AL11" i="16"/>
  <c r="AU11" i="16" s="1"/>
  <c r="AJ4" i="55"/>
  <c r="AK4" i="55"/>
  <c r="AT4" i="55" s="1"/>
  <c r="AT25" i="55" s="1"/>
  <c r="AS17" i="65"/>
  <c r="AL17" i="65"/>
  <c r="AU17" i="65" s="1"/>
  <c r="AR24" i="75"/>
  <c r="AE25" i="80"/>
  <c r="W26" i="80"/>
  <c r="AG25" i="80"/>
  <c r="AP25" i="80" s="1"/>
  <c r="AF25" i="80"/>
  <c r="AO25" i="80" s="1"/>
  <c r="W26" i="27"/>
  <c r="AG25" i="27"/>
  <c r="AP25" i="27" s="1"/>
  <c r="AF25" i="27"/>
  <c r="AO25" i="27" s="1"/>
  <c r="AE25" i="27"/>
  <c r="AS10" i="8"/>
  <c r="AL10" i="8"/>
  <c r="AU10" i="8" s="1"/>
  <c r="AS25" i="18"/>
  <c r="AS19" i="16"/>
  <c r="AL19" i="16"/>
  <c r="AU19" i="16" s="1"/>
  <c r="AS10" i="2"/>
  <c r="AL10" i="2"/>
  <c r="AU10" i="2" s="1"/>
  <c r="AH23" i="15"/>
  <c r="AQ23" i="15" s="1"/>
  <c r="AQ25" i="15" s="1"/>
  <c r="AZ3" i="15"/>
  <c r="Z26" i="30"/>
  <c r="AE24" i="76"/>
  <c r="AG24" i="76"/>
  <c r="AP24" i="76" s="1"/>
  <c r="AF24" i="76"/>
  <c r="AO24" i="76" s="1"/>
  <c r="W25" i="76"/>
  <c r="AS18" i="55"/>
  <c r="AL18" i="55"/>
  <c r="AU18" i="55" s="1"/>
  <c r="X26" i="79"/>
  <c r="Y26" i="79"/>
  <c r="AS5" i="1"/>
  <c r="AL5" i="1"/>
  <c r="AU5" i="1" s="1"/>
  <c r="AS20" i="10"/>
  <c r="AL20" i="10"/>
  <c r="AU20" i="10" s="1"/>
  <c r="AS3" i="1"/>
  <c r="AL3" i="1"/>
  <c r="AU3" i="1" s="1"/>
  <c r="AS11" i="65"/>
  <c r="AL11" i="65"/>
  <c r="AU11" i="65" s="1"/>
  <c r="Z26" i="92"/>
  <c r="Y27" i="37"/>
  <c r="X27" i="37"/>
  <c r="AS13" i="59"/>
  <c r="AL13" i="59"/>
  <c r="AU13" i="59" s="1"/>
  <c r="AS13" i="20"/>
  <c r="AL13" i="20"/>
  <c r="AU13" i="20" s="1"/>
  <c r="AS5" i="8"/>
  <c r="AL5" i="8"/>
  <c r="AU5" i="8" s="1"/>
  <c r="W25" i="47"/>
  <c r="AG24" i="47"/>
  <c r="AP24" i="47" s="1"/>
  <c r="AF24" i="47"/>
  <c r="AO24" i="47" s="1"/>
  <c r="AE24" i="47"/>
  <c r="AJ18" i="72"/>
  <c r="AK18" i="72"/>
  <c r="AT18" i="72" s="1"/>
  <c r="AJ12" i="72"/>
  <c r="AK12" i="72"/>
  <c r="AT12" i="72" s="1"/>
  <c r="AJ6" i="72"/>
  <c r="AK6" i="72"/>
  <c r="AT6" i="72" s="1"/>
  <c r="AS3" i="54"/>
  <c r="AL3" i="54"/>
  <c r="AU3" i="54" s="1"/>
  <c r="AH26" i="82"/>
  <c r="AQ26" i="82" s="1"/>
  <c r="AS20" i="59"/>
  <c r="AL20" i="59"/>
  <c r="AU20" i="59" s="1"/>
  <c r="AS8" i="20"/>
  <c r="AL8" i="20"/>
  <c r="AU8" i="20" s="1"/>
  <c r="AS18" i="8"/>
  <c r="AL18" i="8"/>
  <c r="AU18" i="8" s="1"/>
  <c r="AS4" i="3"/>
  <c r="AS25" i="3" s="1"/>
  <c r="AL4" i="3"/>
  <c r="AU4" i="3" s="1"/>
  <c r="AS20" i="55"/>
  <c r="AL20" i="55"/>
  <c r="AU20" i="55" s="1"/>
  <c r="AS5" i="5"/>
  <c r="AL5" i="5"/>
  <c r="AU5" i="5" s="1"/>
  <c r="AL23" i="10"/>
  <c r="AU23" i="10" s="1"/>
  <c r="AS10" i="10"/>
  <c r="AL10" i="10"/>
  <c r="AU10" i="10" s="1"/>
  <c r="Z24" i="33"/>
  <c r="AS21" i="54"/>
  <c r="AL21" i="54"/>
  <c r="AU21" i="54" s="1"/>
  <c r="AS11" i="1"/>
  <c r="AL11" i="1"/>
  <c r="AU11" i="1" s="1"/>
  <c r="AJ20" i="11"/>
  <c r="AK20" i="11"/>
  <c r="AT20" i="11" s="1"/>
  <c r="AJ14" i="11"/>
  <c r="AK14" i="11"/>
  <c r="AT14" i="11" s="1"/>
  <c r="AJ8" i="11"/>
  <c r="AK8" i="11"/>
  <c r="AT8" i="11" s="1"/>
  <c r="AN23" i="72"/>
  <c r="AN25" i="72" s="1"/>
  <c r="AI23" i="72"/>
  <c r="Z25" i="90"/>
  <c r="AR22" i="58"/>
  <c r="AJ20" i="60"/>
  <c r="AK20" i="60"/>
  <c r="AT20" i="60" s="1"/>
  <c r="AJ14" i="60"/>
  <c r="AK14" i="60"/>
  <c r="AT14" i="60" s="1"/>
  <c r="AJ8" i="60"/>
  <c r="AK8" i="60"/>
  <c r="AT8" i="60" s="1"/>
  <c r="AS3" i="59"/>
  <c r="AL3" i="59"/>
  <c r="AU3" i="59" s="1"/>
  <c r="AS10" i="20"/>
  <c r="AL10" i="20"/>
  <c r="AU10" i="20" s="1"/>
  <c r="AS8" i="8"/>
  <c r="AL8" i="8"/>
  <c r="AU8" i="8" s="1"/>
  <c r="AS17" i="16"/>
  <c r="AL17" i="16"/>
  <c r="AU17" i="16" s="1"/>
  <c r="X25" i="91"/>
  <c r="Y25" i="91"/>
  <c r="X25" i="83"/>
  <c r="Y25" i="83"/>
  <c r="X25" i="31"/>
  <c r="Y25" i="31"/>
  <c r="AS15" i="2"/>
  <c r="AL15" i="2"/>
  <c r="AU15" i="2" s="1"/>
  <c r="AS5" i="55"/>
  <c r="AL5" i="55"/>
  <c r="AU5" i="55" s="1"/>
  <c r="AX23" i="7"/>
  <c r="S23" i="7" s="1"/>
  <c r="AC23" i="7" s="1"/>
  <c r="AJ23" i="7" s="1"/>
  <c r="AS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G23" i="63"/>
  <c r="AP23" i="63" s="1"/>
  <c r="AP25" i="63" s="1"/>
  <c r="AF23" i="63"/>
  <c r="AO23" i="63" s="1"/>
  <c r="AO25" i="63" s="1"/>
  <c r="AE23" i="63"/>
  <c r="AJ14" i="72"/>
  <c r="AK14" i="72"/>
  <c r="AT14" i="72" s="1"/>
  <c r="AH24" i="38"/>
  <c r="AQ24" i="38" s="1"/>
  <c r="AS12" i="8"/>
  <c r="AL12" i="8"/>
  <c r="AU12" i="8" s="1"/>
  <c r="AN24" i="44"/>
  <c r="AI24" i="44"/>
  <c r="AH25" i="88"/>
  <c r="AQ25" i="88" s="1"/>
  <c r="AJ10" i="11"/>
  <c r="AK10" i="11"/>
  <c r="AT10" i="11" s="1"/>
  <c r="AJ10" i="60"/>
  <c r="AK10" i="60"/>
  <c r="AT10" i="60" s="1"/>
  <c r="AJ17" i="22"/>
  <c r="AK17" i="22"/>
  <c r="AT17" i="22" s="1"/>
  <c r="AS18" i="16"/>
  <c r="AL18" i="16"/>
  <c r="AU18" i="16" s="1"/>
  <c r="AS3" i="52"/>
  <c r="AL3" i="52"/>
  <c r="AU3" i="52" s="1"/>
  <c r="AS22" i="52"/>
  <c r="AL22" i="52"/>
  <c r="AU22" i="52" s="1"/>
  <c r="AS18" i="65"/>
  <c r="AL18" i="65"/>
  <c r="AU18" i="65" s="1"/>
  <c r="AS12" i="52"/>
  <c r="AL12" i="52"/>
  <c r="AU12" i="52" s="1"/>
  <c r="AN24" i="35"/>
  <c r="AI24" i="35"/>
  <c r="AR24" i="88"/>
  <c r="AR24" i="46"/>
  <c r="Z25" i="73"/>
  <c r="AS6" i="59"/>
  <c r="AL6" i="59"/>
  <c r="AU6" i="59" s="1"/>
  <c r="AS18" i="20"/>
  <c r="AL18" i="20"/>
  <c r="AU18" i="20" s="1"/>
  <c r="AH26" i="96"/>
  <c r="AQ26" i="96" s="1"/>
  <c r="AS7" i="66"/>
  <c r="AL7" i="66"/>
  <c r="AU7" i="66" s="1"/>
  <c r="AL23" i="52"/>
  <c r="AU23" i="52" s="1"/>
  <c r="AS11" i="54"/>
  <c r="AL11" i="54"/>
  <c r="AU11" i="54" s="1"/>
  <c r="AS15" i="51"/>
  <c r="AL15" i="51"/>
  <c r="AU15" i="51" s="1"/>
  <c r="AS9" i="5"/>
  <c r="AL9" i="5"/>
  <c r="AU9" i="5" s="1"/>
  <c r="AS17" i="52"/>
  <c r="AL17" i="52"/>
  <c r="AU17" i="52" s="1"/>
  <c r="AS7" i="65"/>
  <c r="AL7" i="65"/>
  <c r="AU7" i="65" s="1"/>
  <c r="AJ4" i="1"/>
  <c r="AK4" i="1"/>
  <c r="AT4" i="1" s="1"/>
  <c r="AT25" i="1" s="1"/>
  <c r="AS16" i="20"/>
  <c r="AL16" i="20"/>
  <c r="AU16" i="20" s="1"/>
  <c r="Y24" i="85"/>
  <c r="X24" i="85"/>
  <c r="AI24" i="77"/>
  <c r="AN24" i="77"/>
  <c r="AS13" i="51"/>
  <c r="AL13" i="51"/>
  <c r="AU13" i="51" s="1"/>
  <c r="Z25" i="45"/>
  <c r="AH26" i="84"/>
  <c r="AQ26" i="84" s="1"/>
  <c r="AN26" i="37"/>
  <c r="AI26" i="37"/>
  <c r="AS8" i="16"/>
  <c r="AL8" i="16"/>
  <c r="AU8" i="16" s="1"/>
  <c r="AS11" i="2"/>
  <c r="AL11" i="2"/>
  <c r="AU11" i="2" s="1"/>
  <c r="AS8" i="66"/>
  <c r="AL8" i="66"/>
  <c r="AU8" i="66" s="1"/>
  <c r="AS13" i="55"/>
  <c r="AL13" i="55"/>
  <c r="AU13" i="55" s="1"/>
  <c r="AS18" i="54"/>
  <c r="AL18" i="54"/>
  <c r="AU18" i="54" s="1"/>
  <c r="AS16" i="51"/>
  <c r="AL16" i="51"/>
  <c r="AU16" i="51" s="1"/>
  <c r="AS10" i="5"/>
  <c r="AL10" i="5"/>
  <c r="AU10" i="5" s="1"/>
  <c r="AS4" i="57"/>
  <c r="AS25" i="57" s="1"/>
  <c r="AL4" i="57"/>
  <c r="AU4" i="57" s="1"/>
  <c r="AS15" i="10"/>
  <c r="AL15" i="10"/>
  <c r="AU15" i="10" s="1"/>
  <c r="AJ17" i="72"/>
  <c r="AK17" i="72"/>
  <c r="AT17" i="72" s="1"/>
  <c r="AJ11" i="72"/>
  <c r="AK11" i="72"/>
  <c r="AT11" i="72" s="1"/>
  <c r="AJ5" i="72"/>
  <c r="AK5" i="72"/>
  <c r="AT5" i="72" s="1"/>
  <c r="AJ4" i="54"/>
  <c r="AK4" i="54"/>
  <c r="AT4" i="54" s="1"/>
  <c r="AT25" i="54" s="1"/>
  <c r="AS12" i="10"/>
  <c r="AL12" i="10"/>
  <c r="AU12" i="10" s="1"/>
  <c r="AR24" i="90"/>
  <c r="AS9" i="16"/>
  <c r="AL9" i="16"/>
  <c r="AU9" i="16" s="1"/>
  <c r="AS13" i="1"/>
  <c r="AL13" i="1"/>
  <c r="AU13" i="1" s="1"/>
  <c r="AS6" i="2"/>
  <c r="AL6" i="2"/>
  <c r="AU6" i="2" s="1"/>
  <c r="AS9" i="66"/>
  <c r="AL9" i="66"/>
  <c r="AU9" i="66" s="1"/>
  <c r="AS13" i="54"/>
  <c r="AL13" i="54"/>
  <c r="AU13" i="54" s="1"/>
  <c r="AS11" i="51"/>
  <c r="AL11" i="51"/>
  <c r="AU11" i="51" s="1"/>
  <c r="AS19" i="52"/>
  <c r="AL19" i="52"/>
  <c r="AU19" i="52" s="1"/>
  <c r="X25" i="44"/>
  <c r="Y25" i="44"/>
  <c r="AS21" i="65"/>
  <c r="AL21" i="65"/>
  <c r="AU21" i="65" s="1"/>
  <c r="AH25" i="75"/>
  <c r="AQ25" i="75" s="1"/>
  <c r="AS21" i="59"/>
  <c r="AL21" i="59"/>
  <c r="AU21" i="59" s="1"/>
  <c r="AS21" i="20"/>
  <c r="AL21" i="20"/>
  <c r="AU21" i="20" s="1"/>
  <c r="AS19" i="8"/>
  <c r="AL19" i="8"/>
  <c r="AU19" i="8" s="1"/>
  <c r="AS10" i="16"/>
  <c r="AL10" i="16"/>
  <c r="AU10" i="16" s="1"/>
  <c r="AS13" i="2"/>
  <c r="AL13" i="2"/>
  <c r="AU13" i="2" s="1"/>
  <c r="AL23" i="66"/>
  <c r="AU23" i="66" s="1"/>
  <c r="AR23" i="66"/>
  <c r="AR25" i="66" s="1"/>
  <c r="AS10" i="66"/>
  <c r="AL10" i="66"/>
  <c r="AU10" i="66" s="1"/>
  <c r="AJ19" i="11"/>
  <c r="AK19" i="11"/>
  <c r="AT19" i="11" s="1"/>
  <c r="AJ13" i="11"/>
  <c r="AK13" i="11"/>
  <c r="AT13" i="11" s="1"/>
  <c r="AJ7" i="11"/>
  <c r="AK7" i="11"/>
  <c r="AT7" i="11" s="1"/>
  <c r="AS15" i="55"/>
  <c r="AL15" i="55"/>
  <c r="AU15" i="55" s="1"/>
  <c r="AS20" i="54"/>
  <c r="AL20" i="54"/>
  <c r="AU20" i="54" s="1"/>
  <c r="AS18" i="51"/>
  <c r="AL18" i="51"/>
  <c r="AU18" i="51" s="1"/>
  <c r="AS18" i="5"/>
  <c r="AL18" i="5"/>
  <c r="AU18" i="5" s="1"/>
  <c r="AS5" i="10"/>
  <c r="AL5" i="10"/>
  <c r="AU5" i="10" s="1"/>
  <c r="AS20" i="52"/>
  <c r="AL20" i="52"/>
  <c r="AU20" i="52" s="1"/>
  <c r="AS10" i="65"/>
  <c r="AL10" i="65"/>
  <c r="AU10" i="65" s="1"/>
  <c r="AR25" i="92"/>
  <c r="AJ19" i="60"/>
  <c r="AK19" i="60"/>
  <c r="AT19" i="60" s="1"/>
  <c r="AJ13" i="60"/>
  <c r="AK13" i="60"/>
  <c r="AT13" i="60" s="1"/>
  <c r="AJ7" i="60"/>
  <c r="AK7" i="60"/>
  <c r="AT7" i="60" s="1"/>
  <c r="AS11" i="66"/>
  <c r="AL11" i="66"/>
  <c r="AU11" i="66" s="1"/>
  <c r="AS9" i="54"/>
  <c r="AL9" i="54"/>
  <c r="AU9" i="54" s="1"/>
  <c r="X25" i="95"/>
  <c r="Y25" i="95"/>
  <c r="X24" i="28"/>
  <c r="Y24" i="28"/>
  <c r="Z24" i="28" s="1"/>
  <c r="AJ20" i="22"/>
  <c r="AK20" i="22"/>
  <c r="AT20" i="22" s="1"/>
  <c r="AS25" i="49"/>
  <c r="AK23" i="71"/>
  <c r="AT23" i="71" s="1"/>
  <c r="AR25" i="82"/>
  <c r="AJ4" i="2"/>
  <c r="AK4" i="2"/>
  <c r="AT4" i="2" s="1"/>
  <c r="AT25" i="2" s="1"/>
  <c r="AS12" i="55"/>
  <c r="AL12" i="55"/>
  <c r="AU12" i="55" s="1"/>
  <c r="AU25" i="57"/>
  <c r="C11" i="57" s="1"/>
  <c r="F10" i="97" s="1"/>
  <c r="AS14" i="10"/>
  <c r="AL14" i="10"/>
  <c r="AU14" i="10" s="1"/>
  <c r="AS3" i="5"/>
  <c r="AL3" i="5"/>
  <c r="AU3" i="5" s="1"/>
  <c r="AJ20" i="72"/>
  <c r="AK20" i="72"/>
  <c r="AT20" i="72" s="1"/>
  <c r="AS14" i="55"/>
  <c r="AL14" i="55"/>
  <c r="AU14" i="55" s="1"/>
  <c r="AS19" i="5"/>
  <c r="AL19" i="5"/>
  <c r="AU19" i="5" s="1"/>
  <c r="AJ3" i="11"/>
  <c r="AB4" i="11"/>
  <c r="AJ13" i="22"/>
  <c r="AK13" i="22"/>
  <c r="AT13" i="22" s="1"/>
  <c r="AS5" i="20"/>
  <c r="AL5" i="20"/>
  <c r="AU5" i="20" s="1"/>
  <c r="AJ5" i="22"/>
  <c r="AK5" i="22"/>
  <c r="AT5" i="22" s="1"/>
  <c r="AH25" i="29"/>
  <c r="AQ25" i="29" s="1"/>
  <c r="AI23" i="11"/>
  <c r="AN23" i="11"/>
  <c r="AN25" i="11" s="1"/>
  <c r="AJ22" i="22"/>
  <c r="AK22" i="22"/>
  <c r="AT22" i="22" s="1"/>
  <c r="AB4" i="22"/>
  <c r="AJ3" i="22"/>
  <c r="Z25" i="29"/>
  <c r="AS9" i="2"/>
  <c r="AL9" i="2"/>
  <c r="AU9" i="2" s="1"/>
  <c r="AS6" i="1"/>
  <c r="AL6" i="1"/>
  <c r="AU6" i="1" s="1"/>
  <c r="AS22" i="54"/>
  <c r="AL22" i="54"/>
  <c r="AU22" i="54" s="1"/>
  <c r="AS20" i="51"/>
  <c r="AL20" i="51"/>
  <c r="AU20" i="51" s="1"/>
  <c r="AS20" i="5"/>
  <c r="AL20" i="5"/>
  <c r="AU20" i="5" s="1"/>
  <c r="AS20" i="65"/>
  <c r="AL20" i="65"/>
  <c r="AU20" i="65" s="1"/>
  <c r="AS5" i="66"/>
  <c r="AL5" i="66"/>
  <c r="AU5" i="66" s="1"/>
  <c r="AF25" i="42"/>
  <c r="AO25" i="42" s="1"/>
  <c r="AE25" i="42"/>
  <c r="W26" i="42"/>
  <c r="AG25" i="42"/>
  <c r="AP25" i="42" s="1"/>
  <c r="Z26" i="96"/>
  <c r="AS16" i="8"/>
  <c r="AL16" i="8"/>
  <c r="AU16" i="8" s="1"/>
  <c r="AS7" i="16"/>
  <c r="AL7" i="16"/>
  <c r="AU7" i="16" s="1"/>
  <c r="AS19" i="1"/>
  <c r="AL19" i="1"/>
  <c r="AU19" i="1" s="1"/>
  <c r="AS16" i="2"/>
  <c r="AL16" i="2"/>
  <c r="AU16" i="2" s="1"/>
  <c r="AS6" i="55"/>
  <c r="AL6" i="55"/>
  <c r="AU6" i="55" s="1"/>
  <c r="AI25" i="79"/>
  <c r="AN25" i="79"/>
  <c r="AS17" i="54"/>
  <c r="AL17" i="54"/>
  <c r="AU17" i="54" s="1"/>
  <c r="AS8" i="10"/>
  <c r="AL8" i="10"/>
  <c r="AU8" i="10" s="1"/>
  <c r="W26" i="40"/>
  <c r="AG25" i="40"/>
  <c r="AP25" i="40" s="1"/>
  <c r="AF25" i="40"/>
  <c r="AO25" i="40" s="1"/>
  <c r="AE25" i="40"/>
  <c r="AS14" i="8"/>
  <c r="AL14" i="8"/>
  <c r="AU14" i="8" s="1"/>
  <c r="AS5" i="16"/>
  <c r="AL5" i="16"/>
  <c r="AU5" i="16" s="1"/>
  <c r="AI26" i="26"/>
  <c r="AN26" i="26"/>
  <c r="AS20" i="2"/>
  <c r="AL20" i="2"/>
  <c r="AU20" i="2" s="1"/>
  <c r="AS18" i="10"/>
  <c r="AL18" i="10"/>
  <c r="AU18" i="10" s="1"/>
  <c r="AR24" i="32"/>
  <c r="AH23" i="58"/>
  <c r="AQ23" i="58" s="1"/>
  <c r="AQ25" i="58" s="1"/>
  <c r="AZ3" i="58"/>
  <c r="AX22" i="58" s="1"/>
  <c r="S22" i="58" s="1"/>
  <c r="AC22" i="58" s="1"/>
  <c r="AB23" i="58" s="1"/>
  <c r="AS4" i="4"/>
  <c r="AS25" i="4" s="1"/>
  <c r="AL4" i="4"/>
  <c r="AU4" i="4" s="1"/>
  <c r="AU25" i="4" s="1"/>
  <c r="C11" i="4" s="1"/>
  <c r="AS19" i="59"/>
  <c r="AL19" i="59"/>
  <c r="AU19" i="59" s="1"/>
  <c r="AS19" i="20"/>
  <c r="AL19" i="20"/>
  <c r="AU19" i="20" s="1"/>
  <c r="AS11" i="8"/>
  <c r="AL11" i="8"/>
  <c r="AU11" i="8" s="1"/>
  <c r="AJ4" i="51"/>
  <c r="AK4" i="51"/>
  <c r="AT4" i="51" s="1"/>
  <c r="AT25" i="51" s="1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R24" i="45"/>
  <c r="AH26" i="48"/>
  <c r="AQ26" i="48" s="1"/>
  <c r="Z26" i="82"/>
  <c r="AS8" i="59"/>
  <c r="AL8" i="59"/>
  <c r="AU8" i="59" s="1"/>
  <c r="AS14" i="20"/>
  <c r="AL14" i="20"/>
  <c r="AU14" i="20" s="1"/>
  <c r="AS4" i="23"/>
  <c r="AS25" i="23" s="1"/>
  <c r="AL4" i="23"/>
  <c r="AU4" i="23" s="1"/>
  <c r="AU25" i="23" s="1"/>
  <c r="C11" i="23" s="1"/>
  <c r="AS6" i="8"/>
  <c r="AL6" i="8"/>
  <c r="AU6" i="8" s="1"/>
  <c r="AS4" i="56"/>
  <c r="AS25" i="56" s="1"/>
  <c r="AL4" i="56"/>
  <c r="AU4" i="56" s="1"/>
  <c r="AU25" i="56" s="1"/>
  <c r="C11" i="56" s="1"/>
  <c r="F9" i="97" s="1"/>
  <c r="AN23" i="22"/>
  <c r="AN25" i="22" s="1"/>
  <c r="AI23" i="22"/>
  <c r="AS8" i="55"/>
  <c r="AL8" i="55"/>
  <c r="AU8" i="55" s="1"/>
  <c r="AN24" i="36"/>
  <c r="AI24" i="36"/>
  <c r="X25" i="86"/>
  <c r="Y25" i="86"/>
  <c r="Z25" i="86" s="1"/>
  <c r="AS11" i="5"/>
  <c r="AL11" i="5"/>
  <c r="AU11" i="5" s="1"/>
  <c r="AS17" i="1"/>
  <c r="AL17" i="1"/>
  <c r="AU17" i="1" s="1"/>
  <c r="AS16" i="10"/>
  <c r="AL16" i="10"/>
  <c r="AU16" i="10" s="1"/>
  <c r="AS22" i="55"/>
  <c r="AL22" i="55"/>
  <c r="AU22" i="55" s="1"/>
  <c r="AS7" i="51"/>
  <c r="AL7" i="51"/>
  <c r="AU7" i="51" s="1"/>
  <c r="AS5" i="65"/>
  <c r="AL5" i="65"/>
  <c r="AU5" i="65" s="1"/>
  <c r="Z25" i="75"/>
  <c r="AJ18" i="11"/>
  <c r="AK18" i="11"/>
  <c r="AT18" i="11" s="1"/>
  <c r="AJ12" i="11"/>
  <c r="AK12" i="11"/>
  <c r="AT12" i="11" s="1"/>
  <c r="AJ6" i="11"/>
  <c r="AK6" i="11"/>
  <c r="AT6" i="11" s="1"/>
  <c r="AR25" i="30"/>
  <c r="AR25" i="84"/>
  <c r="AJ18" i="60"/>
  <c r="AK18" i="60"/>
  <c r="AT18" i="60" s="1"/>
  <c r="AJ12" i="60"/>
  <c r="AK12" i="60"/>
  <c r="AT12" i="60" s="1"/>
  <c r="AJ6" i="60"/>
  <c r="AK6" i="60"/>
  <c r="AT6" i="60" s="1"/>
  <c r="AS20" i="1"/>
  <c r="AL20" i="1"/>
  <c r="AU20" i="1" s="1"/>
  <c r="AS10" i="59"/>
  <c r="AL10" i="59"/>
  <c r="AU10" i="59" s="1"/>
  <c r="AS8" i="2"/>
  <c r="AL8" i="2"/>
  <c r="AU8" i="2" s="1"/>
  <c r="AN24" i="91"/>
  <c r="AI24" i="91"/>
  <c r="AN23" i="71"/>
  <c r="AN25" i="71" s="1"/>
  <c r="AI23" i="71"/>
  <c r="AI23" i="89"/>
  <c r="AN23" i="89"/>
  <c r="AN24" i="43"/>
  <c r="AI24" i="43"/>
  <c r="AN24" i="95"/>
  <c r="AI24" i="95"/>
  <c r="AI24" i="31"/>
  <c r="AN24" i="31"/>
  <c r="AF25" i="32"/>
  <c r="AO25" i="32" s="1"/>
  <c r="AE25" i="32"/>
  <c r="W26" i="32"/>
  <c r="AG25" i="32"/>
  <c r="AP25" i="32" s="1"/>
  <c r="AS12" i="1"/>
  <c r="AL12" i="1"/>
  <c r="AU12" i="1" s="1"/>
  <c r="AR23" i="38"/>
  <c r="AH24" i="34"/>
  <c r="AQ24" i="34" s="1"/>
  <c r="AS7" i="59"/>
  <c r="AL7" i="59"/>
  <c r="AU7" i="59" s="1"/>
  <c r="AR25" i="96"/>
  <c r="AS14" i="59"/>
  <c r="AL14" i="59"/>
  <c r="AU14" i="59" s="1"/>
  <c r="AH25" i="94"/>
  <c r="AQ25" i="94" s="1"/>
  <c r="AS22" i="10"/>
  <c r="AL22" i="10"/>
  <c r="AU22" i="10" s="1"/>
  <c r="AS21" i="52"/>
  <c r="AL21" i="52"/>
  <c r="AU21" i="52" s="1"/>
  <c r="AU25" i="3"/>
  <c r="C11" i="3" s="1"/>
  <c r="AJ22" i="11"/>
  <c r="AK22" i="11"/>
  <c r="AT22" i="11" s="1"/>
  <c r="AS23" i="1"/>
  <c r="AL23" i="1"/>
  <c r="AU23" i="1" s="1"/>
  <c r="AJ19" i="22"/>
  <c r="AK19" i="22"/>
  <c r="AT19" i="22" s="1"/>
  <c r="Z25" i="25"/>
  <c r="AS5" i="59"/>
  <c r="AL5" i="59"/>
  <c r="AU5" i="59" s="1"/>
  <c r="AS15" i="8"/>
  <c r="AL15" i="8"/>
  <c r="AU15" i="8" s="1"/>
  <c r="AJ11" i="22"/>
  <c r="AK11" i="22"/>
  <c r="AT11" i="22" s="1"/>
  <c r="AS4" i="24"/>
  <c r="AS25" i="24" s="1"/>
  <c r="AL4" i="24"/>
  <c r="AU4" i="24" s="1"/>
  <c r="AU25" i="24" s="1"/>
  <c r="C11" i="24" s="1"/>
  <c r="AS6" i="66"/>
  <c r="AL6" i="66"/>
  <c r="AU6" i="66" s="1"/>
  <c r="AS13" i="10"/>
  <c r="AL13" i="10"/>
  <c r="AU13" i="10" s="1"/>
  <c r="AI24" i="39"/>
  <c r="AN24" i="39"/>
  <c r="AS4" i="21"/>
  <c r="AS25" i="21" s="1"/>
  <c r="AL4" i="21"/>
  <c r="AU4" i="21" s="1"/>
  <c r="AU25" i="21" s="1"/>
  <c r="C11" i="21" s="1"/>
  <c r="AJ16" i="22"/>
  <c r="AK16" i="22"/>
  <c r="AT16" i="22" s="1"/>
  <c r="AJ10" i="22"/>
  <c r="AK10" i="22"/>
  <c r="AT10" i="22" s="1"/>
  <c r="AS17" i="55"/>
  <c r="AL17" i="55"/>
  <c r="AU17" i="55" s="1"/>
  <c r="AH25" i="32"/>
  <c r="AQ25" i="32" s="1"/>
  <c r="AS11" i="59"/>
  <c r="AL11" i="59"/>
  <c r="AU11" i="59" s="1"/>
  <c r="AS11" i="20"/>
  <c r="AL11" i="20"/>
  <c r="AU11" i="20" s="1"/>
  <c r="AS21" i="8"/>
  <c r="AL21" i="8"/>
  <c r="AU21" i="8" s="1"/>
  <c r="AJ21" i="22"/>
  <c r="AK21" i="22"/>
  <c r="AT21" i="22" s="1"/>
  <c r="AJ15" i="22"/>
  <c r="AK15" i="22"/>
  <c r="AT15" i="22" s="1"/>
  <c r="AJ9" i="22"/>
  <c r="AK9" i="22"/>
  <c r="AT9" i="22" s="1"/>
  <c r="AS6" i="16"/>
  <c r="AL6" i="16"/>
  <c r="AU6" i="16" s="1"/>
  <c r="AS7" i="1"/>
  <c r="AL7" i="1"/>
  <c r="AU7" i="1" s="1"/>
  <c r="AS12" i="66"/>
  <c r="AL12" i="66"/>
  <c r="AU12" i="66" s="1"/>
  <c r="AH24" i="93"/>
  <c r="AQ24" i="93" s="1"/>
  <c r="AS10" i="54"/>
  <c r="AL10" i="54"/>
  <c r="AU10" i="54" s="1"/>
  <c r="AU25" i="49"/>
  <c r="C11" i="49" s="1"/>
  <c r="F2" i="97" s="1"/>
  <c r="AS19" i="10"/>
  <c r="AL19" i="10"/>
  <c r="AU19" i="10" s="1"/>
  <c r="AS10" i="52"/>
  <c r="AL10" i="52"/>
  <c r="AU10" i="52" s="1"/>
  <c r="AR23" i="33"/>
  <c r="AS6" i="65"/>
  <c r="AL6" i="65"/>
  <c r="AU6" i="65" s="1"/>
  <c r="AS10" i="1"/>
  <c r="AL10" i="1"/>
  <c r="AU10" i="1" s="1"/>
  <c r="AS13" i="65"/>
  <c r="AL13" i="65"/>
  <c r="AU13" i="65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14" i="2"/>
  <c r="AL14" i="2"/>
  <c r="AU14" i="2" s="1"/>
  <c r="AS21" i="1"/>
  <c r="AL21" i="1"/>
  <c r="AU21" i="1" s="1"/>
  <c r="AS14" i="1"/>
  <c r="AL14" i="1"/>
  <c r="AU14" i="1" s="1"/>
  <c r="AS12" i="59"/>
  <c r="AL12" i="59"/>
  <c r="AU12" i="59" s="1"/>
  <c r="AS6" i="20"/>
  <c r="AL6" i="20"/>
  <c r="AU6" i="20" s="1"/>
  <c r="AS3" i="8"/>
  <c r="AL3" i="8"/>
  <c r="AU3" i="8" s="1"/>
  <c r="AS3" i="2"/>
  <c r="AL3" i="2"/>
  <c r="AU3" i="2" s="1"/>
  <c r="AS13" i="66"/>
  <c r="AL13" i="66"/>
  <c r="AU13" i="66" s="1"/>
  <c r="AS4" i="70"/>
  <c r="AS25" i="70" s="1"/>
  <c r="AL4" i="70"/>
  <c r="AU4" i="70" s="1"/>
  <c r="AU25" i="70" s="1"/>
  <c r="C11" i="70" s="1"/>
  <c r="F23" i="97" s="1"/>
  <c r="AS21" i="51"/>
  <c r="AL21" i="51"/>
  <c r="AU21" i="51" s="1"/>
  <c r="AS15" i="5"/>
  <c r="AL15" i="5"/>
  <c r="AU15" i="5" s="1"/>
  <c r="AS5" i="52"/>
  <c r="AL5" i="52"/>
  <c r="AU5" i="52" s="1"/>
  <c r="AS16" i="1"/>
  <c r="AL16" i="1"/>
  <c r="AU16" i="1" s="1"/>
  <c r="AS22" i="20"/>
  <c r="AL22" i="20"/>
  <c r="AU22" i="20" s="1"/>
  <c r="AN23" i="85"/>
  <c r="AI23" i="85"/>
  <c r="AR24" i="25"/>
  <c r="Z26" i="84"/>
  <c r="AS14" i="16"/>
  <c r="AL14" i="16"/>
  <c r="AU14" i="16" s="1"/>
  <c r="AS17" i="2"/>
  <c r="AL17" i="2"/>
  <c r="AU17" i="2" s="1"/>
  <c r="AS14" i="66"/>
  <c r="AL14" i="66"/>
  <c r="AU14" i="66" s="1"/>
  <c r="AS19" i="55"/>
  <c r="AL19" i="55"/>
  <c r="AU19" i="55" s="1"/>
  <c r="AS6" i="54"/>
  <c r="AL6" i="54"/>
  <c r="AU6" i="54" s="1"/>
  <c r="AS3" i="51"/>
  <c r="AL3" i="51"/>
  <c r="AU3" i="51" s="1"/>
  <c r="AS22" i="51"/>
  <c r="AL22" i="51"/>
  <c r="AU22" i="51" s="1"/>
  <c r="AS16" i="5"/>
  <c r="AL16" i="5"/>
  <c r="AU16" i="5" s="1"/>
  <c r="AS21" i="10"/>
  <c r="AL21" i="10"/>
  <c r="AU21" i="10" s="1"/>
  <c r="AS6" i="52"/>
  <c r="AL6" i="52"/>
  <c r="AU6" i="52" s="1"/>
  <c r="AJ21" i="72"/>
  <c r="AK21" i="72"/>
  <c r="AT21" i="72" s="1"/>
  <c r="AJ15" i="72"/>
  <c r="AK15" i="72"/>
  <c r="AT15" i="72" s="1"/>
  <c r="AJ9" i="72"/>
  <c r="AK9" i="72"/>
  <c r="AT9" i="72" s="1"/>
  <c r="AS7" i="5"/>
  <c r="AL7" i="5"/>
  <c r="AU7" i="5" s="1"/>
  <c r="AS9" i="52"/>
  <c r="AL9" i="52"/>
  <c r="AU9" i="52" s="1"/>
  <c r="Z26" i="48"/>
  <c r="AL23" i="54"/>
  <c r="AU23" i="54" s="1"/>
  <c r="AR23" i="54"/>
  <c r="AR25" i="54" s="1"/>
  <c r="AS22" i="1"/>
  <c r="AL22" i="1"/>
  <c r="AU22" i="1" s="1"/>
  <c r="AS15" i="16"/>
  <c r="AL15" i="16"/>
  <c r="AU15" i="16" s="1"/>
  <c r="AL23" i="8"/>
  <c r="AU23" i="8" s="1"/>
  <c r="AS12" i="2"/>
  <c r="AL12" i="2"/>
  <c r="AU12" i="2" s="1"/>
  <c r="AR23" i="78"/>
  <c r="AS15" i="66"/>
  <c r="AL15" i="66"/>
  <c r="AU15" i="66" s="1"/>
  <c r="AS18" i="1"/>
  <c r="AL18" i="1"/>
  <c r="AU18" i="1" s="1"/>
  <c r="AS19" i="54"/>
  <c r="AL19" i="54"/>
  <c r="AU19" i="54" s="1"/>
  <c r="AS17" i="51"/>
  <c r="AL17" i="51"/>
  <c r="AU17" i="51" s="1"/>
  <c r="AJ4" i="10"/>
  <c r="AK4" i="10"/>
  <c r="AT4" i="10" s="1"/>
  <c r="AT25" i="10" s="1"/>
  <c r="AS7" i="52"/>
  <c r="AL7" i="52"/>
  <c r="AU7" i="52" s="1"/>
  <c r="AS4" i="6"/>
  <c r="AS25" i="6" s="1"/>
  <c r="AL4" i="6"/>
  <c r="AU4" i="6" s="1"/>
  <c r="AU25" i="6" s="1"/>
  <c r="C11" i="6" s="1"/>
  <c r="AS9" i="65"/>
  <c r="AL9" i="65"/>
  <c r="AU9" i="65" s="1"/>
  <c r="AH25" i="46"/>
  <c r="AQ25" i="46" s="1"/>
  <c r="W25" i="81"/>
  <c r="AG24" i="81"/>
  <c r="AP24" i="81" s="1"/>
  <c r="AF24" i="81"/>
  <c r="AO24" i="81" s="1"/>
  <c r="AE24" i="81"/>
  <c r="AS9" i="59"/>
  <c r="AL9" i="59"/>
  <c r="AU9" i="59" s="1"/>
  <c r="AS9" i="20"/>
  <c r="AL9" i="20"/>
  <c r="AU9" i="20" s="1"/>
  <c r="AS7" i="8"/>
  <c r="AL7" i="8"/>
  <c r="AU7" i="8" s="1"/>
  <c r="AS16" i="16"/>
  <c r="AL16" i="16"/>
  <c r="AU16" i="16" s="1"/>
  <c r="AS19" i="2"/>
  <c r="AL19" i="2"/>
  <c r="AU19" i="2" s="1"/>
  <c r="AR22" i="15"/>
  <c r="AS16" i="66"/>
  <c r="AL16" i="66"/>
  <c r="AU16" i="66" s="1"/>
  <c r="AR23" i="93"/>
  <c r="AJ17" i="11"/>
  <c r="AK17" i="11"/>
  <c r="AT17" i="11" s="1"/>
  <c r="AJ11" i="11"/>
  <c r="AK11" i="11"/>
  <c r="AT11" i="11" s="1"/>
  <c r="AJ5" i="11"/>
  <c r="AK5" i="11"/>
  <c r="AT5" i="11" s="1"/>
  <c r="AL23" i="5"/>
  <c r="AU23" i="5" s="1"/>
  <c r="AS21" i="55"/>
  <c r="AL21" i="55"/>
  <c r="AU21" i="55" s="1"/>
  <c r="AS8" i="54"/>
  <c r="AL8" i="54"/>
  <c r="AU8" i="54" s="1"/>
  <c r="AS6" i="51"/>
  <c r="AL6" i="51"/>
  <c r="AU6" i="51" s="1"/>
  <c r="AS6" i="5"/>
  <c r="AL6" i="5"/>
  <c r="AU6" i="5" s="1"/>
  <c r="AS11" i="10"/>
  <c r="AL11" i="10"/>
  <c r="AU11" i="10" s="1"/>
  <c r="AS8" i="52"/>
  <c r="AL8" i="52"/>
  <c r="AU8" i="52" s="1"/>
  <c r="AS16" i="65"/>
  <c r="AL16" i="65"/>
  <c r="AU16" i="65" s="1"/>
  <c r="AJ17" i="60"/>
  <c r="AK17" i="60"/>
  <c r="AT17" i="60" s="1"/>
  <c r="AJ11" i="60"/>
  <c r="AK11" i="60"/>
  <c r="AT11" i="60" s="1"/>
  <c r="AJ5" i="60"/>
  <c r="AK5" i="60"/>
  <c r="AT5" i="60" s="1"/>
  <c r="AK23" i="22"/>
  <c r="AT23" i="22" s="1"/>
  <c r="AH24" i="78"/>
  <c r="AQ24" i="78" s="1"/>
  <c r="AS19" i="51"/>
  <c r="AL19" i="51"/>
  <c r="AU19" i="51" s="1"/>
  <c r="AI24" i="83"/>
  <c r="AN24" i="83"/>
  <c r="X25" i="87"/>
  <c r="Y25" i="87"/>
  <c r="AI23" i="28"/>
  <c r="AN23" i="28"/>
  <c r="Z25" i="83" l="1"/>
  <c r="Z25" i="95"/>
  <c r="AG25" i="46"/>
  <c r="AP25" i="46" s="1"/>
  <c r="Z25" i="35"/>
  <c r="AF25" i="35" s="1"/>
  <c r="AO25" i="35" s="1"/>
  <c r="W26" i="83"/>
  <c r="AG25" i="83"/>
  <c r="AP25" i="83" s="1"/>
  <c r="AF25" i="83"/>
  <c r="AO25" i="83" s="1"/>
  <c r="AE25" i="83"/>
  <c r="AF25" i="43"/>
  <c r="AO25" i="43" s="1"/>
  <c r="AE25" i="43"/>
  <c r="W26" i="43"/>
  <c r="AG25" i="43"/>
  <c r="AP25" i="43" s="1"/>
  <c r="W26" i="35"/>
  <c r="AG25" i="35"/>
  <c r="AP25" i="35" s="1"/>
  <c r="W25" i="28"/>
  <c r="AG24" i="28"/>
  <c r="AP24" i="28" s="1"/>
  <c r="AF24" i="28"/>
  <c r="AO24" i="28" s="1"/>
  <c r="AE24" i="28"/>
  <c r="AR24" i="83"/>
  <c r="AS9" i="72"/>
  <c r="AL9" i="72"/>
  <c r="AU9" i="72" s="1"/>
  <c r="AK23" i="58"/>
  <c r="AT23" i="58" s="1"/>
  <c r="AR25" i="79"/>
  <c r="AS20" i="22"/>
  <c r="AL20" i="22"/>
  <c r="AU20" i="22" s="1"/>
  <c r="AS7" i="60"/>
  <c r="AL7" i="60"/>
  <c r="AU7" i="60" s="1"/>
  <c r="AS13" i="11"/>
  <c r="AL13" i="11"/>
  <c r="AU13" i="11" s="1"/>
  <c r="AE25" i="73"/>
  <c r="W26" i="73"/>
  <c r="AG25" i="73"/>
  <c r="AP25" i="73" s="1"/>
  <c r="AF25" i="73"/>
  <c r="AO25" i="73" s="1"/>
  <c r="AS17" i="22"/>
  <c r="AL17" i="22"/>
  <c r="AU17" i="22" s="1"/>
  <c r="AJ10" i="7"/>
  <c r="AK10" i="7"/>
  <c r="AT10" i="7" s="1"/>
  <c r="AS8" i="60"/>
  <c r="AL8" i="60"/>
  <c r="AU8" i="60" s="1"/>
  <c r="W26" i="39"/>
  <c r="AG25" i="39"/>
  <c r="AP25" i="39" s="1"/>
  <c r="AF25" i="39"/>
  <c r="AO25" i="39" s="1"/>
  <c r="AE25" i="39"/>
  <c r="AH24" i="89"/>
  <c r="AQ24" i="89" s="1"/>
  <c r="AS4" i="59"/>
  <c r="AL4" i="59"/>
  <c r="AU4" i="59" s="1"/>
  <c r="AH27" i="26"/>
  <c r="AQ27" i="26" s="1"/>
  <c r="AJ12" i="63"/>
  <c r="AK12" i="63"/>
  <c r="AT12" i="63" s="1"/>
  <c r="AN25" i="94"/>
  <c r="AI25" i="94"/>
  <c r="AR23" i="28"/>
  <c r="AS5" i="11"/>
  <c r="AL5" i="11"/>
  <c r="AU5" i="11" s="1"/>
  <c r="W27" i="84"/>
  <c r="AG26" i="84"/>
  <c r="AP26" i="84" s="1"/>
  <c r="AF26" i="84"/>
  <c r="AO26" i="84" s="1"/>
  <c r="AE26" i="84"/>
  <c r="AJ19" i="71"/>
  <c r="AK19" i="71"/>
  <c r="AT19" i="71" s="1"/>
  <c r="AJ13" i="71"/>
  <c r="AK13" i="71"/>
  <c r="AT13" i="71" s="1"/>
  <c r="AJ7" i="71"/>
  <c r="AK7" i="71"/>
  <c r="AT7" i="71" s="1"/>
  <c r="AS21" i="22"/>
  <c r="AL21" i="22"/>
  <c r="AU21" i="22" s="1"/>
  <c r="AS19" i="22"/>
  <c r="AL19" i="22"/>
  <c r="AU19" i="22" s="1"/>
  <c r="AS10" i="72"/>
  <c r="AL10" i="72"/>
  <c r="AU10" i="72" s="1"/>
  <c r="AS4" i="51"/>
  <c r="AS25" i="51" s="1"/>
  <c r="AL4" i="51"/>
  <c r="AU4" i="51" s="1"/>
  <c r="AU25" i="51" s="1"/>
  <c r="C11" i="51" s="1"/>
  <c r="F4" i="97" s="1"/>
  <c r="W26" i="29"/>
  <c r="AG25" i="29"/>
  <c r="AP25" i="29" s="1"/>
  <c r="AF25" i="29"/>
  <c r="AO25" i="29" s="1"/>
  <c r="AE25" i="29"/>
  <c r="AR23" i="11"/>
  <c r="AR25" i="11" s="1"/>
  <c r="AL23" i="11"/>
  <c r="AU23" i="11" s="1"/>
  <c r="AJ4" i="11"/>
  <c r="AK4" i="11"/>
  <c r="AT4" i="11" s="1"/>
  <c r="AT25" i="11" s="1"/>
  <c r="AH25" i="44"/>
  <c r="AQ25" i="44" s="1"/>
  <c r="AR26" i="37"/>
  <c r="AH24" i="85"/>
  <c r="AQ24" i="85" s="1"/>
  <c r="AS4" i="1"/>
  <c r="AL4" i="1"/>
  <c r="AU4" i="1" s="1"/>
  <c r="AU25" i="1" s="1"/>
  <c r="C11" i="1" s="1"/>
  <c r="AJ21" i="7"/>
  <c r="AK21" i="7"/>
  <c r="AT21" i="7" s="1"/>
  <c r="AJ15" i="7"/>
  <c r="AK15" i="7"/>
  <c r="AT15" i="7" s="1"/>
  <c r="AJ9" i="7"/>
  <c r="AK9" i="7"/>
  <c r="AT9" i="7" s="1"/>
  <c r="AH25" i="31"/>
  <c r="AQ25" i="31" s="1"/>
  <c r="AH25" i="91"/>
  <c r="AQ25" i="91" s="1"/>
  <c r="W26" i="90"/>
  <c r="AG25" i="90"/>
  <c r="AP25" i="90" s="1"/>
  <c r="AF25" i="90"/>
  <c r="AO25" i="90" s="1"/>
  <c r="AE25" i="90"/>
  <c r="AS14" i="11"/>
  <c r="AL14" i="11"/>
  <c r="AU14" i="11" s="1"/>
  <c r="AS18" i="72"/>
  <c r="AL18" i="72"/>
  <c r="AU18" i="72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N25" i="27"/>
  <c r="AI25" i="27"/>
  <c r="AS6" i="22"/>
  <c r="AL6" i="22"/>
  <c r="AU6" i="22" s="1"/>
  <c r="AS4" i="20"/>
  <c r="AS25" i="20" s="1"/>
  <c r="AL4" i="20"/>
  <c r="AU4" i="20" s="1"/>
  <c r="AU25" i="20" s="1"/>
  <c r="C11" i="20" s="1"/>
  <c r="AS4" i="65"/>
  <c r="AL4" i="65"/>
  <c r="AU4" i="65" s="1"/>
  <c r="X26" i="41"/>
  <c r="Z26" i="41" s="1"/>
  <c r="Y26" i="41"/>
  <c r="AR24" i="87"/>
  <c r="AS9" i="11"/>
  <c r="AL9" i="11"/>
  <c r="AU9" i="11" s="1"/>
  <c r="AJ23" i="63"/>
  <c r="AS23" i="63" s="1"/>
  <c r="AK23" i="63"/>
  <c r="AT23" i="63" s="1"/>
  <c r="AS7" i="72"/>
  <c r="AL7" i="72"/>
  <c r="AU7" i="72" s="1"/>
  <c r="Z27" i="26"/>
  <c r="Y25" i="74"/>
  <c r="X25" i="74"/>
  <c r="Z25" i="74" s="1"/>
  <c r="AJ17" i="63"/>
  <c r="AK17" i="63"/>
  <c r="AT17" i="63" s="1"/>
  <c r="AJ11" i="63"/>
  <c r="AK11" i="63"/>
  <c r="AT11" i="63" s="1"/>
  <c r="AJ5" i="63"/>
  <c r="AK5" i="63"/>
  <c r="AT5" i="63" s="1"/>
  <c r="AI23" i="58"/>
  <c r="AN23" i="58"/>
  <c r="AN25" i="58" s="1"/>
  <c r="AI24" i="78"/>
  <c r="AN24" i="78"/>
  <c r="AJ8" i="71"/>
  <c r="AK8" i="71"/>
  <c r="AT8" i="71" s="1"/>
  <c r="AS6" i="11"/>
  <c r="AL6" i="11"/>
  <c r="AU6" i="11" s="1"/>
  <c r="AS5" i="72"/>
  <c r="AL5" i="72"/>
  <c r="AU5" i="72" s="1"/>
  <c r="AR24" i="77"/>
  <c r="AB4" i="7"/>
  <c r="AJ3" i="7"/>
  <c r="AF26" i="30"/>
  <c r="AO26" i="30" s="1"/>
  <c r="AE26" i="30"/>
  <c r="W27" i="30"/>
  <c r="AG26" i="30"/>
  <c r="AP26" i="30" s="1"/>
  <c r="AS7" i="22"/>
  <c r="AL7" i="22"/>
  <c r="AU7" i="22" s="1"/>
  <c r="AS8" i="22"/>
  <c r="AL8" i="22"/>
  <c r="AU8" i="22" s="1"/>
  <c r="AS21" i="60"/>
  <c r="AL21" i="60"/>
  <c r="AU21" i="60" s="1"/>
  <c r="AJ18" i="63"/>
  <c r="AK18" i="63"/>
  <c r="AT18" i="63" s="1"/>
  <c r="AS17" i="60"/>
  <c r="AL17" i="60"/>
  <c r="AU17" i="60" s="1"/>
  <c r="AS15" i="72"/>
  <c r="AL15" i="72"/>
  <c r="AU15" i="72" s="1"/>
  <c r="AJ18" i="71"/>
  <c r="AK18" i="71"/>
  <c r="AT18" i="71" s="1"/>
  <c r="AJ12" i="71"/>
  <c r="AK12" i="71"/>
  <c r="AT12" i="71" s="1"/>
  <c r="AJ6" i="71"/>
  <c r="AK6" i="71"/>
  <c r="AT6" i="71" s="1"/>
  <c r="AR24" i="31"/>
  <c r="AR23" i="89"/>
  <c r="AS6" i="60"/>
  <c r="AL6" i="60"/>
  <c r="AU6" i="60" s="1"/>
  <c r="AS12" i="11"/>
  <c r="AL12" i="11"/>
  <c r="AU12" i="11" s="1"/>
  <c r="AH25" i="86"/>
  <c r="AQ25" i="86" s="1"/>
  <c r="AL23" i="22"/>
  <c r="AU23" i="22" s="1"/>
  <c r="AR23" i="22"/>
  <c r="AR25" i="22" s="1"/>
  <c r="AE26" i="82"/>
  <c r="AG26" i="82"/>
  <c r="AP26" i="82" s="1"/>
  <c r="AF26" i="82"/>
  <c r="AO26" i="82" s="1"/>
  <c r="W27" i="82"/>
  <c r="AI25" i="40"/>
  <c r="AN25" i="40"/>
  <c r="X26" i="42"/>
  <c r="Y26" i="42"/>
  <c r="Z26" i="42" s="1"/>
  <c r="AS3" i="22"/>
  <c r="AL3" i="22"/>
  <c r="AU3" i="22" s="1"/>
  <c r="AS5" i="22"/>
  <c r="AL5" i="22"/>
  <c r="AU5" i="22" s="1"/>
  <c r="AS3" i="11"/>
  <c r="AL3" i="11"/>
  <c r="AU3" i="11" s="1"/>
  <c r="AS20" i="72"/>
  <c r="AL20" i="72"/>
  <c r="AU20" i="72" s="1"/>
  <c r="AH24" i="28"/>
  <c r="AQ24" i="28" s="1"/>
  <c r="AS13" i="60"/>
  <c r="AL13" i="60"/>
  <c r="AU13" i="60" s="1"/>
  <c r="AS19" i="11"/>
  <c r="AL19" i="11"/>
  <c r="AU19" i="11" s="1"/>
  <c r="Z25" i="44"/>
  <c r="AS11" i="72"/>
  <c r="AL11" i="72"/>
  <c r="AU11" i="72" s="1"/>
  <c r="AF25" i="45"/>
  <c r="AO25" i="45" s="1"/>
  <c r="AG25" i="45"/>
  <c r="AP25" i="45" s="1"/>
  <c r="W26" i="45"/>
  <c r="AE25" i="45"/>
  <c r="AS10" i="60"/>
  <c r="AL10" i="60"/>
  <c r="AU10" i="60" s="1"/>
  <c r="AS14" i="72"/>
  <c r="AL14" i="72"/>
  <c r="AU14" i="72" s="1"/>
  <c r="AJ20" i="7"/>
  <c r="AK20" i="7"/>
  <c r="AT20" i="7" s="1"/>
  <c r="AJ14" i="7"/>
  <c r="AK14" i="7"/>
  <c r="AT14" i="7" s="1"/>
  <c r="AJ8" i="7"/>
  <c r="AK8" i="7"/>
  <c r="AT8" i="7" s="1"/>
  <c r="Z25" i="31"/>
  <c r="Z25" i="91"/>
  <c r="AS14" i="60"/>
  <c r="AL14" i="60"/>
  <c r="AU14" i="60" s="1"/>
  <c r="AL23" i="72"/>
  <c r="AU23" i="72" s="1"/>
  <c r="AR23" i="72"/>
  <c r="AR25" i="72" s="1"/>
  <c r="W25" i="33"/>
  <c r="AG24" i="33"/>
  <c r="AP24" i="33" s="1"/>
  <c r="AF24" i="33"/>
  <c r="AO24" i="33" s="1"/>
  <c r="AE24" i="33"/>
  <c r="AI24" i="47"/>
  <c r="AN24" i="47"/>
  <c r="AH27" i="37"/>
  <c r="AQ27" i="37" s="1"/>
  <c r="Y25" i="76"/>
  <c r="X25" i="76"/>
  <c r="AX22" i="15"/>
  <c r="S22" i="15" s="1"/>
  <c r="AC22" i="15" s="1"/>
  <c r="AB23" i="15" s="1"/>
  <c r="Y26" i="80"/>
  <c r="X26" i="80"/>
  <c r="AS3" i="60"/>
  <c r="AL3" i="60"/>
  <c r="AU3" i="60" s="1"/>
  <c r="Z24" i="89"/>
  <c r="AS9" i="60"/>
  <c r="AL9" i="60"/>
  <c r="AU9" i="60" s="1"/>
  <c r="AR24" i="86"/>
  <c r="AJ22" i="63"/>
  <c r="AK22" i="63"/>
  <c r="AT22" i="63" s="1"/>
  <c r="AJ16" i="63"/>
  <c r="AK16" i="63"/>
  <c r="AT16" i="63" s="1"/>
  <c r="AJ10" i="63"/>
  <c r="AK10" i="63"/>
  <c r="AT10" i="63" s="1"/>
  <c r="AB4" i="63"/>
  <c r="AJ3" i="63"/>
  <c r="AH25" i="35"/>
  <c r="AQ25" i="35" s="1"/>
  <c r="Y26" i="88"/>
  <c r="X26" i="88"/>
  <c r="Z26" i="88" s="1"/>
  <c r="X25" i="38"/>
  <c r="Z25" i="38" s="1"/>
  <c r="Y25" i="38"/>
  <c r="X25" i="34"/>
  <c r="Z25" i="34" s="1"/>
  <c r="Y25" i="34"/>
  <c r="AS11" i="60"/>
  <c r="AL11" i="60"/>
  <c r="AU11" i="60" s="1"/>
  <c r="AN24" i="81"/>
  <c r="AI24" i="81"/>
  <c r="AJ20" i="71"/>
  <c r="AK20" i="71"/>
  <c r="AT20" i="71" s="1"/>
  <c r="AS22" i="11"/>
  <c r="AL22" i="11"/>
  <c r="AU22" i="11" s="1"/>
  <c r="W26" i="75"/>
  <c r="AG25" i="75"/>
  <c r="AP25" i="75" s="1"/>
  <c r="AF25" i="75"/>
  <c r="AO25" i="75" s="1"/>
  <c r="AE25" i="75"/>
  <c r="AH25" i="87"/>
  <c r="AQ25" i="87" s="1"/>
  <c r="AJ11" i="71"/>
  <c r="AK11" i="71"/>
  <c r="AT11" i="71" s="1"/>
  <c r="AS9" i="22"/>
  <c r="AL9" i="22"/>
  <c r="AU9" i="22" s="1"/>
  <c r="AS16" i="72"/>
  <c r="AL16" i="72"/>
  <c r="AU16" i="72" s="1"/>
  <c r="AR26" i="26"/>
  <c r="AN25" i="42"/>
  <c r="AI25" i="42"/>
  <c r="AJ4" i="22"/>
  <c r="AK4" i="22"/>
  <c r="AT4" i="22" s="1"/>
  <c r="AT25" i="22" s="1"/>
  <c r="Z24" i="85"/>
  <c r="AN23" i="63"/>
  <c r="AN25" i="63" s="1"/>
  <c r="AI23" i="63"/>
  <c r="AJ19" i="7"/>
  <c r="AK19" i="7"/>
  <c r="AT19" i="7" s="1"/>
  <c r="AJ13" i="7"/>
  <c r="AK13" i="7"/>
  <c r="AT13" i="7" s="1"/>
  <c r="AJ7" i="7"/>
  <c r="AK7" i="7"/>
  <c r="AT7" i="7" s="1"/>
  <c r="AU25" i="59"/>
  <c r="C11" i="59" s="1"/>
  <c r="F12" i="97" s="1"/>
  <c r="AS20" i="11"/>
  <c r="AL20" i="11"/>
  <c r="AU20" i="11" s="1"/>
  <c r="AS6" i="72"/>
  <c r="AL6" i="72"/>
  <c r="AU6" i="72" s="1"/>
  <c r="AS25" i="1"/>
  <c r="AH26" i="79"/>
  <c r="AQ26" i="79" s="1"/>
  <c r="AI25" i="80"/>
  <c r="AN25" i="80"/>
  <c r="AS4" i="55"/>
  <c r="AS25" i="55" s="1"/>
  <c r="AL4" i="55"/>
  <c r="AU4" i="55" s="1"/>
  <c r="AU25" i="55" s="1"/>
  <c r="C11" i="55" s="1"/>
  <c r="F8" i="97" s="1"/>
  <c r="AS12" i="22"/>
  <c r="AL12" i="22"/>
  <c r="AU12" i="22" s="1"/>
  <c r="AJ4" i="60"/>
  <c r="AK4" i="60"/>
  <c r="AT4" i="60" s="1"/>
  <c r="AT25" i="60" s="1"/>
  <c r="AS16" i="11"/>
  <c r="AL16" i="11"/>
  <c r="AU16" i="11" s="1"/>
  <c r="AU25" i="65"/>
  <c r="C11" i="65" s="1"/>
  <c r="F18" i="97" s="1"/>
  <c r="AS15" i="11"/>
  <c r="AL15" i="11"/>
  <c r="AU15" i="11" s="1"/>
  <c r="AS4" i="66"/>
  <c r="AL4" i="66"/>
  <c r="AU4" i="66" s="1"/>
  <c r="AU25" i="66" s="1"/>
  <c r="C11" i="66" s="1"/>
  <c r="F19" i="97" s="1"/>
  <c r="AH25" i="36"/>
  <c r="AQ25" i="36" s="1"/>
  <c r="AL23" i="60"/>
  <c r="AU23" i="60" s="1"/>
  <c r="AS13" i="72"/>
  <c r="AL13" i="72"/>
  <c r="AU13" i="72" s="1"/>
  <c r="AS4" i="5"/>
  <c r="AS25" i="5" s="1"/>
  <c r="AL4" i="5"/>
  <c r="AU4" i="5" s="1"/>
  <c r="AU25" i="5" s="1"/>
  <c r="C11" i="5" s="1"/>
  <c r="AH25" i="77"/>
  <c r="AQ25" i="77" s="1"/>
  <c r="AS16" i="60"/>
  <c r="AL16" i="60"/>
  <c r="AU16" i="60" s="1"/>
  <c r="AJ21" i="63"/>
  <c r="AK21" i="63"/>
  <c r="AT21" i="63" s="1"/>
  <c r="AJ15" i="63"/>
  <c r="AK15" i="63"/>
  <c r="AT15" i="63" s="1"/>
  <c r="AJ9" i="63"/>
  <c r="AK9" i="63"/>
  <c r="AT9" i="63" s="1"/>
  <c r="AS8" i="72"/>
  <c r="AL8" i="72"/>
  <c r="AU8" i="72" s="1"/>
  <c r="X25" i="93"/>
  <c r="Y25" i="93"/>
  <c r="Z25" i="93" s="1"/>
  <c r="Y26" i="46"/>
  <c r="X26" i="46"/>
  <c r="Z26" i="46" s="1"/>
  <c r="X26" i="94"/>
  <c r="Y26" i="94"/>
  <c r="AE26" i="48"/>
  <c r="W27" i="48"/>
  <c r="AG26" i="48"/>
  <c r="AP26" i="48" s="1"/>
  <c r="AF26" i="48"/>
  <c r="AO26" i="48" s="1"/>
  <c r="AJ14" i="71"/>
  <c r="AK14" i="71"/>
  <c r="AT14" i="71" s="1"/>
  <c r="AS18" i="60"/>
  <c r="AL18" i="60"/>
  <c r="AU18" i="60" s="1"/>
  <c r="AF25" i="95"/>
  <c r="AO25" i="95" s="1"/>
  <c r="W26" i="95"/>
  <c r="AG25" i="95"/>
  <c r="AP25" i="95" s="1"/>
  <c r="AE25" i="95"/>
  <c r="AJ22" i="7"/>
  <c r="AK22" i="7"/>
  <c r="AT22" i="7" s="1"/>
  <c r="AJ16" i="7"/>
  <c r="AK16" i="7"/>
  <c r="AT16" i="7" s="1"/>
  <c r="AJ6" i="63"/>
  <c r="AK6" i="63"/>
  <c r="AT6" i="63" s="1"/>
  <c r="AS4" i="8"/>
  <c r="AL4" i="8"/>
  <c r="AU4" i="8" s="1"/>
  <c r="AU25" i="8" s="1"/>
  <c r="C11" i="8" s="1"/>
  <c r="AI24" i="93"/>
  <c r="AN24" i="93"/>
  <c r="AS14" i="22"/>
  <c r="AL14" i="22"/>
  <c r="AU14" i="22" s="1"/>
  <c r="AS11" i="11"/>
  <c r="AL11" i="11"/>
  <c r="AU11" i="11" s="1"/>
  <c r="Y25" i="81"/>
  <c r="X25" i="81"/>
  <c r="AJ17" i="71"/>
  <c r="AK17" i="71"/>
  <c r="AT17" i="71" s="1"/>
  <c r="AJ5" i="71"/>
  <c r="AK5" i="71"/>
  <c r="AT5" i="71" s="1"/>
  <c r="X26" i="32"/>
  <c r="Y26" i="32"/>
  <c r="AR24" i="95"/>
  <c r="AL23" i="71"/>
  <c r="AU23" i="71" s="1"/>
  <c r="AR23" i="71"/>
  <c r="AR25" i="71" s="1"/>
  <c r="AE25" i="86"/>
  <c r="AF25" i="86"/>
  <c r="AO25" i="86" s="1"/>
  <c r="AG25" i="86"/>
  <c r="AP25" i="86" s="1"/>
  <c r="W26" i="86"/>
  <c r="Z25" i="87"/>
  <c r="AS5" i="60"/>
  <c r="AL5" i="60"/>
  <c r="AU5" i="60" s="1"/>
  <c r="AS4" i="10"/>
  <c r="AS25" i="10" s="1"/>
  <c r="AL4" i="10"/>
  <c r="AU4" i="10" s="1"/>
  <c r="AU25" i="10" s="1"/>
  <c r="C11" i="10" s="1"/>
  <c r="AS21" i="72"/>
  <c r="AL21" i="72"/>
  <c r="AU21" i="72" s="1"/>
  <c r="AR23" i="85"/>
  <c r="AJ22" i="71"/>
  <c r="AK22" i="71"/>
  <c r="AT22" i="71" s="1"/>
  <c r="AJ16" i="71"/>
  <c r="AK16" i="71"/>
  <c r="AT16" i="71" s="1"/>
  <c r="AJ10" i="71"/>
  <c r="AK10" i="71"/>
  <c r="AT10" i="71" s="1"/>
  <c r="AB4" i="71"/>
  <c r="AJ3" i="71"/>
  <c r="AS10" i="22"/>
  <c r="AL10" i="22"/>
  <c r="AU10" i="22" s="1"/>
  <c r="AR24" i="39"/>
  <c r="AS12" i="60"/>
  <c r="AL12" i="60"/>
  <c r="AU12" i="60" s="1"/>
  <c r="AS18" i="11"/>
  <c r="AL18" i="11"/>
  <c r="AU18" i="11" s="1"/>
  <c r="AR24" i="36"/>
  <c r="AJ4" i="72"/>
  <c r="AK4" i="72"/>
  <c r="AT4" i="72" s="1"/>
  <c r="AT25" i="72" s="1"/>
  <c r="AS19" i="60"/>
  <c r="AL19" i="60"/>
  <c r="AU19" i="60" s="1"/>
  <c r="AS7" i="11"/>
  <c r="AL7" i="11"/>
  <c r="AU7" i="11" s="1"/>
  <c r="AS4" i="54"/>
  <c r="AS25" i="54" s="1"/>
  <c r="AL4" i="54"/>
  <c r="AU4" i="54" s="1"/>
  <c r="AU25" i="54" s="1"/>
  <c r="C11" i="54" s="1"/>
  <c r="F7" i="97" s="1"/>
  <c r="AS17" i="72"/>
  <c r="AL17" i="72"/>
  <c r="AU17" i="72" s="1"/>
  <c r="AS10" i="11"/>
  <c r="AL10" i="11"/>
  <c r="AU10" i="11" s="1"/>
  <c r="AR24" i="44"/>
  <c r="AJ18" i="7"/>
  <c r="AK18" i="7"/>
  <c r="AT18" i="7" s="1"/>
  <c r="AJ12" i="7"/>
  <c r="AK12" i="7"/>
  <c r="AT12" i="7" s="1"/>
  <c r="AJ6" i="7"/>
  <c r="AK6" i="7"/>
  <c r="AT6" i="7" s="1"/>
  <c r="AH25" i="83"/>
  <c r="AQ25" i="83" s="1"/>
  <c r="AS25" i="59"/>
  <c r="AS20" i="60"/>
  <c r="AL20" i="60"/>
  <c r="AU20" i="60" s="1"/>
  <c r="Z27" i="37"/>
  <c r="Z26" i="79"/>
  <c r="X26" i="27"/>
  <c r="Y26" i="27"/>
  <c r="Z26" i="27" s="1"/>
  <c r="AI25" i="41"/>
  <c r="AN25" i="41"/>
  <c r="AH25" i="43"/>
  <c r="AQ25" i="43" s="1"/>
  <c r="AL23" i="7"/>
  <c r="AU23" i="7" s="1"/>
  <c r="AR23" i="7"/>
  <c r="AR25" i="7" s="1"/>
  <c r="AS15" i="60"/>
  <c r="AL15" i="60"/>
  <c r="AU15" i="60" s="1"/>
  <c r="AS25" i="65"/>
  <c r="Z25" i="36"/>
  <c r="Z25" i="77"/>
  <c r="AS25" i="66"/>
  <c r="AJ20" i="63"/>
  <c r="AK20" i="63"/>
  <c r="AT20" i="63" s="1"/>
  <c r="AJ14" i="63"/>
  <c r="AK14" i="63"/>
  <c r="AT14" i="63" s="1"/>
  <c r="AJ8" i="63"/>
  <c r="AK8" i="63"/>
  <c r="AT8" i="63" s="1"/>
  <c r="Y25" i="78"/>
  <c r="Z25" i="78" s="1"/>
  <c r="X25" i="78"/>
  <c r="AI25" i="88"/>
  <c r="AN25" i="88"/>
  <c r="AN25" i="46"/>
  <c r="AI25" i="46"/>
  <c r="AI24" i="34"/>
  <c r="AN24" i="34"/>
  <c r="AS16" i="22"/>
  <c r="AL16" i="22"/>
  <c r="AU16" i="22" s="1"/>
  <c r="AS11" i="22"/>
  <c r="AL11" i="22"/>
  <c r="AU11" i="22" s="1"/>
  <c r="AS13" i="22"/>
  <c r="AL13" i="22"/>
  <c r="AU13" i="22" s="1"/>
  <c r="AS17" i="11"/>
  <c r="AL17" i="11"/>
  <c r="AU17" i="11" s="1"/>
  <c r="AS25" i="8"/>
  <c r="AJ21" i="71"/>
  <c r="AK21" i="71"/>
  <c r="AT21" i="71" s="1"/>
  <c r="AJ15" i="71"/>
  <c r="AK15" i="71"/>
  <c r="AT15" i="71" s="1"/>
  <c r="AJ9" i="71"/>
  <c r="AK9" i="71"/>
  <c r="AT9" i="71" s="1"/>
  <c r="AS15" i="22"/>
  <c r="AL15" i="22"/>
  <c r="AU15" i="22" s="1"/>
  <c r="W26" i="25"/>
  <c r="AG25" i="25"/>
  <c r="AP25" i="25" s="1"/>
  <c r="AF25" i="25"/>
  <c r="AO25" i="25" s="1"/>
  <c r="AE25" i="25"/>
  <c r="AI25" i="32"/>
  <c r="AN25" i="32"/>
  <c r="AR24" i="43"/>
  <c r="AR24" i="91"/>
  <c r="AS3" i="72"/>
  <c r="AL3" i="72"/>
  <c r="AU3" i="72" s="1"/>
  <c r="AS22" i="72"/>
  <c r="AL22" i="72"/>
  <c r="AU22" i="72" s="1"/>
  <c r="AX23" i="58"/>
  <c r="S23" i="58" s="1"/>
  <c r="AC23" i="58" s="1"/>
  <c r="AJ23" i="58" s="1"/>
  <c r="AS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Y26" i="40"/>
  <c r="X26" i="40"/>
  <c r="Z26" i="40" s="1"/>
  <c r="W27" i="96"/>
  <c r="AG26" i="96"/>
  <c r="AP26" i="96" s="1"/>
  <c r="AF26" i="96"/>
  <c r="AO26" i="96" s="1"/>
  <c r="AE26" i="96"/>
  <c r="AS22" i="22"/>
  <c r="AL22" i="22"/>
  <c r="AU22" i="22" s="1"/>
  <c r="AS4" i="2"/>
  <c r="AS25" i="2" s="1"/>
  <c r="AL4" i="2"/>
  <c r="AU4" i="2" s="1"/>
  <c r="AU25" i="2" s="1"/>
  <c r="C11" i="2" s="1"/>
  <c r="AH25" i="95"/>
  <c r="AQ25" i="95" s="1"/>
  <c r="AR24" i="35"/>
  <c r="AJ17" i="7"/>
  <c r="AK17" i="7"/>
  <c r="AT17" i="7" s="1"/>
  <c r="AJ11" i="7"/>
  <c r="AK11" i="7"/>
  <c r="AT11" i="7" s="1"/>
  <c r="AJ5" i="7"/>
  <c r="AK5" i="7"/>
  <c r="AT5" i="7" s="1"/>
  <c r="AS8" i="11"/>
  <c r="AL8" i="11"/>
  <c r="AU8" i="11" s="1"/>
  <c r="AS12" i="72"/>
  <c r="AL12" i="72"/>
  <c r="AU12" i="72" s="1"/>
  <c r="X25" i="47"/>
  <c r="Y25" i="47"/>
  <c r="AF26" i="92"/>
  <c r="AO26" i="92" s="1"/>
  <c r="AE26" i="92"/>
  <c r="W27" i="92"/>
  <c r="AG26" i="92"/>
  <c r="AP26" i="92" s="1"/>
  <c r="AN24" i="76"/>
  <c r="AI24" i="76"/>
  <c r="AS4" i="52"/>
  <c r="AS25" i="52" s="1"/>
  <c r="AL4" i="52"/>
  <c r="AU4" i="52" s="1"/>
  <c r="AU25" i="52" s="1"/>
  <c r="C11" i="52" s="1"/>
  <c r="F5" i="97" s="1"/>
  <c r="AS18" i="22"/>
  <c r="AL18" i="22"/>
  <c r="AU18" i="22" s="1"/>
  <c r="AH25" i="39"/>
  <c r="AQ25" i="39" s="1"/>
  <c r="AS22" i="60"/>
  <c r="AL22" i="60"/>
  <c r="AU22" i="60" s="1"/>
  <c r="AS4" i="16"/>
  <c r="AS25" i="16" s="1"/>
  <c r="AL4" i="16"/>
  <c r="AU4" i="16" s="1"/>
  <c r="AU25" i="16" s="1"/>
  <c r="C11" i="16" s="1"/>
  <c r="AS21" i="11"/>
  <c r="AL21" i="11"/>
  <c r="AU21" i="11" s="1"/>
  <c r="AS19" i="72"/>
  <c r="AL19" i="72"/>
  <c r="AU19" i="72" s="1"/>
  <c r="AI24" i="74"/>
  <c r="AN24" i="74"/>
  <c r="AJ19" i="63"/>
  <c r="AK19" i="63"/>
  <c r="AT19" i="63" s="1"/>
  <c r="AJ13" i="63"/>
  <c r="AK13" i="63"/>
  <c r="AT13" i="63" s="1"/>
  <c r="AJ7" i="63"/>
  <c r="AK7" i="63"/>
  <c r="AT7" i="63" s="1"/>
  <c r="AI24" i="38"/>
  <c r="AN24" i="38"/>
  <c r="AI23" i="15"/>
  <c r="AN23" i="15"/>
  <c r="AN25" i="15" s="1"/>
  <c r="Z25" i="47" l="1"/>
  <c r="AE25" i="35"/>
  <c r="Z26" i="94"/>
  <c r="Z26" i="80"/>
  <c r="AF26" i="80" s="1"/>
  <c r="AO26" i="80" s="1"/>
  <c r="W27" i="40"/>
  <c r="AG26" i="40"/>
  <c r="AP26" i="40" s="1"/>
  <c r="AF26" i="40"/>
  <c r="AO26" i="40" s="1"/>
  <c r="AE26" i="40"/>
  <c r="W26" i="74"/>
  <c r="AG25" i="74"/>
  <c r="AP25" i="74" s="1"/>
  <c r="AF25" i="74"/>
  <c r="AO25" i="74" s="1"/>
  <c r="AE25" i="74"/>
  <c r="AG26" i="80"/>
  <c r="AP26" i="80" s="1"/>
  <c r="AE26" i="80"/>
  <c r="W26" i="78"/>
  <c r="AG25" i="78"/>
  <c r="AP25" i="78" s="1"/>
  <c r="AF25" i="78"/>
  <c r="AO25" i="78" s="1"/>
  <c r="AE25" i="78"/>
  <c r="AJ13" i="58"/>
  <c r="AK13" i="58"/>
  <c r="AT13" i="58" s="1"/>
  <c r="AF25" i="36"/>
  <c r="AO25" i="36" s="1"/>
  <c r="AE25" i="36"/>
  <c r="W26" i="36"/>
  <c r="AG25" i="36"/>
  <c r="AP25" i="36" s="1"/>
  <c r="AF27" i="37"/>
  <c r="AO27" i="37" s="1"/>
  <c r="AG27" i="37"/>
  <c r="AP27" i="37" s="1"/>
  <c r="AE27" i="37"/>
  <c r="W28" i="37"/>
  <c r="AF26" i="94"/>
  <c r="AO26" i="94" s="1"/>
  <c r="AE26" i="94"/>
  <c r="W27" i="94"/>
  <c r="AG26" i="94"/>
  <c r="AP26" i="94" s="1"/>
  <c r="W26" i="93"/>
  <c r="AG25" i="93"/>
  <c r="AP25" i="93" s="1"/>
  <c r="AF25" i="93"/>
  <c r="AO25" i="93" s="1"/>
  <c r="AE25" i="93"/>
  <c r="AS15" i="63"/>
  <c r="AL15" i="63"/>
  <c r="AU15" i="63" s="1"/>
  <c r="W26" i="34"/>
  <c r="AG25" i="34"/>
  <c r="AP25" i="34" s="1"/>
  <c r="AF25" i="34"/>
  <c r="AO25" i="34" s="1"/>
  <c r="AE25" i="34"/>
  <c r="Y25" i="33"/>
  <c r="X25" i="33"/>
  <c r="AS20" i="7"/>
  <c r="AL20" i="7"/>
  <c r="AU20" i="7" s="1"/>
  <c r="AJ11" i="15"/>
  <c r="AK11" i="15"/>
  <c r="AT11" i="15" s="1"/>
  <c r="AS9" i="7"/>
  <c r="AL9" i="7"/>
  <c r="AU9" i="7" s="1"/>
  <c r="AI25" i="29"/>
  <c r="AN25" i="29"/>
  <c r="AS19" i="71"/>
  <c r="AL19" i="71"/>
  <c r="AU19" i="71" s="1"/>
  <c r="Y26" i="39"/>
  <c r="X26" i="39"/>
  <c r="AS10" i="7"/>
  <c r="AL10" i="7"/>
  <c r="AU10" i="7" s="1"/>
  <c r="AI25" i="35"/>
  <c r="AN25" i="35"/>
  <c r="AR23" i="15"/>
  <c r="AR25" i="15" s="1"/>
  <c r="AS13" i="63"/>
  <c r="AL13" i="63"/>
  <c r="AU13" i="63" s="1"/>
  <c r="AS17" i="7"/>
  <c r="AL17" i="7"/>
  <c r="AU17" i="7" s="1"/>
  <c r="AJ18" i="58"/>
  <c r="AK18" i="58"/>
  <c r="AT18" i="58" s="1"/>
  <c r="AJ12" i="58"/>
  <c r="AK12" i="58"/>
  <c r="AT12" i="58" s="1"/>
  <c r="AJ6" i="58"/>
  <c r="AK6" i="58"/>
  <c r="AT6" i="58" s="1"/>
  <c r="AS15" i="71"/>
  <c r="AL15" i="71"/>
  <c r="AU15" i="71" s="1"/>
  <c r="AH25" i="78"/>
  <c r="AQ25" i="78" s="1"/>
  <c r="AS14" i="63"/>
  <c r="AL14" i="63"/>
  <c r="AU14" i="63" s="1"/>
  <c r="AR25" i="41"/>
  <c r="AS10" i="71"/>
  <c r="AL10" i="71"/>
  <c r="AU10" i="71" s="1"/>
  <c r="AS17" i="71"/>
  <c r="AL17" i="71"/>
  <c r="AU17" i="71" s="1"/>
  <c r="AS22" i="7"/>
  <c r="AL22" i="7"/>
  <c r="AU22" i="7" s="1"/>
  <c r="Y27" i="48"/>
  <c r="X27" i="48"/>
  <c r="AH26" i="46"/>
  <c r="AQ26" i="46" s="1"/>
  <c r="AS7" i="7"/>
  <c r="AL7" i="7"/>
  <c r="AU7" i="7" s="1"/>
  <c r="AJ4" i="63"/>
  <c r="AK4" i="63"/>
  <c r="AT4" i="63" s="1"/>
  <c r="AT25" i="63" s="1"/>
  <c r="AS22" i="63"/>
  <c r="AL22" i="63"/>
  <c r="AU22" i="63" s="1"/>
  <c r="W25" i="89"/>
  <c r="AG24" i="89"/>
  <c r="AP24" i="89" s="1"/>
  <c r="AF24" i="89"/>
  <c r="AO24" i="89" s="1"/>
  <c r="AE24" i="89"/>
  <c r="AR24" i="47"/>
  <c r="X26" i="45"/>
  <c r="Y26" i="45"/>
  <c r="AF25" i="44"/>
  <c r="AO25" i="44" s="1"/>
  <c r="AE25" i="44"/>
  <c r="W26" i="44"/>
  <c r="AG25" i="44"/>
  <c r="AP25" i="44" s="1"/>
  <c r="AS18" i="71"/>
  <c r="AL18" i="71"/>
  <c r="AU18" i="71" s="1"/>
  <c r="AS8" i="71"/>
  <c r="AL8" i="71"/>
  <c r="AU8" i="71" s="1"/>
  <c r="AS5" i="63"/>
  <c r="AL5" i="63"/>
  <c r="AU5" i="63" s="1"/>
  <c r="AJ22" i="15"/>
  <c r="AK22" i="15"/>
  <c r="AT22" i="15" s="1"/>
  <c r="AJ16" i="15"/>
  <c r="AK16" i="15"/>
  <c r="AT16" i="15" s="1"/>
  <c r="AJ10" i="15"/>
  <c r="AK10" i="15"/>
  <c r="AT10" i="15" s="1"/>
  <c r="AJ3" i="15"/>
  <c r="AB4" i="15"/>
  <c r="AN26" i="84"/>
  <c r="AI26" i="84"/>
  <c r="AI25" i="73"/>
  <c r="AN25" i="73"/>
  <c r="X25" i="28"/>
  <c r="Y25" i="28"/>
  <c r="AN25" i="83"/>
  <c r="AI25" i="83"/>
  <c r="AJ19" i="58"/>
  <c r="AK19" i="58"/>
  <c r="AT19" i="58" s="1"/>
  <c r="AH25" i="47"/>
  <c r="AQ25" i="47" s="1"/>
  <c r="AN26" i="96"/>
  <c r="AI26" i="96"/>
  <c r="AJ17" i="58"/>
  <c r="AK17" i="58"/>
  <c r="AT17" i="58" s="1"/>
  <c r="AJ11" i="58"/>
  <c r="AK11" i="58"/>
  <c r="AT11" i="58" s="1"/>
  <c r="AJ5" i="58"/>
  <c r="AK5" i="58"/>
  <c r="AT5" i="58" s="1"/>
  <c r="AR25" i="32"/>
  <c r="AR24" i="34"/>
  <c r="AS18" i="7"/>
  <c r="AL18" i="7"/>
  <c r="AU18" i="7" s="1"/>
  <c r="AI25" i="86"/>
  <c r="AN25" i="86"/>
  <c r="AH26" i="32"/>
  <c r="AQ26" i="32" s="1"/>
  <c r="AI25" i="95"/>
  <c r="AN25" i="95"/>
  <c r="AS21" i="63"/>
  <c r="AL21" i="63"/>
  <c r="AU21" i="63" s="1"/>
  <c r="AF24" i="85"/>
  <c r="AO24" i="85" s="1"/>
  <c r="AE24" i="85"/>
  <c r="AG24" i="85"/>
  <c r="AP24" i="85" s="1"/>
  <c r="W25" i="85"/>
  <c r="AH25" i="38"/>
  <c r="AQ25" i="38" s="1"/>
  <c r="AJ23" i="15"/>
  <c r="AS23" i="15" s="1"/>
  <c r="AK23" i="15"/>
  <c r="AT23" i="15" s="1"/>
  <c r="AS8" i="7"/>
  <c r="AL8" i="7"/>
  <c r="AU8" i="7" s="1"/>
  <c r="AH26" i="42"/>
  <c r="AQ26" i="42" s="1"/>
  <c r="AI26" i="30"/>
  <c r="AN26" i="30"/>
  <c r="AH26" i="41"/>
  <c r="AQ26" i="41" s="1"/>
  <c r="AJ21" i="15"/>
  <c r="AK21" i="15"/>
  <c r="AT21" i="15" s="1"/>
  <c r="AJ15" i="15"/>
  <c r="AK15" i="15"/>
  <c r="AT15" i="15" s="1"/>
  <c r="AJ9" i="15"/>
  <c r="AK9" i="15"/>
  <c r="AT9" i="15" s="1"/>
  <c r="AI25" i="90"/>
  <c r="AN25" i="90"/>
  <c r="AS15" i="7"/>
  <c r="AL15" i="7"/>
  <c r="AU15" i="7" s="1"/>
  <c r="AS7" i="71"/>
  <c r="AL7" i="71"/>
  <c r="AU7" i="71" s="1"/>
  <c r="AS12" i="63"/>
  <c r="AL12" i="63"/>
  <c r="AU12" i="63" s="1"/>
  <c r="AH26" i="40"/>
  <c r="AQ26" i="40" s="1"/>
  <c r="AR25" i="88"/>
  <c r="AR24" i="38"/>
  <c r="AS19" i="63"/>
  <c r="AL19" i="63"/>
  <c r="AU19" i="63" s="1"/>
  <c r="X27" i="92"/>
  <c r="Y27" i="92"/>
  <c r="W26" i="47"/>
  <c r="AG25" i="47"/>
  <c r="AP25" i="47" s="1"/>
  <c r="AF25" i="47"/>
  <c r="AO25" i="47" s="1"/>
  <c r="AE25" i="47"/>
  <c r="AS5" i="7"/>
  <c r="AL5" i="7"/>
  <c r="AU5" i="7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I25" i="25"/>
  <c r="AN25" i="25"/>
  <c r="AS21" i="71"/>
  <c r="AL21" i="71"/>
  <c r="AU21" i="71" s="1"/>
  <c r="AR25" i="46"/>
  <c r="AS20" i="63"/>
  <c r="AL20" i="63"/>
  <c r="AU20" i="63" s="1"/>
  <c r="AH26" i="27"/>
  <c r="AQ26" i="27" s="1"/>
  <c r="AS16" i="71"/>
  <c r="AL16" i="71"/>
  <c r="AU16" i="71" s="1"/>
  <c r="AF25" i="87"/>
  <c r="AO25" i="87" s="1"/>
  <c r="AE25" i="87"/>
  <c r="W26" i="87"/>
  <c r="AG25" i="87"/>
  <c r="AP25" i="87" s="1"/>
  <c r="Z26" i="32"/>
  <c r="AH25" i="81"/>
  <c r="AQ25" i="81" s="1"/>
  <c r="AS6" i="63"/>
  <c r="AL6" i="63"/>
  <c r="AU6" i="63" s="1"/>
  <c r="AI26" i="48"/>
  <c r="AN26" i="48"/>
  <c r="AF26" i="46"/>
  <c r="AO26" i="46" s="1"/>
  <c r="AG26" i="46"/>
  <c r="AP26" i="46" s="1"/>
  <c r="W27" i="46"/>
  <c r="AE26" i="46"/>
  <c r="AS13" i="7"/>
  <c r="AL13" i="7"/>
  <c r="AU13" i="7" s="1"/>
  <c r="AS11" i="71"/>
  <c r="AL11" i="71"/>
  <c r="AU11" i="71" s="1"/>
  <c r="AI25" i="75"/>
  <c r="AN25" i="75"/>
  <c r="W26" i="38"/>
  <c r="AG25" i="38"/>
  <c r="AP25" i="38" s="1"/>
  <c r="AF25" i="38"/>
  <c r="AO25" i="38" s="1"/>
  <c r="AE25" i="38"/>
  <c r="AS10" i="63"/>
  <c r="AL10" i="63"/>
  <c r="AU10" i="63" s="1"/>
  <c r="AH25" i="76"/>
  <c r="AQ25" i="76" s="1"/>
  <c r="AN24" i="33"/>
  <c r="AI24" i="33"/>
  <c r="AG26" i="42"/>
  <c r="AP26" i="42" s="1"/>
  <c r="AF26" i="42"/>
  <c r="AO26" i="42" s="1"/>
  <c r="W27" i="42"/>
  <c r="AE26" i="42"/>
  <c r="AS6" i="71"/>
  <c r="AL6" i="71"/>
  <c r="AU6" i="71" s="1"/>
  <c r="AS18" i="63"/>
  <c r="AL18" i="63"/>
  <c r="AU18" i="63" s="1"/>
  <c r="AR24" i="78"/>
  <c r="AS11" i="63"/>
  <c r="AL11" i="63"/>
  <c r="AU11" i="63" s="1"/>
  <c r="W27" i="41"/>
  <c r="AG26" i="41"/>
  <c r="AP26" i="41" s="1"/>
  <c r="AF26" i="41"/>
  <c r="AO26" i="41" s="1"/>
  <c r="AE26" i="41"/>
  <c r="AJ20" i="15"/>
  <c r="AK20" i="15"/>
  <c r="AT20" i="15" s="1"/>
  <c r="AJ14" i="15"/>
  <c r="AK14" i="15"/>
  <c r="AT14" i="15" s="1"/>
  <c r="AJ8" i="15"/>
  <c r="AK8" i="15"/>
  <c r="AT8" i="15" s="1"/>
  <c r="AS4" i="11"/>
  <c r="AS25" i="11" s="1"/>
  <c r="AL4" i="11"/>
  <c r="AU4" i="11" s="1"/>
  <c r="AU25" i="11" s="1"/>
  <c r="C11" i="11" s="1"/>
  <c r="Y26" i="29"/>
  <c r="X26" i="29"/>
  <c r="AI25" i="39"/>
  <c r="AN25" i="39"/>
  <c r="X26" i="43"/>
  <c r="Y26" i="43"/>
  <c r="AJ7" i="58"/>
  <c r="AK7" i="58"/>
  <c r="AT7" i="58" s="1"/>
  <c r="X26" i="25"/>
  <c r="Z26" i="25" s="1"/>
  <c r="Y26" i="25"/>
  <c r="AS12" i="7"/>
  <c r="AL12" i="7"/>
  <c r="AU12" i="7" s="1"/>
  <c r="AS4" i="60"/>
  <c r="AL4" i="60"/>
  <c r="AU4" i="60" s="1"/>
  <c r="AU25" i="60" s="1"/>
  <c r="C11" i="60" s="1"/>
  <c r="F13" i="97" s="1"/>
  <c r="AL23" i="63"/>
  <c r="AU23" i="63" s="1"/>
  <c r="AR23" i="63"/>
  <c r="AR25" i="63" s="1"/>
  <c r="AR24" i="81"/>
  <c r="Y27" i="82"/>
  <c r="X27" i="82"/>
  <c r="X27" i="30"/>
  <c r="Y27" i="30"/>
  <c r="AJ17" i="15"/>
  <c r="AK17" i="15"/>
  <c r="AT17" i="15" s="1"/>
  <c r="AJ21" i="58"/>
  <c r="AK21" i="58"/>
  <c r="AT21" i="58" s="1"/>
  <c r="AJ9" i="58"/>
  <c r="AK9" i="58"/>
  <c r="AT9" i="58" s="1"/>
  <c r="X26" i="86"/>
  <c r="Y26" i="86"/>
  <c r="AS14" i="71"/>
  <c r="AL14" i="71"/>
  <c r="AU14" i="71" s="1"/>
  <c r="AS9" i="63"/>
  <c r="AL9" i="63"/>
  <c r="AU9" i="63" s="1"/>
  <c r="AH26" i="88"/>
  <c r="AQ26" i="88" s="1"/>
  <c r="AS25" i="60"/>
  <c r="AS14" i="7"/>
  <c r="AL14" i="7"/>
  <c r="AU14" i="7" s="1"/>
  <c r="AN26" i="82"/>
  <c r="AI26" i="82"/>
  <c r="AS3" i="7"/>
  <c r="AL3" i="7"/>
  <c r="AU3" i="7" s="1"/>
  <c r="W28" i="26"/>
  <c r="AG27" i="26"/>
  <c r="AP27" i="26" s="1"/>
  <c r="AF27" i="26"/>
  <c r="AO27" i="26" s="1"/>
  <c r="AE27" i="26"/>
  <c r="AJ19" i="15"/>
  <c r="AK19" i="15"/>
  <c r="AT19" i="15" s="1"/>
  <c r="AJ13" i="15"/>
  <c r="AK13" i="15"/>
  <c r="AT13" i="15" s="1"/>
  <c r="AJ7" i="15"/>
  <c r="AK7" i="15"/>
  <c r="AT7" i="15" s="1"/>
  <c r="AS21" i="7"/>
  <c r="AL21" i="7"/>
  <c r="AU21" i="7" s="1"/>
  <c r="AS13" i="71"/>
  <c r="AL13" i="71"/>
  <c r="AU13" i="71" s="1"/>
  <c r="AI24" i="28"/>
  <c r="AN24" i="28"/>
  <c r="X26" i="35"/>
  <c r="Y26" i="35"/>
  <c r="AR24" i="76"/>
  <c r="AR25" i="80"/>
  <c r="AR25" i="42"/>
  <c r="Y26" i="75"/>
  <c r="X26" i="75"/>
  <c r="W27" i="88"/>
  <c r="AG26" i="88"/>
  <c r="AP26" i="88" s="1"/>
  <c r="AF26" i="88"/>
  <c r="AO26" i="88" s="1"/>
  <c r="AE26" i="88"/>
  <c r="AS3" i="63"/>
  <c r="AL3" i="63"/>
  <c r="AU3" i="63" s="1"/>
  <c r="W26" i="31"/>
  <c r="AG25" i="31"/>
  <c r="AP25" i="31" s="1"/>
  <c r="AF25" i="31"/>
  <c r="AO25" i="31" s="1"/>
  <c r="AE25" i="31"/>
  <c r="AI25" i="45"/>
  <c r="AN25" i="45"/>
  <c r="AH25" i="74"/>
  <c r="AQ25" i="74" s="1"/>
  <c r="AJ5" i="15"/>
  <c r="AK5" i="15"/>
  <c r="AT5" i="15" s="1"/>
  <c r="AJ15" i="58"/>
  <c r="AK15" i="58"/>
  <c r="AT15" i="58" s="1"/>
  <c r="AF26" i="27"/>
  <c r="AO26" i="27" s="1"/>
  <c r="AE26" i="27"/>
  <c r="W27" i="27"/>
  <c r="AG26" i="27"/>
  <c r="AP26" i="27" s="1"/>
  <c r="AS6" i="7"/>
  <c r="AL6" i="7"/>
  <c r="AU6" i="7" s="1"/>
  <c r="AS3" i="71"/>
  <c r="AL3" i="71"/>
  <c r="AU3" i="71" s="1"/>
  <c r="AS7" i="63"/>
  <c r="AL7" i="63"/>
  <c r="AU7" i="63" s="1"/>
  <c r="AR24" i="74"/>
  <c r="AI26" i="92"/>
  <c r="AN26" i="92"/>
  <c r="AS11" i="7"/>
  <c r="AL11" i="7"/>
  <c r="AU11" i="7" s="1"/>
  <c r="Y27" i="96"/>
  <c r="X27" i="96"/>
  <c r="AJ20" i="58"/>
  <c r="AK20" i="58"/>
  <c r="AT20" i="58" s="1"/>
  <c r="AJ14" i="58"/>
  <c r="AK14" i="58"/>
  <c r="AT14" i="58" s="1"/>
  <c r="AJ8" i="58"/>
  <c r="AK8" i="58"/>
  <c r="AT8" i="58" s="1"/>
  <c r="AS9" i="71"/>
  <c r="AL9" i="71"/>
  <c r="AU9" i="71" s="1"/>
  <c r="AS8" i="63"/>
  <c r="AL8" i="63"/>
  <c r="AU8" i="63" s="1"/>
  <c r="W26" i="77"/>
  <c r="AG25" i="77"/>
  <c r="AP25" i="77" s="1"/>
  <c r="AF25" i="77"/>
  <c r="AO25" i="77" s="1"/>
  <c r="AE25" i="77"/>
  <c r="W27" i="79"/>
  <c r="AG26" i="79"/>
  <c r="AP26" i="79" s="1"/>
  <c r="AF26" i="79"/>
  <c r="AO26" i="79" s="1"/>
  <c r="AE26" i="79"/>
  <c r="AS4" i="72"/>
  <c r="AS25" i="72" s="1"/>
  <c r="AL4" i="72"/>
  <c r="AU4" i="72" s="1"/>
  <c r="AU25" i="72" s="1"/>
  <c r="C11" i="72" s="1"/>
  <c r="F25" i="97" s="1"/>
  <c r="AJ4" i="71"/>
  <c r="AK4" i="71"/>
  <c r="AT4" i="71" s="1"/>
  <c r="AT25" i="71" s="1"/>
  <c r="AS22" i="71"/>
  <c r="AL22" i="71"/>
  <c r="AU22" i="71" s="1"/>
  <c r="AS5" i="71"/>
  <c r="AL5" i="71"/>
  <c r="AU5" i="71" s="1"/>
  <c r="Z25" i="81"/>
  <c r="AR24" i="93"/>
  <c r="AS16" i="7"/>
  <c r="AL16" i="7"/>
  <c r="AU16" i="7" s="1"/>
  <c r="Y26" i="95"/>
  <c r="X26" i="95"/>
  <c r="Z26" i="95" s="1"/>
  <c r="AH26" i="94"/>
  <c r="AQ26" i="94" s="1"/>
  <c r="AH25" i="93"/>
  <c r="AQ25" i="93" s="1"/>
  <c r="AS19" i="7"/>
  <c r="AL19" i="7"/>
  <c r="AU19" i="7" s="1"/>
  <c r="AS4" i="22"/>
  <c r="AS25" i="22" s="1"/>
  <c r="AL4" i="22"/>
  <c r="AU4" i="22" s="1"/>
  <c r="AU25" i="22" s="1"/>
  <c r="C11" i="22" s="1"/>
  <c r="AS20" i="71"/>
  <c r="AL20" i="71"/>
  <c r="AU20" i="71" s="1"/>
  <c r="AH25" i="34"/>
  <c r="AQ25" i="34" s="1"/>
  <c r="AS16" i="63"/>
  <c r="AL16" i="63"/>
  <c r="AU16" i="63" s="1"/>
  <c r="AH26" i="80"/>
  <c r="AQ26" i="80" s="1"/>
  <c r="Z25" i="76"/>
  <c r="AG25" i="91"/>
  <c r="AP25" i="91" s="1"/>
  <c r="AF25" i="91"/>
  <c r="AO25" i="91" s="1"/>
  <c r="W26" i="91"/>
  <c r="AE25" i="91"/>
  <c r="AR25" i="40"/>
  <c r="AS12" i="71"/>
  <c r="AL12" i="71"/>
  <c r="AU12" i="71" s="1"/>
  <c r="AJ4" i="7"/>
  <c r="AK4" i="7"/>
  <c r="AT4" i="7" s="1"/>
  <c r="AT25" i="7" s="1"/>
  <c r="AL23" i="58"/>
  <c r="AU23" i="58" s="1"/>
  <c r="AR23" i="58"/>
  <c r="AR25" i="58" s="1"/>
  <c r="AS17" i="63"/>
  <c r="AL17" i="63"/>
  <c r="AU17" i="63" s="1"/>
  <c r="AR25" i="27"/>
  <c r="AJ18" i="15"/>
  <c r="AK18" i="15"/>
  <c r="AT18" i="15" s="1"/>
  <c r="AJ12" i="15"/>
  <c r="AK12" i="15"/>
  <c r="AT12" i="15" s="1"/>
  <c r="AJ6" i="15"/>
  <c r="AK6" i="15"/>
  <c r="AT6" i="15" s="1"/>
  <c r="X26" i="90"/>
  <c r="Y26" i="90"/>
  <c r="X27" i="84"/>
  <c r="Y27" i="84"/>
  <c r="AR25" i="94"/>
  <c r="Y26" i="73"/>
  <c r="X26" i="73"/>
  <c r="AI25" i="43"/>
  <c r="AN25" i="43"/>
  <c r="X26" i="83"/>
  <c r="Y26" i="83"/>
  <c r="Z26" i="35" l="1"/>
  <c r="Z26" i="86"/>
  <c r="Z27" i="30"/>
  <c r="AG27" i="30" s="1"/>
  <c r="AP27" i="30" s="1"/>
  <c r="Z25" i="33"/>
  <c r="AF25" i="33" s="1"/>
  <c r="AO25" i="33" s="1"/>
  <c r="Z26" i="90"/>
  <c r="W27" i="80"/>
  <c r="Z27" i="84"/>
  <c r="Z27" i="96"/>
  <c r="Z27" i="82"/>
  <c r="AF27" i="82" s="1"/>
  <c r="AO27" i="82" s="1"/>
  <c r="Z27" i="92"/>
  <c r="W28" i="92" s="1"/>
  <c r="W28" i="82"/>
  <c r="AG27" i="82"/>
  <c r="AP27" i="82" s="1"/>
  <c r="AE27" i="92"/>
  <c r="AE25" i="33"/>
  <c r="W26" i="33"/>
  <c r="AG25" i="33"/>
  <c r="AP25" i="33" s="1"/>
  <c r="W27" i="86"/>
  <c r="AG26" i="86"/>
  <c r="AP26" i="86" s="1"/>
  <c r="AF26" i="86"/>
  <c r="AO26" i="86" s="1"/>
  <c r="AE26" i="86"/>
  <c r="W28" i="30"/>
  <c r="AF27" i="30"/>
  <c r="AO27" i="30" s="1"/>
  <c r="AE27" i="30"/>
  <c r="AF27" i="84"/>
  <c r="AO27" i="84" s="1"/>
  <c r="AE27" i="84"/>
  <c r="W28" i="84"/>
  <c r="AG27" i="84"/>
  <c r="AP27" i="84" s="1"/>
  <c r="AG26" i="95"/>
  <c r="AP26" i="95" s="1"/>
  <c r="AF26" i="95"/>
  <c r="AO26" i="95" s="1"/>
  <c r="AE26" i="95"/>
  <c r="W27" i="95"/>
  <c r="W27" i="35"/>
  <c r="AG26" i="35"/>
  <c r="AP26" i="35" s="1"/>
  <c r="AF26" i="35"/>
  <c r="AO26" i="35" s="1"/>
  <c r="AE26" i="35"/>
  <c r="AE27" i="96"/>
  <c r="AG27" i="96"/>
  <c r="AP27" i="96" s="1"/>
  <c r="W28" i="96"/>
  <c r="AF27" i="96"/>
  <c r="AO27" i="96" s="1"/>
  <c r="W27" i="90"/>
  <c r="AG26" i="90"/>
  <c r="AP26" i="90" s="1"/>
  <c r="AF26" i="90"/>
  <c r="AO26" i="90" s="1"/>
  <c r="AE26" i="90"/>
  <c r="Y26" i="77"/>
  <c r="X26" i="77"/>
  <c r="W27" i="25"/>
  <c r="AG26" i="25"/>
  <c r="AP26" i="25" s="1"/>
  <c r="AF26" i="25"/>
  <c r="AO26" i="25" s="1"/>
  <c r="AE26" i="25"/>
  <c r="AS20" i="15"/>
  <c r="AL20" i="15"/>
  <c r="AU20" i="15" s="1"/>
  <c r="AN25" i="38"/>
  <c r="AI25" i="38"/>
  <c r="AS16" i="15"/>
  <c r="AL16" i="15"/>
  <c r="AU16" i="15" s="1"/>
  <c r="X25" i="89"/>
  <c r="Z25" i="89" s="1"/>
  <c r="Y25" i="89"/>
  <c r="AH27" i="48"/>
  <c r="AQ27" i="48" s="1"/>
  <c r="AS12" i="58"/>
  <c r="AL12" i="58"/>
  <c r="AU12" i="58" s="1"/>
  <c r="X27" i="94"/>
  <c r="Y27" i="94"/>
  <c r="Z27" i="94" s="1"/>
  <c r="AI27" i="37"/>
  <c r="AN27" i="37"/>
  <c r="AI25" i="36"/>
  <c r="AN25" i="36"/>
  <c r="X27" i="80"/>
  <c r="Y27" i="80"/>
  <c r="AR25" i="43"/>
  <c r="AG25" i="76"/>
  <c r="AP25" i="76" s="1"/>
  <c r="AF25" i="76"/>
  <c r="AO25" i="76" s="1"/>
  <c r="W26" i="76"/>
  <c r="AE25" i="76"/>
  <c r="AE25" i="81"/>
  <c r="AG25" i="81"/>
  <c r="AP25" i="81" s="1"/>
  <c r="AF25" i="81"/>
  <c r="AO25" i="81" s="1"/>
  <c r="W26" i="81"/>
  <c r="AS4" i="71"/>
  <c r="AS25" i="71" s="1"/>
  <c r="AL4" i="71"/>
  <c r="AU4" i="71" s="1"/>
  <c r="Y27" i="79"/>
  <c r="X27" i="79"/>
  <c r="AS8" i="58"/>
  <c r="AL8" i="58"/>
  <c r="AU8" i="58" s="1"/>
  <c r="AR25" i="45"/>
  <c r="AS19" i="15"/>
  <c r="AL19" i="15"/>
  <c r="AU19" i="15" s="1"/>
  <c r="AS17" i="15"/>
  <c r="AL17" i="15"/>
  <c r="AU17" i="15" s="1"/>
  <c r="AR25" i="39"/>
  <c r="AR24" i="33"/>
  <c r="AH27" i="92"/>
  <c r="AQ27" i="92" s="1"/>
  <c r="AS15" i="15"/>
  <c r="AL15" i="15"/>
  <c r="AU15" i="15" s="1"/>
  <c r="AR26" i="96"/>
  <c r="AH25" i="28"/>
  <c r="AQ25" i="28" s="1"/>
  <c r="AJ4" i="15"/>
  <c r="AK4" i="15"/>
  <c r="AT4" i="15" s="1"/>
  <c r="AT25" i="15" s="1"/>
  <c r="AI25" i="44"/>
  <c r="AN25" i="44"/>
  <c r="AH26" i="39"/>
  <c r="AQ26" i="39" s="1"/>
  <c r="AR25" i="29"/>
  <c r="AN25" i="93"/>
  <c r="AI25" i="93"/>
  <c r="AS18" i="15"/>
  <c r="AL18" i="15"/>
  <c r="AU18" i="15" s="1"/>
  <c r="AS10" i="58"/>
  <c r="AL10" i="58"/>
  <c r="AU10" i="58" s="1"/>
  <c r="AS17" i="58"/>
  <c r="AL17" i="58"/>
  <c r="AU17" i="58" s="1"/>
  <c r="AS6" i="15"/>
  <c r="AL6" i="15"/>
  <c r="AU6" i="15" s="1"/>
  <c r="AS4" i="7"/>
  <c r="AL4" i="7"/>
  <c r="AU4" i="7" s="1"/>
  <c r="AU25" i="7" s="1"/>
  <c r="C11" i="7" s="1"/>
  <c r="AI25" i="91"/>
  <c r="AN25" i="91"/>
  <c r="AI25" i="31"/>
  <c r="AN25" i="31"/>
  <c r="AH26" i="75"/>
  <c r="AQ26" i="75" s="1"/>
  <c r="AS25" i="7"/>
  <c r="AS7" i="58"/>
  <c r="AL7" i="58"/>
  <c r="AU7" i="58" s="1"/>
  <c r="AH26" i="29"/>
  <c r="AQ26" i="29" s="1"/>
  <c r="AS8" i="15"/>
  <c r="AL8" i="15"/>
  <c r="AU8" i="15" s="1"/>
  <c r="AN26" i="41"/>
  <c r="AI26" i="41"/>
  <c r="AI26" i="42"/>
  <c r="AN26" i="42"/>
  <c r="Y26" i="87"/>
  <c r="X26" i="87"/>
  <c r="AR25" i="25"/>
  <c r="AS16" i="58"/>
  <c r="AL16" i="58"/>
  <c r="AU16" i="58" s="1"/>
  <c r="AN25" i="47"/>
  <c r="AI25" i="47"/>
  <c r="Y25" i="85"/>
  <c r="X25" i="85"/>
  <c r="Z25" i="85" s="1"/>
  <c r="AS5" i="58"/>
  <c r="AL5" i="58"/>
  <c r="AU5" i="58" s="1"/>
  <c r="Z25" i="28"/>
  <c r="AS3" i="15"/>
  <c r="AL3" i="15"/>
  <c r="AU3" i="15" s="1"/>
  <c r="AS22" i="15"/>
  <c r="AL22" i="15"/>
  <c r="AU22" i="15" s="1"/>
  <c r="Z27" i="48"/>
  <c r="AS18" i="58"/>
  <c r="AL18" i="58"/>
  <c r="AU18" i="58" s="1"/>
  <c r="AL23" i="15"/>
  <c r="AU23" i="15" s="1"/>
  <c r="AH25" i="33"/>
  <c r="AQ25" i="33" s="1"/>
  <c r="X26" i="34"/>
  <c r="Y26" i="34"/>
  <c r="AI26" i="94"/>
  <c r="AN26" i="94"/>
  <c r="Y26" i="78"/>
  <c r="X26" i="78"/>
  <c r="Z26" i="78" s="1"/>
  <c r="AI25" i="74"/>
  <c r="AN25" i="74"/>
  <c r="AN26" i="40"/>
  <c r="AI26" i="40"/>
  <c r="AH26" i="95"/>
  <c r="AQ26" i="95" s="1"/>
  <c r="AR26" i="92"/>
  <c r="W27" i="32"/>
  <c r="AG26" i="32"/>
  <c r="AP26" i="32" s="1"/>
  <c r="AF26" i="32"/>
  <c r="AO26" i="32" s="1"/>
  <c r="AE26" i="32"/>
  <c r="Y26" i="91"/>
  <c r="X26" i="91"/>
  <c r="AI25" i="77"/>
  <c r="AN25" i="77"/>
  <c r="AS14" i="58"/>
  <c r="AL14" i="58"/>
  <c r="AU14" i="58" s="1"/>
  <c r="AS15" i="58"/>
  <c r="AL15" i="58"/>
  <c r="AU15" i="58" s="1"/>
  <c r="AI26" i="88"/>
  <c r="AN26" i="88"/>
  <c r="AR24" i="28"/>
  <c r="AS7" i="15"/>
  <c r="AL7" i="15"/>
  <c r="AU7" i="15" s="1"/>
  <c r="AN27" i="26"/>
  <c r="AI27" i="26"/>
  <c r="AR26" i="82"/>
  <c r="AS9" i="58"/>
  <c r="AL9" i="58"/>
  <c r="AU9" i="58" s="1"/>
  <c r="AH27" i="30"/>
  <c r="AQ27" i="30" s="1"/>
  <c r="Y27" i="42"/>
  <c r="X27" i="42"/>
  <c r="X26" i="38"/>
  <c r="Y26" i="38"/>
  <c r="AJ4" i="58"/>
  <c r="AK4" i="58"/>
  <c r="AT4" i="58" s="1"/>
  <c r="AT25" i="58" s="1"/>
  <c r="AR25" i="90"/>
  <c r="AS21" i="15"/>
  <c r="AL21" i="15"/>
  <c r="AU21" i="15" s="1"/>
  <c r="AS19" i="58"/>
  <c r="AL19" i="58"/>
  <c r="AU19" i="58" s="1"/>
  <c r="AN24" i="89"/>
  <c r="AI24" i="89"/>
  <c r="Z26" i="39"/>
  <c r="AS13" i="58"/>
  <c r="AL13" i="58"/>
  <c r="AU13" i="58" s="1"/>
  <c r="AI26" i="80"/>
  <c r="AN26" i="80"/>
  <c r="AH27" i="96"/>
  <c r="AQ27" i="96" s="1"/>
  <c r="AI26" i="27"/>
  <c r="AN26" i="27"/>
  <c r="Y27" i="88"/>
  <c r="X27" i="88"/>
  <c r="AH26" i="73"/>
  <c r="AQ26" i="73" s="1"/>
  <c r="AS12" i="15"/>
  <c r="AL12" i="15"/>
  <c r="AU12" i="15" s="1"/>
  <c r="AI26" i="79"/>
  <c r="AN26" i="79"/>
  <c r="Y27" i="27"/>
  <c r="X27" i="27"/>
  <c r="Z26" i="75"/>
  <c r="AH26" i="43"/>
  <c r="AQ26" i="43" s="1"/>
  <c r="Z26" i="29"/>
  <c r="AS14" i="15"/>
  <c r="AL14" i="15"/>
  <c r="AU14" i="15" s="1"/>
  <c r="AI26" i="46"/>
  <c r="AN26" i="46"/>
  <c r="AR26" i="48"/>
  <c r="AN25" i="87"/>
  <c r="AI25" i="87"/>
  <c r="AS3" i="58"/>
  <c r="AL3" i="58"/>
  <c r="AU3" i="58" s="1"/>
  <c r="AS22" i="58"/>
  <c r="AL22" i="58"/>
  <c r="AU22" i="58" s="1"/>
  <c r="AR26" i="30"/>
  <c r="AR25" i="95"/>
  <c r="AS11" i="58"/>
  <c r="AL11" i="58"/>
  <c r="AU11" i="58" s="1"/>
  <c r="AR25" i="83"/>
  <c r="AR25" i="73"/>
  <c r="AS10" i="15"/>
  <c r="AL10" i="15"/>
  <c r="AU10" i="15" s="1"/>
  <c r="AH26" i="45"/>
  <c r="AQ26" i="45" s="1"/>
  <c r="AS4" i="63"/>
  <c r="AS25" i="63" s="1"/>
  <c r="AL4" i="63"/>
  <c r="AU4" i="63" s="1"/>
  <c r="AU25" i="63" s="1"/>
  <c r="C11" i="63" s="1"/>
  <c r="F16" i="97" s="1"/>
  <c r="AS6" i="58"/>
  <c r="AL6" i="58"/>
  <c r="AU6" i="58" s="1"/>
  <c r="AR25" i="35"/>
  <c r="X26" i="93"/>
  <c r="Y26" i="93"/>
  <c r="Y26" i="36"/>
  <c r="X26" i="36"/>
  <c r="AH26" i="35"/>
  <c r="AQ26" i="35" s="1"/>
  <c r="X28" i="26"/>
  <c r="Y28" i="26"/>
  <c r="AH26" i="86"/>
  <c r="AQ26" i="86" s="1"/>
  <c r="AH27" i="84"/>
  <c r="AQ27" i="84" s="1"/>
  <c r="AH26" i="83"/>
  <c r="AQ26" i="83" s="1"/>
  <c r="Z26" i="73"/>
  <c r="Z26" i="83"/>
  <c r="AH26" i="90"/>
  <c r="AQ26" i="90" s="1"/>
  <c r="AS20" i="58"/>
  <c r="AL20" i="58"/>
  <c r="AU20" i="58" s="1"/>
  <c r="AU25" i="71"/>
  <c r="C11" i="71" s="1"/>
  <c r="F24" i="97" s="1"/>
  <c r="AS5" i="15"/>
  <c r="AL5" i="15"/>
  <c r="AU5" i="15" s="1"/>
  <c r="X26" i="31"/>
  <c r="Y26" i="31"/>
  <c r="AS13" i="15"/>
  <c r="AL13" i="15"/>
  <c r="AU13" i="15" s="1"/>
  <c r="AS21" i="58"/>
  <c r="AL21" i="58"/>
  <c r="AU21" i="58" s="1"/>
  <c r="AH27" i="82"/>
  <c r="AQ27" i="82" s="1"/>
  <c r="AH26" i="25"/>
  <c r="AQ26" i="25" s="1"/>
  <c r="Z26" i="43"/>
  <c r="Y27" i="41"/>
  <c r="X27" i="41"/>
  <c r="AR25" i="75"/>
  <c r="Y27" i="46"/>
  <c r="X27" i="46"/>
  <c r="X26" i="47"/>
  <c r="Y26" i="47"/>
  <c r="AS9" i="15"/>
  <c r="AL9" i="15"/>
  <c r="AU9" i="15" s="1"/>
  <c r="AN24" i="85"/>
  <c r="AI24" i="85"/>
  <c r="AR25" i="86"/>
  <c r="AR26" i="84"/>
  <c r="Y26" i="44"/>
  <c r="X26" i="44"/>
  <c r="Z26" i="44" s="1"/>
  <c r="Z26" i="45"/>
  <c r="AS11" i="15"/>
  <c r="AL11" i="15"/>
  <c r="AU11" i="15" s="1"/>
  <c r="AI25" i="34"/>
  <c r="AN25" i="34"/>
  <c r="Y28" i="37"/>
  <c r="X28" i="37"/>
  <c r="AN25" i="78"/>
  <c r="AI25" i="78"/>
  <c r="X26" i="74"/>
  <c r="Z26" i="74" s="1"/>
  <c r="Y26" i="74"/>
  <c r="Y27" i="40"/>
  <c r="X27" i="40"/>
  <c r="Z26" i="47" l="1"/>
  <c r="Z27" i="46"/>
  <c r="Z26" i="31"/>
  <c r="AF27" i="92"/>
  <c r="AO27" i="92" s="1"/>
  <c r="Z28" i="37"/>
  <c r="Z28" i="26"/>
  <c r="W29" i="26" s="1"/>
  <c r="Z27" i="79"/>
  <c r="AG27" i="92"/>
  <c r="AP27" i="92" s="1"/>
  <c r="Z27" i="42"/>
  <c r="Z26" i="77"/>
  <c r="AG26" i="77" s="1"/>
  <c r="AP26" i="77" s="1"/>
  <c r="Z27" i="40"/>
  <c r="Z26" i="93"/>
  <c r="AE26" i="93" s="1"/>
  <c r="AE27" i="82"/>
  <c r="Z26" i="38"/>
  <c r="AF26" i="38" s="1"/>
  <c r="AO26" i="38" s="1"/>
  <c r="Z26" i="87"/>
  <c r="AG26" i="87" s="1"/>
  <c r="AP26" i="87" s="1"/>
  <c r="W27" i="44"/>
  <c r="AG26" i="44"/>
  <c r="AP26" i="44" s="1"/>
  <c r="AF26" i="44"/>
  <c r="AO26" i="44" s="1"/>
  <c r="AE26" i="44"/>
  <c r="W27" i="31"/>
  <c r="AG26" i="31"/>
  <c r="AP26" i="31" s="1"/>
  <c r="AF26" i="31"/>
  <c r="AO26" i="31" s="1"/>
  <c r="AE26" i="31"/>
  <c r="W27" i="77"/>
  <c r="AE26" i="77"/>
  <c r="AF26" i="87"/>
  <c r="AO26" i="87" s="1"/>
  <c r="AE26" i="87"/>
  <c r="W27" i="87"/>
  <c r="AG26" i="93"/>
  <c r="AP26" i="93" s="1"/>
  <c r="AE26" i="38"/>
  <c r="W27" i="38"/>
  <c r="AG26" i="38"/>
  <c r="AP26" i="38" s="1"/>
  <c r="W28" i="79"/>
  <c r="AG27" i="79"/>
  <c r="AP27" i="79" s="1"/>
  <c r="AF27" i="79"/>
  <c r="AO27" i="79" s="1"/>
  <c r="AE27" i="79"/>
  <c r="AF28" i="26"/>
  <c r="AO28" i="26" s="1"/>
  <c r="AE28" i="26"/>
  <c r="AG28" i="26"/>
  <c r="AP28" i="26" s="1"/>
  <c r="AE27" i="40"/>
  <c r="W28" i="40"/>
  <c r="AG27" i="40"/>
  <c r="AP27" i="40" s="1"/>
  <c r="AF27" i="40"/>
  <c r="AO27" i="40" s="1"/>
  <c r="W28" i="42"/>
  <c r="AG27" i="42"/>
  <c r="AP27" i="42" s="1"/>
  <c r="AF27" i="42"/>
  <c r="AO27" i="42" s="1"/>
  <c r="AE27" i="42"/>
  <c r="W28" i="94"/>
  <c r="AG27" i="94"/>
  <c r="AP27" i="94" s="1"/>
  <c r="AE27" i="94"/>
  <c r="AF27" i="94"/>
  <c r="AO27" i="94" s="1"/>
  <c r="AR27" i="26"/>
  <c r="AH27" i="80"/>
  <c r="AQ27" i="80" s="1"/>
  <c r="AF25" i="89"/>
  <c r="AO25" i="89" s="1"/>
  <c r="AE25" i="89"/>
  <c r="W26" i="89"/>
  <c r="AG25" i="89"/>
  <c r="AP25" i="89" s="1"/>
  <c r="AH27" i="40"/>
  <c r="AQ27" i="40" s="1"/>
  <c r="AR25" i="78"/>
  <c r="AR25" i="34"/>
  <c r="AH27" i="46"/>
  <c r="AQ27" i="46" s="1"/>
  <c r="AH26" i="31"/>
  <c r="AQ26" i="31" s="1"/>
  <c r="AF26" i="83"/>
  <c r="AO26" i="83" s="1"/>
  <c r="AE26" i="83"/>
  <c r="W27" i="83"/>
  <c r="AG26" i="83"/>
  <c r="AP26" i="83" s="1"/>
  <c r="AH28" i="26"/>
  <c r="AQ28" i="26" s="1"/>
  <c r="W27" i="29"/>
  <c r="AG26" i="29"/>
  <c r="AP26" i="29" s="1"/>
  <c r="AF26" i="29"/>
  <c r="AO26" i="29" s="1"/>
  <c r="AE26" i="29"/>
  <c r="W27" i="75"/>
  <c r="AG26" i="75"/>
  <c r="AP26" i="75" s="1"/>
  <c r="AF26" i="75"/>
  <c r="AO26" i="75" s="1"/>
  <c r="AE26" i="75"/>
  <c r="AR26" i="80"/>
  <c r="AR26" i="88"/>
  <c r="AR25" i="77"/>
  <c r="AR26" i="94"/>
  <c r="W28" i="48"/>
  <c r="AG27" i="48"/>
  <c r="AP27" i="48" s="1"/>
  <c r="AF27" i="48"/>
  <c r="AO27" i="48" s="1"/>
  <c r="AE27" i="48"/>
  <c r="AR25" i="93"/>
  <c r="AS4" i="15"/>
  <c r="AL4" i="15"/>
  <c r="AU4" i="15" s="1"/>
  <c r="Z27" i="80"/>
  <c r="AH27" i="94"/>
  <c r="AQ27" i="94" s="1"/>
  <c r="AH26" i="77"/>
  <c r="AQ26" i="77" s="1"/>
  <c r="AI27" i="96"/>
  <c r="AN27" i="96"/>
  <c r="Y27" i="95"/>
  <c r="X27" i="95"/>
  <c r="Y28" i="84"/>
  <c r="X28" i="84"/>
  <c r="X27" i="86"/>
  <c r="Y27" i="86"/>
  <c r="AI25" i="33"/>
  <c r="AN25" i="33"/>
  <c r="AI27" i="82"/>
  <c r="AN27" i="82"/>
  <c r="W27" i="74"/>
  <c r="AG26" i="74"/>
  <c r="AP26" i="74" s="1"/>
  <c r="AF26" i="74"/>
  <c r="AO26" i="74" s="1"/>
  <c r="AE26" i="74"/>
  <c r="AE26" i="47"/>
  <c r="AF26" i="47"/>
  <c r="AO26" i="47" s="1"/>
  <c r="AG26" i="47"/>
  <c r="AP26" i="47" s="1"/>
  <c r="W27" i="47"/>
  <c r="AH27" i="41"/>
  <c r="AQ27" i="41" s="1"/>
  <c r="AH26" i="93"/>
  <c r="AQ26" i="93" s="1"/>
  <c r="Z27" i="41"/>
  <c r="W27" i="73"/>
  <c r="AG26" i="73"/>
  <c r="AP26" i="73" s="1"/>
  <c r="AF26" i="73"/>
  <c r="AO26" i="73" s="1"/>
  <c r="AE26" i="73"/>
  <c r="AH26" i="36"/>
  <c r="AQ26" i="36" s="1"/>
  <c r="AH27" i="27"/>
  <c r="AQ27" i="27" s="1"/>
  <c r="AH27" i="88"/>
  <c r="AQ27" i="88" s="1"/>
  <c r="AS4" i="58"/>
  <c r="AL4" i="58"/>
  <c r="AU4" i="58" s="1"/>
  <c r="AU25" i="58" s="1"/>
  <c r="C11" i="58" s="1"/>
  <c r="F11" i="97" s="1"/>
  <c r="AH26" i="91"/>
  <c r="AQ26" i="91" s="1"/>
  <c r="Y27" i="32"/>
  <c r="X27" i="32"/>
  <c r="Z27" i="32" s="1"/>
  <c r="AR25" i="74"/>
  <c r="AR25" i="91"/>
  <c r="AN26" i="25"/>
  <c r="AI26" i="25"/>
  <c r="Y27" i="90"/>
  <c r="X27" i="90"/>
  <c r="AI26" i="35"/>
  <c r="AN26" i="35"/>
  <c r="AN26" i="95"/>
  <c r="AI26" i="95"/>
  <c r="X28" i="30"/>
  <c r="Y28" i="30"/>
  <c r="AI27" i="92"/>
  <c r="AN27" i="92"/>
  <c r="AR24" i="85"/>
  <c r="AR26" i="27"/>
  <c r="AH27" i="42"/>
  <c r="AQ27" i="42" s="1"/>
  <c r="AR25" i="31"/>
  <c r="W27" i="43"/>
  <c r="AG26" i="43"/>
  <c r="AP26" i="43" s="1"/>
  <c r="AF26" i="43"/>
  <c r="AO26" i="43" s="1"/>
  <c r="AE26" i="43"/>
  <c r="AH26" i="78"/>
  <c r="AQ26" i="78" s="1"/>
  <c r="AH26" i="34"/>
  <c r="AQ26" i="34" s="1"/>
  <c r="AH25" i="85"/>
  <c r="AQ25" i="85" s="1"/>
  <c r="AI25" i="81"/>
  <c r="AN25" i="81"/>
  <c r="AR25" i="36"/>
  <c r="AR25" i="38"/>
  <c r="AN27" i="84"/>
  <c r="AI27" i="84"/>
  <c r="AR26" i="79"/>
  <c r="W26" i="28"/>
  <c r="AG25" i="28"/>
  <c r="AP25" i="28" s="1"/>
  <c r="AF25" i="28"/>
  <c r="AO25" i="28" s="1"/>
  <c r="AE25" i="28"/>
  <c r="AH26" i="87"/>
  <c r="AQ26" i="87" s="1"/>
  <c r="AH28" i="37"/>
  <c r="AQ28" i="37" s="1"/>
  <c r="W28" i="46"/>
  <c r="AG27" i="46"/>
  <c r="AP27" i="46" s="1"/>
  <c r="AF27" i="46"/>
  <c r="AO27" i="46" s="1"/>
  <c r="AE27" i="46"/>
  <c r="AF26" i="45"/>
  <c r="AO26" i="45" s="1"/>
  <c r="AE26" i="45"/>
  <c r="W27" i="45"/>
  <c r="AG26" i="45"/>
  <c r="AP26" i="45" s="1"/>
  <c r="Z26" i="36"/>
  <c r="AS25" i="58"/>
  <c r="AR26" i="46"/>
  <c r="Z27" i="27"/>
  <c r="Z27" i="88"/>
  <c r="W27" i="39"/>
  <c r="AG26" i="39"/>
  <c r="AP26" i="39" s="1"/>
  <c r="AF26" i="39"/>
  <c r="AO26" i="39" s="1"/>
  <c r="AE26" i="39"/>
  <c r="AH26" i="38"/>
  <c r="AQ26" i="38" s="1"/>
  <c r="Z26" i="91"/>
  <c r="Z26" i="34"/>
  <c r="AU25" i="15"/>
  <c r="C11" i="15" s="1"/>
  <c r="AR26" i="42"/>
  <c r="AI25" i="76"/>
  <c r="AN25" i="76"/>
  <c r="AI26" i="86"/>
  <c r="AN26" i="86"/>
  <c r="X28" i="82"/>
  <c r="Y28" i="82"/>
  <c r="AR25" i="47"/>
  <c r="AH27" i="79"/>
  <c r="AQ27" i="79" s="1"/>
  <c r="AH26" i="74"/>
  <c r="AQ26" i="74" s="1"/>
  <c r="W29" i="37"/>
  <c r="AE28" i="37"/>
  <c r="AG28" i="37"/>
  <c r="AP28" i="37" s="1"/>
  <c r="AF28" i="37"/>
  <c r="AO28" i="37" s="1"/>
  <c r="AH26" i="44"/>
  <c r="AQ26" i="44" s="1"/>
  <c r="AH26" i="47"/>
  <c r="AQ26" i="47" s="1"/>
  <c r="AR25" i="87"/>
  <c r="AR24" i="89"/>
  <c r="AI26" i="32"/>
  <c r="AN26" i="32"/>
  <c r="AR26" i="40"/>
  <c r="AE26" i="78"/>
  <c r="W27" i="78"/>
  <c r="AG26" i="78"/>
  <c r="AP26" i="78" s="1"/>
  <c r="AF26" i="78"/>
  <c r="AO26" i="78" s="1"/>
  <c r="AS25" i="15"/>
  <c r="AG25" i="85"/>
  <c r="AP25" i="85" s="1"/>
  <c r="AF25" i="85"/>
  <c r="AO25" i="85" s="1"/>
  <c r="AE25" i="85"/>
  <c r="W26" i="85"/>
  <c r="AR26" i="41"/>
  <c r="AR25" i="44"/>
  <c r="Y26" i="81"/>
  <c r="X26" i="81"/>
  <c r="Y26" i="76"/>
  <c r="X26" i="76"/>
  <c r="AR27" i="37"/>
  <c r="AH25" i="89"/>
  <c r="AQ25" i="89" s="1"/>
  <c r="Y27" i="25"/>
  <c r="X27" i="25"/>
  <c r="AN26" i="90"/>
  <c r="AI26" i="90"/>
  <c r="X28" i="96"/>
  <c r="Y28" i="96"/>
  <c r="Y27" i="35"/>
  <c r="X27" i="35"/>
  <c r="AI27" i="30"/>
  <c r="AN27" i="30"/>
  <c r="Y26" i="33"/>
  <c r="X26" i="33"/>
  <c r="Z26" i="33" s="1"/>
  <c r="Y28" i="92"/>
  <c r="X28" i="92"/>
  <c r="Z28" i="84" l="1"/>
  <c r="Z28" i="96"/>
  <c r="AF26" i="93"/>
  <c r="AO26" i="93" s="1"/>
  <c r="AF26" i="77"/>
  <c r="AO26" i="77" s="1"/>
  <c r="Z28" i="82"/>
  <c r="W29" i="82" s="1"/>
  <c r="Z27" i="25"/>
  <c r="AF27" i="25" s="1"/>
  <c r="AO27" i="25" s="1"/>
  <c r="Z27" i="95"/>
  <c r="AF27" i="95" s="1"/>
  <c r="AO27" i="95" s="1"/>
  <c r="W27" i="93"/>
  <c r="AF28" i="96"/>
  <c r="AO28" i="96" s="1"/>
  <c r="W29" i="96"/>
  <c r="AE28" i="96"/>
  <c r="AG28" i="96"/>
  <c r="AP28" i="96" s="1"/>
  <c r="AE27" i="25"/>
  <c r="AG27" i="25"/>
  <c r="AP27" i="25" s="1"/>
  <c r="W28" i="95"/>
  <c r="AG27" i="95"/>
  <c r="AP27" i="95" s="1"/>
  <c r="W27" i="33"/>
  <c r="AG26" i="33"/>
  <c r="AP26" i="33" s="1"/>
  <c r="AF26" i="33"/>
  <c r="AO26" i="33" s="1"/>
  <c r="AE26" i="33"/>
  <c r="AN26" i="45"/>
  <c r="AI26" i="45"/>
  <c r="Y28" i="46"/>
  <c r="X28" i="46"/>
  <c r="Z28" i="46" s="1"/>
  <c r="AF27" i="32"/>
  <c r="AO27" i="32" s="1"/>
  <c r="W28" i="32"/>
  <c r="AG27" i="32"/>
  <c r="AP27" i="32" s="1"/>
  <c r="AE27" i="32"/>
  <c r="AH27" i="86"/>
  <c r="AQ27" i="86" s="1"/>
  <c r="AI27" i="94"/>
  <c r="AN27" i="94"/>
  <c r="AI26" i="87"/>
  <c r="AN26" i="87"/>
  <c r="AR25" i="81"/>
  <c r="AH28" i="30"/>
  <c r="AQ28" i="30" s="1"/>
  <c r="AH27" i="90"/>
  <c r="AQ27" i="90" s="1"/>
  <c r="AI26" i="47"/>
  <c r="AN26" i="47"/>
  <c r="Z27" i="86"/>
  <c r="AI27" i="48"/>
  <c r="AN27" i="48"/>
  <c r="X27" i="83"/>
  <c r="Y27" i="83"/>
  <c r="AI27" i="40"/>
  <c r="AN27" i="40"/>
  <c r="X27" i="77"/>
  <c r="Y27" i="77"/>
  <c r="Z27" i="77" s="1"/>
  <c r="AI26" i="44"/>
  <c r="AN26" i="44"/>
  <c r="AH26" i="81"/>
  <c r="AQ26" i="81" s="1"/>
  <c r="AI26" i="43"/>
  <c r="AN26" i="43"/>
  <c r="AR26" i="35"/>
  <c r="AH28" i="92"/>
  <c r="AQ28" i="92" s="1"/>
  <c r="X26" i="85"/>
  <c r="Y26" i="85"/>
  <c r="AR27" i="30"/>
  <c r="Z26" i="81"/>
  <c r="AI25" i="85"/>
  <c r="AN25" i="85"/>
  <c r="Y27" i="39"/>
  <c r="X27" i="39"/>
  <c r="W27" i="36"/>
  <c r="AG26" i="36"/>
  <c r="AP26" i="36" s="1"/>
  <c r="AF26" i="36"/>
  <c r="AO26" i="36" s="1"/>
  <c r="AE26" i="36"/>
  <c r="Z28" i="30"/>
  <c r="Y27" i="73"/>
  <c r="X27" i="73"/>
  <c r="AR27" i="82"/>
  <c r="AH28" i="84"/>
  <c r="AQ28" i="84" s="1"/>
  <c r="AF27" i="80"/>
  <c r="AO27" i="80" s="1"/>
  <c r="AE27" i="80"/>
  <c r="W28" i="80"/>
  <c r="AG27" i="80"/>
  <c r="AP27" i="80" s="1"/>
  <c r="AN26" i="29"/>
  <c r="AI26" i="29"/>
  <c r="AN26" i="83"/>
  <c r="AI26" i="83"/>
  <c r="AI25" i="89"/>
  <c r="AN25" i="89"/>
  <c r="Y28" i="94"/>
  <c r="X28" i="94"/>
  <c r="Z28" i="94" s="1"/>
  <c r="X28" i="42"/>
  <c r="Z28" i="42" s="1"/>
  <c r="Y28" i="42"/>
  <c r="AN27" i="79"/>
  <c r="AI27" i="79"/>
  <c r="Y27" i="38"/>
  <c r="X27" i="38"/>
  <c r="Z27" i="38" s="1"/>
  <c r="AI26" i="93"/>
  <c r="AN26" i="93"/>
  <c r="AR27" i="84"/>
  <c r="Y27" i="93"/>
  <c r="X27" i="93"/>
  <c r="Z27" i="93" s="1"/>
  <c r="AH26" i="76"/>
  <c r="AQ26" i="76" s="1"/>
  <c r="Y27" i="78"/>
  <c r="X27" i="78"/>
  <c r="Z27" i="78" s="1"/>
  <c r="AR26" i="32"/>
  <c r="AN28" i="37"/>
  <c r="AI28" i="37"/>
  <c r="AR26" i="86"/>
  <c r="W27" i="34"/>
  <c r="AG26" i="34"/>
  <c r="AP26" i="34" s="1"/>
  <c r="AF26" i="34"/>
  <c r="AO26" i="34" s="1"/>
  <c r="AE26" i="34"/>
  <c r="W28" i="88"/>
  <c r="AG27" i="88"/>
  <c r="AP27" i="88" s="1"/>
  <c r="AF27" i="88"/>
  <c r="AO27" i="88" s="1"/>
  <c r="AE27" i="88"/>
  <c r="AN27" i="46"/>
  <c r="AI27" i="46"/>
  <c r="X26" i="28"/>
  <c r="Y26" i="28"/>
  <c r="Y27" i="43"/>
  <c r="X27" i="43"/>
  <c r="Z27" i="43" s="1"/>
  <c r="AR26" i="95"/>
  <c r="Z27" i="90"/>
  <c r="X27" i="47"/>
  <c r="Z27" i="47" s="1"/>
  <c r="Y27" i="47"/>
  <c r="AN26" i="74"/>
  <c r="AI26" i="74"/>
  <c r="AR27" i="96"/>
  <c r="AN26" i="75"/>
  <c r="AI26" i="75"/>
  <c r="X29" i="26"/>
  <c r="Y29" i="26"/>
  <c r="AN26" i="31"/>
  <c r="AI26" i="31"/>
  <c r="X27" i="74"/>
  <c r="Y27" i="74"/>
  <c r="Y29" i="37"/>
  <c r="X29" i="37"/>
  <c r="AR26" i="25"/>
  <c r="AH27" i="32"/>
  <c r="AQ27" i="32" s="1"/>
  <c r="AF27" i="41"/>
  <c r="AO27" i="41" s="1"/>
  <c r="AE27" i="41"/>
  <c r="W28" i="41"/>
  <c r="AG27" i="41"/>
  <c r="AP27" i="41" s="1"/>
  <c r="AR25" i="33"/>
  <c r="AE28" i="84"/>
  <c r="W29" i="84"/>
  <c r="AG28" i="84"/>
  <c r="AP28" i="84" s="1"/>
  <c r="AF28" i="84"/>
  <c r="AO28" i="84" s="1"/>
  <c r="X28" i="48"/>
  <c r="Y28" i="48"/>
  <c r="AN27" i="42"/>
  <c r="AI27" i="42"/>
  <c r="AI26" i="38"/>
  <c r="AN26" i="38"/>
  <c r="AN26" i="77"/>
  <c r="AI26" i="77"/>
  <c r="X27" i="44"/>
  <c r="Y27" i="44"/>
  <c r="AH28" i="82"/>
  <c r="AQ28" i="82" s="1"/>
  <c r="AN25" i="28"/>
  <c r="AI25" i="28"/>
  <c r="X27" i="75"/>
  <c r="Z27" i="75" s="1"/>
  <c r="Y27" i="75"/>
  <c r="Z26" i="89"/>
  <c r="X26" i="89"/>
  <c r="Y26" i="89"/>
  <c r="Y27" i="31"/>
  <c r="X27" i="31"/>
  <c r="Z27" i="31" s="1"/>
  <c r="AH28" i="96"/>
  <c r="AQ28" i="96" s="1"/>
  <c r="Z28" i="92"/>
  <c r="AH27" i="35"/>
  <c r="AQ27" i="35" s="1"/>
  <c r="AR26" i="90"/>
  <c r="AH26" i="33"/>
  <c r="AQ26" i="33" s="1"/>
  <c r="W27" i="91"/>
  <c r="AG26" i="91"/>
  <c r="AP26" i="91" s="1"/>
  <c r="AF26" i="91"/>
  <c r="AO26" i="91" s="1"/>
  <c r="AE26" i="91"/>
  <c r="W28" i="27"/>
  <c r="AG27" i="27"/>
  <c r="AP27" i="27" s="1"/>
  <c r="AF27" i="27"/>
  <c r="AO27" i="27" s="1"/>
  <c r="AE27" i="27"/>
  <c r="Z27" i="35"/>
  <c r="AH27" i="25"/>
  <c r="AQ27" i="25" s="1"/>
  <c r="Z26" i="76"/>
  <c r="AI26" i="78"/>
  <c r="AN26" i="78"/>
  <c r="AR25" i="76"/>
  <c r="AN26" i="39"/>
  <c r="AI26" i="39"/>
  <c r="Y27" i="45"/>
  <c r="X27" i="45"/>
  <c r="Z27" i="45" s="1"/>
  <c r="AR27" i="92"/>
  <c r="AI26" i="73"/>
  <c r="AN26" i="73"/>
  <c r="AH27" i="95"/>
  <c r="AQ27" i="95" s="1"/>
  <c r="Y27" i="29"/>
  <c r="X27" i="29"/>
  <c r="Z27" i="29" s="1"/>
  <c r="Y28" i="40"/>
  <c r="X28" i="40"/>
  <c r="AI28" i="26"/>
  <c r="AN28" i="26"/>
  <c r="X28" i="79"/>
  <c r="Y28" i="79"/>
  <c r="Y27" i="87"/>
  <c r="X27" i="87"/>
  <c r="Z27" i="87" s="1"/>
  <c r="Z27" i="44" l="1"/>
  <c r="AE28" i="82"/>
  <c r="AF28" i="82"/>
  <c r="AO28" i="82" s="1"/>
  <c r="Z28" i="48"/>
  <c r="AG28" i="48" s="1"/>
  <c r="AP28" i="48" s="1"/>
  <c r="Z27" i="39"/>
  <c r="W28" i="25"/>
  <c r="AG28" i="82"/>
  <c r="AP28" i="82" s="1"/>
  <c r="Z28" i="40"/>
  <c r="AE28" i="40" s="1"/>
  <c r="AE27" i="95"/>
  <c r="W29" i="40"/>
  <c r="AG28" i="40"/>
  <c r="AP28" i="40" s="1"/>
  <c r="AF28" i="40"/>
  <c r="AO28" i="40" s="1"/>
  <c r="W28" i="38"/>
  <c r="AG27" i="38"/>
  <c r="AP27" i="38" s="1"/>
  <c r="AF27" i="38"/>
  <c r="AO27" i="38" s="1"/>
  <c r="AE27" i="38"/>
  <c r="W29" i="48"/>
  <c r="AE28" i="48"/>
  <c r="AH29" i="26"/>
  <c r="AQ29" i="26" s="1"/>
  <c r="AR26" i="74"/>
  <c r="AH26" i="28"/>
  <c r="AQ26" i="28" s="1"/>
  <c r="AH28" i="79"/>
  <c r="AQ28" i="79" s="1"/>
  <c r="AR25" i="28"/>
  <c r="AH27" i="74"/>
  <c r="AQ27" i="74" s="1"/>
  <c r="Z29" i="26"/>
  <c r="Z26" i="28"/>
  <c r="Z27" i="34"/>
  <c r="Y27" i="34"/>
  <c r="X27" i="34"/>
  <c r="AH28" i="94"/>
  <c r="AQ28" i="94" s="1"/>
  <c r="AN27" i="80"/>
  <c r="AI27" i="80"/>
  <c r="W29" i="30"/>
  <c r="AG28" i="30"/>
  <c r="AP28" i="30" s="1"/>
  <c r="AF28" i="30"/>
  <c r="AO28" i="30" s="1"/>
  <c r="AE28" i="30"/>
  <c r="AH27" i="39"/>
  <c r="AQ27" i="39" s="1"/>
  <c r="AR27" i="48"/>
  <c r="AH28" i="46"/>
  <c r="AQ28" i="46" s="1"/>
  <c r="X29" i="82"/>
  <c r="Y29" i="82"/>
  <c r="AH28" i="48"/>
  <c r="AQ28" i="48" s="1"/>
  <c r="Z28" i="79"/>
  <c r="AH27" i="29"/>
  <c r="AQ27" i="29" s="1"/>
  <c r="AH27" i="45"/>
  <c r="AQ27" i="45" s="1"/>
  <c r="AH26" i="89"/>
  <c r="AQ26" i="89" s="1"/>
  <c r="AR26" i="38"/>
  <c r="Z27" i="74"/>
  <c r="AR26" i="75"/>
  <c r="AH27" i="43"/>
  <c r="AQ27" i="43" s="1"/>
  <c r="AR27" i="46"/>
  <c r="X28" i="88"/>
  <c r="Y28" i="88"/>
  <c r="Z28" i="88" s="1"/>
  <c r="AH27" i="78"/>
  <c r="AQ27" i="78" s="1"/>
  <c r="AR27" i="79"/>
  <c r="AR26" i="29"/>
  <c r="AI26" i="36"/>
  <c r="AN26" i="36"/>
  <c r="AR26" i="43"/>
  <c r="AR27" i="40"/>
  <c r="W28" i="86"/>
  <c r="AG27" i="86"/>
  <c r="AP27" i="86" s="1"/>
  <c r="AF27" i="86"/>
  <c r="AO27" i="86" s="1"/>
  <c r="AE27" i="86"/>
  <c r="AR27" i="94"/>
  <c r="AI27" i="25"/>
  <c r="AN27" i="25"/>
  <c r="AI27" i="27"/>
  <c r="AN27" i="27"/>
  <c r="AH27" i="87"/>
  <c r="AQ27" i="87" s="1"/>
  <c r="X28" i="27"/>
  <c r="Z28" i="27" s="1"/>
  <c r="Y28" i="27"/>
  <c r="X27" i="91"/>
  <c r="Y27" i="91"/>
  <c r="W27" i="89"/>
  <c r="AG26" i="89"/>
  <c r="AP26" i="89" s="1"/>
  <c r="AF26" i="89"/>
  <c r="AO26" i="89" s="1"/>
  <c r="AE26" i="89"/>
  <c r="AH27" i="44"/>
  <c r="AQ27" i="44" s="1"/>
  <c r="AR27" i="42"/>
  <c r="AH29" i="37"/>
  <c r="AQ29" i="37" s="1"/>
  <c r="AR26" i="31"/>
  <c r="AH27" i="47"/>
  <c r="AQ27" i="47" s="1"/>
  <c r="W29" i="94"/>
  <c r="AG28" i="94"/>
  <c r="AP28" i="94" s="1"/>
  <c r="AF28" i="94"/>
  <c r="AO28" i="94" s="1"/>
  <c r="AE28" i="94"/>
  <c r="AE27" i="39"/>
  <c r="W28" i="39"/>
  <c r="AG27" i="39"/>
  <c r="AP27" i="39" s="1"/>
  <c r="AF27" i="39"/>
  <c r="AO27" i="39" s="1"/>
  <c r="AR26" i="44"/>
  <c r="AN27" i="32"/>
  <c r="AI27" i="32"/>
  <c r="AE28" i="46"/>
  <c r="W29" i="46"/>
  <c r="AF28" i="46"/>
  <c r="AO28" i="46" s="1"/>
  <c r="AG28" i="46"/>
  <c r="AP28" i="46" s="1"/>
  <c r="Y27" i="33"/>
  <c r="Z27" i="33" s="1"/>
  <c r="X27" i="33"/>
  <c r="X28" i="95"/>
  <c r="Y28" i="95"/>
  <c r="AI28" i="96"/>
  <c r="AN28" i="96"/>
  <c r="AR28" i="26"/>
  <c r="AE27" i="29"/>
  <c r="W28" i="29"/>
  <c r="AG27" i="29"/>
  <c r="AP27" i="29" s="1"/>
  <c r="AF27" i="29"/>
  <c r="AO27" i="29" s="1"/>
  <c r="AG27" i="45"/>
  <c r="AP27" i="45" s="1"/>
  <c r="W28" i="45"/>
  <c r="AE27" i="45"/>
  <c r="AF27" i="45"/>
  <c r="AO27" i="45" s="1"/>
  <c r="AR26" i="78"/>
  <c r="W29" i="92"/>
  <c r="AG28" i="92"/>
  <c r="AP28" i="92" s="1"/>
  <c r="AF28" i="92"/>
  <c r="AO28" i="92" s="1"/>
  <c r="AE28" i="92"/>
  <c r="AH27" i="31"/>
  <c r="AQ27" i="31" s="1"/>
  <c r="W28" i="44"/>
  <c r="AG27" i="44"/>
  <c r="AP27" i="44" s="1"/>
  <c r="AF27" i="44"/>
  <c r="AO27" i="44" s="1"/>
  <c r="AE27" i="44"/>
  <c r="Y29" i="84"/>
  <c r="X29" i="84"/>
  <c r="X28" i="41"/>
  <c r="Z28" i="41" s="1"/>
  <c r="Y28" i="41"/>
  <c r="W28" i="47"/>
  <c r="AG27" i="47"/>
  <c r="AP27" i="47" s="1"/>
  <c r="AF27" i="47"/>
  <c r="AO27" i="47" s="1"/>
  <c r="AE27" i="47"/>
  <c r="W28" i="43"/>
  <c r="AG27" i="43"/>
  <c r="AP27" i="43" s="1"/>
  <c r="AF27" i="43"/>
  <c r="AO27" i="43" s="1"/>
  <c r="AE27" i="43"/>
  <c r="AN26" i="34"/>
  <c r="AI26" i="34"/>
  <c r="AR28" i="37"/>
  <c r="W28" i="78"/>
  <c r="AG27" i="78"/>
  <c r="AP27" i="78" s="1"/>
  <c r="AF27" i="78"/>
  <c r="AO27" i="78" s="1"/>
  <c r="AE27" i="78"/>
  <c r="AH27" i="93"/>
  <c r="AQ27" i="93" s="1"/>
  <c r="AR26" i="93"/>
  <c r="AH27" i="73"/>
  <c r="AQ27" i="73" s="1"/>
  <c r="AH26" i="85"/>
  <c r="AQ26" i="85" s="1"/>
  <c r="AH27" i="83"/>
  <c r="AQ27" i="83" s="1"/>
  <c r="AR26" i="47"/>
  <c r="AR26" i="45"/>
  <c r="AN28" i="82"/>
  <c r="AI28" i="82"/>
  <c r="X29" i="96"/>
  <c r="Y29" i="96"/>
  <c r="W28" i="87"/>
  <c r="AG27" i="87"/>
  <c r="AP27" i="87" s="1"/>
  <c r="AF27" i="87"/>
  <c r="AO27" i="87" s="1"/>
  <c r="AE27" i="87"/>
  <c r="AH28" i="40"/>
  <c r="AQ28" i="40" s="1"/>
  <c r="AR26" i="73"/>
  <c r="AR26" i="39"/>
  <c r="W27" i="76"/>
  <c r="AG26" i="76"/>
  <c r="AP26" i="76" s="1"/>
  <c r="AF26" i="76"/>
  <c r="AO26" i="76" s="1"/>
  <c r="AE26" i="76"/>
  <c r="W28" i="35"/>
  <c r="AG27" i="35"/>
  <c r="AP27" i="35" s="1"/>
  <c r="AF27" i="35"/>
  <c r="AO27" i="35" s="1"/>
  <c r="AE27" i="35"/>
  <c r="AN26" i="91"/>
  <c r="AI26" i="91"/>
  <c r="AH27" i="75"/>
  <c r="AQ27" i="75" s="1"/>
  <c r="AR26" i="77"/>
  <c r="AI28" i="84"/>
  <c r="AN28" i="84"/>
  <c r="Z29" i="37"/>
  <c r="AE27" i="90"/>
  <c r="AG27" i="90"/>
  <c r="AP27" i="90" s="1"/>
  <c r="AF27" i="90"/>
  <c r="AO27" i="90" s="1"/>
  <c r="W28" i="90"/>
  <c r="AN27" i="88"/>
  <c r="AI27" i="88"/>
  <c r="AH27" i="38"/>
  <c r="AQ27" i="38" s="1"/>
  <c r="AH28" i="42"/>
  <c r="AQ28" i="42" s="1"/>
  <c r="AR25" i="89"/>
  <c r="Z27" i="73"/>
  <c r="Y27" i="36"/>
  <c r="X27" i="36"/>
  <c r="Z27" i="36" s="1"/>
  <c r="AR25" i="85"/>
  <c r="Z26" i="85"/>
  <c r="AH27" i="77"/>
  <c r="AQ27" i="77" s="1"/>
  <c r="Z27" i="83"/>
  <c r="X28" i="32"/>
  <c r="Y28" i="32"/>
  <c r="Z28" i="32" s="1"/>
  <c r="AI27" i="95"/>
  <c r="AN27" i="95"/>
  <c r="Y28" i="25"/>
  <c r="X28" i="25"/>
  <c r="AF27" i="31"/>
  <c r="AO27" i="31" s="1"/>
  <c r="AE27" i="31"/>
  <c r="W28" i="31"/>
  <c r="AG27" i="31"/>
  <c r="AP27" i="31" s="1"/>
  <c r="AF27" i="75"/>
  <c r="AO27" i="75" s="1"/>
  <c r="AE27" i="75"/>
  <c r="W28" i="75"/>
  <c r="AG27" i="75"/>
  <c r="AP27" i="75" s="1"/>
  <c r="AI27" i="41"/>
  <c r="AN27" i="41"/>
  <c r="W28" i="93"/>
  <c r="AG27" i="93"/>
  <c r="AP27" i="93" s="1"/>
  <c r="AF27" i="93"/>
  <c r="AO27" i="93" s="1"/>
  <c r="AE27" i="93"/>
  <c r="AF28" i="42"/>
  <c r="AO28" i="42" s="1"/>
  <c r="AE28" i="42"/>
  <c r="AG28" i="42"/>
  <c r="AP28" i="42" s="1"/>
  <c r="W29" i="42"/>
  <c r="AR26" i="83"/>
  <c r="Y28" i="80"/>
  <c r="X28" i="80"/>
  <c r="AF26" i="81"/>
  <c r="AO26" i="81" s="1"/>
  <c r="AG26" i="81"/>
  <c r="AP26" i="81" s="1"/>
  <c r="W27" i="81"/>
  <c r="AE26" i="81"/>
  <c r="AE27" i="77"/>
  <c r="W28" i="77"/>
  <c r="AG27" i="77"/>
  <c r="AP27" i="77" s="1"/>
  <c r="AF27" i="77"/>
  <c r="AO27" i="77" s="1"/>
  <c r="AR26" i="87"/>
  <c r="AI26" i="33"/>
  <c r="AN26" i="33"/>
  <c r="AF28" i="48" l="1"/>
  <c r="AO28" i="48" s="1"/>
  <c r="Z28" i="80"/>
  <c r="Z29" i="96"/>
  <c r="Z28" i="25"/>
  <c r="AE28" i="25" s="1"/>
  <c r="Z29" i="82"/>
  <c r="AE29" i="82" s="1"/>
  <c r="AF28" i="25"/>
  <c r="AO28" i="25" s="1"/>
  <c r="W28" i="33"/>
  <c r="AG27" i="33"/>
  <c r="AP27" i="33" s="1"/>
  <c r="AF27" i="33"/>
  <c r="AO27" i="33" s="1"/>
  <c r="AE27" i="33"/>
  <c r="AG29" i="82"/>
  <c r="AP29" i="82" s="1"/>
  <c r="AF29" i="82"/>
  <c r="AO29" i="82" s="1"/>
  <c r="W30" i="82"/>
  <c r="X28" i="78"/>
  <c r="Y28" i="78"/>
  <c r="W29" i="41"/>
  <c r="AG28" i="41"/>
  <c r="AP28" i="41" s="1"/>
  <c r="AF28" i="41"/>
  <c r="AO28" i="41" s="1"/>
  <c r="AE28" i="41"/>
  <c r="Y29" i="92"/>
  <c r="X29" i="92"/>
  <c r="X28" i="45"/>
  <c r="Y28" i="45"/>
  <c r="AI27" i="29"/>
  <c r="AN27" i="29"/>
  <c r="AH28" i="95"/>
  <c r="AQ28" i="95" s="1"/>
  <c r="AI27" i="39"/>
  <c r="AN27" i="39"/>
  <c r="AR27" i="27"/>
  <c r="AN27" i="86"/>
  <c r="AI27" i="86"/>
  <c r="AF27" i="34"/>
  <c r="AO27" i="34" s="1"/>
  <c r="AE27" i="34"/>
  <c r="W28" i="34"/>
  <c r="AG27" i="34"/>
  <c r="AP27" i="34" s="1"/>
  <c r="X28" i="35"/>
  <c r="Z28" i="35" s="1"/>
  <c r="Y28" i="35"/>
  <c r="AI27" i="77"/>
  <c r="AN27" i="77"/>
  <c r="X29" i="42"/>
  <c r="Y29" i="42"/>
  <c r="X28" i="87"/>
  <c r="Y28" i="87"/>
  <c r="AN27" i="43"/>
  <c r="AI27" i="43"/>
  <c r="AH29" i="84"/>
  <c r="AQ29" i="84" s="1"/>
  <c r="Z28" i="95"/>
  <c r="AI26" i="89"/>
  <c r="AN26" i="89"/>
  <c r="AH27" i="91"/>
  <c r="AQ27" i="91" s="1"/>
  <c r="AE27" i="74"/>
  <c r="W28" i="74"/>
  <c r="AG27" i="74"/>
  <c r="AP27" i="74" s="1"/>
  <c r="AF27" i="74"/>
  <c r="AO27" i="74" s="1"/>
  <c r="AF28" i="79"/>
  <c r="AO28" i="79" s="1"/>
  <c r="AE28" i="79"/>
  <c r="AG28" i="79"/>
  <c r="AP28" i="79" s="1"/>
  <c r="W29" i="79"/>
  <c r="AF26" i="28"/>
  <c r="AO26" i="28" s="1"/>
  <c r="AE26" i="28"/>
  <c r="W27" i="28"/>
  <c r="AG26" i="28"/>
  <c r="AP26" i="28" s="1"/>
  <c r="X29" i="48"/>
  <c r="Z29" i="48" s="1"/>
  <c r="Y29" i="48"/>
  <c r="AI28" i="40"/>
  <c r="AN28" i="40"/>
  <c r="X28" i="31"/>
  <c r="Y28" i="31"/>
  <c r="Z28" i="31" s="1"/>
  <c r="W28" i="83"/>
  <c r="AG27" i="83"/>
  <c r="AP27" i="83" s="1"/>
  <c r="AF27" i="83"/>
  <c r="AO27" i="83" s="1"/>
  <c r="AE27" i="83"/>
  <c r="W27" i="85"/>
  <c r="AG26" i="85"/>
  <c r="AP26" i="85" s="1"/>
  <c r="AF26" i="85"/>
  <c r="AO26" i="85" s="1"/>
  <c r="AE26" i="85"/>
  <c r="W28" i="73"/>
  <c r="AG27" i="73"/>
  <c r="AP27" i="73" s="1"/>
  <c r="AF27" i="73"/>
  <c r="AO27" i="73" s="1"/>
  <c r="AE27" i="73"/>
  <c r="AR26" i="91"/>
  <c r="AH28" i="80"/>
  <c r="AQ28" i="80" s="1"/>
  <c r="Y28" i="75"/>
  <c r="X28" i="75"/>
  <c r="AR27" i="88"/>
  <c r="AI27" i="90"/>
  <c r="AN27" i="90"/>
  <c r="AI26" i="81"/>
  <c r="AN26" i="81"/>
  <c r="Y28" i="93"/>
  <c r="X28" i="93"/>
  <c r="AI27" i="31"/>
  <c r="AN27" i="31"/>
  <c r="AR27" i="95"/>
  <c r="AF29" i="37"/>
  <c r="AO29" i="37" s="1"/>
  <c r="AG29" i="37"/>
  <c r="AP29" i="37" s="1"/>
  <c r="AE29" i="37"/>
  <c r="W30" i="37"/>
  <c r="AN26" i="76"/>
  <c r="AI26" i="76"/>
  <c r="Y28" i="47"/>
  <c r="X28" i="47"/>
  <c r="X28" i="44"/>
  <c r="Y28" i="44"/>
  <c r="Z28" i="44" s="1"/>
  <c r="AH27" i="33"/>
  <c r="AQ27" i="33" s="1"/>
  <c r="Y29" i="46"/>
  <c r="X29" i="46"/>
  <c r="Z29" i="46" s="1"/>
  <c r="AN28" i="94"/>
  <c r="AI28" i="94"/>
  <c r="Z27" i="91"/>
  <c r="AR27" i="25"/>
  <c r="AH28" i="88"/>
  <c r="AQ28" i="88" s="1"/>
  <c r="AH29" i="82"/>
  <c r="AQ29" i="82" s="1"/>
  <c r="X29" i="30"/>
  <c r="Z29" i="30" s="1"/>
  <c r="Y29" i="30"/>
  <c r="W30" i="26"/>
  <c r="AG29" i="26"/>
  <c r="AP29" i="26" s="1"/>
  <c r="AF29" i="26"/>
  <c r="AO29" i="26" s="1"/>
  <c r="AE29" i="26"/>
  <c r="AI27" i="38"/>
  <c r="AN27" i="38"/>
  <c r="Y28" i="77"/>
  <c r="X28" i="77"/>
  <c r="AR26" i="33"/>
  <c r="X27" i="81"/>
  <c r="Z27" i="81" s="1"/>
  <c r="Y27" i="81"/>
  <c r="W29" i="80"/>
  <c r="AG28" i="80"/>
  <c r="AP28" i="80" s="1"/>
  <c r="AF28" i="80"/>
  <c r="AO28" i="80" s="1"/>
  <c r="AE28" i="80"/>
  <c r="AN28" i="42"/>
  <c r="AI28" i="42"/>
  <c r="AI27" i="75"/>
  <c r="AN27" i="75"/>
  <c r="AH27" i="36"/>
  <c r="AQ27" i="36" s="1"/>
  <c r="Y28" i="90"/>
  <c r="X28" i="90"/>
  <c r="Z28" i="90" s="1"/>
  <c r="AN27" i="35"/>
  <c r="AI27" i="35"/>
  <c r="AN27" i="87"/>
  <c r="AI27" i="87"/>
  <c r="AH29" i="96"/>
  <c r="AQ29" i="96" s="1"/>
  <c r="AI27" i="78"/>
  <c r="AN27" i="78"/>
  <c r="Z29" i="84"/>
  <c r="AN28" i="92"/>
  <c r="AI28" i="92"/>
  <c r="AN28" i="46"/>
  <c r="AI28" i="46"/>
  <c r="X28" i="86"/>
  <c r="Y28" i="86"/>
  <c r="Z28" i="86" s="1"/>
  <c r="AR26" i="36"/>
  <c r="AE28" i="88"/>
  <c r="W29" i="88"/>
  <c r="AG28" i="88"/>
  <c r="AP28" i="88" s="1"/>
  <c r="AF28" i="88"/>
  <c r="AO28" i="88" s="1"/>
  <c r="AR27" i="80"/>
  <c r="AH28" i="25"/>
  <c r="AQ28" i="25" s="1"/>
  <c r="AH28" i="32"/>
  <c r="AQ28" i="32" s="1"/>
  <c r="AR28" i="84"/>
  <c r="W30" i="96"/>
  <c r="AG29" i="96"/>
  <c r="AP29" i="96" s="1"/>
  <c r="AF29" i="96"/>
  <c r="AO29" i="96" s="1"/>
  <c r="AE29" i="96"/>
  <c r="AR26" i="34"/>
  <c r="X28" i="43"/>
  <c r="Y28" i="43"/>
  <c r="X28" i="29"/>
  <c r="Y28" i="29"/>
  <c r="Z28" i="29" s="1"/>
  <c r="AR28" i="96"/>
  <c r="AR27" i="32"/>
  <c r="Y28" i="39"/>
  <c r="X28" i="39"/>
  <c r="Y27" i="89"/>
  <c r="X27" i="89"/>
  <c r="AH28" i="27"/>
  <c r="AQ28" i="27" s="1"/>
  <c r="AH27" i="34"/>
  <c r="AQ27" i="34" s="1"/>
  <c r="AN28" i="48"/>
  <c r="AI28" i="48"/>
  <c r="Y29" i="40"/>
  <c r="X29" i="40"/>
  <c r="Z29" i="40" s="1"/>
  <c r="AI27" i="93"/>
  <c r="AN27" i="93"/>
  <c r="AR27" i="41"/>
  <c r="AF28" i="32"/>
  <c r="AO28" i="32" s="1"/>
  <c r="AE28" i="32"/>
  <c r="W29" i="32"/>
  <c r="AG28" i="32"/>
  <c r="AP28" i="32" s="1"/>
  <c r="W28" i="36"/>
  <c r="AG27" i="36"/>
  <c r="AP27" i="36" s="1"/>
  <c r="AF27" i="36"/>
  <c r="AO27" i="36" s="1"/>
  <c r="AE27" i="36"/>
  <c r="X27" i="76"/>
  <c r="Y27" i="76"/>
  <c r="AR28" i="82"/>
  <c r="AI27" i="47"/>
  <c r="AN27" i="47"/>
  <c r="AH28" i="41"/>
  <c r="AQ28" i="41" s="1"/>
  <c r="AN27" i="44"/>
  <c r="AI27" i="44"/>
  <c r="AI27" i="45"/>
  <c r="AN27" i="45"/>
  <c r="Y29" i="94"/>
  <c r="X29" i="94"/>
  <c r="W29" i="27"/>
  <c r="AG28" i="27"/>
  <c r="AP28" i="27" s="1"/>
  <c r="AF28" i="27"/>
  <c r="AO28" i="27" s="1"/>
  <c r="AE28" i="27"/>
  <c r="AN28" i="30"/>
  <c r="AI28" i="30"/>
  <c r="X28" i="38"/>
  <c r="Z28" i="38" s="1"/>
  <c r="Y28" i="38"/>
  <c r="Z28" i="75" l="1"/>
  <c r="AG28" i="25"/>
  <c r="AP28" i="25" s="1"/>
  <c r="W29" i="25"/>
  <c r="Z29" i="94"/>
  <c r="AF29" i="94" s="1"/>
  <c r="AO29" i="94" s="1"/>
  <c r="Z27" i="76"/>
  <c r="Z29" i="92"/>
  <c r="Z28" i="78"/>
  <c r="Z28" i="39"/>
  <c r="Z28" i="43"/>
  <c r="AE28" i="43" s="1"/>
  <c r="W30" i="40"/>
  <c r="AG29" i="40"/>
  <c r="AP29" i="40" s="1"/>
  <c r="AF29" i="40"/>
  <c r="AO29" i="40" s="1"/>
  <c r="AE29" i="40"/>
  <c r="W29" i="29"/>
  <c r="AG28" i="29"/>
  <c r="AP28" i="29" s="1"/>
  <c r="AF28" i="29"/>
  <c r="AO28" i="29" s="1"/>
  <c r="AE28" i="29"/>
  <c r="AE29" i="48"/>
  <c r="AG29" i="48"/>
  <c r="AP29" i="48" s="1"/>
  <c r="AF29" i="48"/>
  <c r="AO29" i="48" s="1"/>
  <c r="W30" i="48"/>
  <c r="W29" i="31"/>
  <c r="AG28" i="31"/>
  <c r="AP28" i="31" s="1"/>
  <c r="AF28" i="31"/>
  <c r="AO28" i="31" s="1"/>
  <c r="AE28" i="31"/>
  <c r="AE29" i="94"/>
  <c r="W30" i="94"/>
  <c r="AG29" i="94"/>
  <c r="AP29" i="94" s="1"/>
  <c r="AF28" i="43"/>
  <c r="AO28" i="43" s="1"/>
  <c r="W29" i="43"/>
  <c r="AG28" i="43"/>
  <c r="AP28" i="43" s="1"/>
  <c r="W29" i="90"/>
  <c r="AG28" i="90"/>
  <c r="AP28" i="90" s="1"/>
  <c r="AF28" i="90"/>
  <c r="AO28" i="90" s="1"/>
  <c r="AE28" i="90"/>
  <c r="W29" i="78"/>
  <c r="AG28" i="78"/>
  <c r="AP28" i="78" s="1"/>
  <c r="AF28" i="78"/>
  <c r="AO28" i="78" s="1"/>
  <c r="AE28" i="78"/>
  <c r="W29" i="39"/>
  <c r="AG28" i="39"/>
  <c r="AP28" i="39" s="1"/>
  <c r="AF28" i="39"/>
  <c r="AO28" i="39" s="1"/>
  <c r="AE28" i="39"/>
  <c r="AF28" i="44"/>
  <c r="AO28" i="44" s="1"/>
  <c r="AE28" i="44"/>
  <c r="W29" i="44"/>
  <c r="AG28" i="44"/>
  <c r="AP28" i="44" s="1"/>
  <c r="AE27" i="76"/>
  <c r="AG27" i="76"/>
  <c r="AP27" i="76" s="1"/>
  <c r="AF27" i="76"/>
  <c r="AO27" i="76" s="1"/>
  <c r="W28" i="76"/>
  <c r="W29" i="75"/>
  <c r="AG28" i="75"/>
  <c r="AP28" i="75" s="1"/>
  <c r="AE28" i="75"/>
  <c r="AF28" i="75"/>
  <c r="AO28" i="75" s="1"/>
  <c r="AR27" i="45"/>
  <c r="AE28" i="86"/>
  <c r="AF28" i="86"/>
  <c r="AO28" i="86" s="1"/>
  <c r="W29" i="86"/>
  <c r="AG28" i="86"/>
  <c r="AP28" i="86" s="1"/>
  <c r="W28" i="81"/>
  <c r="AG27" i="81"/>
  <c r="AP27" i="81" s="1"/>
  <c r="AF27" i="81"/>
  <c r="AO27" i="81" s="1"/>
  <c r="AE27" i="81"/>
  <c r="AH28" i="47"/>
  <c r="AQ28" i="47" s="1"/>
  <c r="AF28" i="95"/>
  <c r="AO28" i="95" s="1"/>
  <c r="AG28" i="95"/>
  <c r="AP28" i="95" s="1"/>
  <c r="AE28" i="95"/>
  <c r="W29" i="95"/>
  <c r="AR27" i="43"/>
  <c r="AH29" i="42"/>
  <c r="AQ29" i="42" s="1"/>
  <c r="AF28" i="35"/>
  <c r="AO28" i="35" s="1"/>
  <c r="AE28" i="35"/>
  <c r="W29" i="35"/>
  <c r="AG28" i="35"/>
  <c r="AP28" i="35" s="1"/>
  <c r="AR27" i="86"/>
  <c r="AR27" i="29"/>
  <c r="AF29" i="92"/>
  <c r="AO29" i="92" s="1"/>
  <c r="AE29" i="92"/>
  <c r="W30" i="92"/>
  <c r="AG29" i="92"/>
  <c r="AP29" i="92" s="1"/>
  <c r="Y28" i="33"/>
  <c r="X28" i="33"/>
  <c r="AR28" i="30"/>
  <c r="X29" i="27"/>
  <c r="Y29" i="27"/>
  <c r="AR27" i="44"/>
  <c r="AH27" i="76"/>
  <c r="AQ27" i="76" s="1"/>
  <c r="Y28" i="36"/>
  <c r="Z28" i="36" s="1"/>
  <c r="X28" i="36"/>
  <c r="AH28" i="29"/>
  <c r="AQ28" i="29" s="1"/>
  <c r="AI28" i="88"/>
  <c r="AN28" i="88"/>
  <c r="AR28" i="46"/>
  <c r="AR27" i="78"/>
  <c r="AR27" i="87"/>
  <c r="AR27" i="38"/>
  <c r="AH29" i="46"/>
  <c r="AQ29" i="46" s="1"/>
  <c r="AI29" i="37"/>
  <c r="AN29" i="37"/>
  <c r="AR27" i="31"/>
  <c r="Y28" i="73"/>
  <c r="X28" i="73"/>
  <c r="AI27" i="83"/>
  <c r="AN27" i="83"/>
  <c r="AH28" i="31"/>
  <c r="AQ28" i="31" s="1"/>
  <c r="X29" i="79"/>
  <c r="Y29" i="79"/>
  <c r="Z29" i="79" s="1"/>
  <c r="Z29" i="42"/>
  <c r="AI28" i="41"/>
  <c r="AN28" i="41"/>
  <c r="AH28" i="78"/>
  <c r="AQ28" i="78" s="1"/>
  <c r="AI29" i="82"/>
  <c r="AN29" i="82"/>
  <c r="W29" i="38"/>
  <c r="AG28" i="38"/>
  <c r="AP28" i="38" s="1"/>
  <c r="AF28" i="38"/>
  <c r="AO28" i="38" s="1"/>
  <c r="AE28" i="38"/>
  <c r="X30" i="96"/>
  <c r="Y30" i="96"/>
  <c r="Z30" i="96" s="1"/>
  <c r="Y30" i="37"/>
  <c r="X30" i="37"/>
  <c r="Z30" i="37" s="1"/>
  <c r="AR26" i="81"/>
  <c r="X27" i="85"/>
  <c r="Y27" i="85"/>
  <c r="AH29" i="48"/>
  <c r="AQ29" i="48" s="1"/>
  <c r="AH29" i="94"/>
  <c r="AQ29" i="94" s="1"/>
  <c r="AR28" i="48"/>
  <c r="AH27" i="89"/>
  <c r="AQ27" i="89" s="1"/>
  <c r="AR27" i="75"/>
  <c r="AI29" i="26"/>
  <c r="AN29" i="26"/>
  <c r="AH29" i="30"/>
  <c r="AQ29" i="30" s="1"/>
  <c r="Z28" i="47"/>
  <c r="AH28" i="93"/>
  <c r="AQ28" i="93" s="1"/>
  <c r="AR27" i="90"/>
  <c r="AN26" i="85"/>
  <c r="AI26" i="85"/>
  <c r="Y28" i="74"/>
  <c r="X28" i="74"/>
  <c r="X28" i="34"/>
  <c r="Y28" i="34"/>
  <c r="AH28" i="45"/>
  <c r="AQ28" i="45" s="1"/>
  <c r="Y29" i="25"/>
  <c r="X29" i="25"/>
  <c r="Y29" i="32"/>
  <c r="X29" i="32"/>
  <c r="AR27" i="35"/>
  <c r="AR28" i="42"/>
  <c r="X29" i="80"/>
  <c r="Y29" i="80"/>
  <c r="AH28" i="77"/>
  <c r="AQ28" i="77" s="1"/>
  <c r="AF29" i="30"/>
  <c r="AO29" i="30" s="1"/>
  <c r="AE29" i="30"/>
  <c r="W30" i="30"/>
  <c r="AG29" i="30"/>
  <c r="AP29" i="30" s="1"/>
  <c r="AF29" i="46"/>
  <c r="AO29" i="46" s="1"/>
  <c r="AG29" i="46"/>
  <c r="AP29" i="46" s="1"/>
  <c r="W30" i="46"/>
  <c r="AE29" i="46"/>
  <c r="X27" i="28"/>
  <c r="Y27" i="28"/>
  <c r="AH28" i="87"/>
  <c r="AQ28" i="87" s="1"/>
  <c r="AR27" i="77"/>
  <c r="Z28" i="45"/>
  <c r="Y30" i="82"/>
  <c r="X30" i="82"/>
  <c r="AN27" i="33"/>
  <c r="AI27" i="33"/>
  <c r="AI28" i="25"/>
  <c r="AN28" i="25"/>
  <c r="AN29" i="96"/>
  <c r="AI29" i="96"/>
  <c r="AR28" i="92"/>
  <c r="AR26" i="76"/>
  <c r="AN28" i="27"/>
  <c r="AI28" i="27"/>
  <c r="AN27" i="36"/>
  <c r="AI27" i="36"/>
  <c r="AI28" i="32"/>
  <c r="AN28" i="32"/>
  <c r="AR27" i="93"/>
  <c r="Z27" i="89"/>
  <c r="AH28" i="43"/>
  <c r="AQ28" i="43" s="1"/>
  <c r="AE27" i="91"/>
  <c r="AG27" i="91"/>
  <c r="AP27" i="91" s="1"/>
  <c r="AF27" i="91"/>
  <c r="AO27" i="91" s="1"/>
  <c r="W28" i="91"/>
  <c r="AH28" i="44"/>
  <c r="AQ28" i="44" s="1"/>
  <c r="Z28" i="93"/>
  <c r="AN27" i="73"/>
  <c r="AI27" i="73"/>
  <c r="Y28" i="83"/>
  <c r="X28" i="83"/>
  <c r="AR28" i="40"/>
  <c r="AI28" i="79"/>
  <c r="AN28" i="79"/>
  <c r="AI27" i="74"/>
  <c r="AN27" i="74"/>
  <c r="Z28" i="87"/>
  <c r="AI27" i="34"/>
  <c r="AN27" i="34"/>
  <c r="AH29" i="92"/>
  <c r="AQ29" i="92" s="1"/>
  <c r="X29" i="41"/>
  <c r="Y29" i="41"/>
  <c r="Z29" i="41" s="1"/>
  <c r="AR27" i="47"/>
  <c r="AH28" i="38"/>
  <c r="AQ28" i="38" s="1"/>
  <c r="AH29" i="40"/>
  <c r="AQ29" i="40" s="1"/>
  <c r="AH28" i="39"/>
  <c r="AQ28" i="39" s="1"/>
  <c r="X29" i="88"/>
  <c r="Y29" i="88"/>
  <c r="AH28" i="86"/>
  <c r="AQ28" i="86" s="1"/>
  <c r="W30" i="84"/>
  <c r="AG29" i="84"/>
  <c r="AP29" i="84" s="1"/>
  <c r="AF29" i="84"/>
  <c r="AO29" i="84" s="1"/>
  <c r="AE29" i="84"/>
  <c r="AH28" i="90"/>
  <c r="AQ28" i="90" s="1"/>
  <c r="AI28" i="80"/>
  <c r="AN28" i="80"/>
  <c r="AH27" i="81"/>
  <c r="AQ27" i="81" s="1"/>
  <c r="Z28" i="77"/>
  <c r="X30" i="26"/>
  <c r="Y30" i="26"/>
  <c r="AR28" i="94"/>
  <c r="AH28" i="75"/>
  <c r="AQ28" i="75" s="1"/>
  <c r="AI26" i="28"/>
  <c r="AN26" i="28"/>
  <c r="AR26" i="89"/>
  <c r="AH28" i="35"/>
  <c r="AQ28" i="35" s="1"/>
  <c r="AR27" i="39"/>
  <c r="Z29" i="88" l="1"/>
  <c r="Z28" i="83"/>
  <c r="Z28" i="74"/>
  <c r="W29" i="74" s="1"/>
  <c r="Z28" i="73"/>
  <c r="AF28" i="73" s="1"/>
  <c r="AO28" i="73" s="1"/>
  <c r="AE28" i="73"/>
  <c r="W29" i="73"/>
  <c r="AF28" i="36"/>
  <c r="AO28" i="36" s="1"/>
  <c r="AE28" i="36"/>
  <c r="W29" i="36"/>
  <c r="AG28" i="36"/>
  <c r="AP28" i="36" s="1"/>
  <c r="W29" i="83"/>
  <c r="AG28" i="83"/>
  <c r="AP28" i="83" s="1"/>
  <c r="AF28" i="83"/>
  <c r="AO28" i="83" s="1"/>
  <c r="AE28" i="83"/>
  <c r="W30" i="41"/>
  <c r="AG29" i="41"/>
  <c r="AP29" i="41" s="1"/>
  <c r="AF29" i="41"/>
  <c r="AO29" i="41" s="1"/>
  <c r="AE29" i="41"/>
  <c r="AG28" i="74"/>
  <c r="AP28" i="74" s="1"/>
  <c r="AF28" i="74"/>
  <c r="AO28" i="74" s="1"/>
  <c r="AE28" i="74"/>
  <c r="AH29" i="25"/>
  <c r="AQ29" i="25" s="1"/>
  <c r="X29" i="86"/>
  <c r="Y29" i="86"/>
  <c r="X29" i="39"/>
  <c r="Y29" i="39"/>
  <c r="X29" i="78"/>
  <c r="Y29" i="78"/>
  <c r="X30" i="94"/>
  <c r="Y30" i="94"/>
  <c r="AH29" i="41"/>
  <c r="AQ29" i="41" s="1"/>
  <c r="AR27" i="36"/>
  <c r="AR27" i="33"/>
  <c r="AI29" i="30"/>
  <c r="AN29" i="30"/>
  <c r="AH30" i="37"/>
  <c r="AQ30" i="37" s="1"/>
  <c r="AR29" i="82"/>
  <c r="AR27" i="83"/>
  <c r="AN27" i="81"/>
  <c r="AI27" i="81"/>
  <c r="AI28" i="75"/>
  <c r="AN28" i="75"/>
  <c r="AI28" i="44"/>
  <c r="AN28" i="44"/>
  <c r="AI28" i="90"/>
  <c r="AN28" i="90"/>
  <c r="X29" i="43"/>
  <c r="Z29" i="43" s="1"/>
  <c r="Y29" i="43"/>
  <c r="X29" i="31"/>
  <c r="Y29" i="31"/>
  <c r="Z29" i="31" s="1"/>
  <c r="AI29" i="48"/>
  <c r="AN29" i="48"/>
  <c r="AE30" i="96"/>
  <c r="AF30" i="96"/>
  <c r="AO30" i="96" s="1"/>
  <c r="W31" i="96"/>
  <c r="AG30" i="96"/>
  <c r="AP30" i="96" s="1"/>
  <c r="W30" i="79"/>
  <c r="AG29" i="79"/>
  <c r="AP29" i="79" s="1"/>
  <c r="AF29" i="79"/>
  <c r="AO29" i="79" s="1"/>
  <c r="AE29" i="79"/>
  <c r="Y30" i="92"/>
  <c r="X30" i="92"/>
  <c r="AR28" i="79"/>
  <c r="AR27" i="73"/>
  <c r="AN27" i="91"/>
  <c r="AI27" i="91"/>
  <c r="W28" i="89"/>
  <c r="AG27" i="89"/>
  <c r="AP27" i="89" s="1"/>
  <c r="AF27" i="89"/>
  <c r="AO27" i="89" s="1"/>
  <c r="AE27" i="89"/>
  <c r="Z29" i="25"/>
  <c r="AR26" i="85"/>
  <c r="AN28" i="38"/>
  <c r="AI28" i="38"/>
  <c r="AR28" i="41"/>
  <c r="AH28" i="73"/>
  <c r="AQ28" i="73" s="1"/>
  <c r="AR29" i="37"/>
  <c r="AH28" i="33"/>
  <c r="AQ28" i="33" s="1"/>
  <c r="AI29" i="92"/>
  <c r="AN29" i="92"/>
  <c r="X29" i="95"/>
  <c r="Y29" i="95"/>
  <c r="AI29" i="94"/>
  <c r="AN29" i="94"/>
  <c r="AI28" i="29"/>
  <c r="AN28" i="29"/>
  <c r="AN29" i="40"/>
  <c r="AI29" i="40"/>
  <c r="AN29" i="84"/>
  <c r="AI29" i="84"/>
  <c r="AR27" i="74"/>
  <c r="AR28" i="32"/>
  <c r="AR28" i="25"/>
  <c r="AF28" i="45"/>
  <c r="AO28" i="45" s="1"/>
  <c r="AG28" i="45"/>
  <c r="AP28" i="45" s="1"/>
  <c r="AE28" i="45"/>
  <c r="W29" i="45"/>
  <c r="Y30" i="46"/>
  <c r="X30" i="46"/>
  <c r="AH30" i="26"/>
  <c r="AQ30" i="26" s="1"/>
  <c r="AH27" i="28"/>
  <c r="AQ27" i="28" s="1"/>
  <c r="AH29" i="80"/>
  <c r="AQ29" i="80" s="1"/>
  <c r="AH29" i="32"/>
  <c r="AQ29" i="32" s="1"/>
  <c r="AH28" i="34"/>
  <c r="AQ28" i="34" s="1"/>
  <c r="AH27" i="85"/>
  <c r="AQ27" i="85" s="1"/>
  <c r="AF30" i="37"/>
  <c r="AO30" i="37" s="1"/>
  <c r="W31" i="37"/>
  <c r="AG30" i="37"/>
  <c r="AP30" i="37" s="1"/>
  <c r="AE30" i="37"/>
  <c r="AG29" i="42"/>
  <c r="AP29" i="42" s="1"/>
  <c r="AF29" i="42"/>
  <c r="AO29" i="42" s="1"/>
  <c r="W30" i="42"/>
  <c r="AE29" i="42"/>
  <c r="Y29" i="35"/>
  <c r="X29" i="35"/>
  <c r="Z29" i="35" s="1"/>
  <c r="AN28" i="95"/>
  <c r="AI28" i="95"/>
  <c r="AI28" i="86"/>
  <c r="AN28" i="86"/>
  <c r="Y29" i="75"/>
  <c r="X29" i="75"/>
  <c r="AI27" i="76"/>
  <c r="AN27" i="76"/>
  <c r="AI28" i="39"/>
  <c r="AN28" i="39"/>
  <c r="AN28" i="78"/>
  <c r="AI28" i="78"/>
  <c r="AI28" i="43"/>
  <c r="AN28" i="43"/>
  <c r="Y30" i="48"/>
  <c r="X30" i="48"/>
  <c r="AR27" i="34"/>
  <c r="AR29" i="96"/>
  <c r="Z30" i="26"/>
  <c r="AF28" i="87"/>
  <c r="AO28" i="87" s="1"/>
  <c r="AE28" i="87"/>
  <c r="W29" i="87"/>
  <c r="AG28" i="87"/>
  <c r="AP28" i="87" s="1"/>
  <c r="Z29" i="80"/>
  <c r="Z28" i="34"/>
  <c r="Z27" i="85"/>
  <c r="AH29" i="27"/>
  <c r="AQ29" i="27" s="1"/>
  <c r="Z28" i="33"/>
  <c r="Y28" i="81"/>
  <c r="X28" i="81"/>
  <c r="X29" i="90"/>
  <c r="Y29" i="90"/>
  <c r="Z29" i="90" s="1"/>
  <c r="AI28" i="31"/>
  <c r="AN28" i="31"/>
  <c r="AR26" i="28"/>
  <c r="AR28" i="80"/>
  <c r="W30" i="88"/>
  <c r="AG29" i="88"/>
  <c r="AP29" i="88" s="1"/>
  <c r="AF29" i="88"/>
  <c r="AO29" i="88" s="1"/>
  <c r="AE29" i="88"/>
  <c r="AR29" i="26"/>
  <c r="AR28" i="27"/>
  <c r="AH30" i="82"/>
  <c r="AQ30" i="82" s="1"/>
  <c r="X30" i="84"/>
  <c r="Y30" i="84"/>
  <c r="W29" i="93"/>
  <c r="AG28" i="93"/>
  <c r="AP28" i="93" s="1"/>
  <c r="AF28" i="93"/>
  <c r="AO28" i="93" s="1"/>
  <c r="AE28" i="93"/>
  <c r="Z27" i="28"/>
  <c r="W29" i="77"/>
  <c r="AG28" i="77"/>
  <c r="AP28" i="77" s="1"/>
  <c r="AF28" i="77"/>
  <c r="AO28" i="77" s="1"/>
  <c r="AE28" i="77"/>
  <c r="AH29" i="88"/>
  <c r="AQ29" i="88" s="1"/>
  <c r="AH28" i="83"/>
  <c r="AQ28" i="83" s="1"/>
  <c r="X28" i="91"/>
  <c r="Z28" i="91" s="1"/>
  <c r="Y28" i="91"/>
  <c r="Z30" i="82"/>
  <c r="AI29" i="46"/>
  <c r="AN29" i="46"/>
  <c r="Y30" i="30"/>
  <c r="X30" i="30"/>
  <c r="Z30" i="30" s="1"/>
  <c r="Z29" i="32"/>
  <c r="AH28" i="74"/>
  <c r="AQ28" i="74" s="1"/>
  <c r="W29" i="47"/>
  <c r="AG28" i="47"/>
  <c r="AP28" i="47" s="1"/>
  <c r="AF28" i="47"/>
  <c r="AO28" i="47" s="1"/>
  <c r="AE28" i="47"/>
  <c r="AH30" i="96"/>
  <c r="AQ30" i="96" s="1"/>
  <c r="X29" i="38"/>
  <c r="Y29" i="38"/>
  <c r="AH29" i="79"/>
  <c r="AQ29" i="79" s="1"/>
  <c r="AR28" i="88"/>
  <c r="AH28" i="36"/>
  <c r="AQ28" i="36" s="1"/>
  <c r="Z29" i="27"/>
  <c r="AI28" i="35"/>
  <c r="AN28" i="35"/>
  <c r="Y28" i="76"/>
  <c r="X28" i="76"/>
  <c r="Z28" i="76" s="1"/>
  <c r="X29" i="44"/>
  <c r="Y29" i="44"/>
  <c r="Y29" i="29"/>
  <c r="X29" i="29"/>
  <c r="Z29" i="29" s="1"/>
  <c r="Y30" i="40"/>
  <c r="X30" i="40"/>
  <c r="Z30" i="84" l="1"/>
  <c r="Z30" i="48"/>
  <c r="AG28" i="73"/>
  <c r="AP28" i="73" s="1"/>
  <c r="Z30" i="92"/>
  <c r="W31" i="92" s="1"/>
  <c r="W30" i="29"/>
  <c r="AG29" i="29"/>
  <c r="AP29" i="29" s="1"/>
  <c r="AF29" i="29"/>
  <c r="AO29" i="29" s="1"/>
  <c r="AE29" i="29"/>
  <c r="W30" i="43"/>
  <c r="AG29" i="43"/>
  <c r="AP29" i="43" s="1"/>
  <c r="AF29" i="43"/>
  <c r="AO29" i="43" s="1"/>
  <c r="AE29" i="43"/>
  <c r="AE30" i="92"/>
  <c r="W30" i="90"/>
  <c r="AG29" i="90"/>
  <c r="AP29" i="90" s="1"/>
  <c r="AF29" i="90"/>
  <c r="AO29" i="90" s="1"/>
  <c r="AE29" i="90"/>
  <c r="W29" i="76"/>
  <c r="AG28" i="76"/>
  <c r="AP28" i="76" s="1"/>
  <c r="AF28" i="76"/>
  <c r="AO28" i="76" s="1"/>
  <c r="AE28" i="76"/>
  <c r="X29" i="47"/>
  <c r="Z29" i="47" s="1"/>
  <c r="Y29" i="47"/>
  <c r="W30" i="32"/>
  <c r="AG29" i="32"/>
  <c r="AP29" i="32" s="1"/>
  <c r="AF29" i="32"/>
  <c r="AO29" i="32" s="1"/>
  <c r="AE29" i="32"/>
  <c r="W31" i="82"/>
  <c r="AG30" i="82"/>
  <c r="AP30" i="82" s="1"/>
  <c r="AF30" i="82"/>
  <c r="AO30" i="82" s="1"/>
  <c r="AE30" i="82"/>
  <c r="X29" i="93"/>
  <c r="Y29" i="93"/>
  <c r="Z29" i="93" s="1"/>
  <c r="AE28" i="33"/>
  <c r="W29" i="33"/>
  <c r="AG28" i="33"/>
  <c r="AP28" i="33" s="1"/>
  <c r="AF28" i="33"/>
  <c r="AO28" i="33" s="1"/>
  <c r="AI28" i="87"/>
  <c r="AN28" i="87"/>
  <c r="AH29" i="75"/>
  <c r="AQ29" i="75" s="1"/>
  <c r="Y31" i="37"/>
  <c r="X31" i="37"/>
  <c r="Z31" i="37" s="1"/>
  <c r="AH29" i="38"/>
  <c r="AQ29" i="38" s="1"/>
  <c r="AH30" i="30"/>
  <c r="AQ30" i="30" s="1"/>
  <c r="W28" i="28"/>
  <c r="AG27" i="28"/>
  <c r="AP27" i="28" s="1"/>
  <c r="AF27" i="28"/>
  <c r="AO27" i="28" s="1"/>
  <c r="AE27" i="28"/>
  <c r="AI29" i="88"/>
  <c r="AN29" i="88"/>
  <c r="AH29" i="90"/>
  <c r="AQ29" i="90" s="1"/>
  <c r="W29" i="34"/>
  <c r="AG28" i="34"/>
  <c r="AP28" i="34" s="1"/>
  <c r="AF28" i="34"/>
  <c r="AO28" i="34" s="1"/>
  <c r="AE28" i="34"/>
  <c r="AH30" i="48"/>
  <c r="AQ30" i="48" s="1"/>
  <c r="AH29" i="35"/>
  <c r="AQ29" i="35" s="1"/>
  <c r="AH29" i="95"/>
  <c r="AQ29" i="95" s="1"/>
  <c r="AR28" i="38"/>
  <c r="AN27" i="89"/>
  <c r="AI27" i="89"/>
  <c r="AR29" i="48"/>
  <c r="AR28" i="75"/>
  <c r="AH30" i="94"/>
  <c r="AQ30" i="94" s="1"/>
  <c r="AH29" i="39"/>
  <c r="AQ29" i="39" s="1"/>
  <c r="Y29" i="83"/>
  <c r="X29" i="83"/>
  <c r="Z29" i="38"/>
  <c r="AH28" i="91"/>
  <c r="AQ28" i="91" s="1"/>
  <c r="AI28" i="77"/>
  <c r="AN28" i="77"/>
  <c r="AH30" i="84"/>
  <c r="AQ30" i="84" s="1"/>
  <c r="AF29" i="80"/>
  <c r="AO29" i="80" s="1"/>
  <c r="AG29" i="80"/>
  <c r="AP29" i="80" s="1"/>
  <c r="AE29" i="80"/>
  <c r="W30" i="80"/>
  <c r="W31" i="26"/>
  <c r="AG30" i="26"/>
  <c r="AP30" i="26" s="1"/>
  <c r="AF30" i="26"/>
  <c r="AO30" i="26" s="1"/>
  <c r="AE30" i="26"/>
  <c r="Z29" i="75"/>
  <c r="AH30" i="46"/>
  <c r="AQ30" i="46" s="1"/>
  <c r="Z29" i="95"/>
  <c r="AI29" i="79"/>
  <c r="AN29" i="79"/>
  <c r="AR27" i="81"/>
  <c r="AR29" i="30"/>
  <c r="Z30" i="94"/>
  <c r="Z29" i="39"/>
  <c r="X29" i="74"/>
  <c r="Z29" i="74" s="1"/>
  <c r="Y29" i="74"/>
  <c r="X30" i="41"/>
  <c r="Y30" i="41"/>
  <c r="AF27" i="85"/>
  <c r="AO27" i="85" s="1"/>
  <c r="AE27" i="85"/>
  <c r="AG27" i="85"/>
  <c r="AP27" i="85" s="1"/>
  <c r="W28" i="85"/>
  <c r="AR29" i="40"/>
  <c r="AN28" i="47"/>
  <c r="AI28" i="47"/>
  <c r="AN28" i="93"/>
  <c r="AI28" i="93"/>
  <c r="AF30" i="84"/>
  <c r="AO30" i="84" s="1"/>
  <c r="AE30" i="84"/>
  <c r="W31" i="84"/>
  <c r="AG30" i="84"/>
  <c r="AP30" i="84" s="1"/>
  <c r="AH28" i="81"/>
  <c r="AQ28" i="81" s="1"/>
  <c r="W31" i="48"/>
  <c r="AG30" i="48"/>
  <c r="AP30" i="48" s="1"/>
  <c r="AF30" i="48"/>
  <c r="AO30" i="48" s="1"/>
  <c r="AE30" i="48"/>
  <c r="AR28" i="39"/>
  <c r="W30" i="35"/>
  <c r="AG29" i="35"/>
  <c r="AP29" i="35" s="1"/>
  <c r="AF29" i="35"/>
  <c r="AO29" i="35" s="1"/>
  <c r="AE29" i="35"/>
  <c r="AN30" i="37"/>
  <c r="AI30" i="37"/>
  <c r="AR28" i="29"/>
  <c r="X31" i="96"/>
  <c r="Y31" i="96"/>
  <c r="Z31" i="96" s="1"/>
  <c r="AH29" i="31"/>
  <c r="AQ29" i="31" s="1"/>
  <c r="AR28" i="90"/>
  <c r="AN28" i="83"/>
  <c r="AI28" i="83"/>
  <c r="X29" i="36"/>
  <c r="Y29" i="36"/>
  <c r="Z29" i="36" s="1"/>
  <c r="X29" i="73"/>
  <c r="Z29" i="73" s="1"/>
  <c r="Y29" i="73"/>
  <c r="AH29" i="29"/>
  <c r="AQ29" i="29" s="1"/>
  <c r="AR28" i="78"/>
  <c r="AN28" i="45"/>
  <c r="AI28" i="45"/>
  <c r="AH29" i="43"/>
  <c r="AQ29" i="43" s="1"/>
  <c r="AH30" i="40"/>
  <c r="AQ30" i="40" s="1"/>
  <c r="W31" i="30"/>
  <c r="AG30" i="30"/>
  <c r="AP30" i="30" s="1"/>
  <c r="AF30" i="30"/>
  <c r="AO30" i="30" s="1"/>
  <c r="AE30" i="30"/>
  <c r="AH29" i="44"/>
  <c r="AQ29" i="44" s="1"/>
  <c r="Y30" i="88"/>
  <c r="X30" i="88"/>
  <c r="Z30" i="46"/>
  <c r="AR29" i="84"/>
  <c r="AR29" i="92"/>
  <c r="X28" i="89"/>
  <c r="Y28" i="89"/>
  <c r="W30" i="31"/>
  <c r="AG29" i="31"/>
  <c r="AP29" i="31" s="1"/>
  <c r="AF29" i="31"/>
  <c r="AO29" i="31" s="1"/>
  <c r="AE29" i="31"/>
  <c r="AH29" i="78"/>
  <c r="AQ29" i="78" s="1"/>
  <c r="AH29" i="86"/>
  <c r="AQ29" i="86" s="1"/>
  <c r="AH28" i="76"/>
  <c r="AQ28" i="76" s="1"/>
  <c r="AG28" i="91"/>
  <c r="AP28" i="91" s="1"/>
  <c r="AF28" i="91"/>
  <c r="AO28" i="91" s="1"/>
  <c r="W29" i="91"/>
  <c r="AE28" i="91"/>
  <c r="AR28" i="35"/>
  <c r="X29" i="87"/>
  <c r="Y29" i="87"/>
  <c r="AR28" i="86"/>
  <c r="AI29" i="42"/>
  <c r="AN29" i="42"/>
  <c r="Z30" i="40"/>
  <c r="Z29" i="44"/>
  <c r="AF29" i="27"/>
  <c r="AO29" i="27" s="1"/>
  <c r="AE29" i="27"/>
  <c r="W30" i="27"/>
  <c r="AG29" i="27"/>
  <c r="AP29" i="27" s="1"/>
  <c r="AR29" i="46"/>
  <c r="X29" i="77"/>
  <c r="Y29" i="77"/>
  <c r="AR28" i="31"/>
  <c r="Z28" i="81"/>
  <c r="AR28" i="43"/>
  <c r="AR27" i="76"/>
  <c r="AR28" i="95"/>
  <c r="Y30" i="42"/>
  <c r="X30" i="42"/>
  <c r="X29" i="45"/>
  <c r="Y29" i="45"/>
  <c r="AR29" i="94"/>
  <c r="W30" i="25"/>
  <c r="AG29" i="25"/>
  <c r="AP29" i="25" s="1"/>
  <c r="AF29" i="25"/>
  <c r="AO29" i="25" s="1"/>
  <c r="AE29" i="25"/>
  <c r="AR27" i="91"/>
  <c r="AH30" i="92"/>
  <c r="AQ30" i="92" s="1"/>
  <c r="X30" i="79"/>
  <c r="Y30" i="79"/>
  <c r="AN30" i="96"/>
  <c r="AI30" i="96"/>
  <c r="AR28" i="44"/>
  <c r="Z29" i="78"/>
  <c r="Z29" i="86"/>
  <c r="AI28" i="74"/>
  <c r="AN28" i="74"/>
  <c r="AN29" i="41"/>
  <c r="AI29" i="41"/>
  <c r="AI28" i="36"/>
  <c r="AN28" i="36"/>
  <c r="AI28" i="73"/>
  <c r="AN28" i="73"/>
  <c r="Z30" i="42" l="1"/>
  <c r="AF30" i="92"/>
  <c r="AO30" i="92" s="1"/>
  <c r="Z29" i="77"/>
  <c r="Z30" i="88"/>
  <c r="AG30" i="92"/>
  <c r="AP30" i="92" s="1"/>
  <c r="Z29" i="45"/>
  <c r="W30" i="45" s="1"/>
  <c r="W30" i="36"/>
  <c r="AG29" i="36"/>
  <c r="AP29" i="36" s="1"/>
  <c r="AF29" i="36"/>
  <c r="AO29" i="36" s="1"/>
  <c r="AE29" i="36"/>
  <c r="AF31" i="96"/>
  <c r="AO31" i="96" s="1"/>
  <c r="W32" i="96"/>
  <c r="AG31" i="96"/>
  <c r="AP31" i="96" s="1"/>
  <c r="AE31" i="96"/>
  <c r="AF29" i="93"/>
  <c r="AO29" i="93" s="1"/>
  <c r="AE29" i="93"/>
  <c r="W30" i="93"/>
  <c r="AG29" i="93"/>
  <c r="AP29" i="93" s="1"/>
  <c r="AF29" i="45"/>
  <c r="AO29" i="45" s="1"/>
  <c r="AE29" i="45"/>
  <c r="W30" i="86"/>
  <c r="AG29" i="86"/>
  <c r="AP29" i="86" s="1"/>
  <c r="AF29" i="86"/>
  <c r="AO29" i="86" s="1"/>
  <c r="AE29" i="86"/>
  <c r="AR28" i="93"/>
  <c r="Y28" i="85"/>
  <c r="X28" i="85"/>
  <c r="AH30" i="41"/>
  <c r="AQ30" i="41" s="1"/>
  <c r="W31" i="94"/>
  <c r="AG30" i="94"/>
  <c r="AP30" i="94" s="1"/>
  <c r="AF30" i="94"/>
  <c r="AO30" i="94" s="1"/>
  <c r="AE30" i="94"/>
  <c r="AR29" i="79"/>
  <c r="X31" i="26"/>
  <c r="Y31" i="26"/>
  <c r="AE29" i="38"/>
  <c r="W30" i="38"/>
  <c r="AG29" i="38"/>
  <c r="AP29" i="38" s="1"/>
  <c r="AF29" i="38"/>
  <c r="AO29" i="38" s="1"/>
  <c r="AR27" i="89"/>
  <c r="AG31" i="37"/>
  <c r="AP31" i="37" s="1"/>
  <c r="AF31" i="37"/>
  <c r="AO31" i="37" s="1"/>
  <c r="W32" i="37"/>
  <c r="AE31" i="37"/>
  <c r="AI28" i="33"/>
  <c r="AN28" i="33"/>
  <c r="Y31" i="92"/>
  <c r="X31" i="92"/>
  <c r="AE29" i="78"/>
  <c r="W30" i="78"/>
  <c r="AG29" i="78"/>
  <c r="AP29" i="78" s="1"/>
  <c r="AF29" i="78"/>
  <c r="AO29" i="78" s="1"/>
  <c r="AH30" i="79"/>
  <c r="AQ30" i="79" s="1"/>
  <c r="AE30" i="40"/>
  <c r="W31" i="40"/>
  <c r="AG30" i="40"/>
  <c r="AP30" i="40" s="1"/>
  <c r="AF30" i="40"/>
  <c r="AO30" i="40" s="1"/>
  <c r="AH29" i="87"/>
  <c r="AQ29" i="87" s="1"/>
  <c r="AH28" i="89"/>
  <c r="AQ28" i="89" s="1"/>
  <c r="W31" i="46"/>
  <c r="AG30" i="46"/>
  <c r="AP30" i="46" s="1"/>
  <c r="AF30" i="46"/>
  <c r="AO30" i="46" s="1"/>
  <c r="AE30" i="46"/>
  <c r="Y31" i="30"/>
  <c r="X31" i="30"/>
  <c r="AR28" i="45"/>
  <c r="Z30" i="41"/>
  <c r="AE29" i="95"/>
  <c r="W30" i="95"/>
  <c r="AG29" i="95"/>
  <c r="AP29" i="95" s="1"/>
  <c r="AF29" i="95"/>
  <c r="AO29" i="95" s="1"/>
  <c r="W30" i="75"/>
  <c r="AG29" i="75"/>
  <c r="AP29" i="75" s="1"/>
  <c r="AF29" i="75"/>
  <c r="AO29" i="75" s="1"/>
  <c r="AE29" i="75"/>
  <c r="X30" i="80"/>
  <c r="Y30" i="80"/>
  <c r="AH29" i="83"/>
  <c r="AQ29" i="83" s="1"/>
  <c r="AI28" i="34"/>
  <c r="AN28" i="34"/>
  <c r="AI27" i="28"/>
  <c r="AN27" i="28"/>
  <c r="AR28" i="87"/>
  <c r="Y31" i="82"/>
  <c r="X31" i="82"/>
  <c r="Y30" i="32"/>
  <c r="X30" i="32"/>
  <c r="Z30" i="32" s="1"/>
  <c r="AH29" i="45"/>
  <c r="AQ29" i="45" s="1"/>
  <c r="W30" i="44"/>
  <c r="AG29" i="44"/>
  <c r="AP29" i="44" s="1"/>
  <c r="AF29" i="44"/>
  <c r="AO29" i="44" s="1"/>
  <c r="AE29" i="44"/>
  <c r="X29" i="91"/>
  <c r="Y29" i="91"/>
  <c r="Z29" i="91" s="1"/>
  <c r="AR30" i="37"/>
  <c r="X31" i="48"/>
  <c r="Y31" i="48"/>
  <c r="AR28" i="77"/>
  <c r="AR29" i="88"/>
  <c r="AR28" i="36"/>
  <c r="AR29" i="41"/>
  <c r="Z30" i="79"/>
  <c r="Y30" i="25"/>
  <c r="Z30" i="25" s="1"/>
  <c r="X30" i="25"/>
  <c r="AH30" i="42"/>
  <c r="AQ30" i="42" s="1"/>
  <c r="Y30" i="27"/>
  <c r="Z30" i="27" s="1"/>
  <c r="X30" i="27"/>
  <c r="Z29" i="87"/>
  <c r="AN29" i="31"/>
  <c r="AI29" i="31"/>
  <c r="Z28" i="89"/>
  <c r="AH30" i="88"/>
  <c r="AQ30" i="88" s="1"/>
  <c r="AH29" i="36"/>
  <c r="AQ29" i="36" s="1"/>
  <c r="AH31" i="96"/>
  <c r="AQ31" i="96" s="1"/>
  <c r="AI29" i="35"/>
  <c r="AN29" i="35"/>
  <c r="X31" i="84"/>
  <c r="Y31" i="84"/>
  <c r="AR28" i="47"/>
  <c r="AN29" i="80"/>
  <c r="AI29" i="80"/>
  <c r="AH29" i="93"/>
  <c r="AQ29" i="93" s="1"/>
  <c r="Y29" i="76"/>
  <c r="X29" i="76"/>
  <c r="X30" i="90"/>
  <c r="Y30" i="90"/>
  <c r="AI29" i="43"/>
  <c r="AN29" i="43"/>
  <c r="AN29" i="29"/>
  <c r="AI29" i="29"/>
  <c r="W30" i="73"/>
  <c r="AG29" i="73"/>
  <c r="AP29" i="73" s="1"/>
  <c r="AF29" i="73"/>
  <c r="AO29" i="73" s="1"/>
  <c r="AE29" i="73"/>
  <c r="AH29" i="77"/>
  <c r="AQ29" i="77" s="1"/>
  <c r="AR29" i="42"/>
  <c r="AI30" i="48"/>
  <c r="AN30" i="48"/>
  <c r="AN27" i="85"/>
  <c r="AI27" i="85"/>
  <c r="AH29" i="74"/>
  <c r="AQ29" i="74" s="1"/>
  <c r="AN30" i="26"/>
  <c r="AI30" i="26"/>
  <c r="Z29" i="83"/>
  <c r="AN29" i="32"/>
  <c r="AI29" i="32"/>
  <c r="AH29" i="47"/>
  <c r="AQ29" i="47" s="1"/>
  <c r="AI30" i="92"/>
  <c r="AN30" i="92"/>
  <c r="W30" i="77"/>
  <c r="AG29" i="77"/>
  <c r="AP29" i="77" s="1"/>
  <c r="AF29" i="77"/>
  <c r="AO29" i="77" s="1"/>
  <c r="AE29" i="77"/>
  <c r="AI29" i="27"/>
  <c r="AN29" i="27"/>
  <c r="W31" i="88"/>
  <c r="AG30" i="88"/>
  <c r="AP30" i="88" s="1"/>
  <c r="AF30" i="88"/>
  <c r="AO30" i="88" s="1"/>
  <c r="AE30" i="88"/>
  <c r="AI30" i="30"/>
  <c r="AN30" i="30"/>
  <c r="AR28" i="83"/>
  <c r="AN30" i="84"/>
  <c r="AI30" i="84"/>
  <c r="W30" i="74"/>
  <c r="AG29" i="74"/>
  <c r="AP29" i="74" s="1"/>
  <c r="AF29" i="74"/>
  <c r="AO29" i="74" s="1"/>
  <c r="AE29" i="74"/>
  <c r="Y29" i="34"/>
  <c r="X29" i="34"/>
  <c r="X28" i="28"/>
  <c r="Y28" i="28"/>
  <c r="AH31" i="37"/>
  <c r="AQ31" i="37" s="1"/>
  <c r="Y29" i="33"/>
  <c r="X29" i="33"/>
  <c r="AI30" i="82"/>
  <c r="AN30" i="82"/>
  <c r="AE29" i="47"/>
  <c r="W30" i="47"/>
  <c r="AG29" i="47"/>
  <c r="AP29" i="47" s="1"/>
  <c r="AF29" i="47"/>
  <c r="AO29" i="47" s="1"/>
  <c r="AR30" i="96"/>
  <c r="W31" i="42"/>
  <c r="AG30" i="42"/>
  <c r="AP30" i="42" s="1"/>
  <c r="AF30" i="42"/>
  <c r="AO30" i="42" s="1"/>
  <c r="AE30" i="42"/>
  <c r="AR28" i="73"/>
  <c r="AR28" i="74"/>
  <c r="AN29" i="25"/>
  <c r="AI29" i="25"/>
  <c r="AE28" i="81"/>
  <c r="W29" i="81"/>
  <c r="AG28" i="81"/>
  <c r="AP28" i="81" s="1"/>
  <c r="AF28" i="81"/>
  <c r="AO28" i="81" s="1"/>
  <c r="AI28" i="91"/>
  <c r="AN28" i="91"/>
  <c r="X30" i="31"/>
  <c r="Y30" i="31"/>
  <c r="AH29" i="73"/>
  <c r="AQ29" i="73" s="1"/>
  <c r="X30" i="35"/>
  <c r="Y30" i="35"/>
  <c r="W30" i="39"/>
  <c r="AG29" i="39"/>
  <c r="AP29" i="39" s="1"/>
  <c r="AF29" i="39"/>
  <c r="AO29" i="39" s="1"/>
  <c r="AE29" i="39"/>
  <c r="AI28" i="76"/>
  <c r="AN28" i="76"/>
  <c r="AN29" i="90"/>
  <c r="AI29" i="90"/>
  <c r="X30" i="43"/>
  <c r="Y30" i="43"/>
  <c r="Y30" i="29"/>
  <c r="X30" i="29"/>
  <c r="Z30" i="29" s="1"/>
  <c r="Z30" i="43" l="1"/>
  <c r="Z30" i="31"/>
  <c r="Z31" i="48"/>
  <c r="Z31" i="82"/>
  <c r="Z31" i="92"/>
  <c r="AG29" i="45"/>
  <c r="AP29" i="45" s="1"/>
  <c r="Z30" i="35"/>
  <c r="Z31" i="30"/>
  <c r="Z31" i="26"/>
  <c r="Z28" i="28"/>
  <c r="W29" i="28" s="1"/>
  <c r="Z29" i="34"/>
  <c r="W30" i="34" s="1"/>
  <c r="Z30" i="90"/>
  <c r="AF30" i="90" s="1"/>
  <c r="AO30" i="90" s="1"/>
  <c r="W31" i="27"/>
  <c r="AG30" i="27"/>
  <c r="AP30" i="27" s="1"/>
  <c r="AF30" i="27"/>
  <c r="AO30" i="27" s="1"/>
  <c r="AE30" i="27"/>
  <c r="AF28" i="28"/>
  <c r="AO28" i="28" s="1"/>
  <c r="AE28" i="28"/>
  <c r="W30" i="91"/>
  <c r="AG29" i="91"/>
  <c r="AP29" i="91" s="1"/>
  <c r="AF29" i="91"/>
  <c r="AO29" i="91" s="1"/>
  <c r="AE29" i="91"/>
  <c r="AE30" i="25"/>
  <c r="AG30" i="25"/>
  <c r="AP30" i="25" s="1"/>
  <c r="AF30" i="25"/>
  <c r="AO30" i="25" s="1"/>
  <c r="W31" i="25"/>
  <c r="AF29" i="34"/>
  <c r="AO29" i="34" s="1"/>
  <c r="AE29" i="34"/>
  <c r="W31" i="31"/>
  <c r="AF30" i="31"/>
  <c r="AO30" i="31" s="1"/>
  <c r="AE30" i="31"/>
  <c r="AG30" i="31"/>
  <c r="AP30" i="31" s="1"/>
  <c r="AF31" i="26"/>
  <c r="AO31" i="26" s="1"/>
  <c r="AE31" i="26"/>
  <c r="W32" i="26"/>
  <c r="AG31" i="26"/>
  <c r="AP31" i="26" s="1"/>
  <c r="AF30" i="32"/>
  <c r="AO30" i="32" s="1"/>
  <c r="AE30" i="32"/>
  <c r="W31" i="32"/>
  <c r="AG30" i="32"/>
  <c r="AP30" i="32" s="1"/>
  <c r="W32" i="92"/>
  <c r="AG31" i="92"/>
  <c r="AP31" i="92" s="1"/>
  <c r="AF31" i="92"/>
  <c r="AO31" i="92" s="1"/>
  <c r="AE31" i="92"/>
  <c r="Y30" i="38"/>
  <c r="X30" i="38"/>
  <c r="AH28" i="85"/>
  <c r="AQ28" i="85" s="1"/>
  <c r="AI29" i="93"/>
  <c r="AN29" i="93"/>
  <c r="AR28" i="91"/>
  <c r="AF29" i="83"/>
  <c r="AO29" i="83" s="1"/>
  <c r="AE29" i="83"/>
  <c r="W30" i="83"/>
  <c r="AG29" i="83"/>
  <c r="AP29" i="83" s="1"/>
  <c r="AR29" i="29"/>
  <c r="W30" i="87"/>
  <c r="AG29" i="87"/>
  <c r="AP29" i="87" s="1"/>
  <c r="AF29" i="87"/>
  <c r="AO29" i="87" s="1"/>
  <c r="AE29" i="87"/>
  <c r="W31" i="79"/>
  <c r="AG30" i="79"/>
  <c r="AP30" i="79" s="1"/>
  <c r="AF30" i="79"/>
  <c r="AO30" i="79" s="1"/>
  <c r="AE30" i="79"/>
  <c r="AH31" i="82"/>
  <c r="AQ31" i="82" s="1"/>
  <c r="AR27" i="28"/>
  <c r="AN29" i="75"/>
  <c r="AI29" i="75"/>
  <c r="Y30" i="95"/>
  <c r="X30" i="95"/>
  <c r="AH31" i="30"/>
  <c r="AQ31" i="30" s="1"/>
  <c r="Y30" i="78"/>
  <c r="X30" i="78"/>
  <c r="Z30" i="78" s="1"/>
  <c r="AI29" i="36"/>
  <c r="AN29" i="36"/>
  <c r="Z30" i="39"/>
  <c r="Y30" i="39"/>
  <c r="X30" i="39"/>
  <c r="AH30" i="90"/>
  <c r="AQ30" i="90" s="1"/>
  <c r="AR29" i="35"/>
  <c r="AR28" i="76"/>
  <c r="AR29" i="25"/>
  <c r="AH30" i="43"/>
  <c r="AQ30" i="43" s="1"/>
  <c r="AH30" i="35"/>
  <c r="AQ30" i="35" s="1"/>
  <c r="AN30" i="42"/>
  <c r="AI30" i="42"/>
  <c r="AR30" i="82"/>
  <c r="AH29" i="34"/>
  <c r="AQ29" i="34" s="1"/>
  <c r="X31" i="88"/>
  <c r="Y31" i="88"/>
  <c r="AR30" i="26"/>
  <c r="AI29" i="73"/>
  <c r="AN29" i="73"/>
  <c r="AH29" i="76"/>
  <c r="AQ29" i="76" s="1"/>
  <c r="AH30" i="27"/>
  <c r="AQ30" i="27" s="1"/>
  <c r="AI29" i="95"/>
  <c r="AN29" i="95"/>
  <c r="Y31" i="46"/>
  <c r="X31" i="46"/>
  <c r="AR28" i="33"/>
  <c r="AI29" i="38"/>
  <c r="AN29" i="38"/>
  <c r="AI30" i="94"/>
  <c r="AN30" i="94"/>
  <c r="Z28" i="85"/>
  <c r="X30" i="86"/>
  <c r="Y30" i="86"/>
  <c r="Z30" i="86" s="1"/>
  <c r="X30" i="45"/>
  <c r="Y30" i="45"/>
  <c r="AI31" i="96"/>
  <c r="AN31" i="96"/>
  <c r="AE30" i="29"/>
  <c r="W31" i="29"/>
  <c r="AG30" i="29"/>
  <c r="AP30" i="29" s="1"/>
  <c r="AF30" i="29"/>
  <c r="AO30" i="29" s="1"/>
  <c r="AN29" i="39"/>
  <c r="AI29" i="39"/>
  <c r="X30" i="74"/>
  <c r="Y30" i="74"/>
  <c r="AR30" i="30"/>
  <c r="X30" i="77"/>
  <c r="Y30" i="77"/>
  <c r="AH31" i="84"/>
  <c r="AQ31" i="84" s="1"/>
  <c r="Y30" i="44"/>
  <c r="X30" i="44"/>
  <c r="Z30" i="44" s="1"/>
  <c r="W32" i="82"/>
  <c r="AG31" i="82"/>
  <c r="AP31" i="82" s="1"/>
  <c r="AF31" i="82"/>
  <c r="AO31" i="82" s="1"/>
  <c r="AE31" i="82"/>
  <c r="AR28" i="34"/>
  <c r="W32" i="30"/>
  <c r="AG31" i="30"/>
  <c r="AP31" i="30" s="1"/>
  <c r="AF31" i="30"/>
  <c r="AO31" i="30" s="1"/>
  <c r="AE31" i="30"/>
  <c r="Y31" i="40"/>
  <c r="X31" i="40"/>
  <c r="AI29" i="78"/>
  <c r="AN29" i="78"/>
  <c r="AI29" i="47"/>
  <c r="AN29" i="47"/>
  <c r="AN29" i="74"/>
  <c r="AI29" i="74"/>
  <c r="AN29" i="77"/>
  <c r="AI29" i="77"/>
  <c r="AR30" i="48"/>
  <c r="W32" i="48"/>
  <c r="AG31" i="48"/>
  <c r="AP31" i="48" s="1"/>
  <c r="AF31" i="48"/>
  <c r="AO31" i="48" s="1"/>
  <c r="AE31" i="48"/>
  <c r="W31" i="43"/>
  <c r="AG30" i="43"/>
  <c r="AP30" i="43" s="1"/>
  <c r="AF30" i="43"/>
  <c r="AO30" i="43" s="1"/>
  <c r="AE30" i="43"/>
  <c r="W31" i="35"/>
  <c r="AG30" i="35"/>
  <c r="AP30" i="35" s="1"/>
  <c r="AF30" i="35"/>
  <c r="AO30" i="35" s="1"/>
  <c r="AE30" i="35"/>
  <c r="AH29" i="33"/>
  <c r="AQ29" i="33" s="1"/>
  <c r="AR27" i="85"/>
  <c r="AH30" i="29"/>
  <c r="AQ30" i="29" s="1"/>
  <c r="AR29" i="90"/>
  <c r="AH30" i="31"/>
  <c r="AQ30" i="31" s="1"/>
  <c r="X30" i="47"/>
  <c r="Y30" i="47"/>
  <c r="AR30" i="84"/>
  <c r="AR29" i="27"/>
  <c r="AR29" i="43"/>
  <c r="Z29" i="76"/>
  <c r="AR29" i="80"/>
  <c r="Z31" i="84"/>
  <c r="AF28" i="89"/>
  <c r="AO28" i="89" s="1"/>
  <c r="AE28" i="89"/>
  <c r="AG28" i="89"/>
  <c r="AP28" i="89" s="1"/>
  <c r="W29" i="89"/>
  <c r="AH30" i="25"/>
  <c r="AQ30" i="25" s="1"/>
  <c r="AH29" i="91"/>
  <c r="AQ29" i="91" s="1"/>
  <c r="AH30" i="32"/>
  <c r="AQ30" i="32" s="1"/>
  <c r="AH30" i="80"/>
  <c r="AQ30" i="80" s="1"/>
  <c r="X30" i="75"/>
  <c r="Y30" i="75"/>
  <c r="AF30" i="41"/>
  <c r="AO30" i="41" s="1"/>
  <c r="AE30" i="41"/>
  <c r="W31" i="41"/>
  <c r="AG30" i="41"/>
  <c r="AP30" i="41" s="1"/>
  <c r="AH31" i="92"/>
  <c r="AQ31" i="92" s="1"/>
  <c r="AN31" i="37"/>
  <c r="AI31" i="37"/>
  <c r="AH31" i="26"/>
  <c r="AQ31" i="26" s="1"/>
  <c r="AI29" i="45"/>
  <c r="AN29" i="45"/>
  <c r="X30" i="93"/>
  <c r="Y30" i="93"/>
  <c r="Y32" i="96"/>
  <c r="X32" i="96"/>
  <c r="X30" i="36"/>
  <c r="Y30" i="36"/>
  <c r="AN28" i="81"/>
  <c r="AI28" i="81"/>
  <c r="AH28" i="28"/>
  <c r="AQ28" i="28" s="1"/>
  <c r="AI29" i="44"/>
  <c r="AN29" i="44"/>
  <c r="Y29" i="81"/>
  <c r="X29" i="81"/>
  <c r="Y31" i="42"/>
  <c r="X31" i="42"/>
  <c r="Z29" i="33"/>
  <c r="AN30" i="88"/>
  <c r="AI30" i="88"/>
  <c r="AR30" i="92"/>
  <c r="AR29" i="32"/>
  <c r="Y30" i="73"/>
  <c r="X30" i="73"/>
  <c r="AR29" i="31"/>
  <c r="AH31" i="48"/>
  <c r="AQ31" i="48" s="1"/>
  <c r="Z30" i="80"/>
  <c r="AN30" i="46"/>
  <c r="AI30" i="46"/>
  <c r="AI30" i="40"/>
  <c r="AN30" i="40"/>
  <c r="X32" i="37"/>
  <c r="Y32" i="37"/>
  <c r="Y31" i="94"/>
  <c r="X31" i="94"/>
  <c r="AI29" i="86"/>
  <c r="AN29" i="86"/>
  <c r="Z32" i="96" l="1"/>
  <c r="Z30" i="47"/>
  <c r="Z30" i="95"/>
  <c r="AE30" i="95" s="1"/>
  <c r="AG29" i="34"/>
  <c r="AP29" i="34" s="1"/>
  <c r="AG28" i="28"/>
  <c r="AP28" i="28" s="1"/>
  <c r="AG30" i="90"/>
  <c r="AP30" i="90" s="1"/>
  <c r="W31" i="90"/>
  <c r="AE30" i="90"/>
  <c r="Z31" i="42"/>
  <c r="AF31" i="42" s="1"/>
  <c r="AO31" i="42" s="1"/>
  <c r="W31" i="47"/>
  <c r="AG30" i="47"/>
  <c r="AP30" i="47" s="1"/>
  <c r="AF30" i="47"/>
  <c r="AO30" i="47" s="1"/>
  <c r="AE30" i="47"/>
  <c r="AG31" i="42"/>
  <c r="AP31" i="42" s="1"/>
  <c r="W32" i="42"/>
  <c r="AF30" i="95"/>
  <c r="AO30" i="95" s="1"/>
  <c r="AG30" i="95"/>
  <c r="AP30" i="95" s="1"/>
  <c r="W33" i="96"/>
  <c r="AG32" i="96"/>
  <c r="AP32" i="96" s="1"/>
  <c r="AF32" i="96"/>
  <c r="AO32" i="96" s="1"/>
  <c r="AE32" i="96"/>
  <c r="W31" i="86"/>
  <c r="AG30" i="86"/>
  <c r="AP30" i="86" s="1"/>
  <c r="AF30" i="86"/>
  <c r="AO30" i="86" s="1"/>
  <c r="AE30" i="86"/>
  <c r="AN30" i="43"/>
  <c r="AI30" i="43"/>
  <c r="AR29" i="78"/>
  <c r="AN31" i="82"/>
  <c r="AI31" i="82"/>
  <c r="W31" i="44"/>
  <c r="AG30" i="44"/>
  <c r="AP30" i="44" s="1"/>
  <c r="AF30" i="44"/>
  <c r="AO30" i="44" s="1"/>
  <c r="AE30" i="44"/>
  <c r="AH30" i="74"/>
  <c r="AQ30" i="74" s="1"/>
  <c r="Y31" i="29"/>
  <c r="X31" i="29"/>
  <c r="Z31" i="29" s="1"/>
  <c r="AH30" i="45"/>
  <c r="AQ30" i="45" s="1"/>
  <c r="AH31" i="46"/>
  <c r="AQ31" i="46" s="1"/>
  <c r="AE30" i="39"/>
  <c r="W31" i="39"/>
  <c r="AG30" i="39"/>
  <c r="AP30" i="39" s="1"/>
  <c r="AF30" i="39"/>
  <c r="AO30" i="39" s="1"/>
  <c r="AN30" i="79"/>
  <c r="AI30" i="79"/>
  <c r="AN30" i="32"/>
  <c r="AI30" i="32"/>
  <c r="Y31" i="25"/>
  <c r="X31" i="25"/>
  <c r="Z31" i="25" s="1"/>
  <c r="AH32" i="37"/>
  <c r="AQ32" i="37" s="1"/>
  <c r="AH30" i="75"/>
  <c r="AQ30" i="75" s="1"/>
  <c r="W30" i="76"/>
  <c r="AG29" i="76"/>
  <c r="AP29" i="76" s="1"/>
  <c r="AF29" i="76"/>
  <c r="AO29" i="76" s="1"/>
  <c r="AE29" i="76"/>
  <c r="AN30" i="35"/>
  <c r="AI30" i="35"/>
  <c r="AR29" i="74"/>
  <c r="AH31" i="40"/>
  <c r="AQ31" i="40" s="1"/>
  <c r="AH30" i="77"/>
  <c r="AQ30" i="77" s="1"/>
  <c r="Z30" i="74"/>
  <c r="Z30" i="45"/>
  <c r="AR30" i="94"/>
  <c r="Y30" i="87"/>
  <c r="X30" i="87"/>
  <c r="Z30" i="87" s="1"/>
  <c r="X30" i="83"/>
  <c r="Y30" i="83"/>
  <c r="AR29" i="93"/>
  <c r="AH30" i="38"/>
  <c r="AQ30" i="38" s="1"/>
  <c r="AN29" i="34"/>
  <c r="AI29" i="34"/>
  <c r="X29" i="28"/>
  <c r="Y29" i="28"/>
  <c r="W31" i="80"/>
  <c r="AG30" i="80"/>
  <c r="AP30" i="80" s="1"/>
  <c r="AF30" i="80"/>
  <c r="AO30" i="80" s="1"/>
  <c r="AE30" i="80"/>
  <c r="AR29" i="86"/>
  <c r="AR29" i="44"/>
  <c r="AH31" i="94"/>
  <c r="AQ31" i="94" s="1"/>
  <c r="AR30" i="40"/>
  <c r="AR30" i="88"/>
  <c r="AH29" i="81"/>
  <c r="AQ29" i="81" s="1"/>
  <c r="X31" i="41"/>
  <c r="Z31" i="41" s="1"/>
  <c r="Y31" i="41"/>
  <c r="Z30" i="75"/>
  <c r="AI28" i="89"/>
  <c r="AN28" i="89"/>
  <c r="X32" i="48"/>
  <c r="Y32" i="48"/>
  <c r="X32" i="30"/>
  <c r="Y32" i="30"/>
  <c r="Z30" i="77"/>
  <c r="AR29" i="39"/>
  <c r="AI30" i="29"/>
  <c r="AN30" i="29"/>
  <c r="Z31" i="46"/>
  <c r="AH31" i="88"/>
  <c r="AQ31" i="88" s="1"/>
  <c r="AR29" i="36"/>
  <c r="AR29" i="75"/>
  <c r="AN29" i="83"/>
  <c r="AI29" i="83"/>
  <c r="Y32" i="92"/>
  <c r="X32" i="92"/>
  <c r="AN30" i="31"/>
  <c r="AI30" i="31"/>
  <c r="Y30" i="91"/>
  <c r="X30" i="91"/>
  <c r="AI30" i="27"/>
  <c r="AN30" i="27"/>
  <c r="Z32" i="37"/>
  <c r="AH30" i="73"/>
  <c r="AQ30" i="73" s="1"/>
  <c r="Z31" i="94"/>
  <c r="AR30" i="46"/>
  <c r="Z30" i="73"/>
  <c r="AH30" i="36"/>
  <c r="AQ30" i="36" s="1"/>
  <c r="AH30" i="93"/>
  <c r="AQ30" i="93" s="1"/>
  <c r="AH30" i="47"/>
  <c r="AQ30" i="47" s="1"/>
  <c r="X31" i="43"/>
  <c r="Y31" i="43"/>
  <c r="Z31" i="40"/>
  <c r="X32" i="82"/>
  <c r="Y32" i="82"/>
  <c r="AH30" i="86"/>
  <c r="AQ30" i="86" s="1"/>
  <c r="AR29" i="38"/>
  <c r="Z31" i="88"/>
  <c r="AH30" i="78"/>
  <c r="AQ30" i="78" s="1"/>
  <c r="X31" i="79"/>
  <c r="Y31" i="79"/>
  <c r="Z31" i="79" s="1"/>
  <c r="Z30" i="38"/>
  <c r="X32" i="26"/>
  <c r="Y32" i="26"/>
  <c r="AI30" i="25"/>
  <c r="AN30" i="25"/>
  <c r="X31" i="90"/>
  <c r="Z31" i="90" s="1"/>
  <c r="Y31" i="90"/>
  <c r="AR28" i="81"/>
  <c r="AR29" i="45"/>
  <c r="AR31" i="37"/>
  <c r="W30" i="33"/>
  <c r="AG29" i="33"/>
  <c r="AP29" i="33" s="1"/>
  <c r="AF29" i="33"/>
  <c r="AO29" i="33" s="1"/>
  <c r="AE29" i="33"/>
  <c r="Z29" i="81"/>
  <c r="Z30" i="36"/>
  <c r="Z30" i="93"/>
  <c r="AI30" i="41"/>
  <c r="AN30" i="41"/>
  <c r="AE31" i="84"/>
  <c r="AG31" i="84"/>
  <c r="AP31" i="84" s="1"/>
  <c r="AF31" i="84"/>
  <c r="AO31" i="84" s="1"/>
  <c r="W32" i="84"/>
  <c r="Z31" i="35"/>
  <c r="X31" i="35"/>
  <c r="Y31" i="35"/>
  <c r="AR29" i="47"/>
  <c r="AH30" i="44"/>
  <c r="AQ30" i="44" s="1"/>
  <c r="AR31" i="96"/>
  <c r="AR29" i="95"/>
  <c r="AR29" i="73"/>
  <c r="AH30" i="39"/>
  <c r="AQ30" i="39" s="1"/>
  <c r="AI29" i="87"/>
  <c r="AN29" i="87"/>
  <c r="Y30" i="34"/>
  <c r="X30" i="34"/>
  <c r="AN28" i="28"/>
  <c r="AI28" i="28"/>
  <c r="AH31" i="42"/>
  <c r="AQ31" i="42" s="1"/>
  <c r="AH32" i="96"/>
  <c r="AQ32" i="96" s="1"/>
  <c r="X29" i="89"/>
  <c r="Y29" i="89"/>
  <c r="AN31" i="48"/>
  <c r="AI31" i="48"/>
  <c r="AR29" i="77"/>
  <c r="AN31" i="30"/>
  <c r="AI31" i="30"/>
  <c r="AF28" i="85"/>
  <c r="AO28" i="85" s="1"/>
  <c r="AE28" i="85"/>
  <c r="W29" i="85"/>
  <c r="AG28" i="85"/>
  <c r="AP28" i="85" s="1"/>
  <c r="AR30" i="42"/>
  <c r="W31" i="78"/>
  <c r="AG30" i="78"/>
  <c r="AP30" i="78" s="1"/>
  <c r="AF30" i="78"/>
  <c r="AO30" i="78" s="1"/>
  <c r="AE30" i="78"/>
  <c r="AH30" i="95"/>
  <c r="AQ30" i="95" s="1"/>
  <c r="AN31" i="92"/>
  <c r="AI31" i="92"/>
  <c r="Z31" i="32"/>
  <c r="X31" i="32"/>
  <c r="Y31" i="32"/>
  <c r="AI31" i="26"/>
  <c r="AN31" i="26"/>
  <c r="X31" i="31"/>
  <c r="Y31" i="31"/>
  <c r="AN29" i="91"/>
  <c r="AI29" i="91"/>
  <c r="X31" i="27"/>
  <c r="Y31" i="27"/>
  <c r="Z31" i="27" s="1"/>
  <c r="AI30" i="90"/>
  <c r="AN30" i="90"/>
  <c r="Z32" i="82" l="1"/>
  <c r="Z32" i="30"/>
  <c r="Z32" i="48"/>
  <c r="W31" i="95"/>
  <c r="AE31" i="42"/>
  <c r="Z30" i="34"/>
  <c r="W31" i="34" s="1"/>
  <c r="Z31" i="31"/>
  <c r="Z29" i="89"/>
  <c r="W30" i="89" s="1"/>
  <c r="AE31" i="25"/>
  <c r="W32" i="25"/>
  <c r="AG31" i="25"/>
  <c r="AP31" i="25" s="1"/>
  <c r="AF31" i="25"/>
  <c r="AO31" i="25" s="1"/>
  <c r="AF31" i="31"/>
  <c r="AO31" i="31" s="1"/>
  <c r="AG31" i="31"/>
  <c r="AP31" i="31" s="1"/>
  <c r="AE31" i="31"/>
  <c r="W32" i="31"/>
  <c r="AE30" i="34"/>
  <c r="W32" i="27"/>
  <c r="AG31" i="27"/>
  <c r="AP31" i="27" s="1"/>
  <c r="AF31" i="27"/>
  <c r="AO31" i="27" s="1"/>
  <c r="AE31" i="27"/>
  <c r="AG29" i="89"/>
  <c r="AP29" i="89" s="1"/>
  <c r="AF29" i="89"/>
  <c r="AO29" i="89" s="1"/>
  <c r="AE29" i="89"/>
  <c r="AE32" i="82"/>
  <c r="AG32" i="82"/>
  <c r="AP32" i="82" s="1"/>
  <c r="AF32" i="82"/>
  <c r="AO32" i="82" s="1"/>
  <c r="W33" i="82"/>
  <c r="W31" i="87"/>
  <c r="AG30" i="87"/>
  <c r="AP30" i="87" s="1"/>
  <c r="AF30" i="87"/>
  <c r="AO30" i="87" s="1"/>
  <c r="AE30" i="87"/>
  <c r="W32" i="90"/>
  <c r="AG31" i="90"/>
  <c r="AP31" i="90" s="1"/>
  <c r="AF31" i="90"/>
  <c r="AO31" i="90" s="1"/>
  <c r="AE31" i="90"/>
  <c r="AF32" i="30"/>
  <c r="AO32" i="30" s="1"/>
  <c r="AE32" i="30"/>
  <c r="W33" i="30"/>
  <c r="AG32" i="30"/>
  <c r="AP32" i="30" s="1"/>
  <c r="AF30" i="75"/>
  <c r="AO30" i="75" s="1"/>
  <c r="AE30" i="75"/>
  <c r="W31" i="75"/>
  <c r="AG30" i="75"/>
  <c r="AP30" i="75" s="1"/>
  <c r="AR29" i="34"/>
  <c r="AE30" i="74"/>
  <c r="W31" i="74"/>
  <c r="AG30" i="74"/>
  <c r="AP30" i="74" s="1"/>
  <c r="AF30" i="74"/>
  <c r="AO30" i="74" s="1"/>
  <c r="AH31" i="27"/>
  <c r="AQ31" i="27" s="1"/>
  <c r="AR31" i="92"/>
  <c r="Y32" i="84"/>
  <c r="X32" i="84"/>
  <c r="AR30" i="41"/>
  <c r="AR30" i="35"/>
  <c r="X30" i="76"/>
  <c r="Y30" i="76"/>
  <c r="AN30" i="44"/>
  <c r="AI30" i="44"/>
  <c r="AI30" i="47"/>
  <c r="AN30" i="47"/>
  <c r="AI30" i="78"/>
  <c r="AN30" i="78"/>
  <c r="AR31" i="30"/>
  <c r="W31" i="93"/>
  <c r="AG30" i="93"/>
  <c r="AP30" i="93" s="1"/>
  <c r="AF30" i="93"/>
  <c r="AO30" i="93" s="1"/>
  <c r="AE30" i="93"/>
  <c r="Y30" i="33"/>
  <c r="X30" i="33"/>
  <c r="AR30" i="25"/>
  <c r="AH31" i="79"/>
  <c r="AQ31" i="79" s="1"/>
  <c r="W32" i="40"/>
  <c r="AG31" i="40"/>
  <c r="AP31" i="40" s="1"/>
  <c r="AF31" i="40"/>
  <c r="AO31" i="40" s="1"/>
  <c r="AE31" i="40"/>
  <c r="AR30" i="27"/>
  <c r="AH32" i="92"/>
  <c r="AQ32" i="92" s="1"/>
  <c r="AH32" i="48"/>
  <c r="AQ32" i="48" s="1"/>
  <c r="AH31" i="41"/>
  <c r="AQ31" i="41" s="1"/>
  <c r="Z31" i="80"/>
  <c r="X31" i="80"/>
  <c r="Y31" i="80"/>
  <c r="Y33" i="96"/>
  <c r="X33" i="96"/>
  <c r="AH31" i="31"/>
  <c r="AQ31" i="31" s="1"/>
  <c r="AF31" i="35"/>
  <c r="AO31" i="35" s="1"/>
  <c r="AE31" i="35"/>
  <c r="W32" i="35"/>
  <c r="AG31" i="35"/>
  <c r="AP31" i="35" s="1"/>
  <c r="W31" i="38"/>
  <c r="AG30" i="38"/>
  <c r="AP30" i="38" s="1"/>
  <c r="AF30" i="38"/>
  <c r="AO30" i="38" s="1"/>
  <c r="AE30" i="38"/>
  <c r="AH32" i="82"/>
  <c r="AQ32" i="82" s="1"/>
  <c r="AR31" i="26"/>
  <c r="AF31" i="79"/>
  <c r="AO31" i="79" s="1"/>
  <c r="AE31" i="79"/>
  <c r="W32" i="79"/>
  <c r="AG31" i="79"/>
  <c r="AP31" i="79" s="1"/>
  <c r="AE31" i="88"/>
  <c r="W32" i="88"/>
  <c r="AG31" i="88"/>
  <c r="AP31" i="88" s="1"/>
  <c r="AF31" i="88"/>
  <c r="AO31" i="88" s="1"/>
  <c r="AH30" i="91"/>
  <c r="AQ30" i="91" s="1"/>
  <c r="AE30" i="77"/>
  <c r="W31" i="77"/>
  <c r="AG30" i="77"/>
  <c r="AP30" i="77" s="1"/>
  <c r="AF30" i="77"/>
  <c r="AO30" i="77" s="1"/>
  <c r="AE32" i="48"/>
  <c r="W33" i="48"/>
  <c r="AG32" i="48"/>
  <c r="AP32" i="48" s="1"/>
  <c r="AF32" i="48"/>
  <c r="AO32" i="48" s="1"/>
  <c r="W32" i="41"/>
  <c r="AG31" i="41"/>
  <c r="AP31" i="41" s="1"/>
  <c r="AF31" i="41"/>
  <c r="AO31" i="41" s="1"/>
  <c r="AE31" i="41"/>
  <c r="AR30" i="32"/>
  <c r="X31" i="39"/>
  <c r="Y31" i="39"/>
  <c r="AR30" i="43"/>
  <c r="X31" i="86"/>
  <c r="Y31" i="86"/>
  <c r="Y32" i="42"/>
  <c r="X32" i="42"/>
  <c r="W32" i="32"/>
  <c r="AF31" i="32"/>
  <c r="AO31" i="32" s="1"/>
  <c r="AE31" i="32"/>
  <c r="AG31" i="32"/>
  <c r="AP31" i="32" s="1"/>
  <c r="AH30" i="87"/>
  <c r="AQ30" i="87" s="1"/>
  <c r="AH31" i="25"/>
  <c r="AQ31" i="25" s="1"/>
  <c r="AN30" i="86"/>
  <c r="AI30" i="86"/>
  <c r="W31" i="73"/>
  <c r="AG30" i="73"/>
  <c r="AP30" i="73" s="1"/>
  <c r="AF30" i="73"/>
  <c r="AO30" i="73" s="1"/>
  <c r="AE30" i="73"/>
  <c r="X29" i="85"/>
  <c r="Y29" i="85"/>
  <c r="AI31" i="84"/>
  <c r="AN31" i="84"/>
  <c r="AF29" i="81"/>
  <c r="AO29" i="81" s="1"/>
  <c r="AG29" i="81"/>
  <c r="AP29" i="81" s="1"/>
  <c r="W30" i="81"/>
  <c r="AE29" i="81"/>
  <c r="AH32" i="26"/>
  <c r="AQ32" i="26" s="1"/>
  <c r="AH31" i="43"/>
  <c r="AQ31" i="43" s="1"/>
  <c r="Z32" i="92"/>
  <c r="AE31" i="46"/>
  <c r="W32" i="46"/>
  <c r="AF31" i="46"/>
  <c r="AO31" i="46" s="1"/>
  <c r="AG31" i="46"/>
  <c r="AP31" i="46" s="1"/>
  <c r="AI30" i="80"/>
  <c r="AN30" i="80"/>
  <c r="AH29" i="28"/>
  <c r="AQ29" i="28" s="1"/>
  <c r="AH30" i="83"/>
  <c r="AQ30" i="83" s="1"/>
  <c r="AN29" i="76"/>
  <c r="AI29" i="76"/>
  <c r="AH31" i="29"/>
  <c r="AQ31" i="29" s="1"/>
  <c r="Y31" i="44"/>
  <c r="X31" i="44"/>
  <c r="Z31" i="44" s="1"/>
  <c r="X31" i="95"/>
  <c r="Z31" i="95" s="1"/>
  <c r="Y31" i="95"/>
  <c r="Z31" i="47"/>
  <c r="Y31" i="47"/>
  <c r="X31" i="47"/>
  <c r="AR31" i="48"/>
  <c r="W32" i="94"/>
  <c r="AG31" i="94"/>
  <c r="AP31" i="94" s="1"/>
  <c r="AF31" i="94"/>
  <c r="AO31" i="94" s="1"/>
  <c r="AE31" i="94"/>
  <c r="AF32" i="37"/>
  <c r="AO32" i="37" s="1"/>
  <c r="AG32" i="37"/>
  <c r="AP32" i="37" s="1"/>
  <c r="AE32" i="37"/>
  <c r="W33" i="37"/>
  <c r="AR30" i="31"/>
  <c r="AR30" i="29"/>
  <c r="W32" i="29"/>
  <c r="AG31" i="29"/>
  <c r="AP31" i="29" s="1"/>
  <c r="AF31" i="29"/>
  <c r="AO31" i="29" s="1"/>
  <c r="AE31" i="29"/>
  <c r="AR29" i="91"/>
  <c r="AH29" i="89"/>
  <c r="AQ29" i="89" s="1"/>
  <c r="AR28" i="28"/>
  <c r="AR29" i="87"/>
  <c r="W31" i="36"/>
  <c r="AG30" i="36"/>
  <c r="AP30" i="36" s="1"/>
  <c r="AF30" i="36"/>
  <c r="AO30" i="36" s="1"/>
  <c r="AE30" i="36"/>
  <c r="AR30" i="90"/>
  <c r="AH31" i="32"/>
  <c r="AQ31" i="32" s="1"/>
  <c r="Y31" i="78"/>
  <c r="X31" i="78"/>
  <c r="AI28" i="85"/>
  <c r="AN28" i="85"/>
  <c r="AH30" i="34"/>
  <c r="AQ30" i="34" s="1"/>
  <c r="AH31" i="35"/>
  <c r="AQ31" i="35" s="1"/>
  <c r="AI29" i="33"/>
  <c r="AN29" i="33"/>
  <c r="AH31" i="90"/>
  <c r="AQ31" i="90" s="1"/>
  <c r="Z32" i="26"/>
  <c r="Z31" i="43"/>
  <c r="Z30" i="91"/>
  <c r="AR29" i="83"/>
  <c r="AH32" i="30"/>
  <c r="AQ32" i="30" s="1"/>
  <c r="AR28" i="89"/>
  <c r="Z29" i="28"/>
  <c r="Z30" i="83"/>
  <c r="AE30" i="45"/>
  <c r="AG30" i="45"/>
  <c r="AP30" i="45" s="1"/>
  <c r="AF30" i="45"/>
  <c r="AO30" i="45" s="1"/>
  <c r="W31" i="45"/>
  <c r="AR30" i="79"/>
  <c r="AI30" i="39"/>
  <c r="AN30" i="39"/>
  <c r="AR31" i="82"/>
  <c r="AN32" i="96"/>
  <c r="AI32" i="96"/>
  <c r="AN30" i="95"/>
  <c r="AI30" i="95"/>
  <c r="AI31" i="42"/>
  <c r="AN31" i="42"/>
  <c r="Z30" i="76" l="1"/>
  <c r="AF30" i="34"/>
  <c r="AO30" i="34" s="1"/>
  <c r="Z29" i="85"/>
  <c r="Z31" i="39"/>
  <c r="Z32" i="84"/>
  <c r="AG32" i="84" s="1"/>
  <c r="AP32" i="84" s="1"/>
  <c r="AG30" i="34"/>
  <c r="AP30" i="34" s="1"/>
  <c r="Z31" i="78"/>
  <c r="W32" i="78" s="1"/>
  <c r="AG31" i="78"/>
  <c r="AP31" i="78" s="1"/>
  <c r="AF31" i="78"/>
  <c r="AO31" i="78" s="1"/>
  <c r="AE31" i="78"/>
  <c r="W33" i="84"/>
  <c r="AR30" i="39"/>
  <c r="W32" i="47"/>
  <c r="AG31" i="47"/>
  <c r="AP31" i="47" s="1"/>
  <c r="AF31" i="47"/>
  <c r="AO31" i="47" s="1"/>
  <c r="AE31" i="47"/>
  <c r="AN31" i="46"/>
  <c r="AI31" i="46"/>
  <c r="AI29" i="81"/>
  <c r="AN29" i="81"/>
  <c r="AR31" i="84"/>
  <c r="AH31" i="86"/>
  <c r="AQ31" i="86" s="1"/>
  <c r="AI31" i="35"/>
  <c r="AN31" i="35"/>
  <c r="AH30" i="33"/>
  <c r="AQ30" i="33" s="1"/>
  <c r="X31" i="93"/>
  <c r="Y31" i="93"/>
  <c r="AE30" i="76"/>
  <c r="W31" i="76"/>
  <c r="AG30" i="76"/>
  <c r="AP30" i="76" s="1"/>
  <c r="AF30" i="76"/>
  <c r="AO30" i="76" s="1"/>
  <c r="AI32" i="30"/>
  <c r="AN32" i="30"/>
  <c r="X32" i="90"/>
  <c r="Y32" i="90"/>
  <c r="Y33" i="82"/>
  <c r="X33" i="82"/>
  <c r="AI30" i="34"/>
  <c r="AN30" i="34"/>
  <c r="AR32" i="96"/>
  <c r="AN30" i="45"/>
  <c r="AI30" i="45"/>
  <c r="AE30" i="91"/>
  <c r="AG30" i="91"/>
  <c r="AP30" i="91" s="1"/>
  <c r="AF30" i="91"/>
  <c r="AO30" i="91" s="1"/>
  <c r="W31" i="91"/>
  <c r="X31" i="36"/>
  <c r="Y31" i="36"/>
  <c r="AI31" i="29"/>
  <c r="AN31" i="29"/>
  <c r="Y32" i="94"/>
  <c r="X32" i="94"/>
  <c r="AR30" i="80"/>
  <c r="AF32" i="92"/>
  <c r="AO32" i="92" s="1"/>
  <c r="AE32" i="92"/>
  <c r="W33" i="92"/>
  <c r="AG32" i="92"/>
  <c r="AP32" i="92" s="1"/>
  <c r="X30" i="81"/>
  <c r="Y30" i="81"/>
  <c r="Z31" i="86"/>
  <c r="Y32" i="88"/>
  <c r="X32" i="88"/>
  <c r="AI31" i="79"/>
  <c r="AN31" i="79"/>
  <c r="X31" i="38"/>
  <c r="Y31" i="38"/>
  <c r="AH33" i="96"/>
  <c r="AQ33" i="96" s="1"/>
  <c r="AR30" i="47"/>
  <c r="AI30" i="74"/>
  <c r="AN30" i="74"/>
  <c r="AI30" i="75"/>
  <c r="AN30" i="75"/>
  <c r="AR29" i="76"/>
  <c r="W31" i="83"/>
  <c r="AG30" i="83"/>
  <c r="AP30" i="83" s="1"/>
  <c r="AF30" i="83"/>
  <c r="AO30" i="83" s="1"/>
  <c r="AE30" i="83"/>
  <c r="AF31" i="43"/>
  <c r="AO31" i="43" s="1"/>
  <c r="AE31" i="43"/>
  <c r="W32" i="43"/>
  <c r="AG31" i="43"/>
  <c r="AP31" i="43" s="1"/>
  <c r="AH31" i="95"/>
  <c r="AQ31" i="95" s="1"/>
  <c r="AH29" i="85"/>
  <c r="AQ29" i="85" s="1"/>
  <c r="Y31" i="73"/>
  <c r="X31" i="73"/>
  <c r="Z31" i="73" s="1"/>
  <c r="AH32" i="42"/>
  <c r="AQ32" i="42" s="1"/>
  <c r="Z30" i="33"/>
  <c r="AR30" i="44"/>
  <c r="AN31" i="90"/>
  <c r="AI31" i="90"/>
  <c r="AN30" i="87"/>
  <c r="AI30" i="87"/>
  <c r="X30" i="89"/>
  <c r="Y30" i="89"/>
  <c r="X32" i="27"/>
  <c r="Z32" i="27" s="1"/>
  <c r="Y32" i="27"/>
  <c r="W32" i="39"/>
  <c r="AG31" i="39"/>
  <c r="AP31" i="39" s="1"/>
  <c r="AF31" i="39"/>
  <c r="AO31" i="39" s="1"/>
  <c r="AE31" i="39"/>
  <c r="X32" i="41"/>
  <c r="Y32" i="41"/>
  <c r="AI32" i="48"/>
  <c r="AN32" i="48"/>
  <c r="AG31" i="80"/>
  <c r="AP31" i="80" s="1"/>
  <c r="AF31" i="80"/>
  <c r="AO31" i="80" s="1"/>
  <c r="AE31" i="80"/>
  <c r="W32" i="80"/>
  <c r="AF29" i="28"/>
  <c r="AO29" i="28" s="1"/>
  <c r="AE29" i="28"/>
  <c r="W30" i="28"/>
  <c r="AG29" i="28"/>
  <c r="AP29" i="28" s="1"/>
  <c r="AF31" i="95"/>
  <c r="AO31" i="95" s="1"/>
  <c r="AG31" i="95"/>
  <c r="AP31" i="95" s="1"/>
  <c r="AE31" i="95"/>
  <c r="W32" i="95"/>
  <c r="W30" i="85"/>
  <c r="AG29" i="85"/>
  <c r="AP29" i="85" s="1"/>
  <c r="AF29" i="85"/>
  <c r="AO29" i="85" s="1"/>
  <c r="AE29" i="85"/>
  <c r="AR30" i="86"/>
  <c r="AI31" i="41"/>
  <c r="AN31" i="41"/>
  <c r="Y31" i="77"/>
  <c r="X31" i="77"/>
  <c r="AI31" i="88"/>
  <c r="AN31" i="88"/>
  <c r="Z33" i="96"/>
  <c r="Y32" i="40"/>
  <c r="X32" i="40"/>
  <c r="AI30" i="93"/>
  <c r="AN30" i="93"/>
  <c r="X32" i="31"/>
  <c r="Z32" i="31" s="1"/>
  <c r="Y32" i="31"/>
  <c r="X32" i="25"/>
  <c r="Y32" i="25"/>
  <c r="AR29" i="33"/>
  <c r="AN30" i="36"/>
  <c r="AI30" i="36"/>
  <c r="Y32" i="29"/>
  <c r="X32" i="29"/>
  <c r="X33" i="37"/>
  <c r="Y33" i="37"/>
  <c r="Z33" i="37" s="1"/>
  <c r="AN31" i="94"/>
  <c r="AI31" i="94"/>
  <c r="AH31" i="47"/>
  <c r="AQ31" i="47" s="1"/>
  <c r="AH31" i="44"/>
  <c r="AQ31" i="44" s="1"/>
  <c r="AI31" i="32"/>
  <c r="AN31" i="32"/>
  <c r="Z32" i="42"/>
  <c r="Y33" i="48"/>
  <c r="X33" i="48"/>
  <c r="AI30" i="38"/>
  <c r="AN30" i="38"/>
  <c r="X32" i="35"/>
  <c r="Y32" i="35"/>
  <c r="X33" i="30"/>
  <c r="Y33" i="30"/>
  <c r="AI32" i="82"/>
  <c r="AN32" i="82"/>
  <c r="X31" i="34"/>
  <c r="Y31" i="34"/>
  <c r="AN31" i="31"/>
  <c r="AI31" i="31"/>
  <c r="AI31" i="25"/>
  <c r="AN31" i="25"/>
  <c r="AF31" i="44"/>
  <c r="AO31" i="44" s="1"/>
  <c r="AE31" i="44"/>
  <c r="W32" i="44"/>
  <c r="AG31" i="44"/>
  <c r="AP31" i="44" s="1"/>
  <c r="X32" i="32"/>
  <c r="Y32" i="32"/>
  <c r="AI31" i="40"/>
  <c r="AN31" i="40"/>
  <c r="Y31" i="45"/>
  <c r="X31" i="45"/>
  <c r="W33" i="26"/>
  <c r="AG32" i="26"/>
  <c r="AP32" i="26" s="1"/>
  <c r="AF32" i="26"/>
  <c r="AO32" i="26" s="1"/>
  <c r="AE32" i="26"/>
  <c r="AR31" i="42"/>
  <c r="AR28" i="85"/>
  <c r="AR30" i="95"/>
  <c r="AH31" i="78"/>
  <c r="AQ31" i="78" s="1"/>
  <c r="AI32" i="37"/>
  <c r="AN32" i="37"/>
  <c r="X32" i="46"/>
  <c r="Z32" i="46" s="1"/>
  <c r="Y32" i="46"/>
  <c r="AN30" i="73"/>
  <c r="AI30" i="73"/>
  <c r="AH31" i="39"/>
  <c r="AQ31" i="39" s="1"/>
  <c r="AI30" i="77"/>
  <c r="AN30" i="77"/>
  <c r="X32" i="79"/>
  <c r="Y32" i="79"/>
  <c r="Z32" i="79" s="1"/>
  <c r="AH31" i="80"/>
  <c r="AQ31" i="80" s="1"/>
  <c r="AR30" i="78"/>
  <c r="AH30" i="76"/>
  <c r="AQ30" i="76" s="1"/>
  <c r="AH32" i="84"/>
  <c r="AQ32" i="84" s="1"/>
  <c r="X31" i="74"/>
  <c r="Y31" i="74"/>
  <c r="X31" i="75"/>
  <c r="Y31" i="75"/>
  <c r="X31" i="87"/>
  <c r="Y31" i="87"/>
  <c r="AI29" i="89"/>
  <c r="AN29" i="89"/>
  <c r="AN31" i="27"/>
  <c r="AI31" i="27"/>
  <c r="Z32" i="25" l="1"/>
  <c r="Z31" i="38"/>
  <c r="AE32" i="84"/>
  <c r="Z32" i="29"/>
  <c r="Z30" i="81"/>
  <c r="AF32" i="84"/>
  <c r="AO32" i="84" s="1"/>
  <c r="Z33" i="30"/>
  <c r="Z31" i="75"/>
  <c r="Z30" i="89"/>
  <c r="W31" i="89" s="1"/>
  <c r="Z31" i="93"/>
  <c r="W32" i="93" s="1"/>
  <c r="W34" i="30"/>
  <c r="AG33" i="30"/>
  <c r="AP33" i="30" s="1"/>
  <c r="AF33" i="30"/>
  <c r="AO33" i="30" s="1"/>
  <c r="AE33" i="30"/>
  <c r="W32" i="75"/>
  <c r="AG31" i="75"/>
  <c r="AP31" i="75" s="1"/>
  <c r="AF31" i="75"/>
  <c r="AO31" i="75" s="1"/>
  <c r="AE31" i="75"/>
  <c r="AF33" i="37"/>
  <c r="AO33" i="37" s="1"/>
  <c r="AG33" i="37"/>
  <c r="AP33" i="37" s="1"/>
  <c r="AE33" i="37"/>
  <c r="W34" i="37"/>
  <c r="AF31" i="93"/>
  <c r="AO31" i="93" s="1"/>
  <c r="AE31" i="93"/>
  <c r="W33" i="25"/>
  <c r="AG32" i="25"/>
  <c r="AP32" i="25" s="1"/>
  <c r="AF32" i="25"/>
  <c r="AO32" i="25" s="1"/>
  <c r="AE32" i="25"/>
  <c r="AR29" i="89"/>
  <c r="AH31" i="45"/>
  <c r="AQ31" i="45" s="1"/>
  <c r="AH32" i="32"/>
  <c r="AQ32" i="32" s="1"/>
  <c r="AH31" i="34"/>
  <c r="AQ31" i="34" s="1"/>
  <c r="AH33" i="48"/>
  <c r="AQ33" i="48" s="1"/>
  <c r="AR30" i="36"/>
  <c r="AH32" i="40"/>
  <c r="AQ32" i="40" s="1"/>
  <c r="AH31" i="77"/>
  <c r="AQ31" i="77" s="1"/>
  <c r="X32" i="95"/>
  <c r="Y32" i="95"/>
  <c r="X30" i="28"/>
  <c r="Y30" i="28"/>
  <c r="AH32" i="41"/>
  <c r="AQ32" i="41" s="1"/>
  <c r="AH32" i="88"/>
  <c r="AQ32" i="88" s="1"/>
  <c r="W31" i="81"/>
  <c r="AG30" i="81"/>
  <c r="AP30" i="81" s="1"/>
  <c r="AF30" i="81"/>
  <c r="AO30" i="81" s="1"/>
  <c r="AE30" i="81"/>
  <c r="AR31" i="29"/>
  <c r="X33" i="84"/>
  <c r="Y33" i="84"/>
  <c r="AR30" i="77"/>
  <c r="AR30" i="73"/>
  <c r="AR32" i="37"/>
  <c r="AI32" i="26"/>
  <c r="AN32" i="26"/>
  <c r="Z32" i="32"/>
  <c r="Z31" i="34"/>
  <c r="AH33" i="37"/>
  <c r="AQ33" i="37" s="1"/>
  <c r="AN29" i="85"/>
  <c r="AI29" i="85"/>
  <c r="AI31" i="95"/>
  <c r="AN31" i="95"/>
  <c r="Z32" i="41"/>
  <c r="AR30" i="87"/>
  <c r="W31" i="33"/>
  <c r="AG30" i="33"/>
  <c r="AP30" i="33" s="1"/>
  <c r="AF30" i="33"/>
  <c r="AO30" i="33" s="1"/>
  <c r="AE30" i="33"/>
  <c r="AH31" i="73"/>
  <c r="AQ31" i="73" s="1"/>
  <c r="AI30" i="83"/>
  <c r="AN30" i="83"/>
  <c r="AH32" i="90"/>
  <c r="AQ32" i="90" s="1"/>
  <c r="Y31" i="76"/>
  <c r="X31" i="76"/>
  <c r="AR31" i="35"/>
  <c r="AF32" i="46"/>
  <c r="AO32" i="46" s="1"/>
  <c r="AG32" i="46"/>
  <c r="AP32" i="46" s="1"/>
  <c r="W33" i="46"/>
  <c r="AE32" i="46"/>
  <c r="AH31" i="87"/>
  <c r="AQ31" i="87" s="1"/>
  <c r="AH31" i="74"/>
  <c r="AQ31" i="74" s="1"/>
  <c r="Z31" i="45"/>
  <c r="AR31" i="25"/>
  <c r="AH32" i="35"/>
  <c r="AQ32" i="35" s="1"/>
  <c r="Z33" i="48"/>
  <c r="AH32" i="31"/>
  <c r="AQ32" i="31" s="1"/>
  <c r="Z32" i="40"/>
  <c r="Z31" i="77"/>
  <c r="AI29" i="28"/>
  <c r="AN29" i="28"/>
  <c r="AI31" i="39"/>
  <c r="AN31" i="39"/>
  <c r="AH32" i="27"/>
  <c r="AQ32" i="27" s="1"/>
  <c r="AH31" i="38"/>
  <c r="AQ31" i="38" s="1"/>
  <c r="Z32" i="88"/>
  <c r="X33" i="92"/>
  <c r="Y33" i="92"/>
  <c r="Z33" i="92" s="1"/>
  <c r="AH32" i="94"/>
  <c r="AQ32" i="94" s="1"/>
  <c r="AH31" i="36"/>
  <c r="AQ31" i="36" s="1"/>
  <c r="AI30" i="91"/>
  <c r="AN30" i="91"/>
  <c r="AR30" i="34"/>
  <c r="Z32" i="90"/>
  <c r="AN31" i="47"/>
  <c r="AI31" i="47"/>
  <c r="AN32" i="84"/>
  <c r="AI32" i="84"/>
  <c r="AN31" i="78"/>
  <c r="AI31" i="78"/>
  <c r="AH31" i="75"/>
  <c r="AQ31" i="75" s="1"/>
  <c r="AR31" i="27"/>
  <c r="Z31" i="87"/>
  <c r="Z31" i="74"/>
  <c r="Y32" i="44"/>
  <c r="X32" i="44"/>
  <c r="AR31" i="31"/>
  <c r="AR32" i="82"/>
  <c r="Z32" i="35"/>
  <c r="AF32" i="42"/>
  <c r="AO32" i="42" s="1"/>
  <c r="W33" i="42"/>
  <c r="AE32" i="42"/>
  <c r="AG32" i="42"/>
  <c r="AP32" i="42" s="1"/>
  <c r="AH32" i="29"/>
  <c r="AQ32" i="29" s="1"/>
  <c r="AG32" i="31"/>
  <c r="AP32" i="31" s="1"/>
  <c r="AF32" i="31"/>
  <c r="AO32" i="31" s="1"/>
  <c r="W33" i="31"/>
  <c r="AE32" i="31"/>
  <c r="AE33" i="96"/>
  <c r="W34" i="96"/>
  <c r="AG33" i="96"/>
  <c r="AP33" i="96" s="1"/>
  <c r="AF33" i="96"/>
  <c r="AO33" i="96" s="1"/>
  <c r="AF32" i="27"/>
  <c r="AO32" i="27" s="1"/>
  <c r="AE32" i="27"/>
  <c r="W33" i="27"/>
  <c r="AG32" i="27"/>
  <c r="AP32" i="27" s="1"/>
  <c r="AR31" i="90"/>
  <c r="AE31" i="73"/>
  <c r="W32" i="73"/>
  <c r="AG31" i="73"/>
  <c r="AP31" i="73" s="1"/>
  <c r="AF31" i="73"/>
  <c r="AO31" i="73" s="1"/>
  <c r="X32" i="43"/>
  <c r="Y32" i="43"/>
  <c r="AR30" i="75"/>
  <c r="W32" i="38"/>
  <c r="AG31" i="38"/>
  <c r="AP31" i="38" s="1"/>
  <c r="AF31" i="38"/>
  <c r="AO31" i="38" s="1"/>
  <c r="AE31" i="38"/>
  <c r="AE31" i="86"/>
  <c r="AF31" i="86"/>
  <c r="AO31" i="86" s="1"/>
  <c r="W32" i="86"/>
  <c r="AG31" i="86"/>
  <c r="AP31" i="86" s="1"/>
  <c r="Z31" i="36"/>
  <c r="AR30" i="45"/>
  <c r="AH33" i="82"/>
  <c r="AQ33" i="82" s="1"/>
  <c r="AI30" i="76"/>
  <c r="AN30" i="76"/>
  <c r="AH32" i="79"/>
  <c r="AQ32" i="79" s="1"/>
  <c r="AH32" i="46"/>
  <c r="AQ32" i="46" s="1"/>
  <c r="Y33" i="26"/>
  <c r="X33" i="26"/>
  <c r="AR31" i="40"/>
  <c r="AR31" i="94"/>
  <c r="AR31" i="41"/>
  <c r="Y32" i="80"/>
  <c r="X32" i="80"/>
  <c r="AR32" i="48"/>
  <c r="X31" i="83"/>
  <c r="Y31" i="83"/>
  <c r="AI32" i="92"/>
  <c r="AN32" i="92"/>
  <c r="Z32" i="94"/>
  <c r="X31" i="91"/>
  <c r="Y31" i="91"/>
  <c r="AR32" i="30"/>
  <c r="AR29" i="81"/>
  <c r="W33" i="79"/>
  <c r="AG32" i="79"/>
  <c r="AP32" i="79" s="1"/>
  <c r="AF32" i="79"/>
  <c r="AO32" i="79" s="1"/>
  <c r="AE32" i="79"/>
  <c r="AI31" i="44"/>
  <c r="AN31" i="44"/>
  <c r="AH33" i="30"/>
  <c r="AQ33" i="30" s="1"/>
  <c r="AR30" i="38"/>
  <c r="AR31" i="32"/>
  <c r="W33" i="29"/>
  <c r="AG32" i="29"/>
  <c r="AP32" i="29" s="1"/>
  <c r="AF32" i="29"/>
  <c r="AO32" i="29" s="1"/>
  <c r="AE32" i="29"/>
  <c r="AH32" i="25"/>
  <c r="AQ32" i="25" s="1"/>
  <c r="AR30" i="93"/>
  <c r="AR31" i="88"/>
  <c r="Y30" i="85"/>
  <c r="X30" i="85"/>
  <c r="Z30" i="85" s="1"/>
  <c r="AN31" i="80"/>
  <c r="AI31" i="80"/>
  <c r="Y32" i="39"/>
  <c r="X32" i="39"/>
  <c r="AH30" i="89"/>
  <c r="AQ30" i="89" s="1"/>
  <c r="AI31" i="43"/>
  <c r="AN31" i="43"/>
  <c r="AR30" i="74"/>
  <c r="AR31" i="79"/>
  <c r="AH30" i="81"/>
  <c r="AQ30" i="81" s="1"/>
  <c r="Z33" i="82"/>
  <c r="AH31" i="93"/>
  <c r="AQ31" i="93" s="1"/>
  <c r="AR31" i="46"/>
  <c r="X32" i="47"/>
  <c r="Z32" i="47" s="1"/>
  <c r="Y32" i="47"/>
  <c r="Y32" i="78"/>
  <c r="X32" i="78"/>
  <c r="AG31" i="93" l="1"/>
  <c r="AP31" i="93" s="1"/>
  <c r="AE30" i="89"/>
  <c r="AF30" i="89"/>
  <c r="AO30" i="89" s="1"/>
  <c r="AG30" i="89"/>
  <c r="AP30" i="89" s="1"/>
  <c r="Z32" i="78"/>
  <c r="AF32" i="78" s="1"/>
  <c r="AO32" i="78" s="1"/>
  <c r="Z32" i="39"/>
  <c r="AE32" i="39" s="1"/>
  <c r="Z33" i="84"/>
  <c r="W34" i="84" s="1"/>
  <c r="AE33" i="84"/>
  <c r="AG32" i="39"/>
  <c r="AP32" i="39" s="1"/>
  <c r="AF32" i="39"/>
  <c r="AO32" i="39" s="1"/>
  <c r="AF30" i="85"/>
  <c r="AO30" i="85" s="1"/>
  <c r="AE30" i="85"/>
  <c r="W31" i="85"/>
  <c r="AG30" i="85"/>
  <c r="AP30" i="85" s="1"/>
  <c r="W34" i="92"/>
  <c r="AG33" i="92"/>
  <c r="AP33" i="92" s="1"/>
  <c r="AF33" i="92"/>
  <c r="AO33" i="92" s="1"/>
  <c r="AE33" i="92"/>
  <c r="AE32" i="78"/>
  <c r="W33" i="78"/>
  <c r="AG32" i="78"/>
  <c r="AP32" i="78" s="1"/>
  <c r="AI31" i="86"/>
  <c r="AN31" i="86"/>
  <c r="AH32" i="44"/>
  <c r="AQ32" i="44" s="1"/>
  <c r="AR31" i="78"/>
  <c r="AF32" i="90"/>
  <c r="AO32" i="90" s="1"/>
  <c r="AE32" i="90"/>
  <c r="W33" i="90"/>
  <c r="AG32" i="90"/>
  <c r="AP32" i="90" s="1"/>
  <c r="W33" i="88"/>
  <c r="AG32" i="88"/>
  <c r="AP32" i="88" s="1"/>
  <c r="AF32" i="88"/>
  <c r="AO32" i="88" s="1"/>
  <c r="AE32" i="88"/>
  <c r="AR31" i="39"/>
  <c r="AF31" i="45"/>
  <c r="AO31" i="45" s="1"/>
  <c r="W32" i="45"/>
  <c r="AG31" i="45"/>
  <c r="AP31" i="45" s="1"/>
  <c r="AE31" i="45"/>
  <c r="Y33" i="46"/>
  <c r="X33" i="46"/>
  <c r="AH31" i="76"/>
  <c r="AQ31" i="76" s="1"/>
  <c r="AR31" i="95"/>
  <c r="AN30" i="81"/>
  <c r="AI30" i="81"/>
  <c r="AH32" i="95"/>
  <c r="AQ32" i="95" s="1"/>
  <c r="AN31" i="93"/>
  <c r="AI31" i="93"/>
  <c r="AN33" i="37"/>
  <c r="AI33" i="37"/>
  <c r="AR32" i="92"/>
  <c r="AH32" i="80"/>
  <c r="AQ32" i="80" s="1"/>
  <c r="AH32" i="78"/>
  <c r="AQ32" i="78" s="1"/>
  <c r="AR31" i="43"/>
  <c r="AH32" i="39"/>
  <c r="AQ32" i="39" s="1"/>
  <c r="AN32" i="29"/>
  <c r="AI32" i="29"/>
  <c r="Y33" i="79"/>
  <c r="X33" i="79"/>
  <c r="AF31" i="36"/>
  <c r="AO31" i="36" s="1"/>
  <c r="AE31" i="36"/>
  <c r="W32" i="36"/>
  <c r="AG31" i="36"/>
  <c r="AP31" i="36" s="1"/>
  <c r="Y32" i="73"/>
  <c r="X32" i="73"/>
  <c r="Z32" i="73" s="1"/>
  <c r="X33" i="27"/>
  <c r="Y33" i="27"/>
  <c r="Y34" i="96"/>
  <c r="Z34" i="96" s="1"/>
  <c r="X34" i="96"/>
  <c r="W33" i="35"/>
  <c r="AG32" i="35"/>
  <c r="AP32" i="35" s="1"/>
  <c r="AF32" i="35"/>
  <c r="AO32" i="35" s="1"/>
  <c r="AE32" i="35"/>
  <c r="X31" i="33"/>
  <c r="Y31" i="33"/>
  <c r="AR29" i="85"/>
  <c r="AH33" i="84"/>
  <c r="AQ33" i="84" s="1"/>
  <c r="Z32" i="95"/>
  <c r="AN32" i="25"/>
  <c r="AI32" i="25"/>
  <c r="Y31" i="89"/>
  <c r="X31" i="89"/>
  <c r="AI33" i="30"/>
  <c r="AN33" i="30"/>
  <c r="W34" i="82"/>
  <c r="AG33" i="82"/>
  <c r="AP33" i="82" s="1"/>
  <c r="AF33" i="82"/>
  <c r="AO33" i="82" s="1"/>
  <c r="AE33" i="82"/>
  <c r="AH31" i="91"/>
  <c r="AQ31" i="91" s="1"/>
  <c r="AH31" i="83"/>
  <c r="AQ31" i="83" s="1"/>
  <c r="Z32" i="80"/>
  <c r="AN31" i="38"/>
  <c r="AI31" i="38"/>
  <c r="Z32" i="44"/>
  <c r="AR32" i="84"/>
  <c r="AR29" i="28"/>
  <c r="Z31" i="76"/>
  <c r="W32" i="34"/>
  <c r="AG31" i="34"/>
  <c r="AP31" i="34" s="1"/>
  <c r="AF31" i="34"/>
  <c r="AO31" i="34" s="1"/>
  <c r="AE31" i="34"/>
  <c r="AI31" i="75"/>
  <c r="AN31" i="75"/>
  <c r="AR31" i="44"/>
  <c r="Z31" i="91"/>
  <c r="Z31" i="83"/>
  <c r="AH33" i="26"/>
  <c r="AQ33" i="26" s="1"/>
  <c r="X32" i="86"/>
  <c r="Z32" i="86" s="1"/>
  <c r="Y32" i="86"/>
  <c r="AH32" i="43"/>
  <c r="AQ32" i="43" s="1"/>
  <c r="AI31" i="73"/>
  <c r="AN31" i="73"/>
  <c r="AI32" i="27"/>
  <c r="AN32" i="27"/>
  <c r="AI33" i="96"/>
  <c r="AN33" i="96"/>
  <c r="AI32" i="42"/>
  <c r="AN32" i="42"/>
  <c r="W32" i="74"/>
  <c r="AG31" i="74"/>
  <c r="AP31" i="74" s="1"/>
  <c r="AF31" i="74"/>
  <c r="AO31" i="74" s="1"/>
  <c r="AE31" i="74"/>
  <c r="W32" i="77"/>
  <c r="AG31" i="77"/>
  <c r="AP31" i="77" s="1"/>
  <c r="AF31" i="77"/>
  <c r="AO31" i="77" s="1"/>
  <c r="AE31" i="77"/>
  <c r="AR30" i="83"/>
  <c r="W33" i="32"/>
  <c r="AG32" i="32"/>
  <c r="AP32" i="32" s="1"/>
  <c r="AF32" i="32"/>
  <c r="AO32" i="32" s="1"/>
  <c r="AE32" i="32"/>
  <c r="Y31" i="81"/>
  <c r="X31" i="81"/>
  <c r="AH30" i="28"/>
  <c r="AQ30" i="28" s="1"/>
  <c r="X32" i="93"/>
  <c r="Y32" i="93"/>
  <c r="AE32" i="47"/>
  <c r="W33" i="47"/>
  <c r="AG32" i="47"/>
  <c r="AP32" i="47" s="1"/>
  <c r="AF32" i="47"/>
  <c r="AO32" i="47" s="1"/>
  <c r="AH30" i="85"/>
  <c r="AQ30" i="85" s="1"/>
  <c r="AR31" i="80"/>
  <c r="Y33" i="29"/>
  <c r="X33" i="29"/>
  <c r="AI32" i="79"/>
  <c r="AN32" i="79"/>
  <c r="AF32" i="94"/>
  <c r="AO32" i="94" s="1"/>
  <c r="AE32" i="94"/>
  <c r="AG32" i="94"/>
  <c r="AP32" i="94" s="1"/>
  <c r="W33" i="94"/>
  <c r="Z32" i="43"/>
  <c r="AI32" i="31"/>
  <c r="AN32" i="31"/>
  <c r="Y33" i="42"/>
  <c r="X33" i="42"/>
  <c r="Z33" i="42" s="1"/>
  <c r="AF31" i="87"/>
  <c r="AO31" i="87" s="1"/>
  <c r="AE31" i="87"/>
  <c r="W32" i="87"/>
  <c r="AG31" i="87"/>
  <c r="AP31" i="87" s="1"/>
  <c r="AR31" i="47"/>
  <c r="AR30" i="91"/>
  <c r="AH33" i="92"/>
  <c r="AQ33" i="92" s="1"/>
  <c r="W33" i="40"/>
  <c r="AG32" i="40"/>
  <c r="AP32" i="40" s="1"/>
  <c r="AF32" i="40"/>
  <c r="AO32" i="40" s="1"/>
  <c r="AE32" i="40"/>
  <c r="W34" i="48"/>
  <c r="AG33" i="48"/>
  <c r="AP33" i="48" s="1"/>
  <c r="AF33" i="48"/>
  <c r="AO33" i="48" s="1"/>
  <c r="AE33" i="48"/>
  <c r="AN30" i="33"/>
  <c r="AI30" i="33"/>
  <c r="W33" i="41"/>
  <c r="AG32" i="41"/>
  <c r="AP32" i="41" s="1"/>
  <c r="AF32" i="41"/>
  <c r="AO32" i="41" s="1"/>
  <c r="AE32" i="41"/>
  <c r="Z30" i="28"/>
  <c r="Y33" i="25"/>
  <c r="X33" i="25"/>
  <c r="AN30" i="89"/>
  <c r="AI30" i="89"/>
  <c r="X34" i="30"/>
  <c r="Y34" i="30"/>
  <c r="AH32" i="47"/>
  <c r="AQ32" i="47" s="1"/>
  <c r="Z33" i="26"/>
  <c r="AR30" i="76"/>
  <c r="Y32" i="38"/>
  <c r="Z32" i="38" s="1"/>
  <c r="X32" i="38"/>
  <c r="X33" i="31"/>
  <c r="Y33" i="31"/>
  <c r="AI32" i="46"/>
  <c r="AN32" i="46"/>
  <c r="AR32" i="26"/>
  <c r="X34" i="37"/>
  <c r="Y34" i="37"/>
  <c r="X32" i="75"/>
  <c r="Y32" i="75"/>
  <c r="W33" i="39" l="1"/>
  <c r="AF33" i="84"/>
  <c r="AO33" i="84" s="1"/>
  <c r="AG33" i="84"/>
  <c r="AP33" i="84" s="1"/>
  <c r="Z33" i="31"/>
  <c r="W34" i="31" s="1"/>
  <c r="Z33" i="46"/>
  <c r="AG33" i="46" s="1"/>
  <c r="AP33" i="46" s="1"/>
  <c r="W34" i="42"/>
  <c r="AG33" i="42"/>
  <c r="AP33" i="42" s="1"/>
  <c r="AF33" i="42"/>
  <c r="AO33" i="42" s="1"/>
  <c r="AE33" i="42"/>
  <c r="AF33" i="31"/>
  <c r="AO33" i="31" s="1"/>
  <c r="AG33" i="31"/>
  <c r="AP33" i="31" s="1"/>
  <c r="AE33" i="31"/>
  <c r="AH32" i="93"/>
  <c r="AQ32" i="93" s="1"/>
  <c r="AI31" i="34"/>
  <c r="AN31" i="34"/>
  <c r="AI33" i="82"/>
  <c r="AN33" i="82"/>
  <c r="W33" i="73"/>
  <c r="AG32" i="73"/>
  <c r="AP32" i="73" s="1"/>
  <c r="AF32" i="73"/>
  <c r="AO32" i="73" s="1"/>
  <c r="AE32" i="73"/>
  <c r="AN32" i="90"/>
  <c r="AI32" i="90"/>
  <c r="AN32" i="41"/>
  <c r="AI32" i="41"/>
  <c r="AI33" i="48"/>
  <c r="AN33" i="48"/>
  <c r="AN32" i="40"/>
  <c r="AI32" i="40"/>
  <c r="X33" i="94"/>
  <c r="Y33" i="94"/>
  <c r="AR32" i="79"/>
  <c r="Z32" i="93"/>
  <c r="AH31" i="81"/>
  <c r="AQ31" i="81" s="1"/>
  <c r="X32" i="74"/>
  <c r="Y32" i="74"/>
  <c r="Z32" i="74" s="1"/>
  <c r="AF31" i="91"/>
  <c r="AO31" i="91" s="1"/>
  <c r="W32" i="91"/>
  <c r="AE31" i="91"/>
  <c r="AG31" i="91"/>
  <c r="AP31" i="91" s="1"/>
  <c r="AF32" i="80"/>
  <c r="AO32" i="80" s="1"/>
  <c r="W33" i="80"/>
  <c r="AG32" i="80"/>
  <c r="AP32" i="80" s="1"/>
  <c r="AE32" i="80"/>
  <c r="AH31" i="89"/>
  <c r="AQ31" i="89" s="1"/>
  <c r="Y33" i="88"/>
  <c r="X33" i="88"/>
  <c r="Y33" i="78"/>
  <c r="X33" i="78"/>
  <c r="Y34" i="92"/>
  <c r="X34" i="92"/>
  <c r="AR32" i="46"/>
  <c r="AE32" i="38"/>
  <c r="W33" i="38"/>
  <c r="AG32" i="38"/>
  <c r="AP32" i="38" s="1"/>
  <c r="AF32" i="38"/>
  <c r="AO32" i="38" s="1"/>
  <c r="AR30" i="89"/>
  <c r="AR33" i="30"/>
  <c r="AF34" i="96"/>
  <c r="AO34" i="96" s="1"/>
  <c r="W35" i="96"/>
  <c r="AG34" i="96"/>
  <c r="AP34" i="96" s="1"/>
  <c r="AE34" i="96"/>
  <c r="AH33" i="79"/>
  <c r="AQ33" i="79" s="1"/>
  <c r="AR33" i="37"/>
  <c r="AH34" i="37"/>
  <c r="AQ34" i="37" s="1"/>
  <c r="Z34" i="37"/>
  <c r="AH33" i="25"/>
  <c r="AQ33" i="25" s="1"/>
  <c r="AH33" i="29"/>
  <c r="AQ33" i="29" s="1"/>
  <c r="X33" i="47"/>
  <c r="Y33" i="47"/>
  <c r="Y33" i="32"/>
  <c r="X33" i="32"/>
  <c r="Z33" i="32" s="1"/>
  <c r="Y32" i="77"/>
  <c r="X32" i="77"/>
  <c r="AR32" i="27"/>
  <c r="X33" i="35"/>
  <c r="Z33" i="35" s="1"/>
  <c r="Y33" i="35"/>
  <c r="AH33" i="27"/>
  <c r="AQ33" i="27" s="1"/>
  <c r="Y32" i="36"/>
  <c r="X32" i="36"/>
  <c r="Z33" i="79"/>
  <c r="AR31" i="93"/>
  <c r="X34" i="84"/>
  <c r="Y34" i="84"/>
  <c r="AR33" i="96"/>
  <c r="AF32" i="95"/>
  <c r="AO32" i="95" s="1"/>
  <c r="W33" i="95"/>
  <c r="AE32" i="95"/>
  <c r="AG32" i="95"/>
  <c r="AP32" i="95" s="1"/>
  <c r="Y33" i="39"/>
  <c r="X33" i="39"/>
  <c r="W34" i="26"/>
  <c r="AG33" i="26"/>
  <c r="AP33" i="26" s="1"/>
  <c r="AF33" i="26"/>
  <c r="AO33" i="26" s="1"/>
  <c r="AE33" i="26"/>
  <c r="Y32" i="87"/>
  <c r="X32" i="87"/>
  <c r="Z31" i="81"/>
  <c r="Y32" i="34"/>
  <c r="X32" i="34"/>
  <c r="Y34" i="82"/>
  <c r="X34" i="82"/>
  <c r="Z31" i="89"/>
  <c r="AH31" i="33"/>
  <c r="AQ31" i="33" s="1"/>
  <c r="Z33" i="27"/>
  <c r="AR32" i="29"/>
  <c r="AR30" i="81"/>
  <c r="AI31" i="45"/>
  <c r="AN31" i="45"/>
  <c r="AI32" i="78"/>
  <c r="AN32" i="78"/>
  <c r="AN32" i="39"/>
  <c r="AI32" i="39"/>
  <c r="W33" i="43"/>
  <c r="AG32" i="43"/>
  <c r="AP32" i="43" s="1"/>
  <c r="AF32" i="43"/>
  <c r="AO32" i="43" s="1"/>
  <c r="AE32" i="43"/>
  <c r="W32" i="83"/>
  <c r="AG31" i="83"/>
  <c r="AP31" i="83" s="1"/>
  <c r="AF31" i="83"/>
  <c r="AO31" i="83" s="1"/>
  <c r="AE31" i="83"/>
  <c r="AN30" i="85"/>
  <c r="AI30" i="85"/>
  <c r="AH33" i="42"/>
  <c r="AQ33" i="42" s="1"/>
  <c r="AH32" i="75"/>
  <c r="AQ32" i="75" s="1"/>
  <c r="AH32" i="38"/>
  <c r="AQ32" i="38" s="1"/>
  <c r="AH34" i="30"/>
  <c r="AQ34" i="30" s="1"/>
  <c r="Z33" i="25"/>
  <c r="X33" i="41"/>
  <c r="Y33" i="41"/>
  <c r="X34" i="48"/>
  <c r="Y34" i="48"/>
  <c r="Y33" i="40"/>
  <c r="X33" i="40"/>
  <c r="AI32" i="94"/>
  <c r="AN32" i="94"/>
  <c r="Z33" i="29"/>
  <c r="AI32" i="47"/>
  <c r="AN32" i="47"/>
  <c r="AI31" i="74"/>
  <c r="AN31" i="74"/>
  <c r="AR32" i="42"/>
  <c r="AR31" i="73"/>
  <c r="W33" i="44"/>
  <c r="AG32" i="44"/>
  <c r="AP32" i="44" s="1"/>
  <c r="AF32" i="44"/>
  <c r="AO32" i="44" s="1"/>
  <c r="AE32" i="44"/>
  <c r="AR32" i="25"/>
  <c r="Z31" i="33"/>
  <c r="AH34" i="96"/>
  <c r="AQ34" i="96" s="1"/>
  <c r="AH32" i="73"/>
  <c r="AQ32" i="73" s="1"/>
  <c r="AI31" i="36"/>
  <c r="AN31" i="36"/>
  <c r="AI32" i="88"/>
  <c r="AN32" i="88"/>
  <c r="X33" i="90"/>
  <c r="Y33" i="90"/>
  <c r="AR31" i="86"/>
  <c r="AI33" i="92"/>
  <c r="AN33" i="92"/>
  <c r="X31" i="85"/>
  <c r="Z31" i="85" s="1"/>
  <c r="Y31" i="85"/>
  <c r="AN33" i="84"/>
  <c r="AI33" i="84"/>
  <c r="W33" i="86"/>
  <c r="AG32" i="86"/>
  <c r="AP32" i="86" s="1"/>
  <c r="AF32" i="86"/>
  <c r="AO32" i="86" s="1"/>
  <c r="AE32" i="86"/>
  <c r="AH33" i="46"/>
  <c r="AQ33" i="46" s="1"/>
  <c r="X32" i="45"/>
  <c r="Z32" i="45" s="1"/>
  <c r="Y32" i="45"/>
  <c r="AH33" i="31"/>
  <c r="AQ33" i="31" s="1"/>
  <c r="Z32" i="75"/>
  <c r="Z34" i="30"/>
  <c r="W31" i="28"/>
  <c r="AG30" i="28"/>
  <c r="AP30" i="28" s="1"/>
  <c r="AF30" i="28"/>
  <c r="AO30" i="28" s="1"/>
  <c r="AE30" i="28"/>
  <c r="AR30" i="33"/>
  <c r="AI31" i="87"/>
  <c r="AN31" i="87"/>
  <c r="AR32" i="31"/>
  <c r="AN32" i="32"/>
  <c r="AI32" i="32"/>
  <c r="AI31" i="77"/>
  <c r="AN31" i="77"/>
  <c r="AH32" i="86"/>
  <c r="AQ32" i="86" s="1"/>
  <c r="AR31" i="75"/>
  <c r="W32" i="76"/>
  <c r="AG31" i="76"/>
  <c r="AP31" i="76" s="1"/>
  <c r="AF31" i="76"/>
  <c r="AO31" i="76" s="1"/>
  <c r="AE31" i="76"/>
  <c r="AR31" i="38"/>
  <c r="AI32" i="35"/>
  <c r="AN32" i="35"/>
  <c r="Z33" i="39" l="1"/>
  <c r="AE33" i="46"/>
  <c r="Z34" i="48"/>
  <c r="Z34" i="82"/>
  <c r="W34" i="46"/>
  <c r="Z32" i="34"/>
  <c r="AF33" i="46"/>
  <c r="AO33" i="46" s="1"/>
  <c r="Z33" i="47"/>
  <c r="AF33" i="32"/>
  <c r="AO33" i="32" s="1"/>
  <c r="AE33" i="32"/>
  <c r="W34" i="32"/>
  <c r="AG33" i="32"/>
  <c r="AP33" i="32" s="1"/>
  <c r="W33" i="74"/>
  <c r="AG32" i="74"/>
  <c r="AP32" i="74" s="1"/>
  <c r="AF32" i="74"/>
  <c r="AO32" i="74" s="1"/>
  <c r="AE32" i="74"/>
  <c r="W34" i="47"/>
  <c r="AG33" i="47"/>
  <c r="AP33" i="47" s="1"/>
  <c r="AF33" i="47"/>
  <c r="AO33" i="47" s="1"/>
  <c r="AE33" i="47"/>
  <c r="W35" i="48"/>
  <c r="AG34" i="48"/>
  <c r="AP34" i="48" s="1"/>
  <c r="AF34" i="48"/>
  <c r="AO34" i="48" s="1"/>
  <c r="AE34" i="48"/>
  <c r="AI31" i="76"/>
  <c r="AN31" i="76"/>
  <c r="AI32" i="86"/>
  <c r="AN32" i="86"/>
  <c r="AH33" i="78"/>
  <c r="AQ33" i="78" s="1"/>
  <c r="AR32" i="88"/>
  <c r="X33" i="43"/>
  <c r="Y33" i="43"/>
  <c r="AF31" i="89"/>
  <c r="AO31" i="89" s="1"/>
  <c r="AE31" i="89"/>
  <c r="AG31" i="89"/>
  <c r="AP31" i="89" s="1"/>
  <c r="W32" i="89"/>
  <c r="AE31" i="33"/>
  <c r="W32" i="33"/>
  <c r="AG31" i="33"/>
  <c r="AP31" i="33" s="1"/>
  <c r="AF31" i="33"/>
  <c r="AO31" i="33" s="1"/>
  <c r="X33" i="44"/>
  <c r="Y33" i="44"/>
  <c r="AR32" i="94"/>
  <c r="AR31" i="45"/>
  <c r="AH34" i="82"/>
  <c r="AQ34" i="82" s="1"/>
  <c r="AE31" i="81"/>
  <c r="AF31" i="81"/>
  <c r="AO31" i="81" s="1"/>
  <c r="W32" i="81"/>
  <c r="AG31" i="81"/>
  <c r="AP31" i="81" s="1"/>
  <c r="W34" i="79"/>
  <c r="AG33" i="79"/>
  <c r="AP33" i="79" s="1"/>
  <c r="AF33" i="79"/>
  <c r="AO33" i="79" s="1"/>
  <c r="AE33" i="79"/>
  <c r="X35" i="96"/>
  <c r="Y35" i="96"/>
  <c r="AI32" i="73"/>
  <c r="AN32" i="73"/>
  <c r="AR33" i="82"/>
  <c r="Y34" i="46"/>
  <c r="Z34" i="46" s="1"/>
  <c r="X34" i="46"/>
  <c r="W34" i="27"/>
  <c r="AG33" i="27"/>
  <c r="AP33" i="27" s="1"/>
  <c r="AF33" i="27"/>
  <c r="AO33" i="27" s="1"/>
  <c r="AE33" i="27"/>
  <c r="AN33" i="26"/>
  <c r="AI33" i="26"/>
  <c r="AI32" i="38"/>
  <c r="AN32" i="38"/>
  <c r="X31" i="28"/>
  <c r="Z31" i="28" s="1"/>
  <c r="Y31" i="28"/>
  <c r="AR32" i="32"/>
  <c r="AH31" i="85"/>
  <c r="AQ31" i="85" s="1"/>
  <c r="AR31" i="36"/>
  <c r="AR31" i="74"/>
  <c r="AH33" i="40"/>
  <c r="AQ33" i="40" s="1"/>
  <c r="AR30" i="85"/>
  <c r="X32" i="83"/>
  <c r="Y32" i="83"/>
  <c r="AR32" i="39"/>
  <c r="AH32" i="87"/>
  <c r="AQ32" i="87" s="1"/>
  <c r="AH32" i="36"/>
  <c r="AQ32" i="36" s="1"/>
  <c r="Z33" i="78"/>
  <c r="Y33" i="80"/>
  <c r="X33" i="80"/>
  <c r="AR33" i="48"/>
  <c r="AN33" i="42"/>
  <c r="AI33" i="42"/>
  <c r="Y33" i="86"/>
  <c r="X33" i="86"/>
  <c r="AI32" i="43"/>
  <c r="AN32" i="43"/>
  <c r="W35" i="82"/>
  <c r="AG34" i="82"/>
  <c r="AP34" i="82" s="1"/>
  <c r="AF34" i="82"/>
  <c r="AO34" i="82" s="1"/>
  <c r="AE34" i="82"/>
  <c r="X34" i="26"/>
  <c r="Y34" i="26"/>
  <c r="AN32" i="95"/>
  <c r="AI32" i="95"/>
  <c r="AH34" i="84"/>
  <c r="AQ34" i="84" s="1"/>
  <c r="AH32" i="77"/>
  <c r="AQ32" i="77" s="1"/>
  <c r="AH34" i="92"/>
  <c r="AQ34" i="92" s="1"/>
  <c r="AH33" i="88"/>
  <c r="AQ33" i="88" s="1"/>
  <c r="AH33" i="94"/>
  <c r="AQ33" i="94" s="1"/>
  <c r="AR32" i="41"/>
  <c r="AR31" i="34"/>
  <c r="X34" i="31"/>
  <c r="Z34" i="31" s="1"/>
  <c r="Y34" i="31"/>
  <c r="AF32" i="45"/>
  <c r="AO32" i="45" s="1"/>
  <c r="AG32" i="45"/>
  <c r="AP32" i="45" s="1"/>
  <c r="AE32" i="45"/>
  <c r="W33" i="45"/>
  <c r="AE33" i="39"/>
  <c r="W34" i="39"/>
  <c r="AG33" i="39"/>
  <c r="AP33" i="39" s="1"/>
  <c r="AF33" i="39"/>
  <c r="AO33" i="39" s="1"/>
  <c r="W34" i="35"/>
  <c r="AG33" i="35"/>
  <c r="AP33" i="35" s="1"/>
  <c r="AF33" i="35"/>
  <c r="AO33" i="35" s="1"/>
  <c r="AE33" i="35"/>
  <c r="AH33" i="32"/>
  <c r="AQ33" i="32" s="1"/>
  <c r="Y32" i="91"/>
  <c r="X32" i="91"/>
  <c r="W35" i="30"/>
  <c r="AG34" i="30"/>
  <c r="AP34" i="30" s="1"/>
  <c r="AF34" i="30"/>
  <c r="AO34" i="30" s="1"/>
  <c r="AE34" i="30"/>
  <c r="AE31" i="85"/>
  <c r="W32" i="85"/>
  <c r="AG31" i="85"/>
  <c r="AP31" i="85" s="1"/>
  <c r="AF31" i="85"/>
  <c r="AO31" i="85" s="1"/>
  <c r="AH33" i="90"/>
  <c r="AQ33" i="90" s="1"/>
  <c r="AH33" i="41"/>
  <c r="AQ33" i="41" s="1"/>
  <c r="AI30" i="28"/>
  <c r="AN30" i="28"/>
  <c r="W33" i="75"/>
  <c r="AG32" i="75"/>
  <c r="AP32" i="75" s="1"/>
  <c r="AF32" i="75"/>
  <c r="AO32" i="75" s="1"/>
  <c r="AE32" i="75"/>
  <c r="Z33" i="90"/>
  <c r="AI32" i="44"/>
  <c r="AN32" i="44"/>
  <c r="AR32" i="47"/>
  <c r="Z33" i="40"/>
  <c r="Z33" i="41"/>
  <c r="AH32" i="34"/>
  <c r="AQ32" i="34" s="1"/>
  <c r="Z32" i="87"/>
  <c r="AH33" i="39"/>
  <c r="AQ33" i="39" s="1"/>
  <c r="X33" i="95"/>
  <c r="Y33" i="95"/>
  <c r="Z34" i="84"/>
  <c r="Z32" i="36"/>
  <c r="AH33" i="47"/>
  <c r="AQ33" i="47" s="1"/>
  <c r="AG34" i="37"/>
  <c r="AP34" i="37" s="1"/>
  <c r="AF34" i="37"/>
  <c r="AO34" i="37" s="1"/>
  <c r="W35" i="37"/>
  <c r="AE34" i="37"/>
  <c r="Y33" i="38"/>
  <c r="X33" i="38"/>
  <c r="Z33" i="38" s="1"/>
  <c r="AH32" i="74"/>
  <c r="AQ32" i="74" s="1"/>
  <c r="Z33" i="94"/>
  <c r="Y33" i="73"/>
  <c r="X33" i="73"/>
  <c r="AN33" i="46"/>
  <c r="AI33" i="46"/>
  <c r="AN33" i="31"/>
  <c r="AI33" i="31"/>
  <c r="AH34" i="48"/>
  <c r="AQ34" i="48" s="1"/>
  <c r="W33" i="34"/>
  <c r="AG32" i="34"/>
  <c r="AP32" i="34" s="1"/>
  <c r="AF32" i="34"/>
  <c r="AO32" i="34" s="1"/>
  <c r="AE32" i="34"/>
  <c r="AR31" i="77"/>
  <c r="AR31" i="87"/>
  <c r="AR32" i="35"/>
  <c r="Y32" i="76"/>
  <c r="X32" i="76"/>
  <c r="AH32" i="45"/>
  <c r="AQ32" i="45" s="1"/>
  <c r="AR33" i="84"/>
  <c r="AR33" i="92"/>
  <c r="AE33" i="29"/>
  <c r="W34" i="29"/>
  <c r="AG33" i="29"/>
  <c r="AP33" i="29" s="1"/>
  <c r="AF33" i="29"/>
  <c r="AO33" i="29" s="1"/>
  <c r="AE33" i="25"/>
  <c r="AG33" i="25"/>
  <c r="AP33" i="25" s="1"/>
  <c r="AF33" i="25"/>
  <c r="AO33" i="25" s="1"/>
  <c r="W34" i="25"/>
  <c r="AN31" i="83"/>
  <c r="AI31" i="83"/>
  <c r="AR32" i="78"/>
  <c r="AH33" i="35"/>
  <c r="AQ33" i="35" s="1"/>
  <c r="Z32" i="77"/>
  <c r="AI34" i="96"/>
  <c r="AN34" i="96"/>
  <c r="Z34" i="92"/>
  <c r="Z33" i="88"/>
  <c r="AI32" i="80"/>
  <c r="AN32" i="80"/>
  <c r="AI31" i="91"/>
  <c r="AN31" i="91"/>
  <c r="AF32" i="93"/>
  <c r="AO32" i="93" s="1"/>
  <c r="AE32" i="93"/>
  <c r="W33" i="93"/>
  <c r="AG32" i="93"/>
  <c r="AP32" i="93" s="1"/>
  <c r="AR32" i="40"/>
  <c r="AR32" i="90"/>
  <c r="Y34" i="42"/>
  <c r="X34" i="42"/>
  <c r="Z34" i="26" l="1"/>
  <c r="Z34" i="42"/>
  <c r="Z32" i="83"/>
  <c r="Z33" i="73"/>
  <c r="AE33" i="73" s="1"/>
  <c r="Z32" i="91"/>
  <c r="AG32" i="91" s="1"/>
  <c r="AP32" i="91" s="1"/>
  <c r="W34" i="73"/>
  <c r="AG33" i="73"/>
  <c r="AP33" i="73" s="1"/>
  <c r="AF33" i="73"/>
  <c r="AO33" i="73" s="1"/>
  <c r="AF34" i="42"/>
  <c r="AO34" i="42" s="1"/>
  <c r="AE34" i="42"/>
  <c r="W35" i="42"/>
  <c r="AG34" i="42"/>
  <c r="AP34" i="42" s="1"/>
  <c r="AF34" i="31"/>
  <c r="AO34" i="31" s="1"/>
  <c r="AG34" i="31"/>
  <c r="AP34" i="31" s="1"/>
  <c r="AE34" i="31"/>
  <c r="W35" i="31"/>
  <c r="AR31" i="91"/>
  <c r="AR34" i="96"/>
  <c r="Y34" i="25"/>
  <c r="X34" i="25"/>
  <c r="X34" i="29"/>
  <c r="Y34" i="29"/>
  <c r="AH32" i="76"/>
  <c r="AQ32" i="76" s="1"/>
  <c r="AI34" i="37"/>
  <c r="AN34" i="37"/>
  <c r="AH33" i="95"/>
  <c r="AQ33" i="95" s="1"/>
  <c r="AR32" i="44"/>
  <c r="X33" i="75"/>
  <c r="Y33" i="75"/>
  <c r="AN32" i="45"/>
  <c r="AI32" i="45"/>
  <c r="AR32" i="95"/>
  <c r="AN34" i="82"/>
  <c r="AI34" i="82"/>
  <c r="AH33" i="86"/>
  <c r="AQ33" i="86" s="1"/>
  <c r="AH32" i="83"/>
  <c r="AQ32" i="83" s="1"/>
  <c r="AR32" i="38"/>
  <c r="X34" i="27"/>
  <c r="Z34" i="27" s="1"/>
  <c r="Y34" i="27"/>
  <c r="Y32" i="33"/>
  <c r="X32" i="33"/>
  <c r="AI31" i="89"/>
  <c r="AN31" i="89"/>
  <c r="Y34" i="47"/>
  <c r="Z34" i="47" s="1"/>
  <c r="X34" i="47"/>
  <c r="X33" i="74"/>
  <c r="Y33" i="74"/>
  <c r="AH33" i="73"/>
  <c r="AQ33" i="73" s="1"/>
  <c r="Y33" i="93"/>
  <c r="X33" i="93"/>
  <c r="W33" i="77"/>
  <c r="AG32" i="77"/>
  <c r="AP32" i="77" s="1"/>
  <c r="AF32" i="77"/>
  <c r="AO32" i="77" s="1"/>
  <c r="AE32" i="77"/>
  <c r="Y33" i="34"/>
  <c r="X33" i="34"/>
  <c r="AR33" i="31"/>
  <c r="X35" i="37"/>
  <c r="Y35" i="37"/>
  <c r="Z33" i="95"/>
  <c r="W33" i="87"/>
  <c r="AG32" i="87"/>
  <c r="AP32" i="87" s="1"/>
  <c r="AF32" i="87"/>
  <c r="AO32" i="87" s="1"/>
  <c r="AE32" i="87"/>
  <c r="AF33" i="41"/>
  <c r="AO33" i="41" s="1"/>
  <c r="AE33" i="41"/>
  <c r="W34" i="41"/>
  <c r="AG33" i="41"/>
  <c r="AP33" i="41" s="1"/>
  <c r="AE33" i="90"/>
  <c r="AG33" i="90"/>
  <c r="AP33" i="90" s="1"/>
  <c r="AF33" i="90"/>
  <c r="AO33" i="90" s="1"/>
  <c r="W34" i="90"/>
  <c r="AN34" i="30"/>
  <c r="AI34" i="30"/>
  <c r="AH33" i="80"/>
  <c r="AQ33" i="80" s="1"/>
  <c r="AF32" i="83"/>
  <c r="AO32" i="83" s="1"/>
  <c r="AE32" i="83"/>
  <c r="W33" i="83"/>
  <c r="AG32" i="83"/>
  <c r="AP32" i="83" s="1"/>
  <c r="AR33" i="26"/>
  <c r="AN33" i="79"/>
  <c r="AI33" i="79"/>
  <c r="Y32" i="81"/>
  <c r="X32" i="81"/>
  <c r="AR32" i="86"/>
  <c r="AR32" i="80"/>
  <c r="AI33" i="29"/>
  <c r="AN33" i="29"/>
  <c r="Z32" i="76"/>
  <c r="W34" i="94"/>
  <c r="AG33" i="94"/>
  <c r="AP33" i="94" s="1"/>
  <c r="AF33" i="94"/>
  <c r="AO33" i="94" s="1"/>
  <c r="AE33" i="94"/>
  <c r="AH33" i="38"/>
  <c r="AQ33" i="38" s="1"/>
  <c r="AE33" i="40"/>
  <c r="W34" i="40"/>
  <c r="AG33" i="40"/>
  <c r="AP33" i="40" s="1"/>
  <c r="AF33" i="40"/>
  <c r="AO33" i="40" s="1"/>
  <c r="AR30" i="28"/>
  <c r="AN33" i="35"/>
  <c r="AI33" i="35"/>
  <c r="Y34" i="39"/>
  <c r="X34" i="39"/>
  <c r="Z34" i="39" s="1"/>
  <c r="Z33" i="86"/>
  <c r="AH34" i="46"/>
  <c r="AQ34" i="46" s="1"/>
  <c r="AR32" i="73"/>
  <c r="AH33" i="44"/>
  <c r="AQ33" i="44" s="1"/>
  <c r="AI31" i="33"/>
  <c r="AN31" i="33"/>
  <c r="X35" i="48"/>
  <c r="Z35" i="48" s="1"/>
  <c r="Y35" i="48"/>
  <c r="X34" i="32"/>
  <c r="Z34" i="32" s="1"/>
  <c r="Y34" i="32"/>
  <c r="AH34" i="42"/>
  <c r="AQ34" i="42" s="1"/>
  <c r="AI32" i="93"/>
  <c r="AN32" i="93"/>
  <c r="W34" i="88"/>
  <c r="AG33" i="88"/>
  <c r="AP33" i="88" s="1"/>
  <c r="AF33" i="88"/>
  <c r="AO33" i="88" s="1"/>
  <c r="AE33" i="88"/>
  <c r="AR31" i="83"/>
  <c r="AN33" i="25"/>
  <c r="AI33" i="25"/>
  <c r="AR33" i="46"/>
  <c r="W33" i="36"/>
  <c r="AG32" i="36"/>
  <c r="AP32" i="36" s="1"/>
  <c r="AF32" i="36"/>
  <c r="AO32" i="36" s="1"/>
  <c r="AE32" i="36"/>
  <c r="AN32" i="75"/>
  <c r="AI32" i="75"/>
  <c r="X32" i="85"/>
  <c r="Y32" i="85"/>
  <c r="AH34" i="26"/>
  <c r="AQ34" i="26" s="1"/>
  <c r="X35" i="82"/>
  <c r="Y35" i="82"/>
  <c r="AR33" i="42"/>
  <c r="Z33" i="80"/>
  <c r="AH31" i="28"/>
  <c r="AQ31" i="28" s="1"/>
  <c r="AI33" i="27"/>
  <c r="AN33" i="27"/>
  <c r="AN31" i="81"/>
  <c r="AI31" i="81"/>
  <c r="Z33" i="44"/>
  <c r="X32" i="89"/>
  <c r="Y32" i="89"/>
  <c r="AH33" i="43"/>
  <c r="AQ33" i="43" s="1"/>
  <c r="AR31" i="76"/>
  <c r="AI33" i="47"/>
  <c r="AN33" i="47"/>
  <c r="AN32" i="74"/>
  <c r="AI32" i="74"/>
  <c r="W35" i="92"/>
  <c r="AG34" i="92"/>
  <c r="AP34" i="92" s="1"/>
  <c r="AF34" i="92"/>
  <c r="AO34" i="92" s="1"/>
  <c r="AE34" i="92"/>
  <c r="AN32" i="34"/>
  <c r="AI32" i="34"/>
  <c r="W34" i="38"/>
  <c r="AG33" i="38"/>
  <c r="AP33" i="38" s="1"/>
  <c r="AF33" i="38"/>
  <c r="AO33" i="38" s="1"/>
  <c r="AE33" i="38"/>
  <c r="AE34" i="84"/>
  <c r="AG34" i="84"/>
  <c r="AP34" i="84" s="1"/>
  <c r="AF34" i="84"/>
  <c r="AO34" i="84" s="1"/>
  <c r="W35" i="84"/>
  <c r="AI31" i="85"/>
  <c r="AN31" i="85"/>
  <c r="Y35" i="30"/>
  <c r="X35" i="30"/>
  <c r="AI33" i="39"/>
  <c r="AN33" i="39"/>
  <c r="AF34" i="26"/>
  <c r="AO34" i="26" s="1"/>
  <c r="AE34" i="26"/>
  <c r="W35" i="26"/>
  <c r="AG34" i="26"/>
  <c r="AP34" i="26" s="1"/>
  <c r="W34" i="78"/>
  <c r="AG33" i="78"/>
  <c r="AP33" i="78" s="1"/>
  <c r="AF33" i="78"/>
  <c r="AO33" i="78" s="1"/>
  <c r="AE33" i="78"/>
  <c r="W32" i="28"/>
  <c r="AG31" i="28"/>
  <c r="AP31" i="28" s="1"/>
  <c r="AF31" i="28"/>
  <c r="AO31" i="28" s="1"/>
  <c r="AE31" i="28"/>
  <c r="AE34" i="46"/>
  <c r="W35" i="46"/>
  <c r="AF34" i="46"/>
  <c r="AO34" i="46" s="1"/>
  <c r="AG34" i="46"/>
  <c r="AP34" i="46" s="1"/>
  <c r="AH35" i="96"/>
  <c r="AQ35" i="96" s="1"/>
  <c r="X34" i="79"/>
  <c r="Y34" i="79"/>
  <c r="Z33" i="43"/>
  <c r="AI33" i="32"/>
  <c r="AN33" i="32"/>
  <c r="AH32" i="91"/>
  <c r="AQ32" i="91" s="1"/>
  <c r="X34" i="35"/>
  <c r="Y34" i="35"/>
  <c r="X33" i="45"/>
  <c r="Z33" i="45" s="1"/>
  <c r="Y33" i="45"/>
  <c r="AH34" i="31"/>
  <c r="AQ34" i="31" s="1"/>
  <c r="AR32" i="43"/>
  <c r="Z35" i="96"/>
  <c r="AN34" i="48"/>
  <c r="AI34" i="48"/>
  <c r="W33" i="91" l="1"/>
  <c r="AE32" i="91"/>
  <c r="Z34" i="35"/>
  <c r="Z35" i="82"/>
  <c r="AF32" i="91"/>
  <c r="AO32" i="91" s="1"/>
  <c r="Z33" i="34"/>
  <c r="Z33" i="75"/>
  <c r="AF33" i="75" s="1"/>
  <c r="AO33" i="75" s="1"/>
  <c r="AE33" i="75"/>
  <c r="AG33" i="75"/>
  <c r="AP33" i="75" s="1"/>
  <c r="W34" i="75"/>
  <c r="W35" i="47"/>
  <c r="AG34" i="47"/>
  <c r="AP34" i="47" s="1"/>
  <c r="AF34" i="47"/>
  <c r="AO34" i="47" s="1"/>
  <c r="AE34" i="47"/>
  <c r="Y34" i="94"/>
  <c r="X34" i="94"/>
  <c r="AR33" i="79"/>
  <c r="X33" i="83"/>
  <c r="Y33" i="83"/>
  <c r="AI33" i="41"/>
  <c r="AN33" i="41"/>
  <c r="AH33" i="74"/>
  <c r="AQ33" i="74" s="1"/>
  <c r="AR31" i="89"/>
  <c r="W35" i="27"/>
  <c r="AG34" i="27"/>
  <c r="AP34" i="27" s="1"/>
  <c r="AF34" i="27"/>
  <c r="AO34" i="27" s="1"/>
  <c r="AE34" i="27"/>
  <c r="AR34" i="37"/>
  <c r="AI34" i="31"/>
  <c r="AN34" i="31"/>
  <c r="AN34" i="42"/>
  <c r="AI34" i="42"/>
  <c r="Y34" i="73"/>
  <c r="X34" i="73"/>
  <c r="AI33" i="78"/>
  <c r="AN33" i="78"/>
  <c r="X35" i="26"/>
  <c r="Y35" i="26"/>
  <c r="AN34" i="92"/>
  <c r="AI34" i="92"/>
  <c r="W34" i="44"/>
  <c r="AG33" i="44"/>
  <c r="AP33" i="44" s="1"/>
  <c r="AF33" i="44"/>
  <c r="AO33" i="44" s="1"/>
  <c r="AE33" i="44"/>
  <c r="AR32" i="75"/>
  <c r="AE35" i="48"/>
  <c r="W36" i="48"/>
  <c r="AG35" i="48"/>
  <c r="AP35" i="48" s="1"/>
  <c r="AF35" i="48"/>
  <c r="AO35" i="48" s="1"/>
  <c r="W35" i="39"/>
  <c r="AG34" i="39"/>
  <c r="AP34" i="39" s="1"/>
  <c r="AF34" i="39"/>
  <c r="AO34" i="39" s="1"/>
  <c r="AE34" i="39"/>
  <c r="Y34" i="38"/>
  <c r="X34" i="38"/>
  <c r="AR31" i="81"/>
  <c r="AR32" i="93"/>
  <c r="AR33" i="35"/>
  <c r="Y34" i="40"/>
  <c r="X34" i="40"/>
  <c r="AN32" i="83"/>
  <c r="AI32" i="83"/>
  <c r="AI33" i="90"/>
  <c r="AN33" i="90"/>
  <c r="AF33" i="95"/>
  <c r="AO33" i="95" s="1"/>
  <c r="AG33" i="95"/>
  <c r="AP33" i="95" s="1"/>
  <c r="AE33" i="95"/>
  <c r="W34" i="95"/>
  <c r="AH33" i="34"/>
  <c r="AQ33" i="34" s="1"/>
  <c r="Z33" i="74"/>
  <c r="AH32" i="33"/>
  <c r="AQ32" i="33" s="1"/>
  <c r="AR34" i="82"/>
  <c r="AH34" i="29"/>
  <c r="AQ34" i="29" s="1"/>
  <c r="AN34" i="46"/>
  <c r="AI34" i="46"/>
  <c r="AH35" i="30"/>
  <c r="AQ35" i="30" s="1"/>
  <c r="AH34" i="79"/>
  <c r="AQ34" i="79" s="1"/>
  <c r="AR33" i="47"/>
  <c r="W36" i="96"/>
  <c r="AG35" i="96"/>
  <c r="AP35" i="96" s="1"/>
  <c r="AF35" i="96"/>
  <c r="AO35" i="96" s="1"/>
  <c r="AE35" i="96"/>
  <c r="AH34" i="35"/>
  <c r="AQ34" i="35" s="1"/>
  <c r="Z34" i="79"/>
  <c r="AN31" i="28"/>
  <c r="AI31" i="28"/>
  <c r="AI34" i="26"/>
  <c r="AN34" i="26"/>
  <c r="Z35" i="30"/>
  <c r="AI34" i="84"/>
  <c r="AN34" i="84"/>
  <c r="AH35" i="82"/>
  <c r="AQ35" i="82" s="1"/>
  <c r="AI32" i="36"/>
  <c r="AN32" i="36"/>
  <c r="AN33" i="88"/>
  <c r="AI33" i="88"/>
  <c r="AH34" i="32"/>
  <c r="AQ34" i="32" s="1"/>
  <c r="AR31" i="33"/>
  <c r="W33" i="76"/>
  <c r="AG32" i="76"/>
  <c r="AP32" i="76" s="1"/>
  <c r="AF32" i="76"/>
  <c r="AO32" i="76" s="1"/>
  <c r="AE32" i="76"/>
  <c r="AR34" i="30"/>
  <c r="AI32" i="87"/>
  <c r="AN32" i="87"/>
  <c r="Y33" i="77"/>
  <c r="Z33" i="77" s="1"/>
  <c r="X33" i="77"/>
  <c r="AH34" i="47"/>
  <c r="AQ34" i="47" s="1"/>
  <c r="AH33" i="75"/>
  <c r="AQ33" i="75" s="1"/>
  <c r="Z34" i="29"/>
  <c r="AN32" i="91"/>
  <c r="AI32" i="91"/>
  <c r="AR34" i="48"/>
  <c r="AF34" i="35"/>
  <c r="AO34" i="35" s="1"/>
  <c r="AE34" i="35"/>
  <c r="W35" i="35"/>
  <c r="AG34" i="35"/>
  <c r="AP34" i="35" s="1"/>
  <c r="X34" i="78"/>
  <c r="Y34" i="78"/>
  <c r="AR32" i="34"/>
  <c r="X35" i="92"/>
  <c r="Y35" i="92"/>
  <c r="AE35" i="82"/>
  <c r="W36" i="82"/>
  <c r="AG35" i="82"/>
  <c r="AP35" i="82" s="1"/>
  <c r="AF35" i="82"/>
  <c r="AO35" i="82" s="1"/>
  <c r="AR33" i="25"/>
  <c r="W35" i="32"/>
  <c r="AG34" i="32"/>
  <c r="AP34" i="32" s="1"/>
  <c r="AF34" i="32"/>
  <c r="AO34" i="32" s="1"/>
  <c r="AE34" i="32"/>
  <c r="W34" i="86"/>
  <c r="AG33" i="86"/>
  <c r="AP33" i="86" s="1"/>
  <c r="AF33" i="86"/>
  <c r="AO33" i="86" s="1"/>
  <c r="AE33" i="86"/>
  <c r="AI33" i="40"/>
  <c r="AN33" i="40"/>
  <c r="AI33" i="94"/>
  <c r="AN33" i="94"/>
  <c r="AH32" i="81"/>
  <c r="AQ32" i="81" s="1"/>
  <c r="AH35" i="37"/>
  <c r="AQ35" i="37" s="1"/>
  <c r="AF33" i="34"/>
  <c r="AO33" i="34" s="1"/>
  <c r="AE33" i="34"/>
  <c r="W34" i="34"/>
  <c r="AG33" i="34"/>
  <c r="AP33" i="34" s="1"/>
  <c r="AH33" i="93"/>
  <c r="AQ33" i="93" s="1"/>
  <c r="Z32" i="33"/>
  <c r="AH34" i="25"/>
  <c r="AQ34" i="25" s="1"/>
  <c r="AN33" i="73"/>
  <c r="AI33" i="73"/>
  <c r="AR33" i="32"/>
  <c r="AR31" i="85"/>
  <c r="AR32" i="74"/>
  <c r="AH32" i="89"/>
  <c r="AQ32" i="89" s="1"/>
  <c r="AR33" i="27"/>
  <c r="AG33" i="80"/>
  <c r="AP33" i="80" s="1"/>
  <c r="AF33" i="80"/>
  <c r="AO33" i="80" s="1"/>
  <c r="AE33" i="80"/>
  <c r="W34" i="80"/>
  <c r="AH32" i="85"/>
  <c r="AQ32" i="85" s="1"/>
  <c r="AH34" i="39"/>
  <c r="AQ34" i="39" s="1"/>
  <c r="AR33" i="29"/>
  <c r="Y34" i="90"/>
  <c r="X34" i="90"/>
  <c r="X34" i="41"/>
  <c r="Y34" i="41"/>
  <c r="Z35" i="37"/>
  <c r="W34" i="45"/>
  <c r="AE33" i="45"/>
  <c r="AG33" i="45"/>
  <c r="AP33" i="45" s="1"/>
  <c r="AF33" i="45"/>
  <c r="AO33" i="45" s="1"/>
  <c r="AI33" i="38"/>
  <c r="AN33" i="38"/>
  <c r="AH33" i="45"/>
  <c r="AQ33" i="45" s="1"/>
  <c r="W34" i="43"/>
  <c r="AG33" i="43"/>
  <c r="AP33" i="43" s="1"/>
  <c r="AF33" i="43"/>
  <c r="AO33" i="43" s="1"/>
  <c r="AE33" i="43"/>
  <c r="Y35" i="46"/>
  <c r="X35" i="46"/>
  <c r="X32" i="28"/>
  <c r="Y32" i="28"/>
  <c r="AR33" i="39"/>
  <c r="Y35" i="84"/>
  <c r="X35" i="84"/>
  <c r="Z32" i="89"/>
  <c r="Z32" i="85"/>
  <c r="X33" i="36"/>
  <c r="Y33" i="36"/>
  <c r="X34" i="88"/>
  <c r="Y34" i="88"/>
  <c r="AH35" i="48"/>
  <c r="AQ35" i="48" s="1"/>
  <c r="Z32" i="81"/>
  <c r="Y33" i="87"/>
  <c r="X33" i="87"/>
  <c r="AN32" i="77"/>
  <c r="AI32" i="77"/>
  <c r="Z33" i="93"/>
  <c r="AH34" i="27"/>
  <c r="AQ34" i="27" s="1"/>
  <c r="AR32" i="45"/>
  <c r="Z34" i="25"/>
  <c r="X35" i="31"/>
  <c r="Y35" i="31"/>
  <c r="Y35" i="42"/>
  <c r="X35" i="42"/>
  <c r="Z35" i="42" s="1"/>
  <c r="Y33" i="91"/>
  <c r="X33" i="91"/>
  <c r="Z33" i="91" l="1"/>
  <c r="Z34" i="38"/>
  <c r="Z34" i="88"/>
  <c r="Z32" i="28"/>
  <c r="AF32" i="28" s="1"/>
  <c r="AO32" i="28" s="1"/>
  <c r="Z35" i="92"/>
  <c r="AF35" i="92" s="1"/>
  <c r="AO35" i="92" s="1"/>
  <c r="Z34" i="94"/>
  <c r="W35" i="94" s="1"/>
  <c r="Z33" i="36"/>
  <c r="AG33" i="36" s="1"/>
  <c r="AP33" i="36" s="1"/>
  <c r="Z33" i="87"/>
  <c r="AG33" i="87" s="1"/>
  <c r="AP33" i="87" s="1"/>
  <c r="AE32" i="28"/>
  <c r="W33" i="28"/>
  <c r="AG32" i="28"/>
  <c r="AP32" i="28" s="1"/>
  <c r="AE33" i="91"/>
  <c r="AF33" i="91"/>
  <c r="AO33" i="91" s="1"/>
  <c r="W34" i="91"/>
  <c r="AG33" i="91"/>
  <c r="AP33" i="91" s="1"/>
  <c r="W34" i="36"/>
  <c r="AE33" i="36"/>
  <c r="W36" i="92"/>
  <c r="AG35" i="92"/>
  <c r="AP35" i="92" s="1"/>
  <c r="AG34" i="94"/>
  <c r="AP34" i="94" s="1"/>
  <c r="AF34" i="94"/>
  <c r="AO34" i="94" s="1"/>
  <c r="AG35" i="42"/>
  <c r="AP35" i="42" s="1"/>
  <c r="AF35" i="42"/>
  <c r="AO35" i="42" s="1"/>
  <c r="W36" i="42"/>
  <c r="AE35" i="42"/>
  <c r="AR34" i="26"/>
  <c r="AI33" i="95"/>
  <c r="AN33" i="95"/>
  <c r="W35" i="38"/>
  <c r="AG34" i="38"/>
  <c r="AP34" i="38" s="1"/>
  <c r="AF34" i="38"/>
  <c r="AO34" i="38" s="1"/>
  <c r="AE34" i="38"/>
  <c r="AR34" i="92"/>
  <c r="AR33" i="78"/>
  <c r="X35" i="47"/>
  <c r="Y35" i="47"/>
  <c r="AH35" i="84"/>
  <c r="AQ35" i="84" s="1"/>
  <c r="AR33" i="40"/>
  <c r="AH34" i="78"/>
  <c r="AQ34" i="78" s="1"/>
  <c r="X36" i="96"/>
  <c r="Y36" i="96"/>
  <c r="AH34" i="40"/>
  <c r="AQ34" i="40" s="1"/>
  <c r="AI34" i="39"/>
  <c r="AN34" i="39"/>
  <c r="AH34" i="73"/>
  <c r="AQ34" i="73" s="1"/>
  <c r="AR34" i="31"/>
  <c r="AH33" i="83"/>
  <c r="AQ33" i="83" s="1"/>
  <c r="X34" i="75"/>
  <c r="Z34" i="75" s="1"/>
  <c r="Y34" i="75"/>
  <c r="AH34" i="41"/>
  <c r="AQ34" i="41" s="1"/>
  <c r="AN33" i="80"/>
  <c r="AI33" i="80"/>
  <c r="W33" i="33"/>
  <c r="AG32" i="33"/>
  <c r="AP32" i="33" s="1"/>
  <c r="AF32" i="33"/>
  <c r="AO32" i="33" s="1"/>
  <c r="AE32" i="33"/>
  <c r="AN32" i="76"/>
  <c r="AI32" i="76"/>
  <c r="AN33" i="45"/>
  <c r="AI33" i="45"/>
  <c r="AN33" i="86"/>
  <c r="AI33" i="86"/>
  <c r="AR32" i="87"/>
  <c r="AR32" i="36"/>
  <c r="AR34" i="46"/>
  <c r="Y36" i="48"/>
  <c r="X36" i="48"/>
  <c r="AN33" i="44"/>
  <c r="AI33" i="44"/>
  <c r="Y35" i="27"/>
  <c r="X35" i="27"/>
  <c r="Z33" i="83"/>
  <c r="AE34" i="88"/>
  <c r="W35" i="88"/>
  <c r="AG34" i="88"/>
  <c r="AP34" i="88" s="1"/>
  <c r="AF34" i="88"/>
  <c r="AO34" i="88" s="1"/>
  <c r="AN33" i="43"/>
  <c r="AI33" i="43"/>
  <c r="AI34" i="32"/>
  <c r="AN34" i="32"/>
  <c r="AE33" i="77"/>
  <c r="W34" i="77"/>
  <c r="AG33" i="77"/>
  <c r="AP33" i="77" s="1"/>
  <c r="AF33" i="77"/>
  <c r="AO33" i="77" s="1"/>
  <c r="Z34" i="78"/>
  <c r="AR31" i="28"/>
  <c r="W35" i="25"/>
  <c r="AG34" i="25"/>
  <c r="AP34" i="25" s="1"/>
  <c r="AF34" i="25"/>
  <c r="AO34" i="25" s="1"/>
  <c r="AE34" i="25"/>
  <c r="Y34" i="43"/>
  <c r="Z34" i="43" s="1"/>
  <c r="X34" i="43"/>
  <c r="Y34" i="45"/>
  <c r="X34" i="45"/>
  <c r="AI33" i="34"/>
  <c r="AN33" i="34"/>
  <c r="Z35" i="32"/>
  <c r="X35" i="32"/>
  <c r="Y35" i="32"/>
  <c r="Y36" i="82"/>
  <c r="X36" i="82"/>
  <c r="Z36" i="82" s="1"/>
  <c r="X35" i="35"/>
  <c r="Z35" i="35" s="1"/>
  <c r="Y35" i="35"/>
  <c r="AR32" i="91"/>
  <c r="X33" i="76"/>
  <c r="Y33" i="76"/>
  <c r="AR34" i="84"/>
  <c r="AF34" i="79"/>
  <c r="AO34" i="79" s="1"/>
  <c r="AE34" i="79"/>
  <c r="W35" i="79"/>
  <c r="AG34" i="79"/>
  <c r="AP34" i="79" s="1"/>
  <c r="Z34" i="40"/>
  <c r="AH35" i="26"/>
  <c r="AQ35" i="26" s="1"/>
  <c r="Z34" i="73"/>
  <c r="AN34" i="47"/>
  <c r="AI34" i="47"/>
  <c r="AH35" i="31"/>
  <c r="AQ35" i="31" s="1"/>
  <c r="AH35" i="92"/>
  <c r="AQ35" i="92" s="1"/>
  <c r="AH33" i="36"/>
  <c r="AQ33" i="36" s="1"/>
  <c r="Z35" i="84"/>
  <c r="AH35" i="46"/>
  <c r="AQ35" i="46" s="1"/>
  <c r="AH34" i="90"/>
  <c r="AQ34" i="90" s="1"/>
  <c r="W34" i="93"/>
  <c r="AG33" i="93"/>
  <c r="AP33" i="93" s="1"/>
  <c r="AF33" i="93"/>
  <c r="AO33" i="93" s="1"/>
  <c r="AE33" i="93"/>
  <c r="AF32" i="81"/>
  <c r="AO32" i="81" s="1"/>
  <c r="AG32" i="81"/>
  <c r="AP32" i="81" s="1"/>
  <c r="W33" i="81"/>
  <c r="AE32" i="81"/>
  <c r="W33" i="85"/>
  <c r="AG32" i="85"/>
  <c r="AP32" i="85" s="1"/>
  <c r="AF32" i="85"/>
  <c r="AO32" i="85" s="1"/>
  <c r="AE32" i="85"/>
  <c r="Z35" i="46"/>
  <c r="AR33" i="38"/>
  <c r="AF35" i="37"/>
  <c r="AO35" i="37" s="1"/>
  <c r="AE35" i="37"/>
  <c r="W36" i="37"/>
  <c r="AG35" i="37"/>
  <c r="AP35" i="37" s="1"/>
  <c r="Z34" i="90"/>
  <c r="AR33" i="94"/>
  <c r="AH33" i="77"/>
  <c r="AQ33" i="77" s="1"/>
  <c r="AF35" i="30"/>
  <c r="AO35" i="30" s="1"/>
  <c r="AE35" i="30"/>
  <c r="W36" i="30"/>
  <c r="AG35" i="30"/>
  <c r="AP35" i="30" s="1"/>
  <c r="AN35" i="96"/>
  <c r="AI35" i="96"/>
  <c r="AE33" i="74"/>
  <c r="AG33" i="74"/>
  <c r="AP33" i="74" s="1"/>
  <c r="AF33" i="74"/>
  <c r="AO33" i="74" s="1"/>
  <c r="W34" i="74"/>
  <c r="AR33" i="90"/>
  <c r="AH34" i="38"/>
  <c r="AQ34" i="38" s="1"/>
  <c r="X35" i="39"/>
  <c r="Y35" i="39"/>
  <c r="AI35" i="48"/>
  <c r="AN35" i="48"/>
  <c r="Z35" i="26"/>
  <c r="AR34" i="42"/>
  <c r="AI33" i="75"/>
  <c r="AN33" i="75"/>
  <c r="AH32" i="28"/>
  <c r="AQ32" i="28" s="1"/>
  <c r="Z35" i="31"/>
  <c r="AH33" i="87"/>
  <c r="AQ33" i="87" s="1"/>
  <c r="Z34" i="41"/>
  <c r="Y34" i="34"/>
  <c r="X34" i="34"/>
  <c r="AH35" i="42"/>
  <c r="AQ35" i="42" s="1"/>
  <c r="AH33" i="91"/>
  <c r="AQ33" i="91" s="1"/>
  <c r="AR32" i="77"/>
  <c r="AH34" i="88"/>
  <c r="AQ34" i="88" s="1"/>
  <c r="W33" i="89"/>
  <c r="AG32" i="89"/>
  <c r="AP32" i="89" s="1"/>
  <c r="AF32" i="89"/>
  <c r="AO32" i="89" s="1"/>
  <c r="AE32" i="89"/>
  <c r="X34" i="80"/>
  <c r="Z34" i="80" s="1"/>
  <c r="Y34" i="80"/>
  <c r="AR33" i="73"/>
  <c r="X34" i="86"/>
  <c r="Y34" i="86"/>
  <c r="AI35" i="82"/>
  <c r="AN35" i="82"/>
  <c r="AI34" i="35"/>
  <c r="AN34" i="35"/>
  <c r="W35" i="29"/>
  <c r="AG34" i="29"/>
  <c r="AP34" i="29" s="1"/>
  <c r="AF34" i="29"/>
  <c r="AO34" i="29" s="1"/>
  <c r="AE34" i="29"/>
  <c r="AR33" i="88"/>
  <c r="X34" i="95"/>
  <c r="Y34" i="95"/>
  <c r="AR32" i="83"/>
  <c r="Y34" i="44"/>
  <c r="X34" i="44"/>
  <c r="Z34" i="44" s="1"/>
  <c r="AN34" i="27"/>
  <c r="AI34" i="27"/>
  <c r="AR33" i="41"/>
  <c r="AH34" i="94"/>
  <c r="AQ34" i="94" s="1"/>
  <c r="Z36" i="48" l="1"/>
  <c r="Z34" i="95"/>
  <c r="AE35" i="92"/>
  <c r="AE34" i="94"/>
  <c r="W34" i="87"/>
  <c r="AE33" i="87"/>
  <c r="Z35" i="39"/>
  <c r="AE35" i="39" s="1"/>
  <c r="AF33" i="36"/>
  <c r="AO33" i="36" s="1"/>
  <c r="AF33" i="87"/>
  <c r="AO33" i="87" s="1"/>
  <c r="AF34" i="95"/>
  <c r="AO34" i="95" s="1"/>
  <c r="AE34" i="95"/>
  <c r="W35" i="95"/>
  <c r="AG34" i="95"/>
  <c r="AP34" i="95" s="1"/>
  <c r="W36" i="39"/>
  <c r="AG35" i="39"/>
  <c r="AP35" i="39" s="1"/>
  <c r="AF35" i="39"/>
  <c r="AO35" i="39" s="1"/>
  <c r="Y35" i="29"/>
  <c r="X35" i="29"/>
  <c r="AH34" i="80"/>
  <c r="AQ34" i="80" s="1"/>
  <c r="AH34" i="34"/>
  <c r="AQ34" i="34" s="1"/>
  <c r="AI33" i="74"/>
  <c r="AN33" i="74"/>
  <c r="AI35" i="30"/>
  <c r="AN35" i="30"/>
  <c r="Y36" i="37"/>
  <c r="X36" i="37"/>
  <c r="Y33" i="81"/>
  <c r="X33" i="81"/>
  <c r="AR33" i="34"/>
  <c r="AF34" i="43"/>
  <c r="AO34" i="43" s="1"/>
  <c r="AE34" i="43"/>
  <c r="W35" i="43"/>
  <c r="AG34" i="43"/>
  <c r="AP34" i="43" s="1"/>
  <c r="AH35" i="27"/>
  <c r="AQ35" i="27" s="1"/>
  <c r="AR32" i="76"/>
  <c r="AR34" i="39"/>
  <c r="X36" i="92"/>
  <c r="Y36" i="92"/>
  <c r="Z36" i="92" s="1"/>
  <c r="AH34" i="86"/>
  <c r="AQ34" i="86" s="1"/>
  <c r="AE34" i="80"/>
  <c r="W35" i="80"/>
  <c r="AG34" i="80"/>
  <c r="AP34" i="80" s="1"/>
  <c r="AF34" i="80"/>
  <c r="AO34" i="80" s="1"/>
  <c r="W36" i="26"/>
  <c r="AG35" i="26"/>
  <c r="AP35" i="26" s="1"/>
  <c r="AF35" i="26"/>
  <c r="AO35" i="26" s="1"/>
  <c r="AE35" i="26"/>
  <c r="AR35" i="96"/>
  <c r="AN35" i="37"/>
  <c r="AI35" i="37"/>
  <c r="AN32" i="85"/>
  <c r="AI32" i="85"/>
  <c r="Y34" i="93"/>
  <c r="X34" i="93"/>
  <c r="W36" i="84"/>
  <c r="AG35" i="84"/>
  <c r="AP35" i="84" s="1"/>
  <c r="AF35" i="84"/>
  <c r="AO35" i="84" s="1"/>
  <c r="AE35" i="84"/>
  <c r="AE34" i="73"/>
  <c r="W35" i="73"/>
  <c r="AG34" i="73"/>
  <c r="AP34" i="73" s="1"/>
  <c r="AF34" i="73"/>
  <c r="AO34" i="73" s="1"/>
  <c r="W35" i="40"/>
  <c r="AG34" i="40"/>
  <c r="AP34" i="40" s="1"/>
  <c r="AF34" i="40"/>
  <c r="AO34" i="40" s="1"/>
  <c r="AE34" i="40"/>
  <c r="W37" i="82"/>
  <c r="AG36" i="82"/>
  <c r="AP36" i="82" s="1"/>
  <c r="AF36" i="82"/>
  <c r="AO36" i="82" s="1"/>
  <c r="AE36" i="82"/>
  <c r="AH34" i="45"/>
  <c r="AQ34" i="45" s="1"/>
  <c r="AI34" i="25"/>
  <c r="AN34" i="25"/>
  <c r="AI33" i="77"/>
  <c r="AN33" i="77"/>
  <c r="W37" i="48"/>
  <c r="AG36" i="48"/>
  <c r="AP36" i="48" s="1"/>
  <c r="AF36" i="48"/>
  <c r="AO36" i="48" s="1"/>
  <c r="AE36" i="48"/>
  <c r="AR33" i="80"/>
  <c r="AH36" i="96"/>
  <c r="AQ36" i="96" s="1"/>
  <c r="AI35" i="42"/>
  <c r="AN35" i="42"/>
  <c r="AN34" i="94"/>
  <c r="AI34" i="94"/>
  <c r="AN33" i="91"/>
  <c r="AI33" i="91"/>
  <c r="AF34" i="44"/>
  <c r="AO34" i="44" s="1"/>
  <c r="AE34" i="44"/>
  <c r="W35" i="44"/>
  <c r="AG34" i="44"/>
  <c r="AP34" i="44" s="1"/>
  <c r="Z34" i="86"/>
  <c r="AI32" i="89"/>
  <c r="AN32" i="89"/>
  <c r="Z34" i="34"/>
  <c r="Y34" i="74"/>
  <c r="X34" i="74"/>
  <c r="W35" i="78"/>
  <c r="AG34" i="78"/>
  <c r="AP34" i="78" s="1"/>
  <c r="AF34" i="78"/>
  <c r="AO34" i="78" s="1"/>
  <c r="AE34" i="78"/>
  <c r="X35" i="88"/>
  <c r="Z35" i="88" s="1"/>
  <c r="Y35" i="88"/>
  <c r="Z35" i="27"/>
  <c r="AR33" i="86"/>
  <c r="AI32" i="33"/>
  <c r="AN32" i="33"/>
  <c r="Z36" i="96"/>
  <c r="X35" i="38"/>
  <c r="Z35" i="38" s="1"/>
  <c r="Y35" i="38"/>
  <c r="X36" i="42"/>
  <c r="Z36" i="42" s="1"/>
  <c r="Y36" i="42"/>
  <c r="AI35" i="92"/>
  <c r="AN35" i="92"/>
  <c r="X34" i="36"/>
  <c r="Z34" i="36" s="1"/>
  <c r="Y34" i="36"/>
  <c r="AN33" i="87"/>
  <c r="AI33" i="87"/>
  <c r="AR34" i="27"/>
  <c r="AI34" i="29"/>
  <c r="AN34" i="29"/>
  <c r="AR34" i="35"/>
  <c r="W35" i="41"/>
  <c r="AG34" i="41"/>
  <c r="AP34" i="41" s="1"/>
  <c r="AF34" i="41"/>
  <c r="AO34" i="41" s="1"/>
  <c r="AE34" i="41"/>
  <c r="AF35" i="31"/>
  <c r="AO35" i="31" s="1"/>
  <c r="W36" i="31"/>
  <c r="AE35" i="31"/>
  <c r="AG35" i="31"/>
  <c r="AP35" i="31" s="1"/>
  <c r="AR35" i="48"/>
  <c r="W35" i="90"/>
  <c r="AG34" i="90"/>
  <c r="AP34" i="90" s="1"/>
  <c r="AF34" i="90"/>
  <c r="AO34" i="90" s="1"/>
  <c r="AE34" i="90"/>
  <c r="X35" i="79"/>
  <c r="Z35" i="79" s="1"/>
  <c r="Y35" i="79"/>
  <c r="AH35" i="35"/>
  <c r="AQ35" i="35" s="1"/>
  <c r="AH35" i="32"/>
  <c r="AQ35" i="32" s="1"/>
  <c r="Z34" i="45"/>
  <c r="AR34" i="32"/>
  <c r="AR33" i="44"/>
  <c r="AH34" i="75"/>
  <c r="AQ34" i="75" s="1"/>
  <c r="Y33" i="28"/>
  <c r="X33" i="28"/>
  <c r="AR33" i="75"/>
  <c r="Y36" i="30"/>
  <c r="X36" i="30"/>
  <c r="Z36" i="30" s="1"/>
  <c r="X33" i="85"/>
  <c r="Y33" i="85"/>
  <c r="AI33" i="93"/>
  <c r="AN33" i="93"/>
  <c r="AH33" i="76"/>
  <c r="AQ33" i="76" s="1"/>
  <c r="W36" i="35"/>
  <c r="AG35" i="35"/>
  <c r="AP35" i="35" s="1"/>
  <c r="AF35" i="35"/>
  <c r="AO35" i="35" s="1"/>
  <c r="AE35" i="35"/>
  <c r="W36" i="32"/>
  <c r="AG35" i="32"/>
  <c r="AP35" i="32" s="1"/>
  <c r="AF35" i="32"/>
  <c r="AO35" i="32" s="1"/>
  <c r="AE35" i="32"/>
  <c r="AH34" i="43"/>
  <c r="AQ34" i="43" s="1"/>
  <c r="Y35" i="25"/>
  <c r="X35" i="25"/>
  <c r="AR33" i="43"/>
  <c r="AI34" i="88"/>
  <c r="AN34" i="88"/>
  <c r="AR33" i="45"/>
  <c r="W35" i="75"/>
  <c r="AG34" i="75"/>
  <c r="AP34" i="75" s="1"/>
  <c r="AF34" i="75"/>
  <c r="AO34" i="75" s="1"/>
  <c r="AE34" i="75"/>
  <c r="AH35" i="47"/>
  <c r="AQ35" i="47" s="1"/>
  <c r="AR33" i="95"/>
  <c r="Y35" i="94"/>
  <c r="X35" i="94"/>
  <c r="AH34" i="44"/>
  <c r="AQ34" i="44" s="1"/>
  <c r="AH34" i="95"/>
  <c r="AQ34" i="95" s="1"/>
  <c r="AR35" i="82"/>
  <c r="Y33" i="89"/>
  <c r="X33" i="89"/>
  <c r="AH35" i="39"/>
  <c r="AQ35" i="39" s="1"/>
  <c r="AF35" i="46"/>
  <c r="AO35" i="46" s="1"/>
  <c r="AG35" i="46"/>
  <c r="AP35" i="46" s="1"/>
  <c r="W36" i="46"/>
  <c r="AE35" i="46"/>
  <c r="AI32" i="81"/>
  <c r="AN32" i="81"/>
  <c r="AR34" i="47"/>
  <c r="AI34" i="79"/>
  <c r="AN34" i="79"/>
  <c r="Z33" i="76"/>
  <c r="AH36" i="82"/>
  <c r="AQ36" i="82" s="1"/>
  <c r="Y34" i="77"/>
  <c r="X34" i="77"/>
  <c r="W34" i="83"/>
  <c r="AG33" i="83"/>
  <c r="AP33" i="83" s="1"/>
  <c r="AF33" i="83"/>
  <c r="AO33" i="83" s="1"/>
  <c r="AE33" i="83"/>
  <c r="AH36" i="48"/>
  <c r="AQ36" i="48" s="1"/>
  <c r="Y33" i="33"/>
  <c r="X33" i="33"/>
  <c r="Z35" i="47"/>
  <c r="AN34" i="38"/>
  <c r="AI34" i="38"/>
  <c r="AN33" i="36"/>
  <c r="AI33" i="36"/>
  <c r="X34" i="91"/>
  <c r="Z34" i="91" s="1"/>
  <c r="Y34" i="91"/>
  <c r="AI32" i="28"/>
  <c r="AN32" i="28"/>
  <c r="X34" i="87"/>
  <c r="Y34" i="87"/>
  <c r="Z34" i="77" l="1"/>
  <c r="Z35" i="25"/>
  <c r="Z35" i="94"/>
  <c r="AF35" i="94" s="1"/>
  <c r="AO35" i="94" s="1"/>
  <c r="Z33" i="28"/>
  <c r="AF33" i="28" s="1"/>
  <c r="AO33" i="28" s="1"/>
  <c r="Z34" i="93"/>
  <c r="W35" i="93" s="1"/>
  <c r="Z35" i="29"/>
  <c r="AG35" i="29" s="1"/>
  <c r="AP35" i="29" s="1"/>
  <c r="Z33" i="89"/>
  <c r="AE33" i="89" s="1"/>
  <c r="AE35" i="94"/>
  <c r="W36" i="94"/>
  <c r="AG35" i="94"/>
  <c r="AP35" i="94" s="1"/>
  <c r="AG33" i="89"/>
  <c r="AP33" i="89" s="1"/>
  <c r="AF33" i="89"/>
  <c r="AO33" i="89" s="1"/>
  <c r="W36" i="29"/>
  <c r="AE35" i="29"/>
  <c r="W37" i="92"/>
  <c r="AG36" i="92"/>
  <c r="AP36" i="92" s="1"/>
  <c r="AF36" i="92"/>
  <c r="AO36" i="92" s="1"/>
  <c r="AE36" i="92"/>
  <c r="W34" i="28"/>
  <c r="AG33" i="28"/>
  <c r="AP33" i="28" s="1"/>
  <c r="W37" i="30"/>
  <c r="AG36" i="30"/>
  <c r="AP36" i="30" s="1"/>
  <c r="AF36" i="30"/>
  <c r="AO36" i="30" s="1"/>
  <c r="AE36" i="30"/>
  <c r="AH34" i="87"/>
  <c r="AQ34" i="87" s="1"/>
  <c r="Z34" i="87"/>
  <c r="AR33" i="36"/>
  <c r="AH34" i="77"/>
  <c r="AQ34" i="77" s="1"/>
  <c r="AN34" i="90"/>
  <c r="AI34" i="90"/>
  <c r="AI34" i="41"/>
  <c r="AN34" i="41"/>
  <c r="AE36" i="96"/>
  <c r="AF36" i="96"/>
  <c r="AO36" i="96" s="1"/>
  <c r="W37" i="96"/>
  <c r="AG36" i="96"/>
  <c r="AP36" i="96" s="1"/>
  <c r="AI34" i="44"/>
  <c r="AN34" i="44"/>
  <c r="X37" i="48"/>
  <c r="Z37" i="48" s="1"/>
  <c r="Y37" i="48"/>
  <c r="Y36" i="84"/>
  <c r="X36" i="84"/>
  <c r="AR35" i="37"/>
  <c r="Y35" i="80"/>
  <c r="X35" i="80"/>
  <c r="AG34" i="91"/>
  <c r="AP34" i="91" s="1"/>
  <c r="AF34" i="91"/>
  <c r="AO34" i="91" s="1"/>
  <c r="W35" i="91"/>
  <c r="AE34" i="91"/>
  <c r="AH33" i="33"/>
  <c r="AQ33" i="33" s="1"/>
  <c r="AR35" i="92"/>
  <c r="AE35" i="38"/>
  <c r="W36" i="38"/>
  <c r="AG35" i="38"/>
  <c r="AP35" i="38" s="1"/>
  <c r="AF35" i="38"/>
  <c r="AO35" i="38" s="1"/>
  <c r="W35" i="34"/>
  <c r="AG34" i="34"/>
  <c r="AP34" i="34" s="1"/>
  <c r="AF34" i="34"/>
  <c r="AO34" i="34" s="1"/>
  <c r="AE34" i="34"/>
  <c r="AI36" i="82"/>
  <c r="AN36" i="82"/>
  <c r="AH36" i="37"/>
  <c r="AQ36" i="37" s="1"/>
  <c r="AR33" i="74"/>
  <c r="Y36" i="39"/>
  <c r="X36" i="39"/>
  <c r="Z36" i="39" s="1"/>
  <c r="Z33" i="33"/>
  <c r="AI33" i="83"/>
  <c r="AN33" i="83"/>
  <c r="AH33" i="89"/>
  <c r="AQ33" i="89" s="1"/>
  <c r="AH35" i="25"/>
  <c r="AQ35" i="25" s="1"/>
  <c r="Y36" i="32"/>
  <c r="X36" i="32"/>
  <c r="AR33" i="93"/>
  <c r="AH36" i="42"/>
  <c r="AQ36" i="42" s="1"/>
  <c r="AH35" i="88"/>
  <c r="AQ35" i="88" s="1"/>
  <c r="Y35" i="78"/>
  <c r="X35" i="78"/>
  <c r="AR32" i="89"/>
  <c r="AR35" i="42"/>
  <c r="Y35" i="40"/>
  <c r="X35" i="40"/>
  <c r="AI34" i="73"/>
  <c r="AN34" i="73"/>
  <c r="AH34" i="93"/>
  <c r="AQ34" i="93" s="1"/>
  <c r="X36" i="26"/>
  <c r="Y36" i="26"/>
  <c r="AI34" i="80"/>
  <c r="AN34" i="80"/>
  <c r="Z36" i="37"/>
  <c r="Y35" i="75"/>
  <c r="X35" i="75"/>
  <c r="X36" i="35"/>
  <c r="Y36" i="35"/>
  <c r="Z36" i="35" s="1"/>
  <c r="AH36" i="30"/>
  <c r="AQ36" i="30" s="1"/>
  <c r="W36" i="79"/>
  <c r="AG35" i="79"/>
  <c r="AP35" i="79" s="1"/>
  <c r="AF35" i="79"/>
  <c r="AO35" i="79" s="1"/>
  <c r="AE35" i="79"/>
  <c r="AR33" i="87"/>
  <c r="AF35" i="27"/>
  <c r="AO35" i="27" s="1"/>
  <c r="AE35" i="27"/>
  <c r="W36" i="27"/>
  <c r="AG35" i="27"/>
  <c r="AP35" i="27" s="1"/>
  <c r="AR32" i="28"/>
  <c r="W35" i="77"/>
  <c r="AG34" i="77"/>
  <c r="AP34" i="77" s="1"/>
  <c r="AF34" i="77"/>
  <c r="AO34" i="77" s="1"/>
  <c r="AE34" i="77"/>
  <c r="AE33" i="76"/>
  <c r="W34" i="76"/>
  <c r="AG33" i="76"/>
  <c r="AP33" i="76" s="1"/>
  <c r="AF33" i="76"/>
  <c r="AO33" i="76" s="1"/>
  <c r="AR32" i="81"/>
  <c r="AI34" i="75"/>
  <c r="AN34" i="75"/>
  <c r="AI35" i="35"/>
  <c r="AN35" i="35"/>
  <c r="AR34" i="29"/>
  <c r="AH34" i="36"/>
  <c r="AQ34" i="36" s="1"/>
  <c r="W37" i="42"/>
  <c r="AG36" i="42"/>
  <c r="AP36" i="42" s="1"/>
  <c r="AF36" i="42"/>
  <c r="AO36" i="42" s="1"/>
  <c r="AE36" i="42"/>
  <c r="AR32" i="33"/>
  <c r="W36" i="88"/>
  <c r="AG35" i="88"/>
  <c r="AP35" i="88" s="1"/>
  <c r="AF35" i="88"/>
  <c r="AO35" i="88" s="1"/>
  <c r="AE35" i="88"/>
  <c r="AH34" i="74"/>
  <c r="AQ34" i="74" s="1"/>
  <c r="AE34" i="86"/>
  <c r="AF34" i="86"/>
  <c r="AO34" i="86" s="1"/>
  <c r="AG34" i="86"/>
  <c r="AP34" i="86" s="1"/>
  <c r="W35" i="86"/>
  <c r="AR33" i="91"/>
  <c r="X37" i="82"/>
  <c r="Y37" i="82"/>
  <c r="AN35" i="84"/>
  <c r="AI35" i="84"/>
  <c r="AH36" i="92"/>
  <c r="AQ36" i="92" s="1"/>
  <c r="Y35" i="43"/>
  <c r="X35" i="43"/>
  <c r="AH33" i="81"/>
  <c r="AQ33" i="81" s="1"/>
  <c r="AN35" i="39"/>
  <c r="AI35" i="39"/>
  <c r="X35" i="95"/>
  <c r="Y35" i="95"/>
  <c r="Z35" i="95" s="1"/>
  <c r="AR34" i="25"/>
  <c r="AI35" i="46"/>
  <c r="AN35" i="46"/>
  <c r="W36" i="25"/>
  <c r="AG35" i="25"/>
  <c r="AP35" i="25" s="1"/>
  <c r="AF35" i="25"/>
  <c r="AO35" i="25" s="1"/>
  <c r="AE35" i="25"/>
  <c r="AH33" i="85"/>
  <c r="AQ33" i="85" s="1"/>
  <c r="AN35" i="31"/>
  <c r="AI35" i="31"/>
  <c r="X35" i="41"/>
  <c r="Y35" i="41"/>
  <c r="AF34" i="36"/>
  <c r="AO34" i="36" s="1"/>
  <c r="AE34" i="36"/>
  <c r="W35" i="36"/>
  <c r="AG34" i="36"/>
  <c r="AP34" i="36" s="1"/>
  <c r="AI36" i="48"/>
  <c r="AN36" i="48"/>
  <c r="AR33" i="77"/>
  <c r="AR35" i="30"/>
  <c r="AN34" i="95"/>
  <c r="AI34" i="95"/>
  <c r="X35" i="73"/>
  <c r="Y35" i="73"/>
  <c r="AR34" i="38"/>
  <c r="AH34" i="91"/>
  <c r="AQ34" i="91" s="1"/>
  <c r="AE35" i="47"/>
  <c r="W36" i="47"/>
  <c r="AG35" i="47"/>
  <c r="AP35" i="47" s="1"/>
  <c r="AF35" i="47"/>
  <c r="AO35" i="47" s="1"/>
  <c r="Y34" i="83"/>
  <c r="X34" i="83"/>
  <c r="AR34" i="79"/>
  <c r="Y36" i="46"/>
  <c r="Z36" i="46" s="1"/>
  <c r="X36" i="46"/>
  <c r="AH35" i="94"/>
  <c r="AQ35" i="94" s="1"/>
  <c r="AR34" i="88"/>
  <c r="AN35" i="32"/>
  <c r="AI35" i="32"/>
  <c r="Z33" i="85"/>
  <c r="AH33" i="28"/>
  <c r="AQ33" i="28" s="1"/>
  <c r="AF34" i="45"/>
  <c r="AO34" i="45" s="1"/>
  <c r="AG34" i="45"/>
  <c r="AP34" i="45" s="1"/>
  <c r="W35" i="45"/>
  <c r="AE34" i="45"/>
  <c r="AH35" i="79"/>
  <c r="AQ35" i="79" s="1"/>
  <c r="X35" i="90"/>
  <c r="Y35" i="90"/>
  <c r="Y36" i="31"/>
  <c r="X36" i="31"/>
  <c r="AH35" i="38"/>
  <c r="AQ35" i="38" s="1"/>
  <c r="AN34" i="78"/>
  <c r="AI34" i="78"/>
  <c r="Z34" i="74"/>
  <c r="X35" i="44"/>
  <c r="Y35" i="44"/>
  <c r="AR34" i="94"/>
  <c r="AI34" i="40"/>
  <c r="AN34" i="40"/>
  <c r="AR32" i="85"/>
  <c r="AI35" i="26"/>
  <c r="AN35" i="26"/>
  <c r="AI34" i="43"/>
  <c r="AN34" i="43"/>
  <c r="Z33" i="81"/>
  <c r="AH35" i="29"/>
  <c r="AQ35" i="29" s="1"/>
  <c r="AE34" i="93" l="1"/>
  <c r="Z35" i="80"/>
  <c r="AF34" i="93"/>
  <c r="AO34" i="93" s="1"/>
  <c r="Z35" i="41"/>
  <c r="Z35" i="75"/>
  <c r="AF35" i="75" s="1"/>
  <c r="AO35" i="75" s="1"/>
  <c r="Z36" i="26"/>
  <c r="AE33" i="28"/>
  <c r="AG34" i="93"/>
  <c r="AP34" i="93" s="1"/>
  <c r="Z35" i="44"/>
  <c r="Z36" i="84"/>
  <c r="W34" i="89"/>
  <c r="Y34" i="89" s="1"/>
  <c r="Z34" i="89" s="1"/>
  <c r="Z35" i="40"/>
  <c r="AF35" i="40" s="1"/>
  <c r="AO35" i="40" s="1"/>
  <c r="AF35" i="29"/>
  <c r="AO35" i="29" s="1"/>
  <c r="Z37" i="82"/>
  <c r="W38" i="82" s="1"/>
  <c r="AG37" i="82"/>
  <c r="AP37" i="82" s="1"/>
  <c r="AE37" i="82"/>
  <c r="AF35" i="80"/>
  <c r="AO35" i="80" s="1"/>
  <c r="AE35" i="80"/>
  <c r="W36" i="80"/>
  <c r="AG35" i="80"/>
  <c r="AP35" i="80" s="1"/>
  <c r="X35" i="45"/>
  <c r="Y35" i="45"/>
  <c r="Z35" i="45" s="1"/>
  <c r="AH34" i="83"/>
  <c r="AQ34" i="83" s="1"/>
  <c r="AH35" i="43"/>
  <c r="AQ35" i="43" s="1"/>
  <c r="Y37" i="42"/>
  <c r="X37" i="42"/>
  <c r="AI33" i="76"/>
  <c r="AN33" i="76"/>
  <c r="X36" i="79"/>
  <c r="Y36" i="79"/>
  <c r="Z36" i="79" s="1"/>
  <c r="W36" i="75"/>
  <c r="AG35" i="75"/>
  <c r="AP35" i="75" s="1"/>
  <c r="W37" i="26"/>
  <c r="AG36" i="26"/>
  <c r="AP36" i="26" s="1"/>
  <c r="AF36" i="26"/>
  <c r="AO36" i="26" s="1"/>
  <c r="AE36" i="26"/>
  <c r="AH36" i="32"/>
  <c r="AQ36" i="32" s="1"/>
  <c r="AE36" i="39"/>
  <c r="W37" i="39"/>
  <c r="AG36" i="39"/>
  <c r="AP36" i="39" s="1"/>
  <c r="AF36" i="39"/>
  <c r="AO36" i="39" s="1"/>
  <c r="W38" i="48"/>
  <c r="AG37" i="48"/>
  <c r="AP37" i="48" s="1"/>
  <c r="AF37" i="48"/>
  <c r="AO37" i="48" s="1"/>
  <c r="AE37" i="48"/>
  <c r="AI33" i="28"/>
  <c r="AN33" i="28"/>
  <c r="X34" i="89"/>
  <c r="AR34" i="43"/>
  <c r="AR34" i="40"/>
  <c r="AR35" i="26"/>
  <c r="AH36" i="31"/>
  <c r="AQ36" i="31" s="1"/>
  <c r="AR34" i="95"/>
  <c r="AH36" i="46"/>
  <c r="AQ36" i="46" s="1"/>
  <c r="AI35" i="47"/>
  <c r="AN35" i="47"/>
  <c r="AR36" i="48"/>
  <c r="AI34" i="86"/>
  <c r="AN34" i="86"/>
  <c r="AI35" i="88"/>
  <c r="AN35" i="88"/>
  <c r="AI34" i="77"/>
  <c r="AN34" i="77"/>
  <c r="AF36" i="37"/>
  <c r="AO36" i="37" s="1"/>
  <c r="AG36" i="37"/>
  <c r="AP36" i="37" s="1"/>
  <c r="AE36" i="37"/>
  <c r="W37" i="37"/>
  <c r="AR34" i="73"/>
  <c r="X35" i="34"/>
  <c r="Z35" i="34" s="1"/>
  <c r="Y35" i="34"/>
  <c r="AI35" i="38"/>
  <c r="AN35" i="38"/>
  <c r="AH36" i="84"/>
  <c r="AQ36" i="84" s="1"/>
  <c r="AI36" i="96"/>
  <c r="AN36" i="96"/>
  <c r="AF34" i="87"/>
  <c r="AO34" i="87" s="1"/>
  <c r="AE34" i="87"/>
  <c r="W35" i="87"/>
  <c r="AG34" i="87"/>
  <c r="AP34" i="87" s="1"/>
  <c r="AI36" i="30"/>
  <c r="AN36" i="30"/>
  <c r="Y35" i="93"/>
  <c r="X35" i="93"/>
  <c r="W35" i="74"/>
  <c r="AG34" i="74"/>
  <c r="AP34" i="74" s="1"/>
  <c r="AF34" i="74"/>
  <c r="AO34" i="74" s="1"/>
  <c r="AE34" i="74"/>
  <c r="W34" i="81"/>
  <c r="AG33" i="81"/>
  <c r="AP33" i="81" s="1"/>
  <c r="AF33" i="81"/>
  <c r="AO33" i="81" s="1"/>
  <c r="AE33" i="81"/>
  <c r="AH35" i="44"/>
  <c r="AQ35" i="44" s="1"/>
  <c r="Z36" i="31"/>
  <c r="Z34" i="83"/>
  <c r="AH35" i="41"/>
  <c r="AQ35" i="41" s="1"/>
  <c r="Z35" i="43"/>
  <c r="AR35" i="84"/>
  <c r="AN36" i="42"/>
  <c r="AI36" i="42"/>
  <c r="AH36" i="35"/>
  <c r="AQ36" i="35" s="1"/>
  <c r="AH35" i="40"/>
  <c r="AQ35" i="40" s="1"/>
  <c r="Z36" i="32"/>
  <c r="AR33" i="83"/>
  <c r="AH35" i="80"/>
  <c r="AQ35" i="80" s="1"/>
  <c r="AR34" i="44"/>
  <c r="Y37" i="92"/>
  <c r="X37" i="92"/>
  <c r="Z37" i="92" s="1"/>
  <c r="Y36" i="29"/>
  <c r="X36" i="29"/>
  <c r="Y36" i="94"/>
  <c r="X36" i="94"/>
  <c r="Z36" i="94" s="1"/>
  <c r="W36" i="44"/>
  <c r="AG35" i="44"/>
  <c r="AP35" i="44" s="1"/>
  <c r="AF35" i="44"/>
  <c r="AO35" i="44" s="1"/>
  <c r="AE35" i="44"/>
  <c r="AF33" i="85"/>
  <c r="AO33" i="85" s="1"/>
  <c r="AE33" i="85"/>
  <c r="W34" i="85"/>
  <c r="AG33" i="85"/>
  <c r="AP33" i="85" s="1"/>
  <c r="W37" i="46"/>
  <c r="AG36" i="46"/>
  <c r="AP36" i="46" s="1"/>
  <c r="AF36" i="46"/>
  <c r="AO36" i="46" s="1"/>
  <c r="AE36" i="46"/>
  <c r="Y35" i="36"/>
  <c r="X35" i="36"/>
  <c r="Z35" i="36" s="1"/>
  <c r="W36" i="41"/>
  <c r="AG35" i="41"/>
  <c r="AP35" i="41" s="1"/>
  <c r="AF35" i="41"/>
  <c r="AO35" i="41" s="1"/>
  <c r="AE35" i="41"/>
  <c r="Y36" i="25"/>
  <c r="X36" i="25"/>
  <c r="AH35" i="95"/>
  <c r="AQ35" i="95" s="1"/>
  <c r="X35" i="86"/>
  <c r="Y35" i="86"/>
  <c r="AR35" i="35"/>
  <c r="X36" i="27"/>
  <c r="Y36" i="27"/>
  <c r="AI35" i="79"/>
  <c r="AN35" i="79"/>
  <c r="W37" i="35"/>
  <c r="AG36" i="35"/>
  <c r="AP36" i="35" s="1"/>
  <c r="AF36" i="35"/>
  <c r="AO36" i="35" s="1"/>
  <c r="AE36" i="35"/>
  <c r="AR34" i="80"/>
  <c r="AH35" i="78"/>
  <c r="AQ35" i="78" s="1"/>
  <c r="W34" i="33"/>
  <c r="AG33" i="33"/>
  <c r="AP33" i="33" s="1"/>
  <c r="AF33" i="33"/>
  <c r="AO33" i="33" s="1"/>
  <c r="AE33" i="33"/>
  <c r="AR36" i="82"/>
  <c r="AI34" i="91"/>
  <c r="AN34" i="91"/>
  <c r="AF36" i="84"/>
  <c r="AO36" i="84" s="1"/>
  <c r="AE36" i="84"/>
  <c r="W37" i="84"/>
  <c r="AG36" i="84"/>
  <c r="AP36" i="84" s="1"/>
  <c r="AR34" i="41"/>
  <c r="X34" i="28"/>
  <c r="Y34" i="28"/>
  <c r="AN33" i="89"/>
  <c r="AI33" i="89"/>
  <c r="AR35" i="32"/>
  <c r="AH35" i="73"/>
  <c r="AQ35" i="73" s="1"/>
  <c r="AR35" i="31"/>
  <c r="AG35" i="95"/>
  <c r="AP35" i="95" s="1"/>
  <c r="AF35" i="95"/>
  <c r="AO35" i="95" s="1"/>
  <c r="W36" i="95"/>
  <c r="AE35" i="95"/>
  <c r="X36" i="88"/>
  <c r="Y36" i="88"/>
  <c r="Z36" i="88" s="1"/>
  <c r="X34" i="76"/>
  <c r="Y34" i="76"/>
  <c r="X35" i="77"/>
  <c r="Y35" i="77"/>
  <c r="AH35" i="75"/>
  <c r="AQ35" i="75" s="1"/>
  <c r="AH36" i="39"/>
  <c r="AQ36" i="39" s="1"/>
  <c r="AI34" i="34"/>
  <c r="AN34" i="34"/>
  <c r="Y35" i="91"/>
  <c r="X35" i="91"/>
  <c r="Y37" i="96"/>
  <c r="X37" i="96"/>
  <c r="Z37" i="96" s="1"/>
  <c r="AR34" i="90"/>
  <c r="X37" i="30"/>
  <c r="Y37" i="30"/>
  <c r="AN34" i="93"/>
  <c r="AI34" i="93"/>
  <c r="AI35" i="94"/>
  <c r="AN35" i="94"/>
  <c r="AH35" i="90"/>
  <c r="AQ35" i="90" s="1"/>
  <c r="AR34" i="78"/>
  <c r="Z35" i="90"/>
  <c r="AI34" i="45"/>
  <c r="AN34" i="45"/>
  <c r="Y36" i="47"/>
  <c r="X36" i="47"/>
  <c r="Z35" i="73"/>
  <c r="AI34" i="36"/>
  <c r="AN34" i="36"/>
  <c r="AN35" i="25"/>
  <c r="AI35" i="25"/>
  <c r="AR35" i="46"/>
  <c r="AR35" i="39"/>
  <c r="AH37" i="82"/>
  <c r="AQ37" i="82" s="1"/>
  <c r="AR34" i="75"/>
  <c r="AI35" i="27"/>
  <c r="AN35" i="27"/>
  <c r="AH36" i="26"/>
  <c r="AQ36" i="26" s="1"/>
  <c r="Z35" i="78"/>
  <c r="Y36" i="38"/>
  <c r="X36" i="38"/>
  <c r="AH37" i="48"/>
  <c r="AQ37" i="48" s="1"/>
  <c r="AI36" i="92"/>
  <c r="AN36" i="92"/>
  <c r="AN35" i="29"/>
  <c r="AI35" i="29"/>
  <c r="Z37" i="30" l="1"/>
  <c r="Z36" i="27"/>
  <c r="AE35" i="40"/>
  <c r="AG35" i="40"/>
  <c r="AP35" i="40" s="1"/>
  <c r="Z34" i="28"/>
  <c r="W36" i="40"/>
  <c r="Z36" i="29"/>
  <c r="AE35" i="75"/>
  <c r="Z35" i="77"/>
  <c r="AF37" i="82"/>
  <c r="AO37" i="82" s="1"/>
  <c r="Z37" i="42"/>
  <c r="AF37" i="42" s="1"/>
  <c r="AO37" i="42" s="1"/>
  <c r="Z36" i="25"/>
  <c r="W37" i="25" s="1"/>
  <c r="Z36" i="38"/>
  <c r="W38" i="42"/>
  <c r="W38" i="96"/>
  <c r="AG37" i="96"/>
  <c r="AP37" i="96" s="1"/>
  <c r="AF37" i="96"/>
  <c r="AO37" i="96" s="1"/>
  <c r="AE37" i="96"/>
  <c r="AG36" i="25"/>
  <c r="AP36" i="25" s="1"/>
  <c r="AF36" i="25"/>
  <c r="AO36" i="25" s="1"/>
  <c r="W37" i="79"/>
  <c r="AG36" i="79"/>
  <c r="AP36" i="79" s="1"/>
  <c r="AF36" i="79"/>
  <c r="AO36" i="79" s="1"/>
  <c r="AE36" i="79"/>
  <c r="W37" i="88"/>
  <c r="AG36" i="88"/>
  <c r="AP36" i="88" s="1"/>
  <c r="AF36" i="88"/>
  <c r="AO36" i="88" s="1"/>
  <c r="AE36" i="88"/>
  <c r="W36" i="77"/>
  <c r="AG35" i="77"/>
  <c r="AP35" i="77" s="1"/>
  <c r="AF35" i="77"/>
  <c r="AO35" i="77" s="1"/>
  <c r="AE35" i="77"/>
  <c r="W36" i="45"/>
  <c r="AG35" i="45"/>
  <c r="AP35" i="45" s="1"/>
  <c r="AE35" i="45"/>
  <c r="AF35" i="45"/>
  <c r="AO35" i="45" s="1"/>
  <c r="W37" i="38"/>
  <c r="AG36" i="38"/>
  <c r="AP36" i="38" s="1"/>
  <c r="AF36" i="38"/>
  <c r="AO36" i="38" s="1"/>
  <c r="AE36" i="38"/>
  <c r="AF34" i="89"/>
  <c r="AO34" i="89" s="1"/>
  <c r="AE34" i="89"/>
  <c r="AG34" i="89"/>
  <c r="AP34" i="89" s="1"/>
  <c r="W35" i="89"/>
  <c r="W37" i="27"/>
  <c r="AG36" i="27"/>
  <c r="AP36" i="27" s="1"/>
  <c r="AF36" i="27"/>
  <c r="AO36" i="27" s="1"/>
  <c r="AE36" i="27"/>
  <c r="AI33" i="85"/>
  <c r="AN33" i="85"/>
  <c r="AE36" i="29"/>
  <c r="W37" i="29"/>
  <c r="AG36" i="29"/>
  <c r="AP36" i="29" s="1"/>
  <c r="AF36" i="29"/>
  <c r="AO36" i="29" s="1"/>
  <c r="W36" i="34"/>
  <c r="AG35" i="34"/>
  <c r="AP35" i="34" s="1"/>
  <c r="AF35" i="34"/>
  <c r="AO35" i="34" s="1"/>
  <c r="AE35" i="34"/>
  <c r="AN37" i="48"/>
  <c r="AI37" i="48"/>
  <c r="X37" i="39"/>
  <c r="Y37" i="39"/>
  <c r="X37" i="26"/>
  <c r="Y37" i="26"/>
  <c r="Y38" i="82"/>
  <c r="X38" i="82"/>
  <c r="AR34" i="91"/>
  <c r="X36" i="41"/>
  <c r="Y36" i="41"/>
  <c r="AR36" i="42"/>
  <c r="W36" i="73"/>
  <c r="AG35" i="73"/>
  <c r="AP35" i="73" s="1"/>
  <c r="AF35" i="73"/>
  <c r="AO35" i="73" s="1"/>
  <c r="AE35" i="73"/>
  <c r="AF35" i="90"/>
  <c r="AO35" i="90" s="1"/>
  <c r="AE35" i="90"/>
  <c r="W36" i="90"/>
  <c r="AG35" i="90"/>
  <c r="AP35" i="90" s="1"/>
  <c r="AR34" i="34"/>
  <c r="AH35" i="77"/>
  <c r="AQ35" i="77" s="1"/>
  <c r="AH36" i="88"/>
  <c r="AQ36" i="88" s="1"/>
  <c r="Y37" i="84"/>
  <c r="X37" i="84"/>
  <c r="Y34" i="33"/>
  <c r="X34" i="33"/>
  <c r="X37" i="35"/>
  <c r="Y37" i="35"/>
  <c r="AH35" i="36"/>
  <c r="AQ35" i="36" s="1"/>
  <c r="AH36" i="94"/>
  <c r="AQ36" i="94" s="1"/>
  <c r="AH37" i="92"/>
  <c r="AQ37" i="92" s="1"/>
  <c r="AF36" i="32"/>
  <c r="AO36" i="32" s="1"/>
  <c r="AE36" i="32"/>
  <c r="W37" i="32"/>
  <c r="AG36" i="32"/>
  <c r="AP36" i="32" s="1"/>
  <c r="X35" i="74"/>
  <c r="Y35" i="74"/>
  <c r="AR36" i="30"/>
  <c r="AR34" i="86"/>
  <c r="AH34" i="89"/>
  <c r="AQ34" i="89" s="1"/>
  <c r="AH36" i="79"/>
  <c r="AQ36" i="79" s="1"/>
  <c r="AH35" i="45"/>
  <c r="AQ35" i="45" s="1"/>
  <c r="AR34" i="36"/>
  <c r="AR35" i="29"/>
  <c r="AE35" i="78"/>
  <c r="W36" i="78"/>
  <c r="AG35" i="78"/>
  <c r="AP35" i="78" s="1"/>
  <c r="AF35" i="78"/>
  <c r="AO35" i="78" s="1"/>
  <c r="AH36" i="47"/>
  <c r="AQ36" i="47" s="1"/>
  <c r="AH37" i="30"/>
  <c r="AQ37" i="30" s="1"/>
  <c r="AH34" i="28"/>
  <c r="AQ34" i="28" s="1"/>
  <c r="Y37" i="46"/>
  <c r="X37" i="46"/>
  <c r="AI35" i="44"/>
  <c r="AN35" i="44"/>
  <c r="AR36" i="96"/>
  <c r="AI36" i="39"/>
  <c r="AN36" i="39"/>
  <c r="AN35" i="75"/>
  <c r="AI35" i="75"/>
  <c r="AN35" i="40"/>
  <c r="AI35" i="40"/>
  <c r="AR34" i="45"/>
  <c r="AR35" i="27"/>
  <c r="AN35" i="41"/>
  <c r="AI35" i="41"/>
  <c r="W36" i="36"/>
  <c r="AG35" i="36"/>
  <c r="AP35" i="36" s="1"/>
  <c r="AF35" i="36"/>
  <c r="AO35" i="36" s="1"/>
  <c r="AE35" i="36"/>
  <c r="W38" i="92"/>
  <c r="AG37" i="92"/>
  <c r="AP37" i="92" s="1"/>
  <c r="AF37" i="92"/>
  <c r="AO37" i="92" s="1"/>
  <c r="AE37" i="92"/>
  <c r="Y34" i="81"/>
  <c r="Z34" i="81" s="1"/>
  <c r="X34" i="81"/>
  <c r="AH35" i="93"/>
  <c r="AQ35" i="93" s="1"/>
  <c r="X35" i="87"/>
  <c r="Y35" i="87"/>
  <c r="AR35" i="38"/>
  <c r="AR34" i="77"/>
  <c r="X38" i="48"/>
  <c r="Y38" i="48"/>
  <c r="AN36" i="26"/>
  <c r="AI36" i="26"/>
  <c r="AN37" i="82"/>
  <c r="AI37" i="82"/>
  <c r="AH37" i="96"/>
  <c r="AQ37" i="96" s="1"/>
  <c r="AR35" i="25"/>
  <c r="W38" i="30"/>
  <c r="AG37" i="30"/>
  <c r="AP37" i="30" s="1"/>
  <c r="AF37" i="30"/>
  <c r="AO37" i="30" s="1"/>
  <c r="AE37" i="30"/>
  <c r="Z36" i="47"/>
  <c r="AR35" i="94"/>
  <c r="AH34" i="76"/>
  <c r="AQ34" i="76" s="1"/>
  <c r="AI35" i="95"/>
  <c r="AN35" i="95"/>
  <c r="AN33" i="33"/>
  <c r="AI33" i="33"/>
  <c r="AN36" i="35"/>
  <c r="AI36" i="35"/>
  <c r="AH35" i="86"/>
  <c r="AQ35" i="86" s="1"/>
  <c r="AN36" i="46"/>
  <c r="AI36" i="46"/>
  <c r="X34" i="85"/>
  <c r="Y34" i="85"/>
  <c r="Z34" i="85" s="1"/>
  <c r="AH36" i="29"/>
  <c r="AQ36" i="29" s="1"/>
  <c r="W36" i="43"/>
  <c r="AG35" i="43"/>
  <c r="AP35" i="43" s="1"/>
  <c r="AF35" i="43"/>
  <c r="AO35" i="43" s="1"/>
  <c r="AE35" i="43"/>
  <c r="W35" i="83"/>
  <c r="AG34" i="83"/>
  <c r="AP34" i="83" s="1"/>
  <c r="AF34" i="83"/>
  <c r="AO34" i="83" s="1"/>
  <c r="AE34" i="83"/>
  <c r="AI34" i="74"/>
  <c r="AN34" i="74"/>
  <c r="X37" i="37"/>
  <c r="Z37" i="37" s="1"/>
  <c r="Y37" i="37"/>
  <c r="AR33" i="28"/>
  <c r="AR33" i="76"/>
  <c r="X36" i="80"/>
  <c r="Y36" i="80"/>
  <c r="AH35" i="91"/>
  <c r="AQ35" i="91" s="1"/>
  <c r="W35" i="28"/>
  <c r="AG34" i="28"/>
  <c r="AP34" i="28" s="1"/>
  <c r="AF34" i="28"/>
  <c r="AO34" i="28" s="1"/>
  <c r="AE34" i="28"/>
  <c r="AN36" i="84"/>
  <c r="AI36" i="84"/>
  <c r="AR35" i="79"/>
  <c r="W37" i="94"/>
  <c r="AG36" i="94"/>
  <c r="AP36" i="94" s="1"/>
  <c r="AE36" i="94"/>
  <c r="AF36" i="94"/>
  <c r="AO36" i="94" s="1"/>
  <c r="AR36" i="92"/>
  <c r="AH36" i="38"/>
  <c r="AQ36" i="38" s="1"/>
  <c r="AR34" i="93"/>
  <c r="Z35" i="91"/>
  <c r="Z34" i="76"/>
  <c r="Y36" i="95"/>
  <c r="X36" i="95"/>
  <c r="AR33" i="89"/>
  <c r="AH36" i="27"/>
  <c r="AQ36" i="27" s="1"/>
  <c r="Z35" i="86"/>
  <c r="AH36" i="25"/>
  <c r="AQ36" i="25" s="1"/>
  <c r="X36" i="44"/>
  <c r="Y36" i="44"/>
  <c r="AF36" i="31"/>
  <c r="AO36" i="31" s="1"/>
  <c r="AG36" i="31"/>
  <c r="AP36" i="31" s="1"/>
  <c r="AE36" i="31"/>
  <c r="W37" i="31"/>
  <c r="AN33" i="81"/>
  <c r="AI33" i="81"/>
  <c r="Z35" i="93"/>
  <c r="AI34" i="87"/>
  <c r="AN34" i="87"/>
  <c r="AH35" i="34"/>
  <c r="AQ35" i="34" s="1"/>
  <c r="AI36" i="37"/>
  <c r="AN36" i="37"/>
  <c r="AR35" i="88"/>
  <c r="AR35" i="47"/>
  <c r="X36" i="75"/>
  <c r="Y36" i="75"/>
  <c r="AH37" i="42"/>
  <c r="AQ37" i="42" s="1"/>
  <c r="AI35" i="80"/>
  <c r="AN35" i="80"/>
  <c r="Y36" i="40"/>
  <c r="X36" i="40"/>
  <c r="Z36" i="40" s="1"/>
  <c r="Z35" i="74" l="1"/>
  <c r="AE36" i="25"/>
  <c r="AG37" i="42"/>
  <c r="AP37" i="42" s="1"/>
  <c r="AE37" i="42"/>
  <c r="Z36" i="44"/>
  <c r="Z38" i="48"/>
  <c r="Z37" i="26"/>
  <c r="Z36" i="75"/>
  <c r="Z37" i="39"/>
  <c r="AE37" i="39" s="1"/>
  <c r="Z37" i="46"/>
  <c r="W38" i="46" s="1"/>
  <c r="Z38" i="82"/>
  <c r="AE38" i="82" s="1"/>
  <c r="W35" i="85"/>
  <c r="AG34" i="85"/>
  <c r="AP34" i="85" s="1"/>
  <c r="AF34" i="85"/>
  <c r="AO34" i="85" s="1"/>
  <c r="AE34" i="85"/>
  <c r="W38" i="39"/>
  <c r="AG37" i="39"/>
  <c r="AP37" i="39" s="1"/>
  <c r="AF37" i="39"/>
  <c r="AO37" i="39" s="1"/>
  <c r="AF36" i="75"/>
  <c r="AO36" i="75" s="1"/>
  <c r="AE36" i="75"/>
  <c r="W37" i="75"/>
  <c r="AG36" i="75"/>
  <c r="AP36" i="75" s="1"/>
  <c r="AE37" i="46"/>
  <c r="AG37" i="46"/>
  <c r="AP37" i="46" s="1"/>
  <c r="AG38" i="82"/>
  <c r="AP38" i="82" s="1"/>
  <c r="AF38" i="82"/>
  <c r="AO38" i="82" s="1"/>
  <c r="W39" i="82"/>
  <c r="AF35" i="93"/>
  <c r="AO35" i="93" s="1"/>
  <c r="AE35" i="93"/>
  <c r="W36" i="93"/>
  <c r="AG35" i="93"/>
  <c r="AP35" i="93" s="1"/>
  <c r="AR33" i="33"/>
  <c r="AH35" i="87"/>
  <c r="AQ35" i="87" s="1"/>
  <c r="W36" i="74"/>
  <c r="AG35" i="74"/>
  <c r="AP35" i="74" s="1"/>
  <c r="AF35" i="74"/>
  <c r="AO35" i="74" s="1"/>
  <c r="AE35" i="74"/>
  <c r="AH34" i="33"/>
  <c r="AQ34" i="33" s="1"/>
  <c r="AN36" i="88"/>
  <c r="AI36" i="88"/>
  <c r="AR33" i="81"/>
  <c r="Y35" i="83"/>
  <c r="X35" i="83"/>
  <c r="AH34" i="85"/>
  <c r="AQ34" i="85" s="1"/>
  <c r="AN37" i="30"/>
  <c r="AI37" i="30"/>
  <c r="Z35" i="87"/>
  <c r="AH34" i="81"/>
  <c r="AQ34" i="81" s="1"/>
  <c r="AR36" i="39"/>
  <c r="X36" i="90"/>
  <c r="Y36" i="90"/>
  <c r="Z36" i="90" s="1"/>
  <c r="AH36" i="41"/>
  <c r="AQ36" i="41" s="1"/>
  <c r="AI36" i="29"/>
  <c r="AN36" i="29"/>
  <c r="X37" i="27"/>
  <c r="Y37" i="27"/>
  <c r="AN35" i="77"/>
  <c r="AI35" i="77"/>
  <c r="AN36" i="25"/>
  <c r="AI36" i="25"/>
  <c r="AH36" i="95"/>
  <c r="AQ36" i="95" s="1"/>
  <c r="AN34" i="28"/>
  <c r="AI34" i="28"/>
  <c r="AR35" i="80"/>
  <c r="Z36" i="95"/>
  <c r="AR34" i="74"/>
  <c r="AI35" i="43"/>
  <c r="AN35" i="43"/>
  <c r="AR36" i="26"/>
  <c r="X38" i="92"/>
  <c r="Z38" i="92" s="1"/>
  <c r="Y38" i="92"/>
  <c r="AR35" i="41"/>
  <c r="AR35" i="40"/>
  <c r="Y36" i="78"/>
  <c r="X36" i="78"/>
  <c r="X37" i="32"/>
  <c r="Y37" i="32"/>
  <c r="Z34" i="33"/>
  <c r="Y36" i="73"/>
  <c r="X36" i="73"/>
  <c r="Z36" i="41"/>
  <c r="AR37" i="48"/>
  <c r="Y36" i="34"/>
  <c r="X36" i="34"/>
  <c r="AI36" i="38"/>
  <c r="AN36" i="38"/>
  <c r="X37" i="79"/>
  <c r="Y37" i="79"/>
  <c r="AI37" i="96"/>
  <c r="AN37" i="96"/>
  <c r="X38" i="42"/>
  <c r="Y38" i="42"/>
  <c r="AE36" i="40"/>
  <c r="W37" i="40"/>
  <c r="AG36" i="40"/>
  <c r="AP36" i="40" s="1"/>
  <c r="AF36" i="40"/>
  <c r="AO36" i="40" s="1"/>
  <c r="AH36" i="75"/>
  <c r="AQ36" i="75" s="1"/>
  <c r="AH36" i="44"/>
  <c r="AQ36" i="44" s="1"/>
  <c r="W35" i="76"/>
  <c r="AG34" i="76"/>
  <c r="AP34" i="76" s="1"/>
  <c r="AE34" i="76"/>
  <c r="AF34" i="76"/>
  <c r="AO34" i="76" s="1"/>
  <c r="AI36" i="94"/>
  <c r="AN36" i="94"/>
  <c r="AR36" i="84"/>
  <c r="X35" i="28"/>
  <c r="Y35" i="28"/>
  <c r="Z35" i="28" s="1"/>
  <c r="AN34" i="83"/>
  <c r="AI34" i="83"/>
  <c r="AR36" i="46"/>
  <c r="AR35" i="95"/>
  <c r="AE34" i="81"/>
  <c r="AG34" i="81"/>
  <c r="AP34" i="81" s="1"/>
  <c r="AF34" i="81"/>
  <c r="AO34" i="81" s="1"/>
  <c r="W35" i="81"/>
  <c r="AI35" i="36"/>
  <c r="AN35" i="36"/>
  <c r="AH37" i="84"/>
  <c r="AQ37" i="84" s="1"/>
  <c r="AN35" i="90"/>
  <c r="AI35" i="90"/>
  <c r="AH37" i="26"/>
  <c r="AQ37" i="26" s="1"/>
  <c r="AR33" i="85"/>
  <c r="X35" i="89"/>
  <c r="Y35" i="89"/>
  <c r="Z35" i="89" s="1"/>
  <c r="AN35" i="45"/>
  <c r="AI35" i="45"/>
  <c r="X37" i="88"/>
  <c r="Y37" i="88"/>
  <c r="W38" i="37"/>
  <c r="AE37" i="37"/>
  <c r="AG37" i="37"/>
  <c r="AP37" i="37" s="1"/>
  <c r="AF37" i="37"/>
  <c r="AO37" i="37" s="1"/>
  <c r="AR37" i="82"/>
  <c r="AE38" i="48"/>
  <c r="AG38" i="48"/>
  <c r="AP38" i="48" s="1"/>
  <c r="AF38" i="48"/>
  <c r="AO38" i="48" s="1"/>
  <c r="W39" i="48"/>
  <c r="Y36" i="36"/>
  <c r="X36" i="36"/>
  <c r="Z36" i="36" s="1"/>
  <c r="AH37" i="46"/>
  <c r="AQ37" i="46" s="1"/>
  <c r="AH37" i="39"/>
  <c r="AQ37" i="39" s="1"/>
  <c r="AI34" i="89"/>
  <c r="AN34" i="89"/>
  <c r="AR36" i="37"/>
  <c r="X37" i="31"/>
  <c r="Y37" i="31"/>
  <c r="W37" i="44"/>
  <c r="AG36" i="44"/>
  <c r="AP36" i="44" s="1"/>
  <c r="AF36" i="44"/>
  <c r="AO36" i="44" s="1"/>
  <c r="AE36" i="44"/>
  <c r="W36" i="86"/>
  <c r="AG35" i="86"/>
  <c r="AP35" i="86" s="1"/>
  <c r="AF35" i="86"/>
  <c r="AO35" i="86" s="1"/>
  <c r="AE35" i="86"/>
  <c r="W36" i="91"/>
  <c r="AG35" i="91"/>
  <c r="AP35" i="91" s="1"/>
  <c r="AF35" i="91"/>
  <c r="AO35" i="91" s="1"/>
  <c r="AE35" i="91"/>
  <c r="AR36" i="35"/>
  <c r="X38" i="30"/>
  <c r="Y38" i="30"/>
  <c r="AN37" i="92"/>
  <c r="AI37" i="92"/>
  <c r="AR35" i="75"/>
  <c r="AI35" i="78"/>
  <c r="AN35" i="78"/>
  <c r="AI36" i="32"/>
  <c r="AN36" i="32"/>
  <c r="AH37" i="35"/>
  <c r="AQ37" i="35" s="1"/>
  <c r="AF37" i="26"/>
  <c r="AO37" i="26" s="1"/>
  <c r="AE37" i="26"/>
  <c r="W38" i="26"/>
  <c r="AG37" i="26"/>
  <c r="AP37" i="26" s="1"/>
  <c r="AI36" i="27"/>
  <c r="AN36" i="27"/>
  <c r="X36" i="77"/>
  <c r="Z36" i="77" s="1"/>
  <c r="Y36" i="77"/>
  <c r="Y37" i="25"/>
  <c r="X37" i="25"/>
  <c r="AN37" i="42"/>
  <c r="AI37" i="42"/>
  <c r="AH36" i="40"/>
  <c r="AQ36" i="40" s="1"/>
  <c r="AH36" i="80"/>
  <c r="AQ36" i="80" s="1"/>
  <c r="AR34" i="87"/>
  <c r="AI36" i="31"/>
  <c r="AN36" i="31"/>
  <c r="Y37" i="94"/>
  <c r="X37" i="94"/>
  <c r="Z36" i="80"/>
  <c r="AH37" i="37"/>
  <c r="AQ37" i="37" s="1"/>
  <c r="X36" i="43"/>
  <c r="Z36" i="43" s="1"/>
  <c r="Y36" i="43"/>
  <c r="W37" i="47"/>
  <c r="AG36" i="47"/>
  <c r="AP36" i="47" s="1"/>
  <c r="AF36" i="47"/>
  <c r="AO36" i="47" s="1"/>
  <c r="AE36" i="47"/>
  <c r="AH38" i="48"/>
  <c r="AQ38" i="48" s="1"/>
  <c r="AR35" i="44"/>
  <c r="AH35" i="74"/>
  <c r="AQ35" i="74" s="1"/>
  <c r="Z37" i="35"/>
  <c r="Z37" i="84"/>
  <c r="AI35" i="73"/>
  <c r="AN35" i="73"/>
  <c r="AH38" i="82"/>
  <c r="AQ38" i="82" s="1"/>
  <c r="AN35" i="34"/>
  <c r="AI35" i="34"/>
  <c r="X37" i="29"/>
  <c r="Y37" i="29"/>
  <c r="Y37" i="38"/>
  <c r="X37" i="38"/>
  <c r="Y36" i="45"/>
  <c r="X36" i="45"/>
  <c r="AN36" i="79"/>
  <c r="AI36" i="79"/>
  <c r="Y38" i="96"/>
  <c r="X38" i="96"/>
  <c r="Z38" i="96" s="1"/>
  <c r="Z38" i="42" l="1"/>
  <c r="Z38" i="30"/>
  <c r="AF37" i="46"/>
  <c r="AO37" i="46" s="1"/>
  <c r="Z37" i="38"/>
  <c r="AF37" i="38" s="1"/>
  <c r="AO37" i="38" s="1"/>
  <c r="W38" i="38"/>
  <c r="AG37" i="38"/>
  <c r="AP37" i="38" s="1"/>
  <c r="W36" i="89"/>
  <c r="AG35" i="89"/>
  <c r="AP35" i="89" s="1"/>
  <c r="AF35" i="89"/>
  <c r="AO35" i="89" s="1"/>
  <c r="AE35" i="89"/>
  <c r="AF35" i="28"/>
  <c r="AO35" i="28" s="1"/>
  <c r="AE35" i="28"/>
  <c r="W36" i="28"/>
  <c r="AG35" i="28"/>
  <c r="AP35" i="28" s="1"/>
  <c r="AE36" i="90"/>
  <c r="W37" i="90"/>
  <c r="AG36" i="90"/>
  <c r="AP36" i="90" s="1"/>
  <c r="AF36" i="90"/>
  <c r="AO36" i="90" s="1"/>
  <c r="AH37" i="94"/>
  <c r="AQ37" i="94" s="1"/>
  <c r="AE36" i="77"/>
  <c r="W37" i="77"/>
  <c r="AG36" i="77"/>
  <c r="AP36" i="77" s="1"/>
  <c r="AF36" i="77"/>
  <c r="AO36" i="77" s="1"/>
  <c r="AI37" i="26"/>
  <c r="AN37" i="26"/>
  <c r="X36" i="91"/>
  <c r="Y36" i="91"/>
  <c r="AH37" i="31"/>
  <c r="AQ37" i="31" s="1"/>
  <c r="W37" i="36"/>
  <c r="AG36" i="36"/>
  <c r="AP36" i="36" s="1"/>
  <c r="AF36" i="36"/>
  <c r="AO36" i="36" s="1"/>
  <c r="AE36" i="36"/>
  <c r="X38" i="37"/>
  <c r="Y38" i="37"/>
  <c r="AR35" i="36"/>
  <c r="AR36" i="94"/>
  <c r="Y37" i="40"/>
  <c r="Z37" i="40" s="1"/>
  <c r="X37" i="40"/>
  <c r="AR36" i="38"/>
  <c r="AF36" i="41"/>
  <c r="AO36" i="41" s="1"/>
  <c r="AE36" i="41"/>
  <c r="W37" i="41"/>
  <c r="AG36" i="41"/>
  <c r="AP36" i="41" s="1"/>
  <c r="AH37" i="32"/>
  <c r="AQ37" i="32" s="1"/>
  <c r="AF36" i="95"/>
  <c r="AO36" i="95" s="1"/>
  <c r="W37" i="95"/>
  <c r="AG36" i="95"/>
  <c r="AP36" i="95" s="1"/>
  <c r="AE36" i="95"/>
  <c r="AR35" i="77"/>
  <c r="AR36" i="29"/>
  <c r="AH35" i="83"/>
  <c r="AQ35" i="83" s="1"/>
  <c r="AI36" i="75"/>
  <c r="AN36" i="75"/>
  <c r="AR35" i="73"/>
  <c r="Y37" i="47"/>
  <c r="X37" i="47"/>
  <c r="AH37" i="25"/>
  <c r="AQ37" i="25" s="1"/>
  <c r="AR37" i="92"/>
  <c r="AI35" i="86"/>
  <c r="AN35" i="86"/>
  <c r="AN36" i="44"/>
  <c r="AI36" i="44"/>
  <c r="Z37" i="31"/>
  <c r="Y39" i="48"/>
  <c r="Z39" i="48" s="1"/>
  <c r="X39" i="48"/>
  <c r="AH35" i="89"/>
  <c r="AQ35" i="89" s="1"/>
  <c r="AH35" i="28"/>
  <c r="AQ35" i="28" s="1"/>
  <c r="AR37" i="96"/>
  <c r="AH36" i="34"/>
  <c r="AQ36" i="34" s="1"/>
  <c r="AH36" i="73"/>
  <c r="AQ36" i="73" s="1"/>
  <c r="Z37" i="32"/>
  <c r="AH36" i="90"/>
  <c r="AQ36" i="90" s="1"/>
  <c r="AN35" i="74"/>
  <c r="AI35" i="74"/>
  <c r="X36" i="93"/>
  <c r="Y36" i="93"/>
  <c r="Y38" i="46"/>
  <c r="Z38" i="46" s="1"/>
  <c r="X38" i="46"/>
  <c r="AI34" i="85"/>
  <c r="AN34" i="85"/>
  <c r="AE37" i="84"/>
  <c r="W38" i="84"/>
  <c r="AG37" i="84"/>
  <c r="AP37" i="84" s="1"/>
  <c r="AF37" i="84"/>
  <c r="AO37" i="84" s="1"/>
  <c r="Z37" i="94"/>
  <c r="AR36" i="27"/>
  <c r="AR36" i="32"/>
  <c r="AN35" i="91"/>
  <c r="AI35" i="91"/>
  <c r="AH37" i="88"/>
  <c r="AQ37" i="88" s="1"/>
  <c r="Y35" i="81"/>
  <c r="X35" i="81"/>
  <c r="AI34" i="76"/>
  <c r="AN34" i="76"/>
  <c r="AI36" i="40"/>
  <c r="AN36" i="40"/>
  <c r="AH36" i="78"/>
  <c r="AQ36" i="78" s="1"/>
  <c r="Z35" i="83"/>
  <c r="AN37" i="46"/>
  <c r="AI37" i="46"/>
  <c r="AI37" i="39"/>
  <c r="AN37" i="39"/>
  <c r="AH36" i="45"/>
  <c r="AQ36" i="45" s="1"/>
  <c r="AH38" i="96"/>
  <c r="AQ38" i="96" s="1"/>
  <c r="AH37" i="29"/>
  <c r="AQ37" i="29" s="1"/>
  <c r="AF37" i="35"/>
  <c r="AO37" i="35" s="1"/>
  <c r="AE37" i="35"/>
  <c r="W38" i="35"/>
  <c r="AG37" i="35"/>
  <c r="AP37" i="35" s="1"/>
  <c r="Z37" i="25"/>
  <c r="Z37" i="88"/>
  <c r="AH37" i="79"/>
  <c r="AQ37" i="79" s="1"/>
  <c r="Z36" i="34"/>
  <c r="Z36" i="73"/>
  <c r="AR35" i="43"/>
  <c r="AR34" i="28"/>
  <c r="AH37" i="27"/>
  <c r="AQ37" i="27" s="1"/>
  <c r="AI35" i="93"/>
  <c r="AN35" i="93"/>
  <c r="AI38" i="82"/>
  <c r="AN38" i="82"/>
  <c r="Z36" i="45"/>
  <c r="Z37" i="29"/>
  <c r="AI36" i="47"/>
  <c r="AN36" i="47"/>
  <c r="AH36" i="43"/>
  <c r="AQ36" i="43" s="1"/>
  <c r="AR36" i="31"/>
  <c r="X38" i="26"/>
  <c r="Y38" i="26"/>
  <c r="AR35" i="78"/>
  <c r="AH38" i="30"/>
  <c r="AQ38" i="30" s="1"/>
  <c r="X36" i="86"/>
  <c r="Y36" i="86"/>
  <c r="X37" i="44"/>
  <c r="Y37" i="44"/>
  <c r="AH36" i="36"/>
  <c r="AQ36" i="36" s="1"/>
  <c r="AR35" i="45"/>
  <c r="AR35" i="90"/>
  <c r="AR34" i="83"/>
  <c r="Y35" i="76"/>
  <c r="X35" i="76"/>
  <c r="AH38" i="42"/>
  <c r="AQ38" i="42" s="1"/>
  <c r="Z37" i="79"/>
  <c r="AE34" i="33"/>
  <c r="W35" i="33"/>
  <c r="AG34" i="33"/>
  <c r="AP34" i="33" s="1"/>
  <c r="AF34" i="33"/>
  <c r="AO34" i="33" s="1"/>
  <c r="Z36" i="78"/>
  <c r="AH38" i="92"/>
  <c r="AQ38" i="92" s="1"/>
  <c r="AR36" i="25"/>
  <c r="Z37" i="27"/>
  <c r="W36" i="87"/>
  <c r="AG35" i="87"/>
  <c r="AP35" i="87" s="1"/>
  <c r="AF35" i="87"/>
  <c r="AO35" i="87" s="1"/>
  <c r="AE35" i="87"/>
  <c r="X36" i="74"/>
  <c r="Y36" i="74"/>
  <c r="X37" i="75"/>
  <c r="Y37" i="75"/>
  <c r="X35" i="85"/>
  <c r="Y35" i="85"/>
  <c r="AR36" i="79"/>
  <c r="W39" i="96"/>
  <c r="AG38" i="96"/>
  <c r="AP38" i="96" s="1"/>
  <c r="AF38" i="96"/>
  <c r="AO38" i="96" s="1"/>
  <c r="AE38" i="96"/>
  <c r="AH37" i="38"/>
  <c r="AQ37" i="38" s="1"/>
  <c r="AR35" i="34"/>
  <c r="W37" i="43"/>
  <c r="AG36" i="43"/>
  <c r="AP36" i="43" s="1"/>
  <c r="AF36" i="43"/>
  <c r="AO36" i="43" s="1"/>
  <c r="AE36" i="43"/>
  <c r="W37" i="80"/>
  <c r="AG36" i="80"/>
  <c r="AP36" i="80" s="1"/>
  <c r="AF36" i="80"/>
  <c r="AO36" i="80" s="1"/>
  <c r="AE36" i="80"/>
  <c r="AR37" i="42"/>
  <c r="AH36" i="77"/>
  <c r="AQ36" i="77" s="1"/>
  <c r="AF38" i="30"/>
  <c r="AO38" i="30" s="1"/>
  <c r="AE38" i="30"/>
  <c r="W39" i="30"/>
  <c r="AG38" i="30"/>
  <c r="AP38" i="30" s="1"/>
  <c r="AR34" i="89"/>
  <c r="AI38" i="48"/>
  <c r="AN38" i="48"/>
  <c r="AN37" i="37"/>
  <c r="AI37" i="37"/>
  <c r="AN34" i="81"/>
  <c r="AI34" i="81"/>
  <c r="AG38" i="42"/>
  <c r="AP38" i="42" s="1"/>
  <c r="AF38" i="42"/>
  <c r="AO38" i="42" s="1"/>
  <c r="W39" i="42"/>
  <c r="AE38" i="42"/>
  <c r="AF38" i="92"/>
  <c r="AO38" i="92" s="1"/>
  <c r="AE38" i="92"/>
  <c r="AG38" i="92"/>
  <c r="AP38" i="92" s="1"/>
  <c r="W39" i="92"/>
  <c r="AR37" i="30"/>
  <c r="AR36" i="88"/>
  <c r="Y39" i="82"/>
  <c r="X39" i="82"/>
  <c r="Y38" i="39"/>
  <c r="X38" i="39"/>
  <c r="AE37" i="38" l="1"/>
  <c r="Z38" i="39"/>
  <c r="W38" i="40"/>
  <c r="AG37" i="40"/>
  <c r="AP37" i="40" s="1"/>
  <c r="AF37" i="40"/>
  <c r="AO37" i="40" s="1"/>
  <c r="AE37" i="40"/>
  <c r="AF38" i="46"/>
  <c r="AO38" i="46" s="1"/>
  <c r="AG38" i="46"/>
  <c r="AP38" i="46" s="1"/>
  <c r="W39" i="46"/>
  <c r="AE38" i="46"/>
  <c r="W40" i="48"/>
  <c r="AG39" i="48"/>
  <c r="AP39" i="48" s="1"/>
  <c r="AF39" i="48"/>
  <c r="AO39" i="48" s="1"/>
  <c r="AE39" i="48"/>
  <c r="W39" i="39"/>
  <c r="AG38" i="39"/>
  <c r="AP38" i="39" s="1"/>
  <c r="AF38" i="39"/>
  <c r="AO38" i="39" s="1"/>
  <c r="AE38" i="39"/>
  <c r="X37" i="80"/>
  <c r="Y37" i="80"/>
  <c r="Z37" i="80" s="1"/>
  <c r="AH37" i="75"/>
  <c r="AQ37" i="75" s="1"/>
  <c r="W37" i="78"/>
  <c r="AG36" i="78"/>
  <c r="AP36" i="78" s="1"/>
  <c r="AF36" i="78"/>
  <c r="AO36" i="78" s="1"/>
  <c r="AE36" i="78"/>
  <c r="AH35" i="76"/>
  <c r="AQ35" i="76" s="1"/>
  <c r="AN36" i="95"/>
  <c r="AI36" i="95"/>
  <c r="AH35" i="81"/>
  <c r="AQ35" i="81" s="1"/>
  <c r="AI37" i="84"/>
  <c r="AN37" i="84"/>
  <c r="AI36" i="41"/>
  <c r="AN36" i="41"/>
  <c r="AH38" i="37"/>
  <c r="AQ38" i="37" s="1"/>
  <c r="Y37" i="36"/>
  <c r="X37" i="36"/>
  <c r="AI36" i="90"/>
  <c r="AN36" i="90"/>
  <c r="AR37" i="39"/>
  <c r="AR35" i="86"/>
  <c r="X37" i="90"/>
  <c r="Y37" i="90"/>
  <c r="AE37" i="88"/>
  <c r="W38" i="88"/>
  <c r="AG37" i="88"/>
  <c r="AP37" i="88" s="1"/>
  <c r="AF37" i="88"/>
  <c r="AO37" i="88" s="1"/>
  <c r="Y39" i="42"/>
  <c r="X39" i="42"/>
  <c r="Z39" i="42" s="1"/>
  <c r="AN36" i="43"/>
  <c r="AI36" i="43"/>
  <c r="AN38" i="96"/>
  <c r="AI38" i="96"/>
  <c r="X36" i="87"/>
  <c r="Y36" i="87"/>
  <c r="Z35" i="76"/>
  <c r="AR36" i="47"/>
  <c r="AR35" i="93"/>
  <c r="W38" i="25"/>
  <c r="AG37" i="25"/>
  <c r="AP37" i="25" s="1"/>
  <c r="AF37" i="25"/>
  <c r="AO37" i="25" s="1"/>
  <c r="AE37" i="25"/>
  <c r="AF37" i="31"/>
  <c r="AO37" i="31" s="1"/>
  <c r="AE37" i="31"/>
  <c r="W38" i="31"/>
  <c r="AG37" i="31"/>
  <c r="AP37" i="31" s="1"/>
  <c r="AH37" i="47"/>
  <c r="AQ37" i="47" s="1"/>
  <c r="AR36" i="75"/>
  <c r="Z38" i="37"/>
  <c r="AH36" i="91"/>
  <c r="AQ36" i="91" s="1"/>
  <c r="X37" i="77"/>
  <c r="Y37" i="77"/>
  <c r="AI35" i="89"/>
  <c r="AN35" i="89"/>
  <c r="AN37" i="38"/>
  <c r="AI37" i="38"/>
  <c r="X38" i="84"/>
  <c r="Y38" i="84"/>
  <c r="Z38" i="84" s="1"/>
  <c r="Z37" i="75"/>
  <c r="AN36" i="80"/>
  <c r="AI36" i="80"/>
  <c r="AH35" i="85"/>
  <c r="AQ35" i="85" s="1"/>
  <c r="AH36" i="74"/>
  <c r="AQ36" i="74" s="1"/>
  <c r="X35" i="33"/>
  <c r="Y35" i="33"/>
  <c r="AH37" i="44"/>
  <c r="AQ37" i="44" s="1"/>
  <c r="W38" i="29"/>
  <c r="AG37" i="29"/>
  <c r="AP37" i="29" s="1"/>
  <c r="AF37" i="29"/>
  <c r="AO37" i="29" s="1"/>
  <c r="AE37" i="29"/>
  <c r="AF35" i="83"/>
  <c r="AO35" i="83" s="1"/>
  <c r="AE35" i="83"/>
  <c r="W36" i="83"/>
  <c r="AG35" i="83"/>
  <c r="AP35" i="83" s="1"/>
  <c r="Z35" i="81"/>
  <c r="AR35" i="91"/>
  <c r="W38" i="94"/>
  <c r="AG37" i="94"/>
  <c r="AP37" i="94" s="1"/>
  <c r="AF37" i="94"/>
  <c r="AO37" i="94" s="1"/>
  <c r="AE37" i="94"/>
  <c r="AH36" i="93"/>
  <c r="AQ36" i="93" s="1"/>
  <c r="AR36" i="44"/>
  <c r="Y37" i="95"/>
  <c r="X37" i="95"/>
  <c r="Z36" i="91"/>
  <c r="AR34" i="81"/>
  <c r="AR38" i="82"/>
  <c r="W37" i="73"/>
  <c r="AG36" i="73"/>
  <c r="AP36" i="73" s="1"/>
  <c r="AF36" i="73"/>
  <c r="AO36" i="73" s="1"/>
  <c r="AE36" i="73"/>
  <c r="AI37" i="35"/>
  <c r="AN37" i="35"/>
  <c r="AR34" i="76"/>
  <c r="AH38" i="39"/>
  <c r="AQ38" i="39" s="1"/>
  <c r="W38" i="27"/>
  <c r="AG37" i="27"/>
  <c r="AP37" i="27" s="1"/>
  <c r="AF37" i="27"/>
  <c r="AO37" i="27" s="1"/>
  <c r="AE37" i="27"/>
  <c r="Z37" i="44"/>
  <c r="AH38" i="26"/>
  <c r="AQ38" i="26" s="1"/>
  <c r="AE36" i="45"/>
  <c r="W37" i="45"/>
  <c r="AG36" i="45"/>
  <c r="AP36" i="45" s="1"/>
  <c r="AF36" i="45"/>
  <c r="AO36" i="45" s="1"/>
  <c r="X38" i="35"/>
  <c r="Y38" i="35"/>
  <c r="AR36" i="40"/>
  <c r="AR34" i="85"/>
  <c r="Z36" i="93"/>
  <c r="Z37" i="47"/>
  <c r="AN36" i="36"/>
  <c r="AI36" i="36"/>
  <c r="AI36" i="77"/>
  <c r="AN36" i="77"/>
  <c r="X36" i="28"/>
  <c r="Y36" i="28"/>
  <c r="AF37" i="79"/>
  <c r="AO37" i="79" s="1"/>
  <c r="AE37" i="79"/>
  <c r="W38" i="79"/>
  <c r="AG37" i="79"/>
  <c r="AP37" i="79" s="1"/>
  <c r="AH36" i="86"/>
  <c r="AQ36" i="86" s="1"/>
  <c r="W38" i="32"/>
  <c r="AG37" i="32"/>
  <c r="AP37" i="32" s="1"/>
  <c r="AF37" i="32"/>
  <c r="AO37" i="32" s="1"/>
  <c r="AE37" i="32"/>
  <c r="AI35" i="28"/>
  <c r="AN35" i="28"/>
  <c r="AH39" i="82"/>
  <c r="AQ39" i="82" s="1"/>
  <c r="AI38" i="42"/>
  <c r="AN38" i="42"/>
  <c r="Z36" i="86"/>
  <c r="AF36" i="34"/>
  <c r="AO36" i="34" s="1"/>
  <c r="AE36" i="34"/>
  <c r="W37" i="34"/>
  <c r="AG36" i="34"/>
  <c r="AP36" i="34" s="1"/>
  <c r="AR37" i="46"/>
  <c r="X39" i="92"/>
  <c r="Y39" i="92"/>
  <c r="AR37" i="37"/>
  <c r="Z39" i="82"/>
  <c r="Y39" i="30"/>
  <c r="Z39" i="30" s="1"/>
  <c r="X39" i="30"/>
  <c r="Z35" i="85"/>
  <c r="Z36" i="74"/>
  <c r="AN38" i="92"/>
  <c r="AI38" i="92"/>
  <c r="AR38" i="48"/>
  <c r="AI38" i="30"/>
  <c r="AN38" i="30"/>
  <c r="X37" i="43"/>
  <c r="Y37" i="43"/>
  <c r="Y39" i="96"/>
  <c r="X39" i="96"/>
  <c r="AI35" i="87"/>
  <c r="AN35" i="87"/>
  <c r="AI34" i="33"/>
  <c r="AN34" i="33"/>
  <c r="Z38" i="26"/>
  <c r="AH38" i="46"/>
  <c r="AQ38" i="46" s="1"/>
  <c r="AR35" i="74"/>
  <c r="AH39" i="48"/>
  <c r="AQ39" i="48" s="1"/>
  <c r="Y37" i="41"/>
  <c r="X37" i="41"/>
  <c r="AH37" i="40"/>
  <c r="AQ37" i="40" s="1"/>
  <c r="AR37" i="26"/>
  <c r="X36" i="89"/>
  <c r="Y36" i="89"/>
  <c r="X38" i="38"/>
  <c r="Y38" i="38"/>
  <c r="Z39" i="96" l="1"/>
  <c r="Z38" i="35"/>
  <c r="Z39" i="92"/>
  <c r="Z37" i="95"/>
  <c r="W38" i="95" s="1"/>
  <c r="Z38" i="38"/>
  <c r="AF38" i="38" s="1"/>
  <c r="AO38" i="38" s="1"/>
  <c r="AE39" i="96"/>
  <c r="W40" i="96"/>
  <c r="AG39" i="96"/>
  <c r="AP39" i="96" s="1"/>
  <c r="AF39" i="96"/>
  <c r="AO39" i="96" s="1"/>
  <c r="AF37" i="95"/>
  <c r="AO37" i="95" s="1"/>
  <c r="AG37" i="95"/>
  <c r="AP37" i="95" s="1"/>
  <c r="AE37" i="95"/>
  <c r="AE37" i="80"/>
  <c r="W38" i="80"/>
  <c r="AG37" i="80"/>
  <c r="AP37" i="80" s="1"/>
  <c r="AF37" i="80"/>
  <c r="AO37" i="80" s="1"/>
  <c r="W39" i="84"/>
  <c r="AG38" i="84"/>
  <c r="AP38" i="84" s="1"/>
  <c r="AF38" i="84"/>
  <c r="AO38" i="84" s="1"/>
  <c r="AE38" i="84"/>
  <c r="AE38" i="38"/>
  <c r="W39" i="38"/>
  <c r="AG38" i="38"/>
  <c r="AP38" i="38" s="1"/>
  <c r="AH37" i="41"/>
  <c r="AQ37" i="41" s="1"/>
  <c r="Y37" i="73"/>
  <c r="X37" i="73"/>
  <c r="AR36" i="41"/>
  <c r="X37" i="78"/>
  <c r="Z37" i="78" s="1"/>
  <c r="Y37" i="78"/>
  <c r="AR35" i="89"/>
  <c r="AH37" i="90"/>
  <c r="AQ37" i="90" s="1"/>
  <c r="AI37" i="40"/>
  <c r="AN37" i="40"/>
  <c r="AI37" i="32"/>
  <c r="AN37" i="32"/>
  <c r="W39" i="35"/>
  <c r="AG38" i="35"/>
  <c r="AP38" i="35" s="1"/>
  <c r="AF38" i="35"/>
  <c r="AO38" i="35" s="1"/>
  <c r="AE38" i="35"/>
  <c r="AR38" i="96"/>
  <c r="X40" i="48"/>
  <c r="Y40" i="48"/>
  <c r="AR37" i="35"/>
  <c r="Z37" i="41"/>
  <c r="AH39" i="96"/>
  <c r="AQ39" i="96" s="1"/>
  <c r="AE36" i="74"/>
  <c r="W37" i="74"/>
  <c r="AG36" i="74"/>
  <c r="AP36" i="74" s="1"/>
  <c r="AF36" i="74"/>
  <c r="AO36" i="74" s="1"/>
  <c r="W37" i="86"/>
  <c r="AG36" i="86"/>
  <c r="AP36" i="86" s="1"/>
  <c r="AF36" i="86"/>
  <c r="AO36" i="86" s="1"/>
  <c r="AE36" i="86"/>
  <c r="AR36" i="36"/>
  <c r="X38" i="94"/>
  <c r="Z38" i="94" s="1"/>
  <c r="Y38" i="94"/>
  <c r="X36" i="83"/>
  <c r="Z36" i="83" s="1"/>
  <c r="Y36" i="83"/>
  <c r="Y38" i="29"/>
  <c r="X38" i="29"/>
  <c r="AH38" i="84"/>
  <c r="AQ38" i="84" s="1"/>
  <c r="X38" i="31"/>
  <c r="Y38" i="31"/>
  <c r="X38" i="25"/>
  <c r="Y38" i="25"/>
  <c r="W36" i="76"/>
  <c r="AG35" i="76"/>
  <c r="AP35" i="76" s="1"/>
  <c r="AF35" i="76"/>
  <c r="AO35" i="76" s="1"/>
  <c r="AE35" i="76"/>
  <c r="AR36" i="43"/>
  <c r="Z37" i="90"/>
  <c r="AR36" i="90"/>
  <c r="AR37" i="84"/>
  <c r="AR36" i="95"/>
  <c r="AH37" i="80"/>
  <c r="AQ37" i="80" s="1"/>
  <c r="Y39" i="39"/>
  <c r="X39" i="39"/>
  <c r="AI38" i="46"/>
  <c r="AN38" i="46"/>
  <c r="AH37" i="43"/>
  <c r="AQ37" i="43" s="1"/>
  <c r="W40" i="92"/>
  <c r="AG39" i="92"/>
  <c r="AP39" i="92" s="1"/>
  <c r="AF39" i="92"/>
  <c r="AO39" i="92" s="1"/>
  <c r="AE39" i="92"/>
  <c r="W38" i="75"/>
  <c r="AG37" i="75"/>
  <c r="AP37" i="75" s="1"/>
  <c r="AE37" i="75"/>
  <c r="AF37" i="75"/>
  <c r="AO37" i="75" s="1"/>
  <c r="W40" i="42"/>
  <c r="AG39" i="42"/>
  <c r="AP39" i="42" s="1"/>
  <c r="AF39" i="42"/>
  <c r="AO39" i="42" s="1"/>
  <c r="AE39" i="42"/>
  <c r="Z37" i="43"/>
  <c r="AR36" i="77"/>
  <c r="AH36" i="89"/>
  <c r="AQ36" i="89" s="1"/>
  <c r="W39" i="26"/>
  <c r="AG38" i="26"/>
  <c r="AP38" i="26" s="1"/>
  <c r="AF38" i="26"/>
  <c r="AO38" i="26" s="1"/>
  <c r="AE38" i="26"/>
  <c r="AR38" i="30"/>
  <c r="W36" i="85"/>
  <c r="AG35" i="85"/>
  <c r="AP35" i="85" s="1"/>
  <c r="AF35" i="85"/>
  <c r="AO35" i="85" s="1"/>
  <c r="AE35" i="85"/>
  <c r="X38" i="32"/>
  <c r="Z38" i="32" s="1"/>
  <c r="Y38" i="32"/>
  <c r="X37" i="45"/>
  <c r="Y37" i="45"/>
  <c r="AN36" i="73"/>
  <c r="AI36" i="73"/>
  <c r="AN35" i="83"/>
  <c r="AI35" i="83"/>
  <c r="AH37" i="77"/>
  <c r="AQ37" i="77" s="1"/>
  <c r="AN37" i="31"/>
  <c r="AI37" i="31"/>
  <c r="Y38" i="88"/>
  <c r="X38" i="88"/>
  <c r="AH37" i="36"/>
  <c r="AQ37" i="36" s="1"/>
  <c r="AI36" i="78"/>
  <c r="AN36" i="78"/>
  <c r="AI39" i="48"/>
  <c r="AN39" i="48"/>
  <c r="Y39" i="46"/>
  <c r="X39" i="46"/>
  <c r="AR38" i="92"/>
  <c r="W40" i="30"/>
  <c r="AG39" i="30"/>
  <c r="AP39" i="30" s="1"/>
  <c r="AF39" i="30"/>
  <c r="AO39" i="30" s="1"/>
  <c r="AE39" i="30"/>
  <c r="AI36" i="34"/>
  <c r="AN36" i="34"/>
  <c r="AR35" i="87"/>
  <c r="AI37" i="79"/>
  <c r="AN37" i="79"/>
  <c r="Z36" i="89"/>
  <c r="AH39" i="30"/>
  <c r="AQ39" i="30" s="1"/>
  <c r="X37" i="34"/>
  <c r="Y37" i="34"/>
  <c r="AR38" i="42"/>
  <c r="AH36" i="28"/>
  <c r="AQ36" i="28" s="1"/>
  <c r="W38" i="47"/>
  <c r="AG37" i="47"/>
  <c r="AP37" i="47" s="1"/>
  <c r="AF37" i="47"/>
  <c r="AO37" i="47" s="1"/>
  <c r="AE37" i="47"/>
  <c r="X38" i="27"/>
  <c r="Y38" i="27"/>
  <c r="AH35" i="33"/>
  <c r="AQ35" i="33" s="1"/>
  <c r="AR36" i="80"/>
  <c r="AR37" i="38"/>
  <c r="Z37" i="77"/>
  <c r="AF38" i="37"/>
  <c r="AO38" i="37" s="1"/>
  <c r="AG38" i="37"/>
  <c r="AP38" i="37" s="1"/>
  <c r="AE38" i="37"/>
  <c r="W39" i="37"/>
  <c r="AH36" i="87"/>
  <c r="AQ36" i="87" s="1"/>
  <c r="AH39" i="42"/>
  <c r="AQ39" i="42" s="1"/>
  <c r="Y38" i="40"/>
  <c r="X38" i="40"/>
  <c r="Z38" i="40" s="1"/>
  <c r="AH38" i="38"/>
  <c r="AQ38" i="38" s="1"/>
  <c r="AH37" i="95"/>
  <c r="AQ37" i="95" s="1"/>
  <c r="W40" i="82"/>
  <c r="AG39" i="82"/>
  <c r="AP39" i="82" s="1"/>
  <c r="AF39" i="82"/>
  <c r="AO39" i="82" s="1"/>
  <c r="AE39" i="82"/>
  <c r="AN37" i="27"/>
  <c r="AI37" i="27"/>
  <c r="AR34" i="33"/>
  <c r="AH39" i="92"/>
  <c r="AQ39" i="92" s="1"/>
  <c r="AR35" i="28"/>
  <c r="Y38" i="79"/>
  <c r="X38" i="79"/>
  <c r="Z36" i="28"/>
  <c r="W37" i="93"/>
  <c r="AG36" i="93"/>
  <c r="AP36" i="93" s="1"/>
  <c r="AF36" i="93"/>
  <c r="AO36" i="93" s="1"/>
  <c r="AE36" i="93"/>
  <c r="AH38" i="35"/>
  <c r="AQ38" i="35" s="1"/>
  <c r="AI36" i="45"/>
  <c r="AN36" i="45"/>
  <c r="AF37" i="44"/>
  <c r="AO37" i="44" s="1"/>
  <c r="AE37" i="44"/>
  <c r="W38" i="44"/>
  <c r="AG37" i="44"/>
  <c r="AP37" i="44" s="1"/>
  <c r="AE36" i="91"/>
  <c r="AG36" i="91"/>
  <c r="AP36" i="91" s="1"/>
  <c r="AF36" i="91"/>
  <c r="AO36" i="91" s="1"/>
  <c r="W37" i="91"/>
  <c r="AN37" i="94"/>
  <c r="AI37" i="94"/>
  <c r="AF35" i="81"/>
  <c r="AO35" i="81" s="1"/>
  <c r="AG35" i="81"/>
  <c r="AP35" i="81" s="1"/>
  <c r="W36" i="81"/>
  <c r="AE35" i="81"/>
  <c r="AI37" i="29"/>
  <c r="AN37" i="29"/>
  <c r="Z35" i="33"/>
  <c r="AI37" i="25"/>
  <c r="AN37" i="25"/>
  <c r="Z36" i="87"/>
  <c r="AI37" i="88"/>
  <c r="AN37" i="88"/>
  <c r="Z37" i="36"/>
  <c r="AN38" i="39"/>
  <c r="AI38" i="39"/>
  <c r="Z38" i="79" l="1"/>
  <c r="Z38" i="27"/>
  <c r="Z37" i="34"/>
  <c r="W38" i="34" s="1"/>
  <c r="Z37" i="45"/>
  <c r="W38" i="45" s="1"/>
  <c r="Z38" i="29"/>
  <c r="Z39" i="39"/>
  <c r="AE39" i="39" s="1"/>
  <c r="AF37" i="34"/>
  <c r="AO37" i="34" s="1"/>
  <c r="AE37" i="34"/>
  <c r="AF37" i="45"/>
  <c r="AO37" i="45" s="1"/>
  <c r="AG37" i="45"/>
  <c r="AP37" i="45" s="1"/>
  <c r="W39" i="79"/>
  <c r="AG38" i="79"/>
  <c r="AP38" i="79" s="1"/>
  <c r="AF38" i="79"/>
  <c r="AO38" i="79" s="1"/>
  <c r="AE38" i="79"/>
  <c r="AG39" i="39"/>
  <c r="AP39" i="39" s="1"/>
  <c r="AF39" i="39"/>
  <c r="AO39" i="39" s="1"/>
  <c r="W37" i="83"/>
  <c r="AG36" i="83"/>
  <c r="AP36" i="83" s="1"/>
  <c r="AF36" i="83"/>
  <c r="AO36" i="83" s="1"/>
  <c r="AE36" i="83"/>
  <c r="W37" i="89"/>
  <c r="AG36" i="89"/>
  <c r="AP36" i="89" s="1"/>
  <c r="AF36" i="89"/>
  <c r="AO36" i="89" s="1"/>
  <c r="AE36" i="89"/>
  <c r="AR36" i="34"/>
  <c r="AR39" i="48"/>
  <c r="AR35" i="83"/>
  <c r="AI37" i="75"/>
  <c r="AN37" i="75"/>
  <c r="W38" i="90"/>
  <c r="AG37" i="90"/>
  <c r="AP37" i="90" s="1"/>
  <c r="AF37" i="90"/>
  <c r="AO37" i="90" s="1"/>
  <c r="AE37" i="90"/>
  <c r="AH38" i="31"/>
  <c r="AQ38" i="31" s="1"/>
  <c r="Y39" i="38"/>
  <c r="X39" i="38"/>
  <c r="AN37" i="80"/>
  <c r="AI37" i="80"/>
  <c r="X38" i="44"/>
  <c r="Z38" i="44" s="1"/>
  <c r="Y38" i="44"/>
  <c r="AR37" i="25"/>
  <c r="X37" i="91"/>
  <c r="Y37" i="91"/>
  <c r="AI39" i="82"/>
  <c r="AN39" i="82"/>
  <c r="AI38" i="37"/>
  <c r="AN38" i="37"/>
  <c r="AF37" i="36"/>
  <c r="AO37" i="36" s="1"/>
  <c r="AE37" i="36"/>
  <c r="W38" i="36"/>
  <c r="AG37" i="36"/>
  <c r="AP37" i="36" s="1"/>
  <c r="W36" i="33"/>
  <c r="AG35" i="33"/>
  <c r="AP35" i="33" s="1"/>
  <c r="AF35" i="33"/>
  <c r="AO35" i="33" s="1"/>
  <c r="AE35" i="33"/>
  <c r="AI37" i="44"/>
  <c r="AN37" i="44"/>
  <c r="X37" i="93"/>
  <c r="Z37" i="93" s="1"/>
  <c r="Y37" i="93"/>
  <c r="AI39" i="30"/>
  <c r="AN39" i="30"/>
  <c r="AN39" i="42"/>
  <c r="AI39" i="42"/>
  <c r="Y40" i="92"/>
  <c r="X40" i="92"/>
  <c r="Y36" i="76"/>
  <c r="X36" i="76"/>
  <c r="Z38" i="31"/>
  <c r="AH38" i="29"/>
  <c r="AQ38" i="29" s="1"/>
  <c r="AN36" i="86"/>
  <c r="AI36" i="86"/>
  <c r="Y37" i="74"/>
  <c r="X37" i="74"/>
  <c r="AH40" i="48"/>
  <c r="AQ40" i="48" s="1"/>
  <c r="AR37" i="40"/>
  <c r="Y39" i="84"/>
  <c r="X39" i="84"/>
  <c r="AR38" i="39"/>
  <c r="AI38" i="35"/>
  <c r="AN38" i="35"/>
  <c r="AH38" i="27"/>
  <c r="AQ38" i="27" s="1"/>
  <c r="Y38" i="47"/>
  <c r="X38" i="47"/>
  <c r="AR37" i="79"/>
  <c r="AH39" i="46"/>
  <c r="AQ39" i="46" s="1"/>
  <c r="AR36" i="78"/>
  <c r="AH38" i="88"/>
  <c r="AQ38" i="88" s="1"/>
  <c r="AR36" i="73"/>
  <c r="AH38" i="32"/>
  <c r="AQ38" i="32" s="1"/>
  <c r="X36" i="85"/>
  <c r="Y36" i="85"/>
  <c r="X39" i="26"/>
  <c r="Y39" i="26"/>
  <c r="Y38" i="75"/>
  <c r="X38" i="75"/>
  <c r="AH38" i="94"/>
  <c r="AQ38" i="94" s="1"/>
  <c r="Z40" i="48"/>
  <c r="Y39" i="35"/>
  <c r="X39" i="35"/>
  <c r="AH37" i="73"/>
  <c r="AQ37" i="73" s="1"/>
  <c r="AI38" i="38"/>
  <c r="AN38" i="38"/>
  <c r="X38" i="95"/>
  <c r="Y38" i="95"/>
  <c r="Y40" i="96"/>
  <c r="X40" i="96"/>
  <c r="AN37" i="47"/>
  <c r="AI37" i="47"/>
  <c r="AH37" i="34"/>
  <c r="AQ37" i="34" s="1"/>
  <c r="AH37" i="45"/>
  <c r="AQ37" i="45" s="1"/>
  <c r="AI38" i="26"/>
  <c r="AN38" i="26"/>
  <c r="AH36" i="83"/>
  <c r="AQ36" i="83" s="1"/>
  <c r="W38" i="78"/>
  <c r="AG37" i="78"/>
  <c r="AP37" i="78" s="1"/>
  <c r="AF37" i="78"/>
  <c r="AO37" i="78" s="1"/>
  <c r="AE37" i="78"/>
  <c r="X38" i="80"/>
  <c r="Y38" i="80"/>
  <c r="AR37" i="88"/>
  <c r="AN36" i="91"/>
  <c r="AI36" i="91"/>
  <c r="Y40" i="82"/>
  <c r="X40" i="82"/>
  <c r="AH38" i="40"/>
  <c r="AQ38" i="40" s="1"/>
  <c r="W38" i="77"/>
  <c r="AG37" i="77"/>
  <c r="AP37" i="77" s="1"/>
  <c r="AF37" i="77"/>
  <c r="AO37" i="77" s="1"/>
  <c r="AE37" i="77"/>
  <c r="AF38" i="27"/>
  <c r="AO38" i="27" s="1"/>
  <c r="AE38" i="27"/>
  <c r="W39" i="27"/>
  <c r="AG38" i="27"/>
  <c r="AP38" i="27" s="1"/>
  <c r="W39" i="32"/>
  <c r="AG38" i="32"/>
  <c r="AP38" i="32" s="1"/>
  <c r="AF38" i="32"/>
  <c r="AO38" i="32" s="1"/>
  <c r="AE38" i="32"/>
  <c r="AR38" i="46"/>
  <c r="AH38" i="25"/>
  <c r="AQ38" i="25" s="1"/>
  <c r="W39" i="29"/>
  <c r="AG38" i="29"/>
  <c r="AP38" i="29" s="1"/>
  <c r="AF38" i="29"/>
  <c r="AO38" i="29" s="1"/>
  <c r="AE38" i="29"/>
  <c r="AF38" i="94"/>
  <c r="AO38" i="94" s="1"/>
  <c r="AE38" i="94"/>
  <c r="W39" i="94"/>
  <c r="AG38" i="94"/>
  <c r="AP38" i="94" s="1"/>
  <c r="AI36" i="74"/>
  <c r="AN36" i="74"/>
  <c r="W38" i="41"/>
  <c r="AG37" i="41"/>
  <c r="AP37" i="41" s="1"/>
  <c r="AF37" i="41"/>
  <c r="AO37" i="41" s="1"/>
  <c r="AE37" i="41"/>
  <c r="AN38" i="84"/>
  <c r="AI38" i="84"/>
  <c r="AN37" i="95"/>
  <c r="AI37" i="95"/>
  <c r="X36" i="81"/>
  <c r="Z36" i="81" s="1"/>
  <c r="Y36" i="81"/>
  <c r="W39" i="40"/>
  <c r="AG38" i="40"/>
  <c r="AP38" i="40" s="1"/>
  <c r="AF38" i="40"/>
  <c r="AO38" i="40" s="1"/>
  <c r="AE38" i="40"/>
  <c r="X39" i="37"/>
  <c r="Y39" i="37"/>
  <c r="AR37" i="31"/>
  <c r="AN35" i="85"/>
  <c r="AI35" i="85"/>
  <c r="AF37" i="43"/>
  <c r="AO37" i="43" s="1"/>
  <c r="AE37" i="43"/>
  <c r="W38" i="43"/>
  <c r="AG37" i="43"/>
  <c r="AP37" i="43" s="1"/>
  <c r="AR37" i="32"/>
  <c r="AR37" i="29"/>
  <c r="AR37" i="94"/>
  <c r="W37" i="28"/>
  <c r="AG36" i="28"/>
  <c r="AP36" i="28" s="1"/>
  <c r="AF36" i="28"/>
  <c r="AO36" i="28" s="1"/>
  <c r="AE36" i="28"/>
  <c r="W37" i="87"/>
  <c r="AG36" i="87"/>
  <c r="AP36" i="87" s="1"/>
  <c r="AF36" i="87"/>
  <c r="AO36" i="87" s="1"/>
  <c r="AE36" i="87"/>
  <c r="AI35" i="81"/>
  <c r="AN35" i="81"/>
  <c r="AR36" i="45"/>
  <c r="AI36" i="93"/>
  <c r="AN36" i="93"/>
  <c r="AH38" i="79"/>
  <c r="AQ38" i="79" s="1"/>
  <c r="AR37" i="27"/>
  <c r="Y40" i="30"/>
  <c r="X40" i="30"/>
  <c r="Z39" i="46"/>
  <c r="Z38" i="88"/>
  <c r="Y40" i="42"/>
  <c r="X40" i="42"/>
  <c r="Z40" i="42" s="1"/>
  <c r="AI39" i="92"/>
  <c r="AN39" i="92"/>
  <c r="AH39" i="39"/>
  <c r="AQ39" i="39" s="1"/>
  <c r="AN35" i="76"/>
  <c r="AI35" i="76"/>
  <c r="Z38" i="25"/>
  <c r="X37" i="86"/>
  <c r="Y37" i="86"/>
  <c r="AH37" i="78"/>
  <c r="AQ37" i="78" s="1"/>
  <c r="Z37" i="73"/>
  <c r="AI39" i="96"/>
  <c r="AN39" i="96"/>
  <c r="Z37" i="74" l="1"/>
  <c r="Z36" i="76"/>
  <c r="W40" i="39"/>
  <c r="AE37" i="45"/>
  <c r="AG37" i="34"/>
  <c r="AP37" i="34" s="1"/>
  <c r="Z37" i="91"/>
  <c r="AG37" i="91" s="1"/>
  <c r="AP37" i="91" s="1"/>
  <c r="Z40" i="96"/>
  <c r="W41" i="96" s="1"/>
  <c r="AG40" i="96"/>
  <c r="AP40" i="96" s="1"/>
  <c r="AF40" i="96"/>
  <c r="AO40" i="96" s="1"/>
  <c r="AE40" i="96"/>
  <c r="AE36" i="76"/>
  <c r="W37" i="76"/>
  <c r="AG36" i="76"/>
  <c r="AP36" i="76" s="1"/>
  <c r="AF36" i="76"/>
  <c r="AO36" i="76" s="1"/>
  <c r="AE37" i="91"/>
  <c r="W38" i="91"/>
  <c r="W39" i="25"/>
  <c r="AG38" i="25"/>
  <c r="AP38" i="25" s="1"/>
  <c r="AF38" i="25"/>
  <c r="AO38" i="25" s="1"/>
  <c r="AE38" i="25"/>
  <c r="AI36" i="28"/>
  <c r="AN36" i="28"/>
  <c r="W37" i="81"/>
  <c r="AG36" i="81"/>
  <c r="AP36" i="81" s="1"/>
  <c r="AE36" i="81"/>
  <c r="AF36" i="81"/>
  <c r="AO36" i="81" s="1"/>
  <c r="Y40" i="39"/>
  <c r="X40" i="39"/>
  <c r="AR35" i="76"/>
  <c r="W39" i="88"/>
  <c r="AG38" i="88"/>
  <c r="AP38" i="88" s="1"/>
  <c r="AF38" i="88"/>
  <c r="AO38" i="88" s="1"/>
  <c r="AE38" i="88"/>
  <c r="AR37" i="95"/>
  <c r="X39" i="94"/>
  <c r="Y39" i="94"/>
  <c r="AI38" i="27"/>
  <c r="AN38" i="27"/>
  <c r="AH40" i="82"/>
  <c r="AQ40" i="82" s="1"/>
  <c r="AH39" i="26"/>
  <c r="AQ39" i="26" s="1"/>
  <c r="AH37" i="74"/>
  <c r="AQ37" i="74" s="1"/>
  <c r="AR37" i="80"/>
  <c r="AN36" i="89"/>
  <c r="AI36" i="89"/>
  <c r="AI37" i="34"/>
  <c r="AN37" i="34"/>
  <c r="X38" i="43"/>
  <c r="Z38" i="43" s="1"/>
  <c r="Y38" i="43"/>
  <c r="AN38" i="40"/>
  <c r="AI38" i="40"/>
  <c r="AN38" i="32"/>
  <c r="AI38" i="32"/>
  <c r="AH39" i="35"/>
  <c r="AQ39" i="35" s="1"/>
  <c r="Y39" i="79"/>
  <c r="X39" i="79"/>
  <c r="AR39" i="96"/>
  <c r="W40" i="46"/>
  <c r="AG39" i="46"/>
  <c r="AP39" i="46" s="1"/>
  <c r="AF39" i="46"/>
  <c r="AO39" i="46" s="1"/>
  <c r="AE39" i="46"/>
  <c r="AR36" i="93"/>
  <c r="AN36" i="87"/>
  <c r="AI36" i="87"/>
  <c r="AI37" i="43"/>
  <c r="AN37" i="43"/>
  <c r="X38" i="41"/>
  <c r="Y38" i="41"/>
  <c r="Z39" i="35"/>
  <c r="Z39" i="26"/>
  <c r="AR37" i="44"/>
  <c r="AR38" i="37"/>
  <c r="X37" i="83"/>
  <c r="Y37" i="83"/>
  <c r="AI39" i="39"/>
  <c r="AN39" i="39"/>
  <c r="AI37" i="45"/>
  <c r="AN37" i="45"/>
  <c r="AR35" i="81"/>
  <c r="AN38" i="29"/>
  <c r="AI38" i="29"/>
  <c r="AR38" i="38"/>
  <c r="AE37" i="73"/>
  <c r="W38" i="73"/>
  <c r="AG37" i="73"/>
  <c r="AP37" i="73" s="1"/>
  <c r="AF37" i="73"/>
  <c r="AO37" i="73" s="1"/>
  <c r="AR39" i="92"/>
  <c r="AH40" i="30"/>
  <c r="AQ40" i="30" s="1"/>
  <c r="X37" i="28"/>
  <c r="Y37" i="28"/>
  <c r="AH39" i="37"/>
  <c r="AQ39" i="37" s="1"/>
  <c r="Y39" i="40"/>
  <c r="X39" i="40"/>
  <c r="AR38" i="84"/>
  <c r="AI38" i="94"/>
  <c r="AN38" i="94"/>
  <c r="Y39" i="29"/>
  <c r="X39" i="29"/>
  <c r="Y39" i="32"/>
  <c r="X39" i="32"/>
  <c r="Z39" i="32" s="1"/>
  <c r="AI37" i="77"/>
  <c r="AN37" i="77"/>
  <c r="Z40" i="82"/>
  <c r="AH38" i="80"/>
  <c r="AQ38" i="80" s="1"/>
  <c r="X38" i="78"/>
  <c r="Y38" i="78"/>
  <c r="AR37" i="47"/>
  <c r="AH38" i="95"/>
  <c r="AQ38" i="95" s="1"/>
  <c r="W41" i="48"/>
  <c r="AG40" i="48"/>
  <c r="AP40" i="48" s="1"/>
  <c r="AF40" i="48"/>
  <c r="AO40" i="48" s="1"/>
  <c r="AE40" i="48"/>
  <c r="AH38" i="75"/>
  <c r="AQ38" i="75" s="1"/>
  <c r="AH38" i="47"/>
  <c r="AQ38" i="47" s="1"/>
  <c r="AH39" i="84"/>
  <c r="AQ39" i="84" s="1"/>
  <c r="W38" i="74"/>
  <c r="AG37" i="74"/>
  <c r="AP37" i="74" s="1"/>
  <c r="AF37" i="74"/>
  <c r="AO37" i="74" s="1"/>
  <c r="AE37" i="74"/>
  <c r="AH40" i="92"/>
  <c r="AQ40" i="92" s="1"/>
  <c r="AR39" i="30"/>
  <c r="AI35" i="33"/>
  <c r="AN35" i="33"/>
  <c r="X38" i="36"/>
  <c r="Y38" i="36"/>
  <c r="Z38" i="36" s="1"/>
  <c r="AH39" i="38"/>
  <c r="AQ39" i="38" s="1"/>
  <c r="X38" i="90"/>
  <c r="Y38" i="90"/>
  <c r="AI38" i="79"/>
  <c r="AN38" i="79"/>
  <c r="X38" i="45"/>
  <c r="Y38" i="45"/>
  <c r="AF40" i="42"/>
  <c r="AO40" i="42" s="1"/>
  <c r="AE40" i="42"/>
  <c r="AG40" i="42"/>
  <c r="AP40" i="42" s="1"/>
  <c r="W41" i="42"/>
  <c r="Z38" i="77"/>
  <c r="Y38" i="77"/>
  <c r="X38" i="77"/>
  <c r="AN37" i="78"/>
  <c r="AI37" i="78"/>
  <c r="AH40" i="42"/>
  <c r="AQ40" i="42" s="1"/>
  <c r="AR35" i="85"/>
  <c r="Z39" i="37"/>
  <c r="AR36" i="91"/>
  <c r="Z38" i="80"/>
  <c r="AR38" i="26"/>
  <c r="Z38" i="95"/>
  <c r="AH36" i="85"/>
  <c r="AQ36" i="85" s="1"/>
  <c r="AR36" i="86"/>
  <c r="AR39" i="82"/>
  <c r="X37" i="89"/>
  <c r="Y37" i="89"/>
  <c r="Y38" i="34"/>
  <c r="X38" i="34"/>
  <c r="AR38" i="35"/>
  <c r="AH36" i="76"/>
  <c r="AQ36" i="76" s="1"/>
  <c r="AR39" i="42"/>
  <c r="W38" i="93"/>
  <c r="AG37" i="93"/>
  <c r="AP37" i="93" s="1"/>
  <c r="AF37" i="93"/>
  <c r="AO37" i="93" s="1"/>
  <c r="AE37" i="93"/>
  <c r="Y36" i="33"/>
  <c r="X36" i="33"/>
  <c r="Z36" i="33" s="1"/>
  <c r="AH37" i="91"/>
  <c r="AQ37" i="91" s="1"/>
  <c r="W39" i="44"/>
  <c r="AG38" i="44"/>
  <c r="AP38" i="44" s="1"/>
  <c r="AF38" i="44"/>
  <c r="AO38" i="44" s="1"/>
  <c r="AE38" i="44"/>
  <c r="AH37" i="86"/>
  <c r="AQ37" i="86" s="1"/>
  <c r="Z37" i="86"/>
  <c r="Z40" i="30"/>
  <c r="X37" i="87"/>
  <c r="Y37" i="87"/>
  <c r="AH36" i="81"/>
  <c r="AQ36" i="81" s="1"/>
  <c r="AI37" i="41"/>
  <c r="AN37" i="41"/>
  <c r="AR36" i="74"/>
  <c r="X39" i="27"/>
  <c r="Y39" i="27"/>
  <c r="AH40" i="96"/>
  <c r="AQ40" i="96" s="1"/>
  <c r="Z38" i="75"/>
  <c r="Z36" i="85"/>
  <c r="Z38" i="47"/>
  <c r="Z39" i="84"/>
  <c r="AG38" i="31"/>
  <c r="AP38" i="31" s="1"/>
  <c r="AF38" i="31"/>
  <c r="AO38" i="31" s="1"/>
  <c r="W39" i="31"/>
  <c r="AE38" i="31"/>
  <c r="Z40" i="92"/>
  <c r="AH37" i="93"/>
  <c r="AQ37" i="93" s="1"/>
  <c r="AI37" i="36"/>
  <c r="AN37" i="36"/>
  <c r="AH38" i="44"/>
  <c r="AQ38" i="44" s="1"/>
  <c r="Z39" i="38"/>
  <c r="AN37" i="90"/>
  <c r="AI37" i="90"/>
  <c r="AR37" i="75"/>
  <c r="AI36" i="83"/>
  <c r="AN36" i="83"/>
  <c r="AF37" i="91" l="1"/>
  <c r="AO37" i="91" s="1"/>
  <c r="Z39" i="79"/>
  <c r="Z37" i="28"/>
  <c r="Z37" i="89"/>
  <c r="W38" i="89" s="1"/>
  <c r="Z39" i="29"/>
  <c r="W40" i="29" s="1"/>
  <c r="AE39" i="29"/>
  <c r="W39" i="36"/>
  <c r="AG38" i="36"/>
  <c r="AP38" i="36" s="1"/>
  <c r="AF38" i="36"/>
  <c r="AO38" i="36" s="1"/>
  <c r="AE38" i="36"/>
  <c r="AE37" i="89"/>
  <c r="AG37" i="89"/>
  <c r="AP37" i="89" s="1"/>
  <c r="AH40" i="39"/>
  <c r="AQ40" i="39" s="1"/>
  <c r="AI38" i="31"/>
  <c r="AN38" i="31"/>
  <c r="AI37" i="74"/>
  <c r="AN37" i="74"/>
  <c r="AR37" i="77"/>
  <c r="AR38" i="29"/>
  <c r="AH38" i="41"/>
  <c r="AQ38" i="41" s="1"/>
  <c r="X40" i="46"/>
  <c r="Y40" i="46"/>
  <c r="AH39" i="94"/>
  <c r="AQ39" i="94" s="1"/>
  <c r="Y37" i="81"/>
  <c r="X37" i="81"/>
  <c r="Z37" i="81" s="1"/>
  <c r="AI40" i="96"/>
  <c r="AN40" i="96"/>
  <c r="AE37" i="86"/>
  <c r="AF37" i="86"/>
  <c r="AO37" i="86" s="1"/>
  <c r="W38" i="86"/>
  <c r="AG37" i="86"/>
  <c r="AP37" i="86" s="1"/>
  <c r="AI38" i="44"/>
  <c r="AN38" i="44"/>
  <c r="W37" i="33"/>
  <c r="AG36" i="33"/>
  <c r="AP36" i="33" s="1"/>
  <c r="AF36" i="33"/>
  <c r="AO36" i="33" s="1"/>
  <c r="AE36" i="33"/>
  <c r="AG38" i="95"/>
  <c r="AP38" i="95" s="1"/>
  <c r="W39" i="95"/>
  <c r="AF38" i="95"/>
  <c r="AO38" i="95" s="1"/>
  <c r="AE38" i="95"/>
  <c r="W39" i="77"/>
  <c r="AG38" i="77"/>
  <c r="AP38" i="77" s="1"/>
  <c r="AF38" i="77"/>
  <c r="AO38" i="77" s="1"/>
  <c r="AE38" i="77"/>
  <c r="AH38" i="90"/>
  <c r="AQ38" i="90" s="1"/>
  <c r="AH39" i="40"/>
  <c r="AQ39" i="40" s="1"/>
  <c r="W40" i="79"/>
  <c r="AG39" i="79"/>
  <c r="AP39" i="79" s="1"/>
  <c r="AF39" i="79"/>
  <c r="AO39" i="79" s="1"/>
  <c r="AE39" i="79"/>
  <c r="AH38" i="45"/>
  <c r="AQ38" i="45" s="1"/>
  <c r="Z38" i="90"/>
  <c r="X41" i="48"/>
  <c r="Z41" i="48" s="1"/>
  <c r="Y41" i="48"/>
  <c r="AR37" i="90"/>
  <c r="X39" i="31"/>
  <c r="Y39" i="31"/>
  <c r="W39" i="75"/>
  <c r="AG38" i="75"/>
  <c r="AP38" i="75" s="1"/>
  <c r="AF38" i="75"/>
  <c r="AO38" i="75" s="1"/>
  <c r="AE38" i="75"/>
  <c r="AR37" i="41"/>
  <c r="AN37" i="93"/>
  <c r="AI37" i="93"/>
  <c r="AR37" i="78"/>
  <c r="X41" i="42"/>
  <c r="Y41" i="42"/>
  <c r="Z38" i="45"/>
  <c r="AH38" i="36"/>
  <c r="AQ38" i="36" s="1"/>
  <c r="AH39" i="32"/>
  <c r="AQ39" i="32" s="1"/>
  <c r="Z39" i="40"/>
  <c r="Y38" i="73"/>
  <c r="X38" i="73"/>
  <c r="AR39" i="39"/>
  <c r="Z38" i="41"/>
  <c r="AR38" i="40"/>
  <c r="AR37" i="34"/>
  <c r="Z39" i="94"/>
  <c r="Y39" i="88"/>
  <c r="X39" i="88"/>
  <c r="Z40" i="39"/>
  <c r="Y39" i="25"/>
  <c r="X39" i="25"/>
  <c r="AE38" i="47"/>
  <c r="AG38" i="47"/>
  <c r="AP38" i="47" s="1"/>
  <c r="AF38" i="47"/>
  <c r="AO38" i="47" s="1"/>
  <c r="W39" i="47"/>
  <c r="AF39" i="37"/>
  <c r="AO39" i="37" s="1"/>
  <c r="W40" i="37"/>
  <c r="AG39" i="37"/>
  <c r="AP39" i="37" s="1"/>
  <c r="AE39" i="37"/>
  <c r="AH37" i="87"/>
  <c r="AQ37" i="87" s="1"/>
  <c r="Y39" i="44"/>
  <c r="X39" i="44"/>
  <c r="AH38" i="34"/>
  <c r="AQ38" i="34" s="1"/>
  <c r="AF38" i="80"/>
  <c r="AO38" i="80" s="1"/>
  <c r="AG38" i="80"/>
  <c r="AP38" i="80" s="1"/>
  <c r="AE38" i="80"/>
  <c r="W39" i="80"/>
  <c r="AR38" i="94"/>
  <c r="AH37" i="28"/>
  <c r="AQ37" i="28" s="1"/>
  <c r="AN39" i="46"/>
  <c r="AI39" i="46"/>
  <c r="AR36" i="89"/>
  <c r="AR36" i="28"/>
  <c r="Y38" i="91"/>
  <c r="X38" i="91"/>
  <c r="AR37" i="45"/>
  <c r="W39" i="43"/>
  <c r="AG38" i="43"/>
  <c r="AP38" i="43" s="1"/>
  <c r="AF38" i="43"/>
  <c r="AO38" i="43" s="1"/>
  <c r="AE38" i="43"/>
  <c r="AH39" i="27"/>
  <c r="AQ39" i="27" s="1"/>
  <c r="W40" i="38"/>
  <c r="AG39" i="38"/>
  <c r="AP39" i="38" s="1"/>
  <c r="AF39" i="38"/>
  <c r="AO39" i="38" s="1"/>
  <c r="AE39" i="38"/>
  <c r="Z37" i="87"/>
  <c r="AH36" i="33"/>
  <c r="AQ36" i="33" s="1"/>
  <c r="AH38" i="77"/>
  <c r="AQ38" i="77" s="1"/>
  <c r="AI40" i="42"/>
  <c r="AN40" i="42"/>
  <c r="AR38" i="79"/>
  <c r="Y38" i="74"/>
  <c r="X38" i="74"/>
  <c r="Z38" i="74" s="1"/>
  <c r="AN40" i="48"/>
  <c r="AI40" i="48"/>
  <c r="AH38" i="78"/>
  <c r="AQ38" i="78" s="1"/>
  <c r="AF39" i="32"/>
  <c r="AO39" i="32" s="1"/>
  <c r="AE39" i="32"/>
  <c r="W40" i="32"/>
  <c r="AG39" i="32"/>
  <c r="AP39" i="32" s="1"/>
  <c r="W38" i="28"/>
  <c r="AG37" i="28"/>
  <c r="AP37" i="28" s="1"/>
  <c r="AF37" i="28"/>
  <c r="AO37" i="28" s="1"/>
  <c r="AE37" i="28"/>
  <c r="AI37" i="73"/>
  <c r="AN37" i="73"/>
  <c r="AH37" i="83"/>
  <c r="AQ37" i="83" s="1"/>
  <c r="W40" i="26"/>
  <c r="AG39" i="26"/>
  <c r="AP39" i="26" s="1"/>
  <c r="AF39" i="26"/>
  <c r="AO39" i="26" s="1"/>
  <c r="AE39" i="26"/>
  <c r="AR37" i="43"/>
  <c r="AH39" i="79"/>
  <c r="AQ39" i="79" s="1"/>
  <c r="AN38" i="25"/>
  <c r="AI38" i="25"/>
  <c r="AI37" i="91"/>
  <c r="AN37" i="91"/>
  <c r="Y37" i="76"/>
  <c r="X37" i="76"/>
  <c r="Y41" i="96"/>
  <c r="X41" i="96"/>
  <c r="Z41" i="96" s="1"/>
  <c r="AR38" i="32"/>
  <c r="AI36" i="76"/>
  <c r="AN36" i="76"/>
  <c r="AF36" i="85"/>
  <c r="AO36" i="85" s="1"/>
  <c r="AE36" i="85"/>
  <c r="W37" i="85"/>
  <c r="AG36" i="85"/>
  <c r="AP36" i="85" s="1"/>
  <c r="AH37" i="89"/>
  <c r="AQ37" i="89" s="1"/>
  <c r="Z39" i="27"/>
  <c r="AR36" i="83"/>
  <c r="AR37" i="36"/>
  <c r="W41" i="92"/>
  <c r="AG40" i="92"/>
  <c r="AP40" i="92" s="1"/>
  <c r="AF40" i="92"/>
  <c r="AO40" i="92" s="1"/>
  <c r="AE40" i="92"/>
  <c r="AF39" i="84"/>
  <c r="AO39" i="84" s="1"/>
  <c r="AE39" i="84"/>
  <c r="W40" i="84"/>
  <c r="AG39" i="84"/>
  <c r="AP39" i="84" s="1"/>
  <c r="W41" i="30"/>
  <c r="AG40" i="30"/>
  <c r="AP40" i="30" s="1"/>
  <c r="AF40" i="30"/>
  <c r="AO40" i="30" s="1"/>
  <c r="AE40" i="30"/>
  <c r="X38" i="93"/>
  <c r="Y38" i="93"/>
  <c r="Z38" i="34"/>
  <c r="AR35" i="33"/>
  <c r="Z38" i="78"/>
  <c r="W41" i="82"/>
  <c r="AG40" i="82"/>
  <c r="AP40" i="82" s="1"/>
  <c r="AF40" i="82"/>
  <c r="AO40" i="82" s="1"/>
  <c r="AE40" i="82"/>
  <c r="AH39" i="29"/>
  <c r="AQ39" i="29" s="1"/>
  <c r="Z37" i="83"/>
  <c r="W40" i="35"/>
  <c r="AG39" i="35"/>
  <c r="AP39" i="35" s="1"/>
  <c r="AF39" i="35"/>
  <c r="AO39" i="35" s="1"/>
  <c r="AE39" i="35"/>
  <c r="AR36" i="87"/>
  <c r="AH38" i="43"/>
  <c r="AQ38" i="43" s="1"/>
  <c r="AR38" i="27"/>
  <c r="AI38" i="88"/>
  <c r="AN38" i="88"/>
  <c r="AN36" i="81"/>
  <c r="AI36" i="81"/>
  <c r="Z39" i="25" l="1"/>
  <c r="AF39" i="29"/>
  <c r="AO39" i="29" s="1"/>
  <c r="AF37" i="89"/>
  <c r="AO37" i="89" s="1"/>
  <c r="AG39" i="29"/>
  <c r="AP39" i="29" s="1"/>
  <c r="Z38" i="73"/>
  <c r="AF38" i="73" s="1"/>
  <c r="AO38" i="73" s="1"/>
  <c r="Z39" i="44"/>
  <c r="W40" i="44" s="1"/>
  <c r="W39" i="73"/>
  <c r="AG38" i="73"/>
  <c r="AP38" i="73" s="1"/>
  <c r="AE39" i="25"/>
  <c r="AF39" i="25"/>
  <c r="AO39" i="25" s="1"/>
  <c r="W40" i="25"/>
  <c r="AG39" i="25"/>
  <c r="AP39" i="25" s="1"/>
  <c r="AH39" i="31"/>
  <c r="AQ39" i="31" s="1"/>
  <c r="W40" i="27"/>
  <c r="AG39" i="27"/>
  <c r="AP39" i="27" s="1"/>
  <c r="AF39" i="27"/>
  <c r="AO39" i="27" s="1"/>
  <c r="AE39" i="27"/>
  <c r="AF37" i="87"/>
  <c r="AO37" i="87" s="1"/>
  <c r="AE37" i="87"/>
  <c r="W38" i="87"/>
  <c r="AG37" i="87"/>
  <c r="AP37" i="87" s="1"/>
  <c r="AI37" i="86"/>
  <c r="AN37" i="86"/>
  <c r="AH40" i="46"/>
  <c r="AQ40" i="46" s="1"/>
  <c r="AR37" i="74"/>
  <c r="W38" i="83"/>
  <c r="AG37" i="83"/>
  <c r="AP37" i="83" s="1"/>
  <c r="AF37" i="83"/>
  <c r="AO37" i="83" s="1"/>
  <c r="AE37" i="83"/>
  <c r="X40" i="84"/>
  <c r="Y40" i="84"/>
  <c r="AI38" i="80"/>
  <c r="AN38" i="80"/>
  <c r="Y37" i="33"/>
  <c r="X37" i="33"/>
  <c r="AE37" i="81"/>
  <c r="AG37" i="81"/>
  <c r="AP37" i="81" s="1"/>
  <c r="AF37" i="81"/>
  <c r="AO37" i="81" s="1"/>
  <c r="W38" i="81"/>
  <c r="AI37" i="89"/>
  <c r="AN37" i="89"/>
  <c r="AN40" i="82"/>
  <c r="AI40" i="82"/>
  <c r="AR36" i="76"/>
  <c r="AH37" i="76"/>
  <c r="AQ37" i="76" s="1"/>
  <c r="X40" i="26"/>
  <c r="Y40" i="26"/>
  <c r="X38" i="28"/>
  <c r="Z38" i="28" s="1"/>
  <c r="Y38" i="28"/>
  <c r="AH38" i="91"/>
  <c r="AQ38" i="91" s="1"/>
  <c r="AH39" i="88"/>
  <c r="AQ39" i="88" s="1"/>
  <c r="AN38" i="75"/>
  <c r="AI38" i="75"/>
  <c r="Z39" i="31"/>
  <c r="AF38" i="90"/>
  <c r="AO38" i="90" s="1"/>
  <c r="AE38" i="90"/>
  <c r="W39" i="90"/>
  <c r="AG38" i="90"/>
  <c r="AP38" i="90" s="1"/>
  <c r="AN39" i="35"/>
  <c r="AI39" i="35"/>
  <c r="W39" i="34"/>
  <c r="AG38" i="34"/>
  <c r="AP38" i="34" s="1"/>
  <c r="AF38" i="34"/>
  <c r="AO38" i="34" s="1"/>
  <c r="AE38" i="34"/>
  <c r="AN39" i="84"/>
  <c r="AI39" i="84"/>
  <c r="X41" i="92"/>
  <c r="Z41" i="92" s="1"/>
  <c r="Y41" i="92"/>
  <c r="AR37" i="73"/>
  <c r="AH38" i="74"/>
  <c r="AQ38" i="74" s="1"/>
  <c r="AR40" i="42"/>
  <c r="AI39" i="38"/>
  <c r="AN39" i="38"/>
  <c r="AR39" i="46"/>
  <c r="Y40" i="37"/>
  <c r="X40" i="37"/>
  <c r="AI38" i="47"/>
  <c r="AN38" i="47"/>
  <c r="W39" i="45"/>
  <c r="AG38" i="45"/>
  <c r="AP38" i="45" s="1"/>
  <c r="AF38" i="45"/>
  <c r="AO38" i="45" s="1"/>
  <c r="AE38" i="45"/>
  <c r="AR37" i="93"/>
  <c r="AN39" i="79"/>
  <c r="AI39" i="79"/>
  <c r="X39" i="77"/>
  <c r="Y39" i="77"/>
  <c r="AR38" i="44"/>
  <c r="Z40" i="46"/>
  <c r="AI38" i="36"/>
  <c r="AN38" i="36"/>
  <c r="AR38" i="25"/>
  <c r="W41" i="39"/>
  <c r="AG40" i="39"/>
  <c r="AP40" i="39" s="1"/>
  <c r="AF40" i="39"/>
  <c r="AO40" i="39" s="1"/>
  <c r="AE40" i="39"/>
  <c r="AN40" i="30"/>
  <c r="AI40" i="30"/>
  <c r="AR38" i="88"/>
  <c r="X37" i="85"/>
  <c r="Y37" i="85"/>
  <c r="Z37" i="76"/>
  <c r="X40" i="32"/>
  <c r="Y40" i="32"/>
  <c r="Y39" i="43"/>
  <c r="X39" i="43"/>
  <c r="Z39" i="43" s="1"/>
  <c r="Z38" i="91"/>
  <c r="AH39" i="44"/>
  <c r="AQ39" i="44" s="1"/>
  <c r="AH39" i="25"/>
  <c r="AQ39" i="25" s="1"/>
  <c r="Z39" i="88"/>
  <c r="W39" i="41"/>
  <c r="AG38" i="41"/>
  <c r="AP38" i="41" s="1"/>
  <c r="AF38" i="41"/>
  <c r="AO38" i="41" s="1"/>
  <c r="AE38" i="41"/>
  <c r="AE39" i="40"/>
  <c r="W40" i="40"/>
  <c r="AG39" i="40"/>
  <c r="AP39" i="40" s="1"/>
  <c r="AF39" i="40"/>
  <c r="AO39" i="40" s="1"/>
  <c r="AI38" i="95"/>
  <c r="AN38" i="95"/>
  <c r="AN36" i="33"/>
  <c r="AI36" i="33"/>
  <c r="AR40" i="96"/>
  <c r="AR38" i="31"/>
  <c r="X38" i="89"/>
  <c r="Y38" i="89"/>
  <c r="X40" i="29"/>
  <c r="Y40" i="29"/>
  <c r="Z40" i="29" s="1"/>
  <c r="AR36" i="81"/>
  <c r="W42" i="96"/>
  <c r="AG41" i="96"/>
  <c r="AP41" i="96" s="1"/>
  <c r="AF41" i="96"/>
  <c r="AO41" i="96" s="1"/>
  <c r="AE41" i="96"/>
  <c r="AR40" i="48"/>
  <c r="AH38" i="73"/>
  <c r="AQ38" i="73" s="1"/>
  <c r="X41" i="82"/>
  <c r="Y41" i="82"/>
  <c r="Y41" i="30"/>
  <c r="X41" i="30"/>
  <c r="AN40" i="92"/>
  <c r="AI40" i="92"/>
  <c r="AN39" i="26"/>
  <c r="AI39" i="26"/>
  <c r="Y39" i="47"/>
  <c r="Z39" i="47" s="1"/>
  <c r="X39" i="47"/>
  <c r="W40" i="94"/>
  <c r="AG39" i="94"/>
  <c r="AP39" i="94" s="1"/>
  <c r="AF39" i="94"/>
  <c r="AO39" i="94" s="1"/>
  <c r="AE39" i="94"/>
  <c r="AH41" i="42"/>
  <c r="AQ41" i="42" s="1"/>
  <c r="X39" i="75"/>
  <c r="Y39" i="75"/>
  <c r="Z39" i="75" s="1"/>
  <c r="X38" i="86"/>
  <c r="Z38" i="86" s="1"/>
  <c r="Y38" i="86"/>
  <c r="AH37" i="81"/>
  <c r="AQ37" i="81" s="1"/>
  <c r="AI38" i="43"/>
  <c r="AN38" i="43"/>
  <c r="AE41" i="48"/>
  <c r="W42" i="48"/>
  <c r="AG41" i="48"/>
  <c r="AP41" i="48" s="1"/>
  <c r="AF41" i="48"/>
  <c r="AO41" i="48" s="1"/>
  <c r="AH38" i="93"/>
  <c r="AQ38" i="93" s="1"/>
  <c r="AI36" i="85"/>
  <c r="AN36" i="85"/>
  <c r="AH41" i="96"/>
  <c r="AQ41" i="96" s="1"/>
  <c r="AN37" i="28"/>
  <c r="AI37" i="28"/>
  <c r="W39" i="74"/>
  <c r="AG38" i="74"/>
  <c r="AP38" i="74" s="1"/>
  <c r="AF38" i="74"/>
  <c r="AO38" i="74" s="1"/>
  <c r="AE38" i="74"/>
  <c r="X40" i="35"/>
  <c r="Y40" i="35"/>
  <c r="AE38" i="78"/>
  <c r="W39" i="78"/>
  <c r="AG38" i="78"/>
  <c r="AP38" i="78" s="1"/>
  <c r="AF38" i="78"/>
  <c r="AO38" i="78" s="1"/>
  <c r="Z38" i="93"/>
  <c r="AR37" i="91"/>
  <c r="AI39" i="32"/>
  <c r="AN39" i="32"/>
  <c r="Y40" i="38"/>
  <c r="X40" i="38"/>
  <c r="Z40" i="38" s="1"/>
  <c r="X39" i="80"/>
  <c r="Y39" i="80"/>
  <c r="AN39" i="37"/>
  <c r="AI39" i="37"/>
  <c r="Z41" i="42"/>
  <c r="AH41" i="48"/>
  <c r="AQ41" i="48" s="1"/>
  <c r="X40" i="79"/>
  <c r="Y40" i="79"/>
  <c r="AN38" i="77"/>
  <c r="AI38" i="77"/>
  <c r="X39" i="95"/>
  <c r="Y39" i="95"/>
  <c r="Y39" i="36"/>
  <c r="X39" i="36"/>
  <c r="Z39" i="36" s="1"/>
  <c r="AI39" i="29"/>
  <c r="AN39" i="29"/>
  <c r="Z39" i="80" l="1"/>
  <c r="AE39" i="44"/>
  <c r="AF39" i="44"/>
  <c r="AO39" i="44" s="1"/>
  <c r="Z39" i="77"/>
  <c r="AE38" i="73"/>
  <c r="AG39" i="44"/>
  <c r="AP39" i="44" s="1"/>
  <c r="Z39" i="95"/>
  <c r="Z38" i="89"/>
  <c r="Z40" i="79"/>
  <c r="AF40" i="79" s="1"/>
  <c r="AO40" i="79" s="1"/>
  <c r="Z41" i="30"/>
  <c r="AG41" i="30" s="1"/>
  <c r="AP41" i="30" s="1"/>
  <c r="AE41" i="30"/>
  <c r="W40" i="47"/>
  <c r="AG39" i="47"/>
  <c r="AP39" i="47" s="1"/>
  <c r="AF39" i="47"/>
  <c r="AO39" i="47" s="1"/>
  <c r="AE39" i="47"/>
  <c r="W39" i="89"/>
  <c r="AG38" i="89"/>
  <c r="AP38" i="89" s="1"/>
  <c r="AF38" i="89"/>
  <c r="AO38" i="89" s="1"/>
  <c r="AE38" i="89"/>
  <c r="W40" i="80"/>
  <c r="AG39" i="80"/>
  <c r="AP39" i="80" s="1"/>
  <c r="AF39" i="80"/>
  <c r="AO39" i="80" s="1"/>
  <c r="AE39" i="80"/>
  <c r="AE40" i="79"/>
  <c r="W41" i="79"/>
  <c r="AG40" i="79"/>
  <c r="AP40" i="79" s="1"/>
  <c r="W40" i="36"/>
  <c r="AG39" i="36"/>
  <c r="AP39" i="36" s="1"/>
  <c r="AF39" i="36"/>
  <c r="AO39" i="36" s="1"/>
  <c r="AE39" i="36"/>
  <c r="AH40" i="32"/>
  <c r="AQ40" i="32" s="1"/>
  <c r="AR38" i="36"/>
  <c r="AH40" i="37"/>
  <c r="AQ40" i="37" s="1"/>
  <c r="AR39" i="38"/>
  <c r="AR38" i="80"/>
  <c r="AH40" i="79"/>
  <c r="AQ40" i="79" s="1"/>
  <c r="AN38" i="74"/>
  <c r="AI38" i="74"/>
  <c r="AR36" i="85"/>
  <c r="AR38" i="43"/>
  <c r="Y39" i="41"/>
  <c r="X39" i="41"/>
  <c r="W39" i="91"/>
  <c r="AG38" i="91"/>
  <c r="AP38" i="91" s="1"/>
  <c r="AF38" i="91"/>
  <c r="AO38" i="91" s="1"/>
  <c r="AE38" i="91"/>
  <c r="Z40" i="32"/>
  <c r="Y41" i="39"/>
  <c r="X41" i="39"/>
  <c r="AE40" i="46"/>
  <c r="W41" i="46"/>
  <c r="AF40" i="46"/>
  <c r="AO40" i="46" s="1"/>
  <c r="AG40" i="46"/>
  <c r="AP40" i="46" s="1"/>
  <c r="AR39" i="79"/>
  <c r="AR39" i="84"/>
  <c r="Y39" i="34"/>
  <c r="X39" i="34"/>
  <c r="AN38" i="90"/>
  <c r="AI38" i="90"/>
  <c r="AI37" i="81"/>
  <c r="AN37" i="81"/>
  <c r="X38" i="87"/>
  <c r="Y38" i="87"/>
  <c r="AN39" i="25"/>
  <c r="AI39" i="25"/>
  <c r="AH39" i="80"/>
  <c r="AQ39" i="80" s="1"/>
  <c r="AR36" i="33"/>
  <c r="AE39" i="77"/>
  <c r="W40" i="77"/>
  <c r="AG39" i="77"/>
  <c r="AP39" i="77" s="1"/>
  <c r="AF39" i="77"/>
  <c r="AO39" i="77" s="1"/>
  <c r="AH39" i="95"/>
  <c r="AQ39" i="95" s="1"/>
  <c r="AF41" i="42"/>
  <c r="AO41" i="42" s="1"/>
  <c r="W42" i="42"/>
  <c r="AE41" i="42"/>
  <c r="AG41" i="42"/>
  <c r="AP41" i="42" s="1"/>
  <c r="AH40" i="38"/>
  <c r="AQ40" i="38" s="1"/>
  <c r="AI38" i="78"/>
  <c r="AN38" i="78"/>
  <c r="AH38" i="86"/>
  <c r="AQ38" i="86" s="1"/>
  <c r="AR39" i="26"/>
  <c r="AN41" i="96"/>
  <c r="AI41" i="96"/>
  <c r="AI39" i="40"/>
  <c r="AN39" i="40"/>
  <c r="W40" i="88"/>
  <c r="AG39" i="88"/>
  <c r="AP39" i="88" s="1"/>
  <c r="AF39" i="88"/>
  <c r="AO39" i="88" s="1"/>
  <c r="AE39" i="88"/>
  <c r="AH39" i="43"/>
  <c r="AQ39" i="43" s="1"/>
  <c r="W38" i="76"/>
  <c r="AG37" i="76"/>
  <c r="AP37" i="76" s="1"/>
  <c r="AE37" i="76"/>
  <c r="AF37" i="76"/>
  <c r="AO37" i="76" s="1"/>
  <c r="AR40" i="30"/>
  <c r="Z40" i="37"/>
  <c r="AR39" i="35"/>
  <c r="AH40" i="26"/>
  <c r="AQ40" i="26" s="1"/>
  <c r="AR37" i="89"/>
  <c r="AH37" i="33"/>
  <c r="AQ37" i="33" s="1"/>
  <c r="AH40" i="84"/>
  <c r="AQ40" i="84" s="1"/>
  <c r="X38" i="83"/>
  <c r="Y38" i="83"/>
  <c r="X40" i="27"/>
  <c r="Z40" i="27" s="1"/>
  <c r="Y40" i="27"/>
  <c r="AI38" i="73"/>
  <c r="AN38" i="73"/>
  <c r="AN39" i="44"/>
  <c r="AI39" i="44"/>
  <c r="Y39" i="78"/>
  <c r="X39" i="78"/>
  <c r="AI39" i="94"/>
  <c r="AN39" i="94"/>
  <c r="AH38" i="89"/>
  <c r="AQ38" i="89" s="1"/>
  <c r="AF41" i="92"/>
  <c r="AO41" i="92" s="1"/>
  <c r="AE41" i="92"/>
  <c r="W42" i="92"/>
  <c r="AG41" i="92"/>
  <c r="AP41" i="92" s="1"/>
  <c r="AR39" i="29"/>
  <c r="AF39" i="95"/>
  <c r="AO39" i="95" s="1"/>
  <c r="AG39" i="95"/>
  <c r="AP39" i="95" s="1"/>
  <c r="AE39" i="95"/>
  <c r="W40" i="95"/>
  <c r="AR39" i="37"/>
  <c r="AF38" i="93"/>
  <c r="AO38" i="93" s="1"/>
  <c r="AE38" i="93"/>
  <c r="W39" i="93"/>
  <c r="AG38" i="93"/>
  <c r="AP38" i="93" s="1"/>
  <c r="Y42" i="48"/>
  <c r="X42" i="48"/>
  <c r="W39" i="86"/>
  <c r="AG38" i="86"/>
  <c r="AP38" i="86" s="1"/>
  <c r="AF38" i="86"/>
  <c r="AO38" i="86" s="1"/>
  <c r="AE38" i="86"/>
  <c r="X40" i="94"/>
  <c r="Y40" i="94"/>
  <c r="AH40" i="29"/>
  <c r="AQ40" i="29" s="1"/>
  <c r="AR38" i="95"/>
  <c r="Y39" i="45"/>
  <c r="X39" i="45"/>
  <c r="Z39" i="45" s="1"/>
  <c r="AF39" i="31"/>
  <c r="AO39" i="31" s="1"/>
  <c r="W40" i="31"/>
  <c r="AG39" i="31"/>
  <c r="AP39" i="31" s="1"/>
  <c r="AE39" i="31"/>
  <c r="Z40" i="26"/>
  <c r="Z40" i="84"/>
  <c r="AI37" i="87"/>
  <c r="AN37" i="87"/>
  <c r="AR39" i="32"/>
  <c r="AF39" i="75"/>
  <c r="AO39" i="75" s="1"/>
  <c r="AE39" i="75"/>
  <c r="W40" i="75"/>
  <c r="AG39" i="75"/>
  <c r="AP39" i="75" s="1"/>
  <c r="AH41" i="30"/>
  <c r="AQ41" i="30" s="1"/>
  <c r="Y40" i="40"/>
  <c r="X40" i="40"/>
  <c r="AN38" i="45"/>
  <c r="AI38" i="45"/>
  <c r="AH39" i="36"/>
  <c r="AQ39" i="36" s="1"/>
  <c r="AR38" i="77"/>
  <c r="AR40" i="92"/>
  <c r="AH41" i="82"/>
  <c r="AQ41" i="82" s="1"/>
  <c r="W41" i="29"/>
  <c r="AG40" i="29"/>
  <c r="AP40" i="29" s="1"/>
  <c r="AF40" i="29"/>
  <c r="AO40" i="29" s="1"/>
  <c r="AE40" i="29"/>
  <c r="AN38" i="41"/>
  <c r="AI38" i="41"/>
  <c r="W40" i="43"/>
  <c r="AG39" i="43"/>
  <c r="AP39" i="43" s="1"/>
  <c r="AF39" i="43"/>
  <c r="AO39" i="43" s="1"/>
  <c r="AE39" i="43"/>
  <c r="AH37" i="85"/>
  <c r="AQ37" i="85" s="1"/>
  <c r="AI40" i="39"/>
  <c r="AN40" i="39"/>
  <c r="AN38" i="34"/>
  <c r="AI38" i="34"/>
  <c r="AR38" i="75"/>
  <c r="Y38" i="81"/>
  <c r="X38" i="81"/>
  <c r="Z38" i="81" s="1"/>
  <c r="Z37" i="33"/>
  <c r="AN37" i="83"/>
  <c r="AI37" i="83"/>
  <c r="AF38" i="28"/>
  <c r="AO38" i="28" s="1"/>
  <c r="AE38" i="28"/>
  <c r="W39" i="28"/>
  <c r="AG38" i="28"/>
  <c r="AP38" i="28" s="1"/>
  <c r="W41" i="38"/>
  <c r="AG40" i="38"/>
  <c r="AP40" i="38" s="1"/>
  <c r="AF40" i="38"/>
  <c r="AO40" i="38" s="1"/>
  <c r="AE40" i="38"/>
  <c r="AH40" i="35"/>
  <c r="AQ40" i="35" s="1"/>
  <c r="Y39" i="74"/>
  <c r="X39" i="74"/>
  <c r="Z40" i="35"/>
  <c r="AR37" i="28"/>
  <c r="AI41" i="48"/>
  <c r="AN41" i="48"/>
  <c r="AH39" i="75"/>
  <c r="AQ39" i="75" s="1"/>
  <c r="AH39" i="47"/>
  <c r="AQ39" i="47" s="1"/>
  <c r="Z41" i="82"/>
  <c r="Y42" i="96"/>
  <c r="X42" i="96"/>
  <c r="Z37" i="85"/>
  <c r="AH39" i="77"/>
  <c r="AQ39" i="77" s="1"/>
  <c r="AR38" i="47"/>
  <c r="AH41" i="92"/>
  <c r="AQ41" i="92" s="1"/>
  <c r="X39" i="90"/>
  <c r="Z39" i="90" s="1"/>
  <c r="Y39" i="90"/>
  <c r="AH38" i="28"/>
  <c r="AQ38" i="28" s="1"/>
  <c r="AR40" i="82"/>
  <c r="AR37" i="86"/>
  <c r="AI39" i="27"/>
  <c r="AN39" i="27"/>
  <c r="Y40" i="25"/>
  <c r="X40" i="25"/>
  <c r="Y39" i="73"/>
  <c r="X39" i="73"/>
  <c r="Y40" i="44"/>
  <c r="X40" i="44"/>
  <c r="AF41" i="30" l="1"/>
  <c r="AO41" i="30" s="1"/>
  <c r="Z38" i="83"/>
  <c r="Z42" i="48"/>
  <c r="Z39" i="74"/>
  <c r="AG39" i="74" s="1"/>
  <c r="AP39" i="74" s="1"/>
  <c r="W42" i="30"/>
  <c r="AE39" i="90"/>
  <c r="AG39" i="90"/>
  <c r="AP39" i="90" s="1"/>
  <c r="AF39" i="90"/>
  <c r="AO39" i="90" s="1"/>
  <c r="W40" i="90"/>
  <c r="AR41" i="48"/>
  <c r="AE39" i="74"/>
  <c r="W40" i="74"/>
  <c r="X39" i="28"/>
  <c r="Y39" i="28"/>
  <c r="Z39" i="28" s="1"/>
  <c r="AE37" i="33"/>
  <c r="W38" i="33"/>
  <c r="AG37" i="33"/>
  <c r="AP37" i="33" s="1"/>
  <c r="AF37" i="33"/>
  <c r="AO37" i="33" s="1"/>
  <c r="AR38" i="34"/>
  <c r="AI39" i="75"/>
  <c r="AN39" i="75"/>
  <c r="AE40" i="84"/>
  <c r="AG40" i="84"/>
  <c r="AP40" i="84" s="1"/>
  <c r="AF40" i="84"/>
  <c r="AO40" i="84" s="1"/>
  <c r="W41" i="84"/>
  <c r="AH40" i="94"/>
  <c r="AQ40" i="94" s="1"/>
  <c r="X40" i="95"/>
  <c r="Y40" i="95"/>
  <c r="AH39" i="78"/>
  <c r="AQ39" i="78" s="1"/>
  <c r="AR38" i="73"/>
  <c r="AF38" i="83"/>
  <c r="AO38" i="83" s="1"/>
  <c r="AE38" i="83"/>
  <c r="W39" i="83"/>
  <c r="AG38" i="83"/>
  <c r="AP38" i="83" s="1"/>
  <c r="AI37" i="76"/>
  <c r="AN37" i="76"/>
  <c r="AR39" i="25"/>
  <c r="AR37" i="81"/>
  <c r="W41" i="32"/>
  <c r="AG40" i="32"/>
  <c r="AP40" i="32" s="1"/>
  <c r="AF40" i="32"/>
  <c r="AO40" i="32" s="1"/>
  <c r="AE40" i="32"/>
  <c r="AH39" i="41"/>
  <c r="AQ39" i="41" s="1"/>
  <c r="X41" i="79"/>
  <c r="Z41" i="79" s="1"/>
  <c r="Y41" i="79"/>
  <c r="Y39" i="89"/>
  <c r="X39" i="89"/>
  <c r="AN40" i="38"/>
  <c r="AI40" i="38"/>
  <c r="AH38" i="81"/>
  <c r="AQ38" i="81" s="1"/>
  <c r="X40" i="43"/>
  <c r="Y40" i="43"/>
  <c r="Z40" i="43" s="1"/>
  <c r="Y41" i="29"/>
  <c r="Z41" i="29" s="1"/>
  <c r="X41" i="29"/>
  <c r="AH40" i="40"/>
  <c r="AQ40" i="40" s="1"/>
  <c r="AF40" i="26"/>
  <c r="AO40" i="26" s="1"/>
  <c r="AE40" i="26"/>
  <c r="W41" i="26"/>
  <c r="AG40" i="26"/>
  <c r="AP40" i="26" s="1"/>
  <c r="AH39" i="45"/>
  <c r="AQ39" i="45" s="1"/>
  <c r="Z40" i="94"/>
  <c r="AH42" i="48"/>
  <c r="AQ42" i="48" s="1"/>
  <c r="AI38" i="93"/>
  <c r="AN38" i="93"/>
  <c r="AN39" i="95"/>
  <c r="AI39" i="95"/>
  <c r="X42" i="92"/>
  <c r="Y42" i="92"/>
  <c r="X40" i="88"/>
  <c r="Y40" i="88"/>
  <c r="AR38" i="90"/>
  <c r="Y41" i="46"/>
  <c r="X41" i="46"/>
  <c r="Z41" i="46" s="1"/>
  <c r="AR38" i="74"/>
  <c r="AN39" i="36"/>
  <c r="AI39" i="36"/>
  <c r="AH39" i="73"/>
  <c r="AQ39" i="73" s="1"/>
  <c r="AI38" i="28"/>
  <c r="AN38" i="28"/>
  <c r="AR38" i="41"/>
  <c r="AN39" i="31"/>
  <c r="AI39" i="31"/>
  <c r="AI38" i="86"/>
  <c r="AN38" i="86"/>
  <c r="Z39" i="78"/>
  <c r="AH40" i="27"/>
  <c r="AQ40" i="27" s="1"/>
  <c r="AG40" i="37"/>
  <c r="AP40" i="37" s="1"/>
  <c r="AF40" i="37"/>
  <c r="AO40" i="37" s="1"/>
  <c r="W41" i="37"/>
  <c r="AE40" i="37"/>
  <c r="X38" i="76"/>
  <c r="Y38" i="76"/>
  <c r="AR38" i="78"/>
  <c r="Y40" i="77"/>
  <c r="X40" i="77"/>
  <c r="AN40" i="46"/>
  <c r="AI40" i="46"/>
  <c r="AN38" i="91"/>
  <c r="AI38" i="91"/>
  <c r="Z39" i="41"/>
  <c r="AI40" i="79"/>
  <c r="AN40" i="79"/>
  <c r="Y40" i="80"/>
  <c r="Z40" i="80" s="1"/>
  <c r="X40" i="80"/>
  <c r="AI39" i="47"/>
  <c r="AN39" i="47"/>
  <c r="X42" i="30"/>
  <c r="Y42" i="30"/>
  <c r="Z40" i="40"/>
  <c r="AE39" i="45"/>
  <c r="W40" i="45"/>
  <c r="AG39" i="45"/>
  <c r="AP39" i="45" s="1"/>
  <c r="AF39" i="45"/>
  <c r="AO39" i="45" s="1"/>
  <c r="W43" i="48"/>
  <c r="AG42" i="48"/>
  <c r="AP42" i="48" s="1"/>
  <c r="AF42" i="48"/>
  <c r="AO42" i="48" s="1"/>
  <c r="AE42" i="48"/>
  <c r="AN41" i="92"/>
  <c r="AI41" i="92"/>
  <c r="AR39" i="44"/>
  <c r="W41" i="27"/>
  <c r="AG40" i="27"/>
  <c r="AP40" i="27" s="1"/>
  <c r="AF40" i="27"/>
  <c r="AO40" i="27" s="1"/>
  <c r="AE40" i="27"/>
  <c r="AR39" i="40"/>
  <c r="AI41" i="42"/>
  <c r="AN41" i="42"/>
  <c r="AH38" i="87"/>
  <c r="AQ38" i="87" s="1"/>
  <c r="AH39" i="34"/>
  <c r="AQ39" i="34" s="1"/>
  <c r="AH41" i="39"/>
  <c r="AQ41" i="39" s="1"/>
  <c r="AI38" i="89"/>
  <c r="AN38" i="89"/>
  <c r="AR39" i="27"/>
  <c r="Z39" i="73"/>
  <c r="W38" i="85"/>
  <c r="AG37" i="85"/>
  <c r="AP37" i="85" s="1"/>
  <c r="AF37" i="85"/>
  <c r="AO37" i="85" s="1"/>
  <c r="AE37" i="85"/>
  <c r="AH40" i="44"/>
  <c r="AQ40" i="44" s="1"/>
  <c r="AF40" i="35"/>
  <c r="AO40" i="35" s="1"/>
  <c r="AE40" i="35"/>
  <c r="W41" i="35"/>
  <c r="AG40" i="35"/>
  <c r="AP40" i="35" s="1"/>
  <c r="AF38" i="81"/>
  <c r="AO38" i="81" s="1"/>
  <c r="AG38" i="81"/>
  <c r="AP38" i="81" s="1"/>
  <c r="W39" i="81"/>
  <c r="AE38" i="81"/>
  <c r="AH39" i="74"/>
  <c r="AQ39" i="74" s="1"/>
  <c r="Y41" i="38"/>
  <c r="X41" i="38"/>
  <c r="AR37" i="83"/>
  <c r="AN39" i="43"/>
  <c r="AI39" i="43"/>
  <c r="AI40" i="29"/>
  <c r="AN40" i="29"/>
  <c r="Y40" i="75"/>
  <c r="X40" i="75"/>
  <c r="AN39" i="88"/>
  <c r="AI39" i="88"/>
  <c r="AR41" i="96"/>
  <c r="Y42" i="42"/>
  <c r="Z42" i="42" s="1"/>
  <c r="X42" i="42"/>
  <c r="AI39" i="77"/>
  <c r="AN39" i="77"/>
  <c r="Z38" i="87"/>
  <c r="Y40" i="36"/>
  <c r="X40" i="36"/>
  <c r="AN39" i="80"/>
  <c r="AI39" i="80"/>
  <c r="AI41" i="30"/>
  <c r="AN41" i="30"/>
  <c r="AH39" i="90"/>
  <c r="AQ39" i="90" s="1"/>
  <c r="AE41" i="82"/>
  <c r="AG41" i="82"/>
  <c r="AP41" i="82" s="1"/>
  <c r="AF41" i="82"/>
  <c r="AO41" i="82" s="1"/>
  <c r="W42" i="82"/>
  <c r="AH40" i="25"/>
  <c r="AQ40" i="25" s="1"/>
  <c r="AH42" i="96"/>
  <c r="AQ42" i="96" s="1"/>
  <c r="AR40" i="39"/>
  <c r="Z40" i="44"/>
  <c r="Z40" i="25"/>
  <c r="Z42" i="96"/>
  <c r="AR38" i="45"/>
  <c r="AR37" i="87"/>
  <c r="X40" i="31"/>
  <c r="Y40" i="31"/>
  <c r="X39" i="86"/>
  <c r="Y39" i="86"/>
  <c r="Y39" i="93"/>
  <c r="X39" i="93"/>
  <c r="AR39" i="94"/>
  <c r="AH38" i="83"/>
  <c r="AQ38" i="83" s="1"/>
  <c r="Z39" i="34"/>
  <c r="Z41" i="39"/>
  <c r="X39" i="91"/>
  <c r="Y39" i="91"/>
  <c r="X40" i="47"/>
  <c r="Y40" i="47"/>
  <c r="AF39" i="74" l="1"/>
  <c r="AO39" i="74" s="1"/>
  <c r="Z40" i="77"/>
  <c r="Z39" i="89"/>
  <c r="Z40" i="36"/>
  <c r="AF40" i="36" s="1"/>
  <c r="AO40" i="36" s="1"/>
  <c r="Z39" i="93"/>
  <c r="AG39" i="93" s="1"/>
  <c r="AP39" i="93" s="1"/>
  <c r="Z39" i="91"/>
  <c r="AE39" i="91" s="1"/>
  <c r="Z40" i="95"/>
  <c r="W41" i="36"/>
  <c r="AG40" i="36"/>
  <c r="AP40" i="36" s="1"/>
  <c r="W43" i="42"/>
  <c r="AG42" i="42"/>
  <c r="AP42" i="42" s="1"/>
  <c r="AF42" i="42"/>
  <c r="AO42" i="42" s="1"/>
  <c r="AE42" i="42"/>
  <c r="W40" i="91"/>
  <c r="W40" i="93"/>
  <c r="AE39" i="93"/>
  <c r="W42" i="29"/>
  <c r="AG41" i="29"/>
  <c r="AP41" i="29" s="1"/>
  <c r="AF41" i="29"/>
  <c r="AO41" i="29" s="1"/>
  <c r="AE41" i="29"/>
  <c r="W40" i="28"/>
  <c r="AG39" i="28"/>
  <c r="AP39" i="28" s="1"/>
  <c r="AF39" i="28"/>
  <c r="AO39" i="28" s="1"/>
  <c r="AE39" i="28"/>
  <c r="AF40" i="43"/>
  <c r="AO40" i="43" s="1"/>
  <c r="AE40" i="43"/>
  <c r="W41" i="43"/>
  <c r="AG40" i="43"/>
  <c r="AP40" i="43" s="1"/>
  <c r="W42" i="79"/>
  <c r="AG41" i="79"/>
  <c r="AP41" i="79" s="1"/>
  <c r="AF41" i="79"/>
  <c r="AO41" i="79" s="1"/>
  <c r="AE41" i="79"/>
  <c r="AE40" i="80"/>
  <c r="AG40" i="80"/>
  <c r="AP40" i="80" s="1"/>
  <c r="AF40" i="80"/>
  <c r="AO40" i="80" s="1"/>
  <c r="W41" i="80"/>
  <c r="AF40" i="95"/>
  <c r="AO40" i="95" s="1"/>
  <c r="AG40" i="95"/>
  <c r="AP40" i="95" s="1"/>
  <c r="W41" i="95"/>
  <c r="AE40" i="95"/>
  <c r="AH40" i="31"/>
  <c r="AQ40" i="31" s="1"/>
  <c r="AE42" i="96"/>
  <c r="AG42" i="96"/>
  <c r="AP42" i="96" s="1"/>
  <c r="AF42" i="96"/>
  <c r="AO42" i="96" s="1"/>
  <c r="W43" i="96"/>
  <c r="AH40" i="75"/>
  <c r="AQ40" i="75" s="1"/>
  <c r="Y39" i="81"/>
  <c r="X39" i="81"/>
  <c r="Z39" i="81" s="1"/>
  <c r="Z40" i="45"/>
  <c r="X40" i="45"/>
  <c r="Y40" i="45"/>
  <c r="AR40" i="79"/>
  <c r="AH40" i="77"/>
  <c r="AQ40" i="77" s="1"/>
  <c r="AH38" i="76"/>
  <c r="AQ38" i="76" s="1"/>
  <c r="W40" i="78"/>
  <c r="AG39" i="78"/>
  <c r="AP39" i="78" s="1"/>
  <c r="AF39" i="78"/>
  <c r="AO39" i="78" s="1"/>
  <c r="AE39" i="78"/>
  <c r="AH41" i="46"/>
  <c r="AQ41" i="46" s="1"/>
  <c r="AH40" i="88"/>
  <c r="AQ40" i="88" s="1"/>
  <c r="AH41" i="29"/>
  <c r="AQ41" i="29" s="1"/>
  <c r="AI40" i="32"/>
  <c r="AN40" i="32"/>
  <c r="AH40" i="95"/>
  <c r="AQ40" i="95" s="1"/>
  <c r="Y38" i="33"/>
  <c r="X38" i="33"/>
  <c r="Z38" i="33" s="1"/>
  <c r="Z40" i="31"/>
  <c r="W41" i="25"/>
  <c r="AG40" i="25"/>
  <c r="AP40" i="25" s="1"/>
  <c r="AF40" i="25"/>
  <c r="AO40" i="25" s="1"/>
  <c r="AE40" i="25"/>
  <c r="AI41" i="82"/>
  <c r="AN41" i="82"/>
  <c r="AI40" i="35"/>
  <c r="AN40" i="35"/>
  <c r="W40" i="73"/>
  <c r="AG39" i="73"/>
  <c r="AP39" i="73" s="1"/>
  <c r="AF39" i="73"/>
  <c r="AO39" i="73" s="1"/>
  <c r="AE39" i="73"/>
  <c r="X43" i="48"/>
  <c r="Z43" i="48" s="1"/>
  <c r="Y43" i="48"/>
  <c r="AN39" i="45"/>
  <c r="AI39" i="45"/>
  <c r="AR39" i="47"/>
  <c r="AF39" i="41"/>
  <c r="AO39" i="41" s="1"/>
  <c r="AE39" i="41"/>
  <c r="W40" i="41"/>
  <c r="AG39" i="41"/>
  <c r="AP39" i="41" s="1"/>
  <c r="Z38" i="76"/>
  <c r="Z40" i="88"/>
  <c r="AH39" i="89"/>
  <c r="AQ39" i="89" s="1"/>
  <c r="X39" i="83"/>
  <c r="Y39" i="83"/>
  <c r="Y41" i="84"/>
  <c r="X41" i="84"/>
  <c r="AR39" i="75"/>
  <c r="Y40" i="90"/>
  <c r="X40" i="90"/>
  <c r="W42" i="39"/>
  <c r="AG41" i="39"/>
  <c r="AP41" i="39" s="1"/>
  <c r="AF41" i="39"/>
  <c r="AO41" i="39" s="1"/>
  <c r="AE41" i="39"/>
  <c r="AF40" i="44"/>
  <c r="AO40" i="44" s="1"/>
  <c r="AE40" i="44"/>
  <c r="W41" i="44"/>
  <c r="AG40" i="44"/>
  <c r="AP40" i="44" s="1"/>
  <c r="AR41" i="30"/>
  <c r="W39" i="87"/>
  <c r="AG38" i="87"/>
  <c r="AP38" i="87" s="1"/>
  <c r="AF38" i="87"/>
  <c r="AO38" i="87" s="1"/>
  <c r="AE38" i="87"/>
  <c r="Z40" i="75"/>
  <c r="AI37" i="85"/>
  <c r="AN37" i="85"/>
  <c r="AN40" i="27"/>
  <c r="AI40" i="27"/>
  <c r="AR41" i="92"/>
  <c r="W41" i="40"/>
  <c r="AG40" i="40"/>
  <c r="AP40" i="40" s="1"/>
  <c r="AF40" i="40"/>
  <c r="AO40" i="40" s="1"/>
  <c r="AE40" i="40"/>
  <c r="AH40" i="80"/>
  <c r="AQ40" i="80" s="1"/>
  <c r="AR38" i="91"/>
  <c r="W41" i="77"/>
  <c r="AG40" i="77"/>
  <c r="AP40" i="77" s="1"/>
  <c r="AF40" i="77"/>
  <c r="AO40" i="77" s="1"/>
  <c r="AE40" i="77"/>
  <c r="AR38" i="86"/>
  <c r="AR38" i="28"/>
  <c r="AR39" i="36"/>
  <c r="AF41" i="46"/>
  <c r="AO41" i="46" s="1"/>
  <c r="AG41" i="46"/>
  <c r="AP41" i="46" s="1"/>
  <c r="AE41" i="46"/>
  <c r="W42" i="46"/>
  <c r="AR38" i="93"/>
  <c r="W41" i="94"/>
  <c r="AG40" i="94"/>
  <c r="AP40" i="94" s="1"/>
  <c r="AF40" i="94"/>
  <c r="AO40" i="94" s="1"/>
  <c r="AE40" i="94"/>
  <c r="AN38" i="83"/>
  <c r="AI38" i="83"/>
  <c r="AI37" i="33"/>
  <c r="AN37" i="33"/>
  <c r="X40" i="74"/>
  <c r="Y40" i="74"/>
  <c r="AH40" i="47"/>
  <c r="AQ40" i="47" s="1"/>
  <c r="AF39" i="34"/>
  <c r="AO39" i="34" s="1"/>
  <c r="AE39" i="34"/>
  <c r="W40" i="34"/>
  <c r="AG39" i="34"/>
  <c r="AP39" i="34" s="1"/>
  <c r="AH39" i="86"/>
  <c r="AQ39" i="86" s="1"/>
  <c r="Y42" i="82"/>
  <c r="Z42" i="82" s="1"/>
  <c r="X42" i="82"/>
  <c r="AR39" i="80"/>
  <c r="AH41" i="38"/>
  <c r="AQ41" i="38" s="1"/>
  <c r="AN40" i="37"/>
  <c r="AI40" i="37"/>
  <c r="AR39" i="31"/>
  <c r="AH42" i="92"/>
  <c r="AQ42" i="92" s="1"/>
  <c r="X41" i="26"/>
  <c r="Y41" i="26"/>
  <c r="W40" i="89"/>
  <c r="AG39" i="89"/>
  <c r="AP39" i="89" s="1"/>
  <c r="AF39" i="89"/>
  <c r="AO39" i="89" s="1"/>
  <c r="AE39" i="89"/>
  <c r="Y41" i="32"/>
  <c r="X41" i="32"/>
  <c r="Z41" i="32" s="1"/>
  <c r="Z40" i="47"/>
  <c r="Z39" i="86"/>
  <c r="AR39" i="77"/>
  <c r="AR39" i="88"/>
  <c r="AR40" i="29"/>
  <c r="AR41" i="42"/>
  <c r="AI42" i="48"/>
  <c r="AN42" i="48"/>
  <c r="AH42" i="30"/>
  <c r="AQ42" i="30" s="1"/>
  <c r="AR40" i="46"/>
  <c r="Y41" i="37"/>
  <c r="X41" i="37"/>
  <c r="Z42" i="92"/>
  <c r="AH40" i="43"/>
  <c r="AQ40" i="43" s="1"/>
  <c r="AR37" i="76"/>
  <c r="AI40" i="84"/>
  <c r="AN40" i="84"/>
  <c r="AH39" i="28"/>
  <c r="AQ39" i="28" s="1"/>
  <c r="AI39" i="74"/>
  <c r="AN39" i="74"/>
  <c r="AI39" i="90"/>
  <c r="AN39" i="90"/>
  <c r="AH39" i="91"/>
  <c r="AQ39" i="91" s="1"/>
  <c r="AH39" i="93"/>
  <c r="AQ39" i="93" s="1"/>
  <c r="AH40" i="36"/>
  <c r="AQ40" i="36" s="1"/>
  <c r="AH42" i="42"/>
  <c r="AQ42" i="42" s="1"/>
  <c r="AR39" i="43"/>
  <c r="Z41" i="38"/>
  <c r="AI38" i="81"/>
  <c r="AN38" i="81"/>
  <c r="Y41" i="35"/>
  <c r="X41" i="35"/>
  <c r="X38" i="85"/>
  <c r="Z38" i="85" s="1"/>
  <c r="Y38" i="85"/>
  <c r="AR38" i="89"/>
  <c r="X41" i="27"/>
  <c r="Y41" i="27"/>
  <c r="Z42" i="30"/>
  <c r="AR39" i="95"/>
  <c r="AI40" i="26"/>
  <c r="AN40" i="26"/>
  <c r="AR40" i="38"/>
  <c r="AH41" i="79"/>
  <c r="AQ41" i="79" s="1"/>
  <c r="Z41" i="35" l="1"/>
  <c r="Z40" i="74"/>
  <c r="AF39" i="91"/>
  <c r="AO39" i="91" s="1"/>
  <c r="AE40" i="36"/>
  <c r="Z41" i="27"/>
  <c r="AF41" i="27" s="1"/>
  <c r="AO41" i="27" s="1"/>
  <c r="AF39" i="93"/>
  <c r="AO39" i="93" s="1"/>
  <c r="Z40" i="90"/>
  <c r="AG39" i="91"/>
  <c r="AP39" i="91" s="1"/>
  <c r="W42" i="27"/>
  <c r="AG41" i="27"/>
  <c r="AP41" i="27" s="1"/>
  <c r="W41" i="47"/>
  <c r="AG40" i="47"/>
  <c r="AP40" i="47" s="1"/>
  <c r="AF40" i="47"/>
  <c r="AO40" i="47" s="1"/>
  <c r="AE40" i="47"/>
  <c r="W43" i="82"/>
  <c r="AG42" i="82"/>
  <c r="AP42" i="82" s="1"/>
  <c r="AF42" i="82"/>
  <c r="AO42" i="82" s="1"/>
  <c r="AE42" i="82"/>
  <c r="W41" i="74"/>
  <c r="AG40" i="74"/>
  <c r="AP40" i="74" s="1"/>
  <c r="AF40" i="74"/>
  <c r="AO40" i="74" s="1"/>
  <c r="AE40" i="74"/>
  <c r="AR40" i="27"/>
  <c r="W40" i="81"/>
  <c r="AG39" i="81"/>
  <c r="AP39" i="81" s="1"/>
  <c r="AF39" i="81"/>
  <c r="AO39" i="81" s="1"/>
  <c r="AE39" i="81"/>
  <c r="Y43" i="96"/>
  <c r="X43" i="96"/>
  <c r="AI39" i="28"/>
  <c r="AN39" i="28"/>
  <c r="AN41" i="29"/>
  <c r="AI41" i="29"/>
  <c r="X43" i="42"/>
  <c r="Y43" i="42"/>
  <c r="W41" i="90"/>
  <c r="AG40" i="90"/>
  <c r="AP40" i="90" s="1"/>
  <c r="AF40" i="90"/>
  <c r="AO40" i="90" s="1"/>
  <c r="AE40" i="90"/>
  <c r="AR41" i="82"/>
  <c r="AF40" i="31"/>
  <c r="AO40" i="31" s="1"/>
  <c r="AG40" i="31"/>
  <c r="AP40" i="31" s="1"/>
  <c r="AE40" i="31"/>
  <c r="W41" i="31"/>
  <c r="W43" i="30"/>
  <c r="AG42" i="30"/>
  <c r="AP42" i="30" s="1"/>
  <c r="AF42" i="30"/>
  <c r="AO42" i="30" s="1"/>
  <c r="AE42" i="30"/>
  <c r="AH41" i="32"/>
  <c r="AQ41" i="32" s="1"/>
  <c r="AR40" i="37"/>
  <c r="Y40" i="34"/>
  <c r="X40" i="34"/>
  <c r="Z40" i="34" s="1"/>
  <c r="AI41" i="46"/>
  <c r="AN41" i="46"/>
  <c r="X41" i="44"/>
  <c r="Y41" i="44"/>
  <c r="AH39" i="83"/>
  <c r="AQ39" i="83" s="1"/>
  <c r="AI39" i="41"/>
  <c r="AN39" i="41"/>
  <c r="AI40" i="25"/>
  <c r="AN40" i="25"/>
  <c r="AH38" i="33"/>
  <c r="AQ38" i="33" s="1"/>
  <c r="AN40" i="80"/>
  <c r="AI40" i="80"/>
  <c r="Y40" i="93"/>
  <c r="X40" i="93"/>
  <c r="AI39" i="91"/>
  <c r="AN39" i="91"/>
  <c r="AN40" i="94"/>
  <c r="AI40" i="94"/>
  <c r="Y42" i="46"/>
  <c r="X42" i="46"/>
  <c r="AN41" i="39"/>
  <c r="AI41" i="39"/>
  <c r="AH38" i="85"/>
  <c r="AQ38" i="85" s="1"/>
  <c r="AR38" i="81"/>
  <c r="W43" i="92"/>
  <c r="AG42" i="92"/>
  <c r="AP42" i="92" s="1"/>
  <c r="AF42" i="92"/>
  <c r="AO42" i="92" s="1"/>
  <c r="AE42" i="92"/>
  <c r="AR42" i="48"/>
  <c r="X40" i="89"/>
  <c r="Y40" i="89"/>
  <c r="AR37" i="33"/>
  <c r="X41" i="77"/>
  <c r="Y41" i="77"/>
  <c r="Y41" i="40"/>
  <c r="Z41" i="40" s="1"/>
  <c r="X41" i="40"/>
  <c r="Y39" i="87"/>
  <c r="X39" i="87"/>
  <c r="Z39" i="83"/>
  <c r="AE40" i="88"/>
  <c r="W41" i="88"/>
  <c r="AG40" i="88"/>
  <c r="AP40" i="88" s="1"/>
  <c r="AF40" i="88"/>
  <c r="AO40" i="88" s="1"/>
  <c r="AH43" i="48"/>
  <c r="AQ43" i="48" s="1"/>
  <c r="Y40" i="73"/>
  <c r="Z40" i="73" s="1"/>
  <c r="X40" i="73"/>
  <c r="AI39" i="78"/>
  <c r="AN39" i="78"/>
  <c r="AH40" i="45"/>
  <c r="AQ40" i="45" s="1"/>
  <c r="AI41" i="79"/>
  <c r="AN41" i="79"/>
  <c r="Y41" i="43"/>
  <c r="X41" i="43"/>
  <c r="Y41" i="36"/>
  <c r="X41" i="36"/>
  <c r="AH41" i="37"/>
  <c r="AQ41" i="37" s="1"/>
  <c r="AI39" i="34"/>
  <c r="AN39" i="34"/>
  <c r="AR38" i="83"/>
  <c r="X41" i="94"/>
  <c r="Y41" i="94"/>
  <c r="Z41" i="94" s="1"/>
  <c r="AR37" i="85"/>
  <c r="AI40" i="44"/>
  <c r="AN40" i="44"/>
  <c r="Y42" i="39"/>
  <c r="X42" i="39"/>
  <c r="AH41" i="84"/>
  <c r="AQ41" i="84" s="1"/>
  <c r="W39" i="76"/>
  <c r="AG38" i="76"/>
  <c r="AP38" i="76" s="1"/>
  <c r="AF38" i="76"/>
  <c r="AO38" i="76" s="1"/>
  <c r="AE38" i="76"/>
  <c r="W44" i="48"/>
  <c r="AG43" i="48"/>
  <c r="AP43" i="48" s="1"/>
  <c r="AF43" i="48"/>
  <c r="AO43" i="48" s="1"/>
  <c r="AE43" i="48"/>
  <c r="W39" i="33"/>
  <c r="AG38" i="33"/>
  <c r="AP38" i="33" s="1"/>
  <c r="AF38" i="33"/>
  <c r="AO38" i="33" s="1"/>
  <c r="AE38" i="33"/>
  <c r="AF40" i="45"/>
  <c r="AO40" i="45" s="1"/>
  <c r="W41" i="45"/>
  <c r="AE40" i="45"/>
  <c r="AG40" i="45"/>
  <c r="AP40" i="45" s="1"/>
  <c r="X40" i="28"/>
  <c r="Y40" i="28"/>
  <c r="Y42" i="29"/>
  <c r="X42" i="29"/>
  <c r="AN42" i="42"/>
  <c r="AI42" i="42"/>
  <c r="AR40" i="26"/>
  <c r="AH41" i="35"/>
  <c r="AQ41" i="35" s="1"/>
  <c r="AH41" i="26"/>
  <c r="AQ41" i="26" s="1"/>
  <c r="AH42" i="82"/>
  <c r="AQ42" i="82" s="1"/>
  <c r="W41" i="75"/>
  <c r="AG40" i="75"/>
  <c r="AP40" i="75" s="1"/>
  <c r="AF40" i="75"/>
  <c r="AO40" i="75" s="1"/>
  <c r="AE40" i="75"/>
  <c r="AH40" i="90"/>
  <c r="AQ40" i="90" s="1"/>
  <c r="AR40" i="35"/>
  <c r="Y41" i="25"/>
  <c r="X41" i="25"/>
  <c r="Z41" i="25" s="1"/>
  <c r="AR40" i="32"/>
  <c r="AH39" i="81"/>
  <c r="AQ39" i="81" s="1"/>
  <c r="AI42" i="96"/>
  <c r="AN42" i="96"/>
  <c r="AI40" i="95"/>
  <c r="AN40" i="95"/>
  <c r="Y41" i="80"/>
  <c r="X41" i="80"/>
  <c r="AI40" i="43"/>
  <c r="AN40" i="43"/>
  <c r="AI39" i="93"/>
  <c r="AN39" i="93"/>
  <c r="X40" i="91"/>
  <c r="Y40" i="91"/>
  <c r="AI40" i="36"/>
  <c r="AN40" i="36"/>
  <c r="W42" i="35"/>
  <c r="AG41" i="35"/>
  <c r="AP41" i="35" s="1"/>
  <c r="AF41" i="35"/>
  <c r="AO41" i="35" s="1"/>
  <c r="AE41" i="35"/>
  <c r="AR40" i="84"/>
  <c r="AH41" i="27"/>
  <c r="AQ41" i="27" s="1"/>
  <c r="W39" i="85"/>
  <c r="AG38" i="85"/>
  <c r="AP38" i="85" s="1"/>
  <c r="AF38" i="85"/>
  <c r="AO38" i="85" s="1"/>
  <c r="AE38" i="85"/>
  <c r="AE41" i="38"/>
  <c r="W42" i="38"/>
  <c r="AG41" i="38"/>
  <c r="AP41" i="38" s="1"/>
  <c r="AF41" i="38"/>
  <c r="AO41" i="38" s="1"/>
  <c r="AR39" i="90"/>
  <c r="W42" i="32"/>
  <c r="AG41" i="32"/>
  <c r="AP41" i="32" s="1"/>
  <c r="AF41" i="32"/>
  <c r="AO41" i="32" s="1"/>
  <c r="AE41" i="32"/>
  <c r="AR39" i="74"/>
  <c r="Z41" i="37"/>
  <c r="W40" i="86"/>
  <c r="AG39" i="86"/>
  <c r="AP39" i="86" s="1"/>
  <c r="AF39" i="86"/>
  <c r="AO39" i="86" s="1"/>
  <c r="AE39" i="86"/>
  <c r="AN39" i="89"/>
  <c r="AI39" i="89"/>
  <c r="Z41" i="26"/>
  <c r="AH40" i="74"/>
  <c r="AQ40" i="74" s="1"/>
  <c r="AI40" i="77"/>
  <c r="AN40" i="77"/>
  <c r="AI40" i="40"/>
  <c r="AN40" i="40"/>
  <c r="AI38" i="87"/>
  <c r="AN38" i="87"/>
  <c r="Z41" i="84"/>
  <c r="X40" i="41"/>
  <c r="Y40" i="41"/>
  <c r="AR39" i="45"/>
  <c r="AN39" i="73"/>
  <c r="AI39" i="73"/>
  <c r="X40" i="78"/>
  <c r="Y40" i="78"/>
  <c r="Z40" i="78" s="1"/>
  <c r="X41" i="95"/>
  <c r="Z41" i="95" s="1"/>
  <c r="Y41" i="95"/>
  <c r="X42" i="79"/>
  <c r="Y42" i="79"/>
  <c r="Z42" i="79" s="1"/>
  <c r="Z41" i="43" l="1"/>
  <c r="Z41" i="77"/>
  <c r="AE41" i="27"/>
  <c r="Z41" i="36"/>
  <c r="Z40" i="93"/>
  <c r="W42" i="43"/>
  <c r="AG41" i="43"/>
  <c r="AP41" i="43" s="1"/>
  <c r="AF41" i="43"/>
  <c r="AO41" i="43" s="1"/>
  <c r="AE41" i="43"/>
  <c r="AE40" i="73"/>
  <c r="W41" i="73"/>
  <c r="AG40" i="73"/>
  <c r="AP40" i="73" s="1"/>
  <c r="AF40" i="73"/>
  <c r="AO40" i="73" s="1"/>
  <c r="W42" i="77"/>
  <c r="AG41" i="77"/>
  <c r="AP41" i="77" s="1"/>
  <c r="AF41" i="77"/>
  <c r="AO41" i="77" s="1"/>
  <c r="AE41" i="77"/>
  <c r="W41" i="78"/>
  <c r="AG40" i="78"/>
  <c r="AP40" i="78" s="1"/>
  <c r="AF40" i="78"/>
  <c r="AO40" i="78" s="1"/>
  <c r="AE40" i="78"/>
  <c r="W43" i="79"/>
  <c r="AG42" i="79"/>
  <c r="AP42" i="79" s="1"/>
  <c r="AF42" i="79"/>
  <c r="AO42" i="79" s="1"/>
  <c r="AE42" i="79"/>
  <c r="W42" i="95"/>
  <c r="AG41" i="95"/>
  <c r="AP41" i="95" s="1"/>
  <c r="AF41" i="95"/>
  <c r="AO41" i="95" s="1"/>
  <c r="AE41" i="95"/>
  <c r="AR39" i="89"/>
  <c r="AH41" i="80"/>
  <c r="AQ41" i="80" s="1"/>
  <c r="AI40" i="75"/>
  <c r="AN40" i="75"/>
  <c r="AH42" i="29"/>
  <c r="AQ42" i="29" s="1"/>
  <c r="AH43" i="96"/>
  <c r="AQ43" i="96" s="1"/>
  <c r="AH39" i="87"/>
  <c r="AQ39" i="87" s="1"/>
  <c r="AH40" i="89"/>
  <c r="AQ40" i="89" s="1"/>
  <c r="AH42" i="46"/>
  <c r="AQ42" i="46" s="1"/>
  <c r="AR39" i="91"/>
  <c r="AR40" i="25"/>
  <c r="AR41" i="46"/>
  <c r="W42" i="40"/>
  <c r="AG41" i="40"/>
  <c r="AP41" i="40" s="1"/>
  <c r="AF41" i="40"/>
  <c r="AO41" i="40" s="1"/>
  <c r="AE41" i="40"/>
  <c r="AI42" i="30"/>
  <c r="AN42" i="30"/>
  <c r="X41" i="31"/>
  <c r="Z41" i="31" s="1"/>
  <c r="Y41" i="31"/>
  <c r="AH43" i="42"/>
  <c r="AQ43" i="42" s="1"/>
  <c r="X43" i="82"/>
  <c r="Y43" i="82"/>
  <c r="AF41" i="37"/>
  <c r="AO41" i="37" s="1"/>
  <c r="AG41" i="37"/>
  <c r="AP41" i="37" s="1"/>
  <c r="AE41" i="37"/>
  <c r="W42" i="37"/>
  <c r="Y42" i="38"/>
  <c r="X42" i="38"/>
  <c r="X42" i="35"/>
  <c r="Y42" i="35"/>
  <c r="AH42" i="39"/>
  <c r="AQ42" i="39" s="1"/>
  <c r="AN40" i="31"/>
  <c r="AI40" i="31"/>
  <c r="Z43" i="42"/>
  <c r="Y40" i="81"/>
  <c r="X40" i="81"/>
  <c r="Z40" i="81" s="1"/>
  <c r="X41" i="74"/>
  <c r="Y41" i="74"/>
  <c r="AH42" i="79"/>
  <c r="AQ42" i="79" s="1"/>
  <c r="AH40" i="78"/>
  <c r="AQ40" i="78" s="1"/>
  <c r="Y42" i="32"/>
  <c r="X42" i="32"/>
  <c r="Z42" i="32" s="1"/>
  <c r="X39" i="85"/>
  <c r="Y39" i="85"/>
  <c r="Z41" i="80"/>
  <c r="AH41" i="25"/>
  <c r="AQ41" i="25" s="1"/>
  <c r="Z42" i="29"/>
  <c r="X41" i="45"/>
  <c r="Y41" i="45"/>
  <c r="Y39" i="33"/>
  <c r="X39" i="33"/>
  <c r="Z39" i="33" s="1"/>
  <c r="X44" i="48"/>
  <c r="Y44" i="48"/>
  <c r="AR39" i="34"/>
  <c r="AH41" i="36"/>
  <c r="AQ41" i="36" s="1"/>
  <c r="AH41" i="77"/>
  <c r="AQ41" i="77" s="1"/>
  <c r="Z40" i="89"/>
  <c r="Y43" i="92"/>
  <c r="X43" i="92"/>
  <c r="Z43" i="92" s="1"/>
  <c r="AH40" i="93"/>
  <c r="AQ40" i="93" s="1"/>
  <c r="AH40" i="34"/>
  <c r="AQ40" i="34" s="1"/>
  <c r="AR41" i="29"/>
  <c r="Z43" i="96"/>
  <c r="X42" i="27"/>
  <c r="Y42" i="27"/>
  <c r="W40" i="83"/>
  <c r="AG39" i="83"/>
  <c r="AP39" i="83" s="1"/>
  <c r="AF39" i="83"/>
  <c r="AO39" i="83" s="1"/>
  <c r="AE39" i="83"/>
  <c r="AH40" i="41"/>
  <c r="AQ40" i="41" s="1"/>
  <c r="AR40" i="40"/>
  <c r="AN39" i="86"/>
  <c r="AI39" i="86"/>
  <c r="AI41" i="38"/>
  <c r="AN41" i="38"/>
  <c r="AR39" i="93"/>
  <c r="Y41" i="75"/>
  <c r="X41" i="75"/>
  <c r="Z42" i="39"/>
  <c r="AH41" i="94"/>
  <c r="AQ41" i="94" s="1"/>
  <c r="AR41" i="79"/>
  <c r="X41" i="88"/>
  <c r="Y41" i="88"/>
  <c r="Z39" i="87"/>
  <c r="Z42" i="46"/>
  <c r="AR39" i="41"/>
  <c r="X43" i="30"/>
  <c r="Y43" i="30"/>
  <c r="Z43" i="30" s="1"/>
  <c r="AI42" i="82"/>
  <c r="AN42" i="82"/>
  <c r="AN40" i="47"/>
  <c r="AI40" i="47"/>
  <c r="AR42" i="96"/>
  <c r="AN40" i="90"/>
  <c r="AI40" i="90"/>
  <c r="Y41" i="47"/>
  <c r="Z41" i="47" s="1"/>
  <c r="X41" i="47"/>
  <c r="AR38" i="87"/>
  <c r="AR39" i="73"/>
  <c r="AI41" i="35"/>
  <c r="AN41" i="35"/>
  <c r="AR40" i="36"/>
  <c r="AR40" i="95"/>
  <c r="W42" i="25"/>
  <c r="AG41" i="25"/>
  <c r="AP41" i="25" s="1"/>
  <c r="AF41" i="25"/>
  <c r="AO41" i="25" s="1"/>
  <c r="AE41" i="25"/>
  <c r="AF41" i="94"/>
  <c r="AO41" i="94" s="1"/>
  <c r="AE41" i="94"/>
  <c r="AG41" i="94"/>
  <c r="AP41" i="94" s="1"/>
  <c r="W42" i="94"/>
  <c r="AH41" i="40"/>
  <c r="AQ41" i="40" s="1"/>
  <c r="AR40" i="94"/>
  <c r="W41" i="93"/>
  <c r="AG40" i="93"/>
  <c r="AP40" i="93" s="1"/>
  <c r="AF40" i="93"/>
  <c r="AO40" i="93" s="1"/>
  <c r="AE40" i="93"/>
  <c r="AH41" i="44"/>
  <c r="AQ41" i="44" s="1"/>
  <c r="W41" i="34"/>
  <c r="AG40" i="34"/>
  <c r="AP40" i="34" s="1"/>
  <c r="AF40" i="34"/>
  <c r="AO40" i="34" s="1"/>
  <c r="AE40" i="34"/>
  <c r="X41" i="90"/>
  <c r="Y41" i="90"/>
  <c r="AN39" i="81"/>
  <c r="AI39" i="81"/>
  <c r="AI40" i="74"/>
  <c r="AN40" i="74"/>
  <c r="AI41" i="27"/>
  <c r="AN41" i="27"/>
  <c r="X40" i="86"/>
  <c r="Y40" i="86"/>
  <c r="AH40" i="91"/>
  <c r="AQ40" i="91" s="1"/>
  <c r="Z40" i="91"/>
  <c r="AI40" i="45"/>
  <c r="AN40" i="45"/>
  <c r="Z39" i="76"/>
  <c r="X39" i="76"/>
  <c r="Y39" i="76"/>
  <c r="Z40" i="41"/>
  <c r="AN38" i="85"/>
  <c r="AI38" i="85"/>
  <c r="AR42" i="42"/>
  <c r="AH40" i="28"/>
  <c r="AQ40" i="28" s="1"/>
  <c r="AN38" i="76"/>
  <c r="AI38" i="76"/>
  <c r="W42" i="36"/>
  <c r="AG41" i="36"/>
  <c r="AP41" i="36" s="1"/>
  <c r="AF41" i="36"/>
  <c r="AO41" i="36" s="1"/>
  <c r="AE41" i="36"/>
  <c r="AR39" i="78"/>
  <c r="AH41" i="95"/>
  <c r="AQ41" i="95" s="1"/>
  <c r="W42" i="84"/>
  <c r="AG41" i="84"/>
  <c r="AP41" i="84" s="1"/>
  <c r="AF41" i="84"/>
  <c r="AO41" i="84" s="1"/>
  <c r="AE41" i="84"/>
  <c r="AR40" i="77"/>
  <c r="W42" i="26"/>
  <c r="AG41" i="26"/>
  <c r="AP41" i="26" s="1"/>
  <c r="AF41" i="26"/>
  <c r="AO41" i="26" s="1"/>
  <c r="AE41" i="26"/>
  <c r="AN41" i="32"/>
  <c r="AI41" i="32"/>
  <c r="AR40" i="43"/>
  <c r="Z40" i="28"/>
  <c r="AI38" i="33"/>
  <c r="AN38" i="33"/>
  <c r="AN43" i="48"/>
  <c r="AI43" i="48"/>
  <c r="AR40" i="44"/>
  <c r="AH41" i="43"/>
  <c r="AQ41" i="43" s="1"/>
  <c r="AH40" i="73"/>
  <c r="AQ40" i="73" s="1"/>
  <c r="AI40" i="88"/>
  <c r="AN40" i="88"/>
  <c r="AI42" i="92"/>
  <c r="AN42" i="92"/>
  <c r="AR41" i="39"/>
  <c r="AR40" i="80"/>
  <c r="Z41" i="44"/>
  <c r="AR39" i="28"/>
  <c r="Z42" i="35" l="1"/>
  <c r="Z41" i="90"/>
  <c r="Z41" i="75"/>
  <c r="W42" i="75" s="1"/>
  <c r="Z42" i="38"/>
  <c r="AG42" i="38" s="1"/>
  <c r="AP42" i="38" s="1"/>
  <c r="Z41" i="45"/>
  <c r="W42" i="45" s="1"/>
  <c r="W43" i="38"/>
  <c r="W44" i="30"/>
  <c r="AG43" i="30"/>
  <c r="AP43" i="30" s="1"/>
  <c r="AF43" i="30"/>
  <c r="AO43" i="30" s="1"/>
  <c r="AE43" i="30"/>
  <c r="AF41" i="45"/>
  <c r="AO41" i="45" s="1"/>
  <c r="AE41" i="45"/>
  <c r="AF42" i="32"/>
  <c r="AO42" i="32" s="1"/>
  <c r="AE42" i="32"/>
  <c r="W43" i="32"/>
  <c r="AG42" i="32"/>
  <c r="AP42" i="32" s="1"/>
  <c r="AE41" i="47"/>
  <c r="W42" i="47"/>
  <c r="AG41" i="47"/>
  <c r="AP41" i="47" s="1"/>
  <c r="AF41" i="47"/>
  <c r="AO41" i="47" s="1"/>
  <c r="AG41" i="75"/>
  <c r="AP41" i="75" s="1"/>
  <c r="AF41" i="75"/>
  <c r="AO41" i="75" s="1"/>
  <c r="AE41" i="75"/>
  <c r="W40" i="87"/>
  <c r="AG39" i="87"/>
  <c r="AP39" i="87" s="1"/>
  <c r="AF39" i="87"/>
  <c r="AO39" i="87" s="1"/>
  <c r="AE39" i="87"/>
  <c r="AH44" i="48"/>
  <c r="AQ44" i="48" s="1"/>
  <c r="AG41" i="31"/>
  <c r="AP41" i="31" s="1"/>
  <c r="AF41" i="31"/>
  <c r="AO41" i="31" s="1"/>
  <c r="W42" i="31"/>
  <c r="AE41" i="31"/>
  <c r="AN42" i="79"/>
  <c r="AI42" i="79"/>
  <c r="AI40" i="73"/>
  <c r="AN40" i="73"/>
  <c r="Y42" i="84"/>
  <c r="X42" i="84"/>
  <c r="W41" i="41"/>
  <c r="AG40" i="41"/>
  <c r="AP40" i="41" s="1"/>
  <c r="AF40" i="41"/>
  <c r="AO40" i="41" s="1"/>
  <c r="AE40" i="41"/>
  <c r="AF40" i="91"/>
  <c r="AO40" i="91" s="1"/>
  <c r="W41" i="91"/>
  <c r="AE40" i="91"/>
  <c r="AG40" i="91"/>
  <c r="AP40" i="91" s="1"/>
  <c r="AR40" i="74"/>
  <c r="AI40" i="34"/>
  <c r="AN40" i="34"/>
  <c r="AH41" i="47"/>
  <c r="AQ41" i="47" s="1"/>
  <c r="AH43" i="30"/>
  <c r="AQ43" i="30" s="1"/>
  <c r="AR39" i="86"/>
  <c r="Y40" i="83"/>
  <c r="X40" i="83"/>
  <c r="AH43" i="92"/>
  <c r="AQ43" i="92" s="1"/>
  <c r="Z44" i="48"/>
  <c r="AF43" i="42"/>
  <c r="AO43" i="42" s="1"/>
  <c r="AE43" i="42"/>
  <c r="W44" i="42"/>
  <c r="AG43" i="42"/>
  <c r="AP43" i="42" s="1"/>
  <c r="Y42" i="40"/>
  <c r="X42" i="40"/>
  <c r="AN41" i="95"/>
  <c r="AI41" i="95"/>
  <c r="Y42" i="77"/>
  <c r="X42" i="77"/>
  <c r="AI41" i="43"/>
  <c r="AN41" i="43"/>
  <c r="AE40" i="81"/>
  <c r="AG40" i="81"/>
  <c r="AP40" i="81" s="1"/>
  <c r="AF40" i="81"/>
  <c r="AO40" i="81" s="1"/>
  <c r="W41" i="81"/>
  <c r="W42" i="44"/>
  <c r="AG41" i="44"/>
  <c r="AP41" i="44" s="1"/>
  <c r="AF41" i="44"/>
  <c r="AO41" i="44" s="1"/>
  <c r="AE41" i="44"/>
  <c r="AR42" i="92"/>
  <c r="AR38" i="33"/>
  <c r="AI41" i="26"/>
  <c r="AN41" i="26"/>
  <c r="AR38" i="76"/>
  <c r="AH40" i="86"/>
  <c r="AQ40" i="86" s="1"/>
  <c r="AR39" i="81"/>
  <c r="AI41" i="94"/>
  <c r="AN41" i="94"/>
  <c r="Y42" i="25"/>
  <c r="X42" i="25"/>
  <c r="AR41" i="35"/>
  <c r="AR40" i="47"/>
  <c r="AH41" i="88"/>
  <c r="AQ41" i="88" s="1"/>
  <c r="AH39" i="33"/>
  <c r="AQ39" i="33" s="1"/>
  <c r="AE42" i="29"/>
  <c r="W43" i="29"/>
  <c r="AG42" i="29"/>
  <c r="AP42" i="29" s="1"/>
  <c r="AF42" i="29"/>
  <c r="AO42" i="29" s="1"/>
  <c r="AF41" i="80"/>
  <c r="AO41" i="80" s="1"/>
  <c r="AG41" i="80"/>
  <c r="AP41" i="80" s="1"/>
  <c r="AE41" i="80"/>
  <c r="W42" i="80"/>
  <c r="AH41" i="74"/>
  <c r="AQ41" i="74" s="1"/>
  <c r="AR40" i="31"/>
  <c r="AR42" i="30"/>
  <c r="Y41" i="78"/>
  <c r="Z41" i="78" s="1"/>
  <c r="X41" i="78"/>
  <c r="AH42" i="32"/>
  <c r="AQ42" i="32" s="1"/>
  <c r="W41" i="28"/>
  <c r="AG40" i="28"/>
  <c r="AP40" i="28" s="1"/>
  <c r="AF40" i="28"/>
  <c r="AO40" i="28" s="1"/>
  <c r="AE40" i="28"/>
  <c r="AN41" i="84"/>
  <c r="AI41" i="84"/>
  <c r="AI41" i="36"/>
  <c r="AN41" i="36"/>
  <c r="AH39" i="76"/>
  <c r="AQ39" i="76" s="1"/>
  <c r="Z40" i="86"/>
  <c r="X41" i="93"/>
  <c r="Y41" i="93"/>
  <c r="Z41" i="88"/>
  <c r="W44" i="92"/>
  <c r="AG43" i="92"/>
  <c r="AP43" i="92" s="1"/>
  <c r="AF43" i="92"/>
  <c r="AO43" i="92" s="1"/>
  <c r="AE43" i="92"/>
  <c r="Z41" i="74"/>
  <c r="Y42" i="37"/>
  <c r="X42" i="37"/>
  <c r="AH43" i="82"/>
  <c r="AQ43" i="82" s="1"/>
  <c r="X43" i="79"/>
  <c r="Y43" i="79"/>
  <c r="AR41" i="38"/>
  <c r="AH41" i="45"/>
  <c r="AQ41" i="45" s="1"/>
  <c r="AH42" i="38"/>
  <c r="AQ42" i="38" s="1"/>
  <c r="AR40" i="88"/>
  <c r="AE39" i="76"/>
  <c r="W40" i="76"/>
  <c r="AG39" i="76"/>
  <c r="AP39" i="76" s="1"/>
  <c r="AF39" i="76"/>
  <c r="AO39" i="76" s="1"/>
  <c r="X41" i="34"/>
  <c r="Y41" i="34"/>
  <c r="AR40" i="90"/>
  <c r="AI39" i="83"/>
  <c r="AN39" i="83"/>
  <c r="AH42" i="27"/>
  <c r="AQ42" i="27" s="1"/>
  <c r="AF40" i="89"/>
  <c r="AO40" i="89" s="1"/>
  <c r="AE40" i="89"/>
  <c r="AG40" i="89"/>
  <c r="AP40" i="89" s="1"/>
  <c r="W41" i="89"/>
  <c r="W40" i="33"/>
  <c r="AG39" i="33"/>
  <c r="AP39" i="33" s="1"/>
  <c r="AF39" i="33"/>
  <c r="AO39" i="33" s="1"/>
  <c r="AE39" i="33"/>
  <c r="AH39" i="85"/>
  <c r="AQ39" i="85" s="1"/>
  <c r="AH40" i="81"/>
  <c r="AQ40" i="81" s="1"/>
  <c r="AH42" i="35"/>
  <c r="AQ42" i="35" s="1"/>
  <c r="AI41" i="37"/>
  <c r="AN41" i="37"/>
  <c r="Z43" i="82"/>
  <c r="AN41" i="40"/>
  <c r="AI41" i="40"/>
  <c r="AR40" i="75"/>
  <c r="X42" i="95"/>
  <c r="Y42" i="95"/>
  <c r="AN41" i="77"/>
  <c r="AI41" i="77"/>
  <c r="Y41" i="73"/>
  <c r="X41" i="73"/>
  <c r="X42" i="43"/>
  <c r="Y42" i="43"/>
  <c r="Z42" i="43" s="1"/>
  <c r="AR41" i="32"/>
  <c r="X42" i="36"/>
  <c r="Z42" i="36" s="1"/>
  <c r="Y42" i="36"/>
  <c r="AR40" i="45"/>
  <c r="AF41" i="90"/>
  <c r="AO41" i="90" s="1"/>
  <c r="AE41" i="90"/>
  <c r="W42" i="90"/>
  <c r="AG41" i="90"/>
  <c r="AP41" i="90" s="1"/>
  <c r="AN40" i="93"/>
  <c r="AI40" i="93"/>
  <c r="AH41" i="75"/>
  <c r="AQ41" i="75" s="1"/>
  <c r="AE43" i="96"/>
  <c r="W44" i="96"/>
  <c r="AG43" i="96"/>
  <c r="AP43" i="96" s="1"/>
  <c r="AF43" i="96"/>
  <c r="AO43" i="96" s="1"/>
  <c r="AR43" i="48"/>
  <c r="X42" i="26"/>
  <c r="Y42" i="26"/>
  <c r="AR38" i="85"/>
  <c r="AR41" i="27"/>
  <c r="AH41" i="90"/>
  <c r="AQ41" i="90" s="1"/>
  <c r="Y42" i="94"/>
  <c r="X42" i="94"/>
  <c r="AN41" i="25"/>
  <c r="AI41" i="25"/>
  <c r="AR42" i="82"/>
  <c r="W43" i="46"/>
  <c r="AG42" i="46"/>
  <c r="AP42" i="46" s="1"/>
  <c r="AF42" i="46"/>
  <c r="AO42" i="46" s="1"/>
  <c r="AE42" i="46"/>
  <c r="AE42" i="39"/>
  <c r="W43" i="39"/>
  <c r="AG42" i="39"/>
  <c r="AP42" i="39" s="1"/>
  <c r="AF42" i="39"/>
  <c r="AO42" i="39" s="1"/>
  <c r="Z42" i="27"/>
  <c r="Z39" i="85"/>
  <c r="W43" i="35"/>
  <c r="AG42" i="35"/>
  <c r="AP42" i="35" s="1"/>
  <c r="AF42" i="35"/>
  <c r="AO42" i="35" s="1"/>
  <c r="AE42" i="35"/>
  <c r="AH41" i="31"/>
  <c r="AQ41" i="31" s="1"/>
  <c r="AN40" i="78"/>
  <c r="AI40" i="78"/>
  <c r="AG41" i="45" l="1"/>
  <c r="AP41" i="45" s="1"/>
  <c r="AE42" i="38"/>
  <c r="AF42" i="38"/>
  <c r="AO42" i="38" s="1"/>
  <c r="Z42" i="25"/>
  <c r="AE42" i="25" s="1"/>
  <c r="Z42" i="26"/>
  <c r="AF42" i="26" s="1"/>
  <c r="AO42" i="26" s="1"/>
  <c r="Z42" i="94"/>
  <c r="AG42" i="94" s="1"/>
  <c r="AP42" i="94" s="1"/>
  <c r="AF42" i="25"/>
  <c r="AO42" i="25" s="1"/>
  <c r="AE41" i="78"/>
  <c r="W42" i="78"/>
  <c r="AG41" i="78"/>
  <c r="AP41" i="78" s="1"/>
  <c r="AF41" i="78"/>
  <c r="AO41" i="78" s="1"/>
  <c r="AE42" i="94"/>
  <c r="W43" i="26"/>
  <c r="AG42" i="26"/>
  <c r="AP42" i="26" s="1"/>
  <c r="Y43" i="39"/>
  <c r="X43" i="39"/>
  <c r="AH42" i="94"/>
  <c r="AQ42" i="94" s="1"/>
  <c r="X42" i="90"/>
  <c r="Y42" i="90"/>
  <c r="AH42" i="43"/>
  <c r="AQ42" i="43" s="1"/>
  <c r="AR41" i="40"/>
  <c r="Y40" i="33"/>
  <c r="X40" i="33"/>
  <c r="AR39" i="83"/>
  <c r="W42" i="74"/>
  <c r="AG41" i="74"/>
  <c r="AP41" i="74" s="1"/>
  <c r="AF41" i="74"/>
  <c r="AO41" i="74" s="1"/>
  <c r="AE41" i="74"/>
  <c r="W42" i="88"/>
  <c r="AG41" i="88"/>
  <c r="AP41" i="88" s="1"/>
  <c r="AF41" i="88"/>
  <c r="AO41" i="88" s="1"/>
  <c r="AE41" i="88"/>
  <c r="AR41" i="84"/>
  <c r="X41" i="28"/>
  <c r="Y41" i="28"/>
  <c r="AH41" i="78"/>
  <c r="AQ41" i="78" s="1"/>
  <c r="X42" i="80"/>
  <c r="Y42" i="80"/>
  <c r="AH42" i="25"/>
  <c r="AQ42" i="25" s="1"/>
  <c r="X44" i="42"/>
  <c r="Y44" i="42"/>
  <c r="Z44" i="42" s="1"/>
  <c r="X41" i="91"/>
  <c r="Y41" i="91"/>
  <c r="X41" i="41"/>
  <c r="Y41" i="41"/>
  <c r="AR40" i="73"/>
  <c r="Y44" i="30"/>
  <c r="X44" i="30"/>
  <c r="AH42" i="36"/>
  <c r="AQ42" i="36" s="1"/>
  <c r="W43" i="43"/>
  <c r="AG42" i="43"/>
  <c r="AP42" i="43" s="1"/>
  <c r="AF42" i="43"/>
  <c r="AO42" i="43" s="1"/>
  <c r="AE42" i="43"/>
  <c r="X41" i="89"/>
  <c r="Y41" i="89"/>
  <c r="AN43" i="92"/>
  <c r="AI43" i="92"/>
  <c r="AI41" i="80"/>
  <c r="AN41" i="80"/>
  <c r="Y43" i="29"/>
  <c r="X43" i="29"/>
  <c r="AR41" i="43"/>
  <c r="AH42" i="40"/>
  <c r="AQ42" i="40" s="1"/>
  <c r="AN43" i="42"/>
  <c r="AI43" i="42"/>
  <c r="AR40" i="34"/>
  <c r="AR42" i="79"/>
  <c r="AN41" i="75"/>
  <c r="AI41" i="75"/>
  <c r="X42" i="47"/>
  <c r="Y42" i="47"/>
  <c r="AI42" i="32"/>
  <c r="AN42" i="32"/>
  <c r="Y42" i="45"/>
  <c r="X42" i="45"/>
  <c r="Z42" i="45" s="1"/>
  <c r="AI42" i="38"/>
  <c r="AN42" i="38"/>
  <c r="X43" i="35"/>
  <c r="Y43" i="35"/>
  <c r="AR40" i="78"/>
  <c r="AI42" i="39"/>
  <c r="AN42" i="39"/>
  <c r="Y44" i="96"/>
  <c r="X44" i="96"/>
  <c r="Z44" i="96" s="1"/>
  <c r="AN41" i="90"/>
  <c r="AI41" i="90"/>
  <c r="W43" i="36"/>
  <c r="AG42" i="36"/>
  <c r="AP42" i="36" s="1"/>
  <c r="AF42" i="36"/>
  <c r="AO42" i="36" s="1"/>
  <c r="AE42" i="36"/>
  <c r="AH41" i="73"/>
  <c r="AQ41" i="73" s="1"/>
  <c r="AH42" i="95"/>
  <c r="AQ42" i="95" s="1"/>
  <c r="W44" i="82"/>
  <c r="AG43" i="82"/>
  <c r="AP43" i="82" s="1"/>
  <c r="AF43" i="82"/>
  <c r="AO43" i="82" s="1"/>
  <c r="AE43" i="82"/>
  <c r="Y40" i="76"/>
  <c r="X40" i="76"/>
  <c r="AH43" i="79"/>
  <c r="AQ43" i="79" s="1"/>
  <c r="AH41" i="93"/>
  <c r="AQ41" i="93" s="1"/>
  <c r="AI41" i="44"/>
  <c r="AN41" i="44"/>
  <c r="Y41" i="81"/>
  <c r="X41" i="81"/>
  <c r="AH42" i="77"/>
  <c r="AQ42" i="77" s="1"/>
  <c r="AH42" i="84"/>
  <c r="AQ42" i="84" s="1"/>
  <c r="AN39" i="87"/>
  <c r="AI39" i="87"/>
  <c r="W43" i="27"/>
  <c r="AG42" i="27"/>
  <c r="AP42" i="27" s="1"/>
  <c r="AF42" i="27"/>
  <c r="AO42" i="27" s="1"/>
  <c r="AE42" i="27"/>
  <c r="AN42" i="46"/>
  <c r="AI42" i="46"/>
  <c r="AI43" i="96"/>
  <c r="AN43" i="96"/>
  <c r="AR40" i="93"/>
  <c r="Z42" i="95"/>
  <c r="AN39" i="33"/>
  <c r="AI39" i="33"/>
  <c r="Z43" i="79"/>
  <c r="AH42" i="37"/>
  <c r="AQ42" i="37" s="1"/>
  <c r="Z41" i="93"/>
  <c r="AN40" i="28"/>
  <c r="AI40" i="28"/>
  <c r="AI42" i="29"/>
  <c r="AN42" i="29"/>
  <c r="AR41" i="26"/>
  <c r="Z42" i="40"/>
  <c r="AE44" i="48"/>
  <c r="W45" i="48"/>
  <c r="AG44" i="48"/>
  <c r="AP44" i="48" s="1"/>
  <c r="AF44" i="48"/>
  <c r="AO44" i="48" s="1"/>
  <c r="AH40" i="83"/>
  <c r="AQ40" i="83" s="1"/>
  <c r="AI40" i="41"/>
  <c r="AN40" i="41"/>
  <c r="AI41" i="31"/>
  <c r="AN41" i="31"/>
  <c r="AI41" i="47"/>
  <c r="AN41" i="47"/>
  <c r="AN43" i="30"/>
  <c r="AI43" i="30"/>
  <c r="Z41" i="73"/>
  <c r="AR41" i="37"/>
  <c r="AI40" i="89"/>
  <c r="AN40" i="89"/>
  <c r="AH41" i="34"/>
  <c r="AQ41" i="34" s="1"/>
  <c r="AI39" i="76"/>
  <c r="AN39" i="76"/>
  <c r="AE40" i="86"/>
  <c r="AF40" i="86"/>
  <c r="AO40" i="86" s="1"/>
  <c r="W41" i="86"/>
  <c r="AG40" i="86"/>
  <c r="AP40" i="86" s="1"/>
  <c r="AR41" i="94"/>
  <c r="Z42" i="77"/>
  <c r="Z42" i="84"/>
  <c r="X42" i="31"/>
  <c r="Y42" i="31"/>
  <c r="X42" i="75"/>
  <c r="Y42" i="75"/>
  <c r="AN41" i="45"/>
  <c r="AI41" i="45"/>
  <c r="Y43" i="38"/>
  <c r="X43" i="38"/>
  <c r="Y43" i="46"/>
  <c r="X43" i="46"/>
  <c r="Z43" i="46" s="1"/>
  <c r="AH42" i="26"/>
  <c r="AQ42" i="26" s="1"/>
  <c r="AF39" i="85"/>
  <c r="AO39" i="85" s="1"/>
  <c r="AE39" i="85"/>
  <c r="W40" i="85"/>
  <c r="AG39" i="85"/>
  <c r="AP39" i="85" s="1"/>
  <c r="AN42" i="35"/>
  <c r="AI42" i="35"/>
  <c r="AR41" i="25"/>
  <c r="AR41" i="77"/>
  <c r="Z41" i="34"/>
  <c r="Z42" i="37"/>
  <c r="Y44" i="92"/>
  <c r="X44" i="92"/>
  <c r="AR41" i="36"/>
  <c r="Y42" i="44"/>
  <c r="X42" i="44"/>
  <c r="AI40" i="81"/>
  <c r="AN40" i="81"/>
  <c r="AR41" i="95"/>
  <c r="Z40" i="83"/>
  <c r="AI40" i="91"/>
  <c r="AN40" i="91"/>
  <c r="X40" i="87"/>
  <c r="Y40" i="87"/>
  <c r="X43" i="32"/>
  <c r="Y43" i="32"/>
  <c r="Z44" i="30" l="1"/>
  <c r="W43" i="94"/>
  <c r="AG42" i="25"/>
  <c r="AP42" i="25" s="1"/>
  <c r="Z43" i="38"/>
  <c r="Z42" i="31"/>
  <c r="AG42" i="31" s="1"/>
  <c r="AP42" i="31" s="1"/>
  <c r="Z41" i="81"/>
  <c r="AG41" i="81" s="1"/>
  <c r="AP41" i="81" s="1"/>
  <c r="Z41" i="41"/>
  <c r="AE42" i="26"/>
  <c r="W43" i="25"/>
  <c r="Z40" i="87"/>
  <c r="Z41" i="89"/>
  <c r="Z43" i="32"/>
  <c r="AE43" i="32" s="1"/>
  <c r="AF42" i="94"/>
  <c r="AO42" i="94" s="1"/>
  <c r="Z41" i="91"/>
  <c r="W42" i="91" s="1"/>
  <c r="W44" i="38"/>
  <c r="AG43" i="38"/>
  <c r="AP43" i="38" s="1"/>
  <c r="AF43" i="38"/>
  <c r="AO43" i="38" s="1"/>
  <c r="AE43" i="38"/>
  <c r="AG41" i="91"/>
  <c r="AP41" i="91" s="1"/>
  <c r="AF41" i="91"/>
  <c r="AO41" i="91" s="1"/>
  <c r="AE41" i="91"/>
  <c r="AF41" i="81"/>
  <c r="AO41" i="81" s="1"/>
  <c r="W42" i="81"/>
  <c r="AE41" i="81"/>
  <c r="AF44" i="30"/>
  <c r="AO44" i="30" s="1"/>
  <c r="AE44" i="30"/>
  <c r="W45" i="30"/>
  <c r="AG44" i="30"/>
  <c r="AP44" i="30" s="1"/>
  <c r="AF42" i="31"/>
  <c r="AO42" i="31" s="1"/>
  <c r="W43" i="31"/>
  <c r="W44" i="32"/>
  <c r="AG43" i="32"/>
  <c r="AP43" i="32" s="1"/>
  <c r="AF43" i="32"/>
  <c r="AO43" i="32" s="1"/>
  <c r="AR40" i="81"/>
  <c r="AG44" i="96"/>
  <c r="AP44" i="96" s="1"/>
  <c r="AF44" i="96"/>
  <c r="AO44" i="96" s="1"/>
  <c r="AE44" i="96"/>
  <c r="W45" i="96"/>
  <c r="AH43" i="35"/>
  <c r="AQ43" i="35" s="1"/>
  <c r="AE42" i="45"/>
  <c r="AF42" i="45"/>
  <c r="AO42" i="45" s="1"/>
  <c r="W43" i="45"/>
  <c r="AG42" i="45"/>
  <c r="AP42" i="45" s="1"/>
  <c r="AR43" i="42"/>
  <c r="W42" i="41"/>
  <c r="AG41" i="41"/>
  <c r="AP41" i="41" s="1"/>
  <c r="AF41" i="41"/>
  <c r="AO41" i="41" s="1"/>
  <c r="AE41" i="41"/>
  <c r="AG44" i="42"/>
  <c r="AP44" i="42" s="1"/>
  <c r="AF44" i="42"/>
  <c r="AO44" i="42" s="1"/>
  <c r="W45" i="42"/>
  <c r="AE44" i="42"/>
  <c r="AH42" i="90"/>
  <c r="AQ42" i="90" s="1"/>
  <c r="Y43" i="94"/>
  <c r="X43" i="94"/>
  <c r="AI41" i="78"/>
  <c r="AN41" i="78"/>
  <c r="X40" i="85"/>
  <c r="Y40" i="85"/>
  <c r="Z40" i="85" s="1"/>
  <c r="AN43" i="82"/>
  <c r="AI43" i="82"/>
  <c r="X43" i="36"/>
  <c r="Y43" i="36"/>
  <c r="Z43" i="35"/>
  <c r="AR41" i="80"/>
  <c r="AH42" i="80"/>
  <c r="AQ42" i="80" s="1"/>
  <c r="AI41" i="88"/>
  <c r="AN41" i="88"/>
  <c r="AN41" i="74"/>
  <c r="AI41" i="74"/>
  <c r="AH40" i="33"/>
  <c r="AQ40" i="33" s="1"/>
  <c r="Z42" i="90"/>
  <c r="AH43" i="39"/>
  <c r="AQ43" i="39" s="1"/>
  <c r="W42" i="89"/>
  <c r="AG41" i="89"/>
  <c r="AP41" i="89" s="1"/>
  <c r="AF41" i="89"/>
  <c r="AO41" i="89" s="1"/>
  <c r="AE41" i="89"/>
  <c r="AR40" i="91"/>
  <c r="AI40" i="86"/>
  <c r="AN40" i="86"/>
  <c r="AE42" i="40"/>
  <c r="W43" i="40"/>
  <c r="AG42" i="40"/>
  <c r="AP42" i="40" s="1"/>
  <c r="AF42" i="40"/>
  <c r="AO42" i="40" s="1"/>
  <c r="AR41" i="90"/>
  <c r="AR42" i="39"/>
  <c r="AR42" i="32"/>
  <c r="AR43" i="92"/>
  <c r="AN42" i="43"/>
  <c r="AI42" i="43"/>
  <c r="AH41" i="91"/>
  <c r="AQ41" i="91" s="1"/>
  <c r="Z42" i="80"/>
  <c r="X43" i="26"/>
  <c r="Y43" i="26"/>
  <c r="AH44" i="92"/>
  <c r="AQ44" i="92" s="1"/>
  <c r="AR42" i="29"/>
  <c r="AF42" i="95"/>
  <c r="AO42" i="95" s="1"/>
  <c r="AE42" i="95"/>
  <c r="W43" i="95"/>
  <c r="AG42" i="95"/>
  <c r="AP42" i="95" s="1"/>
  <c r="AR39" i="87"/>
  <c r="AH41" i="81"/>
  <c r="AQ41" i="81" s="1"/>
  <c r="AH42" i="44"/>
  <c r="AQ42" i="44" s="1"/>
  <c r="AI44" i="48"/>
  <c r="AN44" i="48"/>
  <c r="AR40" i="28"/>
  <c r="AI42" i="27"/>
  <c r="AN42" i="27"/>
  <c r="W41" i="83"/>
  <c r="AG40" i="83"/>
  <c r="AP40" i="83" s="1"/>
  <c r="AF40" i="83"/>
  <c r="AO40" i="83" s="1"/>
  <c r="AE40" i="83"/>
  <c r="Z44" i="92"/>
  <c r="AN39" i="85"/>
  <c r="AI39" i="85"/>
  <c r="AR43" i="30"/>
  <c r="Z42" i="44"/>
  <c r="AF42" i="37"/>
  <c r="AO42" i="37" s="1"/>
  <c r="AG42" i="37"/>
  <c r="AP42" i="37" s="1"/>
  <c r="AE42" i="37"/>
  <c r="W43" i="37"/>
  <c r="AR42" i="35"/>
  <c r="AH43" i="46"/>
  <c r="AQ43" i="46" s="1"/>
  <c r="AR41" i="45"/>
  <c r="AH42" i="31"/>
  <c r="AQ42" i="31" s="1"/>
  <c r="AR39" i="76"/>
  <c r="AR40" i="41"/>
  <c r="AF41" i="93"/>
  <c r="AO41" i="93" s="1"/>
  <c r="AE41" i="93"/>
  <c r="W42" i="93"/>
  <c r="AG41" i="93"/>
  <c r="AP41" i="93" s="1"/>
  <c r="AF43" i="79"/>
  <c r="AO43" i="79" s="1"/>
  <c r="AE43" i="79"/>
  <c r="W44" i="79"/>
  <c r="AG43" i="79"/>
  <c r="AP43" i="79" s="1"/>
  <c r="AH40" i="76"/>
  <c r="AQ40" i="76" s="1"/>
  <c r="AR42" i="38"/>
  <c r="AH43" i="29"/>
  <c r="AQ43" i="29" s="1"/>
  <c r="AH41" i="28"/>
  <c r="AQ41" i="28" s="1"/>
  <c r="Z40" i="33"/>
  <c r="Z43" i="39"/>
  <c r="AI42" i="94"/>
  <c r="AN42" i="94"/>
  <c r="AH43" i="38"/>
  <c r="AQ43" i="38" s="1"/>
  <c r="AH42" i="75"/>
  <c r="AQ42" i="75" s="1"/>
  <c r="AE42" i="77"/>
  <c r="W43" i="77"/>
  <c r="AG42" i="77"/>
  <c r="AP42" i="77" s="1"/>
  <c r="AF42" i="77"/>
  <c r="AO42" i="77" s="1"/>
  <c r="AR41" i="75"/>
  <c r="Z42" i="75"/>
  <c r="W42" i="73"/>
  <c r="AG41" i="73"/>
  <c r="AP41" i="73" s="1"/>
  <c r="AF41" i="73"/>
  <c r="AO41" i="73" s="1"/>
  <c r="AE41" i="73"/>
  <c r="AH40" i="87"/>
  <c r="AQ40" i="87" s="1"/>
  <c r="W42" i="34"/>
  <c r="AG41" i="34"/>
  <c r="AP41" i="34" s="1"/>
  <c r="AF41" i="34"/>
  <c r="AO41" i="34" s="1"/>
  <c r="AE41" i="34"/>
  <c r="X41" i="86"/>
  <c r="Y41" i="86"/>
  <c r="Z41" i="86" s="1"/>
  <c r="AR40" i="89"/>
  <c r="AR39" i="33"/>
  <c r="AR43" i="96"/>
  <c r="X43" i="27"/>
  <c r="Y43" i="27"/>
  <c r="Z43" i="27" s="1"/>
  <c r="AR41" i="44"/>
  <c r="Y44" i="82"/>
  <c r="X44" i="82"/>
  <c r="AN42" i="36"/>
  <c r="AI42" i="36"/>
  <c r="AH44" i="96"/>
  <c r="AQ44" i="96" s="1"/>
  <c r="AH42" i="45"/>
  <c r="AQ42" i="45" s="1"/>
  <c r="AH42" i="47"/>
  <c r="AQ42" i="47" s="1"/>
  <c r="Z41" i="28"/>
  <c r="X42" i="88"/>
  <c r="Y42" i="88"/>
  <c r="X42" i="74"/>
  <c r="Y42" i="74"/>
  <c r="Y42" i="78"/>
  <c r="X42" i="78"/>
  <c r="Y43" i="25"/>
  <c r="X43" i="25"/>
  <c r="AH43" i="32"/>
  <c r="AQ43" i="32" s="1"/>
  <c r="AR41" i="31"/>
  <c r="AF40" i="87"/>
  <c r="AO40" i="87" s="1"/>
  <c r="AE40" i="87"/>
  <c r="W41" i="87"/>
  <c r="AG40" i="87"/>
  <c r="AP40" i="87" s="1"/>
  <c r="AE43" i="46"/>
  <c r="W44" i="46"/>
  <c r="AF43" i="46"/>
  <c r="AO43" i="46" s="1"/>
  <c r="AG43" i="46"/>
  <c r="AP43" i="46" s="1"/>
  <c r="AF42" i="84"/>
  <c r="AO42" i="84" s="1"/>
  <c r="AE42" i="84"/>
  <c r="W43" i="84"/>
  <c r="AG42" i="84"/>
  <c r="AP42" i="84" s="1"/>
  <c r="AR41" i="47"/>
  <c r="Y45" i="48"/>
  <c r="X45" i="48"/>
  <c r="AR42" i="46"/>
  <c r="Z40" i="76"/>
  <c r="Z42" i="47"/>
  <c r="Z43" i="29"/>
  <c r="AH41" i="89"/>
  <c r="AQ41" i="89" s="1"/>
  <c r="X43" i="43"/>
  <c r="Y43" i="43"/>
  <c r="AH44" i="30"/>
  <c r="AQ44" i="30" s="1"/>
  <c r="AH41" i="41"/>
  <c r="AQ41" i="41" s="1"/>
  <c r="AH44" i="42"/>
  <c r="AQ44" i="42" s="1"/>
  <c r="AN42" i="26"/>
  <c r="AI42" i="26"/>
  <c r="AN42" i="25"/>
  <c r="AI42" i="25"/>
  <c r="Z43" i="94" l="1"/>
  <c r="Z42" i="74"/>
  <c r="AE42" i="31"/>
  <c r="Z43" i="25"/>
  <c r="W44" i="25" s="1"/>
  <c r="Z44" i="82"/>
  <c r="W45" i="82" s="1"/>
  <c r="AE44" i="82"/>
  <c r="AE42" i="74"/>
  <c r="AG42" i="74"/>
  <c r="AP42" i="74" s="1"/>
  <c r="AF42" i="74"/>
  <c r="AO42" i="74" s="1"/>
  <c r="W43" i="74"/>
  <c r="W42" i="86"/>
  <c r="AG41" i="86"/>
  <c r="AP41" i="86" s="1"/>
  <c r="AF41" i="86"/>
  <c r="AO41" i="86" s="1"/>
  <c r="AE41" i="86"/>
  <c r="W44" i="94"/>
  <c r="AG43" i="94"/>
  <c r="AP43" i="94" s="1"/>
  <c r="AF43" i="94"/>
  <c r="AO43" i="94" s="1"/>
  <c r="AE43" i="94"/>
  <c r="W41" i="85"/>
  <c r="AG40" i="85"/>
  <c r="AP40" i="85" s="1"/>
  <c r="AF40" i="85"/>
  <c r="AO40" i="85" s="1"/>
  <c r="AE40" i="85"/>
  <c r="AG43" i="25"/>
  <c r="AP43" i="25" s="1"/>
  <c r="AF43" i="25"/>
  <c r="AO43" i="25" s="1"/>
  <c r="AE43" i="25"/>
  <c r="AF42" i="75"/>
  <c r="AO42" i="75" s="1"/>
  <c r="AE42" i="75"/>
  <c r="AG42" i="75"/>
  <c r="AP42" i="75" s="1"/>
  <c r="W43" i="75"/>
  <c r="AI43" i="79"/>
  <c r="AN43" i="79"/>
  <c r="W43" i="44"/>
  <c r="AG42" i="44"/>
  <c r="AP42" i="44" s="1"/>
  <c r="AF42" i="44"/>
  <c r="AO42" i="44" s="1"/>
  <c r="AE42" i="44"/>
  <c r="AR42" i="27"/>
  <c r="X43" i="95"/>
  <c r="Y43" i="95"/>
  <c r="AH43" i="26"/>
  <c r="AQ43" i="26" s="1"/>
  <c r="AR40" i="86"/>
  <c r="X42" i="89"/>
  <c r="Y42" i="89"/>
  <c r="AF43" i="35"/>
  <c r="AO43" i="35" s="1"/>
  <c r="AE43" i="35"/>
  <c r="W44" i="35"/>
  <c r="AG43" i="35"/>
  <c r="AP43" i="35" s="1"/>
  <c r="AI44" i="96"/>
  <c r="AN44" i="96"/>
  <c r="AI43" i="32"/>
  <c r="AN43" i="32"/>
  <c r="X43" i="31"/>
  <c r="Y43" i="31"/>
  <c r="X42" i="91"/>
  <c r="Y42" i="91"/>
  <c r="AR42" i="25"/>
  <c r="AH42" i="74"/>
  <c r="AQ42" i="74" s="1"/>
  <c r="AR42" i="26"/>
  <c r="AH43" i="43"/>
  <c r="AQ43" i="43" s="1"/>
  <c r="AH45" i="48"/>
  <c r="AQ45" i="48" s="1"/>
  <c r="X43" i="84"/>
  <c r="Y43" i="84"/>
  <c r="AI40" i="87"/>
  <c r="AN40" i="87"/>
  <c r="AH42" i="78"/>
  <c r="AQ42" i="78" s="1"/>
  <c r="AH41" i="86"/>
  <c r="AQ41" i="86" s="1"/>
  <c r="Y42" i="34"/>
  <c r="X42" i="34"/>
  <c r="Z42" i="34" s="1"/>
  <c r="AI41" i="73"/>
  <c r="AN41" i="73"/>
  <c r="AI42" i="77"/>
  <c r="AN42" i="77"/>
  <c r="AR42" i="94"/>
  <c r="AN40" i="83"/>
  <c r="AI40" i="83"/>
  <c r="Z43" i="26"/>
  <c r="AE42" i="90"/>
  <c r="AG42" i="90"/>
  <c r="AP42" i="90" s="1"/>
  <c r="AF42" i="90"/>
  <c r="AO42" i="90" s="1"/>
  <c r="W43" i="90"/>
  <c r="AR41" i="74"/>
  <c r="AH40" i="85"/>
  <c r="AQ40" i="85" s="1"/>
  <c r="AI44" i="42"/>
  <c r="AN44" i="42"/>
  <c r="AN41" i="41"/>
  <c r="AI41" i="41"/>
  <c r="AN42" i="31"/>
  <c r="AI42" i="31"/>
  <c r="AI44" i="30"/>
  <c r="AN44" i="30"/>
  <c r="Z43" i="43"/>
  <c r="W44" i="29"/>
  <c r="AG43" i="29"/>
  <c r="AP43" i="29" s="1"/>
  <c r="AF43" i="29"/>
  <c r="AO43" i="29" s="1"/>
  <c r="AE43" i="29"/>
  <c r="Y44" i="46"/>
  <c r="X44" i="46"/>
  <c r="AH42" i="88"/>
  <c r="AQ42" i="88" s="1"/>
  <c r="AR42" i="36"/>
  <c r="W44" i="39"/>
  <c r="AG43" i="39"/>
  <c r="AP43" i="39" s="1"/>
  <c r="AF43" i="39"/>
  <c r="AO43" i="39" s="1"/>
  <c r="AE43" i="39"/>
  <c r="X43" i="37"/>
  <c r="Y43" i="37"/>
  <c r="AI42" i="95"/>
  <c r="AN42" i="95"/>
  <c r="W43" i="80"/>
  <c r="AG42" i="80"/>
  <c r="AP42" i="80" s="1"/>
  <c r="AF42" i="80"/>
  <c r="AO42" i="80" s="1"/>
  <c r="AE42" i="80"/>
  <c r="AR42" i="43"/>
  <c r="Y43" i="40"/>
  <c r="X43" i="40"/>
  <c r="AH43" i="36"/>
  <c r="AQ43" i="36" s="1"/>
  <c r="X45" i="42"/>
  <c r="Y45" i="42"/>
  <c r="Z45" i="42" s="1"/>
  <c r="X43" i="45"/>
  <c r="Y43" i="45"/>
  <c r="Z43" i="45" s="1"/>
  <c r="AN43" i="38"/>
  <c r="AI43" i="38"/>
  <c r="W43" i="47"/>
  <c r="AG42" i="47"/>
  <c r="AP42" i="47" s="1"/>
  <c r="AF42" i="47"/>
  <c r="AO42" i="47" s="1"/>
  <c r="AE42" i="47"/>
  <c r="Z45" i="48"/>
  <c r="AN42" i="84"/>
  <c r="AI42" i="84"/>
  <c r="AN43" i="46"/>
  <c r="AI43" i="46"/>
  <c r="Z42" i="78"/>
  <c r="Z42" i="88"/>
  <c r="AE40" i="33"/>
  <c r="W41" i="33"/>
  <c r="AG40" i="33"/>
  <c r="AP40" i="33" s="1"/>
  <c r="AF40" i="33"/>
  <c r="AO40" i="33" s="1"/>
  <c r="X42" i="93"/>
  <c r="Y42" i="93"/>
  <c r="AN42" i="37"/>
  <c r="AI42" i="37"/>
  <c r="AR39" i="85"/>
  <c r="AI41" i="89"/>
  <c r="AN41" i="89"/>
  <c r="Z43" i="36"/>
  <c r="X44" i="32"/>
  <c r="Y44" i="32"/>
  <c r="AN41" i="91"/>
  <c r="AI41" i="91"/>
  <c r="W41" i="76"/>
  <c r="AG40" i="76"/>
  <c r="AP40" i="76" s="1"/>
  <c r="AE40" i="76"/>
  <c r="AF40" i="76"/>
  <c r="AO40" i="76" s="1"/>
  <c r="AH43" i="25"/>
  <c r="AQ43" i="25" s="1"/>
  <c r="AF41" i="28"/>
  <c r="AO41" i="28" s="1"/>
  <c r="AE41" i="28"/>
  <c r="W42" i="28"/>
  <c r="AG41" i="28"/>
  <c r="AP41" i="28" s="1"/>
  <c r="AH44" i="82"/>
  <c r="AQ44" i="82" s="1"/>
  <c r="AH43" i="27"/>
  <c r="AQ43" i="27" s="1"/>
  <c r="AN41" i="34"/>
  <c r="AI41" i="34"/>
  <c r="Y42" i="73"/>
  <c r="X42" i="73"/>
  <c r="Y44" i="79"/>
  <c r="X44" i="79"/>
  <c r="X41" i="83"/>
  <c r="Y41" i="83"/>
  <c r="AR44" i="48"/>
  <c r="AI42" i="40"/>
  <c r="AN42" i="40"/>
  <c r="AR41" i="88"/>
  <c r="AR43" i="82"/>
  <c r="AR41" i="78"/>
  <c r="X42" i="41"/>
  <c r="Z42" i="41" s="1"/>
  <c r="Y42" i="41"/>
  <c r="AI41" i="81"/>
  <c r="AN41" i="81"/>
  <c r="X41" i="87"/>
  <c r="Y41" i="87"/>
  <c r="W44" i="27"/>
  <c r="AG43" i="27"/>
  <c r="AP43" i="27" s="1"/>
  <c r="AF43" i="27"/>
  <c r="AO43" i="27" s="1"/>
  <c r="AE43" i="27"/>
  <c r="Y43" i="77"/>
  <c r="X43" i="77"/>
  <c r="Z43" i="77" s="1"/>
  <c r="AI41" i="93"/>
  <c r="AN41" i="93"/>
  <c r="AF44" i="92"/>
  <c r="AO44" i="92" s="1"/>
  <c r="AE44" i="92"/>
  <c r="W45" i="92"/>
  <c r="AG44" i="92"/>
  <c r="AP44" i="92" s="1"/>
  <c r="AH43" i="94"/>
  <c r="AQ43" i="94" s="1"/>
  <c r="AN42" i="45"/>
  <c r="AI42" i="45"/>
  <c r="X45" i="96"/>
  <c r="Z45" i="96" s="1"/>
  <c r="Y45" i="96"/>
  <c r="Y45" i="30"/>
  <c r="X45" i="30"/>
  <c r="X42" i="81"/>
  <c r="Y42" i="81"/>
  <c r="X44" i="38"/>
  <c r="Z44" i="38" s="1"/>
  <c r="Y44" i="38"/>
  <c r="Z43" i="95" l="1"/>
  <c r="AF44" i="82"/>
  <c r="AO44" i="82" s="1"/>
  <c r="AG44" i="82"/>
  <c r="AP44" i="82" s="1"/>
  <c r="Z44" i="32"/>
  <c r="W45" i="32" s="1"/>
  <c r="Z42" i="81"/>
  <c r="W43" i="81" s="1"/>
  <c r="Z45" i="30"/>
  <c r="W46" i="30" s="1"/>
  <c r="W46" i="96"/>
  <c r="AG45" i="96"/>
  <c r="AP45" i="96" s="1"/>
  <c r="AF45" i="96"/>
  <c r="AO45" i="96" s="1"/>
  <c r="AE45" i="96"/>
  <c r="AE44" i="38"/>
  <c r="W45" i="38"/>
  <c r="AG44" i="38"/>
  <c r="AP44" i="38" s="1"/>
  <c r="AF44" i="38"/>
  <c r="AO44" i="38" s="1"/>
  <c r="AG42" i="81"/>
  <c r="AP42" i="81" s="1"/>
  <c r="AF42" i="81"/>
  <c r="AO42" i="81" s="1"/>
  <c r="AE42" i="81"/>
  <c r="AF44" i="32"/>
  <c r="AO44" i="32" s="1"/>
  <c r="AE44" i="32"/>
  <c r="AG45" i="30"/>
  <c r="AP45" i="30" s="1"/>
  <c r="AF45" i="30"/>
  <c r="AO45" i="30" s="1"/>
  <c r="AF42" i="41"/>
  <c r="AO42" i="41" s="1"/>
  <c r="AE42" i="41"/>
  <c r="W43" i="41"/>
  <c r="AG42" i="41"/>
  <c r="AP42" i="41" s="1"/>
  <c r="AF42" i="34"/>
  <c r="AO42" i="34" s="1"/>
  <c r="AE42" i="34"/>
  <c r="W43" i="34"/>
  <c r="AG42" i="34"/>
  <c r="AP42" i="34" s="1"/>
  <c r="AH44" i="79"/>
  <c r="AQ44" i="79" s="1"/>
  <c r="W43" i="78"/>
  <c r="AG42" i="78"/>
  <c r="AP42" i="78" s="1"/>
  <c r="AF42" i="78"/>
  <c r="AO42" i="78" s="1"/>
  <c r="AE42" i="78"/>
  <c r="W46" i="42"/>
  <c r="AG45" i="42"/>
  <c r="AP45" i="42" s="1"/>
  <c r="AF45" i="42"/>
  <c r="AO45" i="42" s="1"/>
  <c r="AE45" i="42"/>
  <c r="AH43" i="40"/>
  <c r="AQ43" i="40" s="1"/>
  <c r="Y44" i="39"/>
  <c r="X44" i="39"/>
  <c r="AR43" i="79"/>
  <c r="AI43" i="25"/>
  <c r="AN43" i="25"/>
  <c r="X42" i="86"/>
  <c r="Y42" i="86"/>
  <c r="AI42" i="74"/>
  <c r="AN42" i="74"/>
  <c r="Y45" i="92"/>
  <c r="X45" i="92"/>
  <c r="AH43" i="77"/>
  <c r="AQ43" i="77" s="1"/>
  <c r="AR41" i="81"/>
  <c r="X42" i="28"/>
  <c r="Y42" i="28"/>
  <c r="Z42" i="28" s="1"/>
  <c r="Y41" i="76"/>
  <c r="X41" i="76"/>
  <c r="Z41" i="76" s="1"/>
  <c r="AR42" i="37"/>
  <c r="AR43" i="46"/>
  <c r="AH43" i="37"/>
  <c r="AQ43" i="37" s="1"/>
  <c r="AR44" i="30"/>
  <c r="AR44" i="42"/>
  <c r="AR40" i="87"/>
  <c r="AH42" i="91"/>
  <c r="AQ42" i="91" s="1"/>
  <c r="AR43" i="32"/>
  <c r="AI43" i="35"/>
  <c r="AN43" i="35"/>
  <c r="AN42" i="44"/>
  <c r="AI42" i="44"/>
  <c r="Y43" i="75"/>
  <c r="X43" i="75"/>
  <c r="AH44" i="32"/>
  <c r="AQ44" i="32" s="1"/>
  <c r="AI42" i="47"/>
  <c r="AN42" i="47"/>
  <c r="AI43" i="29"/>
  <c r="AN43" i="29"/>
  <c r="AI42" i="90"/>
  <c r="AN42" i="90"/>
  <c r="X44" i="27"/>
  <c r="Y44" i="27"/>
  <c r="Z44" i="79"/>
  <c r="AF43" i="36"/>
  <c r="AO43" i="36" s="1"/>
  <c r="AE43" i="36"/>
  <c r="W44" i="36"/>
  <c r="AG43" i="36"/>
  <c r="AP43" i="36" s="1"/>
  <c r="X41" i="33"/>
  <c r="Y41" i="33"/>
  <c r="Z41" i="33" s="1"/>
  <c r="AH43" i="45"/>
  <c r="AQ43" i="45" s="1"/>
  <c r="Z43" i="40"/>
  <c r="Z43" i="37"/>
  <c r="AR42" i="31"/>
  <c r="AF43" i="26"/>
  <c r="AO43" i="26" s="1"/>
  <c r="AE43" i="26"/>
  <c r="W44" i="26"/>
  <c r="AG43" i="26"/>
  <c r="AP43" i="26" s="1"/>
  <c r="AR42" i="77"/>
  <c r="Z42" i="91"/>
  <c r="AH43" i="95"/>
  <c r="AQ43" i="95" s="1"/>
  <c r="X41" i="85"/>
  <c r="Y41" i="85"/>
  <c r="Y44" i="94"/>
  <c r="X44" i="94"/>
  <c r="Y43" i="74"/>
  <c r="X43" i="74"/>
  <c r="AR42" i="40"/>
  <c r="W44" i="77"/>
  <c r="AG43" i="77"/>
  <c r="AP43" i="77" s="1"/>
  <c r="AF43" i="77"/>
  <c r="AO43" i="77" s="1"/>
  <c r="AE43" i="77"/>
  <c r="AI41" i="28"/>
  <c r="AN41" i="28"/>
  <c r="AR41" i="91"/>
  <c r="AR42" i="84"/>
  <c r="X43" i="47"/>
  <c r="Z43" i="47" s="1"/>
  <c r="Y43" i="47"/>
  <c r="AF43" i="45"/>
  <c r="AO43" i="45" s="1"/>
  <c r="AG43" i="45"/>
  <c r="AP43" i="45" s="1"/>
  <c r="W44" i="45"/>
  <c r="AE43" i="45"/>
  <c r="X43" i="80"/>
  <c r="Y43" i="80"/>
  <c r="AI43" i="39"/>
  <c r="AN43" i="39"/>
  <c r="AH44" i="46"/>
  <c r="AQ44" i="46" s="1"/>
  <c r="Y44" i="29"/>
  <c r="X44" i="29"/>
  <c r="Z44" i="29" s="1"/>
  <c r="Y43" i="90"/>
  <c r="X43" i="90"/>
  <c r="AR40" i="83"/>
  <c r="AH43" i="84"/>
  <c r="AQ43" i="84" s="1"/>
  <c r="AR44" i="96"/>
  <c r="AF43" i="95"/>
  <c r="AO43" i="95" s="1"/>
  <c r="AG43" i="95"/>
  <c r="AP43" i="95" s="1"/>
  <c r="AE43" i="95"/>
  <c r="W44" i="95"/>
  <c r="X44" i="25"/>
  <c r="Y44" i="25"/>
  <c r="AI41" i="86"/>
  <c r="AN41" i="86"/>
  <c r="Y45" i="82"/>
  <c r="X45" i="82"/>
  <c r="AH44" i="38"/>
  <c r="AQ44" i="38" s="1"/>
  <c r="AR41" i="93"/>
  <c r="AR41" i="34"/>
  <c r="AH41" i="83"/>
  <c r="AQ41" i="83" s="1"/>
  <c r="AR41" i="89"/>
  <c r="AI40" i="33"/>
  <c r="AN40" i="33"/>
  <c r="AR41" i="41"/>
  <c r="AR41" i="73"/>
  <c r="Z43" i="84"/>
  <c r="AH43" i="31"/>
  <c r="AQ43" i="31" s="1"/>
  <c r="AH42" i="89"/>
  <c r="AQ42" i="89" s="1"/>
  <c r="Y43" i="44"/>
  <c r="X43" i="44"/>
  <c r="AI42" i="75"/>
  <c r="AN42" i="75"/>
  <c r="AN42" i="80"/>
  <c r="AI42" i="80"/>
  <c r="AH42" i="81"/>
  <c r="AQ42" i="81" s="1"/>
  <c r="AH45" i="96"/>
  <c r="AQ45" i="96" s="1"/>
  <c r="AN44" i="92"/>
  <c r="AI44" i="92"/>
  <c r="AH42" i="41"/>
  <c r="AQ42" i="41" s="1"/>
  <c r="AH42" i="73"/>
  <c r="AQ42" i="73" s="1"/>
  <c r="AH41" i="87"/>
  <c r="AQ41" i="87" s="1"/>
  <c r="AH42" i="93"/>
  <c r="AQ42" i="93" s="1"/>
  <c r="AH45" i="30"/>
  <c r="AQ45" i="30" s="1"/>
  <c r="AR42" i="45"/>
  <c r="AN43" i="27"/>
  <c r="AI43" i="27"/>
  <c r="Z41" i="87"/>
  <c r="Z41" i="83"/>
  <c r="Z42" i="73"/>
  <c r="AI40" i="76"/>
  <c r="AN40" i="76"/>
  <c r="Z42" i="93"/>
  <c r="W43" i="88"/>
  <c r="AG42" i="88"/>
  <c r="AP42" i="88" s="1"/>
  <c r="AF42" i="88"/>
  <c r="AO42" i="88" s="1"/>
  <c r="AE42" i="88"/>
  <c r="W46" i="48"/>
  <c r="AG45" i="48"/>
  <c r="AP45" i="48" s="1"/>
  <c r="AF45" i="48"/>
  <c r="AO45" i="48" s="1"/>
  <c r="AE45" i="48"/>
  <c r="AR43" i="38"/>
  <c r="AH45" i="42"/>
  <c r="AQ45" i="42" s="1"/>
  <c r="AR42" i="95"/>
  <c r="Z44" i="46"/>
  <c r="AF43" i="43"/>
  <c r="AO43" i="43" s="1"/>
  <c r="AE43" i="43"/>
  <c r="W44" i="43"/>
  <c r="AG43" i="43"/>
  <c r="AP43" i="43" s="1"/>
  <c r="AH42" i="34"/>
  <c r="AQ42" i="34" s="1"/>
  <c r="Z43" i="31"/>
  <c r="X44" i="35"/>
  <c r="Y44" i="35"/>
  <c r="Z42" i="89"/>
  <c r="AI40" i="85"/>
  <c r="AN40" i="85"/>
  <c r="AN43" i="94"/>
  <c r="AI43" i="94"/>
  <c r="AI44" i="82"/>
  <c r="AN44" i="82"/>
  <c r="Z42" i="86" l="1"/>
  <c r="AG44" i="32"/>
  <c r="AP44" i="32" s="1"/>
  <c r="AE45" i="30"/>
  <c r="Z44" i="94"/>
  <c r="AF44" i="94" s="1"/>
  <c r="AO44" i="94" s="1"/>
  <c r="AE44" i="94"/>
  <c r="W45" i="94"/>
  <c r="W43" i="86"/>
  <c r="AG42" i="86"/>
  <c r="AP42" i="86" s="1"/>
  <c r="AF42" i="86"/>
  <c r="AO42" i="86" s="1"/>
  <c r="AE42" i="86"/>
  <c r="W42" i="33"/>
  <c r="AG41" i="33"/>
  <c r="AP41" i="33" s="1"/>
  <c r="AF41" i="33"/>
  <c r="AO41" i="33" s="1"/>
  <c r="AE41" i="33"/>
  <c r="AI43" i="95"/>
  <c r="AN43" i="95"/>
  <c r="AR41" i="86"/>
  <c r="AH43" i="90"/>
  <c r="AQ43" i="90" s="1"/>
  <c r="AR43" i="39"/>
  <c r="AI43" i="77"/>
  <c r="AN43" i="77"/>
  <c r="Y44" i="36"/>
  <c r="X44" i="36"/>
  <c r="AH44" i="27"/>
  <c r="AQ44" i="27" s="1"/>
  <c r="AH41" i="76"/>
  <c r="AQ41" i="76" s="1"/>
  <c r="Y43" i="41"/>
  <c r="X43" i="41"/>
  <c r="Z43" i="41" s="1"/>
  <c r="X43" i="81"/>
  <c r="Y43" i="81"/>
  <c r="AR40" i="85"/>
  <c r="W43" i="93"/>
  <c r="AG42" i="93"/>
  <c r="AP42" i="93" s="1"/>
  <c r="AF42" i="93"/>
  <c r="AO42" i="93" s="1"/>
  <c r="AE42" i="93"/>
  <c r="AR43" i="29"/>
  <c r="AR42" i="74"/>
  <c r="AR44" i="82"/>
  <c r="AI43" i="43"/>
  <c r="AN43" i="43"/>
  <c r="AI45" i="48"/>
  <c r="AN45" i="48"/>
  <c r="AN42" i="88"/>
  <c r="AI42" i="88"/>
  <c r="AR40" i="76"/>
  <c r="AR42" i="75"/>
  <c r="AH43" i="74"/>
  <c r="AQ43" i="74" s="1"/>
  <c r="X44" i="26"/>
  <c r="Y44" i="26"/>
  <c r="AG43" i="37"/>
  <c r="AP43" i="37" s="1"/>
  <c r="AF43" i="37"/>
  <c r="AO43" i="37" s="1"/>
  <c r="W44" i="37"/>
  <c r="AE43" i="37"/>
  <c r="Z44" i="27"/>
  <c r="AR42" i="47"/>
  <c r="AH43" i="75"/>
  <c r="AQ43" i="75" s="1"/>
  <c r="AR43" i="35"/>
  <c r="AH45" i="92"/>
  <c r="AQ45" i="92" s="1"/>
  <c r="AH42" i="86"/>
  <c r="AQ42" i="86" s="1"/>
  <c r="AH44" i="39"/>
  <c r="AQ44" i="39" s="1"/>
  <c r="X46" i="42"/>
  <c r="Y46" i="42"/>
  <c r="Y43" i="34"/>
  <c r="X43" i="34"/>
  <c r="Y46" i="30"/>
  <c r="X46" i="30"/>
  <c r="Y45" i="32"/>
  <c r="X45" i="32"/>
  <c r="AN45" i="96"/>
  <c r="AI45" i="96"/>
  <c r="AR43" i="27"/>
  <c r="W45" i="29"/>
  <c r="AG44" i="29"/>
  <c r="AP44" i="29" s="1"/>
  <c r="AF44" i="29"/>
  <c r="AO44" i="29" s="1"/>
  <c r="AE44" i="29"/>
  <c r="AR41" i="28"/>
  <c r="W43" i="73"/>
  <c r="AG42" i="73"/>
  <c r="AP42" i="73" s="1"/>
  <c r="AF42" i="73"/>
  <c r="AO42" i="73" s="1"/>
  <c r="AE42" i="73"/>
  <c r="AH43" i="44"/>
  <c r="AQ43" i="44" s="1"/>
  <c r="AH45" i="82"/>
  <c r="AQ45" i="82" s="1"/>
  <c r="AH44" i="25"/>
  <c r="AQ44" i="25" s="1"/>
  <c r="Z43" i="90"/>
  <c r="AH43" i="80"/>
  <c r="AQ43" i="80" s="1"/>
  <c r="AH41" i="85"/>
  <c r="AQ41" i="85" s="1"/>
  <c r="W44" i="40"/>
  <c r="AG43" i="40"/>
  <c r="AP43" i="40" s="1"/>
  <c r="AF43" i="40"/>
  <c r="AO43" i="40" s="1"/>
  <c r="AE43" i="40"/>
  <c r="AI43" i="36"/>
  <c r="AN43" i="36"/>
  <c r="W42" i="76"/>
  <c r="AG41" i="76"/>
  <c r="AP41" i="76" s="1"/>
  <c r="AF41" i="76"/>
  <c r="AO41" i="76" s="1"/>
  <c r="AE41" i="76"/>
  <c r="AI42" i="78"/>
  <c r="AN42" i="78"/>
  <c r="AI42" i="41"/>
  <c r="AN42" i="41"/>
  <c r="X44" i="43"/>
  <c r="Y44" i="43"/>
  <c r="X44" i="45"/>
  <c r="Y44" i="45"/>
  <c r="W44" i="47"/>
  <c r="AG43" i="47"/>
  <c r="AP43" i="47" s="1"/>
  <c r="AF43" i="47"/>
  <c r="AO43" i="47" s="1"/>
  <c r="AE43" i="47"/>
  <c r="X43" i="78"/>
  <c r="Y43" i="78"/>
  <c r="AI44" i="38"/>
  <c r="AN44" i="38"/>
  <c r="W43" i="89"/>
  <c r="AG42" i="89"/>
  <c r="AP42" i="89" s="1"/>
  <c r="AF42" i="89"/>
  <c r="AO42" i="89" s="1"/>
  <c r="AE42" i="89"/>
  <c r="AR43" i="94"/>
  <c r="AH44" i="35"/>
  <c r="AQ44" i="35" s="1"/>
  <c r="Z44" i="35"/>
  <c r="AF44" i="46"/>
  <c r="AO44" i="46" s="1"/>
  <c r="AG44" i="46"/>
  <c r="AP44" i="46" s="1"/>
  <c r="W45" i="46"/>
  <c r="AE44" i="46"/>
  <c r="AE43" i="84"/>
  <c r="AG43" i="84"/>
  <c r="AP43" i="84" s="1"/>
  <c r="AF43" i="84"/>
  <c r="AO43" i="84" s="1"/>
  <c r="W44" i="84"/>
  <c r="AR40" i="33"/>
  <c r="Z44" i="25"/>
  <c r="AH44" i="29"/>
  <c r="AQ44" i="29" s="1"/>
  <c r="Z43" i="80"/>
  <c r="Y44" i="77"/>
  <c r="X44" i="77"/>
  <c r="Z43" i="74"/>
  <c r="Z41" i="85"/>
  <c r="AE42" i="91"/>
  <c r="AF42" i="91"/>
  <c r="AO42" i="91" s="1"/>
  <c r="W43" i="91"/>
  <c r="AG42" i="91"/>
  <c r="AP42" i="91" s="1"/>
  <c r="AI43" i="26"/>
  <c r="AN43" i="26"/>
  <c r="AH41" i="33"/>
  <c r="AQ41" i="33" s="1"/>
  <c r="AR42" i="90"/>
  <c r="Z43" i="75"/>
  <c r="Z45" i="92"/>
  <c r="Z44" i="39"/>
  <c r="AN45" i="42"/>
  <c r="AI45" i="42"/>
  <c r="AI42" i="34"/>
  <c r="AN42" i="34"/>
  <c r="AN42" i="81"/>
  <c r="AI42" i="81"/>
  <c r="Y45" i="38"/>
  <c r="X45" i="38"/>
  <c r="Z45" i="38" s="1"/>
  <c r="W43" i="28"/>
  <c r="AG42" i="28"/>
  <c r="AP42" i="28" s="1"/>
  <c r="AF42" i="28"/>
  <c r="AO42" i="28" s="1"/>
  <c r="AE42" i="28"/>
  <c r="AF41" i="83"/>
  <c r="AO41" i="83" s="1"/>
  <c r="AE41" i="83"/>
  <c r="W42" i="83"/>
  <c r="AG41" i="83"/>
  <c r="AP41" i="83" s="1"/>
  <c r="AF43" i="31"/>
  <c r="AO43" i="31" s="1"/>
  <c r="AG43" i="31"/>
  <c r="AP43" i="31" s="1"/>
  <c r="AE43" i="31"/>
  <c r="W44" i="31"/>
  <c r="X46" i="48"/>
  <c r="Y46" i="48"/>
  <c r="X43" i="88"/>
  <c r="Z43" i="88" s="1"/>
  <c r="Y43" i="88"/>
  <c r="W42" i="87"/>
  <c r="AG41" i="87"/>
  <c r="AP41" i="87" s="1"/>
  <c r="AF41" i="87"/>
  <c r="AO41" i="87" s="1"/>
  <c r="AE41" i="87"/>
  <c r="AR44" i="92"/>
  <c r="AR42" i="80"/>
  <c r="Z43" i="44"/>
  <c r="Z45" i="82"/>
  <c r="X44" i="95"/>
  <c r="Y44" i="95"/>
  <c r="AI43" i="45"/>
  <c r="AN43" i="45"/>
  <c r="AH43" i="47"/>
  <c r="AQ43" i="47" s="1"/>
  <c r="AH44" i="94"/>
  <c r="AQ44" i="94" s="1"/>
  <c r="W45" i="79"/>
  <c r="AG44" i="79"/>
  <c r="AP44" i="79" s="1"/>
  <c r="AF44" i="79"/>
  <c r="AO44" i="79" s="1"/>
  <c r="AE44" i="79"/>
  <c r="AR42" i="44"/>
  <c r="AH42" i="28"/>
  <c r="AQ42" i="28" s="1"/>
  <c r="AR43" i="25"/>
  <c r="AI45" i="30"/>
  <c r="AN45" i="30"/>
  <c r="AN44" i="32"/>
  <c r="AI44" i="32"/>
  <c r="Y46" i="96"/>
  <c r="Z46" i="96" s="1"/>
  <c r="X46" i="96"/>
  <c r="Z46" i="48" l="1"/>
  <c r="Z44" i="36"/>
  <c r="AG44" i="94"/>
  <c r="AP44" i="94" s="1"/>
  <c r="Z44" i="26"/>
  <c r="W45" i="26" s="1"/>
  <c r="Z44" i="77"/>
  <c r="AG44" i="77" s="1"/>
  <c r="AP44" i="77" s="1"/>
  <c r="Z44" i="43"/>
  <c r="AF44" i="43" s="1"/>
  <c r="AO44" i="43" s="1"/>
  <c r="Z43" i="78"/>
  <c r="AF43" i="78" s="1"/>
  <c r="AO43" i="78" s="1"/>
  <c r="W44" i="78"/>
  <c r="AG43" i="78"/>
  <c r="AP43" i="78" s="1"/>
  <c r="AE46" i="96"/>
  <c r="AG46" i="96"/>
  <c r="AP46" i="96" s="1"/>
  <c r="AF46" i="96"/>
  <c r="AO46" i="96" s="1"/>
  <c r="W47" i="96"/>
  <c r="AG44" i="26"/>
  <c r="AP44" i="26" s="1"/>
  <c r="AF44" i="26"/>
  <c r="AO44" i="26" s="1"/>
  <c r="AE44" i="26"/>
  <c r="W45" i="43"/>
  <c r="W45" i="36"/>
  <c r="AG44" i="36"/>
  <c r="AP44" i="36" s="1"/>
  <c r="AF44" i="36"/>
  <c r="AO44" i="36" s="1"/>
  <c r="AE44" i="36"/>
  <c r="W45" i="77"/>
  <c r="AE44" i="77"/>
  <c r="Y45" i="79"/>
  <c r="X45" i="79"/>
  <c r="Y43" i="73"/>
  <c r="X43" i="73"/>
  <c r="AH45" i="32"/>
  <c r="AQ45" i="32" s="1"/>
  <c r="AH43" i="34"/>
  <c r="AQ43" i="34" s="1"/>
  <c r="AF44" i="27"/>
  <c r="AO44" i="27" s="1"/>
  <c r="AE44" i="27"/>
  <c r="W45" i="27"/>
  <c r="AG44" i="27"/>
  <c r="AP44" i="27" s="1"/>
  <c r="AR42" i="88"/>
  <c r="W44" i="41"/>
  <c r="AG43" i="41"/>
  <c r="AP43" i="41" s="1"/>
  <c r="AF43" i="41"/>
  <c r="AO43" i="41" s="1"/>
  <c r="AE43" i="41"/>
  <c r="Y42" i="33"/>
  <c r="X42" i="33"/>
  <c r="X43" i="86"/>
  <c r="Y43" i="86"/>
  <c r="AR43" i="45"/>
  <c r="AH45" i="38"/>
  <c r="AQ45" i="38" s="1"/>
  <c r="AR42" i="34"/>
  <c r="AH43" i="78"/>
  <c r="AQ43" i="78" s="1"/>
  <c r="X44" i="47"/>
  <c r="Y44" i="47"/>
  <c r="AN41" i="76"/>
  <c r="AI41" i="76"/>
  <c r="AI43" i="40"/>
  <c r="AN43" i="40"/>
  <c r="Y45" i="29"/>
  <c r="X45" i="29"/>
  <c r="AH44" i="26"/>
  <c r="AQ44" i="26" s="1"/>
  <c r="AF43" i="44"/>
  <c r="AO43" i="44" s="1"/>
  <c r="AE43" i="44"/>
  <c r="W44" i="44"/>
  <c r="AG43" i="44"/>
  <c r="AP43" i="44" s="1"/>
  <c r="AI43" i="31"/>
  <c r="AN43" i="31"/>
  <c r="AN42" i="89"/>
  <c r="AI42" i="89"/>
  <c r="AH44" i="43"/>
  <c r="AQ44" i="43" s="1"/>
  <c r="AR43" i="36"/>
  <c r="AR44" i="32"/>
  <c r="X42" i="87"/>
  <c r="Y42" i="87"/>
  <c r="AH46" i="48"/>
  <c r="AQ46" i="48" s="1"/>
  <c r="AI42" i="28"/>
  <c r="AN42" i="28"/>
  <c r="AR45" i="42"/>
  <c r="AN42" i="91"/>
  <c r="AI42" i="91"/>
  <c r="AE43" i="80"/>
  <c r="AG43" i="80"/>
  <c r="AP43" i="80" s="1"/>
  <c r="AF43" i="80"/>
  <c r="AO43" i="80" s="1"/>
  <c r="W44" i="80"/>
  <c r="W45" i="25"/>
  <c r="AG44" i="25"/>
  <c r="AP44" i="25" s="1"/>
  <c r="AF44" i="25"/>
  <c r="AO44" i="25" s="1"/>
  <c r="AE44" i="25"/>
  <c r="AI43" i="84"/>
  <c r="AN43" i="84"/>
  <c r="Z45" i="32"/>
  <c r="Z43" i="34"/>
  <c r="AI43" i="37"/>
  <c r="AN43" i="37"/>
  <c r="AH43" i="81"/>
  <c r="AQ43" i="81" s="1"/>
  <c r="AR43" i="95"/>
  <c r="X45" i="94"/>
  <c r="Y45" i="94"/>
  <c r="AI44" i="79"/>
  <c r="AN44" i="79"/>
  <c r="W42" i="85"/>
  <c r="AG41" i="85"/>
  <c r="AP41" i="85" s="1"/>
  <c r="AF41" i="85"/>
  <c r="AO41" i="85" s="1"/>
  <c r="AE41" i="85"/>
  <c r="W45" i="35"/>
  <c r="AG44" i="35"/>
  <c r="AP44" i="35" s="1"/>
  <c r="AF44" i="35"/>
  <c r="AO44" i="35" s="1"/>
  <c r="AE44" i="35"/>
  <c r="Y43" i="89"/>
  <c r="X43" i="89"/>
  <c r="AH44" i="45"/>
  <c r="AQ44" i="45" s="1"/>
  <c r="AR42" i="41"/>
  <c r="AN42" i="73"/>
  <c r="AI42" i="73"/>
  <c r="AH46" i="30"/>
  <c r="AQ46" i="30" s="1"/>
  <c r="X44" i="37"/>
  <c r="Y44" i="37"/>
  <c r="AR45" i="48"/>
  <c r="X43" i="93"/>
  <c r="Z43" i="93" s="1"/>
  <c r="Y43" i="93"/>
  <c r="Z43" i="81"/>
  <c r="AR43" i="77"/>
  <c r="AI41" i="33"/>
  <c r="AN41" i="33"/>
  <c r="AN42" i="86"/>
  <c r="AI42" i="86"/>
  <c r="X43" i="91"/>
  <c r="Y43" i="91"/>
  <c r="AH44" i="95"/>
  <c r="AQ44" i="95" s="1"/>
  <c r="W47" i="48"/>
  <c r="AG46" i="48"/>
  <c r="AP46" i="48" s="1"/>
  <c r="AF46" i="48"/>
  <c r="AO46" i="48" s="1"/>
  <c r="AE46" i="48"/>
  <c r="AR42" i="81"/>
  <c r="W45" i="39"/>
  <c r="AG44" i="39"/>
  <c r="AP44" i="39" s="1"/>
  <c r="AF44" i="39"/>
  <c r="AO44" i="39" s="1"/>
  <c r="AE44" i="39"/>
  <c r="W44" i="74"/>
  <c r="AG43" i="74"/>
  <c r="AP43" i="74" s="1"/>
  <c r="AF43" i="74"/>
  <c r="AO43" i="74" s="1"/>
  <c r="AE43" i="74"/>
  <c r="AI44" i="46"/>
  <c r="AN44" i="46"/>
  <c r="AN43" i="47"/>
  <c r="AI43" i="47"/>
  <c r="Z44" i="45"/>
  <c r="X42" i="76"/>
  <c r="Y42" i="76"/>
  <c r="Z42" i="76" s="1"/>
  <c r="Y44" i="40"/>
  <c r="X44" i="40"/>
  <c r="W44" i="90"/>
  <c r="AG43" i="90"/>
  <c r="AP43" i="90" s="1"/>
  <c r="AF43" i="90"/>
  <c r="AO43" i="90" s="1"/>
  <c r="AE43" i="90"/>
  <c r="AN44" i="29"/>
  <c r="AI44" i="29"/>
  <c r="AR45" i="96"/>
  <c r="AH46" i="42"/>
  <c r="AQ46" i="42" s="1"/>
  <c r="AH43" i="41"/>
  <c r="AQ43" i="41" s="1"/>
  <c r="AI44" i="94"/>
  <c r="AN44" i="94"/>
  <c r="AE43" i="88"/>
  <c r="W44" i="88"/>
  <c r="AG43" i="88"/>
  <c r="AP43" i="88" s="1"/>
  <c r="AF43" i="88"/>
  <c r="AO43" i="88" s="1"/>
  <c r="AN41" i="83"/>
  <c r="AI41" i="83"/>
  <c r="W44" i="75"/>
  <c r="AG43" i="75"/>
  <c r="AP43" i="75" s="1"/>
  <c r="AF43" i="75"/>
  <c r="AO43" i="75" s="1"/>
  <c r="AE43" i="75"/>
  <c r="AI42" i="93"/>
  <c r="AN42" i="93"/>
  <c r="W46" i="38"/>
  <c r="AG45" i="38"/>
  <c r="AP45" i="38" s="1"/>
  <c r="AF45" i="38"/>
  <c r="AO45" i="38" s="1"/>
  <c r="AE45" i="38"/>
  <c r="AR43" i="26"/>
  <c r="Z44" i="95"/>
  <c r="AH46" i="96"/>
  <c r="AQ46" i="96" s="1"/>
  <c r="AR45" i="30"/>
  <c r="W46" i="82"/>
  <c r="AG45" i="82"/>
  <c r="AP45" i="82" s="1"/>
  <c r="AF45" i="82"/>
  <c r="AO45" i="82" s="1"/>
  <c r="AE45" i="82"/>
  <c r="AI41" i="87"/>
  <c r="AN41" i="87"/>
  <c r="AH43" i="88"/>
  <c r="AQ43" i="88" s="1"/>
  <c r="X44" i="31"/>
  <c r="Y44" i="31"/>
  <c r="X42" i="83"/>
  <c r="Y42" i="83"/>
  <c r="X43" i="28"/>
  <c r="Z43" i="28" s="1"/>
  <c r="Y43" i="28"/>
  <c r="W46" i="92"/>
  <c r="AG45" i="92"/>
  <c r="AP45" i="92" s="1"/>
  <c r="AF45" i="92"/>
  <c r="AO45" i="92" s="1"/>
  <c r="AE45" i="92"/>
  <c r="AH44" i="77"/>
  <c r="AQ44" i="77" s="1"/>
  <c r="X44" i="84"/>
  <c r="Y44" i="84"/>
  <c r="Y45" i="46"/>
  <c r="X45" i="46"/>
  <c r="AR44" i="38"/>
  <c r="AR42" i="78"/>
  <c r="Z46" i="30"/>
  <c r="Z46" i="42"/>
  <c r="AR43" i="43"/>
  <c r="AH44" i="36"/>
  <c r="AQ44" i="36" s="1"/>
  <c r="Z45" i="94" l="1"/>
  <c r="Z42" i="83"/>
  <c r="Z44" i="31"/>
  <c r="AF44" i="77"/>
  <c r="AO44" i="77" s="1"/>
  <c r="AG44" i="43"/>
  <c r="AP44" i="43" s="1"/>
  <c r="Z43" i="91"/>
  <c r="W44" i="91" s="1"/>
  <c r="Z42" i="33"/>
  <c r="AG42" i="33" s="1"/>
  <c r="AP42" i="33" s="1"/>
  <c r="AE44" i="43"/>
  <c r="AE43" i="78"/>
  <c r="Z42" i="87"/>
  <c r="AE42" i="87" s="1"/>
  <c r="W43" i="33"/>
  <c r="AF42" i="33"/>
  <c r="AO42" i="33" s="1"/>
  <c r="AE42" i="33"/>
  <c r="W43" i="83"/>
  <c r="AG42" i="83"/>
  <c r="AP42" i="83" s="1"/>
  <c r="AF42" i="83"/>
  <c r="AO42" i="83" s="1"/>
  <c r="AE42" i="83"/>
  <c r="W46" i="94"/>
  <c r="AG45" i="94"/>
  <c r="AP45" i="94" s="1"/>
  <c r="AE45" i="94"/>
  <c r="AF45" i="94"/>
  <c r="AO45" i="94" s="1"/>
  <c r="AG43" i="91"/>
  <c r="AP43" i="91" s="1"/>
  <c r="AF43" i="91"/>
  <c r="AO43" i="91" s="1"/>
  <c r="AE42" i="76"/>
  <c r="W43" i="76"/>
  <c r="AG42" i="76"/>
  <c r="AP42" i="76" s="1"/>
  <c r="AF42" i="76"/>
  <c r="AO42" i="76" s="1"/>
  <c r="X47" i="48"/>
  <c r="Y47" i="48"/>
  <c r="W44" i="93"/>
  <c r="AG43" i="93"/>
  <c r="AP43" i="93" s="1"/>
  <c r="AF43" i="93"/>
  <c r="AO43" i="93" s="1"/>
  <c r="AE43" i="93"/>
  <c r="AR42" i="28"/>
  <c r="AR42" i="89"/>
  <c r="AI46" i="96"/>
  <c r="AN46" i="96"/>
  <c r="W47" i="30"/>
  <c r="AG46" i="30"/>
  <c r="AP46" i="30" s="1"/>
  <c r="AF46" i="30"/>
  <c r="AO46" i="30" s="1"/>
  <c r="AE46" i="30"/>
  <c r="AR41" i="87"/>
  <c r="AR44" i="94"/>
  <c r="AH42" i="76"/>
  <c r="AQ42" i="76" s="1"/>
  <c r="AR44" i="46"/>
  <c r="AH43" i="91"/>
  <c r="AQ43" i="91" s="1"/>
  <c r="Y45" i="25"/>
  <c r="X45" i="25"/>
  <c r="Z45" i="25" s="1"/>
  <c r="AR42" i="91"/>
  <c r="AH42" i="87"/>
  <c r="AQ42" i="87" s="1"/>
  <c r="AI43" i="44"/>
  <c r="AN43" i="44"/>
  <c r="AR41" i="76"/>
  <c r="AN44" i="77"/>
  <c r="AI44" i="77"/>
  <c r="X45" i="43"/>
  <c r="Y45" i="43"/>
  <c r="AH45" i="46"/>
  <c r="AQ45" i="46" s="1"/>
  <c r="W44" i="28"/>
  <c r="AG43" i="28"/>
  <c r="AP43" i="28" s="1"/>
  <c r="AF43" i="28"/>
  <c r="AO43" i="28" s="1"/>
  <c r="AE43" i="28"/>
  <c r="AH43" i="73"/>
  <c r="AQ43" i="73" s="1"/>
  <c r="Z45" i="46"/>
  <c r="Y46" i="92"/>
  <c r="X46" i="92"/>
  <c r="AI45" i="82"/>
  <c r="AN45" i="82"/>
  <c r="W45" i="95"/>
  <c r="AG44" i="95"/>
  <c r="AP44" i="95" s="1"/>
  <c r="AF44" i="95"/>
  <c r="AO44" i="95" s="1"/>
  <c r="AE44" i="95"/>
  <c r="Y46" i="38"/>
  <c r="X46" i="38"/>
  <c r="Z46" i="38" s="1"/>
  <c r="AR44" i="29"/>
  <c r="X44" i="90"/>
  <c r="Y44" i="90"/>
  <c r="AI43" i="74"/>
  <c r="AN43" i="74"/>
  <c r="AN44" i="39"/>
  <c r="AI44" i="39"/>
  <c r="AH43" i="89"/>
  <c r="AQ43" i="89" s="1"/>
  <c r="X45" i="35"/>
  <c r="Y45" i="35"/>
  <c r="Y42" i="85"/>
  <c r="X42" i="85"/>
  <c r="AR43" i="84"/>
  <c r="AH45" i="29"/>
  <c r="AQ45" i="29" s="1"/>
  <c r="AI43" i="41"/>
  <c r="AN43" i="41"/>
  <c r="Z43" i="73"/>
  <c r="Y45" i="36"/>
  <c r="Z45" i="36" s="1"/>
  <c r="X45" i="36"/>
  <c r="Y47" i="96"/>
  <c r="X47" i="96"/>
  <c r="AN43" i="78"/>
  <c r="AI43" i="78"/>
  <c r="AF44" i="31"/>
  <c r="AO44" i="31" s="1"/>
  <c r="W45" i="31"/>
  <c r="AE44" i="31"/>
  <c r="AG44" i="31"/>
  <c r="AP44" i="31" s="1"/>
  <c r="AH45" i="94"/>
  <c r="AQ45" i="94" s="1"/>
  <c r="AH44" i="40"/>
  <c r="AQ44" i="40" s="1"/>
  <c r="AN46" i="48"/>
  <c r="AI46" i="48"/>
  <c r="AR42" i="86"/>
  <c r="AE43" i="81"/>
  <c r="AG43" i="81"/>
  <c r="AP43" i="81" s="1"/>
  <c r="AF43" i="81"/>
  <c r="AO43" i="81" s="1"/>
  <c r="W44" i="81"/>
  <c r="Y44" i="80"/>
  <c r="X44" i="80"/>
  <c r="AR43" i="31"/>
  <c r="AH43" i="86"/>
  <c r="AQ43" i="86" s="1"/>
  <c r="AH45" i="79"/>
  <c r="AQ45" i="79" s="1"/>
  <c r="AI44" i="26"/>
  <c r="AN44" i="26"/>
  <c r="AF46" i="42"/>
  <c r="AO46" i="42" s="1"/>
  <c r="AE46" i="42"/>
  <c r="W47" i="42"/>
  <c r="AG46" i="42"/>
  <c r="AP46" i="42" s="1"/>
  <c r="AI43" i="75"/>
  <c r="AN43" i="75"/>
  <c r="AR41" i="33"/>
  <c r="AH42" i="83"/>
  <c r="AQ42" i="83" s="1"/>
  <c r="AN43" i="90"/>
  <c r="AI43" i="90"/>
  <c r="AR43" i="47"/>
  <c r="AH44" i="37"/>
  <c r="AQ44" i="37" s="1"/>
  <c r="Z43" i="89"/>
  <c r="AN41" i="85"/>
  <c r="AI41" i="85"/>
  <c r="AR44" i="79"/>
  <c r="AR43" i="37"/>
  <c r="AN44" i="25"/>
  <c r="AI44" i="25"/>
  <c r="Z45" i="29"/>
  <c r="AH44" i="47"/>
  <c r="AQ44" i="47" s="1"/>
  <c r="Z43" i="86"/>
  <c r="Y45" i="27"/>
  <c r="X45" i="27"/>
  <c r="X45" i="77"/>
  <c r="Y45" i="77"/>
  <c r="AI44" i="43"/>
  <c r="AN44" i="43"/>
  <c r="AF45" i="32"/>
  <c r="AO45" i="32" s="1"/>
  <c r="AE45" i="32"/>
  <c r="W46" i="32"/>
  <c r="AG45" i="32"/>
  <c r="AP45" i="32" s="1"/>
  <c r="AI43" i="80"/>
  <c r="AN43" i="80"/>
  <c r="AR43" i="40"/>
  <c r="AI44" i="27"/>
  <c r="AN44" i="27"/>
  <c r="X45" i="26"/>
  <c r="Y45" i="26"/>
  <c r="Y44" i="75"/>
  <c r="X44" i="75"/>
  <c r="Y44" i="88"/>
  <c r="X44" i="88"/>
  <c r="W45" i="45"/>
  <c r="AG44" i="45"/>
  <c r="AP44" i="45" s="1"/>
  <c r="AF44" i="45"/>
  <c r="AO44" i="45" s="1"/>
  <c r="AE44" i="45"/>
  <c r="AH44" i="84"/>
  <c r="AQ44" i="84" s="1"/>
  <c r="Z44" i="84"/>
  <c r="AI45" i="92"/>
  <c r="AN45" i="92"/>
  <c r="AH43" i="28"/>
  <c r="AQ43" i="28" s="1"/>
  <c r="AH44" i="31"/>
  <c r="AQ44" i="31" s="1"/>
  <c r="Y46" i="82"/>
  <c r="X46" i="82"/>
  <c r="AI45" i="38"/>
  <c r="AN45" i="38"/>
  <c r="AR42" i="93"/>
  <c r="AR41" i="83"/>
  <c r="AI43" i="88"/>
  <c r="AN43" i="88"/>
  <c r="Z44" i="40"/>
  <c r="X44" i="74"/>
  <c r="Y44" i="74"/>
  <c r="Y45" i="39"/>
  <c r="X45" i="39"/>
  <c r="AH43" i="93"/>
  <c r="AQ43" i="93" s="1"/>
  <c r="Z44" i="37"/>
  <c r="AR42" i="73"/>
  <c r="AI44" i="35"/>
  <c r="AN44" i="35"/>
  <c r="W44" i="34"/>
  <c r="AG43" i="34"/>
  <c r="AP43" i="34" s="1"/>
  <c r="AF43" i="34"/>
  <c r="AO43" i="34" s="1"/>
  <c r="AE43" i="34"/>
  <c r="Y44" i="44"/>
  <c r="X44" i="44"/>
  <c r="Z44" i="47"/>
  <c r="AH42" i="33"/>
  <c r="AQ42" i="33" s="1"/>
  <c r="X44" i="41"/>
  <c r="Y44" i="41"/>
  <c r="Z45" i="79"/>
  <c r="AI44" i="36"/>
  <c r="AN44" i="36"/>
  <c r="Y44" i="78"/>
  <c r="X44" i="78"/>
  <c r="Z42" i="85" l="1"/>
  <c r="Z47" i="96"/>
  <c r="AE43" i="91"/>
  <c r="AG42" i="87"/>
  <c r="AP42" i="87" s="1"/>
  <c r="Z45" i="27"/>
  <c r="AG45" i="27" s="1"/>
  <c r="AP45" i="27" s="1"/>
  <c r="Z45" i="43"/>
  <c r="AE45" i="43" s="1"/>
  <c r="AF42" i="87"/>
  <c r="AO42" i="87" s="1"/>
  <c r="Z45" i="26"/>
  <c r="AF45" i="26" s="1"/>
  <c r="AO45" i="26" s="1"/>
  <c r="W43" i="87"/>
  <c r="Z44" i="88"/>
  <c r="W45" i="88" s="1"/>
  <c r="Z46" i="92"/>
  <c r="AF46" i="92" s="1"/>
  <c r="AO46" i="92" s="1"/>
  <c r="AF42" i="85"/>
  <c r="AO42" i="85" s="1"/>
  <c r="AE42" i="85"/>
  <c r="AG42" i="85"/>
  <c r="AP42" i="85" s="1"/>
  <c r="W43" i="85"/>
  <c r="W46" i="26"/>
  <c r="AG45" i="26"/>
  <c r="AP45" i="26" s="1"/>
  <c r="W48" i="96"/>
  <c r="AF47" i="96"/>
  <c r="AO47" i="96" s="1"/>
  <c r="AE47" i="96"/>
  <c r="AG47" i="96"/>
  <c r="AP47" i="96" s="1"/>
  <c r="W47" i="92"/>
  <c r="AG46" i="92"/>
  <c r="AP46" i="92" s="1"/>
  <c r="W46" i="27"/>
  <c r="AE45" i="27"/>
  <c r="W46" i="43"/>
  <c r="AG45" i="43"/>
  <c r="AP45" i="43" s="1"/>
  <c r="AF45" i="43"/>
  <c r="AO45" i="43" s="1"/>
  <c r="W45" i="40"/>
  <c r="AG44" i="40"/>
  <c r="AP44" i="40" s="1"/>
  <c r="AF44" i="40"/>
  <c r="AO44" i="40" s="1"/>
  <c r="AE44" i="40"/>
  <c r="X44" i="28"/>
  <c r="Y44" i="28"/>
  <c r="AR43" i="80"/>
  <c r="AR44" i="26"/>
  <c r="AH47" i="96"/>
  <c r="AQ47" i="96" s="1"/>
  <c r="AE43" i="73"/>
  <c r="W44" i="73"/>
  <c r="AG43" i="73"/>
  <c r="AP43" i="73" s="1"/>
  <c r="AF43" i="73"/>
  <c r="AO43" i="73" s="1"/>
  <c r="AR43" i="74"/>
  <c r="AH46" i="38"/>
  <c r="AQ46" i="38" s="1"/>
  <c r="AH45" i="43"/>
  <c r="AQ45" i="43" s="1"/>
  <c r="Y46" i="94"/>
  <c r="X46" i="94"/>
  <c r="AH45" i="39"/>
  <c r="AQ45" i="39" s="1"/>
  <c r="AR46" i="48"/>
  <c r="AN46" i="30"/>
  <c r="AI46" i="30"/>
  <c r="Y44" i="91"/>
  <c r="X44" i="91"/>
  <c r="W46" i="79"/>
  <c r="AG45" i="79"/>
  <c r="AP45" i="79" s="1"/>
  <c r="AF45" i="79"/>
  <c r="AO45" i="79" s="1"/>
  <c r="AE45" i="79"/>
  <c r="AR43" i="88"/>
  <c r="AH44" i="75"/>
  <c r="AQ44" i="75" s="1"/>
  <c r="AR44" i="43"/>
  <c r="AR43" i="90"/>
  <c r="AH44" i="80"/>
  <c r="AQ44" i="80" s="1"/>
  <c r="AN44" i="31"/>
  <c r="AI44" i="31"/>
  <c r="X45" i="95"/>
  <c r="Y45" i="95"/>
  <c r="Z45" i="95" s="1"/>
  <c r="W46" i="46"/>
  <c r="AG45" i="46"/>
  <c r="AP45" i="46" s="1"/>
  <c r="AF45" i="46"/>
  <c r="AO45" i="46" s="1"/>
  <c r="AE45" i="46"/>
  <c r="AR43" i="44"/>
  <c r="X44" i="93"/>
  <c r="Y44" i="93"/>
  <c r="Y43" i="76"/>
  <c r="X43" i="76"/>
  <c r="AN42" i="33"/>
  <c r="AI42" i="33"/>
  <c r="AH45" i="26"/>
  <c r="AQ45" i="26" s="1"/>
  <c r="AH45" i="27"/>
  <c r="AQ45" i="27" s="1"/>
  <c r="AR43" i="75"/>
  <c r="AE45" i="25"/>
  <c r="AG45" i="25"/>
  <c r="AP45" i="25" s="1"/>
  <c r="AF45" i="25"/>
  <c r="AO45" i="25" s="1"/>
  <c r="W46" i="25"/>
  <c r="AR44" i="35"/>
  <c r="AR44" i="27"/>
  <c r="X46" i="32"/>
  <c r="Z46" i="32" s="1"/>
  <c r="Y46" i="32"/>
  <c r="AE43" i="86"/>
  <c r="AF43" i="86"/>
  <c r="AO43" i="86" s="1"/>
  <c r="AG43" i="86"/>
  <c r="AP43" i="86" s="1"/>
  <c r="W44" i="86"/>
  <c r="AE45" i="29"/>
  <c r="W46" i="29"/>
  <c r="AG45" i="29"/>
  <c r="AP45" i="29" s="1"/>
  <c r="AF45" i="29"/>
  <c r="AO45" i="29" s="1"/>
  <c r="Y47" i="42"/>
  <c r="X47" i="42"/>
  <c r="Z47" i="42" s="1"/>
  <c r="AI43" i="81"/>
  <c r="AN43" i="81"/>
  <c r="Y45" i="31"/>
  <c r="X45" i="31"/>
  <c r="Z45" i="31" s="1"/>
  <c r="AR43" i="41"/>
  <c r="AH45" i="35"/>
  <c r="AQ45" i="35" s="1"/>
  <c r="AH44" i="90"/>
  <c r="AQ44" i="90" s="1"/>
  <c r="W47" i="38"/>
  <c r="AG46" i="38"/>
  <c r="AP46" i="38" s="1"/>
  <c r="AF46" i="38"/>
  <c r="AO46" i="38" s="1"/>
  <c r="AE46" i="38"/>
  <c r="AN43" i="28"/>
  <c r="AI43" i="28"/>
  <c r="AR44" i="77"/>
  <c r="Y47" i="30"/>
  <c r="X47" i="30"/>
  <c r="Z47" i="30" s="1"/>
  <c r="AI42" i="83"/>
  <c r="AN42" i="83"/>
  <c r="AN42" i="87"/>
  <c r="AI42" i="87"/>
  <c r="AH44" i="44"/>
  <c r="AQ44" i="44" s="1"/>
  <c r="X44" i="34"/>
  <c r="Z44" i="34" s="1"/>
  <c r="Y44" i="34"/>
  <c r="AF44" i="37"/>
  <c r="AO44" i="37" s="1"/>
  <c r="AE44" i="37"/>
  <c r="W45" i="37"/>
  <c r="AG44" i="37"/>
  <c r="AP44" i="37" s="1"/>
  <c r="W45" i="84"/>
  <c r="AG44" i="84"/>
  <c r="AP44" i="84" s="1"/>
  <c r="AF44" i="84"/>
  <c r="AO44" i="84" s="1"/>
  <c r="AE44" i="84"/>
  <c r="AF43" i="89"/>
  <c r="AO43" i="89" s="1"/>
  <c r="AE43" i="89"/>
  <c r="AG43" i="89"/>
  <c r="AP43" i="89" s="1"/>
  <c r="W44" i="89"/>
  <c r="W46" i="36"/>
  <c r="AG45" i="36"/>
  <c r="AP45" i="36" s="1"/>
  <c r="AF45" i="36"/>
  <c r="AO45" i="36" s="1"/>
  <c r="AE45" i="36"/>
  <c r="X43" i="87"/>
  <c r="Y43" i="87"/>
  <c r="Z44" i="44"/>
  <c r="Z45" i="39"/>
  <c r="AI43" i="34"/>
  <c r="AN43" i="34"/>
  <c r="AR44" i="25"/>
  <c r="AR41" i="85"/>
  <c r="AN46" i="42"/>
  <c r="AI46" i="42"/>
  <c r="Z44" i="80"/>
  <c r="AH45" i="36"/>
  <c r="AQ45" i="36" s="1"/>
  <c r="Z45" i="35"/>
  <c r="AR44" i="39"/>
  <c r="Z44" i="90"/>
  <c r="AR45" i="82"/>
  <c r="AH45" i="25"/>
  <c r="AQ45" i="25" s="1"/>
  <c r="AH47" i="48"/>
  <c r="AQ47" i="48" s="1"/>
  <c r="AI42" i="76"/>
  <c r="AN42" i="76"/>
  <c r="AN44" i="45"/>
  <c r="AI44" i="45"/>
  <c r="X43" i="83"/>
  <c r="Y43" i="83"/>
  <c r="AR44" i="36"/>
  <c r="AR45" i="38"/>
  <c r="AH44" i="78"/>
  <c r="AQ44" i="78" s="1"/>
  <c r="AH46" i="82"/>
  <c r="AQ46" i="82" s="1"/>
  <c r="AH44" i="41"/>
  <c r="AQ44" i="41" s="1"/>
  <c r="AH44" i="74"/>
  <c r="AQ44" i="74" s="1"/>
  <c r="Y45" i="45"/>
  <c r="X45" i="45"/>
  <c r="Z44" i="75"/>
  <c r="AH45" i="77"/>
  <c r="AQ45" i="77" s="1"/>
  <c r="Z44" i="78"/>
  <c r="Z44" i="41"/>
  <c r="AE44" i="47"/>
  <c r="W45" i="47"/>
  <c r="AG44" i="47"/>
  <c r="AP44" i="47" s="1"/>
  <c r="AF44" i="47"/>
  <c r="AO44" i="47" s="1"/>
  <c r="Z44" i="74"/>
  <c r="Z46" i="82"/>
  <c r="AR45" i="92"/>
  <c r="AH44" i="88"/>
  <c r="AQ44" i="88" s="1"/>
  <c r="AI45" i="32"/>
  <c r="AN45" i="32"/>
  <c r="Z45" i="77"/>
  <c r="Y44" i="81"/>
  <c r="X44" i="81"/>
  <c r="Z44" i="81" s="1"/>
  <c r="AR43" i="78"/>
  <c r="AH42" i="85"/>
  <c r="AQ42" i="85" s="1"/>
  <c r="AN44" i="95"/>
  <c r="AI44" i="95"/>
  <c r="AH46" i="92"/>
  <c r="AQ46" i="92" s="1"/>
  <c r="AR46" i="96"/>
  <c r="AN43" i="93"/>
  <c r="AI43" i="93"/>
  <c r="Z47" i="48"/>
  <c r="AI43" i="91"/>
  <c r="AN43" i="91"/>
  <c r="AI45" i="94"/>
  <c r="AN45" i="94"/>
  <c r="X43" i="33"/>
  <c r="Y43" i="33"/>
  <c r="AF45" i="27" l="1"/>
  <c r="AO45" i="27" s="1"/>
  <c r="AE44" i="88"/>
  <c r="AF44" i="88"/>
  <c r="AO44" i="88" s="1"/>
  <c r="Z43" i="83"/>
  <c r="W44" i="83" s="1"/>
  <c r="AE46" i="92"/>
  <c r="AG44" i="88"/>
  <c r="AP44" i="88" s="1"/>
  <c r="AE45" i="26"/>
  <c r="Z43" i="33"/>
  <c r="Z44" i="93"/>
  <c r="AF44" i="93" s="1"/>
  <c r="AO44" i="93" s="1"/>
  <c r="W48" i="42"/>
  <c r="AG47" i="42"/>
  <c r="AP47" i="42" s="1"/>
  <c r="AF47" i="42"/>
  <c r="AO47" i="42" s="1"/>
  <c r="AE47" i="42"/>
  <c r="AE43" i="83"/>
  <c r="AE43" i="33"/>
  <c r="W44" i="33"/>
  <c r="AG43" i="33"/>
  <c r="AP43" i="33" s="1"/>
  <c r="AF43" i="33"/>
  <c r="AO43" i="33" s="1"/>
  <c r="AE44" i="93"/>
  <c r="W45" i="93"/>
  <c r="AG44" i="93"/>
  <c r="AP44" i="93" s="1"/>
  <c r="AR45" i="94"/>
  <c r="Y47" i="38"/>
  <c r="X47" i="38"/>
  <c r="AH44" i="91"/>
  <c r="AQ44" i="91" s="1"/>
  <c r="AH46" i="94"/>
  <c r="AQ46" i="94" s="1"/>
  <c r="AH44" i="28"/>
  <c r="AQ44" i="28" s="1"/>
  <c r="Y45" i="40"/>
  <c r="X45" i="40"/>
  <c r="AI45" i="27"/>
  <c r="AN45" i="27"/>
  <c r="Y48" i="96"/>
  <c r="X48" i="96"/>
  <c r="X46" i="26"/>
  <c r="Y46" i="26"/>
  <c r="AR44" i="95"/>
  <c r="AE45" i="77"/>
  <c r="W46" i="77"/>
  <c r="AG45" i="77"/>
  <c r="AP45" i="77" s="1"/>
  <c r="AF45" i="77"/>
  <c r="AO45" i="77" s="1"/>
  <c r="AE44" i="78"/>
  <c r="W45" i="78"/>
  <c r="AG44" i="78"/>
  <c r="AP44" i="78" s="1"/>
  <c r="AF44" i="78"/>
  <c r="AO44" i="78" s="1"/>
  <c r="W45" i="75"/>
  <c r="AG44" i="75"/>
  <c r="AP44" i="75" s="1"/>
  <c r="AF44" i="75"/>
  <c r="AO44" i="75" s="1"/>
  <c r="AE44" i="75"/>
  <c r="W45" i="44"/>
  <c r="AG44" i="44"/>
  <c r="AP44" i="44" s="1"/>
  <c r="AF44" i="44"/>
  <c r="AO44" i="44" s="1"/>
  <c r="AE44" i="44"/>
  <c r="AI43" i="89"/>
  <c r="AN43" i="89"/>
  <c r="X45" i="84"/>
  <c r="Y45" i="84"/>
  <c r="Z45" i="84" s="1"/>
  <c r="AH47" i="30"/>
  <c r="AQ47" i="30" s="1"/>
  <c r="AH45" i="31"/>
  <c r="AQ45" i="31" s="1"/>
  <c r="AI45" i="29"/>
  <c r="AN45" i="29"/>
  <c r="AR42" i="33"/>
  <c r="AH44" i="93"/>
  <c r="AQ44" i="93" s="1"/>
  <c r="AR44" i="31"/>
  <c r="AI43" i="73"/>
  <c r="AN43" i="73"/>
  <c r="Z44" i="28"/>
  <c r="Y45" i="88"/>
  <c r="X45" i="88"/>
  <c r="Y43" i="85"/>
  <c r="X43" i="85"/>
  <c r="AH43" i="83"/>
  <c r="AQ43" i="83" s="1"/>
  <c r="AF44" i="90"/>
  <c r="AO44" i="90" s="1"/>
  <c r="AE44" i="90"/>
  <c r="W45" i="90"/>
  <c r="AG44" i="90"/>
  <c r="AP44" i="90" s="1"/>
  <c r="AR43" i="28"/>
  <c r="AR43" i="91"/>
  <c r="AH45" i="45"/>
  <c r="AQ45" i="45" s="1"/>
  <c r="AR44" i="45"/>
  <c r="AH44" i="34"/>
  <c r="AQ44" i="34" s="1"/>
  <c r="X44" i="86"/>
  <c r="Y44" i="86"/>
  <c r="AH46" i="32"/>
  <c r="AQ46" i="32" s="1"/>
  <c r="AN45" i="79"/>
  <c r="AI45" i="79"/>
  <c r="Z44" i="91"/>
  <c r="Z46" i="94"/>
  <c r="AN45" i="43"/>
  <c r="AI45" i="43"/>
  <c r="AN45" i="36"/>
  <c r="AI45" i="36"/>
  <c r="AR42" i="83"/>
  <c r="AE47" i="48"/>
  <c r="AG47" i="48"/>
  <c r="AP47" i="48" s="1"/>
  <c r="AF47" i="48"/>
  <c r="AO47" i="48" s="1"/>
  <c r="W48" i="48"/>
  <c r="W46" i="35"/>
  <c r="AG45" i="35"/>
  <c r="AP45" i="35" s="1"/>
  <c r="AF45" i="35"/>
  <c r="AO45" i="35" s="1"/>
  <c r="AE45" i="35"/>
  <c r="X46" i="36"/>
  <c r="Y46" i="36"/>
  <c r="W45" i="34"/>
  <c r="AG44" i="34"/>
  <c r="AP44" i="34" s="1"/>
  <c r="AF44" i="34"/>
  <c r="AO44" i="34" s="1"/>
  <c r="AE44" i="34"/>
  <c r="AR42" i="87"/>
  <c r="AF47" i="30"/>
  <c r="AO47" i="30" s="1"/>
  <c r="AE47" i="30"/>
  <c r="W48" i="30"/>
  <c r="AG47" i="30"/>
  <c r="AP47" i="30" s="1"/>
  <c r="AN46" i="38"/>
  <c r="AI46" i="38"/>
  <c r="AF45" i="31"/>
  <c r="AO45" i="31" s="1"/>
  <c r="AG45" i="31"/>
  <c r="AP45" i="31" s="1"/>
  <c r="AE45" i="31"/>
  <c r="W46" i="31"/>
  <c r="W47" i="32"/>
  <c r="AG46" i="32"/>
  <c r="AP46" i="32" s="1"/>
  <c r="AF46" i="32"/>
  <c r="AO46" i="32" s="1"/>
  <c r="AE46" i="32"/>
  <c r="Y46" i="25"/>
  <c r="X46" i="25"/>
  <c r="Z46" i="25" s="1"/>
  <c r="AH43" i="76"/>
  <c r="AQ43" i="76" s="1"/>
  <c r="Y46" i="46"/>
  <c r="X46" i="46"/>
  <c r="AR46" i="30"/>
  <c r="AN44" i="40"/>
  <c r="AI44" i="40"/>
  <c r="X46" i="27"/>
  <c r="Y46" i="27"/>
  <c r="X47" i="92"/>
  <c r="Y47" i="92"/>
  <c r="Z47" i="92" s="1"/>
  <c r="AN45" i="26"/>
  <c r="AI45" i="26"/>
  <c r="AF44" i="81"/>
  <c r="AO44" i="81" s="1"/>
  <c r="AG44" i="81"/>
  <c r="AP44" i="81" s="1"/>
  <c r="W45" i="81"/>
  <c r="AE44" i="81"/>
  <c r="W45" i="74"/>
  <c r="AG44" i="74"/>
  <c r="AP44" i="74" s="1"/>
  <c r="AF44" i="74"/>
  <c r="AO44" i="74" s="1"/>
  <c r="AE44" i="74"/>
  <c r="W45" i="41"/>
  <c r="AG44" i="41"/>
  <c r="AP44" i="41" s="1"/>
  <c r="AF44" i="41"/>
  <c r="AO44" i="41" s="1"/>
  <c r="AE44" i="41"/>
  <c r="AE45" i="39"/>
  <c r="W46" i="39"/>
  <c r="AG45" i="39"/>
  <c r="AP45" i="39" s="1"/>
  <c r="AF45" i="39"/>
  <c r="AO45" i="39" s="1"/>
  <c r="AF45" i="95"/>
  <c r="AO45" i="95" s="1"/>
  <c r="AE45" i="95"/>
  <c r="W46" i="95"/>
  <c r="AG45" i="95"/>
  <c r="AP45" i="95" s="1"/>
  <c r="AH43" i="87"/>
  <c r="AQ43" i="87" s="1"/>
  <c r="AR43" i="93"/>
  <c r="AH44" i="81"/>
  <c r="AQ44" i="81" s="1"/>
  <c r="Z45" i="45"/>
  <c r="AR46" i="42"/>
  <c r="Z43" i="87"/>
  <c r="Y44" i="89"/>
  <c r="X44" i="89"/>
  <c r="Z44" i="89" s="1"/>
  <c r="X45" i="37"/>
  <c r="Y45" i="37"/>
  <c r="AI44" i="88"/>
  <c r="AN44" i="88"/>
  <c r="AI47" i="96"/>
  <c r="AN47" i="96"/>
  <c r="AN42" i="85"/>
  <c r="AI42" i="85"/>
  <c r="AH47" i="42"/>
  <c r="AQ47" i="42" s="1"/>
  <c r="AI43" i="86"/>
  <c r="AN43" i="86"/>
  <c r="AI45" i="25"/>
  <c r="AN45" i="25"/>
  <c r="AH43" i="33"/>
  <c r="AQ43" i="33" s="1"/>
  <c r="AR45" i="32"/>
  <c r="Y45" i="47"/>
  <c r="X45" i="47"/>
  <c r="AF44" i="80"/>
  <c r="AO44" i="80" s="1"/>
  <c r="AE44" i="80"/>
  <c r="W45" i="80"/>
  <c r="AG44" i="80"/>
  <c r="AP44" i="80" s="1"/>
  <c r="AN44" i="84"/>
  <c r="AI44" i="84"/>
  <c r="W47" i="82"/>
  <c r="AG46" i="82"/>
  <c r="AP46" i="82" s="1"/>
  <c r="AF46" i="82"/>
  <c r="AO46" i="82" s="1"/>
  <c r="AE46" i="82"/>
  <c r="AI44" i="47"/>
  <c r="AN44" i="47"/>
  <c r="AR42" i="76"/>
  <c r="AR43" i="34"/>
  <c r="AN44" i="37"/>
  <c r="AI44" i="37"/>
  <c r="AR43" i="81"/>
  <c r="X46" i="29"/>
  <c r="Y46" i="29"/>
  <c r="Z43" i="76"/>
  <c r="AN45" i="46"/>
  <c r="AI45" i="46"/>
  <c r="AH45" i="95"/>
  <c r="AQ45" i="95" s="1"/>
  <c r="X46" i="79"/>
  <c r="Z46" i="79" s="1"/>
  <c r="Y46" i="79"/>
  <c r="X44" i="73"/>
  <c r="Y44" i="73"/>
  <c r="X46" i="43"/>
  <c r="Z46" i="43" s="1"/>
  <c r="Y46" i="43"/>
  <c r="AN46" i="92"/>
  <c r="AI46" i="92"/>
  <c r="Z45" i="47" l="1"/>
  <c r="Z46" i="46"/>
  <c r="AF43" i="83"/>
  <c r="AO43" i="83" s="1"/>
  <c r="Z47" i="38"/>
  <c r="AF47" i="38" s="1"/>
  <c r="AO47" i="38" s="1"/>
  <c r="AG43" i="83"/>
  <c r="AP43" i="83" s="1"/>
  <c r="Z45" i="40"/>
  <c r="AF45" i="40" s="1"/>
  <c r="AO45" i="40" s="1"/>
  <c r="AE47" i="38"/>
  <c r="W48" i="38"/>
  <c r="AG47" i="38"/>
  <c r="AP47" i="38" s="1"/>
  <c r="AF46" i="25"/>
  <c r="AO46" i="25" s="1"/>
  <c r="AE46" i="25"/>
  <c r="W47" i="25"/>
  <c r="AG46" i="25"/>
  <c r="AP46" i="25" s="1"/>
  <c r="AF47" i="92"/>
  <c r="AO47" i="92" s="1"/>
  <c r="AE47" i="92"/>
  <c r="AG47" i="92"/>
  <c r="AP47" i="92" s="1"/>
  <c r="W48" i="92"/>
  <c r="AF45" i="84"/>
  <c r="AO45" i="84" s="1"/>
  <c r="AE45" i="84"/>
  <c r="W46" i="84"/>
  <c r="AG45" i="84"/>
  <c r="AP45" i="84" s="1"/>
  <c r="AH45" i="37"/>
  <c r="AQ45" i="37" s="1"/>
  <c r="AR45" i="79"/>
  <c r="AH43" i="85"/>
  <c r="AQ43" i="85" s="1"/>
  <c r="AF44" i="28"/>
  <c r="AO44" i="28" s="1"/>
  <c r="AE44" i="28"/>
  <c r="W45" i="28"/>
  <c r="AG44" i="28"/>
  <c r="AP44" i="28" s="1"/>
  <c r="AI45" i="77"/>
  <c r="AN45" i="77"/>
  <c r="AH48" i="96"/>
  <c r="AQ48" i="96" s="1"/>
  <c r="X44" i="83"/>
  <c r="Y44" i="83"/>
  <c r="AI44" i="80"/>
  <c r="AN44" i="80"/>
  <c r="Z45" i="37"/>
  <c r="AN44" i="74"/>
  <c r="AI44" i="74"/>
  <c r="AH47" i="92"/>
  <c r="AQ47" i="92" s="1"/>
  <c r="AR46" i="38"/>
  <c r="AN45" i="35"/>
  <c r="AI45" i="35"/>
  <c r="AR45" i="29"/>
  <c r="AH45" i="84"/>
  <c r="AQ45" i="84" s="1"/>
  <c r="AI44" i="78"/>
  <c r="AN44" i="78"/>
  <c r="AI44" i="93"/>
  <c r="AN44" i="93"/>
  <c r="AI43" i="33"/>
  <c r="AN43" i="33"/>
  <c r="AI47" i="42"/>
  <c r="AN47" i="42"/>
  <c r="AI45" i="39"/>
  <c r="AN45" i="39"/>
  <c r="AR46" i="92"/>
  <c r="AH44" i="73"/>
  <c r="AQ44" i="73" s="1"/>
  <c r="W44" i="76"/>
  <c r="AG43" i="76"/>
  <c r="AP43" i="76" s="1"/>
  <c r="AE43" i="76"/>
  <c r="AF43" i="76"/>
  <c r="AO43" i="76" s="1"/>
  <c r="AR44" i="37"/>
  <c r="X47" i="82"/>
  <c r="Y47" i="82"/>
  <c r="AR47" i="96"/>
  <c r="AH44" i="89"/>
  <c r="AQ44" i="89" s="1"/>
  <c r="AE45" i="45"/>
  <c r="W46" i="45"/>
  <c r="AG45" i="45"/>
  <c r="AP45" i="45" s="1"/>
  <c r="AF45" i="45"/>
  <c r="AO45" i="45" s="1"/>
  <c r="AN44" i="41"/>
  <c r="AI44" i="41"/>
  <c r="Y45" i="34"/>
  <c r="X45" i="34"/>
  <c r="Z45" i="34" s="1"/>
  <c r="AR45" i="43"/>
  <c r="AH44" i="86"/>
  <c r="AQ44" i="86" s="1"/>
  <c r="Z43" i="85"/>
  <c r="AR43" i="73"/>
  <c r="X45" i="44"/>
  <c r="Y45" i="44"/>
  <c r="Y45" i="75"/>
  <c r="X45" i="75"/>
  <c r="Z48" i="96"/>
  <c r="AN43" i="83"/>
  <c r="AI43" i="83"/>
  <c r="AI45" i="95"/>
  <c r="AN45" i="95"/>
  <c r="AR44" i="40"/>
  <c r="AI47" i="30"/>
  <c r="AN47" i="30"/>
  <c r="Z44" i="73"/>
  <c r="AR44" i="47"/>
  <c r="AR44" i="84"/>
  <c r="AR45" i="25"/>
  <c r="AI46" i="32"/>
  <c r="AN46" i="32"/>
  <c r="X46" i="31"/>
  <c r="Y46" i="31"/>
  <c r="AI47" i="48"/>
  <c r="AN47" i="48"/>
  <c r="Z44" i="86"/>
  <c r="Y45" i="90"/>
  <c r="X45" i="90"/>
  <c r="AH45" i="88"/>
  <c r="AQ45" i="88" s="1"/>
  <c r="AF46" i="43"/>
  <c r="AO46" i="43" s="1"/>
  <c r="AE46" i="43"/>
  <c r="W47" i="43"/>
  <c r="AG46" i="43"/>
  <c r="AP46" i="43" s="1"/>
  <c r="AR45" i="46"/>
  <c r="W46" i="47"/>
  <c r="AG45" i="47"/>
  <c r="AP45" i="47" s="1"/>
  <c r="AF45" i="47"/>
  <c r="AO45" i="47" s="1"/>
  <c r="AE45" i="47"/>
  <c r="AE46" i="46"/>
  <c r="W47" i="46"/>
  <c r="AF46" i="46"/>
  <c r="AO46" i="46" s="1"/>
  <c r="AG46" i="46"/>
  <c r="AP46" i="46" s="1"/>
  <c r="X47" i="32"/>
  <c r="Y47" i="32"/>
  <c r="AR45" i="36"/>
  <c r="AH45" i="47"/>
  <c r="AQ45" i="47" s="1"/>
  <c r="W45" i="89"/>
  <c r="AG44" i="89"/>
  <c r="AP44" i="89" s="1"/>
  <c r="AF44" i="89"/>
  <c r="AO44" i="89" s="1"/>
  <c r="AE44" i="89"/>
  <c r="Y46" i="39"/>
  <c r="X46" i="39"/>
  <c r="Z46" i="39" s="1"/>
  <c r="Y45" i="74"/>
  <c r="X45" i="74"/>
  <c r="AR45" i="26"/>
  <c r="AH46" i="27"/>
  <c r="AQ46" i="27" s="1"/>
  <c r="AH46" i="46"/>
  <c r="AQ46" i="46" s="1"/>
  <c r="AI45" i="31"/>
  <c r="AN45" i="31"/>
  <c r="X48" i="30"/>
  <c r="Y48" i="30"/>
  <c r="X46" i="35"/>
  <c r="Y46" i="35"/>
  <c r="AG46" i="94"/>
  <c r="AP46" i="94" s="1"/>
  <c r="AF46" i="94"/>
  <c r="AO46" i="94" s="1"/>
  <c r="AE46" i="94"/>
  <c r="W47" i="94"/>
  <c r="AR43" i="89"/>
  <c r="Y46" i="77"/>
  <c r="X46" i="77"/>
  <c r="AH46" i="26"/>
  <c r="AQ46" i="26" s="1"/>
  <c r="AR45" i="27"/>
  <c r="Y48" i="42"/>
  <c r="X48" i="42"/>
  <c r="AF46" i="79"/>
  <c r="AO46" i="79" s="1"/>
  <c r="AE46" i="79"/>
  <c r="W47" i="79"/>
  <c r="AG46" i="79"/>
  <c r="AP46" i="79" s="1"/>
  <c r="Y45" i="80"/>
  <c r="X45" i="80"/>
  <c r="X45" i="81"/>
  <c r="Y45" i="81"/>
  <c r="Z45" i="81" s="1"/>
  <c r="AH46" i="25"/>
  <c r="AQ46" i="25" s="1"/>
  <c r="AH46" i="29"/>
  <c r="AQ46" i="29" s="1"/>
  <c r="AR44" i="88"/>
  <c r="X46" i="95"/>
  <c r="Y46" i="95"/>
  <c r="AH46" i="36"/>
  <c r="AQ46" i="36" s="1"/>
  <c r="AH46" i="43"/>
  <c r="AQ46" i="43" s="1"/>
  <c r="AH46" i="79"/>
  <c r="AQ46" i="79" s="1"/>
  <c r="Z46" i="29"/>
  <c r="AN46" i="82"/>
  <c r="AI46" i="82"/>
  <c r="AR43" i="86"/>
  <c r="AR42" i="85"/>
  <c r="AF43" i="87"/>
  <c r="AO43" i="87" s="1"/>
  <c r="AE43" i="87"/>
  <c r="AG43" i="87"/>
  <c r="AP43" i="87" s="1"/>
  <c r="W44" i="87"/>
  <c r="X45" i="41"/>
  <c r="Y45" i="41"/>
  <c r="AI44" i="81"/>
  <c r="AN44" i="81"/>
  <c r="Z46" i="27"/>
  <c r="AN44" i="34"/>
  <c r="AI44" i="34"/>
  <c r="Z46" i="36"/>
  <c r="Y48" i="48"/>
  <c r="X48" i="48"/>
  <c r="W45" i="91"/>
  <c r="AG44" i="91"/>
  <c r="AP44" i="91" s="1"/>
  <c r="AF44" i="91"/>
  <c r="AO44" i="91" s="1"/>
  <c r="AE44" i="91"/>
  <c r="AN44" i="90"/>
  <c r="AI44" i="90"/>
  <c r="Z45" i="88"/>
  <c r="AI44" i="44"/>
  <c r="AN44" i="44"/>
  <c r="AN44" i="75"/>
  <c r="AI44" i="75"/>
  <c r="Y45" i="78"/>
  <c r="X45" i="78"/>
  <c r="Z46" i="26"/>
  <c r="AH45" i="40"/>
  <c r="AQ45" i="40" s="1"/>
  <c r="AH47" i="38"/>
  <c r="AQ47" i="38" s="1"/>
  <c r="X45" i="93"/>
  <c r="Y45" i="93"/>
  <c r="Y44" i="33"/>
  <c r="X44" i="33"/>
  <c r="AG45" i="40" l="1"/>
  <c r="AP45" i="40" s="1"/>
  <c r="Z48" i="42"/>
  <c r="W46" i="40"/>
  <c r="Z48" i="48"/>
  <c r="AE45" i="40"/>
  <c r="Z45" i="75"/>
  <c r="AF45" i="75" s="1"/>
  <c r="AO45" i="75" s="1"/>
  <c r="AH45" i="93"/>
  <c r="AQ45" i="93" s="1"/>
  <c r="AF46" i="26"/>
  <c r="AO46" i="26" s="1"/>
  <c r="AE46" i="26"/>
  <c r="W47" i="26"/>
  <c r="AG46" i="26"/>
  <c r="AP46" i="26" s="1"/>
  <c r="W46" i="81"/>
  <c r="AG45" i="81"/>
  <c r="AP45" i="81" s="1"/>
  <c r="AF45" i="81"/>
  <c r="AO45" i="81" s="1"/>
  <c r="AE45" i="81"/>
  <c r="X47" i="94"/>
  <c r="Y47" i="94"/>
  <c r="AH46" i="35"/>
  <c r="AQ46" i="35" s="1"/>
  <c r="AR45" i="31"/>
  <c r="W47" i="39"/>
  <c r="AG46" i="39"/>
  <c r="AP46" i="39" s="1"/>
  <c r="AF46" i="39"/>
  <c r="AO46" i="39" s="1"/>
  <c r="AE46" i="39"/>
  <c r="Y46" i="47"/>
  <c r="X46" i="47"/>
  <c r="AR46" i="32"/>
  <c r="AR44" i="41"/>
  <c r="AN45" i="45"/>
  <c r="AI45" i="45"/>
  <c r="AR43" i="33"/>
  <c r="AR45" i="35"/>
  <c r="X46" i="84"/>
  <c r="Y46" i="84"/>
  <c r="AI47" i="38"/>
  <c r="AN47" i="38"/>
  <c r="W49" i="48"/>
  <c r="AG48" i="48"/>
  <c r="AP48" i="48" s="1"/>
  <c r="AF48" i="48"/>
  <c r="AO48" i="48" s="1"/>
  <c r="AE48" i="48"/>
  <c r="AR44" i="81"/>
  <c r="Z45" i="93"/>
  <c r="AH45" i="78"/>
  <c r="AQ45" i="78" s="1"/>
  <c r="AR44" i="44"/>
  <c r="AF46" i="36"/>
  <c r="AO46" i="36" s="1"/>
  <c r="AE46" i="36"/>
  <c r="W47" i="36"/>
  <c r="AG46" i="36"/>
  <c r="AP46" i="36" s="1"/>
  <c r="AI43" i="87"/>
  <c r="AN43" i="87"/>
  <c r="AR46" i="82"/>
  <c r="AH45" i="80"/>
  <c r="AQ45" i="80" s="1"/>
  <c r="AI46" i="79"/>
  <c r="AN46" i="79"/>
  <c r="AH46" i="77"/>
  <c r="AQ46" i="77" s="1"/>
  <c r="AN46" i="94"/>
  <c r="AI46" i="94"/>
  <c r="Z46" i="35"/>
  <c r="AH45" i="74"/>
  <c r="AQ45" i="74" s="1"/>
  <c r="AI44" i="89"/>
  <c r="AN44" i="89"/>
  <c r="Y47" i="46"/>
  <c r="X47" i="46"/>
  <c r="Z47" i="46" s="1"/>
  <c r="AI46" i="43"/>
  <c r="AN46" i="43"/>
  <c r="AR47" i="48"/>
  <c r="W45" i="73"/>
  <c r="AG44" i="73"/>
  <c r="AP44" i="73" s="1"/>
  <c r="AF44" i="73"/>
  <c r="AO44" i="73" s="1"/>
  <c r="AE44" i="73"/>
  <c r="AR45" i="95"/>
  <c r="AF43" i="85"/>
  <c r="AO43" i="85" s="1"/>
  <c r="AG43" i="85"/>
  <c r="AP43" i="85" s="1"/>
  <c r="AE43" i="85"/>
  <c r="W44" i="85"/>
  <c r="AR44" i="80"/>
  <c r="X45" i="28"/>
  <c r="Y45" i="28"/>
  <c r="AN47" i="92"/>
  <c r="AI47" i="92"/>
  <c r="AH45" i="41"/>
  <c r="AQ45" i="41" s="1"/>
  <c r="AH47" i="32"/>
  <c r="AQ47" i="32" s="1"/>
  <c r="AN46" i="46"/>
  <c r="AI46" i="46"/>
  <c r="AH45" i="90"/>
  <c r="AQ45" i="90" s="1"/>
  <c r="AR43" i="83"/>
  <c r="AI43" i="76"/>
  <c r="AN43" i="76"/>
  <c r="AR45" i="39"/>
  <c r="AR44" i="93"/>
  <c r="AN45" i="84"/>
  <c r="AI45" i="84"/>
  <c r="AR44" i="34"/>
  <c r="AH46" i="95"/>
  <c r="AQ46" i="95" s="1"/>
  <c r="Z45" i="78"/>
  <c r="AR44" i="90"/>
  <c r="X45" i="91"/>
  <c r="Z45" i="91" s="1"/>
  <c r="Y45" i="91"/>
  <c r="Z45" i="41"/>
  <c r="W47" i="29"/>
  <c r="AG46" i="29"/>
  <c r="AP46" i="29" s="1"/>
  <c r="AF46" i="29"/>
  <c r="AO46" i="29" s="1"/>
  <c r="AE46" i="29"/>
  <c r="Z46" i="95"/>
  <c r="Z45" i="80"/>
  <c r="AH48" i="42"/>
  <c r="AQ48" i="42" s="1"/>
  <c r="Z46" i="77"/>
  <c r="AH48" i="30"/>
  <c r="AQ48" i="30" s="1"/>
  <c r="Z45" i="74"/>
  <c r="Z47" i="32"/>
  <c r="AI45" i="47"/>
  <c r="AN45" i="47"/>
  <c r="AH46" i="31"/>
  <c r="AQ46" i="31" s="1"/>
  <c r="AR47" i="30"/>
  <c r="AH45" i="44"/>
  <c r="AQ45" i="44" s="1"/>
  <c r="AH45" i="34"/>
  <c r="AQ45" i="34" s="1"/>
  <c r="AH47" i="82"/>
  <c r="AQ47" i="82" s="1"/>
  <c r="AR44" i="74"/>
  <c r="AH44" i="83"/>
  <c r="AQ44" i="83" s="1"/>
  <c r="AI44" i="28"/>
  <c r="AN44" i="28"/>
  <c r="Y46" i="40"/>
  <c r="X46" i="40"/>
  <c r="Z46" i="40" s="1"/>
  <c r="AH44" i="33"/>
  <c r="AQ44" i="33" s="1"/>
  <c r="W46" i="88"/>
  <c r="AG45" i="88"/>
  <c r="AP45" i="88" s="1"/>
  <c r="AF45" i="88"/>
  <c r="AO45" i="88" s="1"/>
  <c r="AE45" i="88"/>
  <c r="Z44" i="33"/>
  <c r="AR44" i="75"/>
  <c r="AH48" i="48"/>
  <c r="AQ48" i="48" s="1"/>
  <c r="W47" i="27"/>
  <c r="AG46" i="27"/>
  <c r="AP46" i="27" s="1"/>
  <c r="AF46" i="27"/>
  <c r="AO46" i="27" s="1"/>
  <c r="AE46" i="27"/>
  <c r="Y44" i="87"/>
  <c r="Z44" i="87" s="1"/>
  <c r="X44" i="87"/>
  <c r="Z48" i="30"/>
  <c r="AH46" i="39"/>
  <c r="AQ46" i="39" s="1"/>
  <c r="Y45" i="89"/>
  <c r="X45" i="89"/>
  <c r="Z45" i="90"/>
  <c r="Z46" i="31"/>
  <c r="W49" i="96"/>
  <c r="AG48" i="96"/>
  <c r="AP48" i="96" s="1"/>
  <c r="AE48" i="96"/>
  <c r="AF48" i="96"/>
  <c r="AO48" i="96" s="1"/>
  <c r="Z45" i="44"/>
  <c r="Z47" i="82"/>
  <c r="Y44" i="76"/>
  <c r="X44" i="76"/>
  <c r="AR47" i="42"/>
  <c r="AR44" i="78"/>
  <c r="Z44" i="83"/>
  <c r="Y48" i="92"/>
  <c r="X48" i="92"/>
  <c r="X47" i="25"/>
  <c r="Y47" i="25"/>
  <c r="X48" i="38"/>
  <c r="Y48" i="38"/>
  <c r="AN44" i="91"/>
  <c r="AI44" i="91"/>
  <c r="AH45" i="81"/>
  <c r="AQ45" i="81" s="1"/>
  <c r="X47" i="79"/>
  <c r="Y47" i="79"/>
  <c r="AF48" i="42"/>
  <c r="AO48" i="42" s="1"/>
  <c r="W49" i="42"/>
  <c r="AG48" i="42"/>
  <c r="AP48" i="42" s="1"/>
  <c r="AE48" i="42"/>
  <c r="Y47" i="43"/>
  <c r="X47" i="43"/>
  <c r="Z47" i="43" s="1"/>
  <c r="W45" i="86"/>
  <c r="AG44" i="86"/>
  <c r="AP44" i="86" s="1"/>
  <c r="AF44" i="86"/>
  <c r="AO44" i="86" s="1"/>
  <c r="AE44" i="86"/>
  <c r="AH45" i="75"/>
  <c r="AQ45" i="75" s="1"/>
  <c r="AF45" i="34"/>
  <c r="AO45" i="34" s="1"/>
  <c r="AE45" i="34"/>
  <c r="W46" i="34"/>
  <c r="AG45" i="34"/>
  <c r="AP45" i="34" s="1"/>
  <c r="X46" i="45"/>
  <c r="Y46" i="45"/>
  <c r="AF45" i="37"/>
  <c r="AO45" i="37" s="1"/>
  <c r="AG45" i="37"/>
  <c r="AP45" i="37" s="1"/>
  <c r="AE45" i="37"/>
  <c r="W46" i="37"/>
  <c r="AR45" i="77"/>
  <c r="AI46" i="25"/>
  <c r="AN46" i="25"/>
  <c r="AI45" i="40"/>
  <c r="AN45" i="40"/>
  <c r="Z46" i="84" l="1"/>
  <c r="AG45" i="75"/>
  <c r="AP45" i="75" s="1"/>
  <c r="W46" i="75"/>
  <c r="Z47" i="94"/>
  <c r="AE45" i="75"/>
  <c r="Z45" i="28"/>
  <c r="AG45" i="28" s="1"/>
  <c r="AP45" i="28" s="1"/>
  <c r="Z46" i="47"/>
  <c r="W45" i="87"/>
  <c r="AG44" i="87"/>
  <c r="AP44" i="87" s="1"/>
  <c r="AF44" i="87"/>
  <c r="AO44" i="87" s="1"/>
  <c r="AE44" i="87"/>
  <c r="W46" i="28"/>
  <c r="W48" i="43"/>
  <c r="AG47" i="43"/>
  <c r="AP47" i="43" s="1"/>
  <c r="AF47" i="43"/>
  <c r="AO47" i="43" s="1"/>
  <c r="AE47" i="43"/>
  <c r="W47" i="47"/>
  <c r="AG46" i="47"/>
  <c r="AP46" i="47" s="1"/>
  <c r="AF46" i="47"/>
  <c r="AO46" i="47" s="1"/>
  <c r="AE46" i="47"/>
  <c r="X49" i="42"/>
  <c r="Y49" i="42"/>
  <c r="AH48" i="92"/>
  <c r="AQ48" i="92" s="1"/>
  <c r="AH46" i="45"/>
  <c r="AQ46" i="45" s="1"/>
  <c r="AI44" i="86"/>
  <c r="AN44" i="86"/>
  <c r="AH48" i="38"/>
  <c r="AQ48" i="38" s="1"/>
  <c r="AE45" i="90"/>
  <c r="W46" i="90"/>
  <c r="AG45" i="90"/>
  <c r="AP45" i="90" s="1"/>
  <c r="AF45" i="90"/>
  <c r="AO45" i="90" s="1"/>
  <c r="X46" i="88"/>
  <c r="Y46" i="88"/>
  <c r="AH46" i="40"/>
  <c r="AQ46" i="40" s="1"/>
  <c r="W48" i="32"/>
  <c r="AG47" i="32"/>
  <c r="AP47" i="32" s="1"/>
  <c r="AF47" i="32"/>
  <c r="AO47" i="32" s="1"/>
  <c r="AE47" i="32"/>
  <c r="Y47" i="29"/>
  <c r="X47" i="29"/>
  <c r="Y45" i="73"/>
  <c r="X45" i="73"/>
  <c r="AH47" i="46"/>
  <c r="AQ47" i="46" s="1"/>
  <c r="X47" i="36"/>
  <c r="Y47" i="36"/>
  <c r="AI46" i="26"/>
  <c r="AN46" i="26"/>
  <c r="AR45" i="40"/>
  <c r="Y46" i="37"/>
  <c r="X46" i="37"/>
  <c r="Z46" i="45"/>
  <c r="Z48" i="38"/>
  <c r="Z48" i="92"/>
  <c r="AH44" i="76"/>
  <c r="AQ44" i="76" s="1"/>
  <c r="AH45" i="89"/>
  <c r="AQ45" i="89" s="1"/>
  <c r="W45" i="33"/>
  <c r="AG44" i="33"/>
  <c r="AP44" i="33" s="1"/>
  <c r="AF44" i="33"/>
  <c r="AO44" i="33" s="1"/>
  <c r="AE44" i="33"/>
  <c r="AE45" i="74"/>
  <c r="W46" i="74"/>
  <c r="AG45" i="74"/>
  <c r="AP45" i="74" s="1"/>
  <c r="AF45" i="74"/>
  <c r="AO45" i="74" s="1"/>
  <c r="W47" i="77"/>
  <c r="AG46" i="77"/>
  <c r="AP46" i="77" s="1"/>
  <c r="AF46" i="77"/>
  <c r="AO46" i="77" s="1"/>
  <c r="AE46" i="77"/>
  <c r="W46" i="80"/>
  <c r="AG45" i="80"/>
  <c r="AP45" i="80" s="1"/>
  <c r="AF45" i="80"/>
  <c r="AO45" i="80" s="1"/>
  <c r="AE45" i="80"/>
  <c r="AR46" i="46"/>
  <c r="AR47" i="92"/>
  <c r="AR46" i="79"/>
  <c r="AI46" i="39"/>
  <c r="AN46" i="39"/>
  <c r="AH47" i="43"/>
  <c r="AQ47" i="43" s="1"/>
  <c r="X47" i="27"/>
  <c r="Z47" i="27" s="1"/>
  <c r="Y47" i="27"/>
  <c r="AI45" i="37"/>
  <c r="AN45" i="37"/>
  <c r="AN48" i="42"/>
  <c r="AI48" i="42"/>
  <c r="AH47" i="79"/>
  <c r="AQ47" i="79" s="1"/>
  <c r="AF44" i="83"/>
  <c r="AO44" i="83" s="1"/>
  <c r="AE44" i="83"/>
  <c r="W45" i="83"/>
  <c r="AG44" i="83"/>
  <c r="AP44" i="83" s="1"/>
  <c r="AN48" i="96"/>
  <c r="AI48" i="96"/>
  <c r="AN46" i="27"/>
  <c r="AI46" i="27"/>
  <c r="W47" i="40"/>
  <c r="AG46" i="40"/>
  <c r="AP46" i="40" s="1"/>
  <c r="AF46" i="40"/>
  <c r="AO46" i="40" s="1"/>
  <c r="AE46" i="40"/>
  <c r="AF46" i="95"/>
  <c r="AO46" i="95" s="1"/>
  <c r="W47" i="95"/>
  <c r="AE46" i="95"/>
  <c r="AG46" i="95"/>
  <c r="AP46" i="95" s="1"/>
  <c r="AF45" i="41"/>
  <c r="AO45" i="41" s="1"/>
  <c r="AE45" i="41"/>
  <c r="W46" i="41"/>
  <c r="AG45" i="41"/>
  <c r="AP45" i="41" s="1"/>
  <c r="W46" i="78"/>
  <c r="AG45" i="78"/>
  <c r="AP45" i="78" s="1"/>
  <c r="AF45" i="78"/>
  <c r="AO45" i="78" s="1"/>
  <c r="AE45" i="78"/>
  <c r="X44" i="85"/>
  <c r="Z44" i="85" s="1"/>
  <c r="Y44" i="85"/>
  <c r="AF47" i="46"/>
  <c r="AO47" i="46" s="1"/>
  <c r="AG47" i="46"/>
  <c r="AP47" i="46" s="1"/>
  <c r="W48" i="46"/>
  <c r="AE47" i="46"/>
  <c r="AI46" i="36"/>
  <c r="AN46" i="36"/>
  <c r="AI48" i="48"/>
  <c r="AN48" i="48"/>
  <c r="AR47" i="38"/>
  <c r="AH47" i="94"/>
  <c r="AQ47" i="94" s="1"/>
  <c r="X46" i="81"/>
  <c r="Y46" i="81"/>
  <c r="Z46" i="81" s="1"/>
  <c r="X46" i="75"/>
  <c r="Z46" i="75" s="1"/>
  <c r="Y46" i="75"/>
  <c r="W46" i="44"/>
  <c r="AG45" i="44"/>
  <c r="AP45" i="44" s="1"/>
  <c r="AF45" i="44"/>
  <c r="AO45" i="44" s="1"/>
  <c r="AE45" i="44"/>
  <c r="AR46" i="25"/>
  <c r="Y46" i="34"/>
  <c r="X46" i="34"/>
  <c r="X45" i="86"/>
  <c r="Y45" i="86"/>
  <c r="Z47" i="79"/>
  <c r="AR44" i="91"/>
  <c r="AH47" i="25"/>
  <c r="AQ47" i="25" s="1"/>
  <c r="Z44" i="76"/>
  <c r="Z45" i="89"/>
  <c r="W49" i="30"/>
  <c r="AG48" i="30"/>
  <c r="AP48" i="30" s="1"/>
  <c r="AF48" i="30"/>
  <c r="AO48" i="30" s="1"/>
  <c r="AE48" i="30"/>
  <c r="AN45" i="88"/>
  <c r="AI45" i="88"/>
  <c r="AI46" i="29"/>
  <c r="AN46" i="29"/>
  <c r="AI43" i="85"/>
  <c r="AN43" i="85"/>
  <c r="AI44" i="73"/>
  <c r="AN44" i="73"/>
  <c r="W48" i="94"/>
  <c r="AG47" i="94"/>
  <c r="AP47" i="94" s="1"/>
  <c r="AF47" i="94"/>
  <c r="AO47" i="94" s="1"/>
  <c r="AE47" i="94"/>
  <c r="AI45" i="34"/>
  <c r="AN45" i="34"/>
  <c r="AF46" i="31"/>
  <c r="AO46" i="31" s="1"/>
  <c r="AE46" i="31"/>
  <c r="W47" i="31"/>
  <c r="AG46" i="31"/>
  <c r="AP46" i="31" s="1"/>
  <c r="Z47" i="25"/>
  <c r="AE47" i="82"/>
  <c r="AG47" i="82"/>
  <c r="AP47" i="82" s="1"/>
  <c r="AF47" i="82"/>
  <c r="AO47" i="82" s="1"/>
  <c r="W48" i="82"/>
  <c r="Y49" i="96"/>
  <c r="X49" i="96"/>
  <c r="AH44" i="87"/>
  <c r="AQ44" i="87" s="1"/>
  <c r="AR44" i="28"/>
  <c r="AH45" i="91"/>
  <c r="AQ45" i="91" s="1"/>
  <c r="AR45" i="84"/>
  <c r="AH45" i="28"/>
  <c r="AQ45" i="28" s="1"/>
  <c r="AR44" i="89"/>
  <c r="AF46" i="35"/>
  <c r="AO46" i="35" s="1"/>
  <c r="AE46" i="35"/>
  <c r="W47" i="35"/>
  <c r="AG46" i="35"/>
  <c r="AP46" i="35" s="1"/>
  <c r="AR43" i="87"/>
  <c r="AH46" i="84"/>
  <c r="AQ46" i="84" s="1"/>
  <c r="AR45" i="45"/>
  <c r="AH46" i="47"/>
  <c r="AQ46" i="47" s="1"/>
  <c r="Y47" i="39"/>
  <c r="X47" i="39"/>
  <c r="X47" i="26"/>
  <c r="Y47" i="26"/>
  <c r="AI45" i="75"/>
  <c r="AN45" i="75"/>
  <c r="AR45" i="47"/>
  <c r="AE45" i="91"/>
  <c r="AG45" i="91"/>
  <c r="AP45" i="91" s="1"/>
  <c r="AF45" i="91"/>
  <c r="AO45" i="91" s="1"/>
  <c r="W46" i="91"/>
  <c r="AR43" i="76"/>
  <c r="AR46" i="43"/>
  <c r="AR46" i="94"/>
  <c r="W46" i="93"/>
  <c r="AG45" i="93"/>
  <c r="AP45" i="93" s="1"/>
  <c r="AF45" i="93"/>
  <c r="AO45" i="93" s="1"/>
  <c r="AE45" i="93"/>
  <c r="X49" i="48"/>
  <c r="Z49" i="48" s="1"/>
  <c r="Y49" i="48"/>
  <c r="AE46" i="84"/>
  <c r="W47" i="84"/>
  <c r="AF46" i="84"/>
  <c r="AO46" i="84" s="1"/>
  <c r="AG46" i="84"/>
  <c r="AP46" i="84" s="1"/>
  <c r="AN45" i="81"/>
  <c r="AI45" i="81"/>
  <c r="Z45" i="86" l="1"/>
  <c r="AE45" i="28"/>
  <c r="Z49" i="96"/>
  <c r="AF45" i="28"/>
  <c r="AO45" i="28" s="1"/>
  <c r="Z47" i="29"/>
  <c r="AF47" i="29" s="1"/>
  <c r="AO47" i="29" s="1"/>
  <c r="Z49" i="42"/>
  <c r="W50" i="42" s="1"/>
  <c r="Z46" i="37"/>
  <c r="Z47" i="26"/>
  <c r="Z47" i="36"/>
  <c r="W48" i="36" s="1"/>
  <c r="Z46" i="88"/>
  <c r="AG46" i="88" s="1"/>
  <c r="AP46" i="88" s="1"/>
  <c r="AF49" i="42"/>
  <c r="AO49" i="42" s="1"/>
  <c r="AE49" i="42"/>
  <c r="W48" i="26"/>
  <c r="AG47" i="26"/>
  <c r="AP47" i="26" s="1"/>
  <c r="AF47" i="26"/>
  <c r="AO47" i="26" s="1"/>
  <c r="AE47" i="26"/>
  <c r="AE46" i="88"/>
  <c r="W47" i="88"/>
  <c r="W47" i="37"/>
  <c r="AE46" i="37"/>
  <c r="AG46" i="37"/>
  <c r="AP46" i="37" s="1"/>
  <c r="AF46" i="37"/>
  <c r="AO46" i="37" s="1"/>
  <c r="W46" i="86"/>
  <c r="AG45" i="86"/>
  <c r="AP45" i="86" s="1"/>
  <c r="AF45" i="86"/>
  <c r="AO45" i="86" s="1"/>
  <c r="AE45" i="86"/>
  <c r="W45" i="85"/>
  <c r="AG44" i="85"/>
  <c r="AP44" i="85" s="1"/>
  <c r="AF44" i="85"/>
  <c r="AO44" i="85" s="1"/>
  <c r="AE44" i="85"/>
  <c r="W48" i="29"/>
  <c r="AG47" i="29"/>
  <c r="AP47" i="29" s="1"/>
  <c r="AE49" i="96"/>
  <c r="W50" i="96"/>
  <c r="AG49" i="96"/>
  <c r="AP49" i="96" s="1"/>
  <c r="AF49" i="96"/>
  <c r="AO49" i="96" s="1"/>
  <c r="AR46" i="29"/>
  <c r="AR48" i="96"/>
  <c r="AR48" i="42"/>
  <c r="AF47" i="27"/>
  <c r="AO47" i="27" s="1"/>
  <c r="AE47" i="27"/>
  <c r="W48" i="27"/>
  <c r="AG47" i="27"/>
  <c r="AP47" i="27" s="1"/>
  <c r="Y46" i="80"/>
  <c r="X46" i="80"/>
  <c r="X48" i="32"/>
  <c r="Z48" i="32" s="1"/>
  <c r="Y48" i="32"/>
  <c r="AI45" i="90"/>
  <c r="AN45" i="90"/>
  <c r="X48" i="43"/>
  <c r="Y48" i="43"/>
  <c r="X46" i="93"/>
  <c r="Y46" i="93"/>
  <c r="AN45" i="91"/>
  <c r="AI45" i="91"/>
  <c r="AH47" i="26"/>
  <c r="AQ47" i="26" s="1"/>
  <c r="Y48" i="82"/>
  <c r="X48" i="82"/>
  <c r="Z48" i="82" s="1"/>
  <c r="AR45" i="34"/>
  <c r="AR45" i="88"/>
  <c r="AH45" i="86"/>
  <c r="AQ45" i="86" s="1"/>
  <c r="Y48" i="46"/>
  <c r="X48" i="46"/>
  <c r="Z48" i="46" s="1"/>
  <c r="AI46" i="95"/>
  <c r="AN46" i="95"/>
  <c r="AR46" i="39"/>
  <c r="AI46" i="77"/>
  <c r="AN46" i="77"/>
  <c r="AH47" i="36"/>
  <c r="AQ47" i="36" s="1"/>
  <c r="AH46" i="88"/>
  <c r="AQ46" i="88" s="1"/>
  <c r="AI44" i="87"/>
  <c r="AN44" i="87"/>
  <c r="W48" i="25"/>
  <c r="AG47" i="25"/>
  <c r="AP47" i="25" s="1"/>
  <c r="AF47" i="25"/>
  <c r="AO47" i="25" s="1"/>
  <c r="AE47" i="25"/>
  <c r="Y48" i="94"/>
  <c r="X48" i="94"/>
  <c r="X46" i="44"/>
  <c r="Y46" i="44"/>
  <c r="W47" i="81"/>
  <c r="AE46" i="81"/>
  <c r="AG46" i="81"/>
  <c r="AP46" i="81" s="1"/>
  <c r="AF46" i="81"/>
  <c r="AO46" i="81" s="1"/>
  <c r="AI47" i="46"/>
  <c r="AN47" i="46"/>
  <c r="AH44" i="85"/>
  <c r="AQ44" i="85" s="1"/>
  <c r="AH49" i="48"/>
  <c r="AQ49" i="48" s="1"/>
  <c r="AN47" i="94"/>
  <c r="AI47" i="94"/>
  <c r="AR44" i="73"/>
  <c r="W46" i="89"/>
  <c r="AG45" i="89"/>
  <c r="AP45" i="89" s="1"/>
  <c r="AF45" i="89"/>
  <c r="AO45" i="89" s="1"/>
  <c r="AE45" i="89"/>
  <c r="AH46" i="75"/>
  <c r="AQ46" i="75" s="1"/>
  <c r="AI45" i="78"/>
  <c r="AN45" i="78"/>
  <c r="X46" i="41"/>
  <c r="Y46" i="41"/>
  <c r="X47" i="95"/>
  <c r="Y47" i="95"/>
  <c r="Y47" i="40"/>
  <c r="X47" i="40"/>
  <c r="Y46" i="74"/>
  <c r="X46" i="74"/>
  <c r="Y45" i="33"/>
  <c r="X45" i="33"/>
  <c r="W49" i="92"/>
  <c r="AG48" i="92"/>
  <c r="AP48" i="92" s="1"/>
  <c r="AF48" i="92"/>
  <c r="AO48" i="92" s="1"/>
  <c r="AE48" i="92"/>
  <c r="AH45" i="73"/>
  <c r="AQ45" i="73" s="1"/>
  <c r="AR44" i="86"/>
  <c r="AH49" i="42"/>
  <c r="AQ49" i="42" s="1"/>
  <c r="Y47" i="47"/>
  <c r="X47" i="47"/>
  <c r="AI45" i="28"/>
  <c r="AN45" i="28"/>
  <c r="AN45" i="80"/>
  <c r="AI45" i="80"/>
  <c r="W49" i="38"/>
  <c r="AG48" i="38"/>
  <c r="AP48" i="38" s="1"/>
  <c r="AF48" i="38"/>
  <c r="AO48" i="38" s="1"/>
  <c r="AE48" i="38"/>
  <c r="AN47" i="32"/>
  <c r="AI47" i="32"/>
  <c r="AI47" i="43"/>
  <c r="AN47" i="43"/>
  <c r="Y49" i="30"/>
  <c r="X49" i="30"/>
  <c r="AH47" i="39"/>
  <c r="AQ47" i="39" s="1"/>
  <c r="X47" i="31"/>
  <c r="Y47" i="31"/>
  <c r="AI48" i="30"/>
  <c r="AN48" i="30"/>
  <c r="W45" i="76"/>
  <c r="AG44" i="76"/>
  <c r="AP44" i="76" s="1"/>
  <c r="AF44" i="76"/>
  <c r="AO44" i="76" s="1"/>
  <c r="AE44" i="76"/>
  <c r="AH46" i="34"/>
  <c r="AQ46" i="34" s="1"/>
  <c r="AN45" i="44"/>
  <c r="AI45" i="44"/>
  <c r="W47" i="75"/>
  <c r="AG46" i="75"/>
  <c r="AP46" i="75" s="1"/>
  <c r="AE46" i="75"/>
  <c r="AF46" i="75"/>
  <c r="AO46" i="75" s="1"/>
  <c r="AN46" i="31"/>
  <c r="AI46" i="31"/>
  <c r="AR43" i="85"/>
  <c r="AI45" i="41"/>
  <c r="AN45" i="41"/>
  <c r="AR46" i="27"/>
  <c r="X45" i="83"/>
  <c r="Y45" i="83"/>
  <c r="X47" i="77"/>
  <c r="Y47" i="77"/>
  <c r="AI45" i="74"/>
  <c r="AN45" i="74"/>
  <c r="AF46" i="45"/>
  <c r="AO46" i="45" s="1"/>
  <c r="AE46" i="45"/>
  <c r="W47" i="45"/>
  <c r="AG46" i="45"/>
  <c r="AP46" i="45" s="1"/>
  <c r="Z45" i="73"/>
  <c r="Y45" i="87"/>
  <c r="X45" i="87"/>
  <c r="Z45" i="87" s="1"/>
  <c r="AR45" i="81"/>
  <c r="W50" i="48"/>
  <c r="AG49" i="48"/>
  <c r="AP49" i="48" s="1"/>
  <c r="AF49" i="48"/>
  <c r="AO49" i="48" s="1"/>
  <c r="AE49" i="48"/>
  <c r="Y47" i="35"/>
  <c r="X47" i="35"/>
  <c r="AR48" i="48"/>
  <c r="AR45" i="37"/>
  <c r="Y47" i="84"/>
  <c r="X47" i="84"/>
  <c r="AI45" i="93"/>
  <c r="AN45" i="93"/>
  <c r="Y46" i="91"/>
  <c r="X46" i="91"/>
  <c r="AH49" i="96"/>
  <c r="AQ49" i="96" s="1"/>
  <c r="AI46" i="84"/>
  <c r="AN46" i="84"/>
  <c r="AR45" i="75"/>
  <c r="Z47" i="39"/>
  <c r="AI46" i="35"/>
  <c r="AN46" i="35"/>
  <c r="AI47" i="82"/>
  <c r="AN47" i="82"/>
  <c r="W48" i="79"/>
  <c r="AG47" i="79"/>
  <c r="AP47" i="79" s="1"/>
  <c r="AF47" i="79"/>
  <c r="AO47" i="79" s="1"/>
  <c r="AE47" i="79"/>
  <c r="Z46" i="34"/>
  <c r="AH46" i="81"/>
  <c r="AQ46" i="81" s="1"/>
  <c r="AR46" i="36"/>
  <c r="Y46" i="78"/>
  <c r="X46" i="78"/>
  <c r="AI46" i="40"/>
  <c r="AN46" i="40"/>
  <c r="AN44" i="83"/>
  <c r="AI44" i="83"/>
  <c r="AH47" i="27"/>
  <c r="AQ47" i="27" s="1"/>
  <c r="AI44" i="33"/>
  <c r="AN44" i="33"/>
  <c r="AH46" i="37"/>
  <c r="AQ46" i="37" s="1"/>
  <c r="AR46" i="26"/>
  <c r="AH47" i="29"/>
  <c r="AQ47" i="29" s="1"/>
  <c r="Y46" i="90"/>
  <c r="X46" i="90"/>
  <c r="AN46" i="47"/>
  <c r="AI46" i="47"/>
  <c r="X46" i="28"/>
  <c r="Y46" i="28"/>
  <c r="Z45" i="33" l="1"/>
  <c r="AE47" i="29"/>
  <c r="AE47" i="36"/>
  <c r="AG49" i="42"/>
  <c r="AP49" i="42" s="1"/>
  <c r="Z46" i="90"/>
  <c r="AF47" i="36"/>
  <c r="AO47" i="36" s="1"/>
  <c r="Z49" i="30"/>
  <c r="Z46" i="41"/>
  <c r="Z47" i="40"/>
  <c r="W48" i="40" s="1"/>
  <c r="Z46" i="44"/>
  <c r="AE46" i="44" s="1"/>
  <c r="AF46" i="88"/>
  <c r="AO46" i="88" s="1"/>
  <c r="AG47" i="36"/>
  <c r="AP47" i="36" s="1"/>
  <c r="Z48" i="43"/>
  <c r="AF47" i="40"/>
  <c r="AO47" i="40" s="1"/>
  <c r="AE47" i="40"/>
  <c r="AF46" i="44"/>
  <c r="AO46" i="44" s="1"/>
  <c r="AG46" i="44"/>
  <c r="AP46" i="44" s="1"/>
  <c r="W47" i="41"/>
  <c r="AG46" i="41"/>
  <c r="AP46" i="41" s="1"/>
  <c r="AF46" i="41"/>
  <c r="AO46" i="41" s="1"/>
  <c r="AE46" i="41"/>
  <c r="W49" i="43"/>
  <c r="AG48" i="43"/>
  <c r="AP48" i="43" s="1"/>
  <c r="AF48" i="43"/>
  <c r="AO48" i="43" s="1"/>
  <c r="AE48" i="43"/>
  <c r="W50" i="30"/>
  <c r="AG49" i="30"/>
  <c r="AP49" i="30" s="1"/>
  <c r="AF49" i="30"/>
  <c r="AO49" i="30" s="1"/>
  <c r="AE49" i="30"/>
  <c r="W46" i="33"/>
  <c r="AG45" i="33"/>
  <c r="AP45" i="33" s="1"/>
  <c r="AF45" i="33"/>
  <c r="AO45" i="33" s="1"/>
  <c r="AE45" i="33"/>
  <c r="AR46" i="31"/>
  <c r="X45" i="76"/>
  <c r="Y45" i="76"/>
  <c r="W49" i="82"/>
  <c r="AG48" i="82"/>
  <c r="AP48" i="82" s="1"/>
  <c r="AF48" i="82"/>
  <c r="AO48" i="82" s="1"/>
  <c r="AE48" i="82"/>
  <c r="AF48" i="32"/>
  <c r="AO48" i="32" s="1"/>
  <c r="AE48" i="32"/>
  <c r="W49" i="32"/>
  <c r="AG48" i="32"/>
  <c r="AP48" i="32" s="1"/>
  <c r="AH46" i="90"/>
  <c r="AQ46" i="90" s="1"/>
  <c r="W47" i="34"/>
  <c r="AG46" i="34"/>
  <c r="AP46" i="34" s="1"/>
  <c r="AF46" i="34"/>
  <c r="AO46" i="34" s="1"/>
  <c r="AE46" i="34"/>
  <c r="AR45" i="93"/>
  <c r="AN49" i="48"/>
  <c r="AI49" i="48"/>
  <c r="AH45" i="87"/>
  <c r="AQ45" i="87" s="1"/>
  <c r="AI46" i="45"/>
  <c r="AN46" i="45"/>
  <c r="AH47" i="77"/>
  <c r="AQ47" i="77" s="1"/>
  <c r="AR45" i="44"/>
  <c r="X46" i="89"/>
  <c r="Y46" i="89"/>
  <c r="AH46" i="80"/>
  <c r="AQ46" i="80" s="1"/>
  <c r="AI47" i="27"/>
  <c r="AN47" i="27"/>
  <c r="AI49" i="96"/>
  <c r="AN49" i="96"/>
  <c r="AN45" i="86"/>
  <c r="AI45" i="86"/>
  <c r="AI48" i="92"/>
  <c r="AN48" i="92"/>
  <c r="AR46" i="40"/>
  <c r="AI47" i="79"/>
  <c r="AN47" i="79"/>
  <c r="AR47" i="82"/>
  <c r="AH47" i="84"/>
  <c r="AQ47" i="84" s="1"/>
  <c r="Z47" i="77"/>
  <c r="AR48" i="30"/>
  <c r="AR45" i="28"/>
  <c r="AH46" i="74"/>
  <c r="AQ46" i="74" s="1"/>
  <c r="AH48" i="94"/>
  <c r="AQ48" i="94" s="1"/>
  <c r="AN44" i="85"/>
  <c r="AI44" i="85"/>
  <c r="AN46" i="37"/>
  <c r="AI46" i="37"/>
  <c r="AI46" i="88"/>
  <c r="AN46" i="88"/>
  <c r="AI47" i="26"/>
  <c r="AN47" i="26"/>
  <c r="Y48" i="29"/>
  <c r="X48" i="29"/>
  <c r="Z48" i="29" s="1"/>
  <c r="AH46" i="28"/>
  <c r="AQ46" i="28" s="1"/>
  <c r="AH46" i="78"/>
  <c r="AQ46" i="78" s="1"/>
  <c r="AI46" i="75"/>
  <c r="AN46" i="75"/>
  <c r="AH47" i="95"/>
  <c r="AQ47" i="95" s="1"/>
  <c r="AN46" i="81"/>
  <c r="AI46" i="81"/>
  <c r="Y48" i="25"/>
  <c r="X48" i="25"/>
  <c r="AR46" i="95"/>
  <c r="AH46" i="93"/>
  <c r="AQ46" i="93" s="1"/>
  <c r="AR45" i="90"/>
  <c r="Z46" i="80"/>
  <c r="AN47" i="29"/>
  <c r="AI47" i="29"/>
  <c r="X47" i="37"/>
  <c r="Y47" i="37"/>
  <c r="AI47" i="36"/>
  <c r="AN47" i="36"/>
  <c r="X50" i="42"/>
  <c r="Y50" i="42"/>
  <c r="AI48" i="38"/>
  <c r="AN48" i="38"/>
  <c r="AH46" i="41"/>
  <c r="AQ46" i="41" s="1"/>
  <c r="AR45" i="91"/>
  <c r="AH48" i="43"/>
  <c r="AQ48" i="43" s="1"/>
  <c r="Y48" i="36"/>
  <c r="X48" i="36"/>
  <c r="W47" i="90"/>
  <c r="AG46" i="90"/>
  <c r="AP46" i="90" s="1"/>
  <c r="AF46" i="90"/>
  <c r="AO46" i="90" s="1"/>
  <c r="AE46" i="90"/>
  <c r="AH46" i="91"/>
  <c r="AQ46" i="91" s="1"/>
  <c r="AH47" i="35"/>
  <c r="AQ47" i="35" s="1"/>
  <c r="AR45" i="41"/>
  <c r="AR47" i="43"/>
  <c r="X49" i="38"/>
  <c r="Y49" i="38"/>
  <c r="AH47" i="47"/>
  <c r="AQ47" i="47" s="1"/>
  <c r="AH47" i="31"/>
  <c r="AQ47" i="31" s="1"/>
  <c r="AR47" i="32"/>
  <c r="Z46" i="74"/>
  <c r="Z47" i="95"/>
  <c r="AN45" i="89"/>
  <c r="AI45" i="89"/>
  <c r="AR47" i="94"/>
  <c r="Y47" i="81"/>
  <c r="X47" i="81"/>
  <c r="Z47" i="81" s="1"/>
  <c r="Z48" i="94"/>
  <c r="AH48" i="46"/>
  <c r="AQ48" i="46" s="1"/>
  <c r="AH48" i="82"/>
  <c r="AQ48" i="82" s="1"/>
  <c r="Z46" i="93"/>
  <c r="X46" i="86"/>
  <c r="Y46" i="86"/>
  <c r="AN49" i="42"/>
  <c r="AI49" i="42"/>
  <c r="X47" i="45"/>
  <c r="Z47" i="45" s="1"/>
  <c r="Y47" i="45"/>
  <c r="AH46" i="44"/>
  <c r="AQ46" i="44" s="1"/>
  <c r="AN47" i="25"/>
  <c r="AI47" i="25"/>
  <c r="W49" i="46"/>
  <c r="AG48" i="46"/>
  <c r="AP48" i="46" s="1"/>
  <c r="AF48" i="46"/>
  <c r="AO48" i="46" s="1"/>
  <c r="AE48" i="46"/>
  <c r="Y47" i="88"/>
  <c r="X47" i="88"/>
  <c r="AR46" i="84"/>
  <c r="W46" i="87"/>
  <c r="AG45" i="87"/>
  <c r="AP45" i="87" s="1"/>
  <c r="AF45" i="87"/>
  <c r="AO45" i="87" s="1"/>
  <c r="AE45" i="87"/>
  <c r="AN44" i="76"/>
  <c r="AI44" i="76"/>
  <c r="Y49" i="92"/>
  <c r="X49" i="92"/>
  <c r="AR45" i="78"/>
  <c r="Z46" i="28"/>
  <c r="AR46" i="35"/>
  <c r="Z47" i="84"/>
  <c r="X50" i="48"/>
  <c r="Y50" i="48"/>
  <c r="W46" i="73"/>
  <c r="AG45" i="73"/>
  <c r="AP45" i="73" s="1"/>
  <c r="AF45" i="73"/>
  <c r="AO45" i="73" s="1"/>
  <c r="AE45" i="73"/>
  <c r="AH45" i="83"/>
  <c r="AQ45" i="83" s="1"/>
  <c r="AR46" i="47"/>
  <c r="AR44" i="33"/>
  <c r="AR44" i="83"/>
  <c r="Z46" i="78"/>
  <c r="Y48" i="79"/>
  <c r="X48" i="79"/>
  <c r="W48" i="39"/>
  <c r="AG47" i="39"/>
  <c r="AP47" i="39" s="1"/>
  <c r="AF47" i="39"/>
  <c r="AO47" i="39" s="1"/>
  <c r="AE47" i="39"/>
  <c r="Z46" i="91"/>
  <c r="Z47" i="35"/>
  <c r="AR45" i="74"/>
  <c r="Z45" i="83"/>
  <c r="Y47" i="75"/>
  <c r="X47" i="75"/>
  <c r="Z47" i="31"/>
  <c r="AH49" i="30"/>
  <c r="AQ49" i="30" s="1"/>
  <c r="AR45" i="80"/>
  <c r="Z47" i="47"/>
  <c r="AH45" i="33"/>
  <c r="AQ45" i="33" s="1"/>
  <c r="AH47" i="40"/>
  <c r="AQ47" i="40" s="1"/>
  <c r="AR47" i="46"/>
  <c r="AR44" i="87"/>
  <c r="AR46" i="77"/>
  <c r="AH48" i="32"/>
  <c r="AQ48" i="32" s="1"/>
  <c r="X48" i="27"/>
  <c r="Z48" i="27" s="1"/>
  <c r="Y48" i="27"/>
  <c r="X50" i="96"/>
  <c r="Y50" i="96"/>
  <c r="Z50" i="96" s="1"/>
  <c r="X45" i="85"/>
  <c r="Y45" i="85"/>
  <c r="X48" i="26"/>
  <c r="Y48" i="26"/>
  <c r="Z46" i="89" l="1"/>
  <c r="Z45" i="85"/>
  <c r="Z50" i="48"/>
  <c r="Z48" i="79"/>
  <c r="AE48" i="79" s="1"/>
  <c r="AG47" i="40"/>
  <c r="AP47" i="40" s="1"/>
  <c r="Z45" i="76"/>
  <c r="W46" i="76" s="1"/>
  <c r="Z48" i="25"/>
  <c r="Z48" i="26"/>
  <c r="W47" i="44"/>
  <c r="W49" i="79"/>
  <c r="AG48" i="79"/>
  <c r="AP48" i="79" s="1"/>
  <c r="AF48" i="79"/>
  <c r="AO48" i="79" s="1"/>
  <c r="AE48" i="25"/>
  <c r="AG48" i="25"/>
  <c r="AP48" i="25" s="1"/>
  <c r="AF48" i="25"/>
  <c r="AO48" i="25" s="1"/>
  <c r="W49" i="25"/>
  <c r="AE45" i="76"/>
  <c r="AE48" i="29"/>
  <c r="W49" i="29"/>
  <c r="AG48" i="29"/>
  <c r="AP48" i="29" s="1"/>
  <c r="AF48" i="29"/>
  <c r="AO48" i="29" s="1"/>
  <c r="W51" i="96"/>
  <c r="AG50" i="96"/>
  <c r="AP50" i="96" s="1"/>
  <c r="AF50" i="96"/>
  <c r="AO50" i="96" s="1"/>
  <c r="AE50" i="96"/>
  <c r="AF47" i="81"/>
  <c r="AO47" i="81" s="1"/>
  <c r="AE47" i="81"/>
  <c r="W48" i="81"/>
  <c r="AG47" i="81"/>
  <c r="AP47" i="81" s="1"/>
  <c r="W49" i="26"/>
  <c r="AG48" i="26"/>
  <c r="AP48" i="26" s="1"/>
  <c r="AF48" i="26"/>
  <c r="AO48" i="26" s="1"/>
  <c r="AE48" i="26"/>
  <c r="W49" i="27"/>
  <c r="AG48" i="27"/>
  <c r="AP48" i="27" s="1"/>
  <c r="AF48" i="27"/>
  <c r="AO48" i="27" s="1"/>
  <c r="AE48" i="27"/>
  <c r="AH47" i="37"/>
  <c r="AQ47" i="37" s="1"/>
  <c r="AI48" i="32"/>
  <c r="AN48" i="32"/>
  <c r="AN49" i="30"/>
  <c r="AI49" i="30"/>
  <c r="AH47" i="75"/>
  <c r="AQ47" i="75" s="1"/>
  <c r="W48" i="35"/>
  <c r="AG47" i="35"/>
  <c r="AP47" i="35" s="1"/>
  <c r="AF47" i="35"/>
  <c r="AO47" i="35" s="1"/>
  <c r="AE47" i="35"/>
  <c r="Y48" i="39"/>
  <c r="X48" i="39"/>
  <c r="Z48" i="39" s="1"/>
  <c r="W48" i="84"/>
  <c r="AG47" i="84"/>
  <c r="AP47" i="84" s="1"/>
  <c r="AF47" i="84"/>
  <c r="AO47" i="84" s="1"/>
  <c r="AE47" i="84"/>
  <c r="W48" i="95"/>
  <c r="AG47" i="95"/>
  <c r="AP47" i="95" s="1"/>
  <c r="AF47" i="95"/>
  <c r="AO47" i="95" s="1"/>
  <c r="AE47" i="95"/>
  <c r="AH48" i="36"/>
  <c r="AQ48" i="36" s="1"/>
  <c r="AH50" i="42"/>
  <c r="AQ50" i="42" s="1"/>
  <c r="Z47" i="37"/>
  <c r="AR46" i="75"/>
  <c r="AR46" i="37"/>
  <c r="W48" i="77"/>
  <c r="AG47" i="77"/>
  <c r="AP47" i="77" s="1"/>
  <c r="AF47" i="77"/>
  <c r="AO47" i="77" s="1"/>
  <c r="AE47" i="77"/>
  <c r="AR46" i="45"/>
  <c r="AR49" i="48"/>
  <c r="AN45" i="33"/>
  <c r="AI45" i="33"/>
  <c r="W48" i="45"/>
  <c r="AG47" i="45"/>
  <c r="AP47" i="45" s="1"/>
  <c r="AE47" i="45"/>
  <c r="AF47" i="45"/>
  <c r="AO47" i="45" s="1"/>
  <c r="AR49" i="96"/>
  <c r="X47" i="41"/>
  <c r="Y47" i="41"/>
  <c r="AH49" i="92"/>
  <c r="AQ49" i="92" s="1"/>
  <c r="AN45" i="87"/>
  <c r="AI45" i="87"/>
  <c r="AH47" i="88"/>
  <c r="AQ47" i="88" s="1"/>
  <c r="AR49" i="42"/>
  <c r="AH48" i="26"/>
  <c r="AQ48" i="26" s="1"/>
  <c r="AH50" i="96"/>
  <c r="AQ50" i="96" s="1"/>
  <c r="AG46" i="91"/>
  <c r="AP46" i="91" s="1"/>
  <c r="AF46" i="91"/>
  <c r="AO46" i="91" s="1"/>
  <c r="W47" i="91"/>
  <c r="AE46" i="91"/>
  <c r="AH48" i="79"/>
  <c r="AQ48" i="79" s="1"/>
  <c r="Y49" i="46"/>
  <c r="X49" i="46"/>
  <c r="W47" i="74"/>
  <c r="AG46" i="74"/>
  <c r="AP46" i="74" s="1"/>
  <c r="AF46" i="74"/>
  <c r="AO46" i="74" s="1"/>
  <c r="AE46" i="74"/>
  <c r="AN46" i="90"/>
  <c r="AI46" i="90"/>
  <c r="Z50" i="42"/>
  <c r="AR47" i="29"/>
  <c r="AH48" i="25"/>
  <c r="AQ48" i="25" s="1"/>
  <c r="AR48" i="92"/>
  <c r="AR47" i="27"/>
  <c r="X47" i="34"/>
  <c r="Y47" i="34"/>
  <c r="AI48" i="82"/>
  <c r="AN48" i="82"/>
  <c r="AH45" i="76"/>
  <c r="AQ45" i="76" s="1"/>
  <c r="X49" i="43"/>
  <c r="Y49" i="43"/>
  <c r="AN47" i="40"/>
  <c r="AI47" i="40"/>
  <c r="AF45" i="85"/>
  <c r="AO45" i="85" s="1"/>
  <c r="AE45" i="85"/>
  <c r="W46" i="85"/>
  <c r="AG45" i="85"/>
  <c r="AP45" i="85" s="1"/>
  <c r="AE50" i="48"/>
  <c r="W51" i="48"/>
  <c r="AG50" i="48"/>
  <c r="AP50" i="48" s="1"/>
  <c r="AF50" i="48"/>
  <c r="AO50" i="48" s="1"/>
  <c r="X47" i="90"/>
  <c r="Y47" i="90"/>
  <c r="Z47" i="90" s="1"/>
  <c r="AH48" i="29"/>
  <c r="AQ48" i="29" s="1"/>
  <c r="Z47" i="75"/>
  <c r="Y46" i="73"/>
  <c r="X46" i="73"/>
  <c r="Z49" i="92"/>
  <c r="Z47" i="88"/>
  <c r="AR47" i="25"/>
  <c r="Z48" i="36"/>
  <c r="AR44" i="85"/>
  <c r="AR45" i="86"/>
  <c r="AH46" i="89"/>
  <c r="AQ46" i="89" s="1"/>
  <c r="X50" i="30"/>
  <c r="Z50" i="30" s="1"/>
  <c r="Y50" i="30"/>
  <c r="AI46" i="41"/>
  <c r="AN46" i="41"/>
  <c r="X47" i="44"/>
  <c r="Y47" i="44"/>
  <c r="W47" i="93"/>
  <c r="AG46" i="93"/>
  <c r="AP46" i="93" s="1"/>
  <c r="AF46" i="93"/>
  <c r="AO46" i="93" s="1"/>
  <c r="AE46" i="93"/>
  <c r="AH47" i="81"/>
  <c r="AQ47" i="81" s="1"/>
  <c r="AE47" i="47"/>
  <c r="AG47" i="47"/>
  <c r="AP47" i="47" s="1"/>
  <c r="AF47" i="47"/>
  <c r="AO47" i="47" s="1"/>
  <c r="W48" i="47"/>
  <c r="W46" i="83"/>
  <c r="AG45" i="83"/>
  <c r="AP45" i="83" s="1"/>
  <c r="AF45" i="83"/>
  <c r="AO45" i="83" s="1"/>
  <c r="AE45" i="83"/>
  <c r="AN47" i="39"/>
  <c r="AI47" i="39"/>
  <c r="W47" i="28"/>
  <c r="AG46" i="28"/>
  <c r="AP46" i="28" s="1"/>
  <c r="AF46" i="28"/>
  <c r="AO46" i="28" s="1"/>
  <c r="AE46" i="28"/>
  <c r="AR44" i="76"/>
  <c r="X46" i="87"/>
  <c r="Y46" i="87"/>
  <c r="AN48" i="46"/>
  <c r="AI48" i="46"/>
  <c r="AH46" i="86"/>
  <c r="AQ46" i="86" s="1"/>
  <c r="AH49" i="38"/>
  <c r="AQ49" i="38" s="1"/>
  <c r="AR47" i="36"/>
  <c r="AE46" i="80"/>
  <c r="W47" i="80"/>
  <c r="AG46" i="80"/>
  <c r="AP46" i="80" s="1"/>
  <c r="AF46" i="80"/>
  <c r="AO46" i="80" s="1"/>
  <c r="AR47" i="26"/>
  <c r="AR47" i="79"/>
  <c r="AF46" i="89"/>
  <c r="AO46" i="89" s="1"/>
  <c r="W47" i="89"/>
  <c r="AE46" i="89"/>
  <c r="AG46" i="89"/>
  <c r="AP46" i="89" s="1"/>
  <c r="X49" i="32"/>
  <c r="Y49" i="32"/>
  <c r="Y46" i="33"/>
  <c r="X46" i="33"/>
  <c r="AG47" i="31"/>
  <c r="AP47" i="31" s="1"/>
  <c r="AF47" i="31"/>
  <c r="AO47" i="31" s="1"/>
  <c r="W48" i="31"/>
  <c r="AE47" i="31"/>
  <c r="AN45" i="73"/>
  <c r="AI45" i="73"/>
  <c r="AR46" i="88"/>
  <c r="AH45" i="85"/>
  <c r="AQ45" i="85" s="1"/>
  <c r="AH48" i="27"/>
  <c r="AQ48" i="27" s="1"/>
  <c r="W47" i="78"/>
  <c r="AG46" i="78"/>
  <c r="AP46" i="78" s="1"/>
  <c r="AF46" i="78"/>
  <c r="AO46" i="78" s="1"/>
  <c r="AE46" i="78"/>
  <c r="AH50" i="48"/>
  <c r="AQ50" i="48" s="1"/>
  <c r="AH47" i="45"/>
  <c r="AQ47" i="45" s="1"/>
  <c r="Z46" i="86"/>
  <c r="AE48" i="94"/>
  <c r="AG48" i="94"/>
  <c r="AP48" i="94" s="1"/>
  <c r="AF48" i="94"/>
  <c r="AO48" i="94" s="1"/>
  <c r="W49" i="94"/>
  <c r="AR45" i="89"/>
  <c r="Z49" i="38"/>
  <c r="AR48" i="38"/>
  <c r="AR46" i="81"/>
  <c r="AI46" i="34"/>
  <c r="AN46" i="34"/>
  <c r="Y49" i="82"/>
  <c r="X49" i="82"/>
  <c r="AN48" i="43"/>
  <c r="AI48" i="43"/>
  <c r="AI46" i="44"/>
  <c r="AN46" i="44"/>
  <c r="Y48" i="40"/>
  <c r="X48" i="40"/>
  <c r="AF45" i="76" l="1"/>
  <c r="AO45" i="76" s="1"/>
  <c r="Z48" i="40"/>
  <c r="Z49" i="32"/>
  <c r="W50" i="32" s="1"/>
  <c r="AG45" i="76"/>
  <c r="AP45" i="76" s="1"/>
  <c r="Z46" i="33"/>
  <c r="W47" i="33" s="1"/>
  <c r="Z49" i="46"/>
  <c r="AG49" i="46" s="1"/>
  <c r="AP49" i="46" s="1"/>
  <c r="Z49" i="82"/>
  <c r="AG49" i="32"/>
  <c r="AP49" i="32" s="1"/>
  <c r="AF49" i="32"/>
  <c r="AO49" i="32" s="1"/>
  <c r="AE49" i="32"/>
  <c r="AF47" i="90"/>
  <c r="AO47" i="90" s="1"/>
  <c r="AE47" i="90"/>
  <c r="W48" i="90"/>
  <c r="AG47" i="90"/>
  <c r="AP47" i="90" s="1"/>
  <c r="AE49" i="46"/>
  <c r="W50" i="46"/>
  <c r="AF49" i="46"/>
  <c r="AO49" i="46" s="1"/>
  <c r="W50" i="82"/>
  <c r="AG49" i="82"/>
  <c r="AP49" i="82" s="1"/>
  <c r="AF49" i="82"/>
  <c r="AO49" i="82" s="1"/>
  <c r="AE49" i="82"/>
  <c r="AE46" i="33"/>
  <c r="AF46" i="33"/>
  <c r="AO46" i="33" s="1"/>
  <c r="AN46" i="80"/>
  <c r="AI46" i="80"/>
  <c r="X47" i="28"/>
  <c r="Y47" i="28"/>
  <c r="X46" i="83"/>
  <c r="Y46" i="83"/>
  <c r="AI47" i="47"/>
  <c r="AN47" i="47"/>
  <c r="AH47" i="44"/>
  <c r="AQ47" i="44" s="1"/>
  <c r="AF50" i="30"/>
  <c r="AO50" i="30" s="1"/>
  <c r="AE50" i="30"/>
  <c r="W51" i="30"/>
  <c r="AG50" i="30"/>
  <c r="AP50" i="30" s="1"/>
  <c r="W48" i="75"/>
  <c r="AG47" i="75"/>
  <c r="AP47" i="75" s="1"/>
  <c r="AF47" i="75"/>
  <c r="AO47" i="75" s="1"/>
  <c r="AE47" i="75"/>
  <c r="AR48" i="82"/>
  <c r="AI46" i="74"/>
  <c r="AN46" i="74"/>
  <c r="AE48" i="39"/>
  <c r="W49" i="39"/>
  <c r="AG48" i="39"/>
  <c r="AP48" i="39" s="1"/>
  <c r="AF48" i="39"/>
  <c r="AO48" i="39" s="1"/>
  <c r="X49" i="29"/>
  <c r="Y49" i="29"/>
  <c r="Z49" i="29" s="1"/>
  <c r="AI48" i="25"/>
  <c r="AN48" i="25"/>
  <c r="AH48" i="40"/>
  <c r="AQ48" i="40" s="1"/>
  <c r="AE46" i="86"/>
  <c r="AF46" i="86"/>
  <c r="AO46" i="86" s="1"/>
  <c r="W47" i="86"/>
  <c r="AG46" i="86"/>
  <c r="AP46" i="86" s="1"/>
  <c r="AN46" i="78"/>
  <c r="AI46" i="78"/>
  <c r="AH49" i="82"/>
  <c r="AQ49" i="82" s="1"/>
  <c r="X49" i="94"/>
  <c r="Y49" i="94"/>
  <c r="AI47" i="31"/>
  <c r="AN47" i="31"/>
  <c r="AI46" i="89"/>
  <c r="AN46" i="89"/>
  <c r="AR48" i="46"/>
  <c r="AR47" i="39"/>
  <c r="AN46" i="93"/>
  <c r="AI46" i="93"/>
  <c r="Z47" i="44"/>
  <c r="W48" i="88"/>
  <c r="AG47" i="88"/>
  <c r="AP47" i="88" s="1"/>
  <c r="AF47" i="88"/>
  <c r="AO47" i="88" s="1"/>
  <c r="AE47" i="88"/>
  <c r="AH47" i="90"/>
  <c r="AQ47" i="90" s="1"/>
  <c r="AI50" i="48"/>
  <c r="AN50" i="48"/>
  <c r="AR47" i="40"/>
  <c r="AI46" i="91"/>
  <c r="AN46" i="91"/>
  <c r="AH47" i="41"/>
  <c r="AQ47" i="41" s="1"/>
  <c r="AN47" i="45"/>
  <c r="AI47" i="45"/>
  <c r="AF47" i="37"/>
  <c r="AO47" i="37" s="1"/>
  <c r="AG47" i="37"/>
  <c r="AP47" i="37" s="1"/>
  <c r="AE47" i="37"/>
  <c r="W48" i="37"/>
  <c r="AN47" i="95"/>
  <c r="AI47" i="95"/>
  <c r="AI47" i="35"/>
  <c r="AN47" i="35"/>
  <c r="Y48" i="81"/>
  <c r="X48" i="81"/>
  <c r="AI45" i="76"/>
  <c r="AN45" i="76"/>
  <c r="AE48" i="40"/>
  <c r="W49" i="40"/>
  <c r="AG48" i="40"/>
  <c r="AP48" i="40" s="1"/>
  <c r="AF48" i="40"/>
  <c r="AO48" i="40" s="1"/>
  <c r="X48" i="31"/>
  <c r="Z48" i="31" s="1"/>
  <c r="Y48" i="31"/>
  <c r="X47" i="89"/>
  <c r="Y47" i="89"/>
  <c r="X48" i="47"/>
  <c r="Y48" i="47"/>
  <c r="W50" i="92"/>
  <c r="AG49" i="92"/>
  <c r="AP49" i="92" s="1"/>
  <c r="AF49" i="92"/>
  <c r="AO49" i="92" s="1"/>
  <c r="AE49" i="92"/>
  <c r="AH47" i="34"/>
  <c r="AQ47" i="34" s="1"/>
  <c r="Y47" i="91"/>
  <c r="Z47" i="91" s="1"/>
  <c r="X47" i="91"/>
  <c r="Z47" i="41"/>
  <c r="X48" i="77"/>
  <c r="Z48" i="77" s="1"/>
  <c r="Y48" i="77"/>
  <c r="AR48" i="32"/>
  <c r="AI48" i="27"/>
  <c r="AN48" i="27"/>
  <c r="AN48" i="26"/>
  <c r="AI48" i="26"/>
  <c r="X51" i="96"/>
  <c r="Z51" i="96" s="1"/>
  <c r="Y51" i="96"/>
  <c r="AI48" i="29"/>
  <c r="AN48" i="29"/>
  <c r="AN48" i="79"/>
  <c r="AI48" i="79"/>
  <c r="Y47" i="78"/>
  <c r="X47" i="78"/>
  <c r="AH49" i="32"/>
  <c r="AQ49" i="32" s="1"/>
  <c r="AN46" i="28"/>
  <c r="AI46" i="28"/>
  <c r="AI45" i="83"/>
  <c r="AN45" i="83"/>
  <c r="AR46" i="41"/>
  <c r="AH46" i="73"/>
  <c r="AQ46" i="73" s="1"/>
  <c r="X46" i="85"/>
  <c r="Y46" i="85"/>
  <c r="Z47" i="34"/>
  <c r="W51" i="42"/>
  <c r="AG50" i="42"/>
  <c r="AP50" i="42" s="1"/>
  <c r="AF50" i="42"/>
  <c r="AO50" i="42" s="1"/>
  <c r="AE50" i="42"/>
  <c r="X47" i="74"/>
  <c r="Y47" i="74"/>
  <c r="X48" i="45"/>
  <c r="Y48" i="45"/>
  <c r="Y48" i="84"/>
  <c r="X48" i="84"/>
  <c r="AI47" i="81"/>
  <c r="AN47" i="81"/>
  <c r="Y49" i="25"/>
  <c r="Z49" i="25" s="1"/>
  <c r="X49" i="25"/>
  <c r="AR46" i="44"/>
  <c r="W50" i="38"/>
  <c r="AG49" i="38"/>
  <c r="AP49" i="38" s="1"/>
  <c r="AF49" i="38"/>
  <c r="AO49" i="38" s="1"/>
  <c r="AE49" i="38"/>
  <c r="AR45" i="73"/>
  <c r="AH46" i="87"/>
  <c r="AQ46" i="87" s="1"/>
  <c r="X47" i="93"/>
  <c r="Y47" i="93"/>
  <c r="W49" i="36"/>
  <c r="AG48" i="36"/>
  <c r="AP48" i="36" s="1"/>
  <c r="AF48" i="36"/>
  <c r="AO48" i="36" s="1"/>
  <c r="AE48" i="36"/>
  <c r="AH49" i="43"/>
  <c r="AQ49" i="43" s="1"/>
  <c r="AR46" i="90"/>
  <c r="AR45" i="33"/>
  <c r="X48" i="95"/>
  <c r="Y48" i="95"/>
  <c r="AH48" i="39"/>
  <c r="AQ48" i="39" s="1"/>
  <c r="X48" i="35"/>
  <c r="Z48" i="35" s="1"/>
  <c r="Y48" i="35"/>
  <c r="AR48" i="43"/>
  <c r="AR46" i="34"/>
  <c r="AN48" i="94"/>
  <c r="AI48" i="94"/>
  <c r="AH46" i="33"/>
  <c r="AQ46" i="33" s="1"/>
  <c r="X47" i="80"/>
  <c r="Y47" i="80"/>
  <c r="Z46" i="87"/>
  <c r="AH50" i="30"/>
  <c r="AQ50" i="30" s="1"/>
  <c r="Z46" i="73"/>
  <c r="Y51" i="48"/>
  <c r="X51" i="48"/>
  <c r="AI45" i="85"/>
  <c r="AN45" i="85"/>
  <c r="Z49" i="43"/>
  <c r="AH49" i="46"/>
  <c r="AQ49" i="46" s="1"/>
  <c r="AR45" i="87"/>
  <c r="AN47" i="77"/>
  <c r="AI47" i="77"/>
  <c r="AN47" i="84"/>
  <c r="AI47" i="84"/>
  <c r="AR49" i="30"/>
  <c r="Y49" i="27"/>
  <c r="X49" i="27"/>
  <c r="X49" i="26"/>
  <c r="Y49" i="26"/>
  <c r="AI50" i="96"/>
  <c r="AN50" i="96"/>
  <c r="Y46" i="76"/>
  <c r="Z46" i="76" s="1"/>
  <c r="X46" i="76"/>
  <c r="Y49" i="79"/>
  <c r="X49" i="79"/>
  <c r="Z47" i="80" l="1"/>
  <c r="Z48" i="84"/>
  <c r="Z51" i="48"/>
  <c r="Z48" i="47"/>
  <c r="Z48" i="81"/>
  <c r="AG46" i="33"/>
  <c r="AP46" i="33" s="1"/>
  <c r="Z49" i="79"/>
  <c r="Z49" i="26"/>
  <c r="Z47" i="89"/>
  <c r="Z47" i="93"/>
  <c r="AF47" i="93" s="1"/>
  <c r="AO47" i="93" s="1"/>
  <c r="Z48" i="95"/>
  <c r="AE48" i="95" s="1"/>
  <c r="W47" i="76"/>
  <c r="AG46" i="76"/>
  <c r="AP46" i="76" s="1"/>
  <c r="AE46" i="76"/>
  <c r="AF46" i="76"/>
  <c r="AO46" i="76" s="1"/>
  <c r="W48" i="91"/>
  <c r="AG47" i="91"/>
  <c r="AP47" i="91" s="1"/>
  <c r="AF47" i="91"/>
  <c r="AO47" i="91" s="1"/>
  <c r="AE47" i="91"/>
  <c r="AF48" i="84"/>
  <c r="AO48" i="84" s="1"/>
  <c r="AE48" i="84"/>
  <c r="W49" i="84"/>
  <c r="AG48" i="84"/>
  <c r="AP48" i="84" s="1"/>
  <c r="AF48" i="95"/>
  <c r="AO48" i="95" s="1"/>
  <c r="AG48" i="95"/>
  <c r="AP48" i="95" s="1"/>
  <c r="AF49" i="26"/>
  <c r="AO49" i="26" s="1"/>
  <c r="AE49" i="26"/>
  <c r="W50" i="26"/>
  <c r="AG49" i="26"/>
  <c r="AP49" i="26" s="1"/>
  <c r="AE47" i="93"/>
  <c r="W48" i="93"/>
  <c r="AG47" i="93"/>
  <c r="AP47" i="93" s="1"/>
  <c r="AE48" i="77"/>
  <c r="W49" i="77"/>
  <c r="AG48" i="77"/>
  <c r="AP48" i="77" s="1"/>
  <c r="AF48" i="77"/>
  <c r="AO48" i="77" s="1"/>
  <c r="AF47" i="89"/>
  <c r="AO47" i="89" s="1"/>
  <c r="AG47" i="89"/>
  <c r="AP47" i="89" s="1"/>
  <c r="AE47" i="89"/>
  <c r="W48" i="89"/>
  <c r="AF49" i="79"/>
  <c r="AO49" i="79" s="1"/>
  <c r="AE49" i="79"/>
  <c r="W50" i="79"/>
  <c r="AG49" i="79"/>
  <c r="AP49" i="79" s="1"/>
  <c r="AE49" i="25"/>
  <c r="W50" i="25"/>
  <c r="AG49" i="25"/>
  <c r="AP49" i="25" s="1"/>
  <c r="AF49" i="25"/>
  <c r="AO49" i="25" s="1"/>
  <c r="AR47" i="35"/>
  <c r="W50" i="29"/>
  <c r="AG49" i="29"/>
  <c r="AP49" i="29" s="1"/>
  <c r="AF49" i="29"/>
  <c r="AO49" i="29" s="1"/>
  <c r="AE49" i="29"/>
  <c r="AI50" i="30"/>
  <c r="AN50" i="30"/>
  <c r="Y50" i="46"/>
  <c r="X50" i="46"/>
  <c r="AH46" i="76"/>
  <c r="AQ46" i="76" s="1"/>
  <c r="AH49" i="26"/>
  <c r="AQ49" i="26" s="1"/>
  <c r="AF49" i="43"/>
  <c r="AO49" i="43" s="1"/>
  <c r="AE49" i="43"/>
  <c r="W50" i="43"/>
  <c r="AG49" i="43"/>
  <c r="AP49" i="43" s="1"/>
  <c r="AE46" i="73"/>
  <c r="W47" i="73"/>
  <c r="AG46" i="73"/>
  <c r="AP46" i="73" s="1"/>
  <c r="AF46" i="73"/>
  <c r="AO46" i="73" s="1"/>
  <c r="AF46" i="87"/>
  <c r="AO46" i="87" s="1"/>
  <c r="AE46" i="87"/>
  <c r="W47" i="87"/>
  <c r="AG46" i="87"/>
  <c r="AP46" i="87" s="1"/>
  <c r="AH48" i="95"/>
  <c r="AQ48" i="95" s="1"/>
  <c r="AN48" i="36"/>
  <c r="AI48" i="36"/>
  <c r="X50" i="38"/>
  <c r="Z50" i="38" s="1"/>
  <c r="Y50" i="38"/>
  <c r="AH48" i="45"/>
  <c r="AQ48" i="45" s="1"/>
  <c r="AH46" i="85"/>
  <c r="AQ46" i="85" s="1"/>
  <c r="AH47" i="78"/>
  <c r="AQ47" i="78" s="1"/>
  <c r="AR48" i="29"/>
  <c r="AR45" i="76"/>
  <c r="AR47" i="95"/>
  <c r="W48" i="44"/>
  <c r="AG47" i="44"/>
  <c r="AP47" i="44" s="1"/>
  <c r="AF47" i="44"/>
  <c r="AO47" i="44" s="1"/>
  <c r="AE47" i="44"/>
  <c r="AH49" i="94"/>
  <c r="AQ49" i="94" s="1"/>
  <c r="AR46" i="74"/>
  <c r="AH47" i="28"/>
  <c r="AQ47" i="28" s="1"/>
  <c r="X47" i="33"/>
  <c r="Y47" i="33"/>
  <c r="AN49" i="46"/>
  <c r="AI49" i="46"/>
  <c r="AI49" i="32"/>
  <c r="AN49" i="32"/>
  <c r="AR47" i="81"/>
  <c r="Z48" i="45"/>
  <c r="Z46" i="85"/>
  <c r="AR48" i="27"/>
  <c r="W48" i="41"/>
  <c r="AG47" i="41"/>
  <c r="AP47" i="41" s="1"/>
  <c r="AF47" i="41"/>
  <c r="AO47" i="41" s="1"/>
  <c r="AE47" i="41"/>
  <c r="AH47" i="89"/>
  <c r="AQ47" i="89" s="1"/>
  <c r="AH48" i="81"/>
  <c r="AQ48" i="81" s="1"/>
  <c r="AR47" i="45"/>
  <c r="AR50" i="48"/>
  <c r="AI47" i="88"/>
  <c r="AN47" i="88"/>
  <c r="AR46" i="93"/>
  <c r="Z49" i="94"/>
  <c r="AR46" i="78"/>
  <c r="AI46" i="86"/>
  <c r="AN46" i="86"/>
  <c r="Y48" i="75"/>
  <c r="X48" i="75"/>
  <c r="Z48" i="75" s="1"/>
  <c r="AR47" i="47"/>
  <c r="Z47" i="28"/>
  <c r="Y50" i="82"/>
  <c r="X50" i="82"/>
  <c r="Z50" i="82" s="1"/>
  <c r="W52" i="48"/>
  <c r="AG51" i="48"/>
  <c r="AP51" i="48" s="1"/>
  <c r="AF51" i="48"/>
  <c r="AO51" i="48" s="1"/>
  <c r="AE51" i="48"/>
  <c r="AH48" i="77"/>
  <c r="AQ48" i="77" s="1"/>
  <c r="W49" i="47"/>
  <c r="AG48" i="47"/>
  <c r="AP48" i="47" s="1"/>
  <c r="AF48" i="47"/>
  <c r="AO48" i="47" s="1"/>
  <c r="AE48" i="47"/>
  <c r="AH49" i="27"/>
  <c r="AQ49" i="27" s="1"/>
  <c r="AR45" i="85"/>
  <c r="AH47" i="80"/>
  <c r="AQ47" i="80" s="1"/>
  <c r="AH48" i="84"/>
  <c r="AQ48" i="84" s="1"/>
  <c r="Y51" i="42"/>
  <c r="X51" i="42"/>
  <c r="Z47" i="78"/>
  <c r="AH51" i="96"/>
  <c r="AQ51" i="96" s="1"/>
  <c r="AH47" i="91"/>
  <c r="AQ47" i="91" s="1"/>
  <c r="X50" i="92"/>
  <c r="Y50" i="92"/>
  <c r="Y49" i="40"/>
  <c r="X49" i="40"/>
  <c r="AR46" i="89"/>
  <c r="AR48" i="25"/>
  <c r="Y49" i="39"/>
  <c r="X49" i="39"/>
  <c r="AR46" i="80"/>
  <c r="AI46" i="33"/>
  <c r="AN46" i="33"/>
  <c r="X48" i="90"/>
  <c r="Z48" i="90" s="1"/>
  <c r="Y48" i="90"/>
  <c r="AI50" i="42"/>
  <c r="AN50" i="42"/>
  <c r="AR46" i="28"/>
  <c r="AH51" i="48"/>
  <c r="AQ51" i="48" s="1"/>
  <c r="AF47" i="80"/>
  <c r="AO47" i="80" s="1"/>
  <c r="AG47" i="80"/>
  <c r="AP47" i="80" s="1"/>
  <c r="AE47" i="80"/>
  <c r="W48" i="80"/>
  <c r="AR48" i="94"/>
  <c r="Y49" i="36"/>
  <c r="X49" i="36"/>
  <c r="AN49" i="38"/>
  <c r="AI49" i="38"/>
  <c r="AH49" i="25"/>
  <c r="AQ49" i="25" s="1"/>
  <c r="AH47" i="74"/>
  <c r="AQ47" i="74" s="1"/>
  <c r="AR48" i="79"/>
  <c r="AG51" i="96"/>
  <c r="AP51" i="96" s="1"/>
  <c r="AE51" i="96"/>
  <c r="AF51" i="96"/>
  <c r="AO51" i="96" s="1"/>
  <c r="W52" i="96"/>
  <c r="W49" i="81"/>
  <c r="AG48" i="81"/>
  <c r="AP48" i="81" s="1"/>
  <c r="AF48" i="81"/>
  <c r="AO48" i="81" s="1"/>
  <c r="AE48" i="81"/>
  <c r="Y48" i="37"/>
  <c r="X48" i="37"/>
  <c r="AR46" i="91"/>
  <c r="Y51" i="30"/>
  <c r="X51" i="30"/>
  <c r="Z51" i="30" s="1"/>
  <c r="AH46" i="83"/>
  <c r="AQ46" i="83" s="1"/>
  <c r="X50" i="32"/>
  <c r="Y50" i="32"/>
  <c r="W49" i="35"/>
  <c r="AG48" i="35"/>
  <c r="AP48" i="35" s="1"/>
  <c r="AF48" i="35"/>
  <c r="AO48" i="35" s="1"/>
  <c r="AE48" i="35"/>
  <c r="AH47" i="93"/>
  <c r="AQ47" i="93" s="1"/>
  <c r="AF48" i="31"/>
  <c r="AO48" i="31" s="1"/>
  <c r="W49" i="31"/>
  <c r="AG48" i="31"/>
  <c r="AP48" i="31" s="1"/>
  <c r="AE48" i="31"/>
  <c r="AR47" i="84"/>
  <c r="AH49" i="79"/>
  <c r="AQ49" i="79" s="1"/>
  <c r="AR47" i="77"/>
  <c r="AR50" i="96"/>
  <c r="Z49" i="27"/>
  <c r="AH48" i="35"/>
  <c r="AQ48" i="35" s="1"/>
  <c r="Z47" i="74"/>
  <c r="W48" i="34"/>
  <c r="AG47" i="34"/>
  <c r="AP47" i="34" s="1"/>
  <c r="AF47" i="34"/>
  <c r="AO47" i="34" s="1"/>
  <c r="AE47" i="34"/>
  <c r="AR45" i="83"/>
  <c r="AR48" i="26"/>
  <c r="AN49" i="92"/>
  <c r="AI49" i="92"/>
  <c r="AH48" i="47"/>
  <c r="AQ48" i="47" s="1"/>
  <c r="AH48" i="31"/>
  <c r="AQ48" i="31" s="1"/>
  <c r="AI48" i="40"/>
  <c r="AN48" i="40"/>
  <c r="AI47" i="37"/>
  <c r="AN47" i="37"/>
  <c r="Y48" i="88"/>
  <c r="X48" i="88"/>
  <c r="AR47" i="31"/>
  <c r="X47" i="86"/>
  <c r="Y47" i="86"/>
  <c r="AH49" i="29"/>
  <c r="AQ49" i="29" s="1"/>
  <c r="AI48" i="39"/>
  <c r="AN48" i="39"/>
  <c r="AN47" i="75"/>
  <c r="AI47" i="75"/>
  <c r="Z46" i="83"/>
  <c r="AN49" i="82"/>
  <c r="AI49" i="82"/>
  <c r="AN47" i="90"/>
  <c r="AI47" i="90"/>
  <c r="W49" i="95" l="1"/>
  <c r="Z47" i="86"/>
  <c r="Z50" i="46"/>
  <c r="W51" i="46" s="1"/>
  <c r="Z47" i="33"/>
  <c r="W48" i="33" s="1"/>
  <c r="AF50" i="46"/>
  <c r="AO50" i="46" s="1"/>
  <c r="AG50" i="46"/>
  <c r="AP50" i="46" s="1"/>
  <c r="AF47" i="33"/>
  <c r="AO47" i="33" s="1"/>
  <c r="AE47" i="33"/>
  <c r="W48" i="86"/>
  <c r="AG47" i="86"/>
  <c r="AP47" i="86" s="1"/>
  <c r="AF47" i="86"/>
  <c r="AO47" i="86" s="1"/>
  <c r="AE47" i="86"/>
  <c r="AE50" i="38"/>
  <c r="W51" i="38"/>
  <c r="AG50" i="38"/>
  <c r="AP50" i="38" s="1"/>
  <c r="AF50" i="38"/>
  <c r="AO50" i="38" s="1"/>
  <c r="AI46" i="73"/>
  <c r="AN46" i="73"/>
  <c r="AN47" i="34"/>
  <c r="AI47" i="34"/>
  <c r="AH50" i="92"/>
  <c r="AQ50" i="92" s="1"/>
  <c r="AE47" i="78"/>
  <c r="W48" i="78"/>
  <c r="AG47" i="78"/>
  <c r="AP47" i="78" s="1"/>
  <c r="AF47" i="78"/>
  <c r="AO47" i="78" s="1"/>
  <c r="Y49" i="47"/>
  <c r="X49" i="47"/>
  <c r="AH50" i="82"/>
  <c r="AQ50" i="82" s="1"/>
  <c r="AH48" i="75"/>
  <c r="AQ48" i="75" s="1"/>
  <c r="X48" i="41"/>
  <c r="Y48" i="41"/>
  <c r="Z48" i="41" s="1"/>
  <c r="AH47" i="33"/>
  <c r="AQ47" i="33" s="1"/>
  <c r="AI49" i="25"/>
  <c r="AN49" i="25"/>
  <c r="X48" i="93"/>
  <c r="Y48" i="93"/>
  <c r="AI48" i="95"/>
  <c r="AN48" i="95"/>
  <c r="W52" i="30"/>
  <c r="AG51" i="30"/>
  <c r="AP51" i="30" s="1"/>
  <c r="AF51" i="30"/>
  <c r="AO51" i="30" s="1"/>
  <c r="AE51" i="30"/>
  <c r="AH49" i="36"/>
  <c r="AQ49" i="36" s="1"/>
  <c r="Y50" i="25"/>
  <c r="X50" i="25"/>
  <c r="AN48" i="84"/>
  <c r="AI48" i="84"/>
  <c r="AH48" i="88"/>
  <c r="AQ48" i="88" s="1"/>
  <c r="X49" i="35"/>
  <c r="Y49" i="35"/>
  <c r="AR49" i="82"/>
  <c r="AR48" i="39"/>
  <c r="X49" i="31"/>
  <c r="Y49" i="31"/>
  <c r="Z49" i="31" s="1"/>
  <c r="AN51" i="96"/>
  <c r="AI51" i="96"/>
  <c r="Z49" i="36"/>
  <c r="AH48" i="90"/>
  <c r="AQ48" i="90" s="1"/>
  <c r="AH49" i="39"/>
  <c r="AQ49" i="39" s="1"/>
  <c r="Z50" i="92"/>
  <c r="AH51" i="42"/>
  <c r="AQ51" i="42" s="1"/>
  <c r="AI51" i="48"/>
  <c r="AN51" i="48"/>
  <c r="AE49" i="94"/>
  <c r="W50" i="94"/>
  <c r="AG49" i="94"/>
  <c r="AP49" i="94" s="1"/>
  <c r="AF49" i="94"/>
  <c r="AO49" i="94" s="1"/>
  <c r="AR48" i="36"/>
  <c r="X50" i="43"/>
  <c r="Y50" i="43"/>
  <c r="AR50" i="30"/>
  <c r="X48" i="89"/>
  <c r="Y48" i="89"/>
  <c r="AI49" i="26"/>
  <c r="AN49" i="26"/>
  <c r="AI46" i="76"/>
  <c r="AN46" i="76"/>
  <c r="AR49" i="92"/>
  <c r="AI47" i="80"/>
  <c r="AN47" i="80"/>
  <c r="X48" i="44"/>
  <c r="Z48" i="44" s="1"/>
  <c r="Y48" i="44"/>
  <c r="AH50" i="38"/>
  <c r="AQ50" i="38" s="1"/>
  <c r="Y50" i="29"/>
  <c r="X50" i="29"/>
  <c r="AI49" i="79"/>
  <c r="AN49" i="79"/>
  <c r="X50" i="26"/>
  <c r="Z50" i="26" s="1"/>
  <c r="Y50" i="26"/>
  <c r="AF48" i="75"/>
  <c r="AO48" i="75" s="1"/>
  <c r="AE48" i="75"/>
  <c r="W49" i="75"/>
  <c r="AG48" i="75"/>
  <c r="AP48" i="75" s="1"/>
  <c r="AR49" i="32"/>
  <c r="AI47" i="44"/>
  <c r="AN47" i="44"/>
  <c r="AI49" i="29"/>
  <c r="AN49" i="29"/>
  <c r="AN47" i="89"/>
  <c r="AI47" i="89"/>
  <c r="X49" i="77"/>
  <c r="Y49" i="77"/>
  <c r="AI47" i="93"/>
  <c r="AN47" i="93"/>
  <c r="AN47" i="91"/>
  <c r="AI47" i="91"/>
  <c r="AR47" i="90"/>
  <c r="AR47" i="88"/>
  <c r="Z48" i="88"/>
  <c r="AH50" i="32"/>
  <c r="AQ50" i="32" s="1"/>
  <c r="AH48" i="37"/>
  <c r="AQ48" i="37" s="1"/>
  <c r="Y49" i="81"/>
  <c r="X49" i="81"/>
  <c r="Z49" i="81" s="1"/>
  <c r="AE48" i="90"/>
  <c r="AG48" i="90"/>
  <c r="AP48" i="90" s="1"/>
  <c r="AF48" i="90"/>
  <c r="AO48" i="90" s="1"/>
  <c r="W49" i="90"/>
  <c r="AH49" i="40"/>
  <c r="AQ49" i="40" s="1"/>
  <c r="AE50" i="82"/>
  <c r="AG50" i="82"/>
  <c r="AP50" i="82" s="1"/>
  <c r="AF50" i="82"/>
  <c r="AO50" i="82" s="1"/>
  <c r="W51" i="82"/>
  <c r="W47" i="83"/>
  <c r="AG46" i="83"/>
  <c r="AP46" i="83" s="1"/>
  <c r="AF46" i="83"/>
  <c r="AO46" i="83" s="1"/>
  <c r="AE46" i="83"/>
  <c r="Y48" i="34"/>
  <c r="X48" i="34"/>
  <c r="AN48" i="35"/>
  <c r="AI48" i="35"/>
  <c r="Z50" i="32"/>
  <c r="AH51" i="30"/>
  <c r="AQ51" i="30" s="1"/>
  <c r="AR49" i="38"/>
  <c r="Z49" i="39"/>
  <c r="Z51" i="42"/>
  <c r="AI48" i="47"/>
  <c r="AN48" i="47"/>
  <c r="AF47" i="28"/>
  <c r="AO47" i="28" s="1"/>
  <c r="AE47" i="28"/>
  <c r="W48" i="28"/>
  <c r="AG47" i="28"/>
  <c r="AP47" i="28" s="1"/>
  <c r="AN47" i="41"/>
  <c r="AI47" i="41"/>
  <c r="W47" i="85"/>
  <c r="AG46" i="85"/>
  <c r="AP46" i="85" s="1"/>
  <c r="AF46" i="85"/>
  <c r="AO46" i="85" s="1"/>
  <c r="AE46" i="85"/>
  <c r="AR49" i="46"/>
  <c r="X47" i="87"/>
  <c r="Y47" i="87"/>
  <c r="X47" i="73"/>
  <c r="Y47" i="73"/>
  <c r="AI49" i="43"/>
  <c r="AN49" i="43"/>
  <c r="AH50" i="46"/>
  <c r="AQ50" i="46" s="1"/>
  <c r="X50" i="79"/>
  <c r="Y50" i="79"/>
  <c r="Z49" i="84"/>
  <c r="Y49" i="84"/>
  <c r="X49" i="84"/>
  <c r="Y47" i="76"/>
  <c r="X47" i="76"/>
  <c r="AI48" i="81"/>
  <c r="AN48" i="81"/>
  <c r="AR50" i="42"/>
  <c r="AI46" i="87"/>
  <c r="AN46" i="87"/>
  <c r="Y48" i="91"/>
  <c r="X48" i="91"/>
  <c r="Z48" i="91" s="1"/>
  <c r="AR48" i="40"/>
  <c r="AH47" i="86"/>
  <c r="AQ47" i="86" s="1"/>
  <c r="AR47" i="75"/>
  <c r="AR47" i="37"/>
  <c r="W48" i="74"/>
  <c r="AG47" i="74"/>
  <c r="AP47" i="74" s="1"/>
  <c r="AF47" i="74"/>
  <c r="AO47" i="74" s="1"/>
  <c r="AE47" i="74"/>
  <c r="W50" i="27"/>
  <c r="AG49" i="27"/>
  <c r="AP49" i="27" s="1"/>
  <c r="AF49" i="27"/>
  <c r="AO49" i="27" s="1"/>
  <c r="AE49" i="27"/>
  <c r="AN48" i="31"/>
  <c r="AI48" i="31"/>
  <c r="Z48" i="37"/>
  <c r="X52" i="96"/>
  <c r="Y52" i="96"/>
  <c r="Z52" i="96" s="1"/>
  <c r="X48" i="80"/>
  <c r="Y48" i="80"/>
  <c r="AR46" i="33"/>
  <c r="Z49" i="40"/>
  <c r="X52" i="48"/>
  <c r="Y52" i="48"/>
  <c r="AR46" i="86"/>
  <c r="AE48" i="45"/>
  <c r="AF48" i="45"/>
  <c r="AO48" i="45" s="1"/>
  <c r="AG48" i="45"/>
  <c r="AP48" i="45" s="1"/>
  <c r="W49" i="45"/>
  <c r="AI48" i="77"/>
  <c r="AN48" i="77"/>
  <c r="X49" i="95"/>
  <c r="Z49" i="95" s="1"/>
  <c r="Y49" i="95"/>
  <c r="Z48" i="80" l="1"/>
  <c r="Z49" i="47"/>
  <c r="Z48" i="89"/>
  <c r="AG47" i="33"/>
  <c r="AP47" i="33" s="1"/>
  <c r="Z47" i="87"/>
  <c r="AE50" i="46"/>
  <c r="Z52" i="48"/>
  <c r="Z49" i="77"/>
  <c r="W50" i="77"/>
  <c r="AG49" i="77"/>
  <c r="AP49" i="77" s="1"/>
  <c r="AF49" i="77"/>
  <c r="AO49" i="77" s="1"/>
  <c r="AE49" i="77"/>
  <c r="W50" i="47"/>
  <c r="AG49" i="47"/>
  <c r="AP49" i="47" s="1"/>
  <c r="AF49" i="47"/>
  <c r="AO49" i="47" s="1"/>
  <c r="AE49" i="47"/>
  <c r="W49" i="44"/>
  <c r="AG48" i="44"/>
  <c r="AP48" i="44" s="1"/>
  <c r="AF48" i="44"/>
  <c r="AO48" i="44" s="1"/>
  <c r="AE48" i="44"/>
  <c r="AF52" i="96"/>
  <c r="AO52" i="96" s="1"/>
  <c r="W53" i="96"/>
  <c r="AE52" i="96"/>
  <c r="AG52" i="96"/>
  <c r="AP52" i="96" s="1"/>
  <c r="AH47" i="73"/>
  <c r="AQ47" i="73" s="1"/>
  <c r="W51" i="32"/>
  <c r="AG50" i="32"/>
  <c r="AP50" i="32" s="1"/>
  <c r="AF50" i="32"/>
  <c r="AO50" i="32" s="1"/>
  <c r="AE50" i="32"/>
  <c r="AR49" i="29"/>
  <c r="AF49" i="31"/>
  <c r="AO49" i="31" s="1"/>
  <c r="AG49" i="31"/>
  <c r="AP49" i="31" s="1"/>
  <c r="AE49" i="31"/>
  <c r="W50" i="31"/>
  <c r="AH49" i="35"/>
  <c r="AQ49" i="35" s="1"/>
  <c r="AR47" i="34"/>
  <c r="AI48" i="45"/>
  <c r="AN48" i="45"/>
  <c r="W50" i="40"/>
  <c r="AG49" i="40"/>
  <c r="AP49" i="40" s="1"/>
  <c r="AF49" i="40"/>
  <c r="AO49" i="40" s="1"/>
  <c r="AE49" i="40"/>
  <c r="AN47" i="74"/>
  <c r="AI47" i="74"/>
  <c r="AH47" i="76"/>
  <c r="AQ47" i="76" s="1"/>
  <c r="Z47" i="73"/>
  <c r="AI46" i="85"/>
  <c r="AN46" i="85"/>
  <c r="AR48" i="35"/>
  <c r="AH49" i="77"/>
  <c r="AQ49" i="77" s="1"/>
  <c r="AR46" i="76"/>
  <c r="AF49" i="36"/>
  <c r="AO49" i="36" s="1"/>
  <c r="AE49" i="36"/>
  <c r="W50" i="36"/>
  <c r="AG49" i="36"/>
  <c r="AP49" i="36" s="1"/>
  <c r="Z49" i="35"/>
  <c r="AR48" i="84"/>
  <c r="AH48" i="93"/>
  <c r="AQ48" i="93" s="1"/>
  <c r="AI50" i="46"/>
  <c r="AN50" i="46"/>
  <c r="AE48" i="91"/>
  <c r="AG48" i="91"/>
  <c r="AP48" i="91" s="1"/>
  <c r="AF48" i="91"/>
  <c r="AO48" i="91" s="1"/>
  <c r="W49" i="91"/>
  <c r="AH48" i="44"/>
  <c r="AQ48" i="44" s="1"/>
  <c r="AE48" i="89"/>
  <c r="W49" i="89"/>
  <c r="AG48" i="89"/>
  <c r="AP48" i="89" s="1"/>
  <c r="AF48" i="89"/>
  <c r="AO48" i="89" s="1"/>
  <c r="X48" i="86"/>
  <c r="Y48" i="86"/>
  <c r="AR48" i="77"/>
  <c r="AH52" i="96"/>
  <c r="AQ52" i="96" s="1"/>
  <c r="AN49" i="27"/>
  <c r="AI49" i="27"/>
  <c r="AR46" i="87"/>
  <c r="AH50" i="79"/>
  <c r="AQ50" i="79" s="1"/>
  <c r="AR48" i="47"/>
  <c r="AH49" i="81"/>
  <c r="AQ49" i="81" s="1"/>
  <c r="AR47" i="91"/>
  <c r="AR47" i="44"/>
  <c r="AI48" i="75"/>
  <c r="AN48" i="75"/>
  <c r="AR49" i="79"/>
  <c r="AR51" i="48"/>
  <c r="AF50" i="92"/>
  <c r="AO50" i="92" s="1"/>
  <c r="AE50" i="92"/>
  <c r="W51" i="92"/>
  <c r="AG50" i="92"/>
  <c r="AP50" i="92" s="1"/>
  <c r="AR51" i="96"/>
  <c r="X52" i="30"/>
  <c r="Y52" i="30"/>
  <c r="Z52" i="30" s="1"/>
  <c r="Z48" i="93"/>
  <c r="AI50" i="38"/>
  <c r="AN50" i="38"/>
  <c r="AI47" i="33"/>
  <c r="AN47" i="33"/>
  <c r="Y51" i="46"/>
  <c r="X51" i="46"/>
  <c r="AR47" i="41"/>
  <c r="AN46" i="83"/>
  <c r="AI46" i="83"/>
  <c r="X49" i="45"/>
  <c r="Y49" i="45"/>
  <c r="Z47" i="76"/>
  <c r="Z50" i="79"/>
  <c r="AH47" i="87"/>
  <c r="AQ47" i="87" s="1"/>
  <c r="X48" i="28"/>
  <c r="Y48" i="28"/>
  <c r="AF51" i="42"/>
  <c r="AO51" i="42" s="1"/>
  <c r="W52" i="42"/>
  <c r="AG51" i="42"/>
  <c r="AP51" i="42" s="1"/>
  <c r="AE51" i="42"/>
  <c r="AH48" i="34"/>
  <c r="AQ48" i="34" s="1"/>
  <c r="AI50" i="82"/>
  <c r="AN50" i="82"/>
  <c r="Y49" i="90"/>
  <c r="X49" i="90"/>
  <c r="Z49" i="90" s="1"/>
  <c r="W49" i="88"/>
  <c r="AG48" i="88"/>
  <c r="AP48" i="88" s="1"/>
  <c r="AF48" i="88"/>
  <c r="AO48" i="88" s="1"/>
  <c r="AE48" i="88"/>
  <c r="AR47" i="89"/>
  <c r="AH50" i="29"/>
  <c r="AQ50" i="29" s="1"/>
  <c r="AR47" i="80"/>
  <c r="AR49" i="26"/>
  <c r="AH50" i="25"/>
  <c r="AQ50" i="25" s="1"/>
  <c r="AR46" i="73"/>
  <c r="AI47" i="86"/>
  <c r="AN47" i="86"/>
  <c r="W49" i="80"/>
  <c r="AG48" i="80"/>
  <c r="AP48" i="80" s="1"/>
  <c r="AF48" i="80"/>
  <c r="AO48" i="80" s="1"/>
  <c r="AE48" i="80"/>
  <c r="AR48" i="81"/>
  <c r="W51" i="26"/>
  <c r="AG50" i="26"/>
  <c r="AP50" i="26" s="1"/>
  <c r="AF50" i="26"/>
  <c r="AO50" i="26" s="1"/>
  <c r="AE50" i="26"/>
  <c r="X48" i="74"/>
  <c r="Y48" i="74"/>
  <c r="W50" i="39"/>
  <c r="AG49" i="39"/>
  <c r="AP49" i="39" s="1"/>
  <c r="AF49" i="39"/>
  <c r="AO49" i="39" s="1"/>
  <c r="AE49" i="39"/>
  <c r="W50" i="81"/>
  <c r="AG49" i="81"/>
  <c r="AP49" i="81" s="1"/>
  <c r="AF49" i="81"/>
  <c r="AO49" i="81" s="1"/>
  <c r="AE49" i="81"/>
  <c r="AH50" i="43"/>
  <c r="AQ50" i="43" s="1"/>
  <c r="X50" i="94"/>
  <c r="Y50" i="94"/>
  <c r="AR49" i="25"/>
  <c r="Y48" i="78"/>
  <c r="X48" i="78"/>
  <c r="Z48" i="78" s="1"/>
  <c r="AF49" i="95"/>
  <c r="AO49" i="95" s="1"/>
  <c r="AG49" i="95"/>
  <c r="AP49" i="95" s="1"/>
  <c r="AE49" i="95"/>
  <c r="W50" i="95"/>
  <c r="W53" i="48"/>
  <c r="AG52" i="48"/>
  <c r="AP52" i="48" s="1"/>
  <c r="AF52" i="48"/>
  <c r="AO52" i="48" s="1"/>
  <c r="AE52" i="48"/>
  <c r="AE49" i="84"/>
  <c r="AG49" i="84"/>
  <c r="AP49" i="84" s="1"/>
  <c r="AF49" i="84"/>
  <c r="AO49" i="84" s="1"/>
  <c r="W50" i="84"/>
  <c r="AI48" i="90"/>
  <c r="AN48" i="90"/>
  <c r="Y49" i="75"/>
  <c r="X49" i="75"/>
  <c r="AF48" i="41"/>
  <c r="AO48" i="41" s="1"/>
  <c r="AE48" i="41"/>
  <c r="W49" i="41"/>
  <c r="AG48" i="41"/>
  <c r="AP48" i="41" s="1"/>
  <c r="AI47" i="78"/>
  <c r="AN47" i="78"/>
  <c r="Y51" i="38"/>
  <c r="X51" i="38"/>
  <c r="AF48" i="37"/>
  <c r="AO48" i="37" s="1"/>
  <c r="W49" i="37"/>
  <c r="AG48" i="37"/>
  <c r="AP48" i="37" s="1"/>
  <c r="AE48" i="37"/>
  <c r="AH48" i="91"/>
  <c r="AQ48" i="91" s="1"/>
  <c r="AH49" i="84"/>
  <c r="AQ49" i="84" s="1"/>
  <c r="AR49" i="43"/>
  <c r="W48" i="87"/>
  <c r="AG47" i="87"/>
  <c r="AP47" i="87" s="1"/>
  <c r="AF47" i="87"/>
  <c r="AO47" i="87" s="1"/>
  <c r="AE47" i="87"/>
  <c r="X47" i="85"/>
  <c r="Y47" i="85"/>
  <c r="X47" i="83"/>
  <c r="Y47" i="83"/>
  <c r="AH49" i="95"/>
  <c r="AQ49" i="95" s="1"/>
  <c r="AH52" i="48"/>
  <c r="AQ52" i="48" s="1"/>
  <c r="AH48" i="80"/>
  <c r="AQ48" i="80" s="1"/>
  <c r="AR48" i="31"/>
  <c r="X50" i="27"/>
  <c r="Y50" i="27"/>
  <c r="Z50" i="27" s="1"/>
  <c r="AI47" i="28"/>
  <c r="AN47" i="28"/>
  <c r="Z48" i="34"/>
  <c r="Y51" i="82"/>
  <c r="X51" i="82"/>
  <c r="AR47" i="93"/>
  <c r="AH50" i="26"/>
  <c r="AQ50" i="26" s="1"/>
  <c r="Z50" i="29"/>
  <c r="AH48" i="89"/>
  <c r="AQ48" i="89" s="1"/>
  <c r="Z50" i="43"/>
  <c r="AI49" i="94"/>
  <c r="AN49" i="94"/>
  <c r="AH49" i="31"/>
  <c r="AQ49" i="31" s="1"/>
  <c r="Z50" i="25"/>
  <c r="AI51" i="30"/>
  <c r="AN51" i="30"/>
  <c r="AR48" i="95"/>
  <c r="AH48" i="41"/>
  <c r="AQ48" i="41" s="1"/>
  <c r="AH49" i="47"/>
  <c r="AQ49" i="47" s="1"/>
  <c r="Y48" i="33"/>
  <c r="X48" i="33"/>
  <c r="Z51" i="38" l="1"/>
  <c r="Z48" i="86"/>
  <c r="Z47" i="83"/>
  <c r="W48" i="83" s="1"/>
  <c r="Z48" i="28"/>
  <c r="AF48" i="28" s="1"/>
  <c r="AO48" i="28" s="1"/>
  <c r="W49" i="28"/>
  <c r="AG48" i="28"/>
  <c r="AP48" i="28" s="1"/>
  <c r="AF50" i="27"/>
  <c r="AO50" i="27" s="1"/>
  <c r="AE50" i="27"/>
  <c r="W51" i="27"/>
  <c r="AG50" i="27"/>
  <c r="AP50" i="27" s="1"/>
  <c r="W50" i="90"/>
  <c r="AG49" i="90"/>
  <c r="AP49" i="90" s="1"/>
  <c r="AF49" i="90"/>
  <c r="AO49" i="90" s="1"/>
  <c r="AE49" i="90"/>
  <c r="AF47" i="83"/>
  <c r="AO47" i="83" s="1"/>
  <c r="AE47" i="83"/>
  <c r="W49" i="86"/>
  <c r="AG48" i="86"/>
  <c r="AP48" i="86" s="1"/>
  <c r="AF48" i="86"/>
  <c r="AO48" i="86" s="1"/>
  <c r="AE48" i="86"/>
  <c r="AR49" i="94"/>
  <c r="Y50" i="84"/>
  <c r="X50" i="84"/>
  <c r="AN48" i="80"/>
  <c r="AI48" i="80"/>
  <c r="AR47" i="86"/>
  <c r="AI49" i="36"/>
  <c r="AN49" i="36"/>
  <c r="AR46" i="85"/>
  <c r="Y53" i="96"/>
  <c r="X53" i="96"/>
  <c r="Z53" i="96" s="1"/>
  <c r="X50" i="47"/>
  <c r="Y50" i="47"/>
  <c r="W51" i="43"/>
  <c r="AG50" i="43"/>
  <c r="AP50" i="43" s="1"/>
  <c r="AF50" i="43"/>
  <c r="AO50" i="43" s="1"/>
  <c r="AE50" i="43"/>
  <c r="W51" i="29"/>
  <c r="AG50" i="29"/>
  <c r="AP50" i="29" s="1"/>
  <c r="AF50" i="29"/>
  <c r="AO50" i="29" s="1"/>
  <c r="AE50" i="29"/>
  <c r="Y49" i="37"/>
  <c r="X49" i="37"/>
  <c r="AR47" i="78"/>
  <c r="AH49" i="75"/>
  <c r="AQ49" i="75" s="1"/>
  <c r="X52" i="42"/>
  <c r="Y52" i="42"/>
  <c r="AR48" i="75"/>
  <c r="X49" i="91"/>
  <c r="Y49" i="91"/>
  <c r="Z49" i="91" s="1"/>
  <c r="W48" i="73"/>
  <c r="AG47" i="73"/>
  <c r="AP47" i="73" s="1"/>
  <c r="AF47" i="73"/>
  <c r="AO47" i="73" s="1"/>
  <c r="AE47" i="73"/>
  <c r="AR47" i="74"/>
  <c r="AN49" i="31"/>
  <c r="AI49" i="31"/>
  <c r="AN50" i="32"/>
  <c r="AI50" i="32"/>
  <c r="X49" i="44"/>
  <c r="Z49" i="44" s="1"/>
  <c r="Y49" i="44"/>
  <c r="AI49" i="77"/>
  <c r="AN49" i="77"/>
  <c r="AH47" i="83"/>
  <c r="AQ47" i="83" s="1"/>
  <c r="AN52" i="48"/>
  <c r="AI52" i="48"/>
  <c r="AR47" i="33"/>
  <c r="Z48" i="87"/>
  <c r="X48" i="87"/>
  <c r="Y48" i="87"/>
  <c r="Y50" i="81"/>
  <c r="X50" i="81"/>
  <c r="Z50" i="81" s="1"/>
  <c r="X51" i="26"/>
  <c r="Y51" i="26"/>
  <c r="AN48" i="88"/>
  <c r="AI48" i="88"/>
  <c r="AH49" i="45"/>
  <c r="AQ49" i="45" s="1"/>
  <c r="AH51" i="46"/>
  <c r="AQ51" i="46" s="1"/>
  <c r="AR50" i="38"/>
  <c r="AR49" i="27"/>
  <c r="AF49" i="35"/>
  <c r="AO49" i="35" s="1"/>
  <c r="AE49" i="35"/>
  <c r="W50" i="35"/>
  <c r="AG49" i="35"/>
  <c r="AP49" i="35" s="1"/>
  <c r="AH48" i="33"/>
  <c r="AQ48" i="33" s="1"/>
  <c r="X50" i="31"/>
  <c r="Y50" i="31"/>
  <c r="Z48" i="33"/>
  <c r="AH51" i="82"/>
  <c r="AQ51" i="82" s="1"/>
  <c r="AH47" i="85"/>
  <c r="AQ47" i="85" s="1"/>
  <c r="AH51" i="38"/>
  <c r="AQ51" i="38" s="1"/>
  <c r="Y49" i="41"/>
  <c r="X49" i="41"/>
  <c r="Z49" i="75"/>
  <c r="AI49" i="84"/>
  <c r="AN49" i="84"/>
  <c r="X53" i="48"/>
  <c r="Y53" i="48"/>
  <c r="Z53" i="48" s="1"/>
  <c r="AH48" i="78"/>
  <c r="AQ48" i="78" s="1"/>
  <c r="AH50" i="94"/>
  <c r="AQ50" i="94" s="1"/>
  <c r="AI49" i="39"/>
  <c r="AN49" i="39"/>
  <c r="AH48" i="74"/>
  <c r="AQ48" i="74" s="1"/>
  <c r="Z49" i="45"/>
  <c r="W49" i="93"/>
  <c r="AG48" i="93"/>
  <c r="AP48" i="93" s="1"/>
  <c r="AF48" i="93"/>
  <c r="AO48" i="93" s="1"/>
  <c r="AE48" i="93"/>
  <c r="AI49" i="40"/>
  <c r="AN49" i="40"/>
  <c r="AR48" i="45"/>
  <c r="AN49" i="47"/>
  <c r="AI49" i="47"/>
  <c r="AR47" i="28"/>
  <c r="AR51" i="30"/>
  <c r="AH50" i="27"/>
  <c r="AQ50" i="27" s="1"/>
  <c r="Z47" i="85"/>
  <c r="AN48" i="37"/>
  <c r="AI48" i="37"/>
  <c r="X50" i="95"/>
  <c r="Y50" i="95"/>
  <c r="Z50" i="94"/>
  <c r="Z48" i="74"/>
  <c r="X49" i="80"/>
  <c r="Y49" i="80"/>
  <c r="AR50" i="82"/>
  <c r="AN51" i="42"/>
  <c r="AI51" i="42"/>
  <c r="AH48" i="28"/>
  <c r="AQ48" i="28" s="1"/>
  <c r="AR46" i="83"/>
  <c r="Z51" i="46"/>
  <c r="X51" i="92"/>
  <c r="Y51" i="92"/>
  <c r="AI48" i="91"/>
  <c r="AN48" i="91"/>
  <c r="Y50" i="36"/>
  <c r="X50" i="36"/>
  <c r="Y51" i="32"/>
  <c r="X51" i="32"/>
  <c r="Z51" i="32" s="1"/>
  <c r="AN48" i="44"/>
  <c r="AI48" i="44"/>
  <c r="Y50" i="77"/>
  <c r="X50" i="77"/>
  <c r="AF48" i="34"/>
  <c r="AO48" i="34" s="1"/>
  <c r="AE48" i="34"/>
  <c r="W49" i="34"/>
  <c r="AG48" i="34"/>
  <c r="AP48" i="34" s="1"/>
  <c r="Y50" i="39"/>
  <c r="X50" i="39"/>
  <c r="Z50" i="39" s="1"/>
  <c r="AH49" i="90"/>
  <c r="AQ49" i="90" s="1"/>
  <c r="W48" i="76"/>
  <c r="AG47" i="76"/>
  <c r="AP47" i="76" s="1"/>
  <c r="AF47" i="76"/>
  <c r="AO47" i="76" s="1"/>
  <c r="AE47" i="76"/>
  <c r="W53" i="30"/>
  <c r="AG52" i="30"/>
  <c r="AP52" i="30" s="1"/>
  <c r="AF52" i="30"/>
  <c r="AO52" i="30" s="1"/>
  <c r="AE52" i="30"/>
  <c r="AN50" i="92"/>
  <c r="AI50" i="92"/>
  <c r="AH48" i="86"/>
  <c r="AQ48" i="86" s="1"/>
  <c r="AI48" i="89"/>
  <c r="AN48" i="89"/>
  <c r="AR50" i="46"/>
  <c r="Y50" i="40"/>
  <c r="X50" i="40"/>
  <c r="W51" i="25"/>
  <c r="AG50" i="25"/>
  <c r="AP50" i="25" s="1"/>
  <c r="AF50" i="25"/>
  <c r="AO50" i="25" s="1"/>
  <c r="AE50" i="25"/>
  <c r="Z51" i="82"/>
  <c r="AI47" i="87"/>
  <c r="AN47" i="87"/>
  <c r="W52" i="38"/>
  <c r="AG51" i="38"/>
  <c r="AP51" i="38" s="1"/>
  <c r="AF51" i="38"/>
  <c r="AO51" i="38" s="1"/>
  <c r="AE51" i="38"/>
  <c r="AI48" i="41"/>
  <c r="AN48" i="41"/>
  <c r="AR48" i="90"/>
  <c r="AI49" i="95"/>
  <c r="AN49" i="95"/>
  <c r="W49" i="78"/>
  <c r="AG48" i="78"/>
  <c r="AP48" i="78" s="1"/>
  <c r="AF48" i="78"/>
  <c r="AO48" i="78" s="1"/>
  <c r="AE48" i="78"/>
  <c r="AN49" i="81"/>
  <c r="AI49" i="81"/>
  <c r="AI50" i="26"/>
  <c r="AN50" i="26"/>
  <c r="X49" i="88"/>
  <c r="Y49" i="88"/>
  <c r="Z49" i="88" s="1"/>
  <c r="W51" i="79"/>
  <c r="AG50" i="79"/>
  <c r="AP50" i="79" s="1"/>
  <c r="AF50" i="79"/>
  <c r="AO50" i="79" s="1"/>
  <c r="AE50" i="79"/>
  <c r="AH52" i="30"/>
  <c r="AQ52" i="30" s="1"/>
  <c r="X49" i="89"/>
  <c r="Y49" i="89"/>
  <c r="AI52" i="96"/>
  <c r="AN52" i="96"/>
  <c r="Z51" i="92" l="1"/>
  <c r="Z51" i="26"/>
  <c r="Z50" i="40"/>
  <c r="Z49" i="80"/>
  <c r="AG47" i="83"/>
  <c r="AP47" i="83" s="1"/>
  <c r="AE48" i="28"/>
  <c r="Z49" i="41"/>
  <c r="Z50" i="47"/>
  <c r="Z50" i="36"/>
  <c r="AE50" i="36" s="1"/>
  <c r="W51" i="36"/>
  <c r="AG50" i="36"/>
  <c r="AP50" i="36" s="1"/>
  <c r="AF50" i="36"/>
  <c r="AO50" i="36" s="1"/>
  <c r="AE50" i="47"/>
  <c r="W51" i="47"/>
  <c r="AG50" i="47"/>
  <c r="AP50" i="47" s="1"/>
  <c r="AF50" i="47"/>
  <c r="AO50" i="47" s="1"/>
  <c r="AF49" i="91"/>
  <c r="AO49" i="91" s="1"/>
  <c r="W50" i="91"/>
  <c r="AE49" i="91"/>
  <c r="AG49" i="91"/>
  <c r="AP49" i="91" s="1"/>
  <c r="AF50" i="81"/>
  <c r="AO50" i="81" s="1"/>
  <c r="AE50" i="81"/>
  <c r="W51" i="81"/>
  <c r="AG50" i="81"/>
  <c r="AP50" i="81" s="1"/>
  <c r="W52" i="92"/>
  <c r="AG51" i="92"/>
  <c r="AP51" i="92" s="1"/>
  <c r="AF51" i="92"/>
  <c r="AO51" i="92" s="1"/>
  <c r="AE51" i="92"/>
  <c r="AR49" i="84"/>
  <c r="X50" i="35"/>
  <c r="Y50" i="35"/>
  <c r="AR48" i="88"/>
  <c r="AF49" i="44"/>
  <c r="AO49" i="44" s="1"/>
  <c r="AE49" i="44"/>
  <c r="W50" i="44"/>
  <c r="AG49" i="44"/>
  <c r="AP49" i="44" s="1"/>
  <c r="AH52" i="42"/>
  <c r="AQ52" i="42" s="1"/>
  <c r="AH50" i="84"/>
  <c r="AQ50" i="84" s="1"/>
  <c r="AN48" i="86"/>
  <c r="AI48" i="86"/>
  <c r="X48" i="83"/>
  <c r="Y48" i="83"/>
  <c r="Y49" i="78"/>
  <c r="X49" i="78"/>
  <c r="Z49" i="78" s="1"/>
  <c r="AR49" i="81"/>
  <c r="AH49" i="89"/>
  <c r="AQ49" i="89" s="1"/>
  <c r="AI51" i="38"/>
  <c r="AN51" i="38"/>
  <c r="AR47" i="87"/>
  <c r="Y51" i="25"/>
  <c r="X51" i="25"/>
  <c r="Y48" i="76"/>
  <c r="X48" i="76"/>
  <c r="AH50" i="39"/>
  <c r="AQ50" i="39" s="1"/>
  <c r="AI48" i="34"/>
  <c r="AN48" i="34"/>
  <c r="W52" i="46"/>
  <c r="AG51" i="46"/>
  <c r="AP51" i="46" s="1"/>
  <c r="AE51" i="46"/>
  <c r="AF51" i="46"/>
  <c r="AO51" i="46" s="1"/>
  <c r="AH50" i="95"/>
  <c r="AQ50" i="95" s="1"/>
  <c r="W50" i="75"/>
  <c r="AG49" i="75"/>
  <c r="AP49" i="75" s="1"/>
  <c r="AF49" i="75"/>
  <c r="AO49" i="75" s="1"/>
  <c r="AE49" i="75"/>
  <c r="AR52" i="48"/>
  <c r="AR50" i="32"/>
  <c r="AI47" i="73"/>
  <c r="AN47" i="73"/>
  <c r="AH49" i="91"/>
  <c r="AQ49" i="91" s="1"/>
  <c r="Z52" i="42"/>
  <c r="AN50" i="29"/>
  <c r="AI50" i="29"/>
  <c r="AH53" i="96"/>
  <c r="AQ53" i="96" s="1"/>
  <c r="AR49" i="36"/>
  <c r="AN47" i="83"/>
  <c r="AI47" i="83"/>
  <c r="X50" i="90"/>
  <c r="Y50" i="90"/>
  <c r="AI48" i="28"/>
  <c r="AN48" i="28"/>
  <c r="W51" i="40"/>
  <c r="AG50" i="40"/>
  <c r="AP50" i="40" s="1"/>
  <c r="AF50" i="40"/>
  <c r="AO50" i="40" s="1"/>
  <c r="AE50" i="40"/>
  <c r="AR50" i="26"/>
  <c r="AR48" i="41"/>
  <c r="AR48" i="44"/>
  <c r="X49" i="93"/>
  <c r="Y49" i="93"/>
  <c r="Z49" i="89"/>
  <c r="AI50" i="79"/>
  <c r="AN50" i="79"/>
  <c r="AH49" i="88"/>
  <c r="AQ49" i="88" s="1"/>
  <c r="AI48" i="78"/>
  <c r="AN48" i="78"/>
  <c r="AR49" i="95"/>
  <c r="W52" i="82"/>
  <c r="AG51" i="82"/>
  <c r="AP51" i="82" s="1"/>
  <c r="AF51" i="82"/>
  <c r="AO51" i="82" s="1"/>
  <c r="AE51" i="82"/>
  <c r="AH50" i="40"/>
  <c r="AQ50" i="40" s="1"/>
  <c r="AR48" i="89"/>
  <c r="AR50" i="92"/>
  <c r="X53" i="30"/>
  <c r="Y53" i="30"/>
  <c r="Z53" i="30" s="1"/>
  <c r="AH51" i="32"/>
  <c r="AQ51" i="32" s="1"/>
  <c r="AH49" i="80"/>
  <c r="AQ49" i="80" s="1"/>
  <c r="Z50" i="95"/>
  <c r="AR49" i="40"/>
  <c r="AF49" i="45"/>
  <c r="AO49" i="45" s="1"/>
  <c r="AG49" i="45"/>
  <c r="AP49" i="45" s="1"/>
  <c r="AE49" i="45"/>
  <c r="W50" i="45"/>
  <c r="AH49" i="41"/>
  <c r="AQ49" i="41" s="1"/>
  <c r="W49" i="33"/>
  <c r="AG48" i="33"/>
  <c r="AP48" i="33" s="1"/>
  <c r="AF48" i="33"/>
  <c r="AO48" i="33" s="1"/>
  <c r="AE48" i="33"/>
  <c r="AI49" i="35"/>
  <c r="AN49" i="35"/>
  <c r="X51" i="43"/>
  <c r="Y51" i="43"/>
  <c r="Z50" i="84"/>
  <c r="AE49" i="88"/>
  <c r="W50" i="88"/>
  <c r="AG49" i="88"/>
  <c r="AP49" i="88" s="1"/>
  <c r="AF49" i="88"/>
  <c r="AO49" i="88" s="1"/>
  <c r="W51" i="39"/>
  <c r="AG50" i="39"/>
  <c r="AP50" i="39" s="1"/>
  <c r="AF50" i="39"/>
  <c r="AO50" i="39" s="1"/>
  <c r="AE50" i="39"/>
  <c r="AH50" i="77"/>
  <c r="AQ50" i="77" s="1"/>
  <c r="AR48" i="91"/>
  <c r="AR51" i="42"/>
  <c r="AE49" i="80"/>
  <c r="AG49" i="80"/>
  <c r="AP49" i="80" s="1"/>
  <c r="AF49" i="80"/>
  <c r="AO49" i="80" s="1"/>
  <c r="W50" i="80"/>
  <c r="AR48" i="37"/>
  <c r="AR49" i="47"/>
  <c r="AI48" i="93"/>
  <c r="AN48" i="93"/>
  <c r="AR49" i="39"/>
  <c r="AH53" i="48"/>
  <c r="AQ53" i="48" s="1"/>
  <c r="AH51" i="26"/>
  <c r="AQ51" i="26" s="1"/>
  <c r="AH48" i="87"/>
  <c r="AQ48" i="87" s="1"/>
  <c r="AR49" i="77"/>
  <c r="AR49" i="31"/>
  <c r="AH49" i="37"/>
  <c r="AQ49" i="37" s="1"/>
  <c r="W54" i="96"/>
  <c r="AG53" i="96"/>
  <c r="AP53" i="96" s="1"/>
  <c r="AF53" i="96"/>
  <c r="AO53" i="96" s="1"/>
  <c r="AE53" i="96"/>
  <c r="X49" i="86"/>
  <c r="Y49" i="86"/>
  <c r="AN49" i="90"/>
  <c r="AI49" i="90"/>
  <c r="Y51" i="27"/>
  <c r="X51" i="27"/>
  <c r="Z51" i="27" s="1"/>
  <c r="Y52" i="38"/>
  <c r="X52" i="38"/>
  <c r="AN50" i="25"/>
  <c r="AI50" i="25"/>
  <c r="AN47" i="76"/>
  <c r="AI47" i="76"/>
  <c r="AF51" i="32"/>
  <c r="AO51" i="32" s="1"/>
  <c r="AE51" i="32"/>
  <c r="W52" i="32"/>
  <c r="AG51" i="32"/>
  <c r="AP51" i="32" s="1"/>
  <c r="AE48" i="74"/>
  <c r="W49" i="74"/>
  <c r="AG48" i="74"/>
  <c r="AP48" i="74" s="1"/>
  <c r="AF48" i="74"/>
  <c r="AO48" i="74" s="1"/>
  <c r="AE53" i="48"/>
  <c r="W54" i="48"/>
  <c r="AG53" i="48"/>
  <c r="AP53" i="48" s="1"/>
  <c r="AF53" i="48"/>
  <c r="AO53" i="48" s="1"/>
  <c r="W50" i="41"/>
  <c r="AG49" i="41"/>
  <c r="AP49" i="41" s="1"/>
  <c r="AF49" i="41"/>
  <c r="AO49" i="41" s="1"/>
  <c r="AE49" i="41"/>
  <c r="AH50" i="31"/>
  <c r="AQ50" i="31" s="1"/>
  <c r="W52" i="26"/>
  <c r="AG51" i="26"/>
  <c r="AP51" i="26" s="1"/>
  <c r="AF51" i="26"/>
  <c r="AO51" i="26" s="1"/>
  <c r="AE51" i="26"/>
  <c r="W49" i="87"/>
  <c r="AG48" i="87"/>
  <c r="AP48" i="87" s="1"/>
  <c r="AF48" i="87"/>
  <c r="AO48" i="87" s="1"/>
  <c r="AE48" i="87"/>
  <c r="Y48" i="73"/>
  <c r="X48" i="73"/>
  <c r="Z48" i="73" s="1"/>
  <c r="Y51" i="29"/>
  <c r="X51" i="29"/>
  <c r="AR48" i="80"/>
  <c r="X49" i="28"/>
  <c r="Z49" i="28" s="1"/>
  <c r="Y49" i="28"/>
  <c r="AR52" i="96"/>
  <c r="Y51" i="79"/>
  <c r="X51" i="79"/>
  <c r="AN52" i="30"/>
  <c r="AI52" i="30"/>
  <c r="Y49" i="34"/>
  <c r="X49" i="34"/>
  <c r="Z49" i="34" s="1"/>
  <c r="Z50" i="77"/>
  <c r="AH50" i="36"/>
  <c r="AQ50" i="36" s="1"/>
  <c r="AH51" i="92"/>
  <c r="AQ51" i="92" s="1"/>
  <c r="W51" i="94"/>
  <c r="AG50" i="94"/>
  <c r="AP50" i="94" s="1"/>
  <c r="AF50" i="94"/>
  <c r="AO50" i="94" s="1"/>
  <c r="AE50" i="94"/>
  <c r="W48" i="85"/>
  <c r="AG47" i="85"/>
  <c r="AP47" i="85" s="1"/>
  <c r="AF47" i="85"/>
  <c r="AO47" i="85" s="1"/>
  <c r="AE47" i="85"/>
  <c r="Z50" i="31"/>
  <c r="AH50" i="81"/>
  <c r="AQ50" i="81" s="1"/>
  <c r="AH49" i="44"/>
  <c r="AQ49" i="44" s="1"/>
  <c r="Z49" i="37"/>
  <c r="AI50" i="43"/>
  <c r="AN50" i="43"/>
  <c r="AH50" i="47"/>
  <c r="AQ50" i="47" s="1"/>
  <c r="AI50" i="27"/>
  <c r="AN50" i="27"/>
  <c r="Z52" i="38" l="1"/>
  <c r="Z51" i="79"/>
  <c r="AE51" i="79" s="1"/>
  <c r="Z49" i="86"/>
  <c r="AF49" i="86" s="1"/>
  <c r="AO49" i="86" s="1"/>
  <c r="W52" i="79"/>
  <c r="AG51" i="79"/>
  <c r="AP51" i="79" s="1"/>
  <c r="AF51" i="79"/>
  <c r="AO51" i="79" s="1"/>
  <c r="W50" i="34"/>
  <c r="AG49" i="34"/>
  <c r="AP49" i="34" s="1"/>
  <c r="AF49" i="34"/>
  <c r="AO49" i="34" s="1"/>
  <c r="AE49" i="34"/>
  <c r="AE49" i="86"/>
  <c r="AG49" i="86"/>
  <c r="AP49" i="86" s="1"/>
  <c r="W49" i="73"/>
  <c r="AG48" i="73"/>
  <c r="AP48" i="73" s="1"/>
  <c r="AF48" i="73"/>
  <c r="AO48" i="73" s="1"/>
  <c r="AE48" i="73"/>
  <c r="W53" i="38"/>
  <c r="AG52" i="38"/>
  <c r="AP52" i="38" s="1"/>
  <c r="AF52" i="38"/>
  <c r="AO52" i="38" s="1"/>
  <c r="AE52" i="38"/>
  <c r="Z48" i="85"/>
  <c r="Y48" i="85"/>
  <c r="X48" i="85"/>
  <c r="X49" i="87"/>
  <c r="Y49" i="87"/>
  <c r="Y54" i="48"/>
  <c r="X54" i="48"/>
  <c r="Z54" i="48" s="1"/>
  <c r="AR48" i="93"/>
  <c r="Y50" i="80"/>
  <c r="X50" i="80"/>
  <c r="AN48" i="33"/>
  <c r="AI48" i="33"/>
  <c r="Z52" i="82"/>
  <c r="Y52" i="82"/>
  <c r="X52" i="82"/>
  <c r="AR50" i="79"/>
  <c r="AN50" i="40"/>
  <c r="AI50" i="40"/>
  <c r="AR50" i="29"/>
  <c r="X50" i="75"/>
  <c r="Y50" i="75"/>
  <c r="AR48" i="34"/>
  <c r="AH48" i="76"/>
  <c r="AQ48" i="76" s="1"/>
  <c r="X50" i="44"/>
  <c r="Y50" i="44"/>
  <c r="AI50" i="47"/>
  <c r="AN50" i="47"/>
  <c r="AI48" i="74"/>
  <c r="AN48" i="74"/>
  <c r="AR47" i="76"/>
  <c r="AH51" i="43"/>
  <c r="AQ51" i="43" s="1"/>
  <c r="AG49" i="89"/>
  <c r="AP49" i="89" s="1"/>
  <c r="AF49" i="89"/>
  <c r="AO49" i="89" s="1"/>
  <c r="AE49" i="89"/>
  <c r="W50" i="89"/>
  <c r="AH50" i="90"/>
  <c r="AQ50" i="90" s="1"/>
  <c r="W50" i="78"/>
  <c r="AG49" i="78"/>
  <c r="AP49" i="78" s="1"/>
  <c r="AF49" i="78"/>
  <c r="AO49" i="78" s="1"/>
  <c r="AE49" i="78"/>
  <c r="AH50" i="35"/>
  <c r="AQ50" i="35" s="1"/>
  <c r="AI50" i="81"/>
  <c r="AN50" i="81"/>
  <c r="AI50" i="36"/>
  <c r="AN50" i="36"/>
  <c r="X49" i="74"/>
  <c r="Y49" i="74"/>
  <c r="AR50" i="43"/>
  <c r="AG49" i="37"/>
  <c r="AP49" i="37" s="1"/>
  <c r="AF49" i="37"/>
  <c r="AO49" i="37" s="1"/>
  <c r="W50" i="37"/>
  <c r="AE49" i="37"/>
  <c r="AR52" i="30"/>
  <c r="AH51" i="29"/>
  <c r="AQ51" i="29" s="1"/>
  <c r="AN51" i="26"/>
  <c r="AI51" i="26"/>
  <c r="X50" i="41"/>
  <c r="Y50" i="41"/>
  <c r="AI53" i="48"/>
  <c r="AN53" i="48"/>
  <c r="AH51" i="27"/>
  <c r="AQ51" i="27" s="1"/>
  <c r="AH49" i="86"/>
  <c r="AQ49" i="86" s="1"/>
  <c r="X54" i="96"/>
  <c r="Y54" i="96"/>
  <c r="AN50" i="39"/>
  <c r="AI50" i="39"/>
  <c r="Y50" i="88"/>
  <c r="X50" i="88"/>
  <c r="Z51" i="43"/>
  <c r="Z50" i="90"/>
  <c r="AF52" i="42"/>
  <c r="AO52" i="42" s="1"/>
  <c r="AE52" i="42"/>
  <c r="W53" i="42"/>
  <c r="AG52" i="42"/>
  <c r="AP52" i="42" s="1"/>
  <c r="AI49" i="75"/>
  <c r="AN49" i="75"/>
  <c r="AN51" i="46"/>
  <c r="AI51" i="46"/>
  <c r="Z48" i="76"/>
  <c r="AI49" i="44"/>
  <c r="AN49" i="44"/>
  <c r="Z50" i="35"/>
  <c r="Y52" i="92"/>
  <c r="X52" i="92"/>
  <c r="Z52" i="92" s="1"/>
  <c r="AG50" i="31"/>
  <c r="AP50" i="31" s="1"/>
  <c r="AF50" i="31"/>
  <c r="AO50" i="31" s="1"/>
  <c r="W51" i="31"/>
  <c r="AE50" i="31"/>
  <c r="AN47" i="85"/>
  <c r="AI47" i="85"/>
  <c r="AN48" i="87"/>
  <c r="AI48" i="87"/>
  <c r="X52" i="32"/>
  <c r="Z52" i="32" s="1"/>
  <c r="Y52" i="32"/>
  <c r="AR50" i="25"/>
  <c r="AN49" i="80"/>
  <c r="AI49" i="80"/>
  <c r="Y49" i="33"/>
  <c r="X49" i="33"/>
  <c r="X50" i="45"/>
  <c r="Y50" i="45"/>
  <c r="AI51" i="82"/>
  <c r="AN51" i="82"/>
  <c r="AH49" i="93"/>
  <c r="AQ49" i="93" s="1"/>
  <c r="Y51" i="40"/>
  <c r="X51" i="40"/>
  <c r="AR47" i="83"/>
  <c r="AR47" i="73"/>
  <c r="AH51" i="25"/>
  <c r="AQ51" i="25" s="1"/>
  <c r="AR51" i="38"/>
  <c r="AH48" i="83"/>
  <c r="AQ48" i="83" s="1"/>
  <c r="AI51" i="32"/>
  <c r="AN51" i="32"/>
  <c r="AR50" i="27"/>
  <c r="AN50" i="94"/>
  <c r="AI50" i="94"/>
  <c r="W51" i="77"/>
  <c r="AG50" i="77"/>
  <c r="AP50" i="77" s="1"/>
  <c r="AF50" i="77"/>
  <c r="AO50" i="77" s="1"/>
  <c r="AE50" i="77"/>
  <c r="AH51" i="79"/>
  <c r="AQ51" i="79" s="1"/>
  <c r="AH49" i="28"/>
  <c r="AQ49" i="28" s="1"/>
  <c r="Z51" i="29"/>
  <c r="W52" i="27"/>
  <c r="AG51" i="27"/>
  <c r="AP51" i="27" s="1"/>
  <c r="AF51" i="27"/>
  <c r="AO51" i="27" s="1"/>
  <c r="AE51" i="27"/>
  <c r="AN53" i="96"/>
  <c r="AI53" i="96"/>
  <c r="AI49" i="88"/>
  <c r="AN49" i="88"/>
  <c r="AR49" i="35"/>
  <c r="AI49" i="45"/>
  <c r="AN49" i="45"/>
  <c r="W51" i="95"/>
  <c r="AG50" i="95"/>
  <c r="AP50" i="95" s="1"/>
  <c r="AF50" i="95"/>
  <c r="AO50" i="95" s="1"/>
  <c r="AE50" i="95"/>
  <c r="AH53" i="30"/>
  <c r="AQ53" i="30" s="1"/>
  <c r="Z49" i="93"/>
  <c r="Z52" i="46"/>
  <c r="Y52" i="46"/>
  <c r="X52" i="46"/>
  <c r="Z48" i="83"/>
  <c r="AI49" i="91"/>
  <c r="AN49" i="91"/>
  <c r="X51" i="47"/>
  <c r="Z51" i="47" s="1"/>
  <c r="Y51" i="47"/>
  <c r="Y51" i="36"/>
  <c r="X51" i="36"/>
  <c r="X51" i="94"/>
  <c r="Y51" i="94"/>
  <c r="AH49" i="34"/>
  <c r="AQ49" i="34" s="1"/>
  <c r="W50" i="28"/>
  <c r="AG49" i="28"/>
  <c r="AP49" i="28" s="1"/>
  <c r="AF49" i="28"/>
  <c r="AO49" i="28" s="1"/>
  <c r="AE49" i="28"/>
  <c r="AH48" i="73"/>
  <c r="AQ48" i="73" s="1"/>
  <c r="X52" i="26"/>
  <c r="Z52" i="26" s="1"/>
  <c r="Y52" i="26"/>
  <c r="AI49" i="41"/>
  <c r="AN49" i="41"/>
  <c r="AH52" i="38"/>
  <c r="AQ52" i="38" s="1"/>
  <c r="AR49" i="90"/>
  <c r="Y51" i="39"/>
  <c r="X51" i="39"/>
  <c r="Z51" i="39" s="1"/>
  <c r="W51" i="84"/>
  <c r="AG50" i="84"/>
  <c r="AP50" i="84" s="1"/>
  <c r="AF50" i="84"/>
  <c r="AO50" i="84" s="1"/>
  <c r="AE50" i="84"/>
  <c r="AF53" i="30"/>
  <c r="AO53" i="30" s="1"/>
  <c r="AE53" i="30"/>
  <c r="W54" i="30"/>
  <c r="AG53" i="30"/>
  <c r="AP53" i="30" s="1"/>
  <c r="AR48" i="78"/>
  <c r="AR48" i="28"/>
  <c r="Z51" i="25"/>
  <c r="AH49" i="78"/>
  <c r="AQ49" i="78" s="1"/>
  <c r="AR48" i="86"/>
  <c r="AI51" i="92"/>
  <c r="AN51" i="92"/>
  <c r="X51" i="81"/>
  <c r="Y51" i="81"/>
  <c r="X50" i="91"/>
  <c r="Y50" i="91"/>
  <c r="Z50" i="91" l="1"/>
  <c r="Z51" i="94"/>
  <c r="Z54" i="96"/>
  <c r="W50" i="86"/>
  <c r="Z50" i="88"/>
  <c r="W51" i="88" s="1"/>
  <c r="Z50" i="80"/>
  <c r="AF50" i="80" s="1"/>
  <c r="AO50" i="80" s="1"/>
  <c r="AN50" i="77"/>
  <c r="AI50" i="77"/>
  <c r="AR49" i="80"/>
  <c r="W53" i="32"/>
  <c r="AG52" i="32"/>
  <c r="AP52" i="32" s="1"/>
  <c r="AF52" i="32"/>
  <c r="AO52" i="32" s="1"/>
  <c r="AE52" i="32"/>
  <c r="Y51" i="31"/>
  <c r="X51" i="31"/>
  <c r="W53" i="92"/>
  <c r="AG52" i="92"/>
  <c r="AP52" i="92" s="1"/>
  <c r="AF52" i="92"/>
  <c r="AO52" i="92" s="1"/>
  <c r="AE52" i="92"/>
  <c r="AN52" i="42"/>
  <c r="AI52" i="42"/>
  <c r="AF50" i="88"/>
  <c r="AO50" i="88" s="1"/>
  <c r="AE50" i="88"/>
  <c r="AI49" i="89"/>
  <c r="AN49" i="89"/>
  <c r="AR48" i="74"/>
  <c r="AR50" i="40"/>
  <c r="W53" i="82"/>
  <c r="AG52" i="82"/>
  <c r="AP52" i="82" s="1"/>
  <c r="AF52" i="82"/>
  <c r="AO52" i="82" s="1"/>
  <c r="AE52" i="82"/>
  <c r="AH49" i="87"/>
  <c r="AQ49" i="87" s="1"/>
  <c r="AN52" i="38"/>
  <c r="AI52" i="38"/>
  <c r="Y54" i="30"/>
  <c r="X54" i="30"/>
  <c r="Z54" i="30" s="1"/>
  <c r="AR49" i="91"/>
  <c r="AN50" i="95"/>
  <c r="AI50" i="95"/>
  <c r="AI51" i="27"/>
  <c r="AN51" i="27"/>
  <c r="AH50" i="45"/>
  <c r="AQ50" i="45" s="1"/>
  <c r="AR48" i="87"/>
  <c r="W51" i="35"/>
  <c r="AG50" i="35"/>
  <c r="AP50" i="35" s="1"/>
  <c r="AF50" i="35"/>
  <c r="AO50" i="35" s="1"/>
  <c r="AE50" i="35"/>
  <c r="AR50" i="39"/>
  <c r="AH50" i="41"/>
  <c r="AQ50" i="41" s="1"/>
  <c r="AN49" i="37"/>
  <c r="AI49" i="37"/>
  <c r="AR50" i="81"/>
  <c r="AR48" i="33"/>
  <c r="Z49" i="87"/>
  <c r="AI49" i="86"/>
  <c r="AN49" i="86"/>
  <c r="AG48" i="83"/>
  <c r="AP48" i="83" s="1"/>
  <c r="AF48" i="83"/>
  <c r="AO48" i="83" s="1"/>
  <c r="AE48" i="83"/>
  <c r="W49" i="83"/>
  <c r="AH51" i="40"/>
  <c r="AQ51" i="40" s="1"/>
  <c r="Z50" i="45"/>
  <c r="AR49" i="75"/>
  <c r="AF50" i="90"/>
  <c r="AO50" i="90" s="1"/>
  <c r="AE50" i="90"/>
  <c r="W51" i="90"/>
  <c r="AG50" i="90"/>
  <c r="AP50" i="90" s="1"/>
  <c r="Z50" i="41"/>
  <c r="X50" i="37"/>
  <c r="Y50" i="37"/>
  <c r="AH49" i="74"/>
  <c r="AQ49" i="74" s="1"/>
  <c r="AN49" i="78"/>
  <c r="AI49" i="78"/>
  <c r="AR50" i="47"/>
  <c r="AH50" i="75"/>
  <c r="AQ50" i="75" s="1"/>
  <c r="AH54" i="48"/>
  <c r="AQ54" i="48" s="1"/>
  <c r="AH48" i="85"/>
  <c r="AQ48" i="85" s="1"/>
  <c r="Y49" i="73"/>
  <c r="X49" i="73"/>
  <c r="AI49" i="34"/>
  <c r="AN49" i="34"/>
  <c r="AN51" i="79"/>
  <c r="AI51" i="79"/>
  <c r="W50" i="93"/>
  <c r="AG49" i="93"/>
  <c r="AP49" i="93" s="1"/>
  <c r="AF49" i="93"/>
  <c r="AO49" i="93" s="1"/>
  <c r="AE49" i="93"/>
  <c r="AR49" i="45"/>
  <c r="AI53" i="30"/>
  <c r="AN53" i="30"/>
  <c r="X51" i="84"/>
  <c r="Y51" i="84"/>
  <c r="AR49" i="41"/>
  <c r="AH51" i="39"/>
  <c r="AQ51" i="39" s="1"/>
  <c r="X50" i="28"/>
  <c r="Y50" i="28"/>
  <c r="AH52" i="46"/>
  <c r="AQ52" i="46" s="1"/>
  <c r="X51" i="77"/>
  <c r="Y51" i="77"/>
  <c r="AR51" i="32"/>
  <c r="AH49" i="33"/>
  <c r="AQ49" i="33" s="1"/>
  <c r="AR47" i="85"/>
  <c r="AR49" i="44"/>
  <c r="W52" i="43"/>
  <c r="AG51" i="43"/>
  <c r="AP51" i="43" s="1"/>
  <c r="AF51" i="43"/>
  <c r="AO51" i="43" s="1"/>
  <c r="AE51" i="43"/>
  <c r="AR51" i="26"/>
  <c r="Z49" i="74"/>
  <c r="Z50" i="75"/>
  <c r="AH50" i="80"/>
  <c r="AQ50" i="80" s="1"/>
  <c r="Y53" i="38"/>
  <c r="X53" i="38"/>
  <c r="AN49" i="28"/>
  <c r="AI49" i="28"/>
  <c r="AH51" i="36"/>
  <c r="AQ51" i="36" s="1"/>
  <c r="AE51" i="29"/>
  <c r="W52" i="29"/>
  <c r="AG51" i="29"/>
  <c r="AP51" i="29" s="1"/>
  <c r="AF51" i="29"/>
  <c r="AO51" i="29" s="1"/>
  <c r="Z51" i="36"/>
  <c r="AH50" i="91"/>
  <c r="AQ50" i="91" s="1"/>
  <c r="AR51" i="92"/>
  <c r="AN50" i="84"/>
  <c r="AI50" i="84"/>
  <c r="AH52" i="26"/>
  <c r="AQ52" i="26" s="1"/>
  <c r="AH51" i="94"/>
  <c r="AQ51" i="94" s="1"/>
  <c r="AH51" i="47"/>
  <c r="AQ51" i="47" s="1"/>
  <c r="X51" i="95"/>
  <c r="Y51" i="95"/>
  <c r="AR49" i="88"/>
  <c r="X52" i="27"/>
  <c r="Y52" i="27"/>
  <c r="AR50" i="94"/>
  <c r="Z51" i="40"/>
  <c r="AH52" i="92"/>
  <c r="AQ52" i="92" s="1"/>
  <c r="AE48" i="76"/>
  <c r="W49" i="76"/>
  <c r="AG48" i="76"/>
  <c r="AP48" i="76" s="1"/>
  <c r="AF48" i="76"/>
  <c r="AO48" i="76" s="1"/>
  <c r="AH50" i="88"/>
  <c r="AQ50" i="88" s="1"/>
  <c r="AH54" i="96"/>
  <c r="AQ54" i="96" s="1"/>
  <c r="AH50" i="44"/>
  <c r="AQ50" i="44" s="1"/>
  <c r="AH52" i="82"/>
  <c r="AQ52" i="82" s="1"/>
  <c r="W55" i="48"/>
  <c r="AG54" i="48"/>
  <c r="AP54" i="48" s="1"/>
  <c r="AF54" i="48"/>
  <c r="AO54" i="48" s="1"/>
  <c r="AE54" i="48"/>
  <c r="AF48" i="85"/>
  <c r="AO48" i="85" s="1"/>
  <c r="AE48" i="85"/>
  <c r="W49" i="85"/>
  <c r="AG48" i="85"/>
  <c r="AP48" i="85" s="1"/>
  <c r="X50" i="86"/>
  <c r="Z50" i="86" s="1"/>
  <c r="Y50" i="86"/>
  <c r="AE51" i="25"/>
  <c r="AG51" i="25"/>
  <c r="AP51" i="25" s="1"/>
  <c r="AF51" i="25"/>
  <c r="AO51" i="25" s="1"/>
  <c r="W52" i="25"/>
  <c r="AH51" i="81"/>
  <c r="AQ51" i="81" s="1"/>
  <c r="Z51" i="81"/>
  <c r="W51" i="91"/>
  <c r="AG50" i="91"/>
  <c r="AP50" i="91" s="1"/>
  <c r="AF50" i="91"/>
  <c r="AO50" i="91" s="1"/>
  <c r="AE50" i="91"/>
  <c r="AE51" i="39"/>
  <c r="W52" i="39"/>
  <c r="AG51" i="39"/>
  <c r="AP51" i="39" s="1"/>
  <c r="AF51" i="39"/>
  <c r="AO51" i="39" s="1"/>
  <c r="AF52" i="26"/>
  <c r="AO52" i="26" s="1"/>
  <c r="AE52" i="26"/>
  <c r="W53" i="26"/>
  <c r="AG52" i="26"/>
  <c r="AP52" i="26" s="1"/>
  <c r="AE51" i="94"/>
  <c r="W52" i="94"/>
  <c r="AF51" i="94"/>
  <c r="AO51" i="94" s="1"/>
  <c r="AG51" i="94"/>
  <c r="AP51" i="94" s="1"/>
  <c r="W52" i="47"/>
  <c r="AG51" i="47"/>
  <c r="AP51" i="47" s="1"/>
  <c r="AF51" i="47"/>
  <c r="AO51" i="47" s="1"/>
  <c r="AE51" i="47"/>
  <c r="AE52" i="46"/>
  <c r="W53" i="46"/>
  <c r="AF52" i="46"/>
  <c r="AO52" i="46" s="1"/>
  <c r="AG52" i="46"/>
  <c r="AP52" i="46" s="1"/>
  <c r="AR53" i="96"/>
  <c r="AR51" i="82"/>
  <c r="Z49" i="33"/>
  <c r="AH52" i="32"/>
  <c r="AQ52" i="32" s="1"/>
  <c r="AI50" i="31"/>
  <c r="AN50" i="31"/>
  <c r="AR51" i="46"/>
  <c r="X53" i="42"/>
  <c r="Z53" i="42" s="1"/>
  <c r="Y53" i="42"/>
  <c r="AE54" i="96"/>
  <c r="AG54" i="96"/>
  <c r="AP54" i="96" s="1"/>
  <c r="AF54" i="96"/>
  <c r="AO54" i="96" s="1"/>
  <c r="W55" i="96"/>
  <c r="AR53" i="48"/>
  <c r="AR50" i="36"/>
  <c r="Y50" i="78"/>
  <c r="X50" i="78"/>
  <c r="Z50" i="78" s="1"/>
  <c r="Y50" i="89"/>
  <c r="X50" i="89"/>
  <c r="Z50" i="44"/>
  <c r="AN48" i="73"/>
  <c r="AI48" i="73"/>
  <c r="Y50" i="34"/>
  <c r="X50" i="34"/>
  <c r="X52" i="79"/>
  <c r="Z52" i="79" s="1"/>
  <c r="Y52" i="79"/>
  <c r="W51" i="80" l="1"/>
  <c r="AG50" i="88"/>
  <c r="AP50" i="88" s="1"/>
  <c r="AE50" i="80"/>
  <c r="Z52" i="27"/>
  <c r="AG52" i="27" s="1"/>
  <c r="AP52" i="27" s="1"/>
  <c r="AG50" i="80"/>
  <c r="AP50" i="80" s="1"/>
  <c r="Z51" i="95"/>
  <c r="AF51" i="95" s="1"/>
  <c r="AO51" i="95" s="1"/>
  <c r="Z49" i="73"/>
  <c r="AG51" i="95"/>
  <c r="AP51" i="95" s="1"/>
  <c r="W53" i="27"/>
  <c r="AE49" i="73"/>
  <c r="W50" i="73"/>
  <c r="AG49" i="73"/>
  <c r="AP49" i="73" s="1"/>
  <c r="AF49" i="73"/>
  <c r="AO49" i="73" s="1"/>
  <c r="AE50" i="78"/>
  <c r="W51" i="78"/>
  <c r="AG50" i="78"/>
  <c r="AP50" i="78" s="1"/>
  <c r="AF50" i="78"/>
  <c r="AO50" i="78" s="1"/>
  <c r="X49" i="85"/>
  <c r="Y49" i="85"/>
  <c r="W50" i="74"/>
  <c r="AG49" i="74"/>
  <c r="AP49" i="74" s="1"/>
  <c r="AF49" i="74"/>
  <c r="AO49" i="74" s="1"/>
  <c r="AE49" i="74"/>
  <c r="AF52" i="79"/>
  <c r="AO52" i="79" s="1"/>
  <c r="AE52" i="79"/>
  <c r="AG52" i="79"/>
  <c r="AP52" i="79" s="1"/>
  <c r="W53" i="79"/>
  <c r="X55" i="96"/>
  <c r="Y55" i="96"/>
  <c r="AR50" i="95"/>
  <c r="AH50" i="34"/>
  <c r="AQ50" i="34" s="1"/>
  <c r="AH50" i="89"/>
  <c r="AQ50" i="89" s="1"/>
  <c r="AN52" i="46"/>
  <c r="AI52" i="46"/>
  <c r="X53" i="26"/>
  <c r="Y53" i="26"/>
  <c r="Y52" i="39"/>
  <c r="X52" i="39"/>
  <c r="Z52" i="39" s="1"/>
  <c r="AN51" i="25"/>
  <c r="AI51" i="25"/>
  <c r="X55" i="48"/>
  <c r="Y55" i="48"/>
  <c r="Y49" i="76"/>
  <c r="X49" i="76"/>
  <c r="AH52" i="27"/>
  <c r="AQ52" i="27" s="1"/>
  <c r="AI51" i="29"/>
  <c r="AN51" i="29"/>
  <c r="AR49" i="28"/>
  <c r="X52" i="43"/>
  <c r="Y52" i="43"/>
  <c r="AR51" i="79"/>
  <c r="AR49" i="78"/>
  <c r="X51" i="90"/>
  <c r="Y51" i="90"/>
  <c r="Z51" i="90" s="1"/>
  <c r="W51" i="45"/>
  <c r="AG50" i="45"/>
  <c r="AP50" i="45" s="1"/>
  <c r="AF50" i="45"/>
  <c r="AO50" i="45" s="1"/>
  <c r="AE50" i="45"/>
  <c r="Y49" i="83"/>
  <c r="X49" i="83"/>
  <c r="AR49" i="86"/>
  <c r="AR49" i="37"/>
  <c r="X51" i="35"/>
  <c r="Z51" i="35" s="1"/>
  <c r="Y51" i="35"/>
  <c r="AR52" i="38"/>
  <c r="AI50" i="88"/>
  <c r="AN50" i="88"/>
  <c r="AH51" i="31"/>
  <c r="AQ51" i="31" s="1"/>
  <c r="Y53" i="32"/>
  <c r="X53" i="32"/>
  <c r="Z53" i="32" s="1"/>
  <c r="Y51" i="80"/>
  <c r="X51" i="80"/>
  <c r="W51" i="44"/>
  <c r="AG50" i="44"/>
  <c r="AP50" i="44" s="1"/>
  <c r="AF50" i="44"/>
  <c r="AO50" i="44" s="1"/>
  <c r="AE50" i="44"/>
  <c r="W54" i="42"/>
  <c r="AG53" i="42"/>
  <c r="AP53" i="42" s="1"/>
  <c r="AF53" i="42"/>
  <c r="AO53" i="42" s="1"/>
  <c r="AE53" i="42"/>
  <c r="W55" i="30"/>
  <c r="AG54" i="30"/>
  <c r="AP54" i="30" s="1"/>
  <c r="AF54" i="30"/>
  <c r="AO54" i="30" s="1"/>
  <c r="AE54" i="30"/>
  <c r="X53" i="82"/>
  <c r="Y53" i="82"/>
  <c r="Y53" i="92"/>
  <c r="X53" i="92"/>
  <c r="Z53" i="92" s="1"/>
  <c r="W52" i="36"/>
  <c r="AG51" i="36"/>
  <c r="AP51" i="36" s="1"/>
  <c r="AF51" i="36"/>
  <c r="AO51" i="36" s="1"/>
  <c r="AE51" i="36"/>
  <c r="AH51" i="77"/>
  <c r="AQ51" i="77" s="1"/>
  <c r="AH51" i="84"/>
  <c r="AQ51" i="84" s="1"/>
  <c r="AI48" i="83"/>
  <c r="AN48" i="83"/>
  <c r="AF49" i="87"/>
  <c r="AO49" i="87" s="1"/>
  <c r="AE49" i="87"/>
  <c r="W50" i="87"/>
  <c r="AG49" i="87"/>
  <c r="AP49" i="87" s="1"/>
  <c r="AN52" i="92"/>
  <c r="AI52" i="92"/>
  <c r="AI50" i="80"/>
  <c r="AN50" i="80"/>
  <c r="Y53" i="46"/>
  <c r="X53" i="46"/>
  <c r="AI51" i="47"/>
  <c r="AN51" i="47"/>
  <c r="X51" i="91"/>
  <c r="Y51" i="91"/>
  <c r="AI48" i="85"/>
  <c r="AN48" i="85"/>
  <c r="Z50" i="34"/>
  <c r="Z50" i="89"/>
  <c r="AN54" i="96"/>
  <c r="AI54" i="96"/>
  <c r="AI52" i="26"/>
  <c r="AN52" i="26"/>
  <c r="AI51" i="39"/>
  <c r="AN51" i="39"/>
  <c r="W52" i="81"/>
  <c r="AG51" i="81"/>
  <c r="AP51" i="81" s="1"/>
  <c r="AF51" i="81"/>
  <c r="AO51" i="81" s="1"/>
  <c r="AE51" i="81"/>
  <c r="AH50" i="86"/>
  <c r="AQ50" i="86" s="1"/>
  <c r="AI48" i="76"/>
  <c r="AN48" i="76"/>
  <c r="AE51" i="40"/>
  <c r="W52" i="40"/>
  <c r="AG51" i="40"/>
  <c r="AP51" i="40" s="1"/>
  <c r="AF51" i="40"/>
  <c r="AO51" i="40" s="1"/>
  <c r="AH53" i="38"/>
  <c r="AQ53" i="38" s="1"/>
  <c r="Z51" i="77"/>
  <c r="Z51" i="84"/>
  <c r="AN49" i="93"/>
  <c r="AI49" i="93"/>
  <c r="AH50" i="37"/>
  <c r="AQ50" i="37" s="1"/>
  <c r="AN50" i="90"/>
  <c r="AI50" i="90"/>
  <c r="AN52" i="82"/>
  <c r="AI52" i="82"/>
  <c r="Z51" i="31"/>
  <c r="AH51" i="95"/>
  <c r="AQ51" i="95" s="1"/>
  <c r="AR49" i="89"/>
  <c r="AH50" i="78"/>
  <c r="AQ50" i="78" s="1"/>
  <c r="AR50" i="31"/>
  <c r="AE49" i="33"/>
  <c r="W50" i="33"/>
  <c r="AG49" i="33"/>
  <c r="AP49" i="33" s="1"/>
  <c r="AF49" i="33"/>
  <c r="AO49" i="33" s="1"/>
  <c r="Y52" i="25"/>
  <c r="X52" i="25"/>
  <c r="Z52" i="25" s="1"/>
  <c r="AI54" i="48"/>
  <c r="AN54" i="48"/>
  <c r="AN51" i="43"/>
  <c r="AI51" i="43"/>
  <c r="AH50" i="28"/>
  <c r="AQ50" i="28" s="1"/>
  <c r="AR49" i="34"/>
  <c r="Z50" i="37"/>
  <c r="AI50" i="35"/>
  <c r="AN50" i="35"/>
  <c r="AH54" i="30"/>
  <c r="AQ54" i="30" s="1"/>
  <c r="Y51" i="88"/>
  <c r="X51" i="88"/>
  <c r="Z51" i="88" s="1"/>
  <c r="AI52" i="32"/>
  <c r="AN52" i="32"/>
  <c r="X50" i="93"/>
  <c r="Y50" i="93"/>
  <c r="AR52" i="42"/>
  <c r="AR48" i="73"/>
  <c r="Y52" i="94"/>
  <c r="X52" i="94"/>
  <c r="Z52" i="94" s="1"/>
  <c r="W51" i="86"/>
  <c r="AG50" i="86"/>
  <c r="AP50" i="86" s="1"/>
  <c r="AF50" i="86"/>
  <c r="AO50" i="86" s="1"/>
  <c r="AE50" i="86"/>
  <c r="AH52" i="79"/>
  <c r="AQ52" i="79" s="1"/>
  <c r="AH53" i="42"/>
  <c r="AQ53" i="42" s="1"/>
  <c r="Y52" i="47"/>
  <c r="X52" i="47"/>
  <c r="Z52" i="47" s="1"/>
  <c r="AN51" i="94"/>
  <c r="AI51" i="94"/>
  <c r="AN50" i="91"/>
  <c r="AI50" i="91"/>
  <c r="AR50" i="84"/>
  <c r="Y52" i="29"/>
  <c r="X52" i="29"/>
  <c r="Z53" i="38"/>
  <c r="W51" i="75"/>
  <c r="AG50" i="75"/>
  <c r="AP50" i="75" s="1"/>
  <c r="AF50" i="75"/>
  <c r="AO50" i="75" s="1"/>
  <c r="AE50" i="75"/>
  <c r="Z50" i="28"/>
  <c r="AR53" i="30"/>
  <c r="AH49" i="73"/>
  <c r="AQ49" i="73" s="1"/>
  <c r="W51" i="41"/>
  <c r="AG50" i="41"/>
  <c r="AP50" i="41" s="1"/>
  <c r="AF50" i="41"/>
  <c r="AO50" i="41" s="1"/>
  <c r="AE50" i="41"/>
  <c r="AR51" i="27"/>
  <c r="AR50" i="77"/>
  <c r="W52" i="95" l="1"/>
  <c r="AE52" i="27"/>
  <c r="AE51" i="95"/>
  <c r="Z50" i="93"/>
  <c r="AE50" i="93" s="1"/>
  <c r="AF52" i="27"/>
  <c r="AO52" i="27" s="1"/>
  <c r="Z53" i="46"/>
  <c r="AF53" i="46" s="1"/>
  <c r="AO53" i="46" s="1"/>
  <c r="Z51" i="91"/>
  <c r="Z49" i="83"/>
  <c r="Z55" i="48"/>
  <c r="W56" i="48" s="1"/>
  <c r="AE51" i="90"/>
  <c r="AG51" i="90"/>
  <c r="AP51" i="90" s="1"/>
  <c r="AF51" i="90"/>
  <c r="AO51" i="90" s="1"/>
  <c r="W52" i="90"/>
  <c r="AE51" i="91"/>
  <c r="AF51" i="91"/>
  <c r="AO51" i="91" s="1"/>
  <c r="W52" i="91"/>
  <c r="AG51" i="91"/>
  <c r="AP51" i="91" s="1"/>
  <c r="AF55" i="48"/>
  <c r="AO55" i="48" s="1"/>
  <c r="W53" i="47"/>
  <c r="AG52" i="47"/>
  <c r="AP52" i="47" s="1"/>
  <c r="AF52" i="47"/>
  <c r="AO52" i="47" s="1"/>
  <c r="AE52" i="47"/>
  <c r="AF50" i="93"/>
  <c r="AO50" i="93" s="1"/>
  <c r="AG50" i="93"/>
  <c r="AP50" i="93" s="1"/>
  <c r="W52" i="88"/>
  <c r="AG51" i="88"/>
  <c r="AP51" i="88" s="1"/>
  <c r="AF51" i="88"/>
  <c r="AO51" i="88" s="1"/>
  <c r="AE51" i="88"/>
  <c r="AG53" i="46"/>
  <c r="AP53" i="46" s="1"/>
  <c r="W54" i="46"/>
  <c r="AE53" i="46"/>
  <c r="W50" i="83"/>
  <c r="AG49" i="83"/>
  <c r="AP49" i="83" s="1"/>
  <c r="AF49" i="83"/>
  <c r="AO49" i="83" s="1"/>
  <c r="AE49" i="83"/>
  <c r="AG52" i="94"/>
  <c r="AP52" i="94" s="1"/>
  <c r="AF52" i="94"/>
  <c r="AO52" i="94" s="1"/>
  <c r="W53" i="94"/>
  <c r="AE52" i="94"/>
  <c r="AR49" i="93"/>
  <c r="AF53" i="92"/>
  <c r="AO53" i="92" s="1"/>
  <c r="AE53" i="92"/>
  <c r="W54" i="92"/>
  <c r="AG53" i="92"/>
  <c r="AP53" i="92" s="1"/>
  <c r="W54" i="32"/>
  <c r="AG53" i="32"/>
  <c r="AP53" i="32" s="1"/>
  <c r="AF53" i="32"/>
  <c r="AO53" i="32" s="1"/>
  <c r="AE53" i="32"/>
  <c r="X51" i="78"/>
  <c r="Y51" i="78"/>
  <c r="Y53" i="27"/>
  <c r="X53" i="27"/>
  <c r="X51" i="75"/>
  <c r="Y51" i="75"/>
  <c r="AI50" i="86"/>
  <c r="AN50" i="86"/>
  <c r="AI51" i="40"/>
  <c r="AN51" i="40"/>
  <c r="AH51" i="91"/>
  <c r="AQ51" i="91" s="1"/>
  <c r="X50" i="87"/>
  <c r="Y50" i="87"/>
  <c r="Y55" i="30"/>
  <c r="X55" i="30"/>
  <c r="AH51" i="80"/>
  <c r="AQ51" i="80" s="1"/>
  <c r="AR50" i="88"/>
  <c r="AH55" i="96"/>
  <c r="AQ55" i="96" s="1"/>
  <c r="AI49" i="73"/>
  <c r="AN49" i="73"/>
  <c r="W53" i="25"/>
  <c r="AG52" i="25"/>
  <c r="AP52" i="25" s="1"/>
  <c r="AF52" i="25"/>
  <c r="AO52" i="25" s="1"/>
  <c r="AE52" i="25"/>
  <c r="W53" i="39"/>
  <c r="AG52" i="39"/>
  <c r="AP52" i="39" s="1"/>
  <c r="AF52" i="39"/>
  <c r="AO52" i="39" s="1"/>
  <c r="AE52" i="39"/>
  <c r="AF50" i="28"/>
  <c r="AO50" i="28" s="1"/>
  <c r="AE50" i="28"/>
  <c r="W51" i="28"/>
  <c r="AG50" i="28"/>
  <c r="AP50" i="28" s="1"/>
  <c r="AE53" i="38"/>
  <c r="W54" i="38"/>
  <c r="AG53" i="38"/>
  <c r="AP53" i="38" s="1"/>
  <c r="AF53" i="38"/>
  <c r="AO53" i="38" s="1"/>
  <c r="AR50" i="91"/>
  <c r="AH50" i="93"/>
  <c r="AQ50" i="93" s="1"/>
  <c r="AF51" i="31"/>
  <c r="AO51" i="31" s="1"/>
  <c r="AG51" i="31"/>
  <c r="AP51" i="31" s="1"/>
  <c r="AE51" i="31"/>
  <c r="W52" i="31"/>
  <c r="AF51" i="84"/>
  <c r="AO51" i="84" s="1"/>
  <c r="AE51" i="84"/>
  <c r="W52" i="84"/>
  <c r="AG51" i="84"/>
  <c r="AP51" i="84" s="1"/>
  <c r="AF50" i="89"/>
  <c r="AO50" i="89" s="1"/>
  <c r="AE50" i="89"/>
  <c r="W51" i="89"/>
  <c r="AG50" i="89"/>
  <c r="AP50" i="89" s="1"/>
  <c r="AH53" i="82"/>
  <c r="AQ53" i="82" s="1"/>
  <c r="AI50" i="44"/>
  <c r="AN50" i="44"/>
  <c r="AN50" i="45"/>
  <c r="AI50" i="45"/>
  <c r="AH51" i="90"/>
  <c r="AQ51" i="90" s="1"/>
  <c r="AR51" i="29"/>
  <c r="AH49" i="76"/>
  <c r="AQ49" i="76" s="1"/>
  <c r="AR51" i="25"/>
  <c r="AH53" i="26"/>
  <c r="AQ53" i="26" s="1"/>
  <c r="Z55" i="96"/>
  <c r="AI49" i="74"/>
  <c r="AN49" i="74"/>
  <c r="AH49" i="85"/>
  <c r="AQ49" i="85" s="1"/>
  <c r="AI50" i="78"/>
  <c r="AN50" i="78"/>
  <c r="X52" i="95"/>
  <c r="Y52" i="95"/>
  <c r="AH52" i="47"/>
  <c r="AQ52" i="47" s="1"/>
  <c r="AH55" i="48"/>
  <c r="AQ55" i="48" s="1"/>
  <c r="AN50" i="41"/>
  <c r="AI50" i="41"/>
  <c r="AH52" i="29"/>
  <c r="AQ52" i="29" s="1"/>
  <c r="AR50" i="35"/>
  <c r="AR54" i="48"/>
  <c r="Y50" i="33"/>
  <c r="X50" i="33"/>
  <c r="Z50" i="33" s="1"/>
  <c r="AR52" i="82"/>
  <c r="AE51" i="77"/>
  <c r="W52" i="77"/>
  <c r="AG51" i="77"/>
  <c r="AP51" i="77" s="1"/>
  <c r="AF51" i="77"/>
  <c r="AO51" i="77" s="1"/>
  <c r="AR48" i="76"/>
  <c r="AI51" i="81"/>
  <c r="AN51" i="81"/>
  <c r="AR51" i="39"/>
  <c r="W51" i="34"/>
  <c r="AG50" i="34"/>
  <c r="AP50" i="34" s="1"/>
  <c r="AF50" i="34"/>
  <c r="AO50" i="34" s="1"/>
  <c r="AE50" i="34"/>
  <c r="AR50" i="80"/>
  <c r="AI49" i="87"/>
  <c r="AN49" i="87"/>
  <c r="Y52" i="36"/>
  <c r="X52" i="36"/>
  <c r="Z53" i="82"/>
  <c r="AI53" i="42"/>
  <c r="AN53" i="42"/>
  <c r="Z51" i="80"/>
  <c r="AH52" i="43"/>
  <c r="AQ52" i="43" s="1"/>
  <c r="Z53" i="26"/>
  <c r="X53" i="79"/>
  <c r="Y53" i="79"/>
  <c r="Z49" i="85"/>
  <c r="AN52" i="27"/>
  <c r="AI52" i="27"/>
  <c r="AH52" i="94"/>
  <c r="AQ52" i="94" s="1"/>
  <c r="AH51" i="88"/>
  <c r="AQ51" i="88" s="1"/>
  <c r="AR51" i="43"/>
  <c r="X52" i="81"/>
  <c r="Y52" i="81"/>
  <c r="AH52" i="25"/>
  <c r="AQ52" i="25" s="1"/>
  <c r="AR51" i="47"/>
  <c r="AR52" i="92"/>
  <c r="AH53" i="92"/>
  <c r="AQ53" i="92" s="1"/>
  <c r="AI54" i="30"/>
  <c r="AN54" i="30"/>
  <c r="AH53" i="32"/>
  <c r="AQ53" i="32" s="1"/>
  <c r="Z52" i="43"/>
  <c r="Z49" i="76"/>
  <c r="AH52" i="39"/>
  <c r="AQ52" i="39" s="1"/>
  <c r="AR52" i="46"/>
  <c r="AI51" i="95"/>
  <c r="AN51" i="95"/>
  <c r="X51" i="41"/>
  <c r="Y51" i="41"/>
  <c r="Z51" i="41" s="1"/>
  <c r="AR54" i="96"/>
  <c r="AR48" i="83"/>
  <c r="AN51" i="36"/>
  <c r="AI51" i="36"/>
  <c r="X54" i="42"/>
  <c r="Y54" i="42"/>
  <c r="W52" i="35"/>
  <c r="AG51" i="35"/>
  <c r="AP51" i="35" s="1"/>
  <c r="AF51" i="35"/>
  <c r="AO51" i="35" s="1"/>
  <c r="AE51" i="35"/>
  <c r="Y51" i="45"/>
  <c r="X51" i="45"/>
  <c r="Z51" i="45" s="1"/>
  <c r="AI52" i="79"/>
  <c r="AN52" i="79"/>
  <c r="AN50" i="75"/>
  <c r="AI50" i="75"/>
  <c r="AR51" i="94"/>
  <c r="X51" i="86"/>
  <c r="Y51" i="86"/>
  <c r="AF50" i="37"/>
  <c r="AO50" i="37" s="1"/>
  <c r="AG50" i="37"/>
  <c r="AP50" i="37" s="1"/>
  <c r="AE50" i="37"/>
  <c r="W51" i="37"/>
  <c r="Z52" i="29"/>
  <c r="AR52" i="32"/>
  <c r="AI49" i="33"/>
  <c r="AN49" i="33"/>
  <c r="AR50" i="90"/>
  <c r="Y52" i="40"/>
  <c r="X52" i="40"/>
  <c r="Z52" i="40" s="1"/>
  <c r="AR52" i="26"/>
  <c r="AR48" i="85"/>
  <c r="AH53" i="46"/>
  <c r="AQ53" i="46" s="1"/>
  <c r="Y51" i="44"/>
  <c r="X51" i="44"/>
  <c r="Z51" i="44" s="1"/>
  <c r="AH51" i="35"/>
  <c r="AQ51" i="35" s="1"/>
  <c r="AH49" i="83"/>
  <c r="AQ49" i="83" s="1"/>
  <c r="Y50" i="74"/>
  <c r="X50" i="74"/>
  <c r="Y50" i="73"/>
  <c r="X50" i="73"/>
  <c r="Z50" i="73" s="1"/>
  <c r="Z52" i="95" l="1"/>
  <c r="Z54" i="42"/>
  <c r="Z50" i="74"/>
  <c r="W51" i="93"/>
  <c r="AE55" i="48"/>
  <c r="Z51" i="86"/>
  <c r="AG51" i="86" s="1"/>
  <c r="AP51" i="86" s="1"/>
  <c r="AG55" i="48"/>
  <c r="AP55" i="48" s="1"/>
  <c r="AF51" i="41"/>
  <c r="AO51" i="41" s="1"/>
  <c r="AE51" i="41"/>
  <c r="W52" i="41"/>
  <c r="AG51" i="41"/>
  <c r="AP51" i="41" s="1"/>
  <c r="W52" i="86"/>
  <c r="Y51" i="37"/>
  <c r="X51" i="37"/>
  <c r="AN51" i="35"/>
  <c r="AI51" i="35"/>
  <c r="Y51" i="34"/>
  <c r="X51" i="34"/>
  <c r="Z51" i="34" s="1"/>
  <c r="AR50" i="78"/>
  <c r="X52" i="31"/>
  <c r="Y52" i="31"/>
  <c r="Y53" i="39"/>
  <c r="X53" i="39"/>
  <c r="Z53" i="39" s="1"/>
  <c r="Y51" i="93"/>
  <c r="X51" i="93"/>
  <c r="AH50" i="74"/>
  <c r="AQ50" i="74" s="1"/>
  <c r="AI50" i="37"/>
  <c r="AN50" i="37"/>
  <c r="AR52" i="79"/>
  <c r="AR51" i="36"/>
  <c r="W50" i="76"/>
  <c r="AG49" i="76"/>
  <c r="AP49" i="76" s="1"/>
  <c r="AE49" i="76"/>
  <c r="AF49" i="76"/>
  <c r="AO49" i="76" s="1"/>
  <c r="AH52" i="81"/>
  <c r="AQ52" i="81" s="1"/>
  <c r="AH53" i="79"/>
  <c r="AQ53" i="79" s="1"/>
  <c r="AH52" i="36"/>
  <c r="AQ52" i="36" s="1"/>
  <c r="AR49" i="74"/>
  <c r="AR50" i="44"/>
  <c r="X52" i="84"/>
  <c r="Z52" i="84" s="1"/>
  <c r="Y52" i="84"/>
  <c r="AN51" i="31"/>
  <c r="AI51" i="31"/>
  <c r="X54" i="38"/>
  <c r="Y54" i="38"/>
  <c r="AI50" i="28"/>
  <c r="AN50" i="28"/>
  <c r="AH50" i="87"/>
  <c r="AQ50" i="87" s="1"/>
  <c r="AH51" i="75"/>
  <c r="AQ51" i="75" s="1"/>
  <c r="AH51" i="78"/>
  <c r="AQ51" i="78" s="1"/>
  <c r="X54" i="32"/>
  <c r="Z54" i="32" s="1"/>
  <c r="Y54" i="32"/>
  <c r="AI53" i="46"/>
  <c r="AN53" i="46"/>
  <c r="AN51" i="88"/>
  <c r="AI51" i="88"/>
  <c r="X56" i="48"/>
  <c r="Y56" i="48"/>
  <c r="Y52" i="90"/>
  <c r="X52" i="90"/>
  <c r="W51" i="73"/>
  <c r="AG50" i="73"/>
  <c r="AP50" i="73" s="1"/>
  <c r="AF50" i="73"/>
  <c r="AO50" i="73" s="1"/>
  <c r="AE50" i="73"/>
  <c r="AF54" i="42"/>
  <c r="AO54" i="42" s="1"/>
  <c r="W55" i="42"/>
  <c r="AG54" i="42"/>
  <c r="AP54" i="42" s="1"/>
  <c r="AE54" i="42"/>
  <c r="AN51" i="91"/>
  <c r="AI51" i="91"/>
  <c r="AH51" i="44"/>
  <c r="AQ51" i="44" s="1"/>
  <c r="AH52" i="40"/>
  <c r="AQ52" i="40" s="1"/>
  <c r="AR49" i="33"/>
  <c r="AH51" i="45"/>
  <c r="AQ51" i="45" s="1"/>
  <c r="AH51" i="41"/>
  <c r="AQ51" i="41" s="1"/>
  <c r="AF52" i="43"/>
  <c r="AO52" i="43" s="1"/>
  <c r="AE52" i="43"/>
  <c r="W53" i="43"/>
  <c r="AG52" i="43"/>
  <c r="AP52" i="43" s="1"/>
  <c r="Z52" i="81"/>
  <c r="Z53" i="79"/>
  <c r="AH50" i="33"/>
  <c r="AQ50" i="33" s="1"/>
  <c r="AR50" i="41"/>
  <c r="AG55" i="96"/>
  <c r="AP55" i="96" s="1"/>
  <c r="AF55" i="96"/>
  <c r="AO55" i="96" s="1"/>
  <c r="W56" i="96"/>
  <c r="AE55" i="96"/>
  <c r="AI52" i="25"/>
  <c r="AN52" i="25"/>
  <c r="AR49" i="73"/>
  <c r="Z50" i="87"/>
  <c r="Z51" i="75"/>
  <c r="Z51" i="78"/>
  <c r="AI49" i="83"/>
  <c r="AN49" i="83"/>
  <c r="Y54" i="46"/>
  <c r="X54" i="46"/>
  <c r="AI50" i="93"/>
  <c r="AN50" i="93"/>
  <c r="X53" i="47"/>
  <c r="Y53" i="47"/>
  <c r="AH51" i="86"/>
  <c r="AQ51" i="86" s="1"/>
  <c r="W51" i="74"/>
  <c r="AG50" i="74"/>
  <c r="AP50" i="74" s="1"/>
  <c r="AF50" i="74"/>
  <c r="AO50" i="74" s="1"/>
  <c r="AE50" i="74"/>
  <c r="X52" i="35"/>
  <c r="Y52" i="35"/>
  <c r="AR54" i="30"/>
  <c r="AR52" i="27"/>
  <c r="W54" i="26"/>
  <c r="AG53" i="26"/>
  <c r="AP53" i="26" s="1"/>
  <c r="AF53" i="26"/>
  <c r="AO53" i="26" s="1"/>
  <c r="AE53" i="26"/>
  <c r="W52" i="80"/>
  <c r="AG51" i="80"/>
  <c r="AP51" i="80" s="1"/>
  <c r="AF51" i="80"/>
  <c r="AO51" i="80" s="1"/>
  <c r="AE51" i="80"/>
  <c r="Z52" i="36"/>
  <c r="AN50" i="34"/>
  <c r="AI50" i="34"/>
  <c r="Y52" i="77"/>
  <c r="X52" i="77"/>
  <c r="AH52" i="95"/>
  <c r="AQ52" i="95" s="1"/>
  <c r="X51" i="89"/>
  <c r="Y51" i="89"/>
  <c r="AN51" i="84"/>
  <c r="AI51" i="84"/>
  <c r="AI53" i="38"/>
  <c r="AN53" i="38"/>
  <c r="AI52" i="39"/>
  <c r="AN52" i="39"/>
  <c r="AH55" i="30"/>
  <c r="AQ55" i="30" s="1"/>
  <c r="AR51" i="40"/>
  <c r="AH53" i="27"/>
  <c r="AQ53" i="27" s="1"/>
  <c r="Y54" i="92"/>
  <c r="X54" i="92"/>
  <c r="AI52" i="94"/>
  <c r="AN52" i="94"/>
  <c r="W52" i="44"/>
  <c r="AG51" i="44"/>
  <c r="AP51" i="44" s="1"/>
  <c r="AF51" i="44"/>
  <c r="AO51" i="44" s="1"/>
  <c r="AE51" i="44"/>
  <c r="W53" i="40"/>
  <c r="AG52" i="40"/>
  <c r="AP52" i="40" s="1"/>
  <c r="AF52" i="40"/>
  <c r="AO52" i="40" s="1"/>
  <c r="AE52" i="40"/>
  <c r="AR50" i="75"/>
  <c r="AE51" i="45"/>
  <c r="AG51" i="45"/>
  <c r="AP51" i="45" s="1"/>
  <c r="AF51" i="45"/>
  <c r="AO51" i="45" s="1"/>
  <c r="W52" i="45"/>
  <c r="AR51" i="81"/>
  <c r="W51" i="33"/>
  <c r="AG50" i="33"/>
  <c r="AP50" i="33" s="1"/>
  <c r="AF50" i="33"/>
  <c r="AO50" i="33" s="1"/>
  <c r="AE50" i="33"/>
  <c r="AF52" i="95"/>
  <c r="AO52" i="95" s="1"/>
  <c r="AG52" i="95"/>
  <c r="AP52" i="95" s="1"/>
  <c r="AE52" i="95"/>
  <c r="W53" i="95"/>
  <c r="AR50" i="45"/>
  <c r="AN50" i="89"/>
  <c r="AI50" i="89"/>
  <c r="AN53" i="32"/>
  <c r="AI53" i="32"/>
  <c r="Y53" i="94"/>
  <c r="X53" i="94"/>
  <c r="X52" i="88"/>
  <c r="Y52" i="88"/>
  <c r="AN55" i="48"/>
  <c r="AI55" i="48"/>
  <c r="X52" i="91"/>
  <c r="Y52" i="91"/>
  <c r="AI51" i="90"/>
  <c r="AN51" i="90"/>
  <c r="AE53" i="82"/>
  <c r="W54" i="82"/>
  <c r="AG53" i="82"/>
  <c r="AP53" i="82" s="1"/>
  <c r="AF53" i="82"/>
  <c r="AO53" i="82" s="1"/>
  <c r="AH50" i="73"/>
  <c r="AQ50" i="73" s="1"/>
  <c r="W53" i="29"/>
  <c r="AG52" i="29"/>
  <c r="AP52" i="29" s="1"/>
  <c r="AF52" i="29"/>
  <c r="AO52" i="29" s="1"/>
  <c r="AE52" i="29"/>
  <c r="AH54" i="42"/>
  <c r="AQ54" i="42" s="1"/>
  <c r="AR51" i="95"/>
  <c r="W50" i="85"/>
  <c r="AG49" i="85"/>
  <c r="AP49" i="85" s="1"/>
  <c r="AF49" i="85"/>
  <c r="AO49" i="85" s="1"/>
  <c r="AE49" i="85"/>
  <c r="AR53" i="42"/>
  <c r="AR49" i="87"/>
  <c r="AI51" i="77"/>
  <c r="AN51" i="77"/>
  <c r="X51" i="28"/>
  <c r="Z51" i="28" s="1"/>
  <c r="Y51" i="28"/>
  <c r="X53" i="25"/>
  <c r="Y53" i="25"/>
  <c r="Z55" i="30"/>
  <c r="AR50" i="86"/>
  <c r="Z53" i="27"/>
  <c r="AN53" i="92"/>
  <c r="AI53" i="92"/>
  <c r="X50" i="83"/>
  <c r="Y50" i="83"/>
  <c r="AN52" i="47"/>
  <c r="AI52" i="47"/>
  <c r="Z51" i="37" l="1"/>
  <c r="AE51" i="86"/>
  <c r="Z53" i="25"/>
  <c r="W54" i="25" s="1"/>
  <c r="Z54" i="92"/>
  <c r="AF54" i="92" s="1"/>
  <c r="AO54" i="92" s="1"/>
  <c r="AF51" i="86"/>
  <c r="AO51" i="86" s="1"/>
  <c r="Z50" i="83"/>
  <c r="Z52" i="77"/>
  <c r="Z52" i="88"/>
  <c r="W53" i="77"/>
  <c r="AG52" i="77"/>
  <c r="AP52" i="77" s="1"/>
  <c r="AF52" i="77"/>
  <c r="AO52" i="77" s="1"/>
  <c r="AE52" i="77"/>
  <c r="AF53" i="25"/>
  <c r="AO53" i="25" s="1"/>
  <c r="AE53" i="25"/>
  <c r="AE52" i="88"/>
  <c r="W53" i="88"/>
  <c r="AG52" i="88"/>
  <c r="AP52" i="88" s="1"/>
  <c r="AF52" i="88"/>
  <c r="AO52" i="88" s="1"/>
  <c r="AF51" i="37"/>
  <c r="AO51" i="37" s="1"/>
  <c r="AG51" i="37"/>
  <c r="AP51" i="37" s="1"/>
  <c r="AE51" i="37"/>
  <c r="W52" i="37"/>
  <c r="AF51" i="34"/>
  <c r="AO51" i="34" s="1"/>
  <c r="AE51" i="34"/>
  <c r="W52" i="34"/>
  <c r="AG51" i="34"/>
  <c r="AP51" i="34" s="1"/>
  <c r="W55" i="92"/>
  <c r="AG54" i="92"/>
  <c r="AP54" i="92" s="1"/>
  <c r="AE52" i="84"/>
  <c r="AG52" i="84"/>
  <c r="AP52" i="84" s="1"/>
  <c r="AF52" i="84"/>
  <c r="AO52" i="84" s="1"/>
  <c r="W53" i="84"/>
  <c r="W56" i="30"/>
  <c r="AG55" i="30"/>
  <c r="AP55" i="30" s="1"/>
  <c r="AF55" i="30"/>
  <c r="AO55" i="30" s="1"/>
  <c r="AE55" i="30"/>
  <c r="AI52" i="95"/>
  <c r="AN52" i="95"/>
  <c r="AR53" i="38"/>
  <c r="AN51" i="80"/>
  <c r="AI51" i="80"/>
  <c r="AR50" i="93"/>
  <c r="AI52" i="43"/>
  <c r="AN52" i="43"/>
  <c r="AR51" i="91"/>
  <c r="AH52" i="90"/>
  <c r="AQ52" i="90" s="1"/>
  <c r="AR51" i="88"/>
  <c r="AF54" i="32"/>
  <c r="AO54" i="32" s="1"/>
  <c r="AE54" i="32"/>
  <c r="W55" i="32"/>
  <c r="AG54" i="32"/>
  <c r="AP54" i="32" s="1"/>
  <c r="W54" i="39"/>
  <c r="AG53" i="39"/>
  <c r="AP53" i="39" s="1"/>
  <c r="AF53" i="39"/>
  <c r="AO53" i="39" s="1"/>
  <c r="AE53" i="39"/>
  <c r="AR53" i="92"/>
  <c r="AI49" i="85"/>
  <c r="AN49" i="85"/>
  <c r="AI52" i="29"/>
  <c r="AN52" i="29"/>
  <c r="Y54" i="82"/>
  <c r="X54" i="82"/>
  <c r="AH52" i="91"/>
  <c r="AQ52" i="91" s="1"/>
  <c r="AR50" i="89"/>
  <c r="Y51" i="33"/>
  <c r="X51" i="33"/>
  <c r="Z51" i="33" s="1"/>
  <c r="AR51" i="84"/>
  <c r="X54" i="26"/>
  <c r="Y54" i="26"/>
  <c r="AH54" i="46"/>
  <c r="AQ54" i="46" s="1"/>
  <c r="AF51" i="75"/>
  <c r="AO51" i="75" s="1"/>
  <c r="AE51" i="75"/>
  <c r="AG51" i="75"/>
  <c r="AP51" i="75" s="1"/>
  <c r="W52" i="75"/>
  <c r="AI55" i="96"/>
  <c r="AN55" i="96"/>
  <c r="W54" i="79"/>
  <c r="AG53" i="79"/>
  <c r="AP53" i="79" s="1"/>
  <c r="AF53" i="79"/>
  <c r="AO53" i="79" s="1"/>
  <c r="AE53" i="79"/>
  <c r="AI50" i="73"/>
  <c r="AN50" i="73"/>
  <c r="AH54" i="38"/>
  <c r="AQ54" i="38" s="1"/>
  <c r="AR50" i="37"/>
  <c r="AH51" i="93"/>
  <c r="AQ51" i="93" s="1"/>
  <c r="W52" i="28"/>
  <c r="AG51" i="28"/>
  <c r="AP51" i="28" s="1"/>
  <c r="AF51" i="28"/>
  <c r="AO51" i="28" s="1"/>
  <c r="AE51" i="28"/>
  <c r="AI52" i="40"/>
  <c r="AN52" i="40"/>
  <c r="W52" i="78"/>
  <c r="AG51" i="78"/>
  <c r="AP51" i="78" s="1"/>
  <c r="AF51" i="78"/>
  <c r="AO51" i="78" s="1"/>
  <c r="AE51" i="78"/>
  <c r="AH52" i="84"/>
  <c r="AQ52" i="84" s="1"/>
  <c r="Z52" i="91"/>
  <c r="AH53" i="94"/>
  <c r="AQ53" i="94" s="1"/>
  <c r="AR50" i="34"/>
  <c r="AH52" i="35"/>
  <c r="AQ52" i="35" s="1"/>
  <c r="X51" i="74"/>
  <c r="Y51" i="74"/>
  <c r="W51" i="87"/>
  <c r="AG50" i="87"/>
  <c r="AP50" i="87" s="1"/>
  <c r="AF50" i="87"/>
  <c r="AO50" i="87" s="1"/>
  <c r="AE50" i="87"/>
  <c r="X56" i="96"/>
  <c r="Y56" i="96"/>
  <c r="W53" i="81"/>
  <c r="AG52" i="81"/>
  <c r="AP52" i="81" s="1"/>
  <c r="AF52" i="81"/>
  <c r="AO52" i="81" s="1"/>
  <c r="AE52" i="81"/>
  <c r="AN54" i="42"/>
  <c r="AI54" i="42"/>
  <c r="Z52" i="90"/>
  <c r="Z54" i="38"/>
  <c r="AH52" i="31"/>
  <c r="AQ52" i="31" s="1"/>
  <c r="X52" i="41"/>
  <c r="Y52" i="41"/>
  <c r="W51" i="83"/>
  <c r="AG50" i="83"/>
  <c r="AP50" i="83" s="1"/>
  <c r="AF50" i="83"/>
  <c r="AO50" i="83" s="1"/>
  <c r="AE50" i="83"/>
  <c r="AN51" i="44"/>
  <c r="AI51" i="44"/>
  <c r="AH51" i="34"/>
  <c r="AQ51" i="34" s="1"/>
  <c r="AF53" i="27"/>
  <c r="AO53" i="27" s="1"/>
  <c r="AE53" i="27"/>
  <c r="W54" i="27"/>
  <c r="AG53" i="27"/>
  <c r="AP53" i="27" s="1"/>
  <c r="AI53" i="82"/>
  <c r="AN53" i="82"/>
  <c r="AR55" i="48"/>
  <c r="AI51" i="45"/>
  <c r="AN51" i="45"/>
  <c r="Y53" i="40"/>
  <c r="X53" i="40"/>
  <c r="Z53" i="40" s="1"/>
  <c r="Y52" i="44"/>
  <c r="Z52" i="44" s="1"/>
  <c r="X52" i="44"/>
  <c r="Y52" i="80"/>
  <c r="X52" i="80"/>
  <c r="Z52" i="35"/>
  <c r="AH53" i="47"/>
  <c r="AQ53" i="47" s="1"/>
  <c r="Z54" i="46"/>
  <c r="AR53" i="46"/>
  <c r="AR51" i="31"/>
  <c r="Z51" i="93"/>
  <c r="Z52" i="31"/>
  <c r="AR51" i="35"/>
  <c r="AN51" i="86"/>
  <c r="AI51" i="86"/>
  <c r="AH52" i="88"/>
  <c r="AQ52" i="88" s="1"/>
  <c r="AH54" i="92"/>
  <c r="AQ54" i="92" s="1"/>
  <c r="X52" i="86"/>
  <c r="Z52" i="86" s="1"/>
  <c r="Y52" i="86"/>
  <c r="X50" i="85"/>
  <c r="Y50" i="85"/>
  <c r="Y53" i="29"/>
  <c r="Z53" i="29" s="1"/>
  <c r="X53" i="29"/>
  <c r="Z53" i="94"/>
  <c r="AI50" i="33"/>
  <c r="AN50" i="33"/>
  <c r="AR52" i="39"/>
  <c r="AH51" i="89"/>
  <c r="AQ51" i="89" s="1"/>
  <c r="AF52" i="36"/>
  <c r="AO52" i="36" s="1"/>
  <c r="AE52" i="36"/>
  <c r="W53" i="36"/>
  <c r="AG52" i="36"/>
  <c r="AP52" i="36" s="1"/>
  <c r="AI53" i="26"/>
  <c r="AN53" i="26"/>
  <c r="Z53" i="47"/>
  <c r="X53" i="43"/>
  <c r="Y53" i="43"/>
  <c r="Y51" i="73"/>
  <c r="X51" i="73"/>
  <c r="Z51" i="73" s="1"/>
  <c r="AH56" i="48"/>
  <c r="AQ56" i="48" s="1"/>
  <c r="AI49" i="76"/>
  <c r="AN49" i="76"/>
  <c r="AH53" i="39"/>
  <c r="AQ53" i="39" s="1"/>
  <c r="AI51" i="41"/>
  <c r="AN51" i="41"/>
  <c r="AR52" i="25"/>
  <c r="Y50" i="76"/>
  <c r="X50" i="76"/>
  <c r="AR52" i="47"/>
  <c r="AH53" i="25"/>
  <c r="AQ53" i="25" s="1"/>
  <c r="AR51" i="77"/>
  <c r="AH50" i="83"/>
  <c r="AQ50" i="83" s="1"/>
  <c r="AH51" i="28"/>
  <c r="AQ51" i="28" s="1"/>
  <c r="AR51" i="90"/>
  <c r="AR53" i="32"/>
  <c r="Y53" i="95"/>
  <c r="X53" i="95"/>
  <c r="X52" i="45"/>
  <c r="Y52" i="45"/>
  <c r="AR52" i="94"/>
  <c r="Z51" i="89"/>
  <c r="AH52" i="77"/>
  <c r="AQ52" i="77" s="1"/>
  <c r="AN50" i="74"/>
  <c r="AI50" i="74"/>
  <c r="AR49" i="83"/>
  <c r="Y55" i="42"/>
  <c r="X55" i="42"/>
  <c r="Z56" i="48"/>
  <c r="AH54" i="32"/>
  <c r="AQ54" i="32" s="1"/>
  <c r="AR50" i="28"/>
  <c r="AH51" i="37"/>
  <c r="AQ51" i="37" s="1"/>
  <c r="Z52" i="45" l="1"/>
  <c r="Z52" i="41"/>
  <c r="AE54" i="92"/>
  <c r="AG53" i="25"/>
  <c r="AP53" i="25" s="1"/>
  <c r="Z52" i="80"/>
  <c r="Z54" i="82"/>
  <c r="AF54" i="82" s="1"/>
  <c r="AO54" i="82" s="1"/>
  <c r="Z51" i="74"/>
  <c r="Z50" i="85"/>
  <c r="W51" i="85" s="1"/>
  <c r="Z53" i="43"/>
  <c r="W54" i="43" s="1"/>
  <c r="Z53" i="95"/>
  <c r="W54" i="95" s="1"/>
  <c r="Z55" i="42"/>
  <c r="W56" i="42" s="1"/>
  <c r="AE53" i="43"/>
  <c r="AF52" i="44"/>
  <c r="AO52" i="44" s="1"/>
  <c r="AE52" i="44"/>
  <c r="W53" i="44"/>
  <c r="AG52" i="44"/>
  <c r="AP52" i="44" s="1"/>
  <c r="W55" i="82"/>
  <c r="AG54" i="82"/>
  <c r="AP54" i="82" s="1"/>
  <c r="AE55" i="42"/>
  <c r="AE51" i="74"/>
  <c r="AG51" i="74"/>
  <c r="AP51" i="74" s="1"/>
  <c r="AF51" i="74"/>
  <c r="AO51" i="74" s="1"/>
  <c r="W52" i="74"/>
  <c r="AG50" i="85"/>
  <c r="AP50" i="85" s="1"/>
  <c r="AF50" i="85"/>
  <c r="AO50" i="85" s="1"/>
  <c r="AE50" i="85"/>
  <c r="W55" i="38"/>
  <c r="AG54" i="38"/>
  <c r="AP54" i="38" s="1"/>
  <c r="AF54" i="38"/>
  <c r="AO54" i="38" s="1"/>
  <c r="AE54" i="38"/>
  <c r="AI54" i="92"/>
  <c r="AN54" i="92"/>
  <c r="AF52" i="35"/>
  <c r="AO52" i="35" s="1"/>
  <c r="AE52" i="35"/>
  <c r="W53" i="35"/>
  <c r="AG52" i="35"/>
  <c r="AP52" i="35" s="1"/>
  <c r="W53" i="90"/>
  <c r="AG52" i="90"/>
  <c r="AP52" i="90" s="1"/>
  <c r="AF52" i="90"/>
  <c r="AO52" i="90" s="1"/>
  <c r="AE52" i="90"/>
  <c r="X54" i="79"/>
  <c r="Y54" i="79"/>
  <c r="Y54" i="39"/>
  <c r="X54" i="39"/>
  <c r="AR52" i="95"/>
  <c r="Y53" i="84"/>
  <c r="X53" i="84"/>
  <c r="AI52" i="88"/>
  <c r="AN52" i="88"/>
  <c r="AI52" i="77"/>
  <c r="AN52" i="77"/>
  <c r="X54" i="27"/>
  <c r="Y54" i="27"/>
  <c r="AR49" i="85"/>
  <c r="X56" i="30"/>
  <c r="Y56" i="30"/>
  <c r="AN51" i="37"/>
  <c r="AI51" i="37"/>
  <c r="AH50" i="76"/>
  <c r="AQ50" i="76" s="1"/>
  <c r="AR51" i="41"/>
  <c r="W54" i="94"/>
  <c r="AG53" i="94"/>
  <c r="AP53" i="94" s="1"/>
  <c r="AF53" i="94"/>
  <c r="AO53" i="94" s="1"/>
  <c r="AE53" i="94"/>
  <c r="AF52" i="31"/>
  <c r="AO52" i="31" s="1"/>
  <c r="AG52" i="31"/>
  <c r="AP52" i="31" s="1"/>
  <c r="AE52" i="31"/>
  <c r="W53" i="31"/>
  <c r="W55" i="46"/>
  <c r="AG54" i="46"/>
  <c r="AP54" i="46" s="1"/>
  <c r="AF54" i="46"/>
  <c r="AO54" i="46" s="1"/>
  <c r="AE54" i="46"/>
  <c r="AR49" i="76"/>
  <c r="AH51" i="73"/>
  <c r="AQ51" i="73" s="1"/>
  <c r="AE53" i="47"/>
  <c r="W54" i="47"/>
  <c r="AG53" i="47"/>
  <c r="AP53" i="47" s="1"/>
  <c r="AF53" i="47"/>
  <c r="AO53" i="47" s="1"/>
  <c r="AI52" i="36"/>
  <c r="AN52" i="36"/>
  <c r="AH53" i="29"/>
  <c r="AQ53" i="29" s="1"/>
  <c r="W52" i="93"/>
  <c r="AG51" i="93"/>
  <c r="AP51" i="93" s="1"/>
  <c r="AF51" i="93"/>
  <c r="AO51" i="93" s="1"/>
  <c r="AE51" i="93"/>
  <c r="AH52" i="80"/>
  <c r="AQ52" i="80" s="1"/>
  <c r="AH53" i="40"/>
  <c r="AQ53" i="40" s="1"/>
  <c r="AI53" i="27"/>
  <c r="AN53" i="27"/>
  <c r="AR54" i="42"/>
  <c r="Y53" i="81"/>
  <c r="X53" i="81"/>
  <c r="Z53" i="81" s="1"/>
  <c r="AG52" i="91"/>
  <c r="AP52" i="91" s="1"/>
  <c r="AF52" i="91"/>
  <c r="AO52" i="91" s="1"/>
  <c r="W53" i="91"/>
  <c r="AE52" i="91"/>
  <c r="AI51" i="78"/>
  <c r="AN51" i="78"/>
  <c r="AR52" i="40"/>
  <c r="AI51" i="75"/>
  <c r="AN51" i="75"/>
  <c r="AH51" i="33"/>
  <c r="AQ51" i="33" s="1"/>
  <c r="AR51" i="80"/>
  <c r="AI51" i="34"/>
  <c r="AN51" i="34"/>
  <c r="AN53" i="25"/>
  <c r="AI53" i="25"/>
  <c r="AH51" i="74"/>
  <c r="AQ51" i="74" s="1"/>
  <c r="Y52" i="75"/>
  <c r="X52" i="75"/>
  <c r="Z52" i="75" s="1"/>
  <c r="AH54" i="82"/>
  <c r="AQ54" i="82" s="1"/>
  <c r="X52" i="34"/>
  <c r="Y52" i="34"/>
  <c r="AH52" i="45"/>
  <c r="AQ52" i="45" s="1"/>
  <c r="Z50" i="76"/>
  <c r="AH52" i="86"/>
  <c r="AQ52" i="86" s="1"/>
  <c r="AR51" i="86"/>
  <c r="AR51" i="44"/>
  <c r="X51" i="83"/>
  <c r="Y51" i="83"/>
  <c r="Y51" i="87"/>
  <c r="X51" i="87"/>
  <c r="AI51" i="28"/>
  <c r="AN51" i="28"/>
  <c r="AR50" i="73"/>
  <c r="X55" i="32"/>
  <c r="Z55" i="32" s="1"/>
  <c r="Y55" i="32"/>
  <c r="AN55" i="30"/>
  <c r="AI55" i="30"/>
  <c r="Y55" i="92"/>
  <c r="X55" i="92"/>
  <c r="Z55" i="92" s="1"/>
  <c r="AH53" i="43"/>
  <c r="AQ53" i="43" s="1"/>
  <c r="Y53" i="36"/>
  <c r="X53" i="36"/>
  <c r="AR50" i="33"/>
  <c r="AH50" i="85"/>
  <c r="AQ50" i="85" s="1"/>
  <c r="AR51" i="45"/>
  <c r="AN50" i="83"/>
  <c r="AI50" i="83"/>
  <c r="AI50" i="87"/>
  <c r="AN50" i="87"/>
  <c r="X52" i="28"/>
  <c r="Y52" i="28"/>
  <c r="Y54" i="25"/>
  <c r="X54" i="25"/>
  <c r="AE56" i="48"/>
  <c r="AG56" i="48"/>
  <c r="AP56" i="48" s="1"/>
  <c r="AF56" i="48"/>
  <c r="AO56" i="48" s="1"/>
  <c r="W57" i="48"/>
  <c r="AF52" i="45"/>
  <c r="AO52" i="45" s="1"/>
  <c r="W53" i="45"/>
  <c r="AE52" i="45"/>
  <c r="AG52" i="45"/>
  <c r="AP52" i="45" s="1"/>
  <c r="W52" i="73"/>
  <c r="AG51" i="73"/>
  <c r="AP51" i="73" s="1"/>
  <c r="AF51" i="73"/>
  <c r="AO51" i="73" s="1"/>
  <c r="AE51" i="73"/>
  <c r="W54" i="29"/>
  <c r="AG53" i="29"/>
  <c r="AP53" i="29" s="1"/>
  <c r="AF53" i="29"/>
  <c r="AO53" i="29" s="1"/>
  <c r="AE53" i="29"/>
  <c r="AE52" i="86"/>
  <c r="AF52" i="86"/>
  <c r="AO52" i="86" s="1"/>
  <c r="AG52" i="86"/>
  <c r="AP52" i="86" s="1"/>
  <c r="W53" i="86"/>
  <c r="AE52" i="80"/>
  <c r="AG52" i="80"/>
  <c r="AP52" i="80" s="1"/>
  <c r="AF52" i="80"/>
  <c r="AO52" i="80" s="1"/>
  <c r="W53" i="80"/>
  <c r="W54" i="40"/>
  <c r="AG53" i="40"/>
  <c r="AP53" i="40" s="1"/>
  <c r="AF53" i="40"/>
  <c r="AO53" i="40" s="1"/>
  <c r="AE53" i="40"/>
  <c r="AR53" i="82"/>
  <c r="AH56" i="96"/>
  <c r="AQ56" i="96" s="1"/>
  <c r="AI53" i="79"/>
  <c r="AN53" i="79"/>
  <c r="AR55" i="96"/>
  <c r="AH54" i="26"/>
  <c r="AQ54" i="26" s="1"/>
  <c r="W52" i="33"/>
  <c r="AG51" i="33"/>
  <c r="AP51" i="33" s="1"/>
  <c r="AF51" i="33"/>
  <c r="AO51" i="33" s="1"/>
  <c r="AE51" i="33"/>
  <c r="AR52" i="29"/>
  <c r="AN53" i="39"/>
  <c r="AI53" i="39"/>
  <c r="AI52" i="84"/>
  <c r="AN52" i="84"/>
  <c r="Y53" i="77"/>
  <c r="X53" i="77"/>
  <c r="W53" i="41"/>
  <c r="AG52" i="41"/>
  <c r="AP52" i="41" s="1"/>
  <c r="AF52" i="41"/>
  <c r="AO52" i="41" s="1"/>
  <c r="AE52" i="41"/>
  <c r="AR50" i="74"/>
  <c r="AR53" i="26"/>
  <c r="AH55" i="42"/>
  <c r="AQ55" i="42" s="1"/>
  <c r="W52" i="89"/>
  <c r="AG51" i="89"/>
  <c r="AP51" i="89" s="1"/>
  <c r="AF51" i="89"/>
  <c r="AO51" i="89" s="1"/>
  <c r="AE51" i="89"/>
  <c r="AH53" i="95"/>
  <c r="AQ53" i="95" s="1"/>
  <c r="AH52" i="44"/>
  <c r="AQ52" i="44" s="1"/>
  <c r="AH52" i="41"/>
  <c r="AQ52" i="41" s="1"/>
  <c r="AN52" i="81"/>
  <c r="AI52" i="81"/>
  <c r="Z56" i="96"/>
  <c r="X52" i="78"/>
  <c r="Y52" i="78"/>
  <c r="Z54" i="26"/>
  <c r="AI54" i="32"/>
  <c r="AN54" i="32"/>
  <c r="AR52" i="43"/>
  <c r="X52" i="37"/>
  <c r="Y52" i="37"/>
  <c r="Y53" i="88"/>
  <c r="X53" i="88"/>
  <c r="Z53" i="88" s="1"/>
  <c r="Z54" i="39" l="1"/>
  <c r="AF55" i="42"/>
  <c r="AO55" i="42" s="1"/>
  <c r="AE54" i="82"/>
  <c r="Z51" i="87"/>
  <c r="AG51" i="87" s="1"/>
  <c r="AP51" i="87" s="1"/>
  <c r="Z54" i="25"/>
  <c r="W55" i="25" s="1"/>
  <c r="AE53" i="95"/>
  <c r="AF53" i="95"/>
  <c r="AO53" i="95" s="1"/>
  <c r="AF53" i="43"/>
  <c r="AO53" i="43" s="1"/>
  <c r="Z52" i="28"/>
  <c r="AF52" i="28" s="1"/>
  <c r="AO52" i="28" s="1"/>
  <c r="AG55" i="42"/>
  <c r="AP55" i="42" s="1"/>
  <c r="AG53" i="95"/>
  <c r="AP53" i="95" s="1"/>
  <c r="AG53" i="43"/>
  <c r="AP53" i="43" s="1"/>
  <c r="Z52" i="78"/>
  <c r="W53" i="78" s="1"/>
  <c r="W54" i="88"/>
  <c r="AG53" i="88"/>
  <c r="AP53" i="88" s="1"/>
  <c r="AF53" i="88"/>
  <c r="AO53" i="88" s="1"/>
  <c r="AE53" i="88"/>
  <c r="W52" i="87"/>
  <c r="AE51" i="87"/>
  <c r="AE54" i="25"/>
  <c r="AG54" i="25"/>
  <c r="AP54" i="25" s="1"/>
  <c r="AF54" i="25"/>
  <c r="AO54" i="25" s="1"/>
  <c r="W56" i="92"/>
  <c r="AG55" i="92"/>
  <c r="AP55" i="92" s="1"/>
  <c r="AF55" i="92"/>
  <c r="AO55" i="92" s="1"/>
  <c r="AE55" i="92"/>
  <c r="AE54" i="39"/>
  <c r="W55" i="39"/>
  <c r="AG54" i="39"/>
  <c r="AP54" i="39" s="1"/>
  <c r="AF54" i="39"/>
  <c r="AO54" i="39" s="1"/>
  <c r="AF52" i="78"/>
  <c r="AO52" i="78" s="1"/>
  <c r="AE52" i="78"/>
  <c r="W53" i="28"/>
  <c r="AG52" i="28"/>
  <c r="AP52" i="28" s="1"/>
  <c r="X52" i="89"/>
  <c r="Y52" i="89"/>
  <c r="AN51" i="73"/>
  <c r="AI51" i="73"/>
  <c r="X53" i="45"/>
  <c r="Y53" i="45"/>
  <c r="AR52" i="77"/>
  <c r="AH54" i="79"/>
  <c r="AQ54" i="79" s="1"/>
  <c r="X53" i="90"/>
  <c r="Y53" i="90"/>
  <c r="X53" i="41"/>
  <c r="Z53" i="41" s="1"/>
  <c r="Y53" i="41"/>
  <c r="AR52" i="84"/>
  <c r="AN51" i="33"/>
  <c r="AI51" i="33"/>
  <c r="AR53" i="79"/>
  <c r="Y54" i="40"/>
  <c r="X54" i="40"/>
  <c r="X53" i="86"/>
  <c r="Y53" i="86"/>
  <c r="AN53" i="29"/>
  <c r="AI53" i="29"/>
  <c r="AI56" i="48"/>
  <c r="AN56" i="48"/>
  <c r="AI53" i="47"/>
  <c r="AN53" i="47"/>
  <c r="Y55" i="46"/>
  <c r="X55" i="46"/>
  <c r="AN53" i="94"/>
  <c r="AI53" i="94"/>
  <c r="AR51" i="37"/>
  <c r="Z54" i="79"/>
  <c r="AR54" i="92"/>
  <c r="X56" i="42"/>
  <c r="Y56" i="42"/>
  <c r="AI53" i="43"/>
  <c r="AN53" i="43"/>
  <c r="AH52" i="78"/>
  <c r="AQ52" i="78" s="1"/>
  <c r="AI52" i="80"/>
  <c r="AN52" i="80"/>
  <c r="AF53" i="81"/>
  <c r="AO53" i="81" s="1"/>
  <c r="AE53" i="81"/>
  <c r="W54" i="81"/>
  <c r="AG53" i="81"/>
  <c r="AP53" i="81" s="1"/>
  <c r="Y52" i="93"/>
  <c r="X52" i="93"/>
  <c r="Z52" i="93" s="1"/>
  <c r="Y52" i="74"/>
  <c r="X52" i="74"/>
  <c r="X55" i="82"/>
  <c r="Y55" i="82"/>
  <c r="W57" i="96"/>
  <c r="AG56" i="96"/>
  <c r="AP56" i="96" s="1"/>
  <c r="AF56" i="96"/>
  <c r="AO56" i="96" s="1"/>
  <c r="AE56" i="96"/>
  <c r="AI51" i="89"/>
  <c r="AN51" i="89"/>
  <c r="AR53" i="39"/>
  <c r="AH54" i="25"/>
  <c r="AQ54" i="25" s="1"/>
  <c r="AR55" i="30"/>
  <c r="W51" i="76"/>
  <c r="AG50" i="76"/>
  <c r="AP50" i="76" s="1"/>
  <c r="AF50" i="76"/>
  <c r="AO50" i="76" s="1"/>
  <c r="AE50" i="76"/>
  <c r="AR52" i="36"/>
  <c r="AR52" i="88"/>
  <c r="AH54" i="39"/>
  <c r="AQ54" i="39" s="1"/>
  <c r="AN52" i="90"/>
  <c r="AI52" i="90"/>
  <c r="X53" i="35"/>
  <c r="Y53" i="35"/>
  <c r="AI54" i="38"/>
  <c r="AN54" i="38"/>
  <c r="AN50" i="85"/>
  <c r="AI50" i="85"/>
  <c r="AN55" i="42"/>
  <c r="AI55" i="42"/>
  <c r="Y54" i="95"/>
  <c r="X54" i="95"/>
  <c r="AR54" i="32"/>
  <c r="AR52" i="81"/>
  <c r="AH53" i="77"/>
  <c r="AQ53" i="77" s="1"/>
  <c r="Y53" i="80"/>
  <c r="X53" i="80"/>
  <c r="Y52" i="73"/>
  <c r="X52" i="73"/>
  <c r="Y57" i="48"/>
  <c r="X57" i="48"/>
  <c r="AR50" i="87"/>
  <c r="AH53" i="36"/>
  <c r="AQ53" i="36" s="1"/>
  <c r="AH51" i="83"/>
  <c r="AQ51" i="83" s="1"/>
  <c r="AH52" i="34"/>
  <c r="AQ52" i="34" s="1"/>
  <c r="AR51" i="34"/>
  <c r="AI51" i="93"/>
  <c r="AN51" i="93"/>
  <c r="AN54" i="46"/>
  <c r="AI54" i="46"/>
  <c r="X53" i="31"/>
  <c r="Y53" i="31"/>
  <c r="AH54" i="27"/>
  <c r="AQ54" i="27" s="1"/>
  <c r="AH53" i="84"/>
  <c r="AQ53" i="84" s="1"/>
  <c r="AI54" i="82"/>
  <c r="AN54" i="82"/>
  <c r="X53" i="44"/>
  <c r="Z53" i="44" s="1"/>
  <c r="Y53" i="44"/>
  <c r="AI52" i="41"/>
  <c r="AN52" i="41"/>
  <c r="Y52" i="33"/>
  <c r="X52" i="33"/>
  <c r="AN53" i="40"/>
  <c r="AI53" i="40"/>
  <c r="Y54" i="29"/>
  <c r="X54" i="29"/>
  <c r="AR50" i="83"/>
  <c r="AR51" i="28"/>
  <c r="Z51" i="83"/>
  <c r="Z52" i="34"/>
  <c r="AH52" i="75"/>
  <c r="AQ52" i="75" s="1"/>
  <c r="AR51" i="78"/>
  <c r="AH53" i="81"/>
  <c r="AQ53" i="81" s="1"/>
  <c r="AR53" i="27"/>
  <c r="AI52" i="31"/>
  <c r="AN52" i="31"/>
  <c r="AH56" i="30"/>
  <c r="AQ56" i="30" s="1"/>
  <c r="Z54" i="27"/>
  <c r="AI52" i="35"/>
  <c r="AN52" i="35"/>
  <c r="AI51" i="74"/>
  <c r="AN51" i="74"/>
  <c r="X54" i="43"/>
  <c r="Y54" i="43"/>
  <c r="AH53" i="88"/>
  <c r="AQ53" i="88" s="1"/>
  <c r="AH52" i="28"/>
  <c r="AQ52" i="28" s="1"/>
  <c r="W56" i="32"/>
  <c r="AG55" i="32"/>
  <c r="AP55" i="32" s="1"/>
  <c r="AF55" i="32"/>
  <c r="AO55" i="32" s="1"/>
  <c r="AE55" i="32"/>
  <c r="AF52" i="75"/>
  <c r="AO52" i="75" s="1"/>
  <c r="W53" i="75"/>
  <c r="AE52" i="75"/>
  <c r="AG52" i="75"/>
  <c r="AP52" i="75" s="1"/>
  <c r="AR53" i="25"/>
  <c r="AR51" i="75"/>
  <c r="X53" i="91"/>
  <c r="Z53" i="91" s="1"/>
  <c r="Y53" i="91"/>
  <c r="AH52" i="37"/>
  <c r="AQ52" i="37" s="1"/>
  <c r="W55" i="26"/>
  <c r="AG54" i="26"/>
  <c r="AP54" i="26" s="1"/>
  <c r="AF54" i="26"/>
  <c r="AO54" i="26" s="1"/>
  <c r="AE54" i="26"/>
  <c r="Z52" i="37"/>
  <c r="Z53" i="77"/>
  <c r="AI52" i="86"/>
  <c r="AN52" i="86"/>
  <c r="AI52" i="45"/>
  <c r="AN52" i="45"/>
  <c r="Z53" i="36"/>
  <c r="AH55" i="92"/>
  <c r="AQ55" i="92" s="1"/>
  <c r="AH55" i="32"/>
  <c r="AQ55" i="32" s="1"/>
  <c r="AH51" i="87"/>
  <c r="AQ51" i="87" s="1"/>
  <c r="AI52" i="91"/>
  <c r="AN52" i="91"/>
  <c r="X54" i="47"/>
  <c r="Y54" i="47"/>
  <c r="Z54" i="47" s="1"/>
  <c r="X54" i="94"/>
  <c r="Y54" i="94"/>
  <c r="Z56" i="30"/>
  <c r="Z53" i="84"/>
  <c r="Y55" i="38"/>
  <c r="X55" i="38"/>
  <c r="Z55" i="38" s="1"/>
  <c r="Y51" i="85"/>
  <c r="X51" i="85"/>
  <c r="Z51" i="85" s="1"/>
  <c r="AN53" i="95"/>
  <c r="AI53" i="95"/>
  <c r="AI52" i="44"/>
  <c r="AN52" i="44"/>
  <c r="Z54" i="43" l="1"/>
  <c r="Z56" i="42"/>
  <c r="Z52" i="33"/>
  <c r="Z55" i="82"/>
  <c r="Z53" i="86"/>
  <c r="Z52" i="89"/>
  <c r="AF51" i="87"/>
  <c r="AO51" i="87" s="1"/>
  <c r="Z54" i="40"/>
  <c r="Z52" i="73"/>
  <c r="AE52" i="73" s="1"/>
  <c r="Z53" i="45"/>
  <c r="AG53" i="45" s="1"/>
  <c r="AP53" i="45" s="1"/>
  <c r="AE52" i="28"/>
  <c r="AG52" i="78"/>
  <c r="AP52" i="78" s="1"/>
  <c r="Z54" i="29"/>
  <c r="W55" i="29" s="1"/>
  <c r="W53" i="73"/>
  <c r="AG52" i="73"/>
  <c r="AP52" i="73" s="1"/>
  <c r="AF52" i="73"/>
  <c r="AO52" i="73" s="1"/>
  <c r="W54" i="45"/>
  <c r="AF53" i="45"/>
  <c r="AO53" i="45" s="1"/>
  <c r="W55" i="43"/>
  <c r="AG54" i="43"/>
  <c r="AP54" i="43" s="1"/>
  <c r="AF54" i="43"/>
  <c r="AO54" i="43" s="1"/>
  <c r="AE54" i="43"/>
  <c r="AE54" i="29"/>
  <c r="AE54" i="40"/>
  <c r="W55" i="40"/>
  <c r="AG54" i="40"/>
  <c r="AP54" i="40" s="1"/>
  <c r="AF54" i="40"/>
  <c r="AO54" i="40" s="1"/>
  <c r="W56" i="38"/>
  <c r="AG55" i="38"/>
  <c r="AP55" i="38" s="1"/>
  <c r="AF55" i="38"/>
  <c r="AO55" i="38" s="1"/>
  <c r="AE55" i="38"/>
  <c r="W55" i="47"/>
  <c r="AG54" i="47"/>
  <c r="AP54" i="47" s="1"/>
  <c r="AF54" i="47"/>
  <c r="AO54" i="47" s="1"/>
  <c r="AE54" i="47"/>
  <c r="AH53" i="35"/>
  <c r="AQ53" i="35" s="1"/>
  <c r="AN56" i="96"/>
  <c r="AI56" i="96"/>
  <c r="W55" i="27"/>
  <c r="AG54" i="27"/>
  <c r="AP54" i="27" s="1"/>
  <c r="AF54" i="27"/>
  <c r="AO54" i="27" s="1"/>
  <c r="AE54" i="27"/>
  <c r="AH53" i="31"/>
  <c r="AQ53" i="31" s="1"/>
  <c r="AR50" i="85"/>
  <c r="Z53" i="35"/>
  <c r="AH52" i="74"/>
  <c r="AQ52" i="74" s="1"/>
  <c r="AR52" i="80"/>
  <c r="AH55" i="46"/>
  <c r="AQ55" i="46" s="1"/>
  <c r="AN52" i="78"/>
  <c r="AI52" i="78"/>
  <c r="Y55" i="39"/>
  <c r="X55" i="39"/>
  <c r="AN54" i="25"/>
  <c r="AI54" i="25"/>
  <c r="AI53" i="88"/>
  <c r="AN53" i="88"/>
  <c r="AH54" i="94"/>
  <c r="AQ54" i="94" s="1"/>
  <c r="Z54" i="94"/>
  <c r="AR54" i="82"/>
  <c r="AR52" i="86"/>
  <c r="AR52" i="31"/>
  <c r="AR53" i="40"/>
  <c r="AR52" i="41"/>
  <c r="Z53" i="31"/>
  <c r="AH57" i="48"/>
  <c r="AQ57" i="48" s="1"/>
  <c r="AH53" i="80"/>
  <c r="AQ53" i="80" s="1"/>
  <c r="AH54" i="95"/>
  <c r="AQ54" i="95" s="1"/>
  <c r="AR52" i="90"/>
  <c r="AN50" i="76"/>
  <c r="AI50" i="76"/>
  <c r="X54" i="81"/>
  <c r="Y54" i="81"/>
  <c r="AR53" i="43"/>
  <c r="W55" i="79"/>
  <c r="AG54" i="79"/>
  <c r="AP54" i="79" s="1"/>
  <c r="AF54" i="79"/>
  <c r="AO54" i="79" s="1"/>
  <c r="AE54" i="79"/>
  <c r="AR53" i="29"/>
  <c r="AH53" i="90"/>
  <c r="AQ53" i="90" s="1"/>
  <c r="AR51" i="73"/>
  <c r="AN52" i="28"/>
  <c r="AI52" i="28"/>
  <c r="X56" i="92"/>
  <c r="Y56" i="92"/>
  <c r="Z56" i="92" s="1"/>
  <c r="AR52" i="45"/>
  <c r="X53" i="75"/>
  <c r="Z53" i="75" s="1"/>
  <c r="Y53" i="75"/>
  <c r="AR52" i="35"/>
  <c r="AE52" i="33"/>
  <c r="W53" i="33"/>
  <c r="AG52" i="33"/>
  <c r="AP52" i="33" s="1"/>
  <c r="AF52" i="33"/>
  <c r="AO52" i="33" s="1"/>
  <c r="AR51" i="93"/>
  <c r="W53" i="93"/>
  <c r="AG52" i="93"/>
  <c r="AP52" i="93" s="1"/>
  <c r="AF52" i="93"/>
  <c r="AO52" i="93" s="1"/>
  <c r="AE52" i="93"/>
  <c r="W54" i="41"/>
  <c r="AG53" i="41"/>
  <c r="AP53" i="41" s="1"/>
  <c r="AF53" i="41"/>
  <c r="AO53" i="41" s="1"/>
  <c r="AE53" i="41"/>
  <c r="AR56" i="48"/>
  <c r="AH51" i="85"/>
  <c r="AQ51" i="85" s="1"/>
  <c r="W54" i="84"/>
  <c r="AG53" i="84"/>
  <c r="AP53" i="84" s="1"/>
  <c r="AF53" i="84"/>
  <c r="AO53" i="84" s="1"/>
  <c r="AE53" i="84"/>
  <c r="AH54" i="47"/>
  <c r="AQ54" i="47" s="1"/>
  <c r="W54" i="77"/>
  <c r="AG53" i="77"/>
  <c r="AP53" i="77" s="1"/>
  <c r="AF53" i="77"/>
  <c r="AO53" i="77" s="1"/>
  <c r="AE53" i="77"/>
  <c r="X55" i="26"/>
  <c r="Y55" i="26"/>
  <c r="AI55" i="32"/>
  <c r="AN55" i="32"/>
  <c r="AR54" i="46"/>
  <c r="X57" i="96"/>
  <c r="Y57" i="96"/>
  <c r="Z52" i="74"/>
  <c r="Z55" i="46"/>
  <c r="Z53" i="90"/>
  <c r="AI54" i="39"/>
  <c r="AN54" i="39"/>
  <c r="AN51" i="87"/>
  <c r="AI51" i="87"/>
  <c r="AR52" i="44"/>
  <c r="AH55" i="38"/>
  <c r="AQ55" i="38" s="1"/>
  <c r="AR52" i="91"/>
  <c r="AN54" i="26"/>
  <c r="AI54" i="26"/>
  <c r="AF52" i="89"/>
  <c r="AO52" i="89" s="1"/>
  <c r="AE52" i="89"/>
  <c r="W53" i="89"/>
  <c r="AG52" i="89"/>
  <c r="AP52" i="89" s="1"/>
  <c r="X52" i="87"/>
  <c r="Y52" i="87"/>
  <c r="Z52" i="87" s="1"/>
  <c r="AH54" i="43"/>
  <c r="AQ54" i="43" s="1"/>
  <c r="AH54" i="40"/>
  <c r="AQ54" i="40" s="1"/>
  <c r="AF56" i="30"/>
  <c r="AO56" i="30" s="1"/>
  <c r="AE56" i="30"/>
  <c r="W57" i="30"/>
  <c r="AG56" i="30"/>
  <c r="AP56" i="30" s="1"/>
  <c r="W54" i="36"/>
  <c r="AG53" i="36"/>
  <c r="AP53" i="36" s="1"/>
  <c r="AF53" i="36"/>
  <c r="AO53" i="36" s="1"/>
  <c r="AE53" i="36"/>
  <c r="AG52" i="37"/>
  <c r="AP52" i="37" s="1"/>
  <c r="AF52" i="37"/>
  <c r="AO52" i="37" s="1"/>
  <c r="W53" i="37"/>
  <c r="AE52" i="37"/>
  <c r="AH53" i="91"/>
  <c r="AQ53" i="91" s="1"/>
  <c r="AR51" i="74"/>
  <c r="AH52" i="33"/>
  <c r="AQ52" i="33" s="1"/>
  <c r="AH53" i="44"/>
  <c r="AQ53" i="44" s="1"/>
  <c r="Z57" i="48"/>
  <c r="Z53" i="80"/>
  <c r="Z54" i="95"/>
  <c r="AR54" i="38"/>
  <c r="AR51" i="89"/>
  <c r="AH52" i="93"/>
  <c r="AQ52" i="93" s="1"/>
  <c r="AI53" i="81"/>
  <c r="AN53" i="81"/>
  <c r="AH56" i="42"/>
  <c r="AQ56" i="42" s="1"/>
  <c r="Y53" i="78"/>
  <c r="X53" i="78"/>
  <c r="AN55" i="92"/>
  <c r="AI55" i="92"/>
  <c r="X55" i="25"/>
  <c r="Y55" i="25"/>
  <c r="Z55" i="25" s="1"/>
  <c r="X54" i="88"/>
  <c r="Y54" i="88"/>
  <c r="X56" i="32"/>
  <c r="Y56" i="32"/>
  <c r="AE51" i="83"/>
  <c r="W52" i="83"/>
  <c r="AG51" i="83"/>
  <c r="AP51" i="83" s="1"/>
  <c r="AF51" i="83"/>
  <c r="AO51" i="83" s="1"/>
  <c r="W56" i="82"/>
  <c r="AG55" i="82"/>
  <c r="AP55" i="82" s="1"/>
  <c r="AF55" i="82"/>
  <c r="AO55" i="82" s="1"/>
  <c r="AE55" i="82"/>
  <c r="W54" i="86"/>
  <c r="AG53" i="86"/>
  <c r="AP53" i="86" s="1"/>
  <c r="AF53" i="86"/>
  <c r="AO53" i="86" s="1"/>
  <c r="AE53" i="86"/>
  <c r="AR51" i="33"/>
  <c r="AH53" i="45"/>
  <c r="AQ53" i="45" s="1"/>
  <c r="AR53" i="95"/>
  <c r="AF51" i="85"/>
  <c r="AO51" i="85" s="1"/>
  <c r="AE51" i="85"/>
  <c r="W52" i="85"/>
  <c r="AG51" i="85"/>
  <c r="AP51" i="85" s="1"/>
  <c r="W54" i="91"/>
  <c r="AG53" i="91"/>
  <c r="AP53" i="91" s="1"/>
  <c r="AF53" i="91"/>
  <c r="AO53" i="91" s="1"/>
  <c r="AE53" i="91"/>
  <c r="AI52" i="75"/>
  <c r="AN52" i="75"/>
  <c r="W53" i="34"/>
  <c r="AG52" i="34"/>
  <c r="AP52" i="34" s="1"/>
  <c r="AF52" i="34"/>
  <c r="AO52" i="34" s="1"/>
  <c r="AE52" i="34"/>
  <c r="AH54" i="29"/>
  <c r="AQ54" i="29" s="1"/>
  <c r="W54" i="44"/>
  <c r="AG53" i="44"/>
  <c r="AP53" i="44" s="1"/>
  <c r="AF53" i="44"/>
  <c r="AO53" i="44" s="1"/>
  <c r="AE53" i="44"/>
  <c r="AH52" i="73"/>
  <c r="AQ52" i="73" s="1"/>
  <c r="AR55" i="42"/>
  <c r="X51" i="76"/>
  <c r="Y51" i="76"/>
  <c r="AH55" i="82"/>
  <c r="AQ55" i="82" s="1"/>
  <c r="W57" i="42"/>
  <c r="AG56" i="42"/>
  <c r="AP56" i="42" s="1"/>
  <c r="AF56" i="42"/>
  <c r="AO56" i="42" s="1"/>
  <c r="AE56" i="42"/>
  <c r="AR53" i="94"/>
  <c r="AR53" i="47"/>
  <c r="AH53" i="86"/>
  <c r="AQ53" i="86" s="1"/>
  <c r="AH53" i="41"/>
  <c r="AQ53" i="41" s="1"/>
  <c r="AH52" i="89"/>
  <c r="AQ52" i="89" s="1"/>
  <c r="X53" i="28"/>
  <c r="Y53" i="28"/>
  <c r="Z53" i="28" l="1"/>
  <c r="Z54" i="88"/>
  <c r="Z54" i="81"/>
  <c r="AG54" i="81" s="1"/>
  <c r="AP54" i="81" s="1"/>
  <c r="AE53" i="45"/>
  <c r="AF54" i="29"/>
  <c r="AO54" i="29" s="1"/>
  <c r="AG54" i="29"/>
  <c r="AP54" i="29" s="1"/>
  <c r="Z56" i="32"/>
  <c r="AE56" i="32" s="1"/>
  <c r="AF56" i="92"/>
  <c r="AO56" i="92" s="1"/>
  <c r="AE56" i="92"/>
  <c r="AG56" i="92"/>
  <c r="AP56" i="92" s="1"/>
  <c r="W57" i="92"/>
  <c r="W55" i="81"/>
  <c r="AE54" i="81"/>
  <c r="W56" i="25"/>
  <c r="AG55" i="25"/>
  <c r="AP55" i="25" s="1"/>
  <c r="AF55" i="25"/>
  <c r="AO55" i="25" s="1"/>
  <c r="AE55" i="25"/>
  <c r="W57" i="32"/>
  <c r="AG56" i="32"/>
  <c r="AP56" i="32" s="1"/>
  <c r="AF56" i="32"/>
  <c r="AO56" i="32" s="1"/>
  <c r="W55" i="88"/>
  <c r="AG54" i="88"/>
  <c r="AP54" i="88" s="1"/>
  <c r="AF54" i="88"/>
  <c r="AO54" i="88" s="1"/>
  <c r="AE54" i="88"/>
  <c r="AH53" i="78"/>
  <c r="AQ53" i="78" s="1"/>
  <c r="AR54" i="26"/>
  <c r="Y54" i="84"/>
  <c r="X54" i="84"/>
  <c r="Z54" i="84" s="1"/>
  <c r="AI52" i="33"/>
  <c r="AN52" i="33"/>
  <c r="AH55" i="39"/>
  <c r="AQ55" i="39" s="1"/>
  <c r="AH51" i="76"/>
  <c r="AQ51" i="76" s="1"/>
  <c r="X54" i="44"/>
  <c r="Y54" i="44"/>
  <c r="Z54" i="44" s="1"/>
  <c r="AH57" i="96"/>
  <c r="AQ57" i="96" s="1"/>
  <c r="AI54" i="27"/>
  <c r="AN54" i="27"/>
  <c r="AI54" i="47"/>
  <c r="AN54" i="47"/>
  <c r="AN55" i="38"/>
  <c r="AI55" i="38"/>
  <c r="Y55" i="40"/>
  <c r="X55" i="40"/>
  <c r="X55" i="43"/>
  <c r="Y55" i="43"/>
  <c r="X54" i="41"/>
  <c r="Y54" i="41"/>
  <c r="Y54" i="91"/>
  <c r="X54" i="91"/>
  <c r="AF54" i="95"/>
  <c r="AO54" i="95" s="1"/>
  <c r="AE54" i="95"/>
  <c r="W55" i="95"/>
  <c r="AG54" i="95"/>
  <c r="AP54" i="95" s="1"/>
  <c r="AI56" i="42"/>
  <c r="AN56" i="42"/>
  <c r="Z51" i="76"/>
  <c r="AI52" i="34"/>
  <c r="AN52" i="34"/>
  <c r="AR52" i="75"/>
  <c r="AH56" i="32"/>
  <c r="AQ56" i="32" s="1"/>
  <c r="AH55" i="25"/>
  <c r="AQ55" i="25" s="1"/>
  <c r="Z53" i="78"/>
  <c r="AF53" i="80"/>
  <c r="AO53" i="80" s="1"/>
  <c r="AE53" i="80"/>
  <c r="W54" i="80"/>
  <c r="AG53" i="80"/>
  <c r="AP53" i="80" s="1"/>
  <c r="AI53" i="36"/>
  <c r="AN53" i="36"/>
  <c r="X57" i="30"/>
  <c r="Y57" i="30"/>
  <c r="X53" i="89"/>
  <c r="Y53" i="89"/>
  <c r="AR54" i="39"/>
  <c r="Z57" i="96"/>
  <c r="AH55" i="26"/>
  <c r="AQ55" i="26" s="1"/>
  <c r="Y54" i="77"/>
  <c r="X54" i="77"/>
  <c r="AN53" i="84"/>
  <c r="AI53" i="84"/>
  <c r="AN52" i="93"/>
  <c r="AI52" i="93"/>
  <c r="X55" i="79"/>
  <c r="Y55" i="79"/>
  <c r="AR50" i="76"/>
  <c r="AF54" i="94"/>
  <c r="AO54" i="94" s="1"/>
  <c r="AE54" i="94"/>
  <c r="AG54" i="94"/>
  <c r="AP54" i="94" s="1"/>
  <c r="W55" i="94"/>
  <c r="Z55" i="39"/>
  <c r="AI54" i="29"/>
  <c r="AN54" i="29"/>
  <c r="AF52" i="87"/>
  <c r="AO52" i="87" s="1"/>
  <c r="AE52" i="87"/>
  <c r="W53" i="87"/>
  <c r="AG52" i="87"/>
  <c r="AP52" i="87" s="1"/>
  <c r="Y55" i="29"/>
  <c r="X55" i="29"/>
  <c r="X54" i="86"/>
  <c r="Y54" i="86"/>
  <c r="AN53" i="91"/>
  <c r="AI53" i="91"/>
  <c r="X52" i="85"/>
  <c r="Y52" i="85"/>
  <c r="AR53" i="81"/>
  <c r="W58" i="48"/>
  <c r="AG57" i="48"/>
  <c r="AP57" i="48" s="1"/>
  <c r="AF57" i="48"/>
  <c r="AO57" i="48" s="1"/>
  <c r="AE57" i="48"/>
  <c r="AN52" i="89"/>
  <c r="AI52" i="89"/>
  <c r="AF53" i="90"/>
  <c r="AO53" i="90" s="1"/>
  <c r="AE53" i="90"/>
  <c r="W54" i="90"/>
  <c r="AG53" i="90"/>
  <c r="AP53" i="90" s="1"/>
  <c r="Z55" i="26"/>
  <c r="AN53" i="41"/>
  <c r="AI53" i="41"/>
  <c r="AH56" i="92"/>
  <c r="AQ56" i="92" s="1"/>
  <c r="AF53" i="31"/>
  <c r="AO53" i="31" s="1"/>
  <c r="W54" i="31"/>
  <c r="AE53" i="31"/>
  <c r="AG53" i="31"/>
  <c r="AP53" i="31" s="1"/>
  <c r="AR53" i="88"/>
  <c r="AR52" i="78"/>
  <c r="AI54" i="40"/>
  <c r="AN54" i="40"/>
  <c r="Y53" i="73"/>
  <c r="X53" i="73"/>
  <c r="AF53" i="28"/>
  <c r="AO53" i="28" s="1"/>
  <c r="AE53" i="28"/>
  <c r="W54" i="28"/>
  <c r="AG53" i="28"/>
  <c r="AP53" i="28" s="1"/>
  <c r="Y56" i="82"/>
  <c r="X56" i="82"/>
  <c r="Z56" i="82" s="1"/>
  <c r="AI53" i="44"/>
  <c r="AN53" i="44"/>
  <c r="AI53" i="86"/>
  <c r="AN53" i="86"/>
  <c r="AN55" i="82"/>
  <c r="AI55" i="82"/>
  <c r="Y52" i="83"/>
  <c r="X52" i="83"/>
  <c r="AR55" i="92"/>
  <c r="AI52" i="37"/>
  <c r="AN52" i="37"/>
  <c r="AI56" i="30"/>
  <c r="AN56" i="30"/>
  <c r="AE55" i="46"/>
  <c r="AF55" i="46"/>
  <c r="AO55" i="46" s="1"/>
  <c r="W56" i="46"/>
  <c r="AG55" i="46"/>
  <c r="AP55" i="46" s="1"/>
  <c r="X53" i="33"/>
  <c r="Y53" i="33"/>
  <c r="AH53" i="75"/>
  <c r="AQ53" i="75" s="1"/>
  <c r="AR54" i="25"/>
  <c r="Y55" i="27"/>
  <c r="X55" i="27"/>
  <c r="Z55" i="27" s="1"/>
  <c r="Y55" i="47"/>
  <c r="X55" i="47"/>
  <c r="Z55" i="47" s="1"/>
  <c r="Y56" i="38"/>
  <c r="X56" i="38"/>
  <c r="AN54" i="43"/>
  <c r="AI54" i="43"/>
  <c r="AN53" i="45"/>
  <c r="AI53" i="45"/>
  <c r="AI51" i="83"/>
  <c r="AN51" i="83"/>
  <c r="AR55" i="32"/>
  <c r="AH54" i="81"/>
  <c r="AQ54" i="81" s="1"/>
  <c r="AR56" i="96"/>
  <c r="X54" i="45"/>
  <c r="Z54" i="45" s="1"/>
  <c r="Y54" i="45"/>
  <c r="AH53" i="28"/>
  <c r="AQ53" i="28" s="1"/>
  <c r="X57" i="42"/>
  <c r="Y57" i="42"/>
  <c r="Y53" i="34"/>
  <c r="X53" i="34"/>
  <c r="AI51" i="85"/>
  <c r="AN51" i="85"/>
  <c r="AH54" i="88"/>
  <c r="AQ54" i="88" s="1"/>
  <c r="Y53" i="37"/>
  <c r="X53" i="37"/>
  <c r="Z53" i="37" s="1"/>
  <c r="X54" i="36"/>
  <c r="Z54" i="36" s="1"/>
  <c r="Y54" i="36"/>
  <c r="AH52" i="87"/>
  <c r="AQ52" i="87" s="1"/>
  <c r="AR51" i="87"/>
  <c r="W53" i="74"/>
  <c r="AG52" i="74"/>
  <c r="AP52" i="74" s="1"/>
  <c r="AF52" i="74"/>
  <c r="AO52" i="74" s="1"/>
  <c r="AE52" i="74"/>
  <c r="AN53" i="77"/>
  <c r="AI53" i="77"/>
  <c r="X53" i="93"/>
  <c r="Y53" i="93"/>
  <c r="W54" i="75"/>
  <c r="AG53" i="75"/>
  <c r="AP53" i="75" s="1"/>
  <c r="AF53" i="75"/>
  <c r="AO53" i="75" s="1"/>
  <c r="AE53" i="75"/>
  <c r="AR52" i="28"/>
  <c r="AN54" i="79"/>
  <c r="AI54" i="79"/>
  <c r="W54" i="35"/>
  <c r="AG53" i="35"/>
  <c r="AP53" i="35" s="1"/>
  <c r="AF53" i="35"/>
  <c r="AO53" i="35" s="1"/>
  <c r="AE53" i="35"/>
  <c r="AI52" i="73"/>
  <c r="AN52" i="73"/>
  <c r="Z52" i="83" l="1"/>
  <c r="Z56" i="38"/>
  <c r="Z55" i="29"/>
  <c r="AF55" i="29" s="1"/>
  <c r="AO55" i="29" s="1"/>
  <c r="Z54" i="91"/>
  <c r="AE54" i="91" s="1"/>
  <c r="AF54" i="81"/>
  <c r="AO54" i="81" s="1"/>
  <c r="Z53" i="34"/>
  <c r="W54" i="34" s="1"/>
  <c r="W56" i="29"/>
  <c r="AG55" i="29"/>
  <c r="AP55" i="29" s="1"/>
  <c r="AG54" i="91"/>
  <c r="AP54" i="91" s="1"/>
  <c r="AF54" i="91"/>
  <c r="AO54" i="91" s="1"/>
  <c r="W55" i="91"/>
  <c r="AH53" i="93"/>
  <c r="AQ53" i="93" s="1"/>
  <c r="W53" i="83"/>
  <c r="AG52" i="83"/>
  <c r="AP52" i="83" s="1"/>
  <c r="AF52" i="83"/>
  <c r="AO52" i="83" s="1"/>
  <c r="AE52" i="83"/>
  <c r="AR53" i="44"/>
  <c r="AR53" i="91"/>
  <c r="AH55" i="79"/>
  <c r="AQ55" i="79" s="1"/>
  <c r="AH54" i="77"/>
  <c r="AQ54" i="77" s="1"/>
  <c r="AH53" i="89"/>
  <c r="AQ53" i="89" s="1"/>
  <c r="AR53" i="36"/>
  <c r="AE53" i="78"/>
  <c r="W54" i="78"/>
  <c r="AG53" i="78"/>
  <c r="AP53" i="78" s="1"/>
  <c r="AF53" i="78"/>
  <c r="AO53" i="78" s="1"/>
  <c r="AH55" i="43"/>
  <c r="AQ55" i="43" s="1"/>
  <c r="W55" i="44"/>
  <c r="AG54" i="44"/>
  <c r="AP54" i="44" s="1"/>
  <c r="AF54" i="44"/>
  <c r="AO54" i="44" s="1"/>
  <c r="AE54" i="44"/>
  <c r="AR52" i="33"/>
  <c r="AN54" i="88"/>
  <c r="AI54" i="88"/>
  <c r="Y56" i="25"/>
  <c r="X56" i="25"/>
  <c r="AN53" i="75"/>
  <c r="AI53" i="75"/>
  <c r="Z53" i="93"/>
  <c r="X53" i="74"/>
  <c r="Y53" i="74"/>
  <c r="AH53" i="37"/>
  <c r="AQ53" i="37" s="1"/>
  <c r="AH55" i="47"/>
  <c r="AQ55" i="47" s="1"/>
  <c r="Y56" i="46"/>
  <c r="X56" i="46"/>
  <c r="Z56" i="46" s="1"/>
  <c r="AR52" i="37"/>
  <c r="AR55" i="82"/>
  <c r="AH56" i="82"/>
  <c r="AQ56" i="82" s="1"/>
  <c r="AI53" i="28"/>
  <c r="AN53" i="28"/>
  <c r="AR54" i="40"/>
  <c r="AN54" i="94"/>
  <c r="AI54" i="94"/>
  <c r="Z55" i="79"/>
  <c r="Z53" i="89"/>
  <c r="Y55" i="95"/>
  <c r="X55" i="95"/>
  <c r="Z55" i="43"/>
  <c r="AH54" i="84"/>
  <c r="AQ54" i="84" s="1"/>
  <c r="X57" i="92"/>
  <c r="Y57" i="92"/>
  <c r="X54" i="35"/>
  <c r="Y54" i="35"/>
  <c r="AR53" i="45"/>
  <c r="AR52" i="73"/>
  <c r="AR54" i="79"/>
  <c r="AR53" i="77"/>
  <c r="AR54" i="43"/>
  <c r="AN53" i="31"/>
  <c r="AI53" i="31"/>
  <c r="X54" i="90"/>
  <c r="Y54" i="90"/>
  <c r="AI57" i="48"/>
  <c r="AN57" i="48"/>
  <c r="AR54" i="29"/>
  <c r="AR52" i="93"/>
  <c r="Z54" i="77"/>
  <c r="AE57" i="96"/>
  <c r="AG57" i="96"/>
  <c r="AP57" i="96" s="1"/>
  <c r="W58" i="96"/>
  <c r="AF57" i="96"/>
  <c r="AO57" i="96" s="1"/>
  <c r="X54" i="80"/>
  <c r="Y54" i="80"/>
  <c r="AR52" i="34"/>
  <c r="AH55" i="40"/>
  <c r="AQ55" i="40" s="1"/>
  <c r="AR54" i="47"/>
  <c r="Y57" i="32"/>
  <c r="X57" i="32"/>
  <c r="AI54" i="81"/>
  <c r="AN54" i="81"/>
  <c r="AI53" i="35"/>
  <c r="AN53" i="35"/>
  <c r="AF53" i="37"/>
  <c r="AO53" i="37" s="1"/>
  <c r="AE53" i="37"/>
  <c r="W54" i="37"/>
  <c r="AG53" i="37"/>
  <c r="AP53" i="37" s="1"/>
  <c r="AH57" i="42"/>
  <c r="AQ57" i="42" s="1"/>
  <c r="W56" i="47"/>
  <c r="AG55" i="47"/>
  <c r="AP55" i="47" s="1"/>
  <c r="AF55" i="47"/>
  <c r="AO55" i="47" s="1"/>
  <c r="AE55" i="47"/>
  <c r="AH53" i="33"/>
  <c r="AQ53" i="33" s="1"/>
  <c r="AN55" i="46"/>
  <c r="AI55" i="46"/>
  <c r="AE56" i="82"/>
  <c r="AG56" i="82"/>
  <c r="AP56" i="82" s="1"/>
  <c r="AF56" i="82"/>
  <c r="AO56" i="82" s="1"/>
  <c r="W57" i="82"/>
  <c r="AH53" i="73"/>
  <c r="AQ53" i="73" s="1"/>
  <c r="X54" i="31"/>
  <c r="Z54" i="31" s="1"/>
  <c r="Y54" i="31"/>
  <c r="AH54" i="86"/>
  <c r="AQ54" i="86" s="1"/>
  <c r="X53" i="87"/>
  <c r="Y53" i="87"/>
  <c r="W56" i="39"/>
  <c r="AG55" i="39"/>
  <c r="AP55" i="39" s="1"/>
  <c r="AF55" i="39"/>
  <c r="AO55" i="39" s="1"/>
  <c r="AE55" i="39"/>
  <c r="AH57" i="30"/>
  <c r="AQ57" i="30" s="1"/>
  <c r="AI53" i="80"/>
  <c r="AN53" i="80"/>
  <c r="AE51" i="76"/>
  <c r="W52" i="76"/>
  <c r="AG51" i="76"/>
  <c r="AP51" i="76" s="1"/>
  <c r="AF51" i="76"/>
  <c r="AO51" i="76" s="1"/>
  <c r="AI54" i="95"/>
  <c r="AN54" i="95"/>
  <c r="AH54" i="41"/>
  <c r="AQ54" i="41" s="1"/>
  <c r="AF54" i="84"/>
  <c r="AO54" i="84" s="1"/>
  <c r="AE54" i="84"/>
  <c r="W55" i="84"/>
  <c r="AG54" i="84"/>
  <c r="AP54" i="84" s="1"/>
  <c r="X55" i="88"/>
  <c r="Y55" i="88"/>
  <c r="AI55" i="25"/>
  <c r="AN55" i="25"/>
  <c r="AE56" i="38"/>
  <c r="W57" i="38"/>
  <c r="AG56" i="38"/>
  <c r="AP56" i="38" s="1"/>
  <c r="AF56" i="38"/>
  <c r="AO56" i="38" s="1"/>
  <c r="AF55" i="26"/>
  <c r="AO55" i="26" s="1"/>
  <c r="AE55" i="26"/>
  <c r="W56" i="26"/>
  <c r="AG55" i="26"/>
  <c r="AP55" i="26" s="1"/>
  <c r="AI52" i="74"/>
  <c r="AN52" i="74"/>
  <c r="AH56" i="38"/>
  <c r="AQ56" i="38" s="1"/>
  <c r="AH55" i="27"/>
  <c r="AQ55" i="27" s="1"/>
  <c r="Z53" i="33"/>
  <c r="AH52" i="83"/>
  <c r="AQ52" i="83" s="1"/>
  <c r="AR53" i="86"/>
  <c r="AR53" i="41"/>
  <c r="AN53" i="90"/>
  <c r="AI53" i="90"/>
  <c r="AH52" i="85"/>
  <c r="AQ52" i="85" s="1"/>
  <c r="Z54" i="86"/>
  <c r="AR53" i="84"/>
  <c r="Z57" i="30"/>
  <c r="Z54" i="41"/>
  <c r="Z55" i="40"/>
  <c r="AR54" i="27"/>
  <c r="AN56" i="92"/>
  <c r="AI56" i="92"/>
  <c r="W55" i="36"/>
  <c r="AG54" i="36"/>
  <c r="AP54" i="36" s="1"/>
  <c r="AF54" i="36"/>
  <c r="AO54" i="36" s="1"/>
  <c r="AE54" i="36"/>
  <c r="AE54" i="45"/>
  <c r="W55" i="45"/>
  <c r="AG54" i="45"/>
  <c r="AP54" i="45" s="1"/>
  <c r="AF54" i="45"/>
  <c r="AO54" i="45" s="1"/>
  <c r="W56" i="27"/>
  <c r="AG55" i="27"/>
  <c r="AP55" i="27" s="1"/>
  <c r="AF55" i="27"/>
  <c r="AO55" i="27" s="1"/>
  <c r="AE55" i="27"/>
  <c r="AR52" i="89"/>
  <c r="Y54" i="75"/>
  <c r="X54" i="75"/>
  <c r="AR51" i="85"/>
  <c r="Z57" i="42"/>
  <c r="AH54" i="36"/>
  <c r="AQ54" i="36" s="1"/>
  <c r="AH53" i="34"/>
  <c r="AQ53" i="34" s="1"/>
  <c r="AH54" i="45"/>
  <c r="AQ54" i="45" s="1"/>
  <c r="AR51" i="83"/>
  <c r="AR56" i="30"/>
  <c r="X54" i="28"/>
  <c r="Y54" i="28"/>
  <c r="Z53" i="73"/>
  <c r="X58" i="48"/>
  <c r="Y58" i="48"/>
  <c r="Z52" i="85"/>
  <c r="AH55" i="29"/>
  <c r="AQ55" i="29" s="1"/>
  <c r="AI52" i="87"/>
  <c r="AN52" i="87"/>
  <c r="X55" i="94"/>
  <c r="Y55" i="94"/>
  <c r="AR56" i="42"/>
  <c r="AH54" i="91"/>
  <c r="AQ54" i="91" s="1"/>
  <c r="AR55" i="38"/>
  <c r="AH54" i="44"/>
  <c r="AQ54" i="44" s="1"/>
  <c r="AN56" i="32"/>
  <c r="AI56" i="32"/>
  <c r="Y55" i="81"/>
  <c r="X55" i="81"/>
  <c r="Z53" i="74" l="1"/>
  <c r="AE53" i="34"/>
  <c r="AF53" i="34"/>
  <c r="AO53" i="34" s="1"/>
  <c r="Z55" i="94"/>
  <c r="Z57" i="92"/>
  <c r="W58" i="92" s="1"/>
  <c r="AE55" i="29"/>
  <c r="AG53" i="34"/>
  <c r="AP53" i="34" s="1"/>
  <c r="Z56" i="25"/>
  <c r="Z54" i="90"/>
  <c r="W55" i="90" s="1"/>
  <c r="AF54" i="31"/>
  <c r="AO54" i="31" s="1"/>
  <c r="AG54" i="31"/>
  <c r="AP54" i="31" s="1"/>
  <c r="AE54" i="31"/>
  <c r="W55" i="31"/>
  <c r="AF57" i="92"/>
  <c r="AO57" i="92" s="1"/>
  <c r="AE57" i="92"/>
  <c r="AE54" i="90"/>
  <c r="AF54" i="90"/>
  <c r="AO54" i="90" s="1"/>
  <c r="W55" i="86"/>
  <c r="AG54" i="86"/>
  <c r="AP54" i="86" s="1"/>
  <c r="AF54" i="86"/>
  <c r="AO54" i="86" s="1"/>
  <c r="AE54" i="86"/>
  <c r="AR53" i="90"/>
  <c r="AN54" i="84"/>
  <c r="AI54" i="84"/>
  <c r="Y56" i="39"/>
  <c r="X56" i="39"/>
  <c r="Y57" i="82"/>
  <c r="X57" i="82"/>
  <c r="Y54" i="37"/>
  <c r="X54" i="37"/>
  <c r="AR54" i="81"/>
  <c r="Y58" i="96"/>
  <c r="Z58" i="96" s="1"/>
  <c r="X58" i="96"/>
  <c r="AF55" i="43"/>
  <c r="AO55" i="43" s="1"/>
  <c r="AE55" i="43"/>
  <c r="W56" i="43"/>
  <c r="AG55" i="43"/>
  <c r="AP55" i="43" s="1"/>
  <c r="AR54" i="94"/>
  <c r="W54" i="74"/>
  <c r="AG53" i="74"/>
  <c r="AP53" i="74" s="1"/>
  <c r="AF53" i="74"/>
  <c r="AO53" i="74" s="1"/>
  <c r="AE53" i="74"/>
  <c r="W57" i="25"/>
  <c r="AG56" i="25"/>
  <c r="AP56" i="25" s="1"/>
  <c r="AF56" i="25"/>
  <c r="AO56" i="25" s="1"/>
  <c r="AE56" i="25"/>
  <c r="AN54" i="44"/>
  <c r="AI54" i="44"/>
  <c r="AR52" i="87"/>
  <c r="W53" i="85"/>
  <c r="AG52" i="85"/>
  <c r="AP52" i="85" s="1"/>
  <c r="AF52" i="85"/>
  <c r="AO52" i="85" s="1"/>
  <c r="AE52" i="85"/>
  <c r="AH54" i="28"/>
  <c r="AQ54" i="28" s="1"/>
  <c r="AH54" i="75"/>
  <c r="AQ54" i="75" s="1"/>
  <c r="AN55" i="27"/>
  <c r="AI55" i="27"/>
  <c r="X55" i="45"/>
  <c r="Y55" i="45"/>
  <c r="W56" i="40"/>
  <c r="AG55" i="40"/>
  <c r="AP55" i="40" s="1"/>
  <c r="AF55" i="40"/>
  <c r="AO55" i="40" s="1"/>
  <c r="AE55" i="40"/>
  <c r="X56" i="26"/>
  <c r="Y56" i="26"/>
  <c r="Y57" i="38"/>
  <c r="X57" i="38"/>
  <c r="AH55" i="88"/>
  <c r="AQ55" i="88" s="1"/>
  <c r="AI51" i="76"/>
  <c r="AN51" i="76"/>
  <c r="AN55" i="47"/>
  <c r="AI55" i="47"/>
  <c r="AN53" i="37"/>
  <c r="AI53" i="37"/>
  <c r="AH57" i="32"/>
  <c r="AQ57" i="32" s="1"/>
  <c r="AR53" i="31"/>
  <c r="AH55" i="95"/>
  <c r="AQ55" i="95" s="1"/>
  <c r="AF53" i="93"/>
  <c r="AO53" i="93" s="1"/>
  <c r="AE53" i="93"/>
  <c r="W54" i="93"/>
  <c r="AG53" i="93"/>
  <c r="AP53" i="93" s="1"/>
  <c r="AR54" i="88"/>
  <c r="AI53" i="78"/>
  <c r="AN53" i="78"/>
  <c r="AN54" i="91"/>
  <c r="AI54" i="91"/>
  <c r="AR56" i="32"/>
  <c r="X55" i="36"/>
  <c r="Y55" i="36"/>
  <c r="AF54" i="41"/>
  <c r="AO54" i="41" s="1"/>
  <c r="AE54" i="41"/>
  <c r="W55" i="41"/>
  <c r="AG54" i="41"/>
  <c r="AP54" i="41" s="1"/>
  <c r="Z55" i="88"/>
  <c r="AR54" i="95"/>
  <c r="AH54" i="80"/>
  <c r="AQ54" i="80" s="1"/>
  <c r="AI57" i="96"/>
  <c r="AN57" i="96"/>
  <c r="AH54" i="35"/>
  <c r="AQ54" i="35" s="1"/>
  <c r="AR53" i="75"/>
  <c r="Y53" i="83"/>
  <c r="X53" i="83"/>
  <c r="Z53" i="83" s="1"/>
  <c r="AI55" i="29"/>
  <c r="AN55" i="29"/>
  <c r="AN53" i="34"/>
  <c r="AI53" i="34"/>
  <c r="Z54" i="28"/>
  <c r="AH58" i="48"/>
  <c r="AQ58" i="48" s="1"/>
  <c r="Z54" i="75"/>
  <c r="AI54" i="45"/>
  <c r="AN54" i="45"/>
  <c r="AR56" i="92"/>
  <c r="W58" i="30"/>
  <c r="AG57" i="30"/>
  <c r="AP57" i="30" s="1"/>
  <c r="AF57" i="30"/>
  <c r="AO57" i="30" s="1"/>
  <c r="AE57" i="30"/>
  <c r="AI55" i="26"/>
  <c r="AN55" i="26"/>
  <c r="AI56" i="38"/>
  <c r="AN56" i="38"/>
  <c r="AR53" i="80"/>
  <c r="AI55" i="39"/>
  <c r="AN55" i="39"/>
  <c r="AH53" i="87"/>
  <c r="AQ53" i="87" s="1"/>
  <c r="Z57" i="32"/>
  <c r="Z54" i="80"/>
  <c r="AE54" i="77"/>
  <c r="W55" i="77"/>
  <c r="AG54" i="77"/>
  <c r="AP54" i="77" s="1"/>
  <c r="AF54" i="77"/>
  <c r="AO54" i="77" s="1"/>
  <c r="AR57" i="48"/>
  <c r="Z54" i="35"/>
  <c r="Z55" i="95"/>
  <c r="AH56" i="46"/>
  <c r="AQ56" i="46" s="1"/>
  <c r="X55" i="44"/>
  <c r="Y55" i="44"/>
  <c r="AH55" i="81"/>
  <c r="AQ55" i="81" s="1"/>
  <c r="Z55" i="81"/>
  <c r="AH55" i="94"/>
  <c r="AQ55" i="94" s="1"/>
  <c r="Z58" i="48"/>
  <c r="AF57" i="42"/>
  <c r="AO57" i="42" s="1"/>
  <c r="W58" i="42"/>
  <c r="AG57" i="42"/>
  <c r="AP57" i="42" s="1"/>
  <c r="AE57" i="42"/>
  <c r="X56" i="27"/>
  <c r="Z56" i="27" s="1"/>
  <c r="Y56" i="27"/>
  <c r="X55" i="84"/>
  <c r="Y55" i="84"/>
  <c r="Z53" i="87"/>
  <c r="AI56" i="82"/>
  <c r="AN56" i="82"/>
  <c r="Y56" i="47"/>
  <c r="X56" i="47"/>
  <c r="AR53" i="35"/>
  <c r="AF53" i="89"/>
  <c r="AO53" i="89" s="1"/>
  <c r="W54" i="89"/>
  <c r="AG53" i="89"/>
  <c r="AP53" i="89" s="1"/>
  <c r="AE53" i="89"/>
  <c r="AH56" i="25"/>
  <c r="AQ56" i="25" s="1"/>
  <c r="X55" i="91"/>
  <c r="Y55" i="91"/>
  <c r="Z55" i="91" s="1"/>
  <c r="AG55" i="94"/>
  <c r="AP55" i="94" s="1"/>
  <c r="AF55" i="94"/>
  <c r="AO55" i="94" s="1"/>
  <c r="AE55" i="94"/>
  <c r="W56" i="94"/>
  <c r="W54" i="73"/>
  <c r="AG53" i="73"/>
  <c r="AP53" i="73" s="1"/>
  <c r="AF53" i="73"/>
  <c r="AO53" i="73" s="1"/>
  <c r="AE53" i="73"/>
  <c r="AN54" i="36"/>
  <c r="AI54" i="36"/>
  <c r="W54" i="33"/>
  <c r="AG53" i="33"/>
  <c r="AP53" i="33" s="1"/>
  <c r="AF53" i="33"/>
  <c r="AO53" i="33" s="1"/>
  <c r="AE53" i="33"/>
  <c r="AR52" i="74"/>
  <c r="AR55" i="25"/>
  <c r="X52" i="76"/>
  <c r="Y52" i="76"/>
  <c r="Z52" i="76" s="1"/>
  <c r="AH54" i="31"/>
  <c r="AQ54" i="31" s="1"/>
  <c r="AR55" i="46"/>
  <c r="AH54" i="90"/>
  <c r="AQ54" i="90" s="1"/>
  <c r="AH57" i="92"/>
  <c r="AQ57" i="92" s="1"/>
  <c r="AF55" i="79"/>
  <c r="AO55" i="79" s="1"/>
  <c r="AE55" i="79"/>
  <c r="W56" i="79"/>
  <c r="AG55" i="79"/>
  <c r="AP55" i="79" s="1"/>
  <c r="AR53" i="28"/>
  <c r="AF56" i="46"/>
  <c r="AO56" i="46" s="1"/>
  <c r="W57" i="46"/>
  <c r="AG56" i="46"/>
  <c r="AP56" i="46" s="1"/>
  <c r="AE56" i="46"/>
  <c r="AH53" i="74"/>
  <c r="AQ53" i="74" s="1"/>
  <c r="Y54" i="78"/>
  <c r="X54" i="78"/>
  <c r="AI52" i="83"/>
  <c r="AN52" i="83"/>
  <c r="Y56" i="29"/>
  <c r="X56" i="29"/>
  <c r="Y54" i="34"/>
  <c r="X54" i="34"/>
  <c r="AG57" i="92" l="1"/>
  <c r="AP57" i="92" s="1"/>
  <c r="Z55" i="44"/>
  <c r="AG54" i="90"/>
  <c r="AP54" i="90" s="1"/>
  <c r="Z54" i="34"/>
  <c r="AF54" i="34" s="1"/>
  <c r="AO54" i="34" s="1"/>
  <c r="Z56" i="47"/>
  <c r="AG56" i="47" s="1"/>
  <c r="AP56" i="47" s="1"/>
  <c r="W53" i="76"/>
  <c r="AG52" i="76"/>
  <c r="AP52" i="76" s="1"/>
  <c r="AE52" i="76"/>
  <c r="AF52" i="76"/>
  <c r="AO52" i="76" s="1"/>
  <c r="W56" i="91"/>
  <c r="AG55" i="91"/>
  <c r="AP55" i="91" s="1"/>
  <c r="AF55" i="91"/>
  <c r="AO55" i="91" s="1"/>
  <c r="AE55" i="91"/>
  <c r="AE54" i="34"/>
  <c r="W55" i="34"/>
  <c r="AG54" i="34"/>
  <c r="AP54" i="34" s="1"/>
  <c r="AE56" i="47"/>
  <c r="AH55" i="84"/>
  <c r="AQ55" i="84" s="1"/>
  <c r="AR51" i="76"/>
  <c r="AH57" i="38"/>
  <c r="AQ57" i="38" s="1"/>
  <c r="AI55" i="40"/>
  <c r="AN55" i="40"/>
  <c r="AH55" i="45"/>
  <c r="AQ55" i="45" s="1"/>
  <c r="X56" i="43"/>
  <c r="Y56" i="43"/>
  <c r="W59" i="96"/>
  <c r="AG58" i="96"/>
  <c r="AP58" i="96" s="1"/>
  <c r="AF58" i="96"/>
  <c r="AO58" i="96" s="1"/>
  <c r="AE58" i="96"/>
  <c r="AH57" i="82"/>
  <c r="AQ57" i="82" s="1"/>
  <c r="AR54" i="84"/>
  <c r="AI54" i="90"/>
  <c r="AN54" i="90"/>
  <c r="AF55" i="44"/>
  <c r="AO55" i="44" s="1"/>
  <c r="AE55" i="44"/>
  <c r="W56" i="44"/>
  <c r="AG55" i="44"/>
  <c r="AP55" i="44" s="1"/>
  <c r="X54" i="89"/>
  <c r="Z54" i="89" s="1"/>
  <c r="Y54" i="89"/>
  <c r="Z55" i="84"/>
  <c r="W55" i="35"/>
  <c r="AG54" i="35"/>
  <c r="AP54" i="35" s="1"/>
  <c r="AF54" i="35"/>
  <c r="AO54" i="35" s="1"/>
  <c r="AE54" i="35"/>
  <c r="AR55" i="29"/>
  <c r="AR57" i="96"/>
  <c r="AI54" i="41"/>
  <c r="AN54" i="41"/>
  <c r="AR53" i="37"/>
  <c r="Z55" i="45"/>
  <c r="AI57" i="30"/>
  <c r="AN57" i="30"/>
  <c r="AH54" i="78"/>
  <c r="AQ54" i="78" s="1"/>
  <c r="AR54" i="36"/>
  <c r="Y58" i="42"/>
  <c r="X58" i="42"/>
  <c r="Z58" i="42" s="1"/>
  <c r="AI54" i="77"/>
  <c r="AN54" i="77"/>
  <c r="AR54" i="45"/>
  <c r="AH53" i="83"/>
  <c r="AQ53" i="83" s="1"/>
  <c r="AR54" i="91"/>
  <c r="Z57" i="38"/>
  <c r="AR55" i="27"/>
  <c r="AI52" i="85"/>
  <c r="AN52" i="85"/>
  <c r="X54" i="74"/>
  <c r="Y54" i="74"/>
  <c r="AI55" i="43"/>
  <c r="AN55" i="43"/>
  <c r="Z57" i="82"/>
  <c r="X55" i="86"/>
  <c r="Y55" i="86"/>
  <c r="AI57" i="92"/>
  <c r="AN57" i="92"/>
  <c r="X55" i="31"/>
  <c r="Z55" i="31" s="1"/>
  <c r="Y55" i="31"/>
  <c r="AR52" i="83"/>
  <c r="AH56" i="29"/>
  <c r="AQ56" i="29" s="1"/>
  <c r="Z54" i="78"/>
  <c r="AI56" i="46"/>
  <c r="AN56" i="46"/>
  <c r="AH52" i="76"/>
  <c r="AQ52" i="76" s="1"/>
  <c r="AI53" i="33"/>
  <c r="AN53" i="33"/>
  <c r="Y56" i="94"/>
  <c r="Z56" i="94" s="1"/>
  <c r="X56" i="94"/>
  <c r="AH55" i="91"/>
  <c r="AQ55" i="91" s="1"/>
  <c r="AR56" i="82"/>
  <c r="AH56" i="27"/>
  <c r="AQ56" i="27" s="1"/>
  <c r="W55" i="80"/>
  <c r="AG54" i="80"/>
  <c r="AP54" i="80" s="1"/>
  <c r="AF54" i="80"/>
  <c r="AO54" i="80" s="1"/>
  <c r="AE54" i="80"/>
  <c r="AR56" i="38"/>
  <c r="X58" i="30"/>
  <c r="Z58" i="30" s="1"/>
  <c r="Y58" i="30"/>
  <c r="AF54" i="75"/>
  <c r="AO54" i="75" s="1"/>
  <c r="AE54" i="75"/>
  <c r="W55" i="75"/>
  <c r="AG54" i="75"/>
  <c r="AP54" i="75" s="1"/>
  <c r="W55" i="28"/>
  <c r="AG54" i="28"/>
  <c r="AP54" i="28" s="1"/>
  <c r="AF54" i="28"/>
  <c r="AO54" i="28" s="1"/>
  <c r="AE54" i="28"/>
  <c r="AE55" i="88"/>
  <c r="W56" i="88"/>
  <c r="AG55" i="88"/>
  <c r="AP55" i="88" s="1"/>
  <c r="AF55" i="88"/>
  <c r="AO55" i="88" s="1"/>
  <c r="X54" i="93"/>
  <c r="Y54" i="93"/>
  <c r="AR55" i="47"/>
  <c r="Y56" i="40"/>
  <c r="X56" i="40"/>
  <c r="AR54" i="44"/>
  <c r="Y57" i="25"/>
  <c r="X57" i="25"/>
  <c r="AH54" i="37"/>
  <c r="AQ54" i="37" s="1"/>
  <c r="AH56" i="39"/>
  <c r="AQ56" i="39" s="1"/>
  <c r="AI54" i="31"/>
  <c r="AN54" i="31"/>
  <c r="Y54" i="33"/>
  <c r="X54" i="33"/>
  <c r="AI55" i="94"/>
  <c r="AN55" i="94"/>
  <c r="AI53" i="89"/>
  <c r="AN53" i="89"/>
  <c r="W54" i="87"/>
  <c r="AG53" i="87"/>
  <c r="AP53" i="87" s="1"/>
  <c r="AF53" i="87"/>
  <c r="AO53" i="87" s="1"/>
  <c r="AE53" i="87"/>
  <c r="AF56" i="27"/>
  <c r="AO56" i="27" s="1"/>
  <c r="AE56" i="27"/>
  <c r="W57" i="27"/>
  <c r="AG56" i="27"/>
  <c r="AP56" i="27" s="1"/>
  <c r="W59" i="48"/>
  <c r="AG58" i="48"/>
  <c r="AP58" i="48" s="1"/>
  <c r="AF58" i="48"/>
  <c r="AO58" i="48" s="1"/>
  <c r="AE58" i="48"/>
  <c r="W56" i="81"/>
  <c r="AG55" i="81"/>
  <c r="AP55" i="81" s="1"/>
  <c r="AF55" i="81"/>
  <c r="AO55" i="81" s="1"/>
  <c r="AE55" i="81"/>
  <c r="AF57" i="32"/>
  <c r="AO57" i="32" s="1"/>
  <c r="AE57" i="32"/>
  <c r="W58" i="32"/>
  <c r="AG57" i="32"/>
  <c r="AP57" i="32" s="1"/>
  <c r="AR53" i="34"/>
  <c r="W54" i="83"/>
  <c r="AG53" i="83"/>
  <c r="AP53" i="83" s="1"/>
  <c r="AF53" i="83"/>
  <c r="AO53" i="83" s="1"/>
  <c r="AE53" i="83"/>
  <c r="AH55" i="36"/>
  <c r="AQ55" i="36" s="1"/>
  <c r="AH56" i="26"/>
  <c r="AQ56" i="26" s="1"/>
  <c r="AH58" i="96"/>
  <c r="AQ58" i="96" s="1"/>
  <c r="AF55" i="95"/>
  <c r="AO55" i="95" s="1"/>
  <c r="W56" i="95"/>
  <c r="AE55" i="95"/>
  <c r="AG55" i="95"/>
  <c r="AP55" i="95" s="1"/>
  <c r="Y55" i="77"/>
  <c r="X55" i="77"/>
  <c r="Z55" i="77" s="1"/>
  <c r="AI55" i="79"/>
  <c r="AN55" i="79"/>
  <c r="Y54" i="73"/>
  <c r="X54" i="73"/>
  <c r="Z56" i="29"/>
  <c r="AI53" i="73"/>
  <c r="AN53" i="73"/>
  <c r="AH54" i="34"/>
  <c r="AQ54" i="34" s="1"/>
  <c r="Y57" i="46"/>
  <c r="X57" i="46"/>
  <c r="Y56" i="79"/>
  <c r="X56" i="79"/>
  <c r="AH56" i="47"/>
  <c r="AQ56" i="47" s="1"/>
  <c r="AN57" i="42"/>
  <c r="AI57" i="42"/>
  <c r="AH55" i="44"/>
  <c r="AQ55" i="44" s="1"/>
  <c r="AR55" i="39"/>
  <c r="AR55" i="26"/>
  <c r="X55" i="41"/>
  <c r="Z55" i="41" s="1"/>
  <c r="Y55" i="41"/>
  <c r="Z55" i="36"/>
  <c r="AR53" i="78"/>
  <c r="AI53" i="93"/>
  <c r="AN53" i="93"/>
  <c r="Z56" i="26"/>
  <c r="X53" i="85"/>
  <c r="Y53" i="85"/>
  <c r="AN56" i="25"/>
  <c r="AI56" i="25"/>
  <c r="AN53" i="74"/>
  <c r="AI53" i="74"/>
  <c r="Z54" i="37"/>
  <c r="Z56" i="39"/>
  <c r="AN54" i="86"/>
  <c r="AI54" i="86"/>
  <c r="X55" i="90"/>
  <c r="Y55" i="90"/>
  <c r="Y58" i="92"/>
  <c r="X58" i="92"/>
  <c r="Z54" i="74" l="1"/>
  <c r="W57" i="47"/>
  <c r="Z56" i="79"/>
  <c r="AE56" i="79" s="1"/>
  <c r="AF56" i="47"/>
  <c r="AO56" i="47" s="1"/>
  <c r="Z57" i="46"/>
  <c r="AE57" i="46" s="1"/>
  <c r="Z54" i="73"/>
  <c r="Z54" i="93"/>
  <c r="Z58" i="92"/>
  <c r="Z54" i="33"/>
  <c r="AG54" i="33" s="1"/>
  <c r="AP54" i="33" s="1"/>
  <c r="Z55" i="86"/>
  <c r="AE55" i="86" s="1"/>
  <c r="Z53" i="85"/>
  <c r="W54" i="85" s="1"/>
  <c r="W55" i="33"/>
  <c r="AE54" i="33"/>
  <c r="W57" i="79"/>
  <c r="AG56" i="79"/>
  <c r="AP56" i="79" s="1"/>
  <c r="AF56" i="79"/>
  <c r="AO56" i="79" s="1"/>
  <c r="AG55" i="86"/>
  <c r="AP55" i="86" s="1"/>
  <c r="W58" i="46"/>
  <c r="AG57" i="46"/>
  <c r="AP57" i="46" s="1"/>
  <c r="AF57" i="46"/>
  <c r="AO57" i="46" s="1"/>
  <c r="W59" i="92"/>
  <c r="AG58" i="92"/>
  <c r="AP58" i="92" s="1"/>
  <c r="AF58" i="92"/>
  <c r="AO58" i="92" s="1"/>
  <c r="AE58" i="92"/>
  <c r="AF53" i="85"/>
  <c r="AO53" i="85" s="1"/>
  <c r="AE54" i="74"/>
  <c r="W55" i="74"/>
  <c r="AG54" i="74"/>
  <c r="AP54" i="74" s="1"/>
  <c r="AF54" i="74"/>
  <c r="AO54" i="74" s="1"/>
  <c r="W57" i="39"/>
  <c r="AG56" i="39"/>
  <c r="AP56" i="39" s="1"/>
  <c r="AF56" i="39"/>
  <c r="AO56" i="39" s="1"/>
  <c r="AE56" i="39"/>
  <c r="AH54" i="73"/>
  <c r="AQ54" i="73" s="1"/>
  <c r="X58" i="32"/>
  <c r="Y58" i="32"/>
  <c r="AH56" i="40"/>
  <c r="AQ56" i="40" s="1"/>
  <c r="AH54" i="93"/>
  <c r="AQ54" i="93" s="1"/>
  <c r="AI55" i="88"/>
  <c r="AN55" i="88"/>
  <c r="AH58" i="30"/>
  <c r="AQ58" i="30" s="1"/>
  <c r="AH55" i="31"/>
  <c r="AQ55" i="31" s="1"/>
  <c r="X55" i="35"/>
  <c r="Y55" i="35"/>
  <c r="Y56" i="44"/>
  <c r="X56" i="44"/>
  <c r="AI54" i="34"/>
  <c r="AN54" i="34"/>
  <c r="W56" i="77"/>
  <c r="AG55" i="77"/>
  <c r="AP55" i="77" s="1"/>
  <c r="AF55" i="77"/>
  <c r="AO55" i="77" s="1"/>
  <c r="AE55" i="77"/>
  <c r="X59" i="48"/>
  <c r="Y59" i="48"/>
  <c r="AI53" i="87"/>
  <c r="AN53" i="87"/>
  <c r="AR53" i="89"/>
  <c r="AH57" i="25"/>
  <c r="AQ57" i="25" s="1"/>
  <c r="W59" i="30"/>
  <c r="AG58" i="30"/>
  <c r="AP58" i="30" s="1"/>
  <c r="AF58" i="30"/>
  <c r="AO58" i="30" s="1"/>
  <c r="AE58" i="30"/>
  <c r="AR53" i="33"/>
  <c r="AF55" i="31"/>
  <c r="AO55" i="31" s="1"/>
  <c r="AE55" i="31"/>
  <c r="W56" i="31"/>
  <c r="AG55" i="31"/>
  <c r="AP55" i="31" s="1"/>
  <c r="W58" i="82"/>
  <c r="AG57" i="82"/>
  <c r="AP57" i="82" s="1"/>
  <c r="AF57" i="82"/>
  <c r="AO57" i="82" s="1"/>
  <c r="AE57" i="82"/>
  <c r="AF58" i="42"/>
  <c r="AO58" i="42" s="1"/>
  <c r="AE58" i="42"/>
  <c r="W59" i="42"/>
  <c r="AG58" i="42"/>
  <c r="AP58" i="42" s="1"/>
  <c r="AE55" i="84"/>
  <c r="W56" i="84"/>
  <c r="AG55" i="84"/>
  <c r="AP55" i="84" s="1"/>
  <c r="AF55" i="84"/>
  <c r="AO55" i="84" s="1"/>
  <c r="AH56" i="43"/>
  <c r="AQ56" i="43" s="1"/>
  <c r="AI54" i="28"/>
  <c r="AN54" i="28"/>
  <c r="AH55" i="90"/>
  <c r="AQ55" i="90" s="1"/>
  <c r="AR53" i="74"/>
  <c r="AF55" i="36"/>
  <c r="AO55" i="36" s="1"/>
  <c r="AE55" i="36"/>
  <c r="W56" i="36"/>
  <c r="AG55" i="36"/>
  <c r="AP55" i="36" s="1"/>
  <c r="X54" i="83"/>
  <c r="Y54" i="83"/>
  <c r="AI57" i="32"/>
  <c r="AN57" i="32"/>
  <c r="Y56" i="81"/>
  <c r="X56" i="81"/>
  <c r="AR54" i="31"/>
  <c r="Z56" i="40"/>
  <c r="Y55" i="75"/>
  <c r="X55" i="75"/>
  <c r="X55" i="80"/>
  <c r="Z55" i="80" s="1"/>
  <c r="Y55" i="80"/>
  <c r="AR56" i="46"/>
  <c r="AR52" i="85"/>
  <c r="AI55" i="44"/>
  <c r="AN55" i="44"/>
  <c r="AN58" i="96"/>
  <c r="AI58" i="96"/>
  <c r="Z56" i="43"/>
  <c r="AI56" i="47"/>
  <c r="AN56" i="47"/>
  <c r="AI55" i="91"/>
  <c r="AN55" i="91"/>
  <c r="AI52" i="76"/>
  <c r="AN52" i="76"/>
  <c r="W55" i="93"/>
  <c r="AG54" i="93"/>
  <c r="AP54" i="93" s="1"/>
  <c r="AF54" i="93"/>
  <c r="AO54" i="93" s="1"/>
  <c r="AE54" i="93"/>
  <c r="Z55" i="90"/>
  <c r="W57" i="26"/>
  <c r="AG56" i="26"/>
  <c r="AP56" i="26" s="1"/>
  <c r="AF56" i="26"/>
  <c r="AO56" i="26" s="1"/>
  <c r="AE56" i="26"/>
  <c r="AR57" i="42"/>
  <c r="AI55" i="95"/>
  <c r="AN55" i="95"/>
  <c r="X57" i="27"/>
  <c r="Y57" i="27"/>
  <c r="AR55" i="94"/>
  <c r="Z57" i="25"/>
  <c r="AN54" i="75"/>
  <c r="AI54" i="75"/>
  <c r="AH56" i="94"/>
  <c r="AQ56" i="94" s="1"/>
  <c r="W55" i="78"/>
  <c r="AG54" i="78"/>
  <c r="AP54" i="78" s="1"/>
  <c r="AF54" i="78"/>
  <c r="AO54" i="78" s="1"/>
  <c r="AE54" i="78"/>
  <c r="AR57" i="92"/>
  <c r="AR55" i="43"/>
  <c r="AR54" i="41"/>
  <c r="AN54" i="35"/>
  <c r="AI54" i="35"/>
  <c r="AH54" i="89"/>
  <c r="AQ54" i="89" s="1"/>
  <c r="AR55" i="40"/>
  <c r="AF54" i="37"/>
  <c r="AO54" i="37" s="1"/>
  <c r="AG54" i="37"/>
  <c r="AP54" i="37" s="1"/>
  <c r="AE54" i="37"/>
  <c r="W55" i="37"/>
  <c r="AH53" i="85"/>
  <c r="AQ53" i="85" s="1"/>
  <c r="AH57" i="46"/>
  <c r="AQ57" i="46" s="1"/>
  <c r="W55" i="73"/>
  <c r="AG54" i="73"/>
  <c r="AP54" i="73" s="1"/>
  <c r="AF54" i="73"/>
  <c r="AO54" i="73" s="1"/>
  <c r="AE54" i="73"/>
  <c r="AH58" i="92"/>
  <c r="AQ58" i="92" s="1"/>
  <c r="AR54" i="86"/>
  <c r="AR56" i="25"/>
  <c r="AH55" i="41"/>
  <c r="AQ55" i="41" s="1"/>
  <c r="AH56" i="79"/>
  <c r="AQ56" i="79" s="1"/>
  <c r="AR53" i="73"/>
  <c r="AR55" i="79"/>
  <c r="Y56" i="95"/>
  <c r="X56" i="95"/>
  <c r="AN58" i="48"/>
  <c r="AI58" i="48"/>
  <c r="X54" i="87"/>
  <c r="Y54" i="87"/>
  <c r="AH54" i="33"/>
  <c r="AQ54" i="33" s="1"/>
  <c r="Y56" i="88"/>
  <c r="X56" i="88"/>
  <c r="X55" i="28"/>
  <c r="Y55" i="28"/>
  <c r="AR54" i="77"/>
  <c r="AR57" i="30"/>
  <c r="AG54" i="89"/>
  <c r="AP54" i="89" s="1"/>
  <c r="AF54" i="89"/>
  <c r="AO54" i="89" s="1"/>
  <c r="AE54" i="89"/>
  <c r="W55" i="89"/>
  <c r="Y57" i="47"/>
  <c r="X57" i="47"/>
  <c r="Y55" i="34"/>
  <c r="X55" i="34"/>
  <c r="Y53" i="76"/>
  <c r="X53" i="76"/>
  <c r="AR53" i="93"/>
  <c r="W56" i="41"/>
  <c r="AG55" i="41"/>
  <c r="AP55" i="41" s="1"/>
  <c r="AF55" i="41"/>
  <c r="AO55" i="41" s="1"/>
  <c r="AE55" i="41"/>
  <c r="W57" i="29"/>
  <c r="AG56" i="29"/>
  <c r="AP56" i="29" s="1"/>
  <c r="AF56" i="29"/>
  <c r="AO56" i="29" s="1"/>
  <c r="AE56" i="29"/>
  <c r="AH55" i="77"/>
  <c r="AQ55" i="77" s="1"/>
  <c r="AN53" i="83"/>
  <c r="AI53" i="83"/>
  <c r="AN55" i="81"/>
  <c r="AI55" i="81"/>
  <c r="AI56" i="27"/>
  <c r="AN56" i="27"/>
  <c r="AN54" i="80"/>
  <c r="AI54" i="80"/>
  <c r="W57" i="94"/>
  <c r="AG56" i="94"/>
  <c r="AP56" i="94" s="1"/>
  <c r="AE56" i="94"/>
  <c r="AF56" i="94"/>
  <c r="AO56" i="94" s="1"/>
  <c r="AH55" i="86"/>
  <c r="AQ55" i="86" s="1"/>
  <c r="AH54" i="74"/>
  <c r="AQ54" i="74" s="1"/>
  <c r="W58" i="38"/>
  <c r="AG57" i="38"/>
  <c r="AP57" i="38" s="1"/>
  <c r="AF57" i="38"/>
  <c r="AO57" i="38" s="1"/>
  <c r="AE57" i="38"/>
  <c r="AH58" i="42"/>
  <c r="AQ58" i="42" s="1"/>
  <c r="AF55" i="45"/>
  <c r="AO55" i="45" s="1"/>
  <c r="AG55" i="45"/>
  <c r="AP55" i="45" s="1"/>
  <c r="W56" i="45"/>
  <c r="AE55" i="45"/>
  <c r="AR54" i="90"/>
  <c r="Y59" i="96"/>
  <c r="X59" i="96"/>
  <c r="Y56" i="91"/>
  <c r="X56" i="91"/>
  <c r="Z59" i="48" l="1"/>
  <c r="Z54" i="87"/>
  <c r="W56" i="86"/>
  <c r="AF54" i="33"/>
  <c r="AO54" i="33" s="1"/>
  <c r="AE53" i="85"/>
  <c r="Z57" i="47"/>
  <c r="W58" i="47" s="1"/>
  <c r="Z55" i="35"/>
  <c r="Z59" i="96"/>
  <c r="AG59" i="96" s="1"/>
  <c r="AP59" i="96" s="1"/>
  <c r="Z53" i="76"/>
  <c r="AG53" i="76" s="1"/>
  <c r="AP53" i="76" s="1"/>
  <c r="Z55" i="28"/>
  <c r="AE55" i="28" s="1"/>
  <c r="AG53" i="85"/>
  <c r="AP53" i="85" s="1"/>
  <c r="AF55" i="86"/>
  <c r="AO55" i="86" s="1"/>
  <c r="AF55" i="35"/>
  <c r="AO55" i="35" s="1"/>
  <c r="AE55" i="35"/>
  <c r="W56" i="35"/>
  <c r="AG55" i="35"/>
  <c r="AP55" i="35" s="1"/>
  <c r="W54" i="76"/>
  <c r="AE53" i="76"/>
  <c r="AG57" i="47"/>
  <c r="AP57" i="47" s="1"/>
  <c r="AF57" i="47"/>
  <c r="AO57" i="47" s="1"/>
  <c r="AE57" i="47"/>
  <c r="AF59" i="96"/>
  <c r="AO59" i="96" s="1"/>
  <c r="AE59" i="96"/>
  <c r="AE55" i="80"/>
  <c r="W56" i="80"/>
  <c r="AG55" i="80"/>
  <c r="AP55" i="80" s="1"/>
  <c r="AF55" i="80"/>
  <c r="AO55" i="80" s="1"/>
  <c r="Y56" i="84"/>
  <c r="X56" i="84"/>
  <c r="Y59" i="30"/>
  <c r="X59" i="30"/>
  <c r="AN56" i="94"/>
  <c r="AI56" i="94"/>
  <c r="AR56" i="27"/>
  <c r="X56" i="41"/>
  <c r="Y56" i="41"/>
  <c r="AR58" i="48"/>
  <c r="Y55" i="78"/>
  <c r="X55" i="78"/>
  <c r="W56" i="90"/>
  <c r="AG55" i="90"/>
  <c r="AP55" i="90" s="1"/>
  <c r="AF55" i="90"/>
  <c r="AO55" i="90" s="1"/>
  <c r="AE55" i="90"/>
  <c r="W57" i="43"/>
  <c r="AG56" i="43"/>
  <c r="AP56" i="43" s="1"/>
  <c r="AF56" i="43"/>
  <c r="AO56" i="43" s="1"/>
  <c r="AE56" i="43"/>
  <c r="AH55" i="75"/>
  <c r="AQ55" i="75" s="1"/>
  <c r="AH56" i="81"/>
  <c r="AQ56" i="81" s="1"/>
  <c r="AH54" i="83"/>
  <c r="AQ54" i="83" s="1"/>
  <c r="AI55" i="84"/>
  <c r="AN55" i="84"/>
  <c r="AI55" i="77"/>
  <c r="AN55" i="77"/>
  <c r="AR54" i="34"/>
  <c r="AR55" i="88"/>
  <c r="AH58" i="32"/>
  <c r="AQ58" i="32" s="1"/>
  <c r="AN53" i="85"/>
  <c r="AI53" i="85"/>
  <c r="AI55" i="86"/>
  <c r="AN55" i="86"/>
  <c r="AR56" i="47"/>
  <c r="AI55" i="36"/>
  <c r="AN55" i="36"/>
  <c r="AE59" i="48"/>
  <c r="W60" i="48"/>
  <c r="AG59" i="48"/>
  <c r="AP59" i="48" s="1"/>
  <c r="AF59" i="48"/>
  <c r="AO59" i="48" s="1"/>
  <c r="AH55" i="35"/>
  <c r="AQ55" i="35" s="1"/>
  <c r="Y57" i="39"/>
  <c r="X57" i="39"/>
  <c r="AH56" i="91"/>
  <c r="AQ56" i="91" s="1"/>
  <c r="AI57" i="38"/>
  <c r="AN57" i="38"/>
  <c r="AR55" i="81"/>
  <c r="AH55" i="34"/>
  <c r="AQ55" i="34" s="1"/>
  <c r="Y55" i="89"/>
  <c r="X55" i="89"/>
  <c r="AH56" i="88"/>
  <c r="AQ56" i="88" s="1"/>
  <c r="AR54" i="35"/>
  <c r="AR54" i="75"/>
  <c r="AH57" i="27"/>
  <c r="AQ57" i="27" s="1"/>
  <c r="AI56" i="26"/>
  <c r="AN56" i="26"/>
  <c r="AI54" i="93"/>
  <c r="AN54" i="93"/>
  <c r="AR52" i="76"/>
  <c r="AR58" i="96"/>
  <c r="Z54" i="83"/>
  <c r="AI57" i="82"/>
  <c r="AN57" i="82"/>
  <c r="AH56" i="44"/>
  <c r="AQ56" i="44" s="1"/>
  <c r="Z58" i="32"/>
  <c r="Y58" i="46"/>
  <c r="X58" i="46"/>
  <c r="Z58" i="46" s="1"/>
  <c r="AI56" i="79"/>
  <c r="AN56" i="79"/>
  <c r="AN54" i="33"/>
  <c r="AI54" i="33"/>
  <c r="AN56" i="29"/>
  <c r="AI56" i="29"/>
  <c r="Y57" i="94"/>
  <c r="X57" i="94"/>
  <c r="Y57" i="29"/>
  <c r="X57" i="29"/>
  <c r="Z57" i="29" s="1"/>
  <c r="AN54" i="89"/>
  <c r="AI54" i="89"/>
  <c r="AH56" i="95"/>
  <c r="AQ56" i="95" s="1"/>
  <c r="Y55" i="73"/>
  <c r="X55" i="73"/>
  <c r="X55" i="37"/>
  <c r="Z55" i="37" s="1"/>
  <c r="Y55" i="37"/>
  <c r="Z57" i="27"/>
  <c r="Z55" i="75"/>
  <c r="Z56" i="81"/>
  <c r="X56" i="31"/>
  <c r="Y56" i="31"/>
  <c r="Z56" i="31" s="1"/>
  <c r="AN58" i="30"/>
  <c r="AI58" i="30"/>
  <c r="AR53" i="87"/>
  <c r="AN56" i="39"/>
  <c r="AI56" i="39"/>
  <c r="Y55" i="74"/>
  <c r="X55" i="74"/>
  <c r="Y59" i="92"/>
  <c r="X59" i="92"/>
  <c r="Z59" i="92" s="1"/>
  <c r="AN54" i="73"/>
  <c r="AI54" i="73"/>
  <c r="Z56" i="91"/>
  <c r="AI55" i="45"/>
  <c r="AN55" i="45"/>
  <c r="AR54" i="80"/>
  <c r="AR53" i="83"/>
  <c r="AI55" i="41"/>
  <c r="AN55" i="41"/>
  <c r="Z55" i="34"/>
  <c r="Z56" i="88"/>
  <c r="AI54" i="37"/>
  <c r="AN54" i="37"/>
  <c r="AI54" i="78"/>
  <c r="AN54" i="78"/>
  <c r="AE57" i="25"/>
  <c r="AF57" i="25"/>
  <c r="AO57" i="25" s="1"/>
  <c r="W58" i="25"/>
  <c r="AG57" i="25"/>
  <c r="AP57" i="25" s="1"/>
  <c r="AR55" i="91"/>
  <c r="W57" i="40"/>
  <c r="AG56" i="40"/>
  <c r="AP56" i="40" s="1"/>
  <c r="AF56" i="40"/>
  <c r="AO56" i="40" s="1"/>
  <c r="AE56" i="40"/>
  <c r="Y56" i="36"/>
  <c r="X56" i="36"/>
  <c r="AR54" i="28"/>
  <c r="AN55" i="31"/>
  <c r="AI55" i="31"/>
  <c r="X56" i="77"/>
  <c r="Y56" i="77"/>
  <c r="Z56" i="44"/>
  <c r="Y54" i="85"/>
  <c r="X54" i="85"/>
  <c r="AN57" i="46"/>
  <c r="AI57" i="46"/>
  <c r="X56" i="86"/>
  <c r="Z56" i="86" s="1"/>
  <c r="Y56" i="86"/>
  <c r="AH55" i="28"/>
  <c r="AQ55" i="28" s="1"/>
  <c r="W55" i="87"/>
  <c r="AG54" i="87"/>
  <c r="AP54" i="87" s="1"/>
  <c r="AF54" i="87"/>
  <c r="AO54" i="87" s="1"/>
  <c r="AE54" i="87"/>
  <c r="AN58" i="42"/>
  <c r="AI58" i="42"/>
  <c r="AH59" i="96"/>
  <c r="AQ59" i="96" s="1"/>
  <c r="X56" i="45"/>
  <c r="Y56" i="45"/>
  <c r="Y58" i="38"/>
  <c r="Z58" i="38" s="1"/>
  <c r="X58" i="38"/>
  <c r="AH53" i="76"/>
  <c r="AQ53" i="76" s="1"/>
  <c r="AH57" i="47"/>
  <c r="AQ57" i="47" s="1"/>
  <c r="AH54" i="87"/>
  <c r="AQ54" i="87" s="1"/>
  <c r="Z56" i="95"/>
  <c r="AR55" i="95"/>
  <c r="Y57" i="26"/>
  <c r="X57" i="26"/>
  <c r="X55" i="93"/>
  <c r="Z55" i="93" s="1"/>
  <c r="Y55" i="93"/>
  <c r="AR55" i="44"/>
  <c r="AH55" i="80"/>
  <c r="AQ55" i="80" s="1"/>
  <c r="AR57" i="32"/>
  <c r="Y59" i="42"/>
  <c r="X59" i="42"/>
  <c r="X58" i="82"/>
  <c r="Y58" i="82"/>
  <c r="AH59" i="48"/>
  <c r="AQ59" i="48" s="1"/>
  <c r="AI54" i="74"/>
  <c r="AN54" i="74"/>
  <c r="AN58" i="92"/>
  <c r="AI58" i="92"/>
  <c r="Y57" i="79"/>
  <c r="X57" i="79"/>
  <c r="X55" i="33"/>
  <c r="Y55" i="33"/>
  <c r="Z55" i="33" s="1"/>
  <c r="Z56" i="41" l="1"/>
  <c r="AF55" i="28"/>
  <c r="AO55" i="28" s="1"/>
  <c r="Z59" i="42"/>
  <c r="AG55" i="28"/>
  <c r="AP55" i="28" s="1"/>
  <c r="W56" i="28"/>
  <c r="W60" i="96"/>
  <c r="AF53" i="76"/>
  <c r="AO53" i="76" s="1"/>
  <c r="Z55" i="78"/>
  <c r="AF55" i="78" s="1"/>
  <c r="AO55" i="78" s="1"/>
  <c r="W56" i="78"/>
  <c r="AG55" i="78"/>
  <c r="AP55" i="78" s="1"/>
  <c r="W57" i="41"/>
  <c r="AG56" i="41"/>
  <c r="AP56" i="41" s="1"/>
  <c r="AF56" i="41"/>
  <c r="AO56" i="41" s="1"/>
  <c r="AE56" i="41"/>
  <c r="AF56" i="95"/>
  <c r="AO56" i="95" s="1"/>
  <c r="AG56" i="95"/>
  <c r="AP56" i="95" s="1"/>
  <c r="AE56" i="95"/>
  <c r="W57" i="95"/>
  <c r="AH55" i="74"/>
  <c r="AQ55" i="74" s="1"/>
  <c r="AH55" i="73"/>
  <c r="AQ55" i="73" s="1"/>
  <c r="AH56" i="77"/>
  <c r="AQ56" i="77" s="1"/>
  <c r="AH56" i="36"/>
  <c r="AQ56" i="36" s="1"/>
  <c r="Y58" i="25"/>
  <c r="X58" i="25"/>
  <c r="Z58" i="25" s="1"/>
  <c r="AR54" i="37"/>
  <c r="AR54" i="73"/>
  <c r="AR58" i="30"/>
  <c r="AG55" i="75"/>
  <c r="AP55" i="75" s="1"/>
  <c r="AF55" i="75"/>
  <c r="AO55" i="75" s="1"/>
  <c r="W56" i="75"/>
  <c r="AE55" i="75"/>
  <c r="AH57" i="94"/>
  <c r="AQ57" i="94" s="1"/>
  <c r="W59" i="32"/>
  <c r="AG58" i="32"/>
  <c r="AP58" i="32" s="1"/>
  <c r="AF58" i="32"/>
  <c r="AO58" i="32" s="1"/>
  <c r="AE58" i="32"/>
  <c r="AR57" i="38"/>
  <c r="AH57" i="39"/>
  <c r="AQ57" i="39" s="1"/>
  <c r="AI59" i="48"/>
  <c r="AN59" i="48"/>
  <c r="AR55" i="86"/>
  <c r="AN55" i="90"/>
  <c r="AI55" i="90"/>
  <c r="X60" i="96"/>
  <c r="Y60" i="96"/>
  <c r="X58" i="47"/>
  <c r="Y58" i="47"/>
  <c r="X56" i="28"/>
  <c r="Y56" i="28"/>
  <c r="W59" i="38"/>
  <c r="AG58" i="38"/>
  <c r="AP58" i="38" s="1"/>
  <c r="AF58" i="38"/>
  <c r="AO58" i="38" s="1"/>
  <c r="AE58" i="38"/>
  <c r="AN54" i="87"/>
  <c r="AI54" i="87"/>
  <c r="W57" i="91"/>
  <c r="AG56" i="91"/>
  <c r="AP56" i="91" s="1"/>
  <c r="AF56" i="91"/>
  <c r="AO56" i="91" s="1"/>
  <c r="AE56" i="91"/>
  <c r="AE57" i="29"/>
  <c r="W58" i="29"/>
  <c r="AG57" i="29"/>
  <c r="AP57" i="29" s="1"/>
  <c r="AF57" i="29"/>
  <c r="AO57" i="29" s="1"/>
  <c r="AE58" i="46"/>
  <c r="AG58" i="46"/>
  <c r="AP58" i="46" s="1"/>
  <c r="AF58" i="46"/>
  <c r="AO58" i="46" s="1"/>
  <c r="W59" i="46"/>
  <c r="AH56" i="41"/>
  <c r="AQ56" i="41" s="1"/>
  <c r="AH59" i="30"/>
  <c r="AQ59" i="30" s="1"/>
  <c r="X54" i="76"/>
  <c r="Y54" i="76"/>
  <c r="Z54" i="76" s="1"/>
  <c r="AR54" i="74"/>
  <c r="AH57" i="26"/>
  <c r="AQ57" i="26" s="1"/>
  <c r="AH58" i="82"/>
  <c r="AQ58" i="82" s="1"/>
  <c r="AH56" i="45"/>
  <c r="AQ56" i="45" s="1"/>
  <c r="AH54" i="85"/>
  <c r="AQ54" i="85" s="1"/>
  <c r="Z56" i="77"/>
  <c r="Y57" i="40"/>
  <c r="X57" i="40"/>
  <c r="W57" i="88"/>
  <c r="AG56" i="88"/>
  <c r="AP56" i="88" s="1"/>
  <c r="AF56" i="88"/>
  <c r="AO56" i="88" s="1"/>
  <c r="AE56" i="88"/>
  <c r="Z55" i="74"/>
  <c r="W58" i="27"/>
  <c r="AG57" i="27"/>
  <c r="AP57" i="27" s="1"/>
  <c r="AF57" i="27"/>
  <c r="AO57" i="27" s="1"/>
  <c r="AE57" i="27"/>
  <c r="Z55" i="73"/>
  <c r="AR54" i="89"/>
  <c r="AR57" i="82"/>
  <c r="AH55" i="89"/>
  <c r="AQ55" i="89" s="1"/>
  <c r="AR53" i="85"/>
  <c r="AR55" i="77"/>
  <c r="AI56" i="43"/>
  <c r="AN56" i="43"/>
  <c r="Z59" i="30"/>
  <c r="X56" i="35"/>
  <c r="Y56" i="35"/>
  <c r="W60" i="42"/>
  <c r="AG59" i="42"/>
  <c r="AP59" i="42" s="1"/>
  <c r="AF59" i="42"/>
  <c r="AO59" i="42" s="1"/>
  <c r="AE59" i="42"/>
  <c r="AF56" i="81"/>
  <c r="AO56" i="81" s="1"/>
  <c r="AE56" i="81"/>
  <c r="W57" i="81"/>
  <c r="AG56" i="81"/>
  <c r="AP56" i="81" s="1"/>
  <c r="AH57" i="79"/>
  <c r="AQ57" i="79" s="1"/>
  <c r="Z57" i="79"/>
  <c r="Z58" i="82"/>
  <c r="Z57" i="26"/>
  <c r="Z56" i="45"/>
  <c r="AR58" i="42"/>
  <c r="X55" i="87"/>
  <c r="Y55" i="87"/>
  <c r="AR55" i="31"/>
  <c r="Z56" i="36"/>
  <c r="AN57" i="25"/>
  <c r="AI57" i="25"/>
  <c r="W56" i="34"/>
  <c r="AG55" i="34"/>
  <c r="AP55" i="34" s="1"/>
  <c r="AF55" i="34"/>
  <c r="AO55" i="34" s="1"/>
  <c r="AE55" i="34"/>
  <c r="AH59" i="92"/>
  <c r="AQ59" i="92" s="1"/>
  <c r="AR56" i="39"/>
  <c r="Z57" i="94"/>
  <c r="AR56" i="79"/>
  <c r="AE54" i="83"/>
  <c r="W55" i="83"/>
  <c r="AG54" i="83"/>
  <c r="AP54" i="83" s="1"/>
  <c r="AF54" i="83"/>
  <c r="AO54" i="83" s="1"/>
  <c r="AR54" i="93"/>
  <c r="Z57" i="39"/>
  <c r="AR55" i="36"/>
  <c r="AH56" i="84"/>
  <c r="AQ56" i="84" s="1"/>
  <c r="Y56" i="80"/>
  <c r="Z56" i="80" s="1"/>
  <c r="X56" i="80"/>
  <c r="AN53" i="76"/>
  <c r="AI53" i="76"/>
  <c r="AI59" i="96"/>
  <c r="AN59" i="96"/>
  <c r="AR58" i="92"/>
  <c r="AH59" i="42"/>
  <c r="AQ59" i="42" s="1"/>
  <c r="AH58" i="38"/>
  <c r="AQ58" i="38" s="1"/>
  <c r="AH56" i="86"/>
  <c r="AQ56" i="86" s="1"/>
  <c r="Z54" i="85"/>
  <c r="AH56" i="31"/>
  <c r="AQ56" i="31" s="1"/>
  <c r="AH55" i="37"/>
  <c r="AQ55" i="37" s="1"/>
  <c r="AH57" i="29"/>
  <c r="AQ57" i="29" s="1"/>
  <c r="AR56" i="29"/>
  <c r="AH58" i="46"/>
  <c r="AQ58" i="46" s="1"/>
  <c r="Z55" i="89"/>
  <c r="AR55" i="84"/>
  <c r="AR56" i="94"/>
  <c r="AN55" i="80"/>
  <c r="AI55" i="80"/>
  <c r="AI57" i="47"/>
  <c r="AN57" i="47"/>
  <c r="AN55" i="28"/>
  <c r="AI55" i="28"/>
  <c r="AI55" i="35"/>
  <c r="AN55" i="35"/>
  <c r="AE55" i="33"/>
  <c r="W56" i="33"/>
  <c r="AG55" i="33"/>
  <c r="AP55" i="33" s="1"/>
  <c r="AF55" i="33"/>
  <c r="AO55" i="33" s="1"/>
  <c r="AG55" i="93"/>
  <c r="AP55" i="93" s="1"/>
  <c r="AF55" i="93"/>
  <c r="AO55" i="93" s="1"/>
  <c r="W56" i="93"/>
  <c r="AE55" i="93"/>
  <c r="AR57" i="46"/>
  <c r="AR54" i="33"/>
  <c r="AH55" i="78"/>
  <c r="AQ55" i="78" s="1"/>
  <c r="AH55" i="33"/>
  <c r="AQ55" i="33" s="1"/>
  <c r="AH55" i="93"/>
  <c r="AQ55" i="93" s="1"/>
  <c r="W57" i="86"/>
  <c r="AG56" i="86"/>
  <c r="AP56" i="86" s="1"/>
  <c r="AF56" i="86"/>
  <c r="AO56" i="86" s="1"/>
  <c r="AE56" i="86"/>
  <c r="W57" i="44"/>
  <c r="AG56" i="44"/>
  <c r="AP56" i="44" s="1"/>
  <c r="AF56" i="44"/>
  <c r="AO56" i="44" s="1"/>
  <c r="AE56" i="44"/>
  <c r="AN56" i="40"/>
  <c r="AI56" i="40"/>
  <c r="AR54" i="78"/>
  <c r="AR55" i="41"/>
  <c r="AR55" i="45"/>
  <c r="AF59" i="92"/>
  <c r="AO59" i="92" s="1"/>
  <c r="AE59" i="92"/>
  <c r="W60" i="92"/>
  <c r="AG59" i="92"/>
  <c r="AP59" i="92" s="1"/>
  <c r="AG56" i="31"/>
  <c r="AP56" i="31" s="1"/>
  <c r="AF56" i="31"/>
  <c r="AO56" i="31" s="1"/>
  <c r="W57" i="31"/>
  <c r="AE56" i="31"/>
  <c r="W56" i="37"/>
  <c r="AE55" i="37"/>
  <c r="AG55" i="37"/>
  <c r="AP55" i="37" s="1"/>
  <c r="AF55" i="37"/>
  <c r="AO55" i="37" s="1"/>
  <c r="AR56" i="26"/>
  <c r="Y60" i="48"/>
  <c r="X60" i="48"/>
  <c r="Z57" i="43"/>
  <c r="X57" i="43"/>
  <c r="Y57" i="43"/>
  <c r="X56" i="90"/>
  <c r="Y56" i="90"/>
  <c r="Z56" i="84"/>
  <c r="AE55" i="78" l="1"/>
  <c r="AF56" i="80"/>
  <c r="AO56" i="80" s="1"/>
  <c r="AG56" i="80"/>
  <c r="AP56" i="80" s="1"/>
  <c r="AE56" i="80"/>
  <c r="W57" i="80"/>
  <c r="Z56" i="34"/>
  <c r="X56" i="34"/>
  <c r="Y56" i="34"/>
  <c r="AI56" i="81"/>
  <c r="AN56" i="81"/>
  <c r="X57" i="41"/>
  <c r="Y57" i="41"/>
  <c r="W58" i="43"/>
  <c r="AG57" i="43"/>
  <c r="AP57" i="43" s="1"/>
  <c r="AF57" i="43"/>
  <c r="AO57" i="43" s="1"/>
  <c r="AE57" i="43"/>
  <c r="W57" i="45"/>
  <c r="AG56" i="45"/>
  <c r="AP56" i="45" s="1"/>
  <c r="AF56" i="45"/>
  <c r="AO56" i="45" s="1"/>
  <c r="AE56" i="45"/>
  <c r="AE54" i="76"/>
  <c r="W55" i="76"/>
  <c r="AG54" i="76"/>
  <c r="AP54" i="76" s="1"/>
  <c r="AF54" i="76"/>
  <c r="AO54" i="76" s="1"/>
  <c r="W59" i="25"/>
  <c r="AG58" i="25"/>
  <c r="AP58" i="25" s="1"/>
  <c r="AF58" i="25"/>
  <c r="AO58" i="25" s="1"/>
  <c r="AE58" i="25"/>
  <c r="AH60" i="48"/>
  <c r="AQ60" i="48" s="1"/>
  <c r="AI55" i="33"/>
  <c r="AN55" i="33"/>
  <c r="AF54" i="85"/>
  <c r="AO54" i="85" s="1"/>
  <c r="AE54" i="85"/>
  <c r="W55" i="85"/>
  <c r="AG54" i="85"/>
  <c r="AP54" i="85" s="1"/>
  <c r="AF57" i="94"/>
  <c r="AO57" i="94" s="1"/>
  <c r="AE57" i="94"/>
  <c r="AG57" i="94"/>
  <c r="AP57" i="94" s="1"/>
  <c r="W58" i="94"/>
  <c r="W58" i="26"/>
  <c r="AG57" i="26"/>
  <c r="AP57" i="26" s="1"/>
  <c r="AF57" i="26"/>
  <c r="AO57" i="26" s="1"/>
  <c r="AE57" i="26"/>
  <c r="X57" i="91"/>
  <c r="Y57" i="91"/>
  <c r="AH58" i="47"/>
  <c r="AQ58" i="47" s="1"/>
  <c r="AI58" i="32"/>
  <c r="AN58" i="32"/>
  <c r="X58" i="27"/>
  <c r="Y58" i="27"/>
  <c r="AN59" i="92"/>
  <c r="AI59" i="92"/>
  <c r="Y57" i="86"/>
  <c r="X57" i="86"/>
  <c r="AR57" i="47"/>
  <c r="AH56" i="90"/>
  <c r="AQ56" i="90" s="1"/>
  <c r="X57" i="44"/>
  <c r="Y57" i="44"/>
  <c r="Z57" i="44" s="1"/>
  <c r="AR55" i="80"/>
  <c r="W56" i="89"/>
  <c r="AG55" i="89"/>
  <c r="AP55" i="89" s="1"/>
  <c r="AF55" i="89"/>
  <c r="AO55" i="89" s="1"/>
  <c r="AE55" i="89"/>
  <c r="AR59" i="96"/>
  <c r="X55" i="83"/>
  <c r="Y55" i="83"/>
  <c r="AR57" i="25"/>
  <c r="AH55" i="87"/>
  <c r="AQ55" i="87" s="1"/>
  <c r="W59" i="82"/>
  <c r="AG58" i="82"/>
  <c r="AP58" i="82" s="1"/>
  <c r="AF58" i="82"/>
  <c r="AO58" i="82" s="1"/>
  <c r="AE58" i="82"/>
  <c r="AI59" i="42"/>
  <c r="AN59" i="42"/>
  <c r="AH56" i="35"/>
  <c r="AQ56" i="35" s="1"/>
  <c r="AE55" i="73"/>
  <c r="W56" i="73"/>
  <c r="AG55" i="73"/>
  <c r="AP55" i="73" s="1"/>
  <c r="AF55" i="73"/>
  <c r="AO55" i="73" s="1"/>
  <c r="W56" i="74"/>
  <c r="AG55" i="74"/>
  <c r="AP55" i="74" s="1"/>
  <c r="AF55" i="74"/>
  <c r="AO55" i="74" s="1"/>
  <c r="AE55" i="74"/>
  <c r="AH57" i="40"/>
  <c r="AQ57" i="40" s="1"/>
  <c r="AI57" i="29"/>
  <c r="AN57" i="29"/>
  <c r="AR54" i="87"/>
  <c r="X59" i="38"/>
  <c r="Z59" i="38" s="1"/>
  <c r="Y59" i="38"/>
  <c r="Z58" i="47"/>
  <c r="AN55" i="78"/>
  <c r="AI55" i="78"/>
  <c r="X57" i="31"/>
  <c r="Z57" i="31" s="1"/>
  <c r="Y57" i="31"/>
  <c r="Z56" i="90"/>
  <c r="Z60" i="48"/>
  <c r="AN55" i="37"/>
  <c r="AI55" i="37"/>
  <c r="AR56" i="40"/>
  <c r="AR55" i="35"/>
  <c r="AR53" i="76"/>
  <c r="AE57" i="39"/>
  <c r="W58" i="39"/>
  <c r="AG57" i="39"/>
  <c r="AP57" i="39" s="1"/>
  <c r="AF57" i="39"/>
  <c r="AO57" i="39" s="1"/>
  <c r="AI55" i="34"/>
  <c r="AN55" i="34"/>
  <c r="Z55" i="87"/>
  <c r="W58" i="79"/>
  <c r="AG57" i="79"/>
  <c r="AP57" i="79" s="1"/>
  <c r="AF57" i="79"/>
  <c r="AO57" i="79" s="1"/>
  <c r="AE57" i="79"/>
  <c r="Z56" i="35"/>
  <c r="AI57" i="27"/>
  <c r="AN57" i="27"/>
  <c r="AI56" i="88"/>
  <c r="AN56" i="88"/>
  <c r="AN58" i="46"/>
  <c r="AI58" i="46"/>
  <c r="X57" i="95"/>
  <c r="Y57" i="95"/>
  <c r="AN56" i="41"/>
  <c r="AI56" i="41"/>
  <c r="W57" i="84"/>
  <c r="AG56" i="84"/>
  <c r="AP56" i="84" s="1"/>
  <c r="AF56" i="84"/>
  <c r="AO56" i="84" s="1"/>
  <c r="AE56" i="84"/>
  <c r="AI56" i="31"/>
  <c r="AN56" i="31"/>
  <c r="AR56" i="43"/>
  <c r="Y57" i="88"/>
  <c r="Z57" i="88" s="1"/>
  <c r="X57" i="88"/>
  <c r="X59" i="46"/>
  <c r="Y59" i="46"/>
  <c r="Y58" i="29"/>
  <c r="X58" i="29"/>
  <c r="Z58" i="29" s="1"/>
  <c r="AR55" i="90"/>
  <c r="X56" i="75"/>
  <c r="Z56" i="75" s="1"/>
  <c r="Y56" i="75"/>
  <c r="Y56" i="37"/>
  <c r="X56" i="37"/>
  <c r="AI56" i="86"/>
  <c r="AN56" i="86"/>
  <c r="AI54" i="83"/>
  <c r="AN54" i="83"/>
  <c r="W57" i="36"/>
  <c r="AG56" i="36"/>
  <c r="AP56" i="36" s="1"/>
  <c r="AF56" i="36"/>
  <c r="AO56" i="36" s="1"/>
  <c r="AE56" i="36"/>
  <c r="Y57" i="81"/>
  <c r="X57" i="81"/>
  <c r="AF59" i="30"/>
  <c r="AO59" i="30" s="1"/>
  <c r="AE59" i="30"/>
  <c r="W60" i="30"/>
  <c r="AG59" i="30"/>
  <c r="AP59" i="30" s="1"/>
  <c r="Z57" i="40"/>
  <c r="AN56" i="91"/>
  <c r="AI56" i="91"/>
  <c r="AH56" i="28"/>
  <c r="AQ56" i="28" s="1"/>
  <c r="AH60" i="96"/>
  <c r="AQ60" i="96" s="1"/>
  <c r="Y59" i="32"/>
  <c r="X59" i="32"/>
  <c r="Z59" i="32" s="1"/>
  <c r="AH58" i="25"/>
  <c r="AQ58" i="25" s="1"/>
  <c r="AI56" i="95"/>
  <c r="AN56" i="95"/>
  <c r="AN55" i="93"/>
  <c r="AI55" i="93"/>
  <c r="AR55" i="28"/>
  <c r="AH57" i="43"/>
  <c r="AQ57" i="43" s="1"/>
  <c r="X60" i="92"/>
  <c r="Y60" i="92"/>
  <c r="AI56" i="44"/>
  <c r="AN56" i="44"/>
  <c r="X56" i="93"/>
  <c r="Z56" i="93" s="1"/>
  <c r="Y56" i="93"/>
  <c r="X56" i="33"/>
  <c r="Y56" i="33"/>
  <c r="AH56" i="80"/>
  <c r="AQ56" i="80" s="1"/>
  <c r="Y60" i="42"/>
  <c r="X60" i="42"/>
  <c r="W57" i="77"/>
  <c r="AG56" i="77"/>
  <c r="AP56" i="77" s="1"/>
  <c r="AF56" i="77"/>
  <c r="AO56" i="77" s="1"/>
  <c r="AE56" i="77"/>
  <c r="AH54" i="76"/>
  <c r="AQ54" i="76" s="1"/>
  <c r="AN58" i="38"/>
  <c r="AI58" i="38"/>
  <c r="Z56" i="28"/>
  <c r="Z60" i="96"/>
  <c r="AR59" i="48"/>
  <c r="AI55" i="75"/>
  <c r="AN55" i="75"/>
  <c r="X56" i="78"/>
  <c r="Y56" i="78"/>
  <c r="Z57" i="95" l="1"/>
  <c r="Z57" i="91"/>
  <c r="Z56" i="78"/>
  <c r="Z58" i="27"/>
  <c r="Z60" i="42"/>
  <c r="AF60" i="42" s="1"/>
  <c r="AO60" i="42" s="1"/>
  <c r="Z57" i="86"/>
  <c r="W58" i="86" s="1"/>
  <c r="W58" i="44"/>
  <c r="AG57" i="44"/>
  <c r="AP57" i="44" s="1"/>
  <c r="AF57" i="44"/>
  <c r="AO57" i="44" s="1"/>
  <c r="AE57" i="44"/>
  <c r="W58" i="95"/>
  <c r="AE57" i="95"/>
  <c r="AG57" i="95"/>
  <c r="AP57" i="95" s="1"/>
  <c r="AF57" i="95"/>
  <c r="AO57" i="95" s="1"/>
  <c r="AF57" i="86"/>
  <c r="AO57" i="86" s="1"/>
  <c r="AE57" i="86"/>
  <c r="AG60" i="42"/>
  <c r="AP60" i="42" s="1"/>
  <c r="AE60" i="42"/>
  <c r="W61" i="48"/>
  <c r="AG60" i="48"/>
  <c r="AP60" i="48" s="1"/>
  <c r="AF60" i="48"/>
  <c r="AO60" i="48" s="1"/>
  <c r="AE60" i="48"/>
  <c r="AI55" i="89"/>
  <c r="AN55" i="89"/>
  <c r="AN57" i="26"/>
  <c r="AI57" i="26"/>
  <c r="AH57" i="41"/>
  <c r="AQ57" i="41" s="1"/>
  <c r="W57" i="34"/>
  <c r="AG56" i="34"/>
  <c r="AP56" i="34" s="1"/>
  <c r="AF56" i="34"/>
  <c r="AO56" i="34" s="1"/>
  <c r="AE56" i="34"/>
  <c r="AN56" i="77"/>
  <c r="AI56" i="77"/>
  <c r="AR55" i="93"/>
  <c r="AE57" i="40"/>
  <c r="W58" i="40"/>
  <c r="AG57" i="40"/>
  <c r="AP57" i="40" s="1"/>
  <c r="AF57" i="40"/>
  <c r="AO57" i="40" s="1"/>
  <c r="AH57" i="81"/>
  <c r="AQ57" i="81" s="1"/>
  <c r="Y57" i="36"/>
  <c r="X57" i="36"/>
  <c r="Z57" i="36" s="1"/>
  <c r="AH56" i="37"/>
  <c r="AQ56" i="37" s="1"/>
  <c r="AH59" i="46"/>
  <c r="AQ59" i="46" s="1"/>
  <c r="AR57" i="27"/>
  <c r="X58" i="79"/>
  <c r="Y58" i="79"/>
  <c r="Y58" i="39"/>
  <c r="X58" i="39"/>
  <c r="Z58" i="39" s="1"/>
  <c r="AF56" i="90"/>
  <c r="AO56" i="90" s="1"/>
  <c r="AE56" i="90"/>
  <c r="W57" i="90"/>
  <c r="AG56" i="90"/>
  <c r="AP56" i="90" s="1"/>
  <c r="W59" i="47"/>
  <c r="AG58" i="47"/>
  <c r="AP58" i="47" s="1"/>
  <c r="AF58" i="47"/>
  <c r="AO58" i="47" s="1"/>
  <c r="AE58" i="47"/>
  <c r="AI57" i="94"/>
  <c r="AN57" i="94"/>
  <c r="AN57" i="43"/>
  <c r="AI57" i="43"/>
  <c r="Z57" i="41"/>
  <c r="Y57" i="80"/>
  <c r="X57" i="80"/>
  <c r="W57" i="75"/>
  <c r="AG56" i="75"/>
  <c r="AP56" i="75" s="1"/>
  <c r="AE56" i="75"/>
  <c r="AF56" i="75"/>
  <c r="AO56" i="75" s="1"/>
  <c r="X59" i="25"/>
  <c r="Y59" i="25"/>
  <c r="AH56" i="33"/>
  <c r="AQ56" i="33" s="1"/>
  <c r="AR56" i="44"/>
  <c r="Z59" i="46"/>
  <c r="X57" i="84"/>
  <c r="Y57" i="84"/>
  <c r="AR58" i="46"/>
  <c r="W57" i="35"/>
  <c r="AG56" i="35"/>
  <c r="AP56" i="35" s="1"/>
  <c r="AF56" i="35"/>
  <c r="AO56" i="35" s="1"/>
  <c r="AE56" i="35"/>
  <c r="AF55" i="87"/>
  <c r="AO55" i="87" s="1"/>
  <c r="AE55" i="87"/>
  <c r="W56" i="87"/>
  <c r="AG55" i="87"/>
  <c r="AP55" i="87" s="1"/>
  <c r="AR57" i="29"/>
  <c r="AI55" i="74"/>
  <c r="AN55" i="74"/>
  <c r="AN58" i="82"/>
  <c r="AI58" i="82"/>
  <c r="AH55" i="83"/>
  <c r="AQ55" i="83" s="1"/>
  <c r="AH57" i="44"/>
  <c r="AQ57" i="44" s="1"/>
  <c r="AR59" i="92"/>
  <c r="AR58" i="32"/>
  <c r="AN56" i="45"/>
  <c r="AI56" i="45"/>
  <c r="AI56" i="80"/>
  <c r="AN56" i="80"/>
  <c r="AR55" i="75"/>
  <c r="AR56" i="86"/>
  <c r="AI54" i="76"/>
  <c r="AN54" i="76"/>
  <c r="AH56" i="78"/>
  <c r="AQ56" i="78" s="1"/>
  <c r="AG60" i="96"/>
  <c r="AP60" i="96" s="1"/>
  <c r="AE60" i="96"/>
  <c r="W61" i="96"/>
  <c r="AF60" i="96"/>
  <c r="AO60" i="96" s="1"/>
  <c r="Z56" i="33"/>
  <c r="Y60" i="30"/>
  <c r="X60" i="30"/>
  <c r="Z57" i="81"/>
  <c r="Z56" i="37"/>
  <c r="AH58" i="29"/>
  <c r="AQ58" i="29" s="1"/>
  <c r="AH57" i="88"/>
  <c r="AQ57" i="88" s="1"/>
  <c r="AR56" i="31"/>
  <c r="AR56" i="41"/>
  <c r="AI57" i="39"/>
  <c r="AN57" i="39"/>
  <c r="AH57" i="31"/>
  <c r="AQ57" i="31" s="1"/>
  <c r="AH59" i="38"/>
  <c r="AQ59" i="38" s="1"/>
  <c r="X56" i="73"/>
  <c r="Y56" i="73"/>
  <c r="Z55" i="83"/>
  <c r="AH57" i="91"/>
  <c r="AQ57" i="91" s="1"/>
  <c r="X58" i="26"/>
  <c r="Y58" i="26"/>
  <c r="AR55" i="33"/>
  <c r="AI58" i="25"/>
  <c r="AN58" i="25"/>
  <c r="AR56" i="81"/>
  <c r="W57" i="93"/>
  <c r="AG56" i="93"/>
  <c r="AP56" i="93" s="1"/>
  <c r="AF56" i="93"/>
  <c r="AO56" i="93" s="1"/>
  <c r="AE56" i="93"/>
  <c r="W60" i="32"/>
  <c r="AG59" i="32"/>
  <c r="AP59" i="32" s="1"/>
  <c r="AF59" i="32"/>
  <c r="AO59" i="32" s="1"/>
  <c r="AE59" i="32"/>
  <c r="AH57" i="95"/>
  <c r="AQ57" i="95" s="1"/>
  <c r="AR59" i="42"/>
  <c r="W59" i="27"/>
  <c r="AG58" i="27"/>
  <c r="AP58" i="27" s="1"/>
  <c r="AF58" i="27"/>
  <c r="AO58" i="27" s="1"/>
  <c r="AE58" i="27"/>
  <c r="AF56" i="28"/>
  <c r="AO56" i="28" s="1"/>
  <c r="AE56" i="28"/>
  <c r="W57" i="28"/>
  <c r="AG56" i="28"/>
  <c r="AP56" i="28" s="1"/>
  <c r="AI56" i="36"/>
  <c r="AN56" i="36"/>
  <c r="AR54" i="83"/>
  <c r="AN56" i="84"/>
  <c r="AI56" i="84"/>
  <c r="AN57" i="79"/>
  <c r="AI57" i="79"/>
  <c r="AR55" i="34"/>
  <c r="AR55" i="37"/>
  <c r="AF57" i="31"/>
  <c r="AO57" i="31" s="1"/>
  <c r="W58" i="31"/>
  <c r="AG57" i="31"/>
  <c r="AP57" i="31" s="1"/>
  <c r="AE57" i="31"/>
  <c r="AE59" i="38"/>
  <c r="W60" i="38"/>
  <c r="AG59" i="38"/>
  <c r="AP59" i="38" s="1"/>
  <c r="AF59" i="38"/>
  <c r="AO59" i="38" s="1"/>
  <c r="Y56" i="89"/>
  <c r="X56" i="89"/>
  <c r="AE57" i="91"/>
  <c r="W58" i="91"/>
  <c r="AG57" i="91"/>
  <c r="AP57" i="91" s="1"/>
  <c r="AF57" i="91"/>
  <c r="AO57" i="91" s="1"/>
  <c r="X55" i="85"/>
  <c r="Y55" i="85"/>
  <c r="Y55" i="76"/>
  <c r="X55" i="76"/>
  <c r="Z55" i="76" s="1"/>
  <c r="X58" i="43"/>
  <c r="Y58" i="43"/>
  <c r="Z58" i="43" s="1"/>
  <c r="AI54" i="85"/>
  <c r="AN54" i="85"/>
  <c r="AE56" i="78"/>
  <c r="W57" i="78"/>
  <c r="AG56" i="78"/>
  <c r="AP56" i="78" s="1"/>
  <c r="AF56" i="78"/>
  <c r="AO56" i="78" s="1"/>
  <c r="X57" i="77"/>
  <c r="Y57" i="77"/>
  <c r="AH60" i="92"/>
  <c r="AQ60" i="92" s="1"/>
  <c r="AR56" i="95"/>
  <c r="AH59" i="32"/>
  <c r="AQ59" i="32" s="1"/>
  <c r="AR58" i="38"/>
  <c r="AH60" i="42"/>
  <c r="AQ60" i="42" s="1"/>
  <c r="AH56" i="93"/>
  <c r="AQ56" i="93" s="1"/>
  <c r="Z60" i="92"/>
  <c r="AR56" i="91"/>
  <c r="AI59" i="30"/>
  <c r="AN59" i="30"/>
  <c r="AH56" i="75"/>
  <c r="AQ56" i="75" s="1"/>
  <c r="W59" i="29"/>
  <c r="AG58" i="29"/>
  <c r="AP58" i="29" s="1"/>
  <c r="AF58" i="29"/>
  <c r="AO58" i="29" s="1"/>
  <c r="AE58" i="29"/>
  <c r="W58" i="88"/>
  <c r="AG57" i="88"/>
  <c r="AP57" i="88" s="1"/>
  <c r="AF57" i="88"/>
  <c r="AO57" i="88" s="1"/>
  <c r="AE57" i="88"/>
  <c r="AR56" i="88"/>
  <c r="AR55" i="78"/>
  <c r="X56" i="74"/>
  <c r="Y56" i="74"/>
  <c r="AI55" i="73"/>
  <c r="AN55" i="73"/>
  <c r="Y59" i="82"/>
  <c r="X59" i="82"/>
  <c r="AH57" i="86"/>
  <c r="AQ57" i="86" s="1"/>
  <c r="AH58" i="27"/>
  <c r="AQ58" i="27" s="1"/>
  <c r="X58" i="94"/>
  <c r="Y58" i="94"/>
  <c r="Y57" i="45"/>
  <c r="X57" i="45"/>
  <c r="AH56" i="34"/>
  <c r="AQ56" i="34" s="1"/>
  <c r="AG57" i="86" l="1"/>
  <c r="AP57" i="86" s="1"/>
  <c r="Z55" i="85"/>
  <c r="Z57" i="80"/>
  <c r="Z58" i="79"/>
  <c r="AF58" i="79" s="1"/>
  <c r="AO58" i="79" s="1"/>
  <c r="W61" i="42"/>
  <c r="Z57" i="84"/>
  <c r="AG57" i="84" s="1"/>
  <c r="AP57" i="84" s="1"/>
  <c r="Z56" i="89"/>
  <c r="Z57" i="45"/>
  <c r="Z58" i="26"/>
  <c r="AG58" i="26" s="1"/>
  <c r="AP58" i="26" s="1"/>
  <c r="W56" i="85"/>
  <c r="AG55" i="85"/>
  <c r="AP55" i="85" s="1"/>
  <c r="AF55" i="85"/>
  <c r="AO55" i="85" s="1"/>
  <c r="AE55" i="85"/>
  <c r="W56" i="76"/>
  <c r="AG55" i="76"/>
  <c r="AP55" i="76" s="1"/>
  <c r="AE55" i="76"/>
  <c r="AF55" i="76"/>
  <c r="AO55" i="76" s="1"/>
  <c r="AF56" i="89"/>
  <c r="AO56" i="89" s="1"/>
  <c r="AG56" i="89"/>
  <c r="AP56" i="89" s="1"/>
  <c r="AE56" i="89"/>
  <c r="W57" i="89"/>
  <c r="AF57" i="84"/>
  <c r="AO57" i="84" s="1"/>
  <c r="AE57" i="84"/>
  <c r="W58" i="84"/>
  <c r="AE58" i="79"/>
  <c r="AG58" i="79"/>
  <c r="AP58" i="79" s="1"/>
  <c r="W59" i="79"/>
  <c r="AE57" i="45"/>
  <c r="W58" i="45"/>
  <c r="AG57" i="45"/>
  <c r="AP57" i="45" s="1"/>
  <c r="AF57" i="45"/>
  <c r="AO57" i="45" s="1"/>
  <c r="AF58" i="26"/>
  <c r="AO58" i="26" s="1"/>
  <c r="AE58" i="26"/>
  <c r="W59" i="26"/>
  <c r="AF58" i="43"/>
  <c r="AO58" i="43" s="1"/>
  <c r="AE58" i="43"/>
  <c r="W59" i="43"/>
  <c r="AG58" i="43"/>
  <c r="AP58" i="43" s="1"/>
  <c r="AH57" i="77"/>
  <c r="AQ57" i="77" s="1"/>
  <c r="AI59" i="38"/>
  <c r="AN59" i="38"/>
  <c r="AR56" i="84"/>
  <c r="AR55" i="74"/>
  <c r="AR55" i="73"/>
  <c r="AN57" i="31"/>
  <c r="AI57" i="31"/>
  <c r="Y57" i="28"/>
  <c r="X57" i="28"/>
  <c r="Z57" i="28" s="1"/>
  <c r="AH56" i="73"/>
  <c r="AQ56" i="73" s="1"/>
  <c r="AH60" i="30"/>
  <c r="AQ60" i="30" s="1"/>
  <c r="X61" i="96"/>
  <c r="Y61" i="96"/>
  <c r="AF57" i="41"/>
  <c r="AO57" i="41" s="1"/>
  <c r="AE57" i="41"/>
  <c r="W58" i="41"/>
  <c r="AG57" i="41"/>
  <c r="AP57" i="41" s="1"/>
  <c r="AN58" i="47"/>
  <c r="AI58" i="47"/>
  <c r="AR56" i="77"/>
  <c r="X57" i="34"/>
  <c r="Y57" i="34"/>
  <c r="Z57" i="34" s="1"/>
  <c r="AR57" i="26"/>
  <c r="X61" i="42"/>
  <c r="Z61" i="42" s="1"/>
  <c r="Y61" i="42"/>
  <c r="X58" i="86"/>
  <c r="Y58" i="86"/>
  <c r="Y58" i="88"/>
  <c r="X58" i="88"/>
  <c r="Z58" i="88" s="1"/>
  <c r="AR59" i="30"/>
  <c r="Z57" i="77"/>
  <c r="AI58" i="29"/>
  <c r="AN58" i="29"/>
  <c r="AR54" i="85"/>
  <c r="X58" i="91"/>
  <c r="Z58" i="91" s="1"/>
  <c r="Y58" i="91"/>
  <c r="Y57" i="93"/>
  <c r="X57" i="93"/>
  <c r="Z56" i="73"/>
  <c r="AR57" i="39"/>
  <c r="AI60" i="96"/>
  <c r="AN60" i="96"/>
  <c r="AI56" i="35"/>
  <c r="AN56" i="35"/>
  <c r="AR57" i="43"/>
  <c r="AN56" i="90"/>
  <c r="AI56" i="90"/>
  <c r="AH58" i="79"/>
  <c r="AQ58" i="79" s="1"/>
  <c r="Y58" i="40"/>
  <c r="X58" i="40"/>
  <c r="X61" i="48"/>
  <c r="Y61" i="48"/>
  <c r="AN57" i="44"/>
  <c r="AI57" i="44"/>
  <c r="AI56" i="78"/>
  <c r="AN56" i="78"/>
  <c r="AN58" i="27"/>
  <c r="AI58" i="27"/>
  <c r="AI55" i="87"/>
  <c r="AN55" i="87"/>
  <c r="AF59" i="46"/>
  <c r="AO59" i="46" s="1"/>
  <c r="AG59" i="46"/>
  <c r="AP59" i="46" s="1"/>
  <c r="AE59" i="46"/>
  <c r="W60" i="46"/>
  <c r="W58" i="80"/>
  <c r="AG57" i="80"/>
  <c r="AP57" i="80" s="1"/>
  <c r="AF57" i="80"/>
  <c r="AO57" i="80" s="1"/>
  <c r="AE57" i="80"/>
  <c r="X57" i="90"/>
  <c r="Y57" i="90"/>
  <c r="W58" i="36"/>
  <c r="AG57" i="36"/>
  <c r="AP57" i="36" s="1"/>
  <c r="AF57" i="36"/>
  <c r="AO57" i="36" s="1"/>
  <c r="AE57" i="36"/>
  <c r="Y60" i="32"/>
  <c r="X60" i="32"/>
  <c r="Z60" i="32" s="1"/>
  <c r="Z60" i="30"/>
  <c r="AR58" i="82"/>
  <c r="AH59" i="25"/>
  <c r="AQ59" i="25" s="1"/>
  <c r="X57" i="75"/>
  <c r="Y57" i="75"/>
  <c r="W58" i="81"/>
  <c r="AG57" i="81"/>
  <c r="AP57" i="81" s="1"/>
  <c r="AF57" i="81"/>
  <c r="AO57" i="81" s="1"/>
  <c r="AE57" i="81"/>
  <c r="AH58" i="94"/>
  <c r="AQ58" i="94" s="1"/>
  <c r="AH59" i="82"/>
  <c r="AQ59" i="82" s="1"/>
  <c r="AH56" i="74"/>
  <c r="AQ56" i="74" s="1"/>
  <c r="AI56" i="28"/>
  <c r="AN56" i="28"/>
  <c r="X59" i="27"/>
  <c r="Z59" i="27" s="1"/>
  <c r="Y59" i="27"/>
  <c r="Z58" i="94"/>
  <c r="Z56" i="74"/>
  <c r="AN57" i="88"/>
  <c r="AI57" i="88"/>
  <c r="W61" i="92"/>
  <c r="AG60" i="92"/>
  <c r="AP60" i="92" s="1"/>
  <c r="AF60" i="92"/>
  <c r="AO60" i="92" s="1"/>
  <c r="AE60" i="92"/>
  <c r="Y57" i="78"/>
  <c r="Z57" i="78" s="1"/>
  <c r="X57" i="78"/>
  <c r="AH58" i="43"/>
  <c r="AQ58" i="43" s="1"/>
  <c r="AH55" i="85"/>
  <c r="AQ55" i="85" s="1"/>
  <c r="AI57" i="91"/>
  <c r="AN57" i="91"/>
  <c r="X60" i="38"/>
  <c r="Y60" i="38"/>
  <c r="Z60" i="38" s="1"/>
  <c r="X58" i="31"/>
  <c r="Y58" i="31"/>
  <c r="Z58" i="31" s="1"/>
  <c r="AR57" i="79"/>
  <c r="AN56" i="93"/>
  <c r="AI56" i="93"/>
  <c r="AH58" i="26"/>
  <c r="AQ58" i="26" s="1"/>
  <c r="W57" i="33"/>
  <c r="AG56" i="33"/>
  <c r="AP56" i="33" s="1"/>
  <c r="AF56" i="33"/>
  <c r="AO56" i="33" s="1"/>
  <c r="AE56" i="33"/>
  <c r="AR54" i="76"/>
  <c r="AR56" i="80"/>
  <c r="Y56" i="87"/>
  <c r="X56" i="87"/>
  <c r="Z56" i="87" s="1"/>
  <c r="AH57" i="84"/>
  <c r="AQ57" i="84" s="1"/>
  <c r="Z59" i="25"/>
  <c r="AH57" i="80"/>
  <c r="AQ57" i="80" s="1"/>
  <c r="X59" i="47"/>
  <c r="Y59" i="47"/>
  <c r="AH58" i="39"/>
  <c r="AQ58" i="39" s="1"/>
  <c r="AH57" i="36"/>
  <c r="AQ57" i="36" s="1"/>
  <c r="AI57" i="40"/>
  <c r="AN57" i="40"/>
  <c r="AN56" i="34"/>
  <c r="AI56" i="34"/>
  <c r="AR55" i="89"/>
  <c r="AN60" i="42"/>
  <c r="AI60" i="42"/>
  <c r="AN57" i="86"/>
  <c r="AI57" i="86"/>
  <c r="AI57" i="95"/>
  <c r="AN57" i="95"/>
  <c r="AH55" i="76"/>
  <c r="AQ55" i="76" s="1"/>
  <c r="AN59" i="32"/>
  <c r="AI59" i="32"/>
  <c r="AR58" i="25"/>
  <c r="AN56" i="75"/>
  <c r="AI56" i="75"/>
  <c r="W59" i="39"/>
  <c r="AG58" i="39"/>
  <c r="AP58" i="39" s="1"/>
  <c r="AF58" i="39"/>
  <c r="AO58" i="39" s="1"/>
  <c r="AE58" i="39"/>
  <c r="AH57" i="45"/>
  <c r="AQ57" i="45" s="1"/>
  <c r="Z59" i="82"/>
  <c r="Y59" i="29"/>
  <c r="X59" i="29"/>
  <c r="AH56" i="89"/>
  <c r="AQ56" i="89" s="1"/>
  <c r="AR56" i="36"/>
  <c r="W56" i="83"/>
  <c r="AG55" i="83"/>
  <c r="AP55" i="83" s="1"/>
  <c r="AF55" i="83"/>
  <c r="AO55" i="83" s="1"/>
  <c r="AE55" i="83"/>
  <c r="AF56" i="37"/>
  <c r="AO56" i="37" s="1"/>
  <c r="AG56" i="37"/>
  <c r="AP56" i="37" s="1"/>
  <c r="AE56" i="37"/>
  <c r="W57" i="37"/>
  <c r="AR56" i="45"/>
  <c r="Y57" i="35"/>
  <c r="X57" i="35"/>
  <c r="AR57" i="94"/>
  <c r="AI60" i="48"/>
  <c r="AN60" i="48"/>
  <c r="X58" i="95"/>
  <c r="Z58" i="95" s="1"/>
  <c r="Y58" i="95"/>
  <c r="Y58" i="44"/>
  <c r="X58" i="44"/>
  <c r="Z58" i="44" s="1"/>
  <c r="Z59" i="47" l="1"/>
  <c r="Z59" i="29"/>
  <c r="AG59" i="29" s="1"/>
  <c r="AP59" i="29" s="1"/>
  <c r="Z61" i="96"/>
  <c r="AG61" i="96" s="1"/>
  <c r="AP61" i="96" s="1"/>
  <c r="Z58" i="86"/>
  <c r="AE58" i="86" s="1"/>
  <c r="Z57" i="35"/>
  <c r="W58" i="35" s="1"/>
  <c r="W60" i="29"/>
  <c r="AF59" i="29"/>
  <c r="AO59" i="29" s="1"/>
  <c r="AE59" i="29"/>
  <c r="AF61" i="96"/>
  <c r="AO61" i="96" s="1"/>
  <c r="AE61" i="96"/>
  <c r="W62" i="96"/>
  <c r="AF57" i="35"/>
  <c r="AO57" i="35" s="1"/>
  <c r="AE57" i="35"/>
  <c r="AF57" i="34"/>
  <c r="AO57" i="34" s="1"/>
  <c r="AE57" i="34"/>
  <c r="W58" i="34"/>
  <c r="AG57" i="34"/>
  <c r="AP57" i="34" s="1"/>
  <c r="AE59" i="47"/>
  <c r="W60" i="47"/>
  <c r="AG59" i="47"/>
  <c r="AP59" i="47" s="1"/>
  <c r="AF59" i="47"/>
  <c r="AO59" i="47" s="1"/>
  <c r="AF58" i="86"/>
  <c r="AO58" i="86" s="1"/>
  <c r="W59" i="86"/>
  <c r="AG58" i="86"/>
  <c r="AP58" i="86" s="1"/>
  <c r="AI57" i="81"/>
  <c r="AN57" i="81"/>
  <c r="AH57" i="75"/>
  <c r="AQ57" i="75" s="1"/>
  <c r="AF60" i="32"/>
  <c r="AO60" i="32" s="1"/>
  <c r="AE60" i="32"/>
  <c r="W61" i="32"/>
  <c r="AG60" i="32"/>
  <c r="AP60" i="32" s="1"/>
  <c r="AR56" i="78"/>
  <c r="AH58" i="40"/>
  <c r="AQ58" i="40" s="1"/>
  <c r="W57" i="73"/>
  <c r="AG56" i="73"/>
  <c r="AP56" i="73" s="1"/>
  <c r="AF56" i="73"/>
  <c r="AO56" i="73" s="1"/>
  <c r="AE56" i="73"/>
  <c r="W60" i="25"/>
  <c r="AG59" i="25"/>
  <c r="AP59" i="25" s="1"/>
  <c r="AF59" i="25"/>
  <c r="AO59" i="25" s="1"/>
  <c r="AE59" i="25"/>
  <c r="AH56" i="87"/>
  <c r="AQ56" i="87" s="1"/>
  <c r="AI60" i="92"/>
  <c r="AN60" i="92"/>
  <c r="Z57" i="75"/>
  <c r="AH57" i="90"/>
  <c r="AQ57" i="90" s="1"/>
  <c r="Y58" i="80"/>
  <c r="X58" i="80"/>
  <c r="AR57" i="44"/>
  <c r="AR56" i="35"/>
  <c r="AH57" i="93"/>
  <c r="AQ57" i="93" s="1"/>
  <c r="AN57" i="84"/>
  <c r="AI57" i="84"/>
  <c r="AI55" i="85"/>
  <c r="AN55" i="85"/>
  <c r="AR57" i="40"/>
  <c r="W58" i="78"/>
  <c r="AG57" i="78"/>
  <c r="AP57" i="78" s="1"/>
  <c r="AF57" i="78"/>
  <c r="AO57" i="78" s="1"/>
  <c r="AE57" i="78"/>
  <c r="AF59" i="27"/>
  <c r="AO59" i="27" s="1"/>
  <c r="AE59" i="27"/>
  <c r="W60" i="27"/>
  <c r="AG59" i="27"/>
  <c r="AP59" i="27" s="1"/>
  <c r="W59" i="91"/>
  <c r="AG58" i="91"/>
  <c r="AP58" i="91" s="1"/>
  <c r="AF58" i="91"/>
  <c r="AO58" i="91" s="1"/>
  <c r="AE58" i="91"/>
  <c r="AH58" i="86"/>
  <c r="AQ58" i="86" s="1"/>
  <c r="AR58" i="47"/>
  <c r="AH58" i="95"/>
  <c r="AQ58" i="95" s="1"/>
  <c r="AH57" i="35"/>
  <c r="AQ57" i="35" s="1"/>
  <c r="X57" i="37"/>
  <c r="Y57" i="37"/>
  <c r="AR56" i="75"/>
  <c r="AR57" i="95"/>
  <c r="AI56" i="33"/>
  <c r="AN56" i="33"/>
  <c r="AH60" i="38"/>
  <c r="AQ60" i="38" s="1"/>
  <c r="W57" i="74"/>
  <c r="AG56" i="74"/>
  <c r="AP56" i="74" s="1"/>
  <c r="AF56" i="74"/>
  <c r="AO56" i="74" s="1"/>
  <c r="AE56" i="74"/>
  <c r="AR56" i="28"/>
  <c r="AN57" i="36"/>
  <c r="AI57" i="36"/>
  <c r="Z57" i="90"/>
  <c r="X60" i="46"/>
  <c r="Y60" i="46"/>
  <c r="Z60" i="46" s="1"/>
  <c r="AR55" i="87"/>
  <c r="Z58" i="40"/>
  <c r="AR56" i="90"/>
  <c r="AH58" i="88"/>
  <c r="AQ58" i="88" s="1"/>
  <c r="AH57" i="34"/>
  <c r="AQ57" i="34" s="1"/>
  <c r="AH61" i="96"/>
  <c r="AQ61" i="96" s="1"/>
  <c r="AH57" i="28"/>
  <c r="AQ57" i="28" s="1"/>
  <c r="AR59" i="38"/>
  <c r="X59" i="26"/>
  <c r="Z59" i="26" s="1"/>
  <c r="Y59" i="26"/>
  <c r="AI58" i="79"/>
  <c r="AN58" i="79"/>
  <c r="AI55" i="83"/>
  <c r="AN55" i="83"/>
  <c r="AH59" i="29"/>
  <c r="AQ59" i="29" s="1"/>
  <c r="AR59" i="32"/>
  <c r="AH59" i="47"/>
  <c r="AQ59" i="47" s="1"/>
  <c r="AR56" i="93"/>
  <c r="W59" i="95"/>
  <c r="AG58" i="95"/>
  <c r="AP58" i="95" s="1"/>
  <c r="AE58" i="95"/>
  <c r="AF58" i="95"/>
  <c r="AO58" i="95" s="1"/>
  <c r="AI56" i="37"/>
  <c r="AN56" i="37"/>
  <c r="X56" i="83"/>
  <c r="Y56" i="83"/>
  <c r="AE59" i="82"/>
  <c r="AG59" i="82"/>
  <c r="AP59" i="82" s="1"/>
  <c r="AF59" i="82"/>
  <c r="AO59" i="82" s="1"/>
  <c r="W60" i="82"/>
  <c r="AI58" i="39"/>
  <c r="AN58" i="39"/>
  <c r="AR57" i="86"/>
  <c r="AR56" i="34"/>
  <c r="W57" i="87"/>
  <c r="AG56" i="87"/>
  <c r="AP56" i="87" s="1"/>
  <c r="AF56" i="87"/>
  <c r="AO56" i="87" s="1"/>
  <c r="AE56" i="87"/>
  <c r="W61" i="38"/>
  <c r="AG60" i="38"/>
  <c r="AP60" i="38" s="1"/>
  <c r="AF60" i="38"/>
  <c r="AO60" i="38" s="1"/>
  <c r="AE60" i="38"/>
  <c r="W59" i="94"/>
  <c r="AE58" i="94"/>
  <c r="AG58" i="94"/>
  <c r="AP58" i="94" s="1"/>
  <c r="AF58" i="94"/>
  <c r="AO58" i="94" s="1"/>
  <c r="Y58" i="81"/>
  <c r="X58" i="81"/>
  <c r="Z58" i="81" s="1"/>
  <c r="W61" i="30"/>
  <c r="AG60" i="30"/>
  <c r="AP60" i="30" s="1"/>
  <c r="AF60" i="30"/>
  <c r="AO60" i="30" s="1"/>
  <c r="AE60" i="30"/>
  <c r="AN57" i="80"/>
  <c r="AI57" i="80"/>
  <c r="AI59" i="46"/>
  <c r="AN59" i="46"/>
  <c r="AR58" i="27"/>
  <c r="AR60" i="96"/>
  <c r="Z57" i="93"/>
  <c r="AH61" i="42"/>
  <c r="AQ61" i="42" s="1"/>
  <c r="X58" i="41"/>
  <c r="Y58" i="41"/>
  <c r="Y59" i="43"/>
  <c r="X59" i="43"/>
  <c r="X58" i="45"/>
  <c r="Y58" i="45"/>
  <c r="Z58" i="45" s="1"/>
  <c r="X57" i="89"/>
  <c r="Y57" i="89"/>
  <c r="AI55" i="76"/>
  <c r="AN55" i="76"/>
  <c r="AF58" i="44"/>
  <c r="AO58" i="44" s="1"/>
  <c r="AE58" i="44"/>
  <c r="W59" i="44"/>
  <c r="AG58" i="44"/>
  <c r="AP58" i="44" s="1"/>
  <c r="X59" i="39"/>
  <c r="Y59" i="39"/>
  <c r="AF58" i="31"/>
  <c r="AO58" i="31" s="1"/>
  <c r="AG58" i="31"/>
  <c r="AP58" i="31" s="1"/>
  <c r="AE58" i="31"/>
  <c r="W59" i="31"/>
  <c r="AR57" i="88"/>
  <c r="AH57" i="78"/>
  <c r="AQ57" i="78" s="1"/>
  <c r="Y61" i="92"/>
  <c r="X61" i="92"/>
  <c r="AH60" i="32"/>
  <c r="AQ60" i="32" s="1"/>
  <c r="AH61" i="48"/>
  <c r="AQ61" i="48" s="1"/>
  <c r="AR58" i="29"/>
  <c r="AE58" i="88"/>
  <c r="AG58" i="88"/>
  <c r="AP58" i="88" s="1"/>
  <c r="AF58" i="88"/>
  <c r="AO58" i="88" s="1"/>
  <c r="W59" i="88"/>
  <c r="AF61" i="42"/>
  <c r="AO61" i="42" s="1"/>
  <c r="AE61" i="42"/>
  <c r="W62" i="42"/>
  <c r="AG61" i="42"/>
  <c r="AP61" i="42" s="1"/>
  <c r="W58" i="28"/>
  <c r="AG57" i="28"/>
  <c r="AP57" i="28" s="1"/>
  <c r="AF57" i="28"/>
  <c r="AO57" i="28" s="1"/>
  <c r="AE57" i="28"/>
  <c r="AI58" i="26"/>
  <c r="AN58" i="26"/>
  <c r="AN57" i="45"/>
  <c r="AI57" i="45"/>
  <c r="AN56" i="89"/>
  <c r="AI56" i="89"/>
  <c r="X56" i="85"/>
  <c r="Y56" i="85"/>
  <c r="AH58" i="44"/>
  <c r="AQ58" i="44" s="1"/>
  <c r="AR60" i="48"/>
  <c r="AR60" i="42"/>
  <c r="Y57" i="33"/>
  <c r="X57" i="33"/>
  <c r="AH58" i="31"/>
  <c r="AQ58" i="31" s="1"/>
  <c r="AR57" i="91"/>
  <c r="AH59" i="27"/>
  <c r="AQ59" i="27" s="1"/>
  <c r="Y58" i="36"/>
  <c r="X58" i="36"/>
  <c r="Z61" i="48"/>
  <c r="AH58" i="91"/>
  <c r="AQ58" i="91" s="1"/>
  <c r="AE57" i="77"/>
  <c r="W58" i="77"/>
  <c r="AG57" i="77"/>
  <c r="AP57" i="77" s="1"/>
  <c r="AF57" i="77"/>
  <c r="AO57" i="77" s="1"/>
  <c r="AI57" i="41"/>
  <c r="AN57" i="41"/>
  <c r="AR57" i="31"/>
  <c r="AI58" i="43"/>
  <c r="AN58" i="43"/>
  <c r="X59" i="79"/>
  <c r="Y59" i="79"/>
  <c r="Z59" i="79" s="1"/>
  <c r="X58" i="84"/>
  <c r="Y58" i="84"/>
  <c r="Z58" i="84" s="1"/>
  <c r="Y56" i="76"/>
  <c r="X56" i="76"/>
  <c r="AG57" i="35" l="1"/>
  <c r="AP57" i="35" s="1"/>
  <c r="Z56" i="83"/>
  <c r="Z57" i="37"/>
  <c r="Z58" i="36"/>
  <c r="AF58" i="36" s="1"/>
  <c r="AO58" i="36" s="1"/>
  <c r="Z57" i="89"/>
  <c r="AG57" i="89" s="1"/>
  <c r="AP57" i="89" s="1"/>
  <c r="Z58" i="41"/>
  <c r="AG58" i="41" s="1"/>
  <c r="AP58" i="41" s="1"/>
  <c r="AG58" i="36"/>
  <c r="AP58" i="36" s="1"/>
  <c r="AE57" i="89"/>
  <c r="W58" i="89"/>
  <c r="AE58" i="41"/>
  <c r="W57" i="83"/>
  <c r="AG56" i="83"/>
  <c r="AP56" i="83" s="1"/>
  <c r="AF56" i="83"/>
  <c r="AO56" i="83" s="1"/>
  <c r="AE56" i="83"/>
  <c r="AE58" i="84"/>
  <c r="AG58" i="84"/>
  <c r="AP58" i="84" s="1"/>
  <c r="AF58" i="84"/>
  <c r="AO58" i="84" s="1"/>
  <c r="W59" i="84"/>
  <c r="AF58" i="45"/>
  <c r="AO58" i="45" s="1"/>
  <c r="W59" i="45"/>
  <c r="AE58" i="45"/>
  <c r="AG58" i="45"/>
  <c r="AP58" i="45" s="1"/>
  <c r="W60" i="79"/>
  <c r="AG59" i="79"/>
  <c r="AP59" i="79" s="1"/>
  <c r="AF59" i="79"/>
  <c r="AO59" i="79" s="1"/>
  <c r="AE59" i="79"/>
  <c r="AH59" i="39"/>
  <c r="AQ59" i="39" s="1"/>
  <c r="W59" i="81"/>
  <c r="AG58" i="81"/>
  <c r="AP58" i="81" s="1"/>
  <c r="AF58" i="81"/>
  <c r="AO58" i="81" s="1"/>
  <c r="AE58" i="81"/>
  <c r="AH58" i="84"/>
  <c r="AQ58" i="84" s="1"/>
  <c r="AR58" i="43"/>
  <c r="AR57" i="45"/>
  <c r="AN61" i="42"/>
  <c r="AI61" i="42"/>
  <c r="AN58" i="88"/>
  <c r="AI58" i="88"/>
  <c r="X59" i="31"/>
  <c r="Y59" i="31"/>
  <c r="Z59" i="39"/>
  <c r="AH58" i="45"/>
  <c r="AQ58" i="45" s="1"/>
  <c r="AH58" i="41"/>
  <c r="AQ58" i="41" s="1"/>
  <c r="AR56" i="37"/>
  <c r="X57" i="74"/>
  <c r="Z57" i="74" s="1"/>
  <c r="Y57" i="74"/>
  <c r="AI57" i="78"/>
  <c r="AN57" i="78"/>
  <c r="AR60" i="92"/>
  <c r="X61" i="32"/>
  <c r="Y61" i="32"/>
  <c r="X59" i="86"/>
  <c r="Y59" i="86"/>
  <c r="X60" i="47"/>
  <c r="Y60" i="47"/>
  <c r="AI57" i="34"/>
  <c r="AN57" i="34"/>
  <c r="X58" i="35"/>
  <c r="Z58" i="35" s="1"/>
  <c r="Y58" i="35"/>
  <c r="AR58" i="79"/>
  <c r="Y58" i="77"/>
  <c r="X58" i="77"/>
  <c r="AH57" i="33"/>
  <c r="AQ57" i="33" s="1"/>
  <c r="X58" i="28"/>
  <c r="Y58" i="28"/>
  <c r="AH61" i="92"/>
  <c r="AQ61" i="92" s="1"/>
  <c r="AN58" i="31"/>
  <c r="AI58" i="31"/>
  <c r="AR55" i="76"/>
  <c r="AE57" i="93"/>
  <c r="AG57" i="93"/>
  <c r="AP57" i="93" s="1"/>
  <c r="AF57" i="93"/>
  <c r="AO57" i="93" s="1"/>
  <c r="W58" i="93"/>
  <c r="AR59" i="46"/>
  <c r="Y61" i="30"/>
  <c r="X61" i="30"/>
  <c r="Y57" i="87"/>
  <c r="X57" i="87"/>
  <c r="AI59" i="82"/>
  <c r="AN59" i="82"/>
  <c r="AH59" i="26"/>
  <c r="AQ59" i="26" s="1"/>
  <c r="AH60" i="46"/>
  <c r="AQ60" i="46" s="1"/>
  <c r="AR56" i="33"/>
  <c r="AH57" i="37"/>
  <c r="AQ57" i="37" s="1"/>
  <c r="AN59" i="25"/>
  <c r="AI59" i="25"/>
  <c r="AN59" i="29"/>
  <c r="AI59" i="29"/>
  <c r="X62" i="42"/>
  <c r="Y62" i="42"/>
  <c r="AI60" i="38"/>
  <c r="AN60" i="38"/>
  <c r="X59" i="95"/>
  <c r="Z59" i="95" s="1"/>
  <c r="Y59" i="95"/>
  <c r="AH56" i="85"/>
  <c r="AQ56" i="85" s="1"/>
  <c r="Y59" i="44"/>
  <c r="X59" i="44"/>
  <c r="AH59" i="43"/>
  <c r="AQ59" i="43" s="1"/>
  <c r="AR57" i="80"/>
  <c r="AI58" i="94"/>
  <c r="AN58" i="94"/>
  <c r="Y61" i="38"/>
  <c r="X61" i="38"/>
  <c r="AR58" i="39"/>
  <c r="W60" i="26"/>
  <c r="AG59" i="26"/>
  <c r="AP59" i="26" s="1"/>
  <c r="AF59" i="26"/>
  <c r="AO59" i="26" s="1"/>
  <c r="AE59" i="26"/>
  <c r="W61" i="46"/>
  <c r="AG60" i="46"/>
  <c r="AP60" i="46" s="1"/>
  <c r="AF60" i="46"/>
  <c r="AO60" i="46" s="1"/>
  <c r="AE60" i="46"/>
  <c r="AF57" i="37"/>
  <c r="AO57" i="37" s="1"/>
  <c r="W58" i="37"/>
  <c r="AG57" i="37"/>
  <c r="AP57" i="37" s="1"/>
  <c r="AE57" i="37"/>
  <c r="AI58" i="91"/>
  <c r="AN58" i="91"/>
  <c r="X60" i="27"/>
  <c r="Y60" i="27"/>
  <c r="AR55" i="85"/>
  <c r="AH58" i="80"/>
  <c r="AQ58" i="80" s="1"/>
  <c r="Y57" i="73"/>
  <c r="X57" i="73"/>
  <c r="AI60" i="32"/>
  <c r="AN60" i="32"/>
  <c r="AI59" i="47"/>
  <c r="AN59" i="47"/>
  <c r="AI56" i="73"/>
  <c r="AN56" i="73"/>
  <c r="AH56" i="76"/>
  <c r="AQ56" i="76" s="1"/>
  <c r="AH59" i="79"/>
  <c r="AQ59" i="79" s="1"/>
  <c r="AI57" i="77"/>
  <c r="AN57" i="77"/>
  <c r="W62" i="48"/>
  <c r="AG61" i="48"/>
  <c r="AP61" i="48" s="1"/>
  <c r="AF61" i="48"/>
  <c r="AO61" i="48" s="1"/>
  <c r="AE61" i="48"/>
  <c r="Z57" i="33"/>
  <c r="Z56" i="85"/>
  <c r="AR58" i="26"/>
  <c r="Y59" i="88"/>
  <c r="X59" i="88"/>
  <c r="Z61" i="92"/>
  <c r="AH57" i="89"/>
  <c r="AQ57" i="89" s="1"/>
  <c r="AH58" i="81"/>
  <c r="AQ58" i="81" s="1"/>
  <c r="Y59" i="94"/>
  <c r="X59" i="94"/>
  <c r="Z59" i="94" s="1"/>
  <c r="Y60" i="82"/>
  <c r="X60" i="82"/>
  <c r="AH56" i="83"/>
  <c r="AQ56" i="83" s="1"/>
  <c r="AN58" i="95"/>
  <c r="AI58" i="95"/>
  <c r="AR55" i="83"/>
  <c r="W59" i="40"/>
  <c r="AG58" i="40"/>
  <c r="AP58" i="40" s="1"/>
  <c r="AF58" i="40"/>
  <c r="AO58" i="40" s="1"/>
  <c r="AE58" i="40"/>
  <c r="AE57" i="90"/>
  <c r="AG57" i="90"/>
  <c r="AP57" i="90" s="1"/>
  <c r="AF57" i="90"/>
  <c r="AO57" i="90" s="1"/>
  <c r="W58" i="90"/>
  <c r="AN56" i="74"/>
  <c r="AI56" i="74"/>
  <c r="Y58" i="78"/>
  <c r="X58" i="78"/>
  <c r="Z58" i="78" s="1"/>
  <c r="AR57" i="84"/>
  <c r="AI58" i="86"/>
  <c r="AN58" i="86"/>
  <c r="AN57" i="35"/>
  <c r="AI57" i="35"/>
  <c r="Y62" i="96"/>
  <c r="X62" i="96"/>
  <c r="Z62" i="96" s="1"/>
  <c r="X59" i="91"/>
  <c r="Z59" i="91" s="1"/>
  <c r="Y59" i="91"/>
  <c r="Z56" i="76"/>
  <c r="AR57" i="41"/>
  <c r="AH58" i="36"/>
  <c r="AQ58" i="36" s="1"/>
  <c r="AR56" i="89"/>
  <c r="AI57" i="28"/>
  <c r="AN57" i="28"/>
  <c r="AI58" i="44"/>
  <c r="AN58" i="44"/>
  <c r="Z59" i="43"/>
  <c r="AI60" i="30"/>
  <c r="AN60" i="30"/>
  <c r="AI56" i="87"/>
  <c r="AN56" i="87"/>
  <c r="AR57" i="36"/>
  <c r="AI59" i="27"/>
  <c r="AN59" i="27"/>
  <c r="Z58" i="80"/>
  <c r="AF57" i="75"/>
  <c r="AO57" i="75" s="1"/>
  <c r="AE57" i="75"/>
  <c r="AG57" i="75"/>
  <c r="AP57" i="75" s="1"/>
  <c r="W58" i="75"/>
  <c r="Y60" i="25"/>
  <c r="X60" i="25"/>
  <c r="AR57" i="81"/>
  <c r="Y58" i="34"/>
  <c r="X58" i="34"/>
  <c r="AN61" i="96"/>
  <c r="AI61" i="96"/>
  <c r="Y60" i="29"/>
  <c r="X60" i="29"/>
  <c r="Z60" i="27" l="1"/>
  <c r="Z57" i="87"/>
  <c r="W59" i="41"/>
  <c r="W59" i="36"/>
  <c r="Z60" i="29"/>
  <c r="AF57" i="89"/>
  <c r="AO57" i="89" s="1"/>
  <c r="AE58" i="36"/>
  <c r="Z60" i="82"/>
  <c r="Z61" i="30"/>
  <c r="W62" i="30" s="1"/>
  <c r="Z61" i="38"/>
  <c r="Z59" i="44"/>
  <c r="AF59" i="44" s="1"/>
  <c r="AO59" i="44" s="1"/>
  <c r="Z58" i="77"/>
  <c r="W59" i="77" s="1"/>
  <c r="AF58" i="41"/>
  <c r="AO58" i="41" s="1"/>
  <c r="Z60" i="25"/>
  <c r="AG60" i="25" s="1"/>
  <c r="AP60" i="25" s="1"/>
  <c r="W62" i="38"/>
  <c r="AG61" i="38"/>
  <c r="AP61" i="38" s="1"/>
  <c r="AF61" i="38"/>
  <c r="AO61" i="38" s="1"/>
  <c r="AE61" i="38"/>
  <c r="AF58" i="77"/>
  <c r="AO58" i="77" s="1"/>
  <c r="AE58" i="77"/>
  <c r="W58" i="87"/>
  <c r="AG57" i="87"/>
  <c r="AP57" i="87" s="1"/>
  <c r="AF57" i="87"/>
  <c r="AO57" i="87" s="1"/>
  <c r="AE57" i="87"/>
  <c r="AE60" i="25"/>
  <c r="W61" i="25"/>
  <c r="AG61" i="30"/>
  <c r="AP61" i="30" s="1"/>
  <c r="AF61" i="30"/>
  <c r="AO61" i="30" s="1"/>
  <c r="AE61" i="30"/>
  <c r="Y58" i="75"/>
  <c r="X58" i="75"/>
  <c r="W59" i="78"/>
  <c r="AG58" i="78"/>
  <c r="AP58" i="78" s="1"/>
  <c r="AF58" i="78"/>
  <c r="AO58" i="78" s="1"/>
  <c r="AE58" i="78"/>
  <c r="AI57" i="90"/>
  <c r="AN57" i="90"/>
  <c r="W61" i="82"/>
  <c r="AG60" i="82"/>
  <c r="AP60" i="82" s="1"/>
  <c r="AF60" i="82"/>
  <c r="AO60" i="82" s="1"/>
  <c r="AE60" i="82"/>
  <c r="AR59" i="47"/>
  <c r="AN57" i="37"/>
  <c r="AI57" i="37"/>
  <c r="AN60" i="46"/>
  <c r="AI60" i="46"/>
  <c r="AR57" i="78"/>
  <c r="AH59" i="31"/>
  <c r="AQ59" i="31" s="1"/>
  <c r="X59" i="41"/>
  <c r="Y59" i="41"/>
  <c r="AI57" i="89"/>
  <c r="AN57" i="89"/>
  <c r="AR60" i="30"/>
  <c r="AR61" i="96"/>
  <c r="W60" i="43"/>
  <c r="AG59" i="43"/>
  <c r="AP59" i="43" s="1"/>
  <c r="AF59" i="43"/>
  <c r="AO59" i="43" s="1"/>
  <c r="AE59" i="43"/>
  <c r="AH62" i="96"/>
  <c r="AQ62" i="96" s="1"/>
  <c r="AR58" i="86"/>
  <c r="AR56" i="74"/>
  <c r="AH59" i="94"/>
  <c r="AQ59" i="94" s="1"/>
  <c r="X60" i="26"/>
  <c r="Y60" i="26"/>
  <c r="AH62" i="42"/>
  <c r="AQ62" i="42" s="1"/>
  <c r="AR59" i="82"/>
  <c r="AH58" i="28"/>
  <c r="AQ58" i="28" s="1"/>
  <c r="AH60" i="47"/>
  <c r="AQ60" i="47" s="1"/>
  <c r="AH61" i="32"/>
  <c r="AQ61" i="32" s="1"/>
  <c r="Z59" i="31"/>
  <c r="Y59" i="81"/>
  <c r="X59" i="81"/>
  <c r="AI59" i="79"/>
  <c r="AN59" i="79"/>
  <c r="AI58" i="45"/>
  <c r="AN58" i="45"/>
  <c r="AE60" i="29"/>
  <c r="W61" i="29"/>
  <c r="AG60" i="29"/>
  <c r="AP60" i="29" s="1"/>
  <c r="AF60" i="29"/>
  <c r="AO60" i="29" s="1"/>
  <c r="AR59" i="27"/>
  <c r="W60" i="91"/>
  <c r="AG59" i="91"/>
  <c r="AP59" i="91" s="1"/>
  <c r="AF59" i="91"/>
  <c r="AO59" i="91" s="1"/>
  <c r="AE59" i="91"/>
  <c r="AH60" i="25"/>
  <c r="AQ60" i="25" s="1"/>
  <c r="AN57" i="75"/>
  <c r="AI57" i="75"/>
  <c r="AI58" i="40"/>
  <c r="AN58" i="40"/>
  <c r="W62" i="92"/>
  <c r="AG61" i="92"/>
  <c r="AP61" i="92" s="1"/>
  <c r="AF61" i="92"/>
  <c r="AO61" i="92" s="1"/>
  <c r="AE61" i="92"/>
  <c r="W57" i="85"/>
  <c r="AG56" i="85"/>
  <c r="AP56" i="85" s="1"/>
  <c r="AF56" i="85"/>
  <c r="AO56" i="85" s="1"/>
  <c r="AE56" i="85"/>
  <c r="X62" i="48"/>
  <c r="Y62" i="48"/>
  <c r="AR60" i="32"/>
  <c r="AH60" i="27"/>
  <c r="AQ60" i="27" s="1"/>
  <c r="AH59" i="95"/>
  <c r="AQ59" i="95" s="1"/>
  <c r="Z62" i="42"/>
  <c r="AH57" i="87"/>
  <c r="AQ57" i="87" s="1"/>
  <c r="AN57" i="93"/>
  <c r="AI57" i="93"/>
  <c r="Z58" i="28"/>
  <c r="AH58" i="77"/>
  <c r="AQ58" i="77" s="1"/>
  <c r="AH58" i="35"/>
  <c r="AQ58" i="35" s="1"/>
  <c r="Z60" i="47"/>
  <c r="Z61" i="32"/>
  <c r="AH57" i="74"/>
  <c r="AQ57" i="74" s="1"/>
  <c r="AR58" i="88"/>
  <c r="X59" i="45"/>
  <c r="Y59" i="45"/>
  <c r="AI58" i="84"/>
  <c r="AN58" i="84"/>
  <c r="Y57" i="83"/>
  <c r="X57" i="83"/>
  <c r="X59" i="36"/>
  <c r="Y59" i="36"/>
  <c r="AR58" i="44"/>
  <c r="W57" i="76"/>
  <c r="AG56" i="76"/>
  <c r="AP56" i="76" s="1"/>
  <c r="AF56" i="76"/>
  <c r="AO56" i="76" s="1"/>
  <c r="AE56" i="76"/>
  <c r="AF62" i="96"/>
  <c r="AO62" i="96" s="1"/>
  <c r="AE62" i="96"/>
  <c r="W63" i="96"/>
  <c r="AG62" i="96"/>
  <c r="AP62" i="96" s="1"/>
  <c r="Y58" i="90"/>
  <c r="X58" i="90"/>
  <c r="AR58" i="95"/>
  <c r="W60" i="94"/>
  <c r="AG59" i="94"/>
  <c r="AP59" i="94" s="1"/>
  <c r="AF59" i="94"/>
  <c r="AO59" i="94" s="1"/>
  <c r="AE59" i="94"/>
  <c r="AH59" i="88"/>
  <c r="AQ59" i="88" s="1"/>
  <c r="W58" i="33"/>
  <c r="AG57" i="33"/>
  <c r="AP57" i="33" s="1"/>
  <c r="AF57" i="33"/>
  <c r="AO57" i="33" s="1"/>
  <c r="AE57" i="33"/>
  <c r="AH57" i="73"/>
  <c r="AQ57" i="73" s="1"/>
  <c r="W61" i="27"/>
  <c r="AG60" i="27"/>
  <c r="AP60" i="27" s="1"/>
  <c r="AF60" i="27"/>
  <c r="AO60" i="27" s="1"/>
  <c r="AE60" i="27"/>
  <c r="Y58" i="37"/>
  <c r="X58" i="37"/>
  <c r="Y61" i="46"/>
  <c r="X61" i="46"/>
  <c r="AR58" i="94"/>
  <c r="AF59" i="95"/>
  <c r="AO59" i="95" s="1"/>
  <c r="AE59" i="95"/>
  <c r="W60" i="95"/>
  <c r="AG59" i="95"/>
  <c r="AP59" i="95" s="1"/>
  <c r="AR59" i="29"/>
  <c r="AF58" i="35"/>
  <c r="AO58" i="35" s="1"/>
  <c r="AE58" i="35"/>
  <c r="W59" i="35"/>
  <c r="AG58" i="35"/>
  <c r="AP58" i="35" s="1"/>
  <c r="AE57" i="74"/>
  <c r="W58" i="74"/>
  <c r="AG57" i="74"/>
  <c r="AP57" i="74" s="1"/>
  <c r="AF57" i="74"/>
  <c r="AO57" i="74" s="1"/>
  <c r="AI58" i="41"/>
  <c r="AN58" i="41"/>
  <c r="AH60" i="29"/>
  <c r="AQ60" i="29" s="1"/>
  <c r="AR57" i="35"/>
  <c r="AH60" i="82"/>
  <c r="AQ60" i="82" s="1"/>
  <c r="AR57" i="77"/>
  <c r="AR56" i="73"/>
  <c r="Z57" i="73"/>
  <c r="AI59" i="26"/>
  <c r="AN59" i="26"/>
  <c r="Y58" i="93"/>
  <c r="X58" i="93"/>
  <c r="AH59" i="86"/>
  <c r="AQ59" i="86" s="1"/>
  <c r="W60" i="39"/>
  <c r="AG59" i="39"/>
  <c r="AP59" i="39" s="1"/>
  <c r="AF59" i="39"/>
  <c r="AO59" i="39" s="1"/>
  <c r="AE59" i="39"/>
  <c r="AR61" i="42"/>
  <c r="AN58" i="81"/>
  <c r="AI58" i="81"/>
  <c r="X60" i="79"/>
  <c r="Y60" i="79"/>
  <c r="AI58" i="36"/>
  <c r="AN58" i="36"/>
  <c r="AH58" i="34"/>
  <c r="AQ58" i="34" s="1"/>
  <c r="AE58" i="80"/>
  <c r="AG58" i="80"/>
  <c r="AP58" i="80" s="1"/>
  <c r="AF58" i="80"/>
  <c r="AO58" i="80" s="1"/>
  <c r="W59" i="80"/>
  <c r="AR56" i="87"/>
  <c r="AH58" i="78"/>
  <c r="AQ58" i="78" s="1"/>
  <c r="Z58" i="34"/>
  <c r="AR57" i="28"/>
  <c r="AH59" i="91"/>
  <c r="AQ59" i="91" s="1"/>
  <c r="Y59" i="40"/>
  <c r="X59" i="40"/>
  <c r="Z59" i="40" s="1"/>
  <c r="Z59" i="88"/>
  <c r="AN61" i="48"/>
  <c r="AI61" i="48"/>
  <c r="AR58" i="91"/>
  <c r="AH61" i="38"/>
  <c r="AQ61" i="38" s="1"/>
  <c r="AH59" i="44"/>
  <c r="AQ59" i="44" s="1"/>
  <c r="AR60" i="38"/>
  <c r="AR59" i="25"/>
  <c r="AH61" i="30"/>
  <c r="AQ61" i="30" s="1"/>
  <c r="AR58" i="31"/>
  <c r="AR57" i="34"/>
  <c r="Z59" i="86"/>
  <c r="Y59" i="84"/>
  <c r="X59" i="84"/>
  <c r="Z59" i="84" s="1"/>
  <c r="AN56" i="83"/>
  <c r="AI56" i="83"/>
  <c r="X58" i="89"/>
  <c r="Y58" i="89"/>
  <c r="Z59" i="81" l="1"/>
  <c r="AG58" i="77"/>
  <c r="AP58" i="77" s="1"/>
  <c r="Z58" i="93"/>
  <c r="AG58" i="93" s="1"/>
  <c r="AP58" i="93" s="1"/>
  <c r="AG59" i="44"/>
  <c r="AP59" i="44" s="1"/>
  <c r="W60" i="44"/>
  <c r="Z59" i="41"/>
  <c r="AF60" i="25"/>
  <c r="AO60" i="25" s="1"/>
  <c r="AE59" i="44"/>
  <c r="AF59" i="81"/>
  <c r="AO59" i="81" s="1"/>
  <c r="AE59" i="81"/>
  <c r="W60" i="81"/>
  <c r="AG59" i="81"/>
  <c r="AP59" i="81" s="1"/>
  <c r="W60" i="40"/>
  <c r="AG59" i="40"/>
  <c r="AP59" i="40" s="1"/>
  <c r="AF59" i="40"/>
  <c r="AO59" i="40" s="1"/>
  <c r="AE59" i="40"/>
  <c r="AE58" i="93"/>
  <c r="W59" i="93"/>
  <c r="W60" i="41"/>
  <c r="AG59" i="41"/>
  <c r="AP59" i="41" s="1"/>
  <c r="AF59" i="41"/>
  <c r="AO59" i="41" s="1"/>
  <c r="AE59" i="41"/>
  <c r="W60" i="84"/>
  <c r="AG59" i="84"/>
  <c r="AP59" i="84" s="1"/>
  <c r="AF59" i="84"/>
  <c r="AO59" i="84" s="1"/>
  <c r="AE59" i="84"/>
  <c r="AI60" i="27"/>
  <c r="AN60" i="27"/>
  <c r="Y61" i="82"/>
  <c r="X61" i="82"/>
  <c r="AH60" i="79"/>
  <c r="AQ60" i="79" s="1"/>
  <c r="X58" i="74"/>
  <c r="Z58" i="74" s="1"/>
  <c r="Y58" i="74"/>
  <c r="AH61" i="46"/>
  <c r="AQ61" i="46" s="1"/>
  <c r="Y59" i="77"/>
  <c r="X59" i="77"/>
  <c r="W60" i="86"/>
  <c r="AG59" i="86"/>
  <c r="AP59" i="86" s="1"/>
  <c r="AF59" i="86"/>
  <c r="AO59" i="86" s="1"/>
  <c r="AE59" i="86"/>
  <c r="Y63" i="96"/>
  <c r="X63" i="96"/>
  <c r="AH59" i="36"/>
  <c r="AQ59" i="36" s="1"/>
  <c r="AR58" i="84"/>
  <c r="W61" i="47"/>
  <c r="AG60" i="47"/>
  <c r="AP60" i="47" s="1"/>
  <c r="AF60" i="47"/>
  <c r="AO60" i="47" s="1"/>
  <c r="AE60" i="47"/>
  <c r="AR57" i="93"/>
  <c r="AN56" i="85"/>
  <c r="AI56" i="85"/>
  <c r="Z60" i="79"/>
  <c r="AN59" i="39"/>
  <c r="AI59" i="39"/>
  <c r="AN59" i="95"/>
  <c r="AI59" i="95"/>
  <c r="Z61" i="46"/>
  <c r="Y58" i="33"/>
  <c r="X58" i="33"/>
  <c r="AI62" i="96"/>
  <c r="AN62" i="96"/>
  <c r="Z59" i="36"/>
  <c r="W63" i="42"/>
  <c r="AG62" i="42"/>
  <c r="AP62" i="42" s="1"/>
  <c r="AF62" i="42"/>
  <c r="AO62" i="42" s="1"/>
  <c r="AE62" i="42"/>
  <c r="AN59" i="91"/>
  <c r="AI59" i="91"/>
  <c r="AR58" i="45"/>
  <c r="AG59" i="31"/>
  <c r="AP59" i="31" s="1"/>
  <c r="AF59" i="31"/>
  <c r="AO59" i="31" s="1"/>
  <c r="W60" i="31"/>
  <c r="AE59" i="31"/>
  <c r="AH60" i="26"/>
  <c r="AQ60" i="26" s="1"/>
  <c r="X59" i="78"/>
  <c r="Y59" i="78"/>
  <c r="X61" i="25"/>
  <c r="Y61" i="25"/>
  <c r="X58" i="87"/>
  <c r="Y58" i="87"/>
  <c r="AI59" i="44"/>
  <c r="AN59" i="44"/>
  <c r="AN61" i="38"/>
  <c r="AI61" i="38"/>
  <c r="AR57" i="75"/>
  <c r="AI60" i="29"/>
  <c r="AN60" i="29"/>
  <c r="AI59" i="43"/>
  <c r="AN59" i="43"/>
  <c r="AH59" i="41"/>
  <c r="AQ59" i="41" s="1"/>
  <c r="AR61" i="48"/>
  <c r="AR58" i="81"/>
  <c r="AR59" i="26"/>
  <c r="AI57" i="74"/>
  <c r="AN57" i="74"/>
  <c r="AH58" i="37"/>
  <c r="AQ58" i="37" s="1"/>
  <c r="X61" i="27"/>
  <c r="Y61" i="27"/>
  <c r="AN59" i="94"/>
  <c r="AI59" i="94"/>
  <c r="AH58" i="90"/>
  <c r="AQ58" i="90" s="1"/>
  <c r="Y57" i="76"/>
  <c r="X57" i="76"/>
  <c r="Z57" i="76" s="1"/>
  <c r="AH57" i="83"/>
  <c r="AQ57" i="83" s="1"/>
  <c r="AH59" i="45"/>
  <c r="AQ59" i="45" s="1"/>
  <c r="Y62" i="92"/>
  <c r="X62" i="92"/>
  <c r="Z60" i="26"/>
  <c r="X60" i="43"/>
  <c r="Y60" i="43"/>
  <c r="Z60" i="43" s="1"/>
  <c r="AR60" i="46"/>
  <c r="AI60" i="82"/>
  <c r="AN60" i="82"/>
  <c r="AR57" i="90"/>
  <c r="AH58" i="75"/>
  <c r="AQ58" i="75" s="1"/>
  <c r="AN60" i="25"/>
  <c r="AI60" i="25"/>
  <c r="AI58" i="77"/>
  <c r="AN58" i="77"/>
  <c r="AH59" i="40"/>
  <c r="AQ59" i="40" s="1"/>
  <c r="X60" i="94"/>
  <c r="Y60" i="94"/>
  <c r="AN56" i="76"/>
  <c r="AI56" i="76"/>
  <c r="W62" i="32"/>
  <c r="AG61" i="32"/>
  <c r="AP61" i="32" s="1"/>
  <c r="AF61" i="32"/>
  <c r="AO61" i="32" s="1"/>
  <c r="AE61" i="32"/>
  <c r="AI58" i="35"/>
  <c r="AN58" i="35"/>
  <c r="AN58" i="80"/>
  <c r="AI58" i="80"/>
  <c r="W58" i="73"/>
  <c r="AG57" i="73"/>
  <c r="AP57" i="73" s="1"/>
  <c r="AF57" i="73"/>
  <c r="AO57" i="73" s="1"/>
  <c r="AE57" i="73"/>
  <c r="AR58" i="41"/>
  <c r="Z59" i="45"/>
  <c r="AH62" i="48"/>
  <c r="AQ62" i="48" s="1"/>
  <c r="X57" i="85"/>
  <c r="Y57" i="85"/>
  <c r="X61" i="29"/>
  <c r="Y61" i="29"/>
  <c r="AR59" i="79"/>
  <c r="AR57" i="89"/>
  <c r="Y62" i="30"/>
  <c r="X62" i="30"/>
  <c r="AH58" i="89"/>
  <c r="AQ58" i="89" s="1"/>
  <c r="W59" i="28"/>
  <c r="AG58" i="28"/>
  <c r="AP58" i="28" s="1"/>
  <c r="AF58" i="28"/>
  <c r="AO58" i="28" s="1"/>
  <c r="AE58" i="28"/>
  <c r="Z58" i="89"/>
  <c r="X59" i="80"/>
  <c r="Y59" i="80"/>
  <c r="Z59" i="80" s="1"/>
  <c r="X60" i="95"/>
  <c r="Y60" i="95"/>
  <c r="AN61" i="30"/>
  <c r="AI61" i="30"/>
  <c r="AR56" i="83"/>
  <c r="AH59" i="84"/>
  <c r="AQ59" i="84" s="1"/>
  <c r="W59" i="34"/>
  <c r="AG58" i="34"/>
  <c r="AP58" i="34" s="1"/>
  <c r="AF58" i="34"/>
  <c r="AO58" i="34" s="1"/>
  <c r="AE58" i="34"/>
  <c r="AG59" i="88"/>
  <c r="AP59" i="88" s="1"/>
  <c r="AF59" i="88"/>
  <c r="AO59" i="88" s="1"/>
  <c r="W60" i="88"/>
  <c r="AE59" i="88"/>
  <c r="AR58" i="36"/>
  <c r="Y60" i="39"/>
  <c r="X60" i="39"/>
  <c r="AH58" i="93"/>
  <c r="AQ58" i="93" s="1"/>
  <c r="Y59" i="35"/>
  <c r="X59" i="35"/>
  <c r="Z59" i="35" s="1"/>
  <c r="Z58" i="37"/>
  <c r="AN57" i="33"/>
  <c r="AI57" i="33"/>
  <c r="Z58" i="90"/>
  <c r="Z57" i="83"/>
  <c r="Z62" i="48"/>
  <c r="AN61" i="92"/>
  <c r="AI61" i="92"/>
  <c r="AR58" i="40"/>
  <c r="Y60" i="91"/>
  <c r="X60" i="91"/>
  <c r="AH59" i="81"/>
  <c r="AQ59" i="81" s="1"/>
  <c r="AR57" i="37"/>
  <c r="AN58" i="78"/>
  <c r="AI58" i="78"/>
  <c r="Z58" i="75"/>
  <c r="AN57" i="87"/>
  <c r="AI57" i="87"/>
  <c r="Y60" i="44"/>
  <c r="X60" i="44"/>
  <c r="Y62" i="38"/>
  <c r="X62" i="38"/>
  <c r="Z62" i="92" l="1"/>
  <c r="AF58" i="93"/>
  <c r="AO58" i="93" s="1"/>
  <c r="Z62" i="30"/>
  <c r="Z57" i="85"/>
  <c r="W58" i="85" s="1"/>
  <c r="Z59" i="78"/>
  <c r="W60" i="78" s="1"/>
  <c r="Z58" i="87"/>
  <c r="AF58" i="87" s="1"/>
  <c r="AO58" i="87" s="1"/>
  <c r="Z58" i="33"/>
  <c r="Z60" i="44"/>
  <c r="AG60" i="44" s="1"/>
  <c r="AP60" i="44" s="1"/>
  <c r="Z60" i="39"/>
  <c r="AF60" i="39" s="1"/>
  <c r="AO60" i="39" s="1"/>
  <c r="Z62" i="38"/>
  <c r="AF62" i="38" s="1"/>
  <c r="AO62" i="38" s="1"/>
  <c r="AF57" i="85"/>
  <c r="AO57" i="85" s="1"/>
  <c r="AE57" i="85"/>
  <c r="AF59" i="80"/>
  <c r="AO59" i="80" s="1"/>
  <c r="AG59" i="80"/>
  <c r="AP59" i="80" s="1"/>
  <c r="AE59" i="80"/>
  <c r="W60" i="80"/>
  <c r="AE58" i="87"/>
  <c r="W59" i="87"/>
  <c r="AG58" i="87"/>
  <c r="AP58" i="87" s="1"/>
  <c r="AE59" i="78"/>
  <c r="AF59" i="78"/>
  <c r="AO59" i="78" s="1"/>
  <c r="AE58" i="33"/>
  <c r="W59" i="33"/>
  <c r="AG58" i="33"/>
  <c r="AP58" i="33" s="1"/>
  <c r="AF58" i="33"/>
  <c r="AO58" i="33" s="1"/>
  <c r="W61" i="44"/>
  <c r="AE60" i="44"/>
  <c r="AE60" i="39"/>
  <c r="W61" i="39"/>
  <c r="AG60" i="39"/>
  <c r="AP60" i="39" s="1"/>
  <c r="AF62" i="92"/>
  <c r="AO62" i="92" s="1"/>
  <c r="AE62" i="92"/>
  <c r="W63" i="92"/>
  <c r="AG62" i="92"/>
  <c r="AP62" i="92" s="1"/>
  <c r="AR57" i="87"/>
  <c r="AH60" i="91"/>
  <c r="AQ60" i="91" s="1"/>
  <c r="AE62" i="48"/>
  <c r="W63" i="48"/>
  <c r="AG62" i="48"/>
  <c r="AP62" i="48" s="1"/>
  <c r="AF62" i="48"/>
  <c r="AO62" i="48" s="1"/>
  <c r="AH59" i="35"/>
  <c r="AQ59" i="35" s="1"/>
  <c r="AG58" i="75"/>
  <c r="AP58" i="75" s="1"/>
  <c r="AF58" i="75"/>
  <c r="AO58" i="75" s="1"/>
  <c r="W59" i="75"/>
  <c r="AE58" i="75"/>
  <c r="Z60" i="91"/>
  <c r="AE57" i="83"/>
  <c r="AG57" i="83"/>
  <c r="AP57" i="83" s="1"/>
  <c r="AF57" i="83"/>
  <c r="AO57" i="83" s="1"/>
  <c r="W58" i="83"/>
  <c r="AI59" i="88"/>
  <c r="AN59" i="88"/>
  <c r="X59" i="28"/>
  <c r="Y59" i="28"/>
  <c r="AH62" i="30"/>
  <c r="AQ62" i="30" s="1"/>
  <c r="W60" i="45"/>
  <c r="AG59" i="45"/>
  <c r="AP59" i="45" s="1"/>
  <c r="AF59" i="45"/>
  <c r="AO59" i="45" s="1"/>
  <c r="AE59" i="45"/>
  <c r="AI61" i="32"/>
  <c r="AN61" i="32"/>
  <c r="AR57" i="74"/>
  <c r="AR61" i="38"/>
  <c r="AI59" i="31"/>
  <c r="AN59" i="31"/>
  <c r="X63" i="42"/>
  <c r="Y63" i="42"/>
  <c r="AI60" i="47"/>
  <c r="AN60" i="47"/>
  <c r="AH63" i="96"/>
  <c r="AQ63" i="96" s="1"/>
  <c r="X60" i="86"/>
  <c r="Y60" i="86"/>
  <c r="W59" i="74"/>
  <c r="AG58" i="74"/>
  <c r="AP58" i="74" s="1"/>
  <c r="AF58" i="74"/>
  <c r="AO58" i="74" s="1"/>
  <c r="AE58" i="74"/>
  <c r="AH61" i="82"/>
  <c r="AQ61" i="82" s="1"/>
  <c r="Y60" i="40"/>
  <c r="X60" i="40"/>
  <c r="AH60" i="44"/>
  <c r="AQ60" i="44" s="1"/>
  <c r="AR58" i="78"/>
  <c r="W59" i="90"/>
  <c r="AG58" i="90"/>
  <c r="AP58" i="90" s="1"/>
  <c r="AF58" i="90"/>
  <c r="AO58" i="90" s="1"/>
  <c r="AE58" i="90"/>
  <c r="W60" i="35"/>
  <c r="AG59" i="35"/>
  <c r="AP59" i="35" s="1"/>
  <c r="AF59" i="35"/>
  <c r="AO59" i="35" s="1"/>
  <c r="AE59" i="35"/>
  <c r="AH60" i="39"/>
  <c r="AQ60" i="39" s="1"/>
  <c r="Y60" i="88"/>
  <c r="X60" i="88"/>
  <c r="AG58" i="89"/>
  <c r="AP58" i="89" s="1"/>
  <c r="AF58" i="89"/>
  <c r="AO58" i="89" s="1"/>
  <c r="AE58" i="89"/>
  <c r="W59" i="89"/>
  <c r="Y58" i="73"/>
  <c r="X58" i="73"/>
  <c r="AH60" i="43"/>
  <c r="AQ60" i="43" s="1"/>
  <c r="AE57" i="76"/>
  <c r="W58" i="76"/>
  <c r="AG57" i="76"/>
  <c r="AP57" i="76" s="1"/>
  <c r="AF57" i="76"/>
  <c r="AO57" i="76" s="1"/>
  <c r="AR59" i="94"/>
  <c r="AR59" i="43"/>
  <c r="X60" i="31"/>
  <c r="Y60" i="31"/>
  <c r="AR59" i="91"/>
  <c r="W61" i="79"/>
  <c r="AG60" i="79"/>
  <c r="AP60" i="79" s="1"/>
  <c r="AF60" i="79"/>
  <c r="AO60" i="79" s="1"/>
  <c r="AE60" i="79"/>
  <c r="AI58" i="93"/>
  <c r="AN58" i="93"/>
  <c r="AR57" i="33"/>
  <c r="X59" i="34"/>
  <c r="Y59" i="34"/>
  <c r="AH60" i="95"/>
  <c r="AQ60" i="95" s="1"/>
  <c r="AF62" i="30"/>
  <c r="AO62" i="30" s="1"/>
  <c r="AE62" i="30"/>
  <c r="W63" i="30"/>
  <c r="AG62" i="30"/>
  <c r="AP62" i="30" s="1"/>
  <c r="AH61" i="29"/>
  <c r="AQ61" i="29" s="1"/>
  <c r="AR58" i="80"/>
  <c r="AH60" i="94"/>
  <c r="AQ60" i="94" s="1"/>
  <c r="W61" i="43"/>
  <c r="AG60" i="43"/>
  <c r="AP60" i="43" s="1"/>
  <c r="AF60" i="43"/>
  <c r="AO60" i="43" s="1"/>
  <c r="AE60" i="43"/>
  <c r="AH61" i="25"/>
  <c r="AQ61" i="25" s="1"/>
  <c r="W60" i="36"/>
  <c r="AG59" i="36"/>
  <c r="AP59" i="36" s="1"/>
  <c r="AF59" i="36"/>
  <c r="AO59" i="36" s="1"/>
  <c r="AE59" i="36"/>
  <c r="AE61" i="46"/>
  <c r="AG61" i="46"/>
  <c r="AP61" i="46" s="1"/>
  <c r="W62" i="46"/>
  <c r="AF61" i="46"/>
  <c r="AO61" i="46" s="1"/>
  <c r="AR56" i="85"/>
  <c r="Z63" i="96"/>
  <c r="AH59" i="77"/>
  <c r="AQ59" i="77" s="1"/>
  <c r="Z61" i="82"/>
  <c r="X60" i="41"/>
  <c r="Y60" i="41"/>
  <c r="X60" i="81"/>
  <c r="Y60" i="81"/>
  <c r="AR61" i="92"/>
  <c r="Z60" i="95"/>
  <c r="AN58" i="28"/>
  <c r="AI58" i="28"/>
  <c r="Z61" i="29"/>
  <c r="X62" i="32"/>
  <c r="Y62" i="32"/>
  <c r="Z60" i="94"/>
  <c r="AR60" i="82"/>
  <c r="W61" i="26"/>
  <c r="AG60" i="26"/>
  <c r="AP60" i="26" s="1"/>
  <c r="AF60" i="26"/>
  <c r="AO60" i="26" s="1"/>
  <c r="AE60" i="26"/>
  <c r="AR60" i="29"/>
  <c r="AR59" i="44"/>
  <c r="Z61" i="25"/>
  <c r="AI62" i="42"/>
  <c r="AN62" i="42"/>
  <c r="AR59" i="95"/>
  <c r="X61" i="47"/>
  <c r="Y61" i="47"/>
  <c r="Z61" i="47" s="1"/>
  <c r="AI59" i="86"/>
  <c r="AN59" i="86"/>
  <c r="Y60" i="84"/>
  <c r="X60" i="84"/>
  <c r="AN59" i="40"/>
  <c r="AI59" i="40"/>
  <c r="AH62" i="38"/>
  <c r="AQ62" i="38" s="1"/>
  <c r="AG58" i="37"/>
  <c r="AP58" i="37" s="1"/>
  <c r="AF58" i="37"/>
  <c r="AO58" i="37" s="1"/>
  <c r="W59" i="37"/>
  <c r="AE58" i="37"/>
  <c r="AN57" i="73"/>
  <c r="AI57" i="73"/>
  <c r="AR58" i="77"/>
  <c r="AH62" i="92"/>
  <c r="AQ62" i="92" s="1"/>
  <c r="AH61" i="27"/>
  <c r="AQ61" i="27" s="1"/>
  <c r="AR62" i="96"/>
  <c r="Z59" i="77"/>
  <c r="AR60" i="27"/>
  <c r="AI59" i="81"/>
  <c r="AN59" i="81"/>
  <c r="AI58" i="34"/>
  <c r="AN58" i="34"/>
  <c r="AR61" i="30"/>
  <c r="AH59" i="80"/>
  <c r="AQ59" i="80" s="1"/>
  <c r="AH57" i="85"/>
  <c r="AQ57" i="85" s="1"/>
  <c r="AR58" i="35"/>
  <c r="AR56" i="76"/>
  <c r="AR60" i="25"/>
  <c r="AH57" i="76"/>
  <c r="AQ57" i="76" s="1"/>
  <c r="Z61" i="27"/>
  <c r="AH58" i="87"/>
  <c r="AQ58" i="87" s="1"/>
  <c r="AH59" i="78"/>
  <c r="AQ59" i="78" s="1"/>
  <c r="AH58" i="33"/>
  <c r="AQ58" i="33" s="1"/>
  <c r="AR59" i="39"/>
  <c r="AH58" i="74"/>
  <c r="AQ58" i="74" s="1"/>
  <c r="AN59" i="84"/>
  <c r="AI59" i="84"/>
  <c r="AN59" i="41"/>
  <c r="AI59" i="41"/>
  <c r="Y59" i="93"/>
  <c r="X59" i="93"/>
  <c r="Z59" i="93" s="1"/>
  <c r="W63" i="38" l="1"/>
  <c r="AG59" i="78"/>
  <c r="AP59" i="78" s="1"/>
  <c r="AG57" i="85"/>
  <c r="AP57" i="85" s="1"/>
  <c r="Z60" i="40"/>
  <c r="AE60" i="40" s="1"/>
  <c r="Z63" i="42"/>
  <c r="AF63" i="42" s="1"/>
  <c r="AO63" i="42" s="1"/>
  <c r="AG62" i="38"/>
  <c r="AP62" i="38" s="1"/>
  <c r="Z60" i="84"/>
  <c r="W61" i="84" s="1"/>
  <c r="AE62" i="38"/>
  <c r="AF60" i="44"/>
  <c r="AO60" i="44" s="1"/>
  <c r="AF60" i="84"/>
  <c r="AO60" i="84" s="1"/>
  <c r="AE60" i="84"/>
  <c r="AG60" i="84"/>
  <c r="AP60" i="84" s="1"/>
  <c r="AE63" i="42"/>
  <c r="AR59" i="84"/>
  <c r="W62" i="27"/>
  <c r="AG61" i="27"/>
  <c r="AP61" i="27" s="1"/>
  <c r="AF61" i="27"/>
  <c r="AO61" i="27" s="1"/>
  <c r="AE61" i="27"/>
  <c r="W60" i="77"/>
  <c r="AG59" i="77"/>
  <c r="AP59" i="77" s="1"/>
  <c r="AF59" i="77"/>
  <c r="AO59" i="77" s="1"/>
  <c r="AE59" i="77"/>
  <c r="AN58" i="37"/>
  <c r="AI58" i="37"/>
  <c r="W62" i="47"/>
  <c r="AG61" i="47"/>
  <c r="AP61" i="47" s="1"/>
  <c r="AF61" i="47"/>
  <c r="AO61" i="47" s="1"/>
  <c r="AE61" i="47"/>
  <c r="AG60" i="95"/>
  <c r="AP60" i="95" s="1"/>
  <c r="W61" i="95"/>
  <c r="AE60" i="95"/>
  <c r="AF60" i="95"/>
  <c r="AO60" i="95" s="1"/>
  <c r="AR58" i="93"/>
  <c r="W61" i="40"/>
  <c r="AG60" i="40"/>
  <c r="AP60" i="40" s="1"/>
  <c r="AF60" i="40"/>
  <c r="AO60" i="40" s="1"/>
  <c r="AI58" i="74"/>
  <c r="AN58" i="74"/>
  <c r="AH60" i="86"/>
  <c r="AQ60" i="86" s="1"/>
  <c r="Y60" i="45"/>
  <c r="X60" i="45"/>
  <c r="X59" i="75"/>
  <c r="Y59" i="75"/>
  <c r="AN62" i="92"/>
  <c r="AI62" i="92"/>
  <c r="AI60" i="39"/>
  <c r="AN60" i="39"/>
  <c r="AI62" i="38"/>
  <c r="AN62" i="38"/>
  <c r="AH59" i="93"/>
  <c r="AQ59" i="93" s="1"/>
  <c r="AR58" i="34"/>
  <c r="X59" i="37"/>
  <c r="Y59" i="37"/>
  <c r="AH62" i="32"/>
  <c r="AQ62" i="32" s="1"/>
  <c r="AH60" i="41"/>
  <c r="AQ60" i="41" s="1"/>
  <c r="X61" i="43"/>
  <c r="Y61" i="43"/>
  <c r="AH59" i="34"/>
  <c r="AQ59" i="34" s="1"/>
  <c r="AI57" i="76"/>
  <c r="AN57" i="76"/>
  <c r="AH58" i="73"/>
  <c r="AQ58" i="73" s="1"/>
  <c r="Z60" i="86"/>
  <c r="AR59" i="31"/>
  <c r="AR61" i="32"/>
  <c r="AH59" i="28"/>
  <c r="AQ59" i="28" s="1"/>
  <c r="AI62" i="48"/>
  <c r="AN62" i="48"/>
  <c r="Y60" i="78"/>
  <c r="X60" i="78"/>
  <c r="AI58" i="87"/>
  <c r="AN58" i="87"/>
  <c r="X61" i="26"/>
  <c r="Y61" i="26"/>
  <c r="Z62" i="32"/>
  <c r="Z60" i="41"/>
  <c r="X62" i="46"/>
  <c r="Y62" i="46"/>
  <c r="Y60" i="36"/>
  <c r="X60" i="36"/>
  <c r="Z59" i="34"/>
  <c r="AN60" i="79"/>
  <c r="AI60" i="79"/>
  <c r="X60" i="35"/>
  <c r="Y60" i="35"/>
  <c r="X59" i="90"/>
  <c r="Y59" i="90"/>
  <c r="Z59" i="90" s="1"/>
  <c r="AR60" i="47"/>
  <c r="Z59" i="28"/>
  <c r="AN60" i="44"/>
  <c r="AI60" i="44"/>
  <c r="X59" i="33"/>
  <c r="Y59" i="33"/>
  <c r="X58" i="85"/>
  <c r="Y58" i="85"/>
  <c r="W60" i="93"/>
  <c r="AG59" i="93"/>
  <c r="AP59" i="93" s="1"/>
  <c r="AF59" i="93"/>
  <c r="AO59" i="93" s="1"/>
  <c r="AE59" i="93"/>
  <c r="AR59" i="81"/>
  <c r="AR57" i="73"/>
  <c r="AR59" i="40"/>
  <c r="AR59" i="86"/>
  <c r="W62" i="29"/>
  <c r="AG61" i="29"/>
  <c r="AP61" i="29" s="1"/>
  <c r="AF61" i="29"/>
  <c r="AO61" i="29" s="1"/>
  <c r="AE61" i="29"/>
  <c r="W62" i="82"/>
  <c r="AG61" i="82"/>
  <c r="AP61" i="82" s="1"/>
  <c r="AF61" i="82"/>
  <c r="AO61" i="82" s="1"/>
  <c r="AE61" i="82"/>
  <c r="W64" i="96"/>
  <c r="AE63" i="96"/>
  <c r="AG63" i="96"/>
  <c r="AP63" i="96" s="1"/>
  <c r="AF63" i="96"/>
  <c r="AO63" i="96" s="1"/>
  <c r="X63" i="30"/>
  <c r="Y63" i="30"/>
  <c r="AH60" i="31"/>
  <c r="AQ60" i="31" s="1"/>
  <c r="Z58" i="73"/>
  <c r="AH60" i="88"/>
  <c r="AQ60" i="88" s="1"/>
  <c r="X59" i="74"/>
  <c r="Z59" i="74" s="1"/>
  <c r="Y59" i="74"/>
  <c r="AN59" i="45"/>
  <c r="AI59" i="45"/>
  <c r="AI57" i="83"/>
  <c r="AN57" i="83"/>
  <c r="AI59" i="78"/>
  <c r="AN59" i="78"/>
  <c r="X60" i="80"/>
  <c r="Y60" i="80"/>
  <c r="AR59" i="41"/>
  <c r="AR62" i="42"/>
  <c r="AR58" i="28"/>
  <c r="AH60" i="81"/>
  <c r="AQ60" i="81" s="1"/>
  <c r="AI61" i="46"/>
  <c r="AN61" i="46"/>
  <c r="AN60" i="43"/>
  <c r="AI60" i="43"/>
  <c r="Z60" i="31"/>
  <c r="X59" i="89"/>
  <c r="Y59" i="89"/>
  <c r="Z59" i="89" s="1"/>
  <c r="AN58" i="90"/>
  <c r="AI58" i="90"/>
  <c r="AH60" i="40"/>
  <c r="AQ60" i="40" s="1"/>
  <c r="AH63" i="42"/>
  <c r="AQ63" i="42" s="1"/>
  <c r="AR59" i="88"/>
  <c r="AE60" i="91"/>
  <c r="W61" i="91"/>
  <c r="AG60" i="91"/>
  <c r="AP60" i="91" s="1"/>
  <c r="AF60" i="91"/>
  <c r="AO60" i="91" s="1"/>
  <c r="X63" i="92"/>
  <c r="Y63" i="92"/>
  <c r="X61" i="39"/>
  <c r="Y61" i="39"/>
  <c r="AI58" i="33"/>
  <c r="AN58" i="33"/>
  <c r="AI59" i="80"/>
  <c r="AN59" i="80"/>
  <c r="X63" i="38"/>
  <c r="Z63" i="38" s="1"/>
  <c r="Y63" i="38"/>
  <c r="AI57" i="85"/>
  <c r="AN57" i="85"/>
  <c r="AH60" i="84"/>
  <c r="AQ60" i="84" s="1"/>
  <c r="AH61" i="47"/>
  <c r="AQ61" i="47" s="1"/>
  <c r="W62" i="25"/>
  <c r="AG61" i="25"/>
  <c r="AP61" i="25" s="1"/>
  <c r="AF61" i="25"/>
  <c r="AO61" i="25" s="1"/>
  <c r="AE61" i="25"/>
  <c r="AN60" i="26"/>
  <c r="AI60" i="26"/>
  <c r="AF60" i="94"/>
  <c r="AO60" i="94" s="1"/>
  <c r="AE60" i="94"/>
  <c r="W61" i="94"/>
  <c r="AG60" i="94"/>
  <c r="AP60" i="94" s="1"/>
  <c r="Z60" i="81"/>
  <c r="AI59" i="36"/>
  <c r="AN59" i="36"/>
  <c r="AI62" i="30"/>
  <c r="AN62" i="30"/>
  <c r="Y61" i="79"/>
  <c r="X61" i="79"/>
  <c r="Z61" i="79" s="1"/>
  <c r="Y58" i="76"/>
  <c r="X58" i="76"/>
  <c r="AI58" i="89"/>
  <c r="AN58" i="89"/>
  <c r="Z60" i="88"/>
  <c r="AI59" i="35"/>
  <c r="AN59" i="35"/>
  <c r="Y58" i="83"/>
  <c r="X58" i="83"/>
  <c r="AI58" i="75"/>
  <c r="AN58" i="75"/>
  <c r="Y63" i="48"/>
  <c r="X63" i="48"/>
  <c r="Z63" i="48" s="1"/>
  <c r="Y61" i="44"/>
  <c r="X61" i="44"/>
  <c r="X59" i="87"/>
  <c r="Y59" i="87"/>
  <c r="Z59" i="33" l="1"/>
  <c r="Z61" i="26"/>
  <c r="AG63" i="42"/>
  <c r="AP63" i="42" s="1"/>
  <c r="Z59" i="87"/>
  <c r="W64" i="42"/>
  <c r="Z60" i="78"/>
  <c r="Z58" i="76"/>
  <c r="Z61" i="39"/>
  <c r="Z63" i="30"/>
  <c r="W64" i="30" s="1"/>
  <c r="AF61" i="79"/>
  <c r="AO61" i="79" s="1"/>
  <c r="AE61" i="79"/>
  <c r="AG61" i="79"/>
  <c r="AP61" i="79" s="1"/>
  <c r="W62" i="79"/>
  <c r="AF63" i="30"/>
  <c r="AO63" i="30" s="1"/>
  <c r="AE63" i="30"/>
  <c r="AF59" i="90"/>
  <c r="AO59" i="90" s="1"/>
  <c r="AE59" i="90"/>
  <c r="W60" i="90"/>
  <c r="AG59" i="90"/>
  <c r="AP59" i="90" s="1"/>
  <c r="AF61" i="26"/>
  <c r="AO61" i="26" s="1"/>
  <c r="AE61" i="26"/>
  <c r="W62" i="26"/>
  <c r="AG61" i="26"/>
  <c r="AP61" i="26" s="1"/>
  <c r="W59" i="76"/>
  <c r="AG58" i="76"/>
  <c r="AP58" i="76" s="1"/>
  <c r="AE58" i="76"/>
  <c r="AF58" i="76"/>
  <c r="AO58" i="76" s="1"/>
  <c r="W62" i="39"/>
  <c r="AG61" i="39"/>
  <c r="AP61" i="39" s="1"/>
  <c r="AF61" i="39"/>
  <c r="AO61" i="39" s="1"/>
  <c r="AE61" i="39"/>
  <c r="AF59" i="89"/>
  <c r="AO59" i="89" s="1"/>
  <c r="AE59" i="89"/>
  <c r="W60" i="89"/>
  <c r="AG59" i="89"/>
  <c r="AP59" i="89" s="1"/>
  <c r="W60" i="74"/>
  <c r="AG59" i="74"/>
  <c r="AP59" i="74" s="1"/>
  <c r="AF59" i="74"/>
  <c r="AO59" i="74" s="1"/>
  <c r="AE59" i="74"/>
  <c r="W60" i="33"/>
  <c r="AG59" i="33"/>
  <c r="AP59" i="33" s="1"/>
  <c r="AF59" i="33"/>
  <c r="AO59" i="33" s="1"/>
  <c r="AE59" i="33"/>
  <c r="W61" i="78"/>
  <c r="AG60" i="78"/>
  <c r="AP60" i="78" s="1"/>
  <c r="AF60" i="78"/>
  <c r="AO60" i="78" s="1"/>
  <c r="AE60" i="78"/>
  <c r="W61" i="86"/>
  <c r="AG60" i="86"/>
  <c r="AP60" i="86" s="1"/>
  <c r="AF60" i="86"/>
  <c r="AO60" i="86" s="1"/>
  <c r="AE60" i="86"/>
  <c r="AR58" i="74"/>
  <c r="AR58" i="37"/>
  <c r="X60" i="77"/>
  <c r="Z60" i="77" s="1"/>
  <c r="Y60" i="77"/>
  <c r="W64" i="48"/>
  <c r="AG63" i="48"/>
  <c r="AP63" i="48" s="1"/>
  <c r="AF63" i="48"/>
  <c r="AO63" i="48" s="1"/>
  <c r="AE63" i="48"/>
  <c r="AR62" i="30"/>
  <c r="W64" i="38"/>
  <c r="AG63" i="38"/>
  <c r="AP63" i="38" s="1"/>
  <c r="AF63" i="38"/>
  <c r="AO63" i="38" s="1"/>
  <c r="AE63" i="38"/>
  <c r="X61" i="91"/>
  <c r="Y61" i="91"/>
  <c r="AH59" i="89"/>
  <c r="AQ59" i="89" s="1"/>
  <c r="AR61" i="46"/>
  <c r="AR57" i="83"/>
  <c r="AH63" i="30"/>
  <c r="AQ63" i="30" s="1"/>
  <c r="Y64" i="96"/>
  <c r="X64" i="96"/>
  <c r="AI61" i="29"/>
  <c r="AN61" i="29"/>
  <c r="AR60" i="44"/>
  <c r="AH59" i="90"/>
  <c r="AQ59" i="90" s="1"/>
  <c r="AH62" i="46"/>
  <c r="AQ62" i="46" s="1"/>
  <c r="AR57" i="76"/>
  <c r="AR62" i="38"/>
  <c r="AH59" i="75"/>
  <c r="AQ59" i="75" s="1"/>
  <c r="W60" i="87"/>
  <c r="AG59" i="87"/>
  <c r="AP59" i="87" s="1"/>
  <c r="AF59" i="87"/>
  <c r="AO59" i="87" s="1"/>
  <c r="AE59" i="87"/>
  <c r="Y62" i="82"/>
  <c r="X62" i="82"/>
  <c r="AR59" i="36"/>
  <c r="AH60" i="80"/>
  <c r="AQ60" i="80" s="1"/>
  <c r="AR59" i="45"/>
  <c r="AI59" i="93"/>
  <c r="AN59" i="93"/>
  <c r="AH58" i="85"/>
  <c r="AQ58" i="85" s="1"/>
  <c r="W60" i="34"/>
  <c r="AG59" i="34"/>
  <c r="AP59" i="34" s="1"/>
  <c r="AF59" i="34"/>
  <c r="AO59" i="34" s="1"/>
  <c r="AE59" i="34"/>
  <c r="Z62" i="46"/>
  <c r="AR62" i="48"/>
  <c r="AH61" i="43"/>
  <c r="AQ61" i="43" s="1"/>
  <c r="Z59" i="75"/>
  <c r="AN61" i="47"/>
  <c r="AI61" i="47"/>
  <c r="AN61" i="27"/>
  <c r="AI61" i="27"/>
  <c r="AN63" i="42"/>
  <c r="AI63" i="42"/>
  <c r="X61" i="84"/>
  <c r="Y61" i="84"/>
  <c r="AN63" i="96"/>
  <c r="AI63" i="96"/>
  <c r="AR60" i="79"/>
  <c r="AH61" i="44"/>
  <c r="AQ61" i="44" s="1"/>
  <c r="AN60" i="94"/>
  <c r="AI60" i="94"/>
  <c r="W61" i="88"/>
  <c r="AG60" i="88"/>
  <c r="AP60" i="88" s="1"/>
  <c r="AF60" i="88"/>
  <c r="AO60" i="88" s="1"/>
  <c r="AE60" i="88"/>
  <c r="X62" i="25"/>
  <c r="Z62" i="25" s="1"/>
  <c r="Y62" i="25"/>
  <c r="Z61" i="44"/>
  <c r="AH58" i="83"/>
  <c r="AQ58" i="83" s="1"/>
  <c r="W61" i="81"/>
  <c r="AG60" i="81"/>
  <c r="AP60" i="81" s="1"/>
  <c r="AF60" i="81"/>
  <c r="AO60" i="81" s="1"/>
  <c r="AE60" i="81"/>
  <c r="AR60" i="26"/>
  <c r="AR57" i="85"/>
  <c r="AH63" i="92"/>
  <c r="AQ63" i="92" s="1"/>
  <c r="AI60" i="91"/>
  <c r="AN60" i="91"/>
  <c r="AF60" i="31"/>
  <c r="AO60" i="31" s="1"/>
  <c r="W61" i="31"/>
  <c r="AG60" i="31"/>
  <c r="AP60" i="31" s="1"/>
  <c r="AE60" i="31"/>
  <c r="Z60" i="80"/>
  <c r="AN61" i="82"/>
  <c r="AI61" i="82"/>
  <c r="Z58" i="85"/>
  <c r="AF59" i="28"/>
  <c r="AO59" i="28" s="1"/>
  <c r="AE59" i="28"/>
  <c r="W60" i="28"/>
  <c r="AG59" i="28"/>
  <c r="AP59" i="28" s="1"/>
  <c r="AH60" i="36"/>
  <c r="AQ60" i="36" s="1"/>
  <c r="AF60" i="41"/>
  <c r="AO60" i="41" s="1"/>
  <c r="AE60" i="41"/>
  <c r="W61" i="41"/>
  <c r="AG60" i="41"/>
  <c r="AP60" i="41" s="1"/>
  <c r="AR58" i="87"/>
  <c r="Z61" i="43"/>
  <c r="AH59" i="37"/>
  <c r="AQ59" i="37" s="1"/>
  <c r="AR60" i="39"/>
  <c r="AH60" i="45"/>
  <c r="AQ60" i="45" s="1"/>
  <c r="Y61" i="40"/>
  <c r="X61" i="40"/>
  <c r="Z61" i="40" s="1"/>
  <c r="AI60" i="95"/>
  <c r="AN60" i="95"/>
  <c r="AN59" i="77"/>
  <c r="AI59" i="77"/>
  <c r="AH61" i="39"/>
  <c r="AQ61" i="39" s="1"/>
  <c r="AE58" i="73"/>
  <c r="W59" i="73"/>
  <c r="AG58" i="73"/>
  <c r="AP58" i="73" s="1"/>
  <c r="AF58" i="73"/>
  <c r="AO58" i="73" s="1"/>
  <c r="AH61" i="26"/>
  <c r="AQ61" i="26" s="1"/>
  <c r="AR59" i="35"/>
  <c r="AH63" i="48"/>
  <c r="AQ63" i="48" s="1"/>
  <c r="AR58" i="89"/>
  <c r="AR58" i="33"/>
  <c r="Z63" i="92"/>
  <c r="AR58" i="90"/>
  <c r="AR60" i="43"/>
  <c r="Y62" i="29"/>
  <c r="X62" i="29"/>
  <c r="AH60" i="35"/>
  <c r="AQ60" i="35" s="1"/>
  <c r="W63" i="32"/>
  <c r="AG62" i="32"/>
  <c r="AP62" i="32" s="1"/>
  <c r="AF62" i="32"/>
  <c r="AO62" i="32" s="1"/>
  <c r="AE62" i="32"/>
  <c r="AH60" i="78"/>
  <c r="AQ60" i="78" s="1"/>
  <c r="Z59" i="37"/>
  <c r="AR62" i="92"/>
  <c r="X61" i="95"/>
  <c r="Z61" i="95" s="1"/>
  <c r="Y61" i="95"/>
  <c r="AN60" i="84"/>
  <c r="AI60" i="84"/>
  <c r="X61" i="94"/>
  <c r="Y61" i="94"/>
  <c r="AR58" i="75"/>
  <c r="AH61" i="79"/>
  <c r="AQ61" i="79" s="1"/>
  <c r="AR59" i="80"/>
  <c r="AH59" i="87"/>
  <c r="AQ59" i="87" s="1"/>
  <c r="Z58" i="83"/>
  <c r="AH58" i="76"/>
  <c r="AQ58" i="76" s="1"/>
  <c r="AI61" i="25"/>
  <c r="AN61" i="25"/>
  <c r="AH63" i="38"/>
  <c r="AQ63" i="38" s="1"/>
  <c r="AR59" i="78"/>
  <c r="AH59" i="74"/>
  <c r="AQ59" i="74" s="1"/>
  <c r="X60" i="93"/>
  <c r="Y60" i="93"/>
  <c r="AH59" i="33"/>
  <c r="AQ59" i="33" s="1"/>
  <c r="Z60" i="35"/>
  <c r="Z60" i="36"/>
  <c r="Z60" i="45"/>
  <c r="AI60" i="40"/>
  <c r="AN60" i="40"/>
  <c r="Y62" i="47"/>
  <c r="X62" i="47"/>
  <c r="X62" i="27"/>
  <c r="Y62" i="27"/>
  <c r="Y64" i="42"/>
  <c r="X64" i="42"/>
  <c r="Z64" i="42" s="1"/>
  <c r="Z60" i="93" l="1"/>
  <c r="Z62" i="27"/>
  <c r="AF62" i="27" s="1"/>
  <c r="AO62" i="27" s="1"/>
  <c r="AG63" i="30"/>
  <c r="AP63" i="30" s="1"/>
  <c r="Z62" i="29"/>
  <c r="Z62" i="82"/>
  <c r="AG62" i="82" s="1"/>
  <c r="AP62" i="82" s="1"/>
  <c r="Z61" i="84"/>
  <c r="AF61" i="84" s="1"/>
  <c r="AO61" i="84" s="1"/>
  <c r="AE62" i="27"/>
  <c r="W63" i="27"/>
  <c r="AG62" i="27"/>
  <c r="AP62" i="27" s="1"/>
  <c r="AE61" i="84"/>
  <c r="AG61" i="84"/>
  <c r="AP61" i="84" s="1"/>
  <c r="W62" i="40"/>
  <c r="AG61" i="40"/>
  <c r="AP61" i="40" s="1"/>
  <c r="AF61" i="40"/>
  <c r="AO61" i="40" s="1"/>
  <c r="AE61" i="40"/>
  <c r="AF64" i="42"/>
  <c r="AO64" i="42" s="1"/>
  <c r="AE64" i="42"/>
  <c r="W65" i="42"/>
  <c r="AG64" i="42"/>
  <c r="AP64" i="42" s="1"/>
  <c r="AE62" i="82"/>
  <c r="W63" i="82"/>
  <c r="AF59" i="37"/>
  <c r="AO59" i="37" s="1"/>
  <c r="AG59" i="37"/>
  <c r="AP59" i="37" s="1"/>
  <c r="AE59" i="37"/>
  <c r="W60" i="37"/>
  <c r="AN62" i="32"/>
  <c r="AI62" i="32"/>
  <c r="X61" i="41"/>
  <c r="Y61" i="41"/>
  <c r="Z61" i="41" s="1"/>
  <c r="AI59" i="28"/>
  <c r="AN59" i="28"/>
  <c r="AN60" i="31"/>
  <c r="AI60" i="31"/>
  <c r="AR60" i="91"/>
  <c r="AE60" i="77"/>
  <c r="W61" i="77"/>
  <c r="AG60" i="77"/>
  <c r="AP60" i="77" s="1"/>
  <c r="AF60" i="77"/>
  <c r="AO60" i="77" s="1"/>
  <c r="AN60" i="86"/>
  <c r="AI60" i="86"/>
  <c r="Y60" i="33"/>
  <c r="X60" i="33"/>
  <c r="X60" i="74"/>
  <c r="Y60" i="74"/>
  <c r="AI61" i="39"/>
  <c r="AN61" i="39"/>
  <c r="AI58" i="76"/>
  <c r="AN58" i="76"/>
  <c r="AN59" i="90"/>
  <c r="AI59" i="90"/>
  <c r="AH62" i="47"/>
  <c r="AQ62" i="47" s="1"/>
  <c r="W63" i="29"/>
  <c r="AG62" i="29"/>
  <c r="AP62" i="29" s="1"/>
  <c r="AF62" i="29"/>
  <c r="AO62" i="29" s="1"/>
  <c r="AE62" i="29"/>
  <c r="W61" i="35"/>
  <c r="AG60" i="35"/>
  <c r="AP60" i="35" s="1"/>
  <c r="AF60" i="35"/>
  <c r="AO60" i="35" s="1"/>
  <c r="AE60" i="35"/>
  <c r="Z62" i="47"/>
  <c r="AH60" i="93"/>
  <c r="AQ60" i="93" s="1"/>
  <c r="AH61" i="95"/>
  <c r="AQ61" i="95" s="1"/>
  <c r="AI58" i="73"/>
  <c r="AN58" i="73"/>
  <c r="AR59" i="77"/>
  <c r="Y61" i="81"/>
  <c r="X61" i="81"/>
  <c r="AN60" i="88"/>
  <c r="AI60" i="88"/>
  <c r="AR63" i="42"/>
  <c r="W60" i="75"/>
  <c r="AG59" i="75"/>
  <c r="AP59" i="75" s="1"/>
  <c r="AF59" i="75"/>
  <c r="AO59" i="75" s="1"/>
  <c r="AE59" i="75"/>
  <c r="AH62" i="82"/>
  <c r="AQ62" i="82" s="1"/>
  <c r="X60" i="87"/>
  <c r="Y60" i="87"/>
  <c r="AR61" i="29"/>
  <c r="X64" i="38"/>
  <c r="Y64" i="38"/>
  <c r="Y61" i="78"/>
  <c r="X61" i="78"/>
  <c r="AI61" i="26"/>
  <c r="AN61" i="26"/>
  <c r="Y62" i="79"/>
  <c r="X62" i="79"/>
  <c r="AH61" i="94"/>
  <c r="AQ61" i="94" s="1"/>
  <c r="W62" i="95"/>
  <c r="AG61" i="95"/>
  <c r="AP61" i="95" s="1"/>
  <c r="AF61" i="95"/>
  <c r="AO61" i="95" s="1"/>
  <c r="AE61" i="95"/>
  <c r="AF61" i="43"/>
  <c r="AO61" i="43" s="1"/>
  <c r="AE61" i="43"/>
  <c r="W62" i="43"/>
  <c r="AG61" i="43"/>
  <c r="AP61" i="43" s="1"/>
  <c r="AI60" i="41"/>
  <c r="AN60" i="41"/>
  <c r="W59" i="85"/>
  <c r="AG58" i="85"/>
  <c r="AP58" i="85" s="1"/>
  <c r="AF58" i="85"/>
  <c r="AO58" i="85" s="1"/>
  <c r="AE58" i="85"/>
  <c r="W62" i="44"/>
  <c r="AF61" i="44"/>
  <c r="AO61" i="44" s="1"/>
  <c r="AE61" i="44"/>
  <c r="AG61" i="44"/>
  <c r="AP61" i="44" s="1"/>
  <c r="AR63" i="96"/>
  <c r="X60" i="34"/>
  <c r="Y60" i="34"/>
  <c r="Z60" i="34" s="1"/>
  <c r="AH64" i="96"/>
  <c r="AQ64" i="96" s="1"/>
  <c r="AH61" i="91"/>
  <c r="AQ61" i="91" s="1"/>
  <c r="X64" i="48"/>
  <c r="Y64" i="48"/>
  <c r="X59" i="76"/>
  <c r="Y59" i="76"/>
  <c r="AI63" i="30"/>
  <c r="AN63" i="30"/>
  <c r="W61" i="36"/>
  <c r="AG60" i="36"/>
  <c r="AP60" i="36" s="1"/>
  <c r="AF60" i="36"/>
  <c r="AO60" i="36" s="1"/>
  <c r="AE60" i="36"/>
  <c r="W61" i="93"/>
  <c r="AG60" i="93"/>
  <c r="AP60" i="93" s="1"/>
  <c r="AE60" i="93"/>
  <c r="AF60" i="93"/>
  <c r="AO60" i="93" s="1"/>
  <c r="AH62" i="27"/>
  <c r="AQ62" i="27" s="1"/>
  <c r="AR60" i="40"/>
  <c r="Z61" i="94"/>
  <c r="Y63" i="32"/>
  <c r="Z63" i="32" s="1"/>
  <c r="X63" i="32"/>
  <c r="AH62" i="29"/>
  <c r="AQ62" i="29" s="1"/>
  <c r="AR61" i="82"/>
  <c r="X61" i="31"/>
  <c r="Y61" i="31"/>
  <c r="AR61" i="27"/>
  <c r="AF62" i="46"/>
  <c r="AO62" i="46" s="1"/>
  <c r="AE62" i="46"/>
  <c r="W63" i="46"/>
  <c r="AG62" i="46"/>
  <c r="AP62" i="46" s="1"/>
  <c r="AR59" i="93"/>
  <c r="Z61" i="91"/>
  <c r="X61" i="86"/>
  <c r="Y61" i="86"/>
  <c r="AI59" i="33"/>
  <c r="AN59" i="33"/>
  <c r="AN59" i="74"/>
  <c r="AI59" i="74"/>
  <c r="X60" i="89"/>
  <c r="Y60" i="89"/>
  <c r="Z60" i="89" s="1"/>
  <c r="Y62" i="39"/>
  <c r="X62" i="39"/>
  <c r="Z62" i="39" s="1"/>
  <c r="AH64" i="42"/>
  <c r="AQ64" i="42" s="1"/>
  <c r="AE60" i="45"/>
  <c r="AF60" i="45"/>
  <c r="AO60" i="45" s="1"/>
  <c r="W61" i="45"/>
  <c r="AG60" i="45"/>
  <c r="AP60" i="45" s="1"/>
  <c r="AR61" i="25"/>
  <c r="W59" i="83"/>
  <c r="AG58" i="83"/>
  <c r="AP58" i="83" s="1"/>
  <c r="AF58" i="83"/>
  <c r="AO58" i="83" s="1"/>
  <c r="AE58" i="83"/>
  <c r="AR60" i="84"/>
  <c r="W64" i="92"/>
  <c r="AG63" i="92"/>
  <c r="AP63" i="92" s="1"/>
  <c r="AF63" i="92"/>
  <c r="AO63" i="92" s="1"/>
  <c r="AE63" i="92"/>
  <c r="AR60" i="95"/>
  <c r="X60" i="28"/>
  <c r="Y60" i="28"/>
  <c r="AI60" i="81"/>
  <c r="AN60" i="81"/>
  <c r="AH62" i="25"/>
  <c r="AQ62" i="25" s="1"/>
  <c r="X61" i="88"/>
  <c r="Y61" i="88"/>
  <c r="AI59" i="87"/>
  <c r="AN59" i="87"/>
  <c r="Z64" i="96"/>
  <c r="AI63" i="38"/>
  <c r="AN63" i="38"/>
  <c r="AI60" i="78"/>
  <c r="AN60" i="78"/>
  <c r="AN59" i="89"/>
  <c r="AI59" i="89"/>
  <c r="X60" i="90"/>
  <c r="Y60" i="90"/>
  <c r="AI61" i="79"/>
  <c r="AN61" i="79"/>
  <c r="X59" i="73"/>
  <c r="Y59" i="73"/>
  <c r="AH61" i="40"/>
  <c r="AQ61" i="40" s="1"/>
  <c r="W61" i="80"/>
  <c r="AG60" i="80"/>
  <c r="AP60" i="80" s="1"/>
  <c r="AF60" i="80"/>
  <c r="AO60" i="80" s="1"/>
  <c r="AE60" i="80"/>
  <c r="W63" i="25"/>
  <c r="AG62" i="25"/>
  <c r="AP62" i="25" s="1"/>
  <c r="AF62" i="25"/>
  <c r="AO62" i="25" s="1"/>
  <c r="AE62" i="25"/>
  <c r="AR60" i="94"/>
  <c r="AH61" i="84"/>
  <c r="AQ61" i="84" s="1"/>
  <c r="AR61" i="47"/>
  <c r="AN59" i="34"/>
  <c r="AI59" i="34"/>
  <c r="AI63" i="48"/>
  <c r="AN63" i="48"/>
  <c r="AH60" i="77"/>
  <c r="AQ60" i="77" s="1"/>
  <c r="X62" i="26"/>
  <c r="Y62" i="26"/>
  <c r="X64" i="30"/>
  <c r="Y64" i="30"/>
  <c r="Z60" i="87" l="1"/>
  <c r="Z60" i="90"/>
  <c r="AF62" i="82"/>
  <c r="AO62" i="82" s="1"/>
  <c r="W62" i="84"/>
  <c r="Z61" i="88"/>
  <c r="Z61" i="78"/>
  <c r="AF61" i="78" s="1"/>
  <c r="AO61" i="78" s="1"/>
  <c r="Z62" i="26"/>
  <c r="W62" i="41"/>
  <c r="AG61" i="41"/>
  <c r="AP61" i="41" s="1"/>
  <c r="AF61" i="41"/>
  <c r="AO61" i="41" s="1"/>
  <c r="AE61" i="41"/>
  <c r="AG61" i="78"/>
  <c r="AP61" i="78" s="1"/>
  <c r="W63" i="26"/>
  <c r="AG62" i="26"/>
  <c r="AP62" i="26" s="1"/>
  <c r="AF62" i="26"/>
  <c r="AO62" i="26" s="1"/>
  <c r="AE62" i="26"/>
  <c r="AH59" i="73"/>
  <c r="AQ59" i="73" s="1"/>
  <c r="Y63" i="29"/>
  <c r="X63" i="29"/>
  <c r="AR59" i="90"/>
  <c r="AR60" i="86"/>
  <c r="AI60" i="77"/>
  <c r="AN60" i="77"/>
  <c r="AR59" i="28"/>
  <c r="Y60" i="37"/>
  <c r="X60" i="37"/>
  <c r="Y65" i="42"/>
  <c r="X65" i="42"/>
  <c r="X62" i="40"/>
  <c r="Y62" i="40"/>
  <c r="Z62" i="40" s="1"/>
  <c r="Y63" i="25"/>
  <c r="X63" i="25"/>
  <c r="W61" i="89"/>
  <c r="AG60" i="89"/>
  <c r="AP60" i="89" s="1"/>
  <c r="AF60" i="89"/>
  <c r="AO60" i="89" s="1"/>
  <c r="AE60" i="89"/>
  <c r="AH61" i="86"/>
  <c r="AQ61" i="86" s="1"/>
  <c r="Y63" i="46"/>
  <c r="Z63" i="46" s="1"/>
  <c r="X63" i="46"/>
  <c r="Y61" i="36"/>
  <c r="X61" i="36"/>
  <c r="AH64" i="38"/>
  <c r="AQ64" i="38" s="1"/>
  <c r="Z59" i="73"/>
  <c r="AR59" i="89"/>
  <c r="AF64" i="96"/>
  <c r="AO64" i="96" s="1"/>
  <c r="AG64" i="96"/>
  <c r="AP64" i="96" s="1"/>
  <c r="W65" i="96"/>
  <c r="AE64" i="96"/>
  <c r="AR60" i="81"/>
  <c r="AI63" i="92"/>
  <c r="AN63" i="92"/>
  <c r="AN60" i="45"/>
  <c r="AI60" i="45"/>
  <c r="AH62" i="39"/>
  <c r="AQ62" i="39" s="1"/>
  <c r="AR59" i="74"/>
  <c r="Z61" i="86"/>
  <c r="AI62" i="46"/>
  <c r="AN62" i="46"/>
  <c r="AH61" i="31"/>
  <c r="AQ61" i="31" s="1"/>
  <c r="W62" i="94"/>
  <c r="AG61" i="94"/>
  <c r="AP61" i="94" s="1"/>
  <c r="AF61" i="94"/>
  <c r="AO61" i="94" s="1"/>
  <c r="AE61" i="94"/>
  <c r="X61" i="93"/>
  <c r="Y61" i="93"/>
  <c r="AH64" i="48"/>
  <c r="AQ64" i="48" s="1"/>
  <c r="X62" i="43"/>
  <c r="Y62" i="43"/>
  <c r="AR61" i="26"/>
  <c r="Z64" i="38"/>
  <c r="AN59" i="75"/>
  <c r="AI59" i="75"/>
  <c r="AR60" i="88"/>
  <c r="X61" i="35"/>
  <c r="Y61" i="35"/>
  <c r="AH60" i="74"/>
  <c r="AQ60" i="74" s="1"/>
  <c r="AI59" i="37"/>
  <c r="AN59" i="37"/>
  <c r="Y63" i="82"/>
  <c r="Z63" i="82" s="1"/>
  <c r="X63" i="82"/>
  <c r="AN64" i="42"/>
  <c r="AI64" i="42"/>
  <c r="AE60" i="90"/>
  <c r="AG60" i="90"/>
  <c r="AP60" i="90" s="1"/>
  <c r="AF60" i="90"/>
  <c r="AO60" i="90" s="1"/>
  <c r="W61" i="90"/>
  <c r="AR63" i="38"/>
  <c r="W61" i="87"/>
  <c r="AG60" i="87"/>
  <c r="AP60" i="87" s="1"/>
  <c r="AF60" i="87"/>
  <c r="AO60" i="87" s="1"/>
  <c r="AE60" i="87"/>
  <c r="AR63" i="48"/>
  <c r="AN60" i="80"/>
  <c r="AI60" i="80"/>
  <c r="AI58" i="83"/>
  <c r="AN58" i="83"/>
  <c r="W62" i="91"/>
  <c r="AG61" i="91"/>
  <c r="AP61" i="91" s="1"/>
  <c r="AF61" i="91"/>
  <c r="AO61" i="91" s="1"/>
  <c r="AE61" i="91"/>
  <c r="Z61" i="31"/>
  <c r="AR63" i="30"/>
  <c r="Z64" i="48"/>
  <c r="AH60" i="34"/>
  <c r="AQ60" i="34" s="1"/>
  <c r="AI61" i="44"/>
  <c r="AN61" i="44"/>
  <c r="Y59" i="85"/>
  <c r="X59" i="85"/>
  <c r="Z59" i="85" s="1"/>
  <c r="AH61" i="78"/>
  <c r="AQ61" i="78" s="1"/>
  <c r="AE62" i="47"/>
  <c r="W63" i="47"/>
  <c r="AG62" i="47"/>
  <c r="AP62" i="47" s="1"/>
  <c r="AF62" i="47"/>
  <c r="AO62" i="47" s="1"/>
  <c r="Z60" i="74"/>
  <c r="AH61" i="41"/>
  <c r="AQ61" i="41" s="1"/>
  <c r="X62" i="84"/>
  <c r="Y62" i="84"/>
  <c r="X63" i="27"/>
  <c r="Y63" i="27"/>
  <c r="AF61" i="88"/>
  <c r="AO61" i="88" s="1"/>
  <c r="AE61" i="88"/>
  <c r="W62" i="88"/>
  <c r="AG61" i="88"/>
  <c r="AP61" i="88" s="1"/>
  <c r="AH64" i="30"/>
  <c r="AQ64" i="30" s="1"/>
  <c r="AR61" i="79"/>
  <c r="AR59" i="87"/>
  <c r="AH60" i="28"/>
  <c r="AQ60" i="28" s="1"/>
  <c r="W63" i="39"/>
  <c r="AG62" i="39"/>
  <c r="AP62" i="39" s="1"/>
  <c r="AF62" i="39"/>
  <c r="AO62" i="39" s="1"/>
  <c r="AE62" i="39"/>
  <c r="AN60" i="36"/>
  <c r="AI60" i="36"/>
  <c r="AF60" i="34"/>
  <c r="AO60" i="34" s="1"/>
  <c r="AE60" i="34"/>
  <c r="W61" i="34"/>
  <c r="AG60" i="34"/>
  <c r="AP60" i="34" s="1"/>
  <c r="AI61" i="43"/>
  <c r="AN61" i="43"/>
  <c r="Y62" i="95"/>
  <c r="X62" i="95"/>
  <c r="AH62" i="79"/>
  <c r="AQ62" i="79" s="1"/>
  <c r="AH61" i="81"/>
  <c r="AQ61" i="81" s="1"/>
  <c r="AR58" i="73"/>
  <c r="AN62" i="29"/>
  <c r="AI62" i="29"/>
  <c r="AR58" i="76"/>
  <c r="AH60" i="33"/>
  <c r="AQ60" i="33" s="1"/>
  <c r="AR60" i="31"/>
  <c r="AI62" i="82"/>
  <c r="AN62" i="82"/>
  <c r="AI61" i="40"/>
  <c r="AN61" i="40"/>
  <c r="AH62" i="26"/>
  <c r="AQ62" i="26" s="1"/>
  <c r="Z60" i="28"/>
  <c r="X64" i="92"/>
  <c r="Y64" i="92"/>
  <c r="X61" i="45"/>
  <c r="Y61" i="45"/>
  <c r="AR59" i="33"/>
  <c r="AH63" i="32"/>
  <c r="AQ63" i="32" s="1"/>
  <c r="AH59" i="76"/>
  <c r="AQ59" i="76" s="1"/>
  <c r="Y62" i="44"/>
  <c r="X62" i="44"/>
  <c r="X60" i="75"/>
  <c r="Y60" i="75"/>
  <c r="AN60" i="35"/>
  <c r="AI60" i="35"/>
  <c r="Y61" i="77"/>
  <c r="X61" i="77"/>
  <c r="AR62" i="32"/>
  <c r="AI62" i="27"/>
  <c r="AN62" i="27"/>
  <c r="AF63" i="32"/>
  <c r="AO63" i="32" s="1"/>
  <c r="AE63" i="32"/>
  <c r="W64" i="32"/>
  <c r="AG63" i="32"/>
  <c r="AP63" i="32" s="1"/>
  <c r="AR59" i="34"/>
  <c r="AN62" i="25"/>
  <c r="AI62" i="25"/>
  <c r="Z64" i="30"/>
  <c r="AR60" i="78"/>
  <c r="X61" i="80"/>
  <c r="Y61" i="80"/>
  <c r="AH60" i="90"/>
  <c r="AQ60" i="90" s="1"/>
  <c r="AH61" i="88"/>
  <c r="AQ61" i="88" s="1"/>
  <c r="Y59" i="83"/>
  <c r="X59" i="83"/>
  <c r="AH60" i="89"/>
  <c r="AQ60" i="89" s="1"/>
  <c r="AN60" i="93"/>
  <c r="AI60" i="93"/>
  <c r="Z59" i="76"/>
  <c r="AI58" i="85"/>
  <c r="AN58" i="85"/>
  <c r="AR60" i="41"/>
  <c r="AN61" i="95"/>
  <c r="AI61" i="95"/>
  <c r="Z62" i="79"/>
  <c r="AH60" i="87"/>
  <c r="AQ60" i="87" s="1"/>
  <c r="Z61" i="81"/>
  <c r="AR61" i="39"/>
  <c r="Z60" i="33"/>
  <c r="AI61" i="84"/>
  <c r="AN61" i="84"/>
  <c r="Z63" i="25" l="1"/>
  <c r="W62" i="78"/>
  <c r="Z59" i="83"/>
  <c r="AG59" i="83" s="1"/>
  <c r="AP59" i="83" s="1"/>
  <c r="Z61" i="77"/>
  <c r="AE61" i="78"/>
  <c r="Z65" i="42"/>
  <c r="W66" i="42" s="1"/>
  <c r="AE63" i="25"/>
  <c r="AG63" i="25"/>
  <c r="AP63" i="25" s="1"/>
  <c r="AF63" i="25"/>
  <c r="AO63" i="25" s="1"/>
  <c r="W64" i="25"/>
  <c r="W63" i="40"/>
  <c r="AG62" i="40"/>
  <c r="AP62" i="40" s="1"/>
  <c r="AF62" i="40"/>
  <c r="AO62" i="40" s="1"/>
  <c r="AE62" i="40"/>
  <c r="W60" i="83"/>
  <c r="AE59" i="83"/>
  <c r="AR62" i="25"/>
  <c r="AH61" i="80"/>
  <c r="AQ61" i="80" s="1"/>
  <c r="AI63" i="32"/>
  <c r="AN63" i="32"/>
  <c r="AH61" i="77"/>
  <c r="AQ61" i="77" s="1"/>
  <c r="AH60" i="75"/>
  <c r="AQ60" i="75" s="1"/>
  <c r="AH61" i="45"/>
  <c r="AQ61" i="45" s="1"/>
  <c r="AR61" i="40"/>
  <c r="AR62" i="29"/>
  <c r="AR61" i="43"/>
  <c r="AR60" i="36"/>
  <c r="Y63" i="39"/>
  <c r="X63" i="39"/>
  <c r="Z63" i="39" s="1"/>
  <c r="AN61" i="88"/>
  <c r="AI61" i="88"/>
  <c r="AH62" i="84"/>
  <c r="AQ62" i="84" s="1"/>
  <c r="AI62" i="47"/>
  <c r="AN62" i="47"/>
  <c r="AH59" i="85"/>
  <c r="AQ59" i="85" s="1"/>
  <c r="AR59" i="75"/>
  <c r="AH62" i="43"/>
  <c r="AQ62" i="43" s="1"/>
  <c r="AR60" i="45"/>
  <c r="W64" i="46"/>
  <c r="AG63" i="46"/>
  <c r="AP63" i="46" s="1"/>
  <c r="AE63" i="46"/>
  <c r="AF63" i="46"/>
  <c r="AO63" i="46" s="1"/>
  <c r="AI60" i="89"/>
  <c r="AN60" i="89"/>
  <c r="Y63" i="26"/>
  <c r="X63" i="26"/>
  <c r="Z63" i="26" s="1"/>
  <c r="W62" i="81"/>
  <c r="AG61" i="81"/>
  <c r="AP61" i="81" s="1"/>
  <c r="AF61" i="81"/>
  <c r="AO61" i="81" s="1"/>
  <c r="AE61" i="81"/>
  <c r="W63" i="79"/>
  <c r="AG62" i="79"/>
  <c r="AP62" i="79" s="1"/>
  <c r="AF62" i="79"/>
  <c r="AO62" i="79" s="1"/>
  <c r="AE62" i="79"/>
  <c r="AR58" i="85"/>
  <c r="Z61" i="80"/>
  <c r="Z60" i="75"/>
  <c r="Z61" i="45"/>
  <c r="Z62" i="84"/>
  <c r="AE60" i="74"/>
  <c r="AG60" i="74"/>
  <c r="AP60" i="74" s="1"/>
  <c r="AF60" i="74"/>
  <c r="AO60" i="74" s="1"/>
  <c r="W61" i="74"/>
  <c r="AF61" i="31"/>
  <c r="AO61" i="31" s="1"/>
  <c r="AE61" i="31"/>
  <c r="W62" i="31"/>
  <c r="AG61" i="31"/>
  <c r="AP61" i="31" s="1"/>
  <c r="AR64" i="42"/>
  <c r="AR59" i="37"/>
  <c r="Z62" i="43"/>
  <c r="X62" i="94"/>
  <c r="Y62" i="94"/>
  <c r="Z62" i="94" s="1"/>
  <c r="AI64" i="96"/>
  <c r="AN64" i="96"/>
  <c r="W60" i="73"/>
  <c r="AG59" i="73"/>
  <c r="AP59" i="73" s="1"/>
  <c r="AF59" i="73"/>
  <c r="AO59" i="73" s="1"/>
  <c r="AE59" i="73"/>
  <c r="AH61" i="36"/>
  <c r="AQ61" i="36" s="1"/>
  <c r="AH63" i="29"/>
  <c r="AQ63" i="29" s="1"/>
  <c r="AI61" i="41"/>
  <c r="AN61" i="41"/>
  <c r="AR61" i="95"/>
  <c r="W60" i="76"/>
  <c r="AG59" i="76"/>
  <c r="AP59" i="76" s="1"/>
  <c r="AF59" i="76"/>
  <c r="AO59" i="76" s="1"/>
  <c r="AE59" i="76"/>
  <c r="W62" i="77"/>
  <c r="AG61" i="77"/>
  <c r="AP61" i="77" s="1"/>
  <c r="AF61" i="77"/>
  <c r="AO61" i="77" s="1"/>
  <c r="AE61" i="77"/>
  <c r="AH62" i="44"/>
  <c r="AQ62" i="44" s="1"/>
  <c r="AR62" i="82"/>
  <c r="AH62" i="95"/>
  <c r="AQ62" i="95" s="1"/>
  <c r="Y61" i="34"/>
  <c r="X61" i="34"/>
  <c r="W60" i="85"/>
  <c r="AG59" i="85"/>
  <c r="AP59" i="85" s="1"/>
  <c r="AF59" i="85"/>
  <c r="AO59" i="85" s="1"/>
  <c r="AE59" i="85"/>
  <c r="AI61" i="91"/>
  <c r="AN61" i="91"/>
  <c r="AR58" i="83"/>
  <c r="AN60" i="87"/>
  <c r="AI60" i="87"/>
  <c r="Y61" i="90"/>
  <c r="X61" i="90"/>
  <c r="AH61" i="35"/>
  <c r="AQ61" i="35" s="1"/>
  <c r="W65" i="38"/>
  <c r="AG64" i="38"/>
  <c r="AP64" i="38" s="1"/>
  <c r="AF64" i="38"/>
  <c r="AO64" i="38" s="1"/>
  <c r="AE64" i="38"/>
  <c r="AH61" i="93"/>
  <c r="AQ61" i="93" s="1"/>
  <c r="Y65" i="96"/>
  <c r="X65" i="96"/>
  <c r="Z65" i="96" s="1"/>
  <c r="AH60" i="37"/>
  <c r="AQ60" i="37" s="1"/>
  <c r="AR60" i="77"/>
  <c r="AR61" i="84"/>
  <c r="AR60" i="93"/>
  <c r="AR62" i="27"/>
  <c r="AR60" i="35"/>
  <c r="AH64" i="92"/>
  <c r="AQ64" i="92" s="1"/>
  <c r="AN62" i="39"/>
  <c r="AI62" i="39"/>
  <c r="AH63" i="27"/>
  <c r="AQ63" i="27" s="1"/>
  <c r="AR60" i="80"/>
  <c r="AH63" i="82"/>
  <c r="AQ63" i="82" s="1"/>
  <c r="Z61" i="35"/>
  <c r="Z61" i="93"/>
  <c r="AR62" i="46"/>
  <c r="AR63" i="92"/>
  <c r="Z61" i="36"/>
  <c r="AH62" i="40"/>
  <c r="AQ62" i="40" s="1"/>
  <c r="Z63" i="29"/>
  <c r="AI62" i="26"/>
  <c r="AN62" i="26"/>
  <c r="Y62" i="78"/>
  <c r="X62" i="78"/>
  <c r="W61" i="33"/>
  <c r="AG60" i="33"/>
  <c r="AP60" i="33" s="1"/>
  <c r="AF60" i="33"/>
  <c r="AO60" i="33" s="1"/>
  <c r="AE60" i="33"/>
  <c r="AH59" i="83"/>
  <c r="AQ59" i="83" s="1"/>
  <c r="W65" i="30"/>
  <c r="AG64" i="30"/>
  <c r="AP64" i="30" s="1"/>
  <c r="AF64" i="30"/>
  <c r="AO64" i="30" s="1"/>
  <c r="AE64" i="30"/>
  <c r="X64" i="32"/>
  <c r="Y64" i="32"/>
  <c r="Z64" i="32" s="1"/>
  <c r="Z62" i="44"/>
  <c r="Z64" i="92"/>
  <c r="Z62" i="95"/>
  <c r="AI60" i="34"/>
  <c r="AN60" i="34"/>
  <c r="Y62" i="88"/>
  <c r="X62" i="88"/>
  <c r="Z63" i="27"/>
  <c r="Y63" i="47"/>
  <c r="X63" i="47"/>
  <c r="AR61" i="44"/>
  <c r="W65" i="48"/>
  <c r="AG64" i="48"/>
  <c r="AP64" i="48" s="1"/>
  <c r="AF64" i="48"/>
  <c r="AO64" i="48" s="1"/>
  <c r="AE64" i="48"/>
  <c r="AI61" i="94"/>
  <c r="AN61" i="94"/>
  <c r="AE61" i="86"/>
  <c r="AF61" i="86"/>
  <c r="AO61" i="86" s="1"/>
  <c r="AG61" i="86"/>
  <c r="AP61" i="86" s="1"/>
  <c r="W62" i="86"/>
  <c r="AH63" i="46"/>
  <c r="AQ63" i="46" s="1"/>
  <c r="X61" i="89"/>
  <c r="Y61" i="89"/>
  <c r="Z60" i="37"/>
  <c r="AN61" i="78"/>
  <c r="AI61" i="78"/>
  <c r="X62" i="41"/>
  <c r="Y62" i="41"/>
  <c r="W61" i="28"/>
  <c r="AG60" i="28"/>
  <c r="AP60" i="28" s="1"/>
  <c r="AF60" i="28"/>
  <c r="AO60" i="28" s="1"/>
  <c r="AE60" i="28"/>
  <c r="X62" i="91"/>
  <c r="Y62" i="91"/>
  <c r="X61" i="87"/>
  <c r="Y61" i="87"/>
  <c r="Z61" i="87" s="1"/>
  <c r="AI60" i="90"/>
  <c r="AN60" i="90"/>
  <c r="W64" i="82"/>
  <c r="AG63" i="82"/>
  <c r="AP63" i="82" s="1"/>
  <c r="AF63" i="82"/>
  <c r="AO63" i="82" s="1"/>
  <c r="AE63" i="82"/>
  <c r="AH63" i="25"/>
  <c r="AQ63" i="25" s="1"/>
  <c r="AH65" i="42"/>
  <c r="AQ65" i="42" s="1"/>
  <c r="Z62" i="88" l="1"/>
  <c r="Z61" i="90"/>
  <c r="AE65" i="42"/>
  <c r="AF59" i="83"/>
  <c r="AO59" i="83" s="1"/>
  <c r="AF65" i="42"/>
  <c r="AO65" i="42" s="1"/>
  <c r="AG65" i="42"/>
  <c r="AP65" i="42" s="1"/>
  <c r="AF61" i="87"/>
  <c r="AO61" i="87" s="1"/>
  <c r="AE61" i="87"/>
  <c r="W62" i="87"/>
  <c r="AG61" i="87"/>
  <c r="AP61" i="87" s="1"/>
  <c r="AE63" i="39"/>
  <c r="W64" i="39"/>
  <c r="AG63" i="39"/>
  <c r="AP63" i="39" s="1"/>
  <c r="AF63" i="39"/>
  <c r="AO63" i="39" s="1"/>
  <c r="W65" i="32"/>
  <c r="AG64" i="32"/>
  <c r="AP64" i="32" s="1"/>
  <c r="AF64" i="32"/>
  <c r="AO64" i="32" s="1"/>
  <c r="AE64" i="32"/>
  <c r="AR62" i="39"/>
  <c r="AF65" i="96"/>
  <c r="AO65" i="96" s="1"/>
  <c r="W66" i="96"/>
  <c r="AG65" i="96"/>
  <c r="AP65" i="96" s="1"/>
  <c r="AE65" i="96"/>
  <c r="W62" i="90"/>
  <c r="AG61" i="90"/>
  <c r="AP61" i="90" s="1"/>
  <c r="AF61" i="90"/>
  <c r="AO61" i="90" s="1"/>
  <c r="AE61" i="90"/>
  <c r="AR61" i="91"/>
  <c r="AH61" i="34"/>
  <c r="AQ61" i="34" s="1"/>
  <c r="Y62" i="77"/>
  <c r="Z62" i="77" s="1"/>
  <c r="X62" i="77"/>
  <c r="X60" i="76"/>
  <c r="Y60" i="76"/>
  <c r="Y60" i="73"/>
  <c r="X60" i="73"/>
  <c r="Z60" i="73" s="1"/>
  <c r="W63" i="94"/>
  <c r="AG62" i="94"/>
  <c r="AP62" i="94" s="1"/>
  <c r="AF62" i="94"/>
  <c r="AO62" i="94" s="1"/>
  <c r="AE62" i="94"/>
  <c r="AF60" i="75"/>
  <c r="AO60" i="75" s="1"/>
  <c r="AE60" i="75"/>
  <c r="AG60" i="75"/>
  <c r="AP60" i="75" s="1"/>
  <c r="W61" i="75"/>
  <c r="AR60" i="89"/>
  <c r="AI63" i="25"/>
  <c r="AN63" i="25"/>
  <c r="X61" i="28"/>
  <c r="Y61" i="28"/>
  <c r="AE62" i="88"/>
  <c r="W63" i="88"/>
  <c r="AG62" i="88"/>
  <c r="AP62" i="88" s="1"/>
  <c r="AF62" i="88"/>
  <c r="AO62" i="88" s="1"/>
  <c r="AH62" i="91"/>
  <c r="AQ62" i="91" s="1"/>
  <c r="AF60" i="37"/>
  <c r="AO60" i="37" s="1"/>
  <c r="AG60" i="37"/>
  <c r="AP60" i="37" s="1"/>
  <c r="AE60" i="37"/>
  <c r="W61" i="37"/>
  <c r="AH64" i="32"/>
  <c r="AQ64" i="32" s="1"/>
  <c r="X65" i="30"/>
  <c r="Y65" i="30"/>
  <c r="AN64" i="38"/>
  <c r="AI64" i="38"/>
  <c r="AR60" i="87"/>
  <c r="W63" i="43"/>
  <c r="AG62" i="43"/>
  <c r="AP62" i="43" s="1"/>
  <c r="AF62" i="43"/>
  <c r="AO62" i="43" s="1"/>
  <c r="AE62" i="43"/>
  <c r="X62" i="31"/>
  <c r="Y62" i="31"/>
  <c r="AE61" i="80"/>
  <c r="AG61" i="80"/>
  <c r="AP61" i="80" s="1"/>
  <c r="AF61" i="80"/>
  <c r="AO61" i="80" s="1"/>
  <c r="W62" i="80"/>
  <c r="X63" i="79"/>
  <c r="Y63" i="79"/>
  <c r="Y62" i="81"/>
  <c r="X62" i="81"/>
  <c r="Y63" i="40"/>
  <c r="Z63" i="40" s="1"/>
  <c r="X63" i="40"/>
  <c r="AI65" i="42"/>
  <c r="AN65" i="42"/>
  <c r="AN64" i="48"/>
  <c r="AI64" i="48"/>
  <c r="AH63" i="47"/>
  <c r="AQ63" i="47" s="1"/>
  <c r="AH62" i="78"/>
  <c r="AQ62" i="78" s="1"/>
  <c r="AI63" i="82"/>
  <c r="AN63" i="82"/>
  <c r="AR60" i="90"/>
  <c r="Z62" i="91"/>
  <c r="AI61" i="86"/>
  <c r="AN61" i="86"/>
  <c r="Z63" i="47"/>
  <c r="AR60" i="34"/>
  <c r="AN60" i="33"/>
  <c r="AI60" i="33"/>
  <c r="Z62" i="78"/>
  <c r="AN59" i="85"/>
  <c r="AI59" i="85"/>
  <c r="Z61" i="34"/>
  <c r="AH63" i="26"/>
  <c r="AQ63" i="26" s="1"/>
  <c r="AR63" i="32"/>
  <c r="X60" i="83"/>
  <c r="Y60" i="83"/>
  <c r="AI60" i="28"/>
  <c r="AN60" i="28"/>
  <c r="AH62" i="41"/>
  <c r="AQ62" i="41" s="1"/>
  <c r="AH61" i="89"/>
  <c r="AQ61" i="89" s="1"/>
  <c r="X65" i="48"/>
  <c r="Y65" i="48"/>
  <c r="W64" i="27"/>
  <c r="AG63" i="27"/>
  <c r="AP63" i="27" s="1"/>
  <c r="AF63" i="27"/>
  <c r="AO63" i="27" s="1"/>
  <c r="AE63" i="27"/>
  <c r="AF62" i="95"/>
  <c r="AO62" i="95" s="1"/>
  <c r="AE62" i="95"/>
  <c r="AG62" i="95"/>
  <c r="AP62" i="95" s="1"/>
  <c r="W63" i="95"/>
  <c r="AI61" i="77"/>
  <c r="AN61" i="77"/>
  <c r="AN59" i="76"/>
  <c r="AI59" i="76"/>
  <c r="AI59" i="73"/>
  <c r="AN59" i="73"/>
  <c r="AR64" i="96"/>
  <c r="AN61" i="31"/>
  <c r="AI61" i="31"/>
  <c r="AI60" i="74"/>
  <c r="AN60" i="74"/>
  <c r="AN63" i="46"/>
  <c r="AI63" i="46"/>
  <c r="AR62" i="47"/>
  <c r="AR61" i="88"/>
  <c r="Y64" i="25"/>
  <c r="X64" i="25"/>
  <c r="AH61" i="87"/>
  <c r="AQ61" i="87" s="1"/>
  <c r="Z62" i="41"/>
  <c r="Z61" i="89"/>
  <c r="X62" i="86"/>
  <c r="Y62" i="86"/>
  <c r="AR61" i="94"/>
  <c r="AH62" i="88"/>
  <c r="AQ62" i="88" s="1"/>
  <c r="W65" i="92"/>
  <c r="AG64" i="92"/>
  <c r="AP64" i="92" s="1"/>
  <c r="AF64" i="92"/>
  <c r="AO64" i="92" s="1"/>
  <c r="AE64" i="92"/>
  <c r="AN64" i="30"/>
  <c r="AI64" i="30"/>
  <c r="AR62" i="26"/>
  <c r="AF61" i="93"/>
  <c r="AO61" i="93" s="1"/>
  <c r="AE61" i="93"/>
  <c r="AG61" i="93"/>
  <c r="AP61" i="93" s="1"/>
  <c r="W62" i="93"/>
  <c r="AH65" i="96"/>
  <c r="AQ65" i="96" s="1"/>
  <c r="X65" i="38"/>
  <c r="Y65" i="38"/>
  <c r="AH61" i="90"/>
  <c r="AQ61" i="90" s="1"/>
  <c r="AR61" i="41"/>
  <c r="W63" i="84"/>
  <c r="AG62" i="84"/>
  <c r="AP62" i="84" s="1"/>
  <c r="AF62" i="84"/>
  <c r="AO62" i="84" s="1"/>
  <c r="AE62" i="84"/>
  <c r="AI62" i="79"/>
  <c r="AN62" i="79"/>
  <c r="AN61" i="81"/>
  <c r="AI61" i="81"/>
  <c r="W64" i="26"/>
  <c r="AG63" i="26"/>
  <c r="AP63" i="26" s="1"/>
  <c r="AF63" i="26"/>
  <c r="AO63" i="26" s="1"/>
  <c r="AE63" i="26"/>
  <c r="AN62" i="40"/>
  <c r="AI62" i="40"/>
  <c r="X66" i="42"/>
  <c r="Z66" i="42" s="1"/>
  <c r="Y66" i="42"/>
  <c r="X64" i="82"/>
  <c r="Y64" i="82"/>
  <c r="AR61" i="78"/>
  <c r="AF62" i="44"/>
  <c r="AO62" i="44" s="1"/>
  <c r="AG62" i="44"/>
  <c r="AP62" i="44" s="1"/>
  <c r="AE62" i="44"/>
  <c r="W63" i="44"/>
  <c r="X61" i="33"/>
  <c r="Y61" i="33"/>
  <c r="AE63" i="29"/>
  <c r="W64" i="29"/>
  <c r="AG63" i="29"/>
  <c r="AP63" i="29" s="1"/>
  <c r="AF63" i="29"/>
  <c r="AO63" i="29" s="1"/>
  <c r="AF61" i="36"/>
  <c r="AO61" i="36" s="1"/>
  <c r="AE61" i="36"/>
  <c r="W62" i="36"/>
  <c r="AG61" i="36"/>
  <c r="AP61" i="36" s="1"/>
  <c r="AF61" i="35"/>
  <c r="AO61" i="35" s="1"/>
  <c r="AE61" i="35"/>
  <c r="W62" i="35"/>
  <c r="AG61" i="35"/>
  <c r="AP61" i="35" s="1"/>
  <c r="X60" i="85"/>
  <c r="Y60" i="85"/>
  <c r="AH62" i="94"/>
  <c r="AQ62" i="94" s="1"/>
  <c r="Y61" i="74"/>
  <c r="X61" i="74"/>
  <c r="AF61" i="45"/>
  <c r="AO61" i="45" s="1"/>
  <c r="AG61" i="45"/>
  <c r="AP61" i="45" s="1"/>
  <c r="W62" i="45"/>
  <c r="AE61" i="45"/>
  <c r="Y64" i="46"/>
  <c r="X64" i="46"/>
  <c r="AH63" i="39"/>
  <c r="AQ63" i="39" s="1"/>
  <c r="AN59" i="83"/>
  <c r="AI59" i="83"/>
  <c r="Z65" i="48" l="1"/>
  <c r="Z63" i="79"/>
  <c r="Z62" i="86"/>
  <c r="W63" i="86" s="1"/>
  <c r="Z64" i="46"/>
  <c r="AF64" i="46" s="1"/>
  <c r="AO64" i="46" s="1"/>
  <c r="W63" i="77"/>
  <c r="AG62" i="77"/>
  <c r="AP62" i="77" s="1"/>
  <c r="AF62" i="77"/>
  <c r="AO62" i="77" s="1"/>
  <c r="AE62" i="77"/>
  <c r="W64" i="79"/>
  <c r="AG63" i="79"/>
  <c r="AP63" i="79" s="1"/>
  <c r="AF63" i="79"/>
  <c r="AO63" i="79" s="1"/>
  <c r="AE63" i="79"/>
  <c r="AF62" i="86"/>
  <c r="AO62" i="86" s="1"/>
  <c r="AE62" i="86"/>
  <c r="AE64" i="46"/>
  <c r="W65" i="46"/>
  <c r="AE63" i="40"/>
  <c r="W64" i="40"/>
  <c r="AG63" i="40"/>
  <c r="AP63" i="40" s="1"/>
  <c r="AF63" i="40"/>
  <c r="AO63" i="40" s="1"/>
  <c r="X62" i="36"/>
  <c r="Y62" i="36"/>
  <c r="AN62" i="84"/>
  <c r="AI62" i="84"/>
  <c r="AE65" i="48"/>
  <c r="AG65" i="48"/>
  <c r="AP65" i="48" s="1"/>
  <c r="AF65" i="48"/>
  <c r="AO65" i="48" s="1"/>
  <c r="W66" i="48"/>
  <c r="AH61" i="74"/>
  <c r="AQ61" i="74" s="1"/>
  <c r="X62" i="35"/>
  <c r="Y62" i="35"/>
  <c r="AN62" i="44"/>
  <c r="AI62" i="44"/>
  <c r="AR62" i="40"/>
  <c r="X64" i="26"/>
  <c r="Y64" i="26"/>
  <c r="AH65" i="38"/>
  <c r="AQ65" i="38" s="1"/>
  <c r="AR60" i="74"/>
  <c r="AR59" i="73"/>
  <c r="Y63" i="95"/>
  <c r="X63" i="95"/>
  <c r="W64" i="47"/>
  <c r="AG63" i="47"/>
  <c r="AP63" i="47" s="1"/>
  <c r="AF63" i="47"/>
  <c r="AO63" i="47" s="1"/>
  <c r="AE63" i="47"/>
  <c r="AR64" i="48"/>
  <c r="Y63" i="43"/>
  <c r="X63" i="43"/>
  <c r="AH61" i="28"/>
  <c r="AQ61" i="28" s="1"/>
  <c r="X62" i="90"/>
  <c r="Y62" i="90"/>
  <c r="Y64" i="29"/>
  <c r="X64" i="29"/>
  <c r="AH63" i="79"/>
  <c r="AQ63" i="79" s="1"/>
  <c r="AN62" i="94"/>
  <c r="AI62" i="94"/>
  <c r="W61" i="73"/>
  <c r="AG60" i="73"/>
  <c r="AP60" i="73" s="1"/>
  <c r="AF60" i="73"/>
  <c r="AO60" i="73" s="1"/>
  <c r="AE60" i="73"/>
  <c r="Y65" i="32"/>
  <c r="X65" i="32"/>
  <c r="Z65" i="32" s="1"/>
  <c r="AI61" i="45"/>
  <c r="AN61" i="45"/>
  <c r="AI61" i="36"/>
  <c r="AN61" i="36"/>
  <c r="AI63" i="29"/>
  <c r="AN63" i="29"/>
  <c r="AH64" i="82"/>
  <c r="AQ64" i="82" s="1"/>
  <c r="AR61" i="81"/>
  <c r="Z65" i="38"/>
  <c r="X62" i="93"/>
  <c r="Y62" i="93"/>
  <c r="AF61" i="89"/>
  <c r="AO61" i="89" s="1"/>
  <c r="AE61" i="89"/>
  <c r="W62" i="89"/>
  <c r="AG61" i="89"/>
  <c r="AP61" i="89" s="1"/>
  <c r="AR61" i="31"/>
  <c r="AR59" i="76"/>
  <c r="X64" i="27"/>
  <c r="Y64" i="27"/>
  <c r="AH60" i="83"/>
  <c r="AQ60" i="83" s="1"/>
  <c r="W63" i="78"/>
  <c r="AG62" i="78"/>
  <c r="AP62" i="78" s="1"/>
  <c r="AF62" i="78"/>
  <c r="AO62" i="78" s="1"/>
  <c r="AE62" i="78"/>
  <c r="AR63" i="82"/>
  <c r="AH62" i="81"/>
  <c r="AQ62" i="81" s="1"/>
  <c r="AH62" i="31"/>
  <c r="AQ62" i="31" s="1"/>
  <c r="AH65" i="30"/>
  <c r="AQ65" i="30" s="1"/>
  <c r="Z61" i="28"/>
  <c r="X61" i="75"/>
  <c r="Y61" i="75"/>
  <c r="Z61" i="75" s="1"/>
  <c r="AN65" i="96"/>
  <c r="AI65" i="96"/>
  <c r="X62" i="87"/>
  <c r="Y62" i="87"/>
  <c r="AF66" i="42"/>
  <c r="AO66" i="42" s="1"/>
  <c r="W67" i="42"/>
  <c r="AG66" i="42"/>
  <c r="AP66" i="42" s="1"/>
  <c r="AE66" i="42"/>
  <c r="AH62" i="86"/>
  <c r="AQ62" i="86" s="1"/>
  <c r="AR60" i="28"/>
  <c r="AR59" i="85"/>
  <c r="AI63" i="39"/>
  <c r="AN63" i="39"/>
  <c r="X62" i="45"/>
  <c r="Y62" i="45"/>
  <c r="Z61" i="74"/>
  <c r="AI61" i="35"/>
  <c r="AN61" i="35"/>
  <c r="Z64" i="82"/>
  <c r="AR64" i="30"/>
  <c r="X65" i="92"/>
  <c r="Z65" i="92" s="1"/>
  <c r="Y65" i="92"/>
  <c r="W63" i="41"/>
  <c r="AG62" i="41"/>
  <c r="AP62" i="41" s="1"/>
  <c r="AF62" i="41"/>
  <c r="AO62" i="41" s="1"/>
  <c r="AE62" i="41"/>
  <c r="AH64" i="25"/>
  <c r="AQ64" i="25" s="1"/>
  <c r="AN62" i="95"/>
  <c r="AI62" i="95"/>
  <c r="Z60" i="83"/>
  <c r="AR60" i="33"/>
  <c r="AR61" i="86"/>
  <c r="Y62" i="80"/>
  <c r="X62" i="80"/>
  <c r="Z62" i="31"/>
  <c r="Z65" i="30"/>
  <c r="Y63" i="88"/>
  <c r="X63" i="88"/>
  <c r="AH60" i="76"/>
  <c r="AQ60" i="76" s="1"/>
  <c r="AN61" i="90"/>
  <c r="AI61" i="90"/>
  <c r="AI64" i="32"/>
  <c r="AN64" i="32"/>
  <c r="AR63" i="46"/>
  <c r="W63" i="91"/>
  <c r="AG62" i="91"/>
  <c r="AP62" i="91" s="1"/>
  <c r="AF62" i="91"/>
  <c r="AO62" i="91" s="1"/>
  <c r="AE62" i="91"/>
  <c r="AR65" i="42"/>
  <c r="Z62" i="81"/>
  <c r="AI62" i="43"/>
  <c r="AN62" i="43"/>
  <c r="X61" i="37"/>
  <c r="Y61" i="37"/>
  <c r="AI62" i="88"/>
  <c r="AN62" i="88"/>
  <c r="AR63" i="25"/>
  <c r="AI60" i="75"/>
  <c r="AN60" i="75"/>
  <c r="Y63" i="94"/>
  <c r="X63" i="94"/>
  <c r="Z60" i="76"/>
  <c r="Y64" i="39"/>
  <c r="Z64" i="39" s="1"/>
  <c r="X64" i="39"/>
  <c r="AI61" i="87"/>
  <c r="AN61" i="87"/>
  <c r="Y63" i="44"/>
  <c r="X63" i="44"/>
  <c r="Z63" i="44" s="1"/>
  <c r="AI61" i="80"/>
  <c r="AN61" i="80"/>
  <c r="AR59" i="83"/>
  <c r="AH60" i="85"/>
  <c r="AQ60" i="85" s="1"/>
  <c r="AH61" i="33"/>
  <c r="AQ61" i="33" s="1"/>
  <c r="AN63" i="26"/>
  <c r="AI63" i="26"/>
  <c r="X63" i="84"/>
  <c r="Y63" i="84"/>
  <c r="AH64" i="46"/>
  <c r="AQ64" i="46" s="1"/>
  <c r="Z60" i="85"/>
  <c r="Z61" i="33"/>
  <c r="AH66" i="42"/>
  <c r="AQ66" i="42" s="1"/>
  <c r="AR62" i="79"/>
  <c r="AI61" i="93"/>
  <c r="AN61" i="93"/>
  <c r="AN64" i="92"/>
  <c r="AI64" i="92"/>
  <c r="Z64" i="25"/>
  <c r="AR61" i="77"/>
  <c r="AI63" i="27"/>
  <c r="AN63" i="27"/>
  <c r="AH65" i="48"/>
  <c r="AQ65" i="48" s="1"/>
  <c r="W62" i="34"/>
  <c r="AG61" i="34"/>
  <c r="AP61" i="34" s="1"/>
  <c r="AF61" i="34"/>
  <c r="AO61" i="34" s="1"/>
  <c r="AE61" i="34"/>
  <c r="AH63" i="40"/>
  <c r="AQ63" i="40" s="1"/>
  <c r="AR64" i="38"/>
  <c r="AN60" i="37"/>
  <c r="AI60" i="37"/>
  <c r="AH60" i="73"/>
  <c r="AQ60" i="73" s="1"/>
  <c r="AH62" i="77"/>
  <c r="AQ62" i="77" s="1"/>
  <c r="Y66" i="96"/>
  <c r="X66" i="96"/>
  <c r="Z64" i="27" l="1"/>
  <c r="Z62" i="90"/>
  <c r="Z62" i="93"/>
  <c r="Z62" i="45"/>
  <c r="Z63" i="95"/>
  <c r="Z64" i="26"/>
  <c r="AG62" i="86"/>
  <c r="AP62" i="86" s="1"/>
  <c r="Z66" i="96"/>
  <c r="AG64" i="46"/>
  <c r="AP64" i="46" s="1"/>
  <c r="Z63" i="84"/>
  <c r="AF63" i="84" s="1"/>
  <c r="AO63" i="84" s="1"/>
  <c r="Z62" i="80"/>
  <c r="Z64" i="29"/>
  <c r="W65" i="29" s="1"/>
  <c r="Z62" i="87"/>
  <c r="W63" i="87" s="1"/>
  <c r="Z61" i="37"/>
  <c r="AF61" i="37" s="1"/>
  <c r="AO61" i="37" s="1"/>
  <c r="W64" i="44"/>
  <c r="AG63" i="44"/>
  <c r="AP63" i="44" s="1"/>
  <c r="AF63" i="44"/>
  <c r="AO63" i="44" s="1"/>
  <c r="AE63" i="44"/>
  <c r="W65" i="27"/>
  <c r="AG64" i="27"/>
  <c r="AP64" i="27" s="1"/>
  <c r="AF64" i="27"/>
  <c r="AO64" i="27" s="1"/>
  <c r="AE64" i="27"/>
  <c r="AG62" i="87"/>
  <c r="AP62" i="87" s="1"/>
  <c r="AF62" i="87"/>
  <c r="AO62" i="87" s="1"/>
  <c r="AE62" i="87"/>
  <c r="AG61" i="37"/>
  <c r="AP61" i="37" s="1"/>
  <c r="W63" i="93"/>
  <c r="AG62" i="93"/>
  <c r="AP62" i="93" s="1"/>
  <c r="AF62" i="93"/>
  <c r="AO62" i="93" s="1"/>
  <c r="AE62" i="93"/>
  <c r="W64" i="84"/>
  <c r="AG63" i="84"/>
  <c r="AP63" i="84" s="1"/>
  <c r="W65" i="39"/>
  <c r="AG64" i="39"/>
  <c r="AP64" i="39" s="1"/>
  <c r="AF64" i="39"/>
  <c r="AO64" i="39" s="1"/>
  <c r="AE64" i="39"/>
  <c r="AF62" i="80"/>
  <c r="AO62" i="80" s="1"/>
  <c r="AE62" i="80"/>
  <c r="W63" i="80"/>
  <c r="AG62" i="80"/>
  <c r="AP62" i="80" s="1"/>
  <c r="AF64" i="29"/>
  <c r="AO64" i="29" s="1"/>
  <c r="AE64" i="29"/>
  <c r="X63" i="91"/>
  <c r="Y63" i="91"/>
  <c r="AH63" i="88"/>
  <c r="AQ63" i="88" s="1"/>
  <c r="Y63" i="41"/>
  <c r="X63" i="41"/>
  <c r="Z63" i="41" s="1"/>
  <c r="W66" i="32"/>
  <c r="AG65" i="32"/>
  <c r="AP65" i="32" s="1"/>
  <c r="AF65" i="32"/>
  <c r="AO65" i="32" s="1"/>
  <c r="AE65" i="32"/>
  <c r="AR62" i="94"/>
  <c r="AF62" i="90"/>
  <c r="AO62" i="90" s="1"/>
  <c r="AE62" i="90"/>
  <c r="W63" i="90"/>
  <c r="AG62" i="90"/>
  <c r="AP62" i="90" s="1"/>
  <c r="AH63" i="43"/>
  <c r="AQ63" i="43" s="1"/>
  <c r="AG63" i="95"/>
  <c r="AP63" i="95" s="1"/>
  <c r="AF63" i="95"/>
  <c r="AO63" i="95" s="1"/>
  <c r="W64" i="95"/>
  <c r="AE63" i="95"/>
  <c r="AF64" i="26"/>
  <c r="AO64" i="26" s="1"/>
  <c r="AE64" i="26"/>
  <c r="W65" i="26"/>
  <c r="AG64" i="26"/>
  <c r="AP64" i="26" s="1"/>
  <c r="AH62" i="35"/>
  <c r="AQ62" i="35" s="1"/>
  <c r="AR62" i="84"/>
  <c r="X64" i="79"/>
  <c r="Z64" i="79" s="1"/>
  <c r="Y64" i="79"/>
  <c r="AR63" i="27"/>
  <c r="AR60" i="75"/>
  <c r="AH61" i="37"/>
  <c r="AQ61" i="37" s="1"/>
  <c r="AR62" i="95"/>
  <c r="W62" i="28"/>
  <c r="AG61" i="28"/>
  <c r="AP61" i="28" s="1"/>
  <c r="AF61" i="28"/>
  <c r="AO61" i="28" s="1"/>
  <c r="AE61" i="28"/>
  <c r="AI62" i="78"/>
  <c r="AN62" i="78"/>
  <c r="X62" i="89"/>
  <c r="Y62" i="89"/>
  <c r="AR61" i="36"/>
  <c r="AH64" i="29"/>
  <c r="AQ64" i="29" s="1"/>
  <c r="Z62" i="35"/>
  <c r="Y66" i="48"/>
  <c r="X66" i="48"/>
  <c r="Y64" i="40"/>
  <c r="X64" i="40"/>
  <c r="Y65" i="46"/>
  <c r="X65" i="46"/>
  <c r="AG66" i="96"/>
  <c r="AP66" i="96" s="1"/>
  <c r="AF66" i="96"/>
  <c r="AO66" i="96" s="1"/>
  <c r="W67" i="96"/>
  <c r="AE66" i="96"/>
  <c r="AE60" i="83"/>
  <c r="W61" i="83"/>
  <c r="AG60" i="83"/>
  <c r="AP60" i="83" s="1"/>
  <c r="AF60" i="83"/>
  <c r="AO60" i="83" s="1"/>
  <c r="W65" i="82"/>
  <c r="AG64" i="82"/>
  <c r="AP64" i="82" s="1"/>
  <c r="AF64" i="82"/>
  <c r="AO64" i="82" s="1"/>
  <c r="AE64" i="82"/>
  <c r="AF61" i="75"/>
  <c r="AO61" i="75" s="1"/>
  <c r="W62" i="75"/>
  <c r="AE61" i="75"/>
  <c r="AG61" i="75"/>
  <c r="AP61" i="75" s="1"/>
  <c r="AH64" i="27"/>
  <c r="AQ64" i="27" s="1"/>
  <c r="AI61" i="34"/>
  <c r="AN61" i="34"/>
  <c r="AR63" i="26"/>
  <c r="AE60" i="76"/>
  <c r="W61" i="76"/>
  <c r="AG60" i="76"/>
  <c r="AP60" i="76" s="1"/>
  <c r="AF60" i="76"/>
  <c r="AO60" i="76" s="1"/>
  <c r="Z63" i="88"/>
  <c r="AH65" i="92"/>
  <c r="AQ65" i="92" s="1"/>
  <c r="AR61" i="35"/>
  <c r="AR63" i="39"/>
  <c r="AR65" i="96"/>
  <c r="AN61" i="89"/>
  <c r="AI61" i="89"/>
  <c r="AE65" i="38"/>
  <c r="W66" i="38"/>
  <c r="AG65" i="38"/>
  <c r="AP65" i="38" s="1"/>
  <c r="AF65" i="38"/>
  <c r="AO65" i="38" s="1"/>
  <c r="AN60" i="73"/>
  <c r="AI60" i="73"/>
  <c r="Z63" i="43"/>
  <c r="Y64" i="47"/>
  <c r="X64" i="47"/>
  <c r="AN64" i="46"/>
  <c r="AI64" i="46"/>
  <c r="AN62" i="77"/>
  <c r="AI62" i="77"/>
  <c r="AH63" i="94"/>
  <c r="AQ63" i="94" s="1"/>
  <c r="AN62" i="91"/>
  <c r="AI62" i="91"/>
  <c r="AF65" i="30"/>
  <c r="AO65" i="30" s="1"/>
  <c r="AE65" i="30"/>
  <c r="W66" i="30"/>
  <c r="AG65" i="30"/>
  <c r="AP65" i="30" s="1"/>
  <c r="AN62" i="41"/>
  <c r="AI62" i="41"/>
  <c r="AF65" i="92"/>
  <c r="AO65" i="92" s="1"/>
  <c r="AE65" i="92"/>
  <c r="AG65" i="92"/>
  <c r="AP65" i="92" s="1"/>
  <c r="W66" i="92"/>
  <c r="W62" i="74"/>
  <c r="AG61" i="74"/>
  <c r="AP61" i="74" s="1"/>
  <c r="AF61" i="74"/>
  <c r="AO61" i="74" s="1"/>
  <c r="AE61" i="74"/>
  <c r="Y67" i="42"/>
  <c r="X67" i="42"/>
  <c r="AR61" i="45"/>
  <c r="AR62" i="44"/>
  <c r="AH62" i="36"/>
  <c r="AQ62" i="36" s="1"/>
  <c r="AI63" i="40"/>
  <c r="AN63" i="40"/>
  <c r="AI62" i="86"/>
  <c r="AN62" i="86"/>
  <c r="AN63" i="79"/>
  <c r="AI63" i="79"/>
  <c r="Y63" i="86"/>
  <c r="X63" i="86"/>
  <c r="AR61" i="93"/>
  <c r="AF64" i="25"/>
  <c r="AO64" i="25" s="1"/>
  <c r="AE64" i="25"/>
  <c r="W65" i="25"/>
  <c r="AG64" i="25"/>
  <c r="AP64" i="25" s="1"/>
  <c r="AE61" i="33"/>
  <c r="W62" i="33"/>
  <c r="AG61" i="33"/>
  <c r="AP61" i="33" s="1"/>
  <c r="AF61" i="33"/>
  <c r="AO61" i="33" s="1"/>
  <c r="AR61" i="87"/>
  <c r="AR62" i="43"/>
  <c r="AR64" i="32"/>
  <c r="AE62" i="31"/>
  <c r="W63" i="31"/>
  <c r="AG62" i="31"/>
  <c r="AP62" i="31" s="1"/>
  <c r="AF62" i="31"/>
  <c r="AO62" i="31" s="1"/>
  <c r="Y63" i="78"/>
  <c r="X63" i="78"/>
  <c r="AH65" i="32"/>
  <c r="AQ65" i="32" s="1"/>
  <c r="AH63" i="95"/>
  <c r="AQ63" i="95" s="1"/>
  <c r="Z62" i="36"/>
  <c r="AH63" i="84"/>
  <c r="AQ63" i="84" s="1"/>
  <c r="AH63" i="44"/>
  <c r="AQ63" i="44" s="1"/>
  <c r="W63" i="45"/>
  <c r="AG62" i="45"/>
  <c r="AP62" i="45" s="1"/>
  <c r="AF62" i="45"/>
  <c r="AO62" i="45" s="1"/>
  <c r="AE62" i="45"/>
  <c r="AN66" i="42"/>
  <c r="AI66" i="42"/>
  <c r="AH62" i="87"/>
  <c r="AQ62" i="87" s="1"/>
  <c r="AH62" i="93"/>
  <c r="AQ62" i="93" s="1"/>
  <c r="AH66" i="96"/>
  <c r="AQ66" i="96" s="1"/>
  <c r="AR60" i="37"/>
  <c r="Y62" i="34"/>
  <c r="X62" i="34"/>
  <c r="AR64" i="92"/>
  <c r="AF60" i="85"/>
  <c r="AO60" i="85" s="1"/>
  <c r="AE60" i="85"/>
  <c r="W61" i="85"/>
  <c r="AG60" i="85"/>
  <c r="AP60" i="85" s="1"/>
  <c r="AR61" i="80"/>
  <c r="AH64" i="39"/>
  <c r="AQ64" i="39" s="1"/>
  <c r="Z63" i="94"/>
  <c r="AR62" i="88"/>
  <c r="AF62" i="81"/>
  <c r="AO62" i="81" s="1"/>
  <c r="AE62" i="81"/>
  <c r="W63" i="81"/>
  <c r="AG62" i="81"/>
  <c r="AP62" i="81" s="1"/>
  <c r="AR61" i="90"/>
  <c r="AH62" i="80"/>
  <c r="AQ62" i="80" s="1"/>
  <c r="AH62" i="45"/>
  <c r="AQ62" i="45" s="1"/>
  <c r="AH61" i="75"/>
  <c r="AQ61" i="75" s="1"/>
  <c r="AR63" i="29"/>
  <c r="Y61" i="73"/>
  <c r="X61" i="73"/>
  <c r="AH62" i="90"/>
  <c r="AQ62" i="90" s="1"/>
  <c r="AI63" i="47"/>
  <c r="AN63" i="47"/>
  <c r="AH64" i="26"/>
  <c r="AQ64" i="26" s="1"/>
  <c r="AI65" i="48"/>
  <c r="AN65" i="48"/>
  <c r="Y63" i="77"/>
  <c r="X63" i="77"/>
  <c r="Z63" i="77" s="1"/>
  <c r="Z64" i="40" l="1"/>
  <c r="AG64" i="29"/>
  <c r="AP64" i="29" s="1"/>
  <c r="AE63" i="84"/>
  <c r="Z61" i="73"/>
  <c r="AE61" i="37"/>
  <c r="Z62" i="34"/>
  <c r="AE62" i="34" s="1"/>
  <c r="W62" i="37"/>
  <c r="Y62" i="37" s="1"/>
  <c r="Z63" i="78"/>
  <c r="AF63" i="78" s="1"/>
  <c r="AO63" i="78" s="1"/>
  <c r="W64" i="78"/>
  <c r="AF62" i="34"/>
  <c r="AO62" i="34" s="1"/>
  <c r="AI61" i="75"/>
  <c r="AN61" i="75"/>
  <c r="AI63" i="95"/>
  <c r="AN63" i="95"/>
  <c r="AN65" i="32"/>
  <c r="AI65" i="32"/>
  <c r="AF63" i="41"/>
  <c r="AO63" i="41" s="1"/>
  <c r="AE63" i="41"/>
  <c r="W64" i="41"/>
  <c r="AG63" i="41"/>
  <c r="AP63" i="41" s="1"/>
  <c r="Y65" i="29"/>
  <c r="X65" i="29"/>
  <c r="Y63" i="87"/>
  <c r="X63" i="87"/>
  <c r="Y65" i="27"/>
  <c r="X65" i="27"/>
  <c r="AR66" i="42"/>
  <c r="X63" i="45"/>
  <c r="Z63" i="45" s="1"/>
  <c r="Y63" i="45"/>
  <c r="X65" i="25"/>
  <c r="Y65" i="25"/>
  <c r="AH63" i="86"/>
  <c r="AQ63" i="86" s="1"/>
  <c r="AR62" i="86"/>
  <c r="AH67" i="42"/>
  <c r="AQ67" i="42" s="1"/>
  <c r="X62" i="74"/>
  <c r="Y62" i="74"/>
  <c r="AI65" i="30"/>
  <c r="AN65" i="30"/>
  <c r="AR61" i="89"/>
  <c r="AI60" i="76"/>
  <c r="AN60" i="76"/>
  <c r="Y62" i="75"/>
  <c r="Z62" i="75" s="1"/>
  <c r="X62" i="75"/>
  <c r="AI60" i="83"/>
  <c r="AN60" i="83"/>
  <c r="AH65" i="46"/>
  <c r="AQ65" i="46" s="1"/>
  <c r="AH66" i="48"/>
  <c r="AQ66" i="48" s="1"/>
  <c r="AH62" i="89"/>
  <c r="AQ62" i="89" s="1"/>
  <c r="X64" i="95"/>
  <c r="Z64" i="95" s="1"/>
  <c r="Y64" i="95"/>
  <c r="AN62" i="90"/>
  <c r="AI62" i="90"/>
  <c r="AH63" i="91"/>
  <c r="AQ63" i="91" s="1"/>
  <c r="AI64" i="39"/>
  <c r="AN64" i="39"/>
  <c r="X64" i="84"/>
  <c r="Y64" i="84"/>
  <c r="AI63" i="44"/>
  <c r="AN63" i="44"/>
  <c r="AN65" i="92"/>
  <c r="AI65" i="92"/>
  <c r="AR64" i="46"/>
  <c r="AI65" i="38"/>
  <c r="AN65" i="38"/>
  <c r="AN61" i="28"/>
  <c r="AI61" i="28"/>
  <c r="X63" i="81"/>
  <c r="Y63" i="81"/>
  <c r="AF63" i="94"/>
  <c r="AO63" i="94" s="1"/>
  <c r="AE63" i="94"/>
  <c r="AG63" i="94"/>
  <c r="AP63" i="94" s="1"/>
  <c r="W64" i="94"/>
  <c r="AI64" i="25"/>
  <c r="AN64" i="25"/>
  <c r="AR62" i="41"/>
  <c r="AH64" i="47"/>
  <c r="AQ64" i="47" s="1"/>
  <c r="W64" i="88"/>
  <c r="AG63" i="88"/>
  <c r="AP63" i="88" s="1"/>
  <c r="AF63" i="88"/>
  <c r="AO63" i="88" s="1"/>
  <c r="AE63" i="88"/>
  <c r="Y65" i="82"/>
  <c r="X65" i="82"/>
  <c r="AN66" i="96"/>
  <c r="AI66" i="96"/>
  <c r="Z62" i="89"/>
  <c r="X65" i="26"/>
  <c r="Y65" i="26"/>
  <c r="Z65" i="26" s="1"/>
  <c r="Z63" i="91"/>
  <c r="W63" i="36"/>
  <c r="AG62" i="36"/>
  <c r="AP62" i="36" s="1"/>
  <c r="AF62" i="36"/>
  <c r="AO62" i="36" s="1"/>
  <c r="AE62" i="36"/>
  <c r="AR65" i="48"/>
  <c r="AR63" i="47"/>
  <c r="AH61" i="73"/>
  <c r="AQ61" i="73" s="1"/>
  <c r="AN62" i="45"/>
  <c r="AI62" i="45"/>
  <c r="Y62" i="33"/>
  <c r="X62" i="33"/>
  <c r="Z62" i="33" s="1"/>
  <c r="Z63" i="86"/>
  <c r="AR63" i="40"/>
  <c r="Z67" i="42"/>
  <c r="X66" i="92"/>
  <c r="Y66" i="92"/>
  <c r="AR62" i="91"/>
  <c r="Z67" i="96"/>
  <c r="Y67" i="96"/>
  <c r="X67" i="96"/>
  <c r="Z65" i="46"/>
  <c r="Z66" i="48"/>
  <c r="X62" i="28"/>
  <c r="Y62" i="28"/>
  <c r="X66" i="32"/>
  <c r="Y66" i="32"/>
  <c r="AI64" i="29"/>
  <c r="AN64" i="29"/>
  <c r="Y63" i="80"/>
  <c r="X63" i="80"/>
  <c r="AN63" i="84"/>
  <c r="AI63" i="84"/>
  <c r="Y63" i="93"/>
  <c r="X63" i="93"/>
  <c r="AI62" i="87"/>
  <c r="AN62" i="87"/>
  <c r="AN64" i="27"/>
  <c r="AI64" i="27"/>
  <c r="AE63" i="77"/>
  <c r="W64" i="77"/>
  <c r="AG63" i="77"/>
  <c r="AP63" i="77" s="1"/>
  <c r="AF63" i="77"/>
  <c r="AO63" i="77" s="1"/>
  <c r="W65" i="40"/>
  <c r="AG64" i="40"/>
  <c r="AP64" i="40" s="1"/>
  <c r="AF64" i="40"/>
  <c r="AO64" i="40" s="1"/>
  <c r="AE64" i="40"/>
  <c r="AI60" i="85"/>
  <c r="AN60" i="85"/>
  <c r="AH63" i="77"/>
  <c r="AQ63" i="77" s="1"/>
  <c r="AI62" i="81"/>
  <c r="AN62" i="81"/>
  <c r="X63" i="31"/>
  <c r="Z63" i="31" s="1"/>
  <c r="Y63" i="31"/>
  <c r="AR63" i="79"/>
  <c r="AI61" i="74"/>
  <c r="AN61" i="74"/>
  <c r="AR62" i="77"/>
  <c r="Z64" i="47"/>
  <c r="Y66" i="38"/>
  <c r="X66" i="38"/>
  <c r="AH64" i="40"/>
  <c r="AQ64" i="40" s="1"/>
  <c r="W63" i="35"/>
  <c r="AG62" i="35"/>
  <c r="AP62" i="35" s="1"/>
  <c r="AF62" i="35"/>
  <c r="AO62" i="35" s="1"/>
  <c r="AE62" i="35"/>
  <c r="AR62" i="78"/>
  <c r="AH64" i="79"/>
  <c r="AQ64" i="79" s="1"/>
  <c r="AI64" i="26"/>
  <c r="AN64" i="26"/>
  <c r="AH63" i="41"/>
  <c r="AQ63" i="41" s="1"/>
  <c r="AI62" i="80"/>
  <c r="AN62" i="80"/>
  <c r="X65" i="39"/>
  <c r="Y65" i="39"/>
  <c r="AR60" i="73"/>
  <c r="AE61" i="73"/>
  <c r="W62" i="73"/>
  <c r="AG61" i="73"/>
  <c r="AP61" i="73" s="1"/>
  <c r="AF61" i="73"/>
  <c r="AO61" i="73" s="1"/>
  <c r="X61" i="85"/>
  <c r="Y61" i="85"/>
  <c r="AH62" i="34"/>
  <c r="AQ62" i="34" s="1"/>
  <c r="AH63" i="78"/>
  <c r="AQ63" i="78" s="1"/>
  <c r="AI62" i="31"/>
  <c r="AN62" i="31"/>
  <c r="AI61" i="33"/>
  <c r="AN61" i="33"/>
  <c r="Y66" i="30"/>
  <c r="X66" i="30"/>
  <c r="W64" i="43"/>
  <c r="AG63" i="43"/>
  <c r="AP63" i="43" s="1"/>
  <c r="AF63" i="43"/>
  <c r="AO63" i="43" s="1"/>
  <c r="AE63" i="43"/>
  <c r="Y61" i="76"/>
  <c r="X61" i="76"/>
  <c r="AR61" i="34"/>
  <c r="AN64" i="82"/>
  <c r="AI64" i="82"/>
  <c r="X61" i="83"/>
  <c r="Y61" i="83"/>
  <c r="AF64" i="79"/>
  <c r="AO64" i="79" s="1"/>
  <c r="AE64" i="79"/>
  <c r="W65" i="79"/>
  <c r="AG64" i="79"/>
  <c r="AP64" i="79" s="1"/>
  <c r="X63" i="90"/>
  <c r="Y63" i="90"/>
  <c r="AI62" i="93"/>
  <c r="AN62" i="93"/>
  <c r="AI61" i="37"/>
  <c r="AN61" i="37"/>
  <c r="Y64" i="44"/>
  <c r="X64" i="44"/>
  <c r="Z63" i="93" l="1"/>
  <c r="Z63" i="81"/>
  <c r="AG62" i="34"/>
  <c r="AP62" i="34" s="1"/>
  <c r="W63" i="34"/>
  <c r="Z66" i="38"/>
  <c r="Z66" i="32"/>
  <c r="Z62" i="74"/>
  <c r="Z65" i="29"/>
  <c r="AG63" i="78"/>
  <c r="AP63" i="78" s="1"/>
  <c r="Z62" i="28"/>
  <c r="Z64" i="84"/>
  <c r="AF64" i="84" s="1"/>
  <c r="AO64" i="84" s="1"/>
  <c r="X62" i="37"/>
  <c r="AE63" i="78"/>
  <c r="W66" i="26"/>
  <c r="AG65" i="26"/>
  <c r="AP65" i="26" s="1"/>
  <c r="AF65" i="26"/>
  <c r="AO65" i="26" s="1"/>
  <c r="AE65" i="26"/>
  <c r="AE64" i="84"/>
  <c r="W65" i="95"/>
  <c r="AG64" i="95"/>
  <c r="AP64" i="95" s="1"/>
  <c r="AE64" i="95"/>
  <c r="AF64" i="95"/>
  <c r="AO64" i="95" s="1"/>
  <c r="W63" i="75"/>
  <c r="AG62" i="75"/>
  <c r="AP62" i="75" s="1"/>
  <c r="AF62" i="75"/>
  <c r="AO62" i="75" s="1"/>
  <c r="AE62" i="75"/>
  <c r="W66" i="29"/>
  <c r="AG65" i="29"/>
  <c r="AP65" i="29" s="1"/>
  <c r="AF65" i="29"/>
  <c r="AO65" i="29" s="1"/>
  <c r="AE65" i="29"/>
  <c r="AF62" i="28"/>
  <c r="AO62" i="28" s="1"/>
  <c r="AE62" i="28"/>
  <c r="W63" i="28"/>
  <c r="AG62" i="28"/>
  <c r="AP62" i="28" s="1"/>
  <c r="AH61" i="83"/>
  <c r="AQ61" i="83" s="1"/>
  <c r="AH65" i="82"/>
  <c r="AQ65" i="82" s="1"/>
  <c r="AH63" i="87"/>
  <c r="AQ63" i="87" s="1"/>
  <c r="Z61" i="83"/>
  <c r="W65" i="47"/>
  <c r="AG64" i="47"/>
  <c r="AP64" i="47" s="1"/>
  <c r="AF64" i="47"/>
  <c r="AO64" i="47" s="1"/>
  <c r="AE64" i="47"/>
  <c r="AR60" i="85"/>
  <c r="AR63" i="84"/>
  <c r="AR64" i="29"/>
  <c r="AR62" i="45"/>
  <c r="AH65" i="26"/>
  <c r="AQ65" i="26" s="1"/>
  <c r="X64" i="88"/>
  <c r="Y64" i="88"/>
  <c r="AR61" i="28"/>
  <c r="AR65" i="92"/>
  <c r="AH62" i="75"/>
  <c r="AQ62" i="75" s="1"/>
  <c r="AR61" i="75"/>
  <c r="AH61" i="76"/>
  <c r="AQ61" i="76" s="1"/>
  <c r="AR61" i="33"/>
  <c r="AH65" i="39"/>
  <c r="AQ65" i="39" s="1"/>
  <c r="AI62" i="35"/>
  <c r="AN62" i="35"/>
  <c r="AR62" i="81"/>
  <c r="AR64" i="27"/>
  <c r="W63" i="33"/>
  <c r="AG62" i="33"/>
  <c r="AP62" i="33" s="1"/>
  <c r="AF62" i="33"/>
  <c r="AO62" i="33" s="1"/>
  <c r="AE62" i="33"/>
  <c r="W64" i="81"/>
  <c r="AG63" i="81"/>
  <c r="AP63" i="81" s="1"/>
  <c r="AF63" i="81"/>
  <c r="AO63" i="81" s="1"/>
  <c r="AE63" i="81"/>
  <c r="AH64" i="95"/>
  <c r="AQ64" i="95" s="1"/>
  <c r="AR60" i="83"/>
  <c r="AI63" i="41"/>
  <c r="AN63" i="41"/>
  <c r="AR62" i="93"/>
  <c r="Z61" i="76"/>
  <c r="AH61" i="85"/>
  <c r="AQ61" i="85" s="1"/>
  <c r="AI61" i="73"/>
  <c r="AN61" i="73"/>
  <c r="AI64" i="40"/>
  <c r="AN64" i="40"/>
  <c r="W67" i="48"/>
  <c r="AG66" i="48"/>
  <c r="AP66" i="48" s="1"/>
  <c r="AF66" i="48"/>
  <c r="AO66" i="48" s="1"/>
  <c r="AE66" i="48"/>
  <c r="Z65" i="82"/>
  <c r="AI63" i="94"/>
  <c r="AN63" i="94"/>
  <c r="AH65" i="25"/>
  <c r="AQ65" i="25" s="1"/>
  <c r="Z63" i="87"/>
  <c r="AR65" i="32"/>
  <c r="AN63" i="78"/>
  <c r="AI63" i="78"/>
  <c r="AR61" i="37"/>
  <c r="W67" i="38"/>
  <c r="AG66" i="38"/>
  <c r="AP66" i="38" s="1"/>
  <c r="AF66" i="38"/>
  <c r="AO66" i="38" s="1"/>
  <c r="AE66" i="38"/>
  <c r="AF67" i="42"/>
  <c r="AO67" i="42" s="1"/>
  <c r="AE67" i="42"/>
  <c r="W68" i="42"/>
  <c r="AG67" i="42"/>
  <c r="AP67" i="42" s="1"/>
  <c r="Z65" i="39"/>
  <c r="AH64" i="44"/>
  <c r="AQ64" i="44" s="1"/>
  <c r="AR64" i="82"/>
  <c r="AH66" i="30"/>
  <c r="AQ66" i="30" s="1"/>
  <c r="AR62" i="31"/>
  <c r="AI64" i="79"/>
  <c r="AN64" i="79"/>
  <c r="Z61" i="85"/>
  <c r="AR62" i="80"/>
  <c r="Y63" i="35"/>
  <c r="X63" i="35"/>
  <c r="AH63" i="31"/>
  <c r="AQ63" i="31" s="1"/>
  <c r="Y64" i="77"/>
  <c r="X64" i="77"/>
  <c r="Z64" i="77" s="1"/>
  <c r="AR62" i="87"/>
  <c r="AH63" i="80"/>
  <c r="AQ63" i="80" s="1"/>
  <c r="AH66" i="32"/>
  <c r="AQ66" i="32" s="1"/>
  <c r="AF65" i="46"/>
  <c r="AO65" i="46" s="1"/>
  <c r="AG65" i="46"/>
  <c r="AP65" i="46" s="1"/>
  <c r="W66" i="46"/>
  <c r="AE65" i="46"/>
  <c r="W64" i="86"/>
  <c r="AG63" i="86"/>
  <c r="AP63" i="86" s="1"/>
  <c r="AF63" i="86"/>
  <c r="AO63" i="86" s="1"/>
  <c r="AE63" i="86"/>
  <c r="X63" i="36"/>
  <c r="Y63" i="36"/>
  <c r="AF62" i="89"/>
  <c r="AO62" i="89" s="1"/>
  <c r="W63" i="89"/>
  <c r="AG62" i="89"/>
  <c r="AP62" i="89" s="1"/>
  <c r="AE62" i="89"/>
  <c r="AN63" i="88"/>
  <c r="AI63" i="88"/>
  <c r="AR64" i="39"/>
  <c r="AR62" i="90"/>
  <c r="AR65" i="30"/>
  <c r="Z65" i="25"/>
  <c r="AH65" i="27"/>
  <c r="AQ65" i="27" s="1"/>
  <c r="AH62" i="37"/>
  <c r="AQ62" i="37" s="1"/>
  <c r="AN62" i="34"/>
  <c r="AI62" i="34"/>
  <c r="AF63" i="93"/>
  <c r="AO63" i="93" s="1"/>
  <c r="AE63" i="93"/>
  <c r="W64" i="93"/>
  <c r="AG63" i="93"/>
  <c r="AP63" i="93" s="1"/>
  <c r="AH62" i="28"/>
  <c r="AQ62" i="28" s="1"/>
  <c r="AI62" i="36"/>
  <c r="AN62" i="36"/>
  <c r="AH64" i="84"/>
  <c r="AQ64" i="84" s="1"/>
  <c r="W63" i="74"/>
  <c r="AG62" i="74"/>
  <c r="AP62" i="74" s="1"/>
  <c r="AF62" i="74"/>
  <c r="AO62" i="74" s="1"/>
  <c r="AE62" i="74"/>
  <c r="AE63" i="45"/>
  <c r="W64" i="45"/>
  <c r="AG63" i="45"/>
  <c r="AP63" i="45" s="1"/>
  <c r="AF63" i="45"/>
  <c r="AO63" i="45" s="1"/>
  <c r="AH65" i="29"/>
  <c r="AQ65" i="29" s="1"/>
  <c r="AR64" i="26"/>
  <c r="AH66" i="38"/>
  <c r="AQ66" i="38" s="1"/>
  <c r="AF63" i="31"/>
  <c r="AO63" i="31" s="1"/>
  <c r="W64" i="31"/>
  <c r="AG63" i="31"/>
  <c r="AP63" i="31" s="1"/>
  <c r="AE63" i="31"/>
  <c r="AH63" i="93"/>
  <c r="AQ63" i="93" s="1"/>
  <c r="AF66" i="32"/>
  <c r="AO66" i="32" s="1"/>
  <c r="AE66" i="32"/>
  <c r="W67" i="32"/>
  <c r="AG66" i="32"/>
  <c r="AP66" i="32" s="1"/>
  <c r="AH67" i="96"/>
  <c r="AQ67" i="96" s="1"/>
  <c r="AH66" i="92"/>
  <c r="AQ66" i="92" s="1"/>
  <c r="AH62" i="33"/>
  <c r="AQ62" i="33" s="1"/>
  <c r="AR66" i="96"/>
  <c r="AR64" i="25"/>
  <c r="AR65" i="38"/>
  <c r="AR63" i="44"/>
  <c r="X64" i="41"/>
  <c r="Z64" i="41" s="1"/>
  <c r="Y64" i="41"/>
  <c r="X62" i="73"/>
  <c r="Y62" i="73"/>
  <c r="AF67" i="96"/>
  <c r="AO67" i="96" s="1"/>
  <c r="AG67" i="96"/>
  <c r="AP67" i="96" s="1"/>
  <c r="AE67" i="96"/>
  <c r="W68" i="96"/>
  <c r="X63" i="34"/>
  <c r="Y63" i="34"/>
  <c r="Z63" i="34" s="1"/>
  <c r="X65" i="79"/>
  <c r="Y65" i="79"/>
  <c r="Y64" i="43"/>
  <c r="X64" i="43"/>
  <c r="Z64" i="44"/>
  <c r="AH63" i="90"/>
  <c r="AQ63" i="90" s="1"/>
  <c r="AN63" i="43"/>
  <c r="AI63" i="43"/>
  <c r="Z66" i="30"/>
  <c r="Z63" i="90"/>
  <c r="AR61" i="74"/>
  <c r="Y65" i="40"/>
  <c r="X65" i="40"/>
  <c r="AI63" i="77"/>
  <c r="AN63" i="77"/>
  <c r="Z63" i="80"/>
  <c r="Z66" i="92"/>
  <c r="AE63" i="91"/>
  <c r="W64" i="91"/>
  <c r="AG63" i="91"/>
  <c r="AP63" i="91" s="1"/>
  <c r="AF63" i="91"/>
  <c r="AO63" i="91" s="1"/>
  <c r="Y64" i="94"/>
  <c r="X64" i="94"/>
  <c r="AH63" i="81"/>
  <c r="AQ63" i="81" s="1"/>
  <c r="AR60" i="76"/>
  <c r="AH62" i="74"/>
  <c r="AQ62" i="74" s="1"/>
  <c r="AH63" i="45"/>
  <c r="AQ63" i="45" s="1"/>
  <c r="Z65" i="27"/>
  <c r="Z62" i="37"/>
  <c r="AR63" i="95"/>
  <c r="Y64" i="78"/>
  <c r="X64" i="78"/>
  <c r="AG64" i="84" l="1"/>
  <c r="AP64" i="84" s="1"/>
  <c r="W65" i="84"/>
  <c r="W65" i="41"/>
  <c r="AG64" i="41"/>
  <c r="AP64" i="41" s="1"/>
  <c r="AF64" i="41"/>
  <c r="AO64" i="41" s="1"/>
  <c r="AE64" i="41"/>
  <c r="AF63" i="34"/>
  <c r="AO63" i="34" s="1"/>
  <c r="AE63" i="34"/>
  <c r="W64" i="34"/>
  <c r="AG63" i="34"/>
  <c r="AP63" i="34" s="1"/>
  <c r="Y66" i="46"/>
  <c r="X66" i="46"/>
  <c r="W65" i="77"/>
  <c r="AG64" i="77"/>
  <c r="AP64" i="77" s="1"/>
  <c r="AF64" i="77"/>
  <c r="AO64" i="77" s="1"/>
  <c r="AE64" i="77"/>
  <c r="AH63" i="35"/>
  <c r="AQ63" i="35" s="1"/>
  <c r="AI66" i="48"/>
  <c r="AN66" i="48"/>
  <c r="AR64" i="40"/>
  <c r="AR63" i="41"/>
  <c r="AH64" i="88"/>
  <c r="AQ64" i="88" s="1"/>
  <c r="AN65" i="29"/>
  <c r="AI65" i="29"/>
  <c r="AH63" i="34"/>
  <c r="AQ63" i="34" s="1"/>
  <c r="X64" i="45"/>
  <c r="Z64" i="45" s="1"/>
  <c r="Y64" i="45"/>
  <c r="X63" i="74"/>
  <c r="Y63" i="74"/>
  <c r="AR62" i="34"/>
  <c r="W66" i="25"/>
  <c r="AG65" i="25"/>
  <c r="AP65" i="25" s="1"/>
  <c r="AF65" i="25"/>
  <c r="AO65" i="25" s="1"/>
  <c r="AE65" i="25"/>
  <c r="X63" i="89"/>
  <c r="Y63" i="89"/>
  <c r="AN63" i="86"/>
  <c r="AI63" i="86"/>
  <c r="AR64" i="79"/>
  <c r="X68" i="42"/>
  <c r="Y68" i="42"/>
  <c r="X67" i="38"/>
  <c r="Z67" i="38" s="1"/>
  <c r="Y67" i="38"/>
  <c r="AI62" i="33"/>
  <c r="AN62" i="33"/>
  <c r="Z64" i="88"/>
  <c r="Y65" i="47"/>
  <c r="Z65" i="47" s="1"/>
  <c r="X65" i="47"/>
  <c r="Y63" i="28"/>
  <c r="X63" i="28"/>
  <c r="X65" i="95"/>
  <c r="Y65" i="95"/>
  <c r="AI65" i="26"/>
  <c r="AN65" i="26"/>
  <c r="W64" i="80"/>
  <c r="AG63" i="80"/>
  <c r="AP63" i="80" s="1"/>
  <c r="AF63" i="80"/>
  <c r="AO63" i="80" s="1"/>
  <c r="AE63" i="80"/>
  <c r="AH64" i="43"/>
  <c r="AQ64" i="43" s="1"/>
  <c r="AH64" i="41"/>
  <c r="AQ64" i="41" s="1"/>
  <c r="AF62" i="37"/>
  <c r="AO62" i="37" s="1"/>
  <c r="AE62" i="37"/>
  <c r="W63" i="37"/>
  <c r="AG62" i="37"/>
  <c r="AP62" i="37" s="1"/>
  <c r="Z64" i="91"/>
  <c r="Y64" i="91"/>
  <c r="X64" i="91"/>
  <c r="AR63" i="77"/>
  <c r="AE63" i="90"/>
  <c r="W64" i="90"/>
  <c r="AG63" i="90"/>
  <c r="AP63" i="90" s="1"/>
  <c r="AF63" i="90"/>
  <c r="AO63" i="90" s="1"/>
  <c r="Z64" i="43"/>
  <c r="Y67" i="32"/>
  <c r="X67" i="32"/>
  <c r="X64" i="31"/>
  <c r="Y64" i="31"/>
  <c r="AN63" i="45"/>
  <c r="AI63" i="45"/>
  <c r="AR62" i="36"/>
  <c r="AR63" i="88"/>
  <c r="Z63" i="35"/>
  <c r="AN67" i="42"/>
  <c r="AI67" i="42"/>
  <c r="AR61" i="73"/>
  <c r="W62" i="76"/>
  <c r="AG61" i="76"/>
  <c r="AP61" i="76" s="1"/>
  <c r="AE61" i="76"/>
  <c r="AF61" i="76"/>
  <c r="AO61" i="76" s="1"/>
  <c r="AI63" i="81"/>
  <c r="AN63" i="81"/>
  <c r="W62" i="83"/>
  <c r="AG61" i="83"/>
  <c r="AP61" i="83" s="1"/>
  <c r="AF61" i="83"/>
  <c r="AO61" i="83" s="1"/>
  <c r="AE61" i="83"/>
  <c r="Y63" i="75"/>
  <c r="X63" i="75"/>
  <c r="AH64" i="94"/>
  <c r="AQ64" i="94" s="1"/>
  <c r="AH65" i="40"/>
  <c r="AQ65" i="40" s="1"/>
  <c r="Y68" i="96"/>
  <c r="X68" i="96"/>
  <c r="AH62" i="73"/>
  <c r="AQ62" i="73" s="1"/>
  <c r="W64" i="87"/>
  <c r="AG63" i="87"/>
  <c r="AP63" i="87" s="1"/>
  <c r="AF63" i="87"/>
  <c r="AO63" i="87" s="1"/>
  <c r="AE63" i="87"/>
  <c r="Z67" i="48"/>
  <c r="X67" i="48"/>
  <c r="Y67" i="48"/>
  <c r="AI62" i="28"/>
  <c r="AN62" i="28"/>
  <c r="Y66" i="29"/>
  <c r="X66" i="29"/>
  <c r="AI63" i="91"/>
  <c r="AN63" i="91"/>
  <c r="AH65" i="79"/>
  <c r="AQ65" i="79" s="1"/>
  <c r="AN67" i="96"/>
  <c r="AI67" i="96"/>
  <c r="Z62" i="73"/>
  <c r="AN62" i="74"/>
  <c r="AI62" i="74"/>
  <c r="X64" i="93"/>
  <c r="Y64" i="93"/>
  <c r="AI62" i="89"/>
  <c r="AN62" i="89"/>
  <c r="AH63" i="36"/>
  <c r="AQ63" i="36" s="1"/>
  <c r="X64" i="86"/>
  <c r="Y64" i="86"/>
  <c r="AH64" i="77"/>
  <c r="AQ64" i="77" s="1"/>
  <c r="W66" i="39"/>
  <c r="AG65" i="39"/>
  <c r="AP65" i="39" s="1"/>
  <c r="AF65" i="39"/>
  <c r="AO65" i="39" s="1"/>
  <c r="AE65" i="39"/>
  <c r="AI66" i="38"/>
  <c r="AN66" i="38"/>
  <c r="AR63" i="94"/>
  <c r="Y63" i="33"/>
  <c r="Z63" i="33" s="1"/>
  <c r="X63" i="33"/>
  <c r="AN64" i="47"/>
  <c r="AI64" i="47"/>
  <c r="Y65" i="84"/>
  <c r="X65" i="84"/>
  <c r="Z65" i="84" s="1"/>
  <c r="X66" i="26"/>
  <c r="Y66" i="26"/>
  <c r="AH64" i="78"/>
  <c r="AQ64" i="78" s="1"/>
  <c r="AF65" i="27"/>
  <c r="AO65" i="27" s="1"/>
  <c r="AE65" i="27"/>
  <c r="W66" i="27"/>
  <c r="AG65" i="27"/>
  <c r="AP65" i="27" s="1"/>
  <c r="W67" i="30"/>
  <c r="AG66" i="30"/>
  <c r="AP66" i="30" s="1"/>
  <c r="AF66" i="30"/>
  <c r="AO66" i="30" s="1"/>
  <c r="AE66" i="30"/>
  <c r="AR63" i="43"/>
  <c r="AI66" i="32"/>
  <c r="AN66" i="32"/>
  <c r="Z64" i="78"/>
  <c r="Z64" i="94"/>
  <c r="W67" i="92"/>
  <c r="AG66" i="92"/>
  <c r="AP66" i="92" s="1"/>
  <c r="AF66" i="92"/>
  <c r="AO66" i="92" s="1"/>
  <c r="AE66" i="92"/>
  <c r="Z65" i="40"/>
  <c r="AG64" i="44"/>
  <c r="AP64" i="44" s="1"/>
  <c r="AF64" i="44"/>
  <c r="AO64" i="44" s="1"/>
  <c r="AE64" i="44"/>
  <c r="W65" i="44"/>
  <c r="Z65" i="79"/>
  <c r="AN63" i="31"/>
  <c r="AI63" i="31"/>
  <c r="AN63" i="93"/>
  <c r="AI63" i="93"/>
  <c r="Z63" i="36"/>
  <c r="AI65" i="46"/>
  <c r="AN65" i="46"/>
  <c r="W62" i="85"/>
  <c r="AG61" i="85"/>
  <c r="AP61" i="85" s="1"/>
  <c r="AF61" i="85"/>
  <c r="AO61" i="85" s="1"/>
  <c r="AE61" i="85"/>
  <c r="AR63" i="78"/>
  <c r="AE65" i="82"/>
  <c r="AG65" i="82"/>
  <c r="AP65" i="82" s="1"/>
  <c r="AF65" i="82"/>
  <c r="AO65" i="82" s="1"/>
  <c r="W66" i="82"/>
  <c r="X64" i="81"/>
  <c r="Y64" i="81"/>
  <c r="AR62" i="35"/>
  <c r="AN62" i="75"/>
  <c r="AI62" i="75"/>
  <c r="AN64" i="95"/>
  <c r="AI64" i="95"/>
  <c r="AI64" i="84"/>
  <c r="AN64" i="84"/>
  <c r="Z63" i="74" l="1"/>
  <c r="Z64" i="86"/>
  <c r="Z66" i="29"/>
  <c r="Z68" i="96"/>
  <c r="AG68" i="96" s="1"/>
  <c r="AP68" i="96" s="1"/>
  <c r="Z66" i="46"/>
  <c r="AE66" i="46" s="1"/>
  <c r="Z67" i="32"/>
  <c r="AG67" i="32" s="1"/>
  <c r="AP67" i="32" s="1"/>
  <c r="Z63" i="75"/>
  <c r="AF63" i="75" s="1"/>
  <c r="AO63" i="75" s="1"/>
  <c r="W64" i="33"/>
  <c r="AG63" i="33"/>
  <c r="AP63" i="33" s="1"/>
  <c r="AF63" i="33"/>
  <c r="AO63" i="33" s="1"/>
  <c r="AE63" i="33"/>
  <c r="W68" i="38"/>
  <c r="AG67" i="38"/>
  <c r="AP67" i="38" s="1"/>
  <c r="AF67" i="38"/>
  <c r="AO67" i="38" s="1"/>
  <c r="AE67" i="38"/>
  <c r="W66" i="84"/>
  <c r="AG65" i="84"/>
  <c r="AP65" i="84" s="1"/>
  <c r="AF65" i="84"/>
  <c r="AO65" i="84" s="1"/>
  <c r="AE65" i="84"/>
  <c r="AE65" i="47"/>
  <c r="AG65" i="47"/>
  <c r="AP65" i="47" s="1"/>
  <c r="AF65" i="47"/>
  <c r="AO65" i="47" s="1"/>
  <c r="W66" i="47"/>
  <c r="AF68" i="96"/>
  <c r="AO68" i="96" s="1"/>
  <c r="W69" i="96"/>
  <c r="W67" i="46"/>
  <c r="AG66" i="46"/>
  <c r="AP66" i="46" s="1"/>
  <c r="AF66" i="46"/>
  <c r="AO66" i="46" s="1"/>
  <c r="AE67" i="32"/>
  <c r="AE66" i="29"/>
  <c r="W67" i="29"/>
  <c r="AG66" i="29"/>
  <c r="AP66" i="29" s="1"/>
  <c r="AF66" i="29"/>
  <c r="AO66" i="29" s="1"/>
  <c r="AE63" i="75"/>
  <c r="W64" i="75"/>
  <c r="AG63" i="75"/>
  <c r="AP63" i="75" s="1"/>
  <c r="W66" i="40"/>
  <c r="AG65" i="40"/>
  <c r="AP65" i="40" s="1"/>
  <c r="AF65" i="40"/>
  <c r="AO65" i="40" s="1"/>
  <c r="AE65" i="40"/>
  <c r="AI66" i="30"/>
  <c r="AN66" i="30"/>
  <c r="AR63" i="45"/>
  <c r="W65" i="91"/>
  <c r="AG64" i="91"/>
  <c r="AP64" i="91" s="1"/>
  <c r="AF64" i="91"/>
  <c r="AO64" i="91" s="1"/>
  <c r="AE64" i="91"/>
  <c r="AH65" i="95"/>
  <c r="AQ65" i="95" s="1"/>
  <c r="AF64" i="45"/>
  <c r="AO64" i="45" s="1"/>
  <c r="AE64" i="45"/>
  <c r="W65" i="45"/>
  <c r="AG64" i="45"/>
  <c r="AP64" i="45" s="1"/>
  <c r="W64" i="36"/>
  <c r="AG63" i="36"/>
  <c r="AP63" i="36" s="1"/>
  <c r="AF63" i="36"/>
  <c r="AO63" i="36" s="1"/>
  <c r="AE63" i="36"/>
  <c r="AN65" i="39"/>
  <c r="AI65" i="39"/>
  <c r="AR62" i="89"/>
  <c r="W63" i="73"/>
  <c r="AG62" i="73"/>
  <c r="AP62" i="73" s="1"/>
  <c r="AF62" i="73"/>
  <c r="AO62" i="73" s="1"/>
  <c r="AE62" i="73"/>
  <c r="Y62" i="76"/>
  <c r="X62" i="76"/>
  <c r="Z62" i="76" s="1"/>
  <c r="W64" i="35"/>
  <c r="AG63" i="35"/>
  <c r="AP63" i="35" s="1"/>
  <c r="AF63" i="35"/>
  <c r="AO63" i="35" s="1"/>
  <c r="AE63" i="35"/>
  <c r="Z65" i="95"/>
  <c r="AR63" i="86"/>
  <c r="AN65" i="25"/>
  <c r="AI65" i="25"/>
  <c r="AI64" i="41"/>
  <c r="AN64" i="41"/>
  <c r="W66" i="79"/>
  <c r="AG65" i="79"/>
  <c r="AP65" i="79" s="1"/>
  <c r="AF65" i="79"/>
  <c r="AO65" i="79" s="1"/>
  <c r="AE65" i="79"/>
  <c r="AH67" i="38"/>
  <c r="AQ67" i="38" s="1"/>
  <c r="AI64" i="77"/>
  <c r="AN64" i="77"/>
  <c r="AI65" i="27"/>
  <c r="AN65" i="27"/>
  <c r="AR67" i="96"/>
  <c r="AN63" i="87"/>
  <c r="AI63" i="87"/>
  <c r="AF64" i="43"/>
  <c r="AO64" i="43" s="1"/>
  <c r="AE64" i="43"/>
  <c r="W65" i="43"/>
  <c r="AG64" i="43"/>
  <c r="AP64" i="43" s="1"/>
  <c r="X64" i="80"/>
  <c r="Y64" i="80"/>
  <c r="AH63" i="28"/>
  <c r="AQ63" i="28" s="1"/>
  <c r="AF64" i="88"/>
  <c r="AO64" i="88" s="1"/>
  <c r="AE64" i="88"/>
  <c r="W65" i="88"/>
  <c r="AG64" i="88"/>
  <c r="AP64" i="88" s="1"/>
  <c r="AH63" i="74"/>
  <c r="AQ63" i="74" s="1"/>
  <c r="AR65" i="46"/>
  <c r="W65" i="94"/>
  <c r="AG64" i="94"/>
  <c r="AP64" i="94" s="1"/>
  <c r="AF64" i="94"/>
  <c r="AO64" i="94" s="1"/>
  <c r="AE64" i="94"/>
  <c r="X66" i="27"/>
  <c r="Y66" i="27"/>
  <c r="AH65" i="84"/>
  <c r="AQ65" i="84" s="1"/>
  <c r="AE64" i="86"/>
  <c r="AF64" i="86"/>
  <c r="AO64" i="86" s="1"/>
  <c r="W65" i="86"/>
  <c r="AG64" i="86"/>
  <c r="AP64" i="86" s="1"/>
  <c r="AH63" i="75"/>
  <c r="AQ63" i="75" s="1"/>
  <c r="AR66" i="48"/>
  <c r="Y67" i="30"/>
  <c r="X67" i="30"/>
  <c r="AR64" i="47"/>
  <c r="AH64" i="93"/>
  <c r="AQ64" i="93" s="1"/>
  <c r="AR62" i="28"/>
  <c r="AI61" i="83"/>
  <c r="AN61" i="83"/>
  <c r="AR63" i="81"/>
  <c r="AH64" i="31"/>
  <c r="AQ64" i="31" s="1"/>
  <c r="X63" i="37"/>
  <c r="Y63" i="37"/>
  <c r="AH68" i="42"/>
  <c r="AQ68" i="42" s="1"/>
  <c r="AE63" i="74"/>
  <c r="W64" i="74"/>
  <c r="AG63" i="74"/>
  <c r="AP63" i="74" s="1"/>
  <c r="AF63" i="74"/>
  <c r="AO63" i="74" s="1"/>
  <c r="Y65" i="77"/>
  <c r="X65" i="77"/>
  <c r="Z65" i="77" s="1"/>
  <c r="X64" i="34"/>
  <c r="Z64" i="34" s="1"/>
  <c r="Y64" i="34"/>
  <c r="AI61" i="85"/>
  <c r="AN61" i="85"/>
  <c r="AR64" i="84"/>
  <c r="X65" i="44"/>
  <c r="Z65" i="44" s="1"/>
  <c r="Y65" i="44"/>
  <c r="AI66" i="92"/>
  <c r="AN66" i="92"/>
  <c r="AR64" i="95"/>
  <c r="AN64" i="44"/>
  <c r="AI64" i="44"/>
  <c r="AH64" i="81"/>
  <c r="AQ64" i="81" s="1"/>
  <c r="AR63" i="31"/>
  <c r="AH66" i="26"/>
  <c r="AQ66" i="26" s="1"/>
  <c r="Y66" i="39"/>
  <c r="X66" i="39"/>
  <c r="Z64" i="93"/>
  <c r="AR63" i="91"/>
  <c r="Z64" i="31"/>
  <c r="AH64" i="91"/>
  <c r="AQ64" i="91" s="1"/>
  <c r="AN62" i="37"/>
  <c r="AI62" i="37"/>
  <c r="AR65" i="26"/>
  <c r="Z63" i="28"/>
  <c r="AR62" i="33"/>
  <c r="Z68" i="42"/>
  <c r="AH63" i="89"/>
  <c r="AQ63" i="89" s="1"/>
  <c r="Y66" i="25"/>
  <c r="X66" i="25"/>
  <c r="Z66" i="25" s="1"/>
  <c r="X65" i="41"/>
  <c r="Y65" i="41"/>
  <c r="W68" i="48"/>
  <c r="AG67" i="48"/>
  <c r="AP67" i="48" s="1"/>
  <c r="AF67" i="48"/>
  <c r="AO67" i="48" s="1"/>
  <c r="AE67" i="48"/>
  <c r="X62" i="83"/>
  <c r="Y62" i="83"/>
  <c r="Z62" i="83" s="1"/>
  <c r="AI63" i="90"/>
  <c r="AN63" i="90"/>
  <c r="AR65" i="29"/>
  <c r="AE64" i="78"/>
  <c r="W65" i="78"/>
  <c r="AG64" i="78"/>
  <c r="AP64" i="78" s="1"/>
  <c r="AF64" i="78"/>
  <c r="AO64" i="78" s="1"/>
  <c r="AR63" i="93"/>
  <c r="AI65" i="82"/>
  <c r="AN65" i="82"/>
  <c r="X62" i="85"/>
  <c r="Y62" i="85"/>
  <c r="AR66" i="32"/>
  <c r="AR62" i="75"/>
  <c r="Z64" i="81"/>
  <c r="X67" i="92"/>
  <c r="Y67" i="92"/>
  <c r="Y66" i="82"/>
  <c r="Z66" i="82" s="1"/>
  <c r="X66" i="82"/>
  <c r="Z66" i="26"/>
  <c r="AH63" i="33"/>
  <c r="AQ63" i="33" s="1"/>
  <c r="AR66" i="38"/>
  <c r="AH64" i="86"/>
  <c r="AQ64" i="86" s="1"/>
  <c r="AR62" i="74"/>
  <c r="AH66" i="29"/>
  <c r="AQ66" i="29" s="1"/>
  <c r="AH67" i="48"/>
  <c r="AQ67" i="48" s="1"/>
  <c r="X64" i="87"/>
  <c r="Y64" i="87"/>
  <c r="AH68" i="96"/>
  <c r="AQ68" i="96" s="1"/>
  <c r="AI61" i="76"/>
  <c r="AN61" i="76"/>
  <c r="AR67" i="42"/>
  <c r="AH67" i="32"/>
  <c r="AQ67" i="32" s="1"/>
  <c r="X64" i="90"/>
  <c r="Y64" i="90"/>
  <c r="Z64" i="90" s="1"/>
  <c r="AN63" i="80"/>
  <c r="AI63" i="80"/>
  <c r="AH65" i="47"/>
  <c r="AQ65" i="47" s="1"/>
  <c r="Z63" i="89"/>
  <c r="AH64" i="45"/>
  <c r="AQ64" i="45" s="1"/>
  <c r="AH66" i="46"/>
  <c r="AQ66" i="46" s="1"/>
  <c r="AI63" i="34"/>
  <c r="AN63" i="34"/>
  <c r="Z67" i="92" l="1"/>
  <c r="W68" i="32"/>
  <c r="AE68" i="96"/>
  <c r="Z64" i="87"/>
  <c r="AF67" i="32"/>
  <c r="AO67" i="32" s="1"/>
  <c r="Z67" i="30"/>
  <c r="AE67" i="30" s="1"/>
  <c r="W63" i="83"/>
  <c r="AG62" i="83"/>
  <c r="AP62" i="83" s="1"/>
  <c r="AF62" i="83"/>
  <c r="AO62" i="83" s="1"/>
  <c r="AE62" i="83"/>
  <c r="W68" i="92"/>
  <c r="AG67" i="92"/>
  <c r="AP67" i="92" s="1"/>
  <c r="AF67" i="92"/>
  <c r="AO67" i="92" s="1"/>
  <c r="AE67" i="92"/>
  <c r="AF64" i="87"/>
  <c r="AO64" i="87" s="1"/>
  <c r="AE64" i="87"/>
  <c r="W65" i="87"/>
  <c r="AG64" i="87"/>
  <c r="AP64" i="87" s="1"/>
  <c r="W65" i="90"/>
  <c r="AG64" i="90"/>
  <c r="AP64" i="90" s="1"/>
  <c r="AF64" i="90"/>
  <c r="AO64" i="90" s="1"/>
  <c r="AE64" i="90"/>
  <c r="AH66" i="39"/>
  <c r="AQ66" i="39" s="1"/>
  <c r="Y65" i="43"/>
  <c r="X65" i="43"/>
  <c r="AR65" i="25"/>
  <c r="AN63" i="75"/>
  <c r="AI63" i="75"/>
  <c r="AI66" i="29"/>
  <c r="AN66" i="29"/>
  <c r="AN66" i="46"/>
  <c r="AI66" i="46"/>
  <c r="X69" i="96"/>
  <c r="Z69" i="96" s="1"/>
  <c r="Y69" i="96"/>
  <c r="X68" i="38"/>
  <c r="Y68" i="38"/>
  <c r="Z68" i="38" s="1"/>
  <c r="AH64" i="90"/>
  <c r="AQ64" i="90" s="1"/>
  <c r="AH67" i="92"/>
  <c r="AQ67" i="92" s="1"/>
  <c r="AI64" i="78"/>
  <c r="AN64" i="78"/>
  <c r="AH62" i="83"/>
  <c r="AQ62" i="83" s="1"/>
  <c r="X68" i="48"/>
  <c r="Y68" i="48"/>
  <c r="W69" i="42"/>
  <c r="AG68" i="42"/>
  <c r="AP68" i="42" s="1"/>
  <c r="AF68" i="42"/>
  <c r="AO68" i="42" s="1"/>
  <c r="AE68" i="42"/>
  <c r="AR62" i="37"/>
  <c r="AH65" i="77"/>
  <c r="AQ65" i="77" s="1"/>
  <c r="AR61" i="83"/>
  <c r="AI64" i="86"/>
  <c r="AN64" i="86"/>
  <c r="X65" i="94"/>
  <c r="Y65" i="94"/>
  <c r="AN64" i="88"/>
  <c r="AI64" i="88"/>
  <c r="AI62" i="73"/>
  <c r="AN62" i="73"/>
  <c r="AI64" i="91"/>
  <c r="AN64" i="91"/>
  <c r="AI67" i="32"/>
  <c r="AN67" i="32"/>
  <c r="AN68" i="96"/>
  <c r="AI68" i="96"/>
  <c r="X66" i="84"/>
  <c r="Y66" i="84"/>
  <c r="Z66" i="84" s="1"/>
  <c r="AH64" i="87"/>
  <c r="AQ64" i="87" s="1"/>
  <c r="W67" i="26"/>
  <c r="AG66" i="26"/>
  <c r="AP66" i="26" s="1"/>
  <c r="AF66" i="26"/>
  <c r="AO66" i="26" s="1"/>
  <c r="AE66" i="26"/>
  <c r="AF64" i="31"/>
  <c r="AO64" i="31" s="1"/>
  <c r="AE64" i="31"/>
  <c r="W65" i="31"/>
  <c r="AG64" i="31"/>
  <c r="AP64" i="31" s="1"/>
  <c r="Z66" i="39"/>
  <c r="AR66" i="92"/>
  <c r="AI63" i="74"/>
  <c r="AN63" i="74"/>
  <c r="AH66" i="27"/>
  <c r="AQ66" i="27" s="1"/>
  <c r="AI64" i="43"/>
  <c r="AN64" i="43"/>
  <c r="X66" i="79"/>
  <c r="Y66" i="79"/>
  <c r="Z66" i="79" s="1"/>
  <c r="AR65" i="39"/>
  <c r="Y64" i="36"/>
  <c r="X64" i="36"/>
  <c r="Y66" i="40"/>
  <c r="X66" i="40"/>
  <c r="AI65" i="47"/>
  <c r="AN65" i="47"/>
  <c r="AN63" i="33"/>
  <c r="AI63" i="33"/>
  <c r="AH66" i="82"/>
  <c r="AQ66" i="82" s="1"/>
  <c r="W65" i="81"/>
  <c r="AG64" i="81"/>
  <c r="AP64" i="81" s="1"/>
  <c r="AF64" i="81"/>
  <c r="AO64" i="81" s="1"/>
  <c r="AE64" i="81"/>
  <c r="AH62" i="85"/>
  <c r="AQ62" i="85" s="1"/>
  <c r="AH65" i="41"/>
  <c r="AQ65" i="41" s="1"/>
  <c r="AR64" i="44"/>
  <c r="AR61" i="85"/>
  <c r="W66" i="77"/>
  <c r="AG65" i="77"/>
  <c r="AP65" i="77" s="1"/>
  <c r="AF65" i="77"/>
  <c r="AO65" i="77" s="1"/>
  <c r="AE65" i="77"/>
  <c r="AH63" i="37"/>
  <c r="AQ63" i="37" s="1"/>
  <c r="Z66" i="27"/>
  <c r="AH64" i="80"/>
  <c r="AQ64" i="80" s="1"/>
  <c r="AR65" i="27"/>
  <c r="X64" i="35"/>
  <c r="Y64" i="35"/>
  <c r="AR66" i="30"/>
  <c r="AN65" i="84"/>
  <c r="AI65" i="84"/>
  <c r="AN67" i="38"/>
  <c r="AI67" i="38"/>
  <c r="Y64" i="74"/>
  <c r="X64" i="74"/>
  <c r="AN63" i="35"/>
  <c r="AI63" i="35"/>
  <c r="W63" i="76"/>
  <c r="AG62" i="76"/>
  <c r="AP62" i="76" s="1"/>
  <c r="AF62" i="76"/>
  <c r="AO62" i="76" s="1"/>
  <c r="AE62" i="76"/>
  <c r="AG63" i="89"/>
  <c r="AP63" i="89" s="1"/>
  <c r="AF63" i="89"/>
  <c r="AO63" i="89" s="1"/>
  <c r="AE63" i="89"/>
  <c r="W64" i="89"/>
  <c r="AR63" i="80"/>
  <c r="Z62" i="85"/>
  <c r="AN67" i="48"/>
  <c r="AI67" i="48"/>
  <c r="Z65" i="41"/>
  <c r="W64" i="28"/>
  <c r="AG63" i="28"/>
  <c r="AP63" i="28" s="1"/>
  <c r="AF63" i="28"/>
  <c r="AO63" i="28" s="1"/>
  <c r="AE63" i="28"/>
  <c r="AH65" i="44"/>
  <c r="AQ65" i="44" s="1"/>
  <c r="Z63" i="37"/>
  <c r="X65" i="86"/>
  <c r="Z65" i="86" s="1"/>
  <c r="Y65" i="86"/>
  <c r="AI64" i="94"/>
  <c r="AN64" i="94"/>
  <c r="Z64" i="80"/>
  <c r="AR63" i="87"/>
  <c r="AF65" i="95"/>
  <c r="AO65" i="95" s="1"/>
  <c r="AE65" i="95"/>
  <c r="AG65" i="95"/>
  <c r="AP65" i="95" s="1"/>
  <c r="W66" i="95"/>
  <c r="AH62" i="76"/>
  <c r="AQ62" i="76" s="1"/>
  <c r="Y63" i="73"/>
  <c r="X63" i="73"/>
  <c r="X65" i="45"/>
  <c r="Z65" i="45" s="1"/>
  <c r="Y65" i="45"/>
  <c r="X65" i="91"/>
  <c r="Z65" i="91" s="1"/>
  <c r="Y65" i="91"/>
  <c r="X67" i="29"/>
  <c r="Z67" i="29" s="1"/>
  <c r="Y67" i="29"/>
  <c r="X68" i="32"/>
  <c r="Z68" i="32" s="1"/>
  <c r="Y68" i="32"/>
  <c r="Y67" i="46"/>
  <c r="X67" i="46"/>
  <c r="Z67" i="46" s="1"/>
  <c r="X66" i="47"/>
  <c r="Y66" i="47"/>
  <c r="Z66" i="47" s="1"/>
  <c r="AR65" i="82"/>
  <c r="AE66" i="25"/>
  <c r="AG66" i="25"/>
  <c r="AP66" i="25" s="1"/>
  <c r="AF66" i="25"/>
  <c r="AO66" i="25" s="1"/>
  <c r="W67" i="25"/>
  <c r="W65" i="34"/>
  <c r="AG64" i="34"/>
  <c r="AP64" i="34" s="1"/>
  <c r="AF64" i="34"/>
  <c r="AO64" i="34" s="1"/>
  <c r="AE64" i="34"/>
  <c r="AR63" i="34"/>
  <c r="AR61" i="76"/>
  <c r="W67" i="82"/>
  <c r="AG66" i="82"/>
  <c r="AP66" i="82" s="1"/>
  <c r="AF66" i="82"/>
  <c r="AO66" i="82" s="1"/>
  <c r="AE66" i="82"/>
  <c r="Y65" i="78"/>
  <c r="X65" i="78"/>
  <c r="Z65" i="78" s="1"/>
  <c r="AR63" i="90"/>
  <c r="AH66" i="25"/>
  <c r="AQ66" i="25" s="1"/>
  <c r="W65" i="93"/>
  <c r="AG64" i="93"/>
  <c r="AP64" i="93" s="1"/>
  <c r="AF64" i="93"/>
  <c r="AO64" i="93" s="1"/>
  <c r="AE64" i="93"/>
  <c r="AF65" i="44"/>
  <c r="AO65" i="44" s="1"/>
  <c r="W66" i="44"/>
  <c r="AG65" i="44"/>
  <c r="AP65" i="44" s="1"/>
  <c r="AE65" i="44"/>
  <c r="AH64" i="34"/>
  <c r="AQ64" i="34" s="1"/>
  <c r="AH67" i="30"/>
  <c r="AQ67" i="30" s="1"/>
  <c r="X65" i="88"/>
  <c r="Y65" i="88"/>
  <c r="Z65" i="88" s="1"/>
  <c r="AR64" i="77"/>
  <c r="AI65" i="79"/>
  <c r="AN65" i="79"/>
  <c r="AR64" i="41"/>
  <c r="AN63" i="36"/>
  <c r="AI63" i="36"/>
  <c r="AI64" i="45"/>
  <c r="AN64" i="45"/>
  <c r="AN65" i="40"/>
  <c r="AI65" i="40"/>
  <c r="Y64" i="75"/>
  <c r="X64" i="75"/>
  <c r="Z64" i="75" s="1"/>
  <c r="Y64" i="33"/>
  <c r="X64" i="33"/>
  <c r="Z64" i="36" l="1"/>
  <c r="AF67" i="30"/>
  <c r="AO67" i="30" s="1"/>
  <c r="Z65" i="94"/>
  <c r="AG67" i="30"/>
  <c r="AP67" i="30" s="1"/>
  <c r="Z64" i="33"/>
  <c r="Z64" i="35"/>
  <c r="AF64" i="35" s="1"/>
  <c r="AO64" i="35" s="1"/>
  <c r="W68" i="30"/>
  <c r="Z66" i="40"/>
  <c r="W67" i="40" s="1"/>
  <c r="Z63" i="73"/>
  <c r="W64" i="73" s="1"/>
  <c r="W67" i="79"/>
  <c r="AG66" i="79"/>
  <c r="AP66" i="79" s="1"/>
  <c r="AF66" i="79"/>
  <c r="AO66" i="79" s="1"/>
  <c r="AE66" i="79"/>
  <c r="AG64" i="35"/>
  <c r="AP64" i="35" s="1"/>
  <c r="AE66" i="40"/>
  <c r="AG66" i="40"/>
  <c r="AP66" i="40" s="1"/>
  <c r="AF66" i="40"/>
  <c r="AO66" i="40" s="1"/>
  <c r="AE68" i="38"/>
  <c r="W69" i="38"/>
  <c r="AG68" i="38"/>
  <c r="AP68" i="38" s="1"/>
  <c r="AF68" i="38"/>
  <c r="AO68" i="38" s="1"/>
  <c r="AG63" i="73"/>
  <c r="AP63" i="73" s="1"/>
  <c r="AF63" i="73"/>
  <c r="AO63" i="73" s="1"/>
  <c r="AE63" i="73"/>
  <c r="AF66" i="84"/>
  <c r="AO66" i="84" s="1"/>
  <c r="AE66" i="84"/>
  <c r="W67" i="84"/>
  <c r="AG66" i="84"/>
  <c r="AP66" i="84" s="1"/>
  <c r="AN66" i="26"/>
  <c r="AI66" i="26"/>
  <c r="AR68" i="96"/>
  <c r="AI68" i="42"/>
  <c r="AN68" i="42"/>
  <c r="AH68" i="48"/>
  <c r="AQ68" i="48" s="1"/>
  <c r="AG69" i="96"/>
  <c r="AP69" i="96" s="1"/>
  <c r="AP71" i="96" s="1"/>
  <c r="AF69" i="96"/>
  <c r="AO69" i="96" s="1"/>
  <c r="AO71" i="96" s="1"/>
  <c r="AE69" i="96"/>
  <c r="AX69" i="96"/>
  <c r="S69" i="96" s="1"/>
  <c r="AC69" i="96" s="1"/>
  <c r="AI64" i="87"/>
  <c r="AN64" i="87"/>
  <c r="X68" i="92"/>
  <c r="Z68" i="92" s="1"/>
  <c r="Y68" i="92"/>
  <c r="AH64" i="33"/>
  <c r="AQ64" i="33" s="1"/>
  <c r="AR65" i="40"/>
  <c r="AI64" i="93"/>
  <c r="AN64" i="93"/>
  <c r="AH65" i="78"/>
  <c r="AQ65" i="78" s="1"/>
  <c r="X67" i="82"/>
  <c r="Y67" i="82"/>
  <c r="AI64" i="34"/>
  <c r="AN64" i="34"/>
  <c r="Y67" i="25"/>
  <c r="X67" i="25"/>
  <c r="AH63" i="73"/>
  <c r="AQ63" i="73" s="1"/>
  <c r="Z64" i="28"/>
  <c r="X64" i="28"/>
  <c r="Y64" i="28"/>
  <c r="AR63" i="35"/>
  <c r="AH64" i="35"/>
  <c r="AQ64" i="35" s="1"/>
  <c r="AH66" i="40"/>
  <c r="AQ66" i="40" s="1"/>
  <c r="AR64" i="43"/>
  <c r="X65" i="31"/>
  <c r="Z65" i="31" s="1"/>
  <c r="Y65" i="31"/>
  <c r="AR62" i="73"/>
  <c r="Z68" i="48"/>
  <c r="AR66" i="46"/>
  <c r="W66" i="45"/>
  <c r="AG65" i="45"/>
  <c r="AP65" i="45" s="1"/>
  <c r="AE65" i="45"/>
  <c r="AF65" i="45"/>
  <c r="AO65" i="45" s="1"/>
  <c r="W63" i="85"/>
  <c r="AG62" i="85"/>
  <c r="AP62" i="85" s="1"/>
  <c r="AF62" i="85"/>
  <c r="AO62" i="85" s="1"/>
  <c r="AE62" i="85"/>
  <c r="AH65" i="88"/>
  <c r="AQ65" i="88" s="1"/>
  <c r="AI65" i="44"/>
  <c r="AN65" i="44"/>
  <c r="AH66" i="47"/>
  <c r="AQ66" i="47" s="1"/>
  <c r="AH68" i="32"/>
  <c r="AQ68" i="32" s="1"/>
  <c r="AH65" i="91"/>
  <c r="AQ65" i="91" s="1"/>
  <c r="AH65" i="86"/>
  <c r="AQ65" i="86" s="1"/>
  <c r="AR65" i="84"/>
  <c r="Y66" i="77"/>
  <c r="X66" i="77"/>
  <c r="AR63" i="74"/>
  <c r="AR64" i="88"/>
  <c r="AR64" i="86"/>
  <c r="AR64" i="78"/>
  <c r="AH68" i="38"/>
  <c r="AQ68" i="38" s="1"/>
  <c r="X68" i="30"/>
  <c r="Y68" i="30"/>
  <c r="AN67" i="92"/>
  <c r="AI67" i="92"/>
  <c r="AN62" i="83"/>
  <c r="AI62" i="83"/>
  <c r="AG64" i="75"/>
  <c r="AP64" i="75" s="1"/>
  <c r="AF64" i="75"/>
  <c r="AO64" i="75" s="1"/>
  <c r="W65" i="75"/>
  <c r="AE64" i="75"/>
  <c r="AR64" i="94"/>
  <c r="AR67" i="38"/>
  <c r="Y65" i="81"/>
  <c r="X65" i="81"/>
  <c r="AR63" i="33"/>
  <c r="AN64" i="31"/>
  <c r="AI64" i="31"/>
  <c r="X67" i="26"/>
  <c r="Y67" i="26"/>
  <c r="AR67" i="32"/>
  <c r="Y69" i="42"/>
  <c r="X69" i="42"/>
  <c r="AH65" i="43"/>
  <c r="AQ65" i="43" s="1"/>
  <c r="X65" i="90"/>
  <c r="Y65" i="90"/>
  <c r="AE67" i="46"/>
  <c r="AG67" i="46"/>
  <c r="AP67" i="46" s="1"/>
  <c r="AF67" i="46"/>
  <c r="AO67" i="46" s="1"/>
  <c r="W68" i="46"/>
  <c r="AI65" i="95"/>
  <c r="AN65" i="95"/>
  <c r="X63" i="76"/>
  <c r="Z63" i="76" s="1"/>
  <c r="Y63" i="76"/>
  <c r="AR65" i="47"/>
  <c r="AE65" i="88"/>
  <c r="W66" i="88"/>
  <c r="AG65" i="88"/>
  <c r="AP65" i="88" s="1"/>
  <c r="AF65" i="88"/>
  <c r="AO65" i="88" s="1"/>
  <c r="W69" i="32"/>
  <c r="AG68" i="32"/>
  <c r="AP68" i="32" s="1"/>
  <c r="AF68" i="32"/>
  <c r="AO68" i="32" s="1"/>
  <c r="AE68" i="32"/>
  <c r="W66" i="86"/>
  <c r="AG65" i="86"/>
  <c r="AP65" i="86" s="1"/>
  <c r="AF65" i="86"/>
  <c r="AO65" i="86" s="1"/>
  <c r="AE65" i="86"/>
  <c r="Y64" i="89"/>
  <c r="X64" i="89"/>
  <c r="AH64" i="74"/>
  <c r="AQ64" i="74" s="1"/>
  <c r="AH64" i="75"/>
  <c r="AQ64" i="75" s="1"/>
  <c r="AR64" i="45"/>
  <c r="AR65" i="79"/>
  <c r="AI66" i="82"/>
  <c r="AN66" i="82"/>
  <c r="X65" i="34"/>
  <c r="Y65" i="34"/>
  <c r="AI66" i="25"/>
  <c r="AN66" i="25"/>
  <c r="AH67" i="46"/>
  <c r="AQ67" i="46" s="1"/>
  <c r="AE64" i="80"/>
  <c r="W65" i="80"/>
  <c r="AG64" i="80"/>
  <c r="AP64" i="80" s="1"/>
  <c r="AF64" i="80"/>
  <c r="AO64" i="80" s="1"/>
  <c r="AF63" i="37"/>
  <c r="AO63" i="37" s="1"/>
  <c r="AG63" i="37"/>
  <c r="AP63" i="37" s="1"/>
  <c r="AE63" i="37"/>
  <c r="W64" i="37"/>
  <c r="AI63" i="28"/>
  <c r="AN63" i="28"/>
  <c r="AR67" i="48"/>
  <c r="AN63" i="89"/>
  <c r="AI63" i="89"/>
  <c r="W67" i="27"/>
  <c r="AG66" i="27"/>
  <c r="AP66" i="27" s="1"/>
  <c r="AF66" i="27"/>
  <c r="AO66" i="27" s="1"/>
  <c r="AE66" i="27"/>
  <c r="AH64" i="36"/>
  <c r="AQ64" i="36" s="1"/>
  <c r="AH66" i="79"/>
  <c r="AQ66" i="79" s="1"/>
  <c r="AH66" i="84"/>
  <c r="AQ66" i="84" s="1"/>
  <c r="AR66" i="29"/>
  <c r="X65" i="87"/>
  <c r="Y65" i="87"/>
  <c r="W68" i="29"/>
  <c r="AG67" i="29"/>
  <c r="AP67" i="29" s="1"/>
  <c r="AF67" i="29"/>
  <c r="AO67" i="29" s="1"/>
  <c r="AE67" i="29"/>
  <c r="AN64" i="81"/>
  <c r="AI64" i="81"/>
  <c r="AF64" i="36"/>
  <c r="AO64" i="36" s="1"/>
  <c r="AE64" i="36"/>
  <c r="W65" i="36"/>
  <c r="AG64" i="36"/>
  <c r="AP64" i="36" s="1"/>
  <c r="W66" i="94"/>
  <c r="AG65" i="94"/>
  <c r="AP65" i="94" s="1"/>
  <c r="AF65" i="94"/>
  <c r="AO65" i="94" s="1"/>
  <c r="AE65" i="94"/>
  <c r="AE64" i="33"/>
  <c r="W65" i="33"/>
  <c r="AG64" i="33"/>
  <c r="AP64" i="33" s="1"/>
  <c r="AF64" i="33"/>
  <c r="AO64" i="33" s="1"/>
  <c r="W66" i="78"/>
  <c r="AG65" i="78"/>
  <c r="AP65" i="78" s="1"/>
  <c r="AF65" i="78"/>
  <c r="AO65" i="78" s="1"/>
  <c r="AE65" i="78"/>
  <c r="W67" i="47"/>
  <c r="AG66" i="47"/>
  <c r="AP66" i="47" s="1"/>
  <c r="AF66" i="47"/>
  <c r="AO66" i="47" s="1"/>
  <c r="AE66" i="47"/>
  <c r="W66" i="91"/>
  <c r="AG65" i="91"/>
  <c r="AP65" i="91" s="1"/>
  <c r="AF65" i="91"/>
  <c r="AO65" i="91" s="1"/>
  <c r="AE65" i="91"/>
  <c r="X66" i="95"/>
  <c r="Y66" i="95"/>
  <c r="Z66" i="95" s="1"/>
  <c r="W66" i="41"/>
  <c r="AG65" i="41"/>
  <c r="AP65" i="41" s="1"/>
  <c r="AF65" i="41"/>
  <c r="AO65" i="41" s="1"/>
  <c r="AE65" i="41"/>
  <c r="AN62" i="76"/>
  <c r="AI62" i="76"/>
  <c r="AR63" i="36"/>
  <c r="Y66" i="44"/>
  <c r="X66" i="44"/>
  <c r="X65" i="93"/>
  <c r="Y65" i="93"/>
  <c r="AH67" i="29"/>
  <c r="AQ67" i="29" s="1"/>
  <c r="AH65" i="45"/>
  <c r="AQ65" i="45" s="1"/>
  <c r="Z64" i="74"/>
  <c r="AN65" i="77"/>
  <c r="AI65" i="77"/>
  <c r="AE66" i="39"/>
  <c r="W67" i="39"/>
  <c r="AG66" i="39"/>
  <c r="AP66" i="39" s="1"/>
  <c r="AF66" i="39"/>
  <c r="AO66" i="39" s="1"/>
  <c r="AR64" i="91"/>
  <c r="AH65" i="94"/>
  <c r="AQ65" i="94" s="1"/>
  <c r="AH69" i="96"/>
  <c r="AQ69" i="96" s="1"/>
  <c r="AQ71" i="96" s="1"/>
  <c r="AZ3" i="96"/>
  <c r="AX6" i="96" s="1"/>
  <c r="S6" i="96" s="1"/>
  <c r="AC6" i="96" s="1"/>
  <c r="AB7" i="96" s="1"/>
  <c r="AX15" i="96"/>
  <c r="S15" i="96" s="1"/>
  <c r="AC15" i="96" s="1"/>
  <c r="AB16" i="96" s="1"/>
  <c r="AX21" i="96"/>
  <c r="S21" i="96" s="1"/>
  <c r="AC21" i="96" s="1"/>
  <c r="AB22" i="96" s="1"/>
  <c r="AX23" i="96"/>
  <c r="S23" i="96" s="1"/>
  <c r="AC23" i="96" s="1"/>
  <c r="AB24" i="96" s="1"/>
  <c r="AX24" i="96"/>
  <c r="S24" i="96" s="1"/>
  <c r="AC24" i="96" s="1"/>
  <c r="AB25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8" i="96"/>
  <c r="S68" i="96" s="1"/>
  <c r="AC68" i="96" s="1"/>
  <c r="AB69" i="96" s="1"/>
  <c r="AX67" i="96"/>
  <c r="S67" i="96" s="1"/>
  <c r="AC67" i="96" s="1"/>
  <c r="AB68" i="96" s="1"/>
  <c r="AX64" i="96"/>
  <c r="S64" i="96" s="1"/>
  <c r="AC64" i="96" s="1"/>
  <c r="AB65" i="96" s="1"/>
  <c r="AX66" i="96"/>
  <c r="S66" i="96" s="1"/>
  <c r="AC66" i="96" s="1"/>
  <c r="AB67" i="96" s="1"/>
  <c r="AX65" i="96"/>
  <c r="S65" i="96" s="1"/>
  <c r="AC65" i="96" s="1"/>
  <c r="AB66" i="96" s="1"/>
  <c r="AR63" i="75"/>
  <c r="Z65" i="43"/>
  <c r="AN64" i="90"/>
  <c r="AI64" i="90"/>
  <c r="AN67" i="30"/>
  <c r="AI67" i="30"/>
  <c r="Y63" i="83"/>
  <c r="X63" i="83"/>
  <c r="AX14" i="96" l="1"/>
  <c r="S14" i="96" s="1"/>
  <c r="AC14" i="96" s="1"/>
  <c r="AB15" i="96" s="1"/>
  <c r="Z65" i="34"/>
  <c r="Z67" i="26"/>
  <c r="Z65" i="81"/>
  <c r="W65" i="35"/>
  <c r="AX20" i="96"/>
  <c r="S20" i="96" s="1"/>
  <c r="AC20" i="96" s="1"/>
  <c r="AB21" i="96" s="1"/>
  <c r="AE64" i="35"/>
  <c r="Z63" i="83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19" i="96"/>
  <c r="S19" i="96" s="1"/>
  <c r="AC19" i="96" s="1"/>
  <c r="AB20" i="96" s="1"/>
  <c r="Z69" i="42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8" i="96"/>
  <c r="S18" i="96" s="1"/>
  <c r="AC18" i="96" s="1"/>
  <c r="AB19" i="96" s="1"/>
  <c r="AX8" i="96"/>
  <c r="S8" i="96" s="1"/>
  <c r="AC8" i="96" s="1"/>
  <c r="AB9" i="96" s="1"/>
  <c r="AX5" i="96"/>
  <c r="S5" i="96" s="1"/>
  <c r="AC5" i="96" s="1"/>
  <c r="AB6" i="96" s="1"/>
  <c r="AX3" i="96"/>
  <c r="S3" i="96" s="1"/>
  <c r="AC3" i="96" s="1"/>
  <c r="AX13" i="96"/>
  <c r="S13" i="96" s="1"/>
  <c r="AC13" i="96" s="1"/>
  <c r="AB14" i="96" s="1"/>
  <c r="AX11" i="96"/>
  <c r="S11" i="96" s="1"/>
  <c r="AC11" i="96" s="1"/>
  <c r="AB12" i="96" s="1"/>
  <c r="AX17" i="96"/>
  <c r="S17" i="96" s="1"/>
  <c r="AC17" i="96" s="1"/>
  <c r="AB18" i="96" s="1"/>
  <c r="AX10" i="96"/>
  <c r="S10" i="96" s="1"/>
  <c r="AC10" i="96" s="1"/>
  <c r="AB11" i="96" s="1"/>
  <c r="AX4" i="96"/>
  <c r="S4" i="96" s="1"/>
  <c r="AC4" i="96" s="1"/>
  <c r="AB5" i="96" s="1"/>
  <c r="AX22" i="96"/>
  <c r="S22" i="96" s="1"/>
  <c r="AC22" i="96" s="1"/>
  <c r="AB23" i="96" s="1"/>
  <c r="AK23" i="96" s="1"/>
  <c r="AT23" i="96" s="1"/>
  <c r="AX16" i="96"/>
  <c r="S16" i="96" s="1"/>
  <c r="AC16" i="96" s="1"/>
  <c r="AB17" i="96" s="1"/>
  <c r="AX9" i="96"/>
  <c r="S9" i="96" s="1"/>
  <c r="AC9" i="96" s="1"/>
  <c r="AB10" i="96" s="1"/>
  <c r="Z65" i="93"/>
  <c r="AF65" i="93" s="1"/>
  <c r="AO65" i="93" s="1"/>
  <c r="AE63" i="83"/>
  <c r="W64" i="83"/>
  <c r="AG63" i="83"/>
  <c r="AP63" i="83" s="1"/>
  <c r="AF63" i="83"/>
  <c r="AO63" i="83" s="1"/>
  <c r="AF67" i="26"/>
  <c r="AO67" i="26" s="1"/>
  <c r="AE67" i="26"/>
  <c r="W68" i="26"/>
  <c r="AG67" i="26"/>
  <c r="AP67" i="26" s="1"/>
  <c r="W67" i="95"/>
  <c r="AE66" i="95"/>
  <c r="AG66" i="95"/>
  <c r="AP66" i="95" s="1"/>
  <c r="AF66" i="95"/>
  <c r="AO66" i="95" s="1"/>
  <c r="AE65" i="31"/>
  <c r="W66" i="31"/>
  <c r="AG65" i="31"/>
  <c r="AP65" i="31" s="1"/>
  <c r="AF65" i="31"/>
  <c r="AO65" i="31" s="1"/>
  <c r="AK7" i="96"/>
  <c r="AT7" i="96" s="1"/>
  <c r="AJ60" i="96"/>
  <c r="AK60" i="96"/>
  <c r="AT60" i="96" s="1"/>
  <c r="AJ30" i="96"/>
  <c r="AK30" i="96"/>
  <c r="AT30" i="96" s="1"/>
  <c r="AR64" i="81"/>
  <c r="Y67" i="27"/>
  <c r="X67" i="27"/>
  <c r="AI65" i="88"/>
  <c r="AN65" i="88"/>
  <c r="AH66" i="77"/>
  <c r="AQ66" i="77" s="1"/>
  <c r="X63" i="85"/>
  <c r="Y63" i="85"/>
  <c r="W65" i="28"/>
  <c r="AG64" i="28"/>
  <c r="AP64" i="28" s="1"/>
  <c r="AF64" i="28"/>
  <c r="AO64" i="28" s="1"/>
  <c r="AE64" i="28"/>
  <c r="AH67" i="25"/>
  <c r="AQ67" i="25" s="1"/>
  <c r="AH67" i="82"/>
  <c r="AQ67" i="82" s="1"/>
  <c r="AF68" i="92"/>
  <c r="AO68" i="92" s="1"/>
  <c r="AE68" i="92"/>
  <c r="W69" i="92"/>
  <c r="AG68" i="92"/>
  <c r="AP68" i="92" s="1"/>
  <c r="AN63" i="73"/>
  <c r="AI63" i="73"/>
  <c r="X69" i="38"/>
  <c r="Y69" i="38"/>
  <c r="AJ69" i="96"/>
  <c r="AS69" i="96" s="1"/>
  <c r="AK69" i="96"/>
  <c r="AT69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J17" i="96"/>
  <c r="AK17" i="96"/>
  <c r="AT17" i="96" s="1"/>
  <c r="AJ11" i="96"/>
  <c r="AK11" i="96"/>
  <c r="AT11" i="96" s="1"/>
  <c r="W65" i="74"/>
  <c r="AG64" i="74"/>
  <c r="AP64" i="74" s="1"/>
  <c r="AF64" i="74"/>
  <c r="AO64" i="74" s="1"/>
  <c r="AE64" i="74"/>
  <c r="AH65" i="93"/>
  <c r="AQ65" i="93" s="1"/>
  <c r="AN65" i="91"/>
  <c r="AI65" i="91"/>
  <c r="X66" i="78"/>
  <c r="Y66" i="78"/>
  <c r="Z66" i="78" s="1"/>
  <c r="AI64" i="33"/>
  <c r="AN64" i="33"/>
  <c r="AR63" i="28"/>
  <c r="AN67" i="46"/>
  <c r="AI67" i="46"/>
  <c r="Z67" i="82"/>
  <c r="AR68" i="42"/>
  <c r="X67" i="84"/>
  <c r="Y67" i="84"/>
  <c r="AI66" i="40"/>
  <c r="AN66" i="40"/>
  <c r="AJ42" i="96"/>
  <c r="AK42" i="96"/>
  <c r="AT42" i="96" s="1"/>
  <c r="AJ6" i="96"/>
  <c r="AK6" i="96"/>
  <c r="AT6" i="96" s="1"/>
  <c r="AR67" i="30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B4" i="96"/>
  <c r="AJ3" i="96"/>
  <c r="X67" i="39"/>
  <c r="Z67" i="39" s="1"/>
  <c r="Y67" i="39"/>
  <c r="AR62" i="76"/>
  <c r="X66" i="41"/>
  <c r="Y66" i="41"/>
  <c r="X67" i="47"/>
  <c r="Y67" i="47"/>
  <c r="X65" i="36"/>
  <c r="Y65" i="36"/>
  <c r="AI67" i="29"/>
  <c r="AN67" i="29"/>
  <c r="AH65" i="87"/>
  <c r="AQ65" i="87" s="1"/>
  <c r="AR63" i="89"/>
  <c r="AH65" i="34"/>
  <c r="AQ65" i="34" s="1"/>
  <c r="AH64" i="89"/>
  <c r="AQ64" i="89" s="1"/>
  <c r="X66" i="86"/>
  <c r="Z66" i="86" s="1"/>
  <c r="Y66" i="86"/>
  <c r="X69" i="32"/>
  <c r="Y69" i="32"/>
  <c r="AR65" i="95"/>
  <c r="Z66" i="77"/>
  <c r="AR65" i="44"/>
  <c r="AE68" i="48"/>
  <c r="W69" i="48"/>
  <c r="AG68" i="48"/>
  <c r="AP68" i="48" s="1"/>
  <c r="AF68" i="48"/>
  <c r="AO68" i="48" s="1"/>
  <c r="Z67" i="25"/>
  <c r="AR64" i="93"/>
  <c r="AR64" i="87"/>
  <c r="AI68" i="38"/>
  <c r="AN68" i="38"/>
  <c r="AN66" i="79"/>
  <c r="AI66" i="79"/>
  <c r="AJ48" i="96"/>
  <c r="AK48" i="96"/>
  <c r="AT48" i="96" s="1"/>
  <c r="AJ24" i="96"/>
  <c r="AK24" i="96"/>
  <c r="AT24" i="96" s="1"/>
  <c r="AJ57" i="96"/>
  <c r="AK57" i="96"/>
  <c r="AT57" i="96" s="1"/>
  <c r="AJ27" i="96"/>
  <c r="AK27" i="96"/>
  <c r="AT27" i="96" s="1"/>
  <c r="AJ15" i="96"/>
  <c r="AK15" i="96"/>
  <c r="AT15" i="96" s="1"/>
  <c r="AJ5" i="96"/>
  <c r="AK5" i="96"/>
  <c r="AT5" i="96" s="1"/>
  <c r="AH66" i="44"/>
  <c r="AQ66" i="44" s="1"/>
  <c r="AN65" i="94"/>
  <c r="AI65" i="94"/>
  <c r="Z65" i="87"/>
  <c r="AI66" i="27"/>
  <c r="AN66" i="27"/>
  <c r="X64" i="37"/>
  <c r="Z64" i="37" s="1"/>
  <c r="Y64" i="37"/>
  <c r="W66" i="34"/>
  <c r="AG65" i="34"/>
  <c r="AP65" i="34" s="1"/>
  <c r="AF65" i="34"/>
  <c r="AO65" i="34" s="1"/>
  <c r="AE65" i="34"/>
  <c r="X68" i="46"/>
  <c r="Y68" i="46"/>
  <c r="AH65" i="90"/>
  <c r="AQ65" i="90" s="1"/>
  <c r="AH68" i="30"/>
  <c r="AQ68" i="30" s="1"/>
  <c r="AN62" i="85"/>
  <c r="AI62" i="85"/>
  <c r="AN65" i="45"/>
  <c r="AI65" i="45"/>
  <c r="AN66" i="84"/>
  <c r="AI66" i="84"/>
  <c r="Y64" i="73"/>
  <c r="X64" i="73"/>
  <c r="X65" i="35"/>
  <c r="Z65" i="35" s="1"/>
  <c r="Y65" i="35"/>
  <c r="W66" i="43"/>
  <c r="AG65" i="43"/>
  <c r="AP65" i="43" s="1"/>
  <c r="AF65" i="43"/>
  <c r="AO65" i="43" s="1"/>
  <c r="AE65" i="43"/>
  <c r="AJ54" i="96"/>
  <c r="AK54" i="96"/>
  <c r="AT54" i="96" s="1"/>
  <c r="AJ18" i="96"/>
  <c r="AK18" i="96"/>
  <c r="AT18" i="96" s="1"/>
  <c r="AE63" i="76"/>
  <c r="W64" i="76"/>
  <c r="AG63" i="76"/>
  <c r="AP63" i="76" s="1"/>
  <c r="AF63" i="76"/>
  <c r="AO63" i="76" s="1"/>
  <c r="AF69" i="42"/>
  <c r="AO69" i="42" s="1"/>
  <c r="W70" i="42"/>
  <c r="AG69" i="42"/>
  <c r="AP69" i="42" s="1"/>
  <c r="AE69" i="42"/>
  <c r="AR64" i="31"/>
  <c r="Y65" i="75"/>
  <c r="X65" i="75"/>
  <c r="AJ66" i="96"/>
  <c r="AK66" i="96"/>
  <c r="AT66" i="96" s="1"/>
  <c r="AJ51" i="96"/>
  <c r="AK51" i="96"/>
  <c r="AT51" i="96" s="1"/>
  <c r="AJ39" i="96"/>
  <c r="AK39" i="96"/>
  <c r="AT39" i="96" s="1"/>
  <c r="AJ21" i="96"/>
  <c r="AK21" i="96"/>
  <c r="AT21" i="96" s="1"/>
  <c r="AR64" i="90"/>
  <c r="AJ62" i="96"/>
  <c r="AK62" i="96"/>
  <c r="AT62" i="96" s="1"/>
  <c r="AJ50" i="96"/>
  <c r="AK50" i="96"/>
  <c r="AT50" i="96" s="1"/>
  <c r="AJ38" i="96"/>
  <c r="AK38" i="96"/>
  <c r="AT38" i="96" s="1"/>
  <c r="AJ26" i="96"/>
  <c r="AK26" i="96"/>
  <c r="AT26" i="96" s="1"/>
  <c r="AJ20" i="96"/>
  <c r="AK20" i="96"/>
  <c r="AT20" i="96" s="1"/>
  <c r="AJ14" i="96"/>
  <c r="AK14" i="96"/>
  <c r="AT14" i="96" s="1"/>
  <c r="AX7" i="96"/>
  <c r="S7" i="96" s="1"/>
  <c r="AC7" i="96" s="1"/>
  <c r="AB8" i="96" s="1"/>
  <c r="AI66" i="39"/>
  <c r="AN66" i="39"/>
  <c r="AH66" i="95"/>
  <c r="AQ66" i="95" s="1"/>
  <c r="Y66" i="91"/>
  <c r="X66" i="91"/>
  <c r="AI65" i="78"/>
  <c r="AN65" i="78"/>
  <c r="AI64" i="36"/>
  <c r="AN64" i="36"/>
  <c r="AI63" i="37"/>
  <c r="AN63" i="37"/>
  <c r="X65" i="80"/>
  <c r="Y65" i="80"/>
  <c r="Z64" i="89"/>
  <c r="Z65" i="90"/>
  <c r="AH69" i="42"/>
  <c r="AQ69" i="42" s="1"/>
  <c r="AH67" i="26"/>
  <c r="AQ67" i="26" s="1"/>
  <c r="AH65" i="81"/>
  <c r="AQ65" i="81" s="1"/>
  <c r="AR62" i="83"/>
  <c r="Z68" i="30"/>
  <c r="AR64" i="34"/>
  <c r="AI69" i="96"/>
  <c r="AN69" i="96"/>
  <c r="AN71" i="96" s="1"/>
  <c r="AR66" i="26"/>
  <c r="AJ68" i="96"/>
  <c r="AK68" i="96"/>
  <c r="AT68" i="96" s="1"/>
  <c r="AJ36" i="96"/>
  <c r="AK36" i="96"/>
  <c r="AT36" i="96" s="1"/>
  <c r="AK12" i="96"/>
  <c r="AT12" i="96" s="1"/>
  <c r="X66" i="94"/>
  <c r="Y66" i="94"/>
  <c r="AR66" i="25"/>
  <c r="AF65" i="81"/>
  <c r="AO65" i="81" s="1"/>
  <c r="AE65" i="81"/>
  <c r="W66" i="81"/>
  <c r="AG65" i="81"/>
  <c r="AP65" i="81" s="1"/>
  <c r="AR67" i="92"/>
  <c r="AH65" i="31"/>
  <c r="AQ65" i="31" s="1"/>
  <c r="AJ63" i="96"/>
  <c r="AK63" i="96"/>
  <c r="AT63" i="96" s="1"/>
  <c r="AJ45" i="96"/>
  <c r="AK45" i="96"/>
  <c r="AT45" i="96" s="1"/>
  <c r="AJ33" i="96"/>
  <c r="AK33" i="96"/>
  <c r="AT33" i="96" s="1"/>
  <c r="AJ9" i="96"/>
  <c r="AK9" i="96"/>
  <c r="AT9" i="96" s="1"/>
  <c r="AJ67" i="96"/>
  <c r="AK67" i="96"/>
  <c r="AT67" i="96" s="1"/>
  <c r="AJ56" i="96"/>
  <c r="AK56" i="96"/>
  <c r="AT56" i="96" s="1"/>
  <c r="AJ44" i="96"/>
  <c r="AK44" i="96"/>
  <c r="AT44" i="96" s="1"/>
  <c r="AJ32" i="96"/>
  <c r="AK32" i="96"/>
  <c r="AT32" i="96" s="1"/>
  <c r="AH63" i="83"/>
  <c r="AQ63" i="83" s="1"/>
  <c r="AJ65" i="96"/>
  <c r="AK65" i="96"/>
  <c r="AT65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X12" i="96"/>
  <c r="S12" i="96" s="1"/>
  <c r="AC12" i="96" s="1"/>
  <c r="AB13" i="96" s="1"/>
  <c r="AR65" i="77"/>
  <c r="Z66" i="44"/>
  <c r="AN65" i="41"/>
  <c r="AI65" i="41"/>
  <c r="AI66" i="47"/>
  <c r="AN66" i="47"/>
  <c r="X65" i="33"/>
  <c r="Y65" i="33"/>
  <c r="Y68" i="29"/>
  <c r="X68" i="29"/>
  <c r="Z68" i="29" s="1"/>
  <c r="AN64" i="80"/>
  <c r="AI64" i="80"/>
  <c r="AR66" i="82"/>
  <c r="AI65" i="86"/>
  <c r="AN65" i="86"/>
  <c r="AN68" i="32"/>
  <c r="AI68" i="32"/>
  <c r="X66" i="88"/>
  <c r="Y66" i="88"/>
  <c r="AH63" i="76"/>
  <c r="AQ63" i="76" s="1"/>
  <c r="AI64" i="75"/>
  <c r="AN64" i="75"/>
  <c r="X66" i="45"/>
  <c r="Y66" i="45"/>
  <c r="AH64" i="28"/>
  <c r="AQ64" i="28" s="1"/>
  <c r="AH68" i="92"/>
  <c r="AQ68" i="92" s="1"/>
  <c r="Y67" i="40"/>
  <c r="X67" i="40"/>
  <c r="AI64" i="35"/>
  <c r="AN64" i="35"/>
  <c r="Y67" i="79"/>
  <c r="X67" i="79"/>
  <c r="Z69" i="32" l="1"/>
  <c r="Z67" i="84"/>
  <c r="Z66" i="94"/>
  <c r="Z69" i="38"/>
  <c r="Z66" i="88"/>
  <c r="W66" i="93"/>
  <c r="AE65" i="93"/>
  <c r="AG65" i="93"/>
  <c r="AP65" i="93" s="1"/>
  <c r="Z67" i="79"/>
  <c r="AF67" i="79" s="1"/>
  <c r="AO67" i="79" s="1"/>
  <c r="Z65" i="75"/>
  <c r="AF65" i="75" s="1"/>
  <c r="AO65" i="75" s="1"/>
  <c r="Z64" i="73"/>
  <c r="AG64" i="73" s="1"/>
  <c r="AP64" i="73" s="1"/>
  <c r="Z67" i="40"/>
  <c r="AF67" i="40" s="1"/>
  <c r="AO67" i="40" s="1"/>
  <c r="W70" i="38"/>
  <c r="AG69" i="38"/>
  <c r="AP69" i="38" s="1"/>
  <c r="AF69" i="38"/>
  <c r="AO69" i="38" s="1"/>
  <c r="AE69" i="38"/>
  <c r="AG67" i="79"/>
  <c r="AP67" i="79" s="1"/>
  <c r="W68" i="79"/>
  <c r="W66" i="75"/>
  <c r="AG65" i="75"/>
  <c r="AP65" i="75" s="1"/>
  <c r="AF69" i="32"/>
  <c r="AO69" i="32" s="1"/>
  <c r="AO71" i="32" s="1"/>
  <c r="AE69" i="32"/>
  <c r="AX69" i="32"/>
  <c r="S69" i="32" s="1"/>
  <c r="AC69" i="32" s="1"/>
  <c r="AG69" i="32"/>
  <c r="AP69" i="32" s="1"/>
  <c r="AP71" i="32" s="1"/>
  <c r="W68" i="39"/>
  <c r="AG67" i="39"/>
  <c r="AP67" i="39" s="1"/>
  <c r="AF67" i="39"/>
  <c r="AO67" i="39" s="1"/>
  <c r="AE67" i="39"/>
  <c r="AE64" i="73"/>
  <c r="W65" i="73"/>
  <c r="AS19" i="96"/>
  <c r="AL19" i="96"/>
  <c r="AU19" i="96" s="1"/>
  <c r="AS55" i="96"/>
  <c r="AL55" i="96"/>
  <c r="AU55" i="96" s="1"/>
  <c r="AI65" i="81"/>
  <c r="AN65" i="81"/>
  <c r="AS68" i="96"/>
  <c r="AL68" i="96"/>
  <c r="AU68" i="96" s="1"/>
  <c r="AS51" i="96"/>
  <c r="AL51" i="96"/>
  <c r="AU51" i="96" s="1"/>
  <c r="AI64" i="74"/>
  <c r="AN64" i="74"/>
  <c r="AS11" i="96"/>
  <c r="AL11" i="96"/>
  <c r="AU11" i="96" s="1"/>
  <c r="AS29" i="96"/>
  <c r="AL29" i="96"/>
  <c r="AU29" i="96" s="1"/>
  <c r="AH67" i="27"/>
  <c r="AQ67" i="27" s="1"/>
  <c r="AS30" i="96"/>
  <c r="AL30" i="96"/>
  <c r="AU30" i="96" s="1"/>
  <c r="AI67" i="26"/>
  <c r="AN67" i="26"/>
  <c r="AH66" i="45"/>
  <c r="AQ66" i="45" s="1"/>
  <c r="AR68" i="32"/>
  <c r="AR64" i="80"/>
  <c r="AH65" i="33"/>
  <c r="AQ65" i="33" s="1"/>
  <c r="AG66" i="44"/>
  <c r="AP66" i="44" s="1"/>
  <c r="AF66" i="44"/>
  <c r="AO66" i="44" s="1"/>
  <c r="AE66" i="44"/>
  <c r="W67" i="44"/>
  <c r="AS44" i="96"/>
  <c r="AL44" i="96"/>
  <c r="AU44" i="96" s="1"/>
  <c r="AS9" i="96"/>
  <c r="AL9" i="96"/>
  <c r="AU9" i="96" s="1"/>
  <c r="AS63" i="96"/>
  <c r="AL63" i="96"/>
  <c r="AU63" i="96" s="1"/>
  <c r="AF68" i="30"/>
  <c r="AO68" i="30" s="1"/>
  <c r="AE68" i="30"/>
  <c r="W69" i="30"/>
  <c r="AG68" i="30"/>
  <c r="AP68" i="30" s="1"/>
  <c r="AF65" i="90"/>
  <c r="AO65" i="90" s="1"/>
  <c r="AE65" i="90"/>
  <c r="W66" i="90"/>
  <c r="AG65" i="90"/>
  <c r="AP65" i="90" s="1"/>
  <c r="AR63" i="37"/>
  <c r="AS18" i="96"/>
  <c r="AL18" i="96"/>
  <c r="AU18" i="96" s="1"/>
  <c r="X66" i="43"/>
  <c r="Y66" i="43"/>
  <c r="AR62" i="85"/>
  <c r="AR66" i="27"/>
  <c r="AS15" i="96"/>
  <c r="AL15" i="96"/>
  <c r="AU15" i="96" s="1"/>
  <c r="AS24" i="96"/>
  <c r="AL24" i="96"/>
  <c r="AU24" i="96" s="1"/>
  <c r="AR68" i="38"/>
  <c r="AH65" i="36"/>
  <c r="AQ65" i="36" s="1"/>
  <c r="AH66" i="41"/>
  <c r="AQ66" i="41" s="1"/>
  <c r="AS16" i="96"/>
  <c r="AL16" i="96"/>
  <c r="AU16" i="96" s="1"/>
  <c r="AS34" i="96"/>
  <c r="AL34" i="96"/>
  <c r="AU34" i="96" s="1"/>
  <c r="AS52" i="96"/>
  <c r="AL52" i="96"/>
  <c r="AU52" i="96" s="1"/>
  <c r="AR66" i="40"/>
  <c r="W68" i="82"/>
  <c r="AG67" i="82"/>
  <c r="AP67" i="82" s="1"/>
  <c r="AF67" i="82"/>
  <c r="AO67" i="82" s="1"/>
  <c r="AE67" i="82"/>
  <c r="AR64" i="33"/>
  <c r="Y69" i="92"/>
  <c r="X69" i="92"/>
  <c r="Z69" i="92" s="1"/>
  <c r="X65" i="28"/>
  <c r="Z65" i="28" s="1"/>
  <c r="Y65" i="28"/>
  <c r="X66" i="31"/>
  <c r="Y66" i="31"/>
  <c r="X67" i="95"/>
  <c r="Y67" i="95"/>
  <c r="X66" i="93"/>
  <c r="Y66" i="93"/>
  <c r="AH66" i="91"/>
  <c r="AQ66" i="91" s="1"/>
  <c r="AE67" i="25"/>
  <c r="W68" i="25"/>
  <c r="AG67" i="25"/>
  <c r="AP67" i="25" s="1"/>
  <c r="AF67" i="25"/>
  <c r="AO67" i="25" s="1"/>
  <c r="AH69" i="32"/>
  <c r="AQ69" i="32" s="1"/>
  <c r="AQ71" i="32" s="1"/>
  <c r="AZ3" i="32"/>
  <c r="AX5" i="32" s="1"/>
  <c r="S5" i="32" s="1"/>
  <c r="AC5" i="32" s="1"/>
  <c r="AB6" i="32" s="1"/>
  <c r="AX7" i="32"/>
  <c r="S7" i="32" s="1"/>
  <c r="AC7" i="32" s="1"/>
  <c r="AB8" i="32" s="1"/>
  <c r="AX10" i="32"/>
  <c r="S10" i="32" s="1"/>
  <c r="AC10" i="32" s="1"/>
  <c r="AB11" i="32" s="1"/>
  <c r="AX11" i="32"/>
  <c r="S11" i="32" s="1"/>
  <c r="AC11" i="32" s="1"/>
  <c r="AB12" i="32" s="1"/>
  <c r="AX12" i="32"/>
  <c r="S12" i="32" s="1"/>
  <c r="AC12" i="32" s="1"/>
  <c r="AB13" i="32" s="1"/>
  <c r="AX13" i="32"/>
  <c r="S13" i="32" s="1"/>
  <c r="AC13" i="32" s="1"/>
  <c r="AB14" i="32" s="1"/>
  <c r="AX14" i="32"/>
  <c r="S14" i="32" s="1"/>
  <c r="AC14" i="32" s="1"/>
  <c r="AB15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6" i="32"/>
  <c r="S66" i="32" s="1"/>
  <c r="AC66" i="32" s="1"/>
  <c r="AB67" i="32" s="1"/>
  <c r="AX65" i="32"/>
  <c r="S65" i="32" s="1"/>
  <c r="AC65" i="32" s="1"/>
  <c r="AB66" i="32" s="1"/>
  <c r="AX68" i="32"/>
  <c r="S68" i="32" s="1"/>
  <c r="AC68" i="32" s="1"/>
  <c r="AB69" i="32" s="1"/>
  <c r="AX64" i="32"/>
  <c r="S64" i="32" s="1"/>
  <c r="AC64" i="32" s="1"/>
  <c r="AB65" i="32" s="1"/>
  <c r="AX67" i="32"/>
  <c r="S67" i="32" s="1"/>
  <c r="AC67" i="32" s="1"/>
  <c r="AB68" i="32" s="1"/>
  <c r="AH67" i="39"/>
  <c r="AQ67" i="39" s="1"/>
  <c r="AI63" i="83"/>
  <c r="AN63" i="83"/>
  <c r="Z66" i="45"/>
  <c r="Z65" i="33"/>
  <c r="AS25" i="96"/>
  <c r="AL25" i="96"/>
  <c r="AU25" i="96" s="1"/>
  <c r="AS43" i="96"/>
  <c r="AL43" i="96"/>
  <c r="AU43" i="96" s="1"/>
  <c r="AS61" i="96"/>
  <c r="AL61" i="96"/>
  <c r="AU61" i="96" s="1"/>
  <c r="AJ12" i="96"/>
  <c r="W65" i="89"/>
  <c r="AG64" i="89"/>
  <c r="AP64" i="89" s="1"/>
  <c r="AF64" i="89"/>
  <c r="AO64" i="89" s="1"/>
  <c r="AE64" i="89"/>
  <c r="Z66" i="91"/>
  <c r="AS20" i="96"/>
  <c r="AL20" i="96"/>
  <c r="AU20" i="96" s="1"/>
  <c r="AS50" i="96"/>
  <c r="AL50" i="96"/>
  <c r="AU50" i="96" s="1"/>
  <c r="AS21" i="96"/>
  <c r="AL21" i="96"/>
  <c r="AU21" i="96" s="1"/>
  <c r="AS66" i="96"/>
  <c r="AL66" i="96"/>
  <c r="AU66" i="96" s="1"/>
  <c r="AN69" i="42"/>
  <c r="AI69" i="42"/>
  <c r="AH68" i="46"/>
  <c r="AQ68" i="46" s="1"/>
  <c r="X66" i="34"/>
  <c r="Y66" i="34"/>
  <c r="W66" i="87"/>
  <c r="AG65" i="87"/>
  <c r="AP65" i="87" s="1"/>
  <c r="AF65" i="87"/>
  <c r="AO65" i="87" s="1"/>
  <c r="AE65" i="87"/>
  <c r="AE66" i="77"/>
  <c r="W67" i="77"/>
  <c r="AG66" i="77"/>
  <c r="AP66" i="77" s="1"/>
  <c r="AF66" i="77"/>
  <c r="AO66" i="77" s="1"/>
  <c r="Z65" i="36"/>
  <c r="Z66" i="41"/>
  <c r="AS3" i="96"/>
  <c r="AL3" i="96"/>
  <c r="AU3" i="96" s="1"/>
  <c r="AR67" i="46"/>
  <c r="AS17" i="96"/>
  <c r="AL17" i="96"/>
  <c r="AU17" i="96" s="1"/>
  <c r="AS35" i="96"/>
  <c r="AL35" i="96"/>
  <c r="AU35" i="96" s="1"/>
  <c r="AS53" i="96"/>
  <c r="AL53" i="96"/>
  <c r="AU53" i="96" s="1"/>
  <c r="AH69" i="38"/>
  <c r="AQ69" i="38" s="1"/>
  <c r="Z67" i="27"/>
  <c r="AS60" i="96"/>
  <c r="AL60" i="96"/>
  <c r="AU60" i="96" s="1"/>
  <c r="AI65" i="31"/>
  <c r="AN65" i="31"/>
  <c r="AN65" i="93"/>
  <c r="AI65" i="93"/>
  <c r="W67" i="88"/>
  <c r="AG66" i="88"/>
  <c r="AP66" i="88" s="1"/>
  <c r="AF66" i="88"/>
  <c r="AO66" i="88" s="1"/>
  <c r="AE66" i="88"/>
  <c r="AS14" i="96"/>
  <c r="AL14" i="96"/>
  <c r="AU14" i="96" s="1"/>
  <c r="AS38" i="96"/>
  <c r="AL38" i="96"/>
  <c r="AU38" i="96" s="1"/>
  <c r="AI66" i="95"/>
  <c r="AN66" i="95"/>
  <c r="AH68" i="29"/>
  <c r="AQ68" i="29" s="1"/>
  <c r="AS56" i="96"/>
  <c r="AL56" i="96"/>
  <c r="AU56" i="96" s="1"/>
  <c r="AS33" i="96"/>
  <c r="AL33" i="96"/>
  <c r="AU33" i="96" s="1"/>
  <c r="AR64" i="36"/>
  <c r="AR66" i="39"/>
  <c r="AH65" i="75"/>
  <c r="AQ65" i="75" s="1"/>
  <c r="X64" i="76"/>
  <c r="Y64" i="76"/>
  <c r="Z64" i="76" s="1"/>
  <c r="AS54" i="96"/>
  <c r="AL54" i="96"/>
  <c r="AU54" i="96" s="1"/>
  <c r="AR66" i="84"/>
  <c r="Z68" i="46"/>
  <c r="AR65" i="94"/>
  <c r="AS27" i="96"/>
  <c r="AL27" i="96"/>
  <c r="AU27" i="96" s="1"/>
  <c r="AS48" i="96"/>
  <c r="AL48" i="96"/>
  <c r="AU48" i="96" s="1"/>
  <c r="Y69" i="48"/>
  <c r="X69" i="48"/>
  <c r="AH66" i="86"/>
  <c r="AQ66" i="86" s="1"/>
  <c r="AJ4" i="96"/>
  <c r="AK4" i="96"/>
  <c r="AT4" i="96" s="1"/>
  <c r="AS22" i="96"/>
  <c r="AL22" i="96"/>
  <c r="AU22" i="96" s="1"/>
  <c r="AS40" i="96"/>
  <c r="AL40" i="96"/>
  <c r="AU40" i="96" s="1"/>
  <c r="AS58" i="96"/>
  <c r="AL58" i="96"/>
  <c r="AU58" i="96" s="1"/>
  <c r="AS6" i="96"/>
  <c r="AL6" i="96"/>
  <c r="AU6" i="96" s="1"/>
  <c r="AH67" i="84"/>
  <c r="AQ67" i="84" s="1"/>
  <c r="AH66" i="78"/>
  <c r="AQ66" i="78" s="1"/>
  <c r="X65" i="74"/>
  <c r="Z65" i="74" s="1"/>
  <c r="Y65" i="74"/>
  <c r="AN68" i="92"/>
  <c r="AI68" i="92"/>
  <c r="AH63" i="85"/>
  <c r="AQ63" i="85" s="1"/>
  <c r="AH67" i="79"/>
  <c r="AQ67" i="79" s="1"/>
  <c r="AS37" i="96"/>
  <c r="AL37" i="96"/>
  <c r="AU37" i="96" s="1"/>
  <c r="AF66" i="94"/>
  <c r="AO66" i="94" s="1"/>
  <c r="AE66" i="94"/>
  <c r="W67" i="94"/>
  <c r="AG66" i="94"/>
  <c r="AP66" i="94" s="1"/>
  <c r="AH64" i="73"/>
  <c r="AQ64" i="73" s="1"/>
  <c r="AS47" i="96"/>
  <c r="AL47" i="96"/>
  <c r="AU47" i="96" s="1"/>
  <c r="AR64" i="35"/>
  <c r="AR64" i="75"/>
  <c r="AR65" i="86"/>
  <c r="AR66" i="47"/>
  <c r="AJ13" i="96"/>
  <c r="AK13" i="96"/>
  <c r="AT13" i="96" s="1"/>
  <c r="AS31" i="96"/>
  <c r="AL31" i="96"/>
  <c r="AU31" i="96" s="1"/>
  <c r="AS49" i="96"/>
  <c r="AL49" i="96"/>
  <c r="AU49" i="96" s="1"/>
  <c r="AS65" i="96"/>
  <c r="AL65" i="96"/>
  <c r="AU65" i="96" s="1"/>
  <c r="X66" i="81"/>
  <c r="Z66" i="81" s="1"/>
  <c r="Y66" i="81"/>
  <c r="AS36" i="96"/>
  <c r="AL36" i="96"/>
  <c r="AU36" i="96" s="1"/>
  <c r="AR69" i="96"/>
  <c r="AR71" i="96" s="1"/>
  <c r="AL69" i="96"/>
  <c r="AU69" i="96" s="1"/>
  <c r="AH65" i="80"/>
  <c r="AQ65" i="80" s="1"/>
  <c r="AJ8" i="96"/>
  <c r="AK8" i="96"/>
  <c r="AT8" i="96" s="1"/>
  <c r="AS26" i="96"/>
  <c r="AL26" i="96"/>
  <c r="AU26" i="96" s="1"/>
  <c r="AS62" i="96"/>
  <c r="AL62" i="96"/>
  <c r="AU62" i="96" s="1"/>
  <c r="AS39" i="96"/>
  <c r="AL39" i="96"/>
  <c r="AU39" i="96" s="1"/>
  <c r="AI65" i="43"/>
  <c r="AN65" i="43"/>
  <c r="AH65" i="35"/>
  <c r="AQ65" i="35" s="1"/>
  <c r="AH64" i="37"/>
  <c r="AQ64" i="37" s="1"/>
  <c r="AR66" i="79"/>
  <c r="W67" i="86"/>
  <c r="AG66" i="86"/>
  <c r="AP66" i="86" s="1"/>
  <c r="AF66" i="86"/>
  <c r="AO66" i="86" s="1"/>
  <c r="AE66" i="86"/>
  <c r="AH67" i="47"/>
  <c r="AQ67" i="47" s="1"/>
  <c r="AE67" i="84"/>
  <c r="AG67" i="84"/>
  <c r="AP67" i="84" s="1"/>
  <c r="AF67" i="84"/>
  <c r="AO67" i="84" s="1"/>
  <c r="W68" i="84"/>
  <c r="W67" i="78"/>
  <c r="AG66" i="78"/>
  <c r="AP66" i="78" s="1"/>
  <c r="AF66" i="78"/>
  <c r="AO66" i="78" s="1"/>
  <c r="AE66" i="78"/>
  <c r="AS23" i="96"/>
  <c r="AL23" i="96"/>
  <c r="AU23" i="96" s="1"/>
  <c r="AS41" i="96"/>
  <c r="AL41" i="96"/>
  <c r="AU41" i="96" s="1"/>
  <c r="AS59" i="96"/>
  <c r="AL59" i="96"/>
  <c r="AU59" i="96" s="1"/>
  <c r="AR63" i="73"/>
  <c r="AN64" i="28"/>
  <c r="AI64" i="28"/>
  <c r="Z63" i="85"/>
  <c r="AJ7" i="96"/>
  <c r="X68" i="26"/>
  <c r="Z68" i="26" s="1"/>
  <c r="Y68" i="26"/>
  <c r="X64" i="83"/>
  <c r="Y64" i="83"/>
  <c r="AH67" i="40"/>
  <c r="AQ67" i="40" s="1"/>
  <c r="AH66" i="88"/>
  <c r="AQ66" i="88" s="1"/>
  <c r="W69" i="29"/>
  <c r="AG68" i="29"/>
  <c r="AP68" i="29" s="1"/>
  <c r="AF68" i="29"/>
  <c r="AO68" i="29" s="1"/>
  <c r="AE68" i="29"/>
  <c r="AR65" i="41"/>
  <c r="AS32" i="96"/>
  <c r="AL32" i="96"/>
  <c r="AU32" i="96" s="1"/>
  <c r="AS67" i="96"/>
  <c r="AL67" i="96"/>
  <c r="AU67" i="96" s="1"/>
  <c r="AS45" i="96"/>
  <c r="AL45" i="96"/>
  <c r="AU45" i="96" s="1"/>
  <c r="AH66" i="94"/>
  <c r="AQ66" i="94" s="1"/>
  <c r="Z65" i="80"/>
  <c r="AR65" i="78"/>
  <c r="Y70" i="42"/>
  <c r="X70" i="42"/>
  <c r="AI63" i="76"/>
  <c r="AN63" i="76"/>
  <c r="W66" i="35"/>
  <c r="AG65" i="35"/>
  <c r="AP65" i="35" s="1"/>
  <c r="AF65" i="35"/>
  <c r="AO65" i="35" s="1"/>
  <c r="AE65" i="35"/>
  <c r="AR65" i="45"/>
  <c r="AN65" i="34"/>
  <c r="AI65" i="34"/>
  <c r="W65" i="37"/>
  <c r="AE64" i="37"/>
  <c r="AG64" i="37"/>
  <c r="AP64" i="37" s="1"/>
  <c r="AF64" i="37"/>
  <c r="AO64" i="37" s="1"/>
  <c r="AS5" i="96"/>
  <c r="AL5" i="96"/>
  <c r="AU5" i="96" s="1"/>
  <c r="AS57" i="96"/>
  <c r="AL57" i="96"/>
  <c r="AU57" i="96" s="1"/>
  <c r="AI68" i="48"/>
  <c r="AN68" i="48"/>
  <c r="AR67" i="29"/>
  <c r="Z67" i="47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S42" i="96"/>
  <c r="AL42" i="96"/>
  <c r="AU42" i="96" s="1"/>
  <c r="AR65" i="91"/>
  <c r="AR65" i="88"/>
  <c r="AX4" i="32" l="1"/>
  <c r="S4" i="32" s="1"/>
  <c r="AC4" i="32" s="1"/>
  <c r="AB5" i="32" s="1"/>
  <c r="Z67" i="95"/>
  <c r="AX3" i="32"/>
  <c r="S3" i="32" s="1"/>
  <c r="AC3" i="32" s="1"/>
  <c r="Z64" i="83"/>
  <c r="AX15" i="32"/>
  <c r="S15" i="32" s="1"/>
  <c r="AC15" i="32" s="1"/>
  <c r="AB16" i="32" s="1"/>
  <c r="AX9" i="32"/>
  <c r="S9" i="32" s="1"/>
  <c r="AC9" i="32" s="1"/>
  <c r="AB10" i="32" s="1"/>
  <c r="AE65" i="75"/>
  <c r="AE67" i="79"/>
  <c r="AG67" i="40"/>
  <c r="AP67" i="40" s="1"/>
  <c r="Z66" i="34"/>
  <c r="AX8" i="32"/>
  <c r="S8" i="32" s="1"/>
  <c r="AC8" i="32" s="1"/>
  <c r="AB9" i="32" s="1"/>
  <c r="Z66" i="43"/>
  <c r="AF64" i="73"/>
  <c r="AO64" i="73" s="1"/>
  <c r="W68" i="40"/>
  <c r="Z69" i="48"/>
  <c r="AX69" i="48" s="1"/>
  <c r="S69" i="48" s="1"/>
  <c r="AC69" i="48" s="1"/>
  <c r="AE67" i="40"/>
  <c r="AX69" i="92"/>
  <c r="S69" i="92" s="1"/>
  <c r="AC69" i="92" s="1"/>
  <c r="AG69" i="92"/>
  <c r="AP69" i="92" s="1"/>
  <c r="AP71" i="92" s="1"/>
  <c r="AF69" i="92"/>
  <c r="AO69" i="92" s="1"/>
  <c r="AO71" i="92" s="1"/>
  <c r="AE69" i="92"/>
  <c r="AK6" i="32"/>
  <c r="AT6" i="32" s="1"/>
  <c r="AG69" i="48"/>
  <c r="AP69" i="48" s="1"/>
  <c r="AP71" i="48" s="1"/>
  <c r="AF69" i="48"/>
  <c r="AO69" i="48" s="1"/>
  <c r="AO71" i="48" s="1"/>
  <c r="AE69" i="48"/>
  <c r="W69" i="26"/>
  <c r="AG68" i="26"/>
  <c r="AP68" i="26" s="1"/>
  <c r="AF68" i="26"/>
  <c r="AO68" i="26" s="1"/>
  <c r="AE68" i="26"/>
  <c r="AR65" i="31"/>
  <c r="X65" i="89"/>
  <c r="Y65" i="89"/>
  <c r="AJ65" i="32"/>
  <c r="AK65" i="32"/>
  <c r="AT65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J8" i="32"/>
  <c r="AK8" i="32"/>
  <c r="AT8" i="32" s="1"/>
  <c r="AH66" i="93"/>
  <c r="AQ66" i="93" s="1"/>
  <c r="AH66" i="31"/>
  <c r="AQ66" i="31" s="1"/>
  <c r="Y67" i="44"/>
  <c r="X67" i="44"/>
  <c r="AI64" i="73"/>
  <c r="AN64" i="73"/>
  <c r="AI67" i="79"/>
  <c r="AN67" i="79"/>
  <c r="AR68" i="48"/>
  <c r="AS8" i="96"/>
  <c r="AL8" i="96"/>
  <c r="AU8" i="96" s="1"/>
  <c r="W67" i="81"/>
  <c r="AG66" i="81"/>
  <c r="AP66" i="81" s="1"/>
  <c r="AF66" i="81"/>
  <c r="AO66" i="81" s="1"/>
  <c r="AE66" i="81"/>
  <c r="AS7" i="96"/>
  <c r="AL7" i="96"/>
  <c r="AU7" i="96" s="1"/>
  <c r="Z67" i="94"/>
  <c r="Y67" i="94"/>
  <c r="X67" i="94"/>
  <c r="AF66" i="41"/>
  <c r="AO66" i="41" s="1"/>
  <c r="AE66" i="41"/>
  <c r="W67" i="41"/>
  <c r="AG66" i="41"/>
  <c r="AP66" i="41" s="1"/>
  <c r="AI66" i="77"/>
  <c r="AN66" i="77"/>
  <c r="AE66" i="91"/>
  <c r="AG66" i="91"/>
  <c r="AP66" i="91" s="1"/>
  <c r="AF66" i="91"/>
  <c r="AO66" i="91" s="1"/>
  <c r="W67" i="91"/>
  <c r="AS12" i="96"/>
  <c r="AL12" i="96"/>
  <c r="AU12" i="96" s="1"/>
  <c r="AJ69" i="32"/>
  <c r="AS69" i="32" s="1"/>
  <c r="AK69" i="32"/>
  <c r="AT69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X6" i="32"/>
  <c r="S6" i="32" s="1"/>
  <c r="AC6" i="32" s="1"/>
  <c r="AB7" i="32" s="1"/>
  <c r="Z66" i="93"/>
  <c r="Z66" i="31"/>
  <c r="AN66" i="44"/>
  <c r="AI66" i="44"/>
  <c r="AI67" i="39"/>
  <c r="AN67" i="39"/>
  <c r="AI67" i="40"/>
  <c r="AN67" i="40"/>
  <c r="Y68" i="84"/>
  <c r="X68" i="84"/>
  <c r="W68" i="47"/>
  <c r="AG67" i="47"/>
  <c r="AP67" i="47" s="1"/>
  <c r="AF67" i="47"/>
  <c r="AO67" i="47" s="1"/>
  <c r="AE67" i="47"/>
  <c r="AN64" i="37"/>
  <c r="AI64" i="37"/>
  <c r="AI65" i="35"/>
  <c r="AN65" i="35"/>
  <c r="AR63" i="76"/>
  <c r="AF65" i="80"/>
  <c r="AO65" i="80" s="1"/>
  <c r="AG65" i="80"/>
  <c r="AP65" i="80" s="1"/>
  <c r="AE65" i="80"/>
  <c r="W66" i="80"/>
  <c r="Y69" i="29"/>
  <c r="Z69" i="29" s="1"/>
  <c r="X69" i="29"/>
  <c r="AH64" i="83"/>
  <c r="AQ64" i="83" s="1"/>
  <c r="AF63" i="85"/>
  <c r="AO63" i="85" s="1"/>
  <c r="AE63" i="85"/>
  <c r="W64" i="85"/>
  <c r="AG63" i="85"/>
  <c r="AP63" i="85" s="1"/>
  <c r="AN66" i="78"/>
  <c r="AI66" i="78"/>
  <c r="X67" i="86"/>
  <c r="Y67" i="86"/>
  <c r="AS13" i="96"/>
  <c r="AL13" i="96"/>
  <c r="AU13" i="96" s="1"/>
  <c r="AH65" i="74"/>
  <c r="AQ65" i="74" s="1"/>
  <c r="AF68" i="46"/>
  <c r="AO68" i="46" s="1"/>
  <c r="AG68" i="46"/>
  <c r="AP68" i="46" s="1"/>
  <c r="AE68" i="46"/>
  <c r="W69" i="46"/>
  <c r="AH64" i="76"/>
  <c r="AQ64" i="76" s="1"/>
  <c r="X67" i="88"/>
  <c r="Y67" i="88"/>
  <c r="W66" i="36"/>
  <c r="AG65" i="36"/>
  <c r="AP65" i="36" s="1"/>
  <c r="AF65" i="36"/>
  <c r="AO65" i="36" s="1"/>
  <c r="AE65" i="36"/>
  <c r="AI65" i="87"/>
  <c r="AN65" i="87"/>
  <c r="AH66" i="34"/>
  <c r="AQ66" i="34" s="1"/>
  <c r="AI64" i="89"/>
  <c r="AN64" i="89"/>
  <c r="W66" i="33"/>
  <c r="AG65" i="33"/>
  <c r="AP65" i="33" s="1"/>
  <c r="AF65" i="33"/>
  <c r="AO65" i="33" s="1"/>
  <c r="AE65" i="33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X68" i="82"/>
  <c r="Y68" i="82"/>
  <c r="AH66" i="43"/>
  <c r="AQ66" i="43" s="1"/>
  <c r="Y69" i="30"/>
  <c r="X69" i="30"/>
  <c r="Z69" i="30" s="1"/>
  <c r="AR67" i="26"/>
  <c r="AI69" i="32"/>
  <c r="AN69" i="32"/>
  <c r="AN71" i="32" s="1"/>
  <c r="Y66" i="75"/>
  <c r="X66" i="75"/>
  <c r="AI69" i="38"/>
  <c r="AN69" i="38"/>
  <c r="Z65" i="37"/>
  <c r="X65" i="37"/>
  <c r="Y65" i="37"/>
  <c r="AH70" i="42"/>
  <c r="AQ70" i="42" s="1"/>
  <c r="W65" i="83"/>
  <c r="AG64" i="83"/>
  <c r="AP64" i="83" s="1"/>
  <c r="AF64" i="83"/>
  <c r="AO64" i="83" s="1"/>
  <c r="AE64" i="83"/>
  <c r="AR64" i="28"/>
  <c r="AI67" i="84"/>
  <c r="AN67" i="84"/>
  <c r="AI66" i="94"/>
  <c r="AN66" i="94"/>
  <c r="W66" i="74"/>
  <c r="AG65" i="74"/>
  <c r="AP65" i="74" s="1"/>
  <c r="AF65" i="74"/>
  <c r="AO65" i="74" s="1"/>
  <c r="AE65" i="74"/>
  <c r="W65" i="76"/>
  <c r="AG64" i="76"/>
  <c r="AP64" i="76" s="1"/>
  <c r="AE64" i="76"/>
  <c r="AF64" i="76"/>
  <c r="AO64" i="76" s="1"/>
  <c r="AR65" i="93"/>
  <c r="W68" i="27"/>
  <c r="AG67" i="27"/>
  <c r="AP67" i="27" s="1"/>
  <c r="AF67" i="27"/>
  <c r="AO67" i="27" s="1"/>
  <c r="AE67" i="27"/>
  <c r="AF66" i="34"/>
  <c r="AO66" i="34" s="1"/>
  <c r="AE66" i="34"/>
  <c r="W67" i="34"/>
  <c r="AG66" i="34"/>
  <c r="AP66" i="34" s="1"/>
  <c r="AR69" i="42"/>
  <c r="AE66" i="45"/>
  <c r="AF66" i="45"/>
  <c r="AO66" i="45" s="1"/>
  <c r="AG66" i="45"/>
  <c r="AP66" i="45" s="1"/>
  <c r="W67" i="45"/>
  <c r="AJ67" i="32"/>
  <c r="AK67" i="32"/>
  <c r="AT67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J29" i="32"/>
  <c r="AK29" i="32"/>
  <c r="AT29" i="32" s="1"/>
  <c r="AJ23" i="32"/>
  <c r="AK23" i="32"/>
  <c r="AT23" i="32" s="1"/>
  <c r="AJ17" i="32"/>
  <c r="AK17" i="32"/>
  <c r="AT17" i="32" s="1"/>
  <c r="AJ11" i="32"/>
  <c r="AK11" i="32"/>
  <c r="AT11" i="32" s="1"/>
  <c r="AJ5" i="32"/>
  <c r="AK5" i="32"/>
  <c r="AT5" i="32" s="1"/>
  <c r="X68" i="25"/>
  <c r="Y68" i="25"/>
  <c r="AH67" i="95"/>
  <c r="AQ67" i="95" s="1"/>
  <c r="AH65" i="28"/>
  <c r="AQ65" i="28" s="1"/>
  <c r="W67" i="43"/>
  <c r="AG66" i="43"/>
  <c r="AP66" i="43" s="1"/>
  <c r="AF66" i="43"/>
  <c r="AO66" i="43" s="1"/>
  <c r="AE66" i="43"/>
  <c r="X66" i="90"/>
  <c r="Y66" i="90"/>
  <c r="AR64" i="74"/>
  <c r="AR65" i="81"/>
  <c r="Y68" i="79"/>
  <c r="X68" i="79"/>
  <c r="AR65" i="43"/>
  <c r="AT71" i="96"/>
  <c r="AN66" i="88"/>
  <c r="AI66" i="88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J28" i="32"/>
  <c r="AK28" i="32"/>
  <c r="AT28" i="32" s="1"/>
  <c r="AJ22" i="32"/>
  <c r="AK22" i="32"/>
  <c r="AT22" i="32" s="1"/>
  <c r="AJ16" i="32"/>
  <c r="AK16" i="32"/>
  <c r="AT16" i="32" s="1"/>
  <c r="AJ10" i="32"/>
  <c r="AK10" i="32"/>
  <c r="AT10" i="32" s="1"/>
  <c r="AJ3" i="32"/>
  <c r="AB4" i="32"/>
  <c r="AI67" i="25"/>
  <c r="AN67" i="25"/>
  <c r="W68" i="95"/>
  <c r="AG67" i="95"/>
  <c r="AP67" i="95" s="1"/>
  <c r="AF67" i="95"/>
  <c r="AO67" i="95" s="1"/>
  <c r="AE67" i="95"/>
  <c r="AF65" i="28"/>
  <c r="AO65" i="28" s="1"/>
  <c r="AE65" i="28"/>
  <c r="W66" i="28"/>
  <c r="AG65" i="28"/>
  <c r="AP65" i="28" s="1"/>
  <c r="AI68" i="30"/>
  <c r="AN68" i="30"/>
  <c r="X65" i="73"/>
  <c r="Y65" i="73"/>
  <c r="X68" i="39"/>
  <c r="Y68" i="39"/>
  <c r="AN65" i="75"/>
  <c r="AI65" i="75"/>
  <c r="X68" i="40"/>
  <c r="Z68" i="40" s="1"/>
  <c r="Y68" i="40"/>
  <c r="AR65" i="34"/>
  <c r="X66" i="35"/>
  <c r="Y66" i="35"/>
  <c r="Z70" i="42"/>
  <c r="AN68" i="29"/>
  <c r="AI68" i="29"/>
  <c r="AH68" i="26"/>
  <c r="AQ68" i="26" s="1"/>
  <c r="X67" i="78"/>
  <c r="Y67" i="78"/>
  <c r="AN66" i="86"/>
  <c r="AI66" i="86"/>
  <c r="AH66" i="81"/>
  <c r="AQ66" i="81" s="1"/>
  <c r="AR68" i="92"/>
  <c r="AS4" i="96"/>
  <c r="AS71" i="96" s="1"/>
  <c r="AL4" i="96"/>
  <c r="AU4" i="96" s="1"/>
  <c r="AH69" i="48"/>
  <c r="AQ69" i="48" s="1"/>
  <c r="AQ71" i="48" s="1"/>
  <c r="AZ3" i="48"/>
  <c r="AX5" i="48" s="1"/>
  <c r="S5" i="48" s="1"/>
  <c r="AC5" i="48" s="1"/>
  <c r="AB6" i="48" s="1"/>
  <c r="AX25" i="48"/>
  <c r="S25" i="48" s="1"/>
  <c r="AC25" i="48" s="1"/>
  <c r="AB26" i="48" s="1"/>
  <c r="AX27" i="48"/>
  <c r="S27" i="48" s="1"/>
  <c r="AC27" i="48" s="1"/>
  <c r="AB28" i="48" s="1"/>
  <c r="AX28" i="48"/>
  <c r="S28" i="48" s="1"/>
  <c r="AC28" i="48" s="1"/>
  <c r="AB29" i="48" s="1"/>
  <c r="AX43" i="48"/>
  <c r="S43" i="48" s="1"/>
  <c r="AC43" i="48" s="1"/>
  <c r="AB44" i="48" s="1"/>
  <c r="AX45" i="48"/>
  <c r="S45" i="48" s="1"/>
  <c r="AC45" i="48" s="1"/>
  <c r="AB46" i="48" s="1"/>
  <c r="AX46" i="48"/>
  <c r="S46" i="48" s="1"/>
  <c r="AC46" i="48" s="1"/>
  <c r="AB47" i="48" s="1"/>
  <c r="AX55" i="48"/>
  <c r="S55" i="48" s="1"/>
  <c r="AC55" i="48" s="1"/>
  <c r="AB56" i="48" s="1"/>
  <c r="AX57" i="48"/>
  <c r="S57" i="48" s="1"/>
  <c r="AC57" i="48" s="1"/>
  <c r="AB58" i="48" s="1"/>
  <c r="AX58" i="48"/>
  <c r="S58" i="48" s="1"/>
  <c r="AC58" i="48" s="1"/>
  <c r="AB59" i="48" s="1"/>
  <c r="AX66" i="48"/>
  <c r="S66" i="48" s="1"/>
  <c r="AC66" i="48" s="1"/>
  <c r="AB67" i="48" s="1"/>
  <c r="AR66" i="95"/>
  <c r="Y67" i="77"/>
  <c r="X67" i="77"/>
  <c r="X66" i="87"/>
  <c r="Y66" i="87"/>
  <c r="AR63" i="83"/>
  <c r="AJ68" i="32"/>
  <c r="AK68" i="32"/>
  <c r="AT68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H69" i="92"/>
  <c r="AQ69" i="92" s="1"/>
  <c r="AQ71" i="92" s="1"/>
  <c r="AZ3" i="92"/>
  <c r="AX6" i="92" s="1"/>
  <c r="S6" i="92" s="1"/>
  <c r="AC6" i="92" s="1"/>
  <c r="AB7" i="92" s="1"/>
  <c r="AX35" i="92"/>
  <c r="S35" i="92" s="1"/>
  <c r="AC35" i="92" s="1"/>
  <c r="AB36" i="92" s="1"/>
  <c r="AX40" i="92"/>
  <c r="S40" i="92" s="1"/>
  <c r="AC40" i="92" s="1"/>
  <c r="AB41" i="92" s="1"/>
  <c r="AN67" i="82"/>
  <c r="AI67" i="82"/>
  <c r="AN65" i="90"/>
  <c r="AI65" i="90"/>
  <c r="Y70" i="38"/>
  <c r="X70" i="38"/>
  <c r="AX59" i="92" l="1"/>
  <c r="S59" i="92" s="1"/>
  <c r="AC59" i="92" s="1"/>
  <c r="AB60" i="92" s="1"/>
  <c r="AX64" i="92"/>
  <c r="S64" i="92" s="1"/>
  <c r="AC64" i="92" s="1"/>
  <c r="AB65" i="92" s="1"/>
  <c r="AX65" i="48"/>
  <c r="S65" i="48" s="1"/>
  <c r="AC65" i="48" s="1"/>
  <c r="AB66" i="48" s="1"/>
  <c r="AX52" i="48"/>
  <c r="S52" i="48" s="1"/>
  <c r="AC52" i="48" s="1"/>
  <c r="AB53" i="48" s="1"/>
  <c r="AX40" i="48"/>
  <c r="S40" i="48" s="1"/>
  <c r="AC40" i="48" s="1"/>
  <c r="AB41" i="48" s="1"/>
  <c r="AX16" i="48"/>
  <c r="S16" i="48" s="1"/>
  <c r="AC16" i="48" s="1"/>
  <c r="AB17" i="48" s="1"/>
  <c r="Z67" i="44"/>
  <c r="AX46" i="92"/>
  <c r="S46" i="92" s="1"/>
  <c r="AC46" i="92" s="1"/>
  <c r="AB47" i="92" s="1"/>
  <c r="AX51" i="48"/>
  <c r="S51" i="48" s="1"/>
  <c r="AC51" i="48" s="1"/>
  <c r="AB52" i="48" s="1"/>
  <c r="AX39" i="48"/>
  <c r="S39" i="48" s="1"/>
  <c r="AC39" i="48" s="1"/>
  <c r="AB40" i="48" s="1"/>
  <c r="AX15" i="48"/>
  <c r="S15" i="48" s="1"/>
  <c r="AC15" i="48" s="1"/>
  <c r="AB16" i="48" s="1"/>
  <c r="AX58" i="92"/>
  <c r="S58" i="92" s="1"/>
  <c r="AC58" i="92" s="1"/>
  <c r="AB59" i="92" s="1"/>
  <c r="AX63" i="48"/>
  <c r="S63" i="48" s="1"/>
  <c r="AC63" i="48" s="1"/>
  <c r="AB64" i="48" s="1"/>
  <c r="AX41" i="92"/>
  <c r="S41" i="92" s="1"/>
  <c r="AC41" i="92" s="1"/>
  <c r="AB42" i="92" s="1"/>
  <c r="AX61" i="48"/>
  <c r="S61" i="48" s="1"/>
  <c r="AC61" i="48" s="1"/>
  <c r="AB62" i="48" s="1"/>
  <c r="AX49" i="48"/>
  <c r="S49" i="48" s="1"/>
  <c r="AC49" i="48" s="1"/>
  <c r="AB50" i="48" s="1"/>
  <c r="AX37" i="48"/>
  <c r="S37" i="48" s="1"/>
  <c r="AC37" i="48" s="1"/>
  <c r="AB38" i="48" s="1"/>
  <c r="AX13" i="48"/>
  <c r="S13" i="48" s="1"/>
  <c r="AC13" i="48" s="1"/>
  <c r="AB14" i="48" s="1"/>
  <c r="Z68" i="79"/>
  <c r="AX3" i="48"/>
  <c r="S3" i="48" s="1"/>
  <c r="AC3" i="48" s="1"/>
  <c r="AX31" i="48"/>
  <c r="S31" i="48" s="1"/>
  <c r="AC31" i="48" s="1"/>
  <c r="AB32" i="48" s="1"/>
  <c r="AX19" i="48"/>
  <c r="S19" i="48" s="1"/>
  <c r="AC19" i="48" s="1"/>
  <c r="AB20" i="48" s="1"/>
  <c r="AX7" i="48"/>
  <c r="S7" i="48" s="1"/>
  <c r="AC7" i="48" s="1"/>
  <c r="AB8" i="48" s="1"/>
  <c r="AX23" i="92"/>
  <c r="S23" i="92" s="1"/>
  <c r="AC23" i="92" s="1"/>
  <c r="AB24" i="92" s="1"/>
  <c r="AX34" i="48"/>
  <c r="S34" i="48" s="1"/>
  <c r="AC34" i="48" s="1"/>
  <c r="AB35" i="48" s="1"/>
  <c r="AX22" i="48"/>
  <c r="S22" i="48" s="1"/>
  <c r="AC22" i="48" s="1"/>
  <c r="AB23" i="48" s="1"/>
  <c r="AX10" i="48"/>
  <c r="S10" i="48" s="1"/>
  <c r="AC10" i="48" s="1"/>
  <c r="AB11" i="48" s="1"/>
  <c r="AX4" i="92"/>
  <c r="S4" i="92" s="1"/>
  <c r="AC4" i="92" s="1"/>
  <c r="AB5" i="92" s="1"/>
  <c r="AX33" i="48"/>
  <c r="S33" i="48" s="1"/>
  <c r="AC33" i="48" s="1"/>
  <c r="AB34" i="48" s="1"/>
  <c r="AX21" i="48"/>
  <c r="S21" i="48" s="1"/>
  <c r="AC21" i="48" s="1"/>
  <c r="AB22" i="48" s="1"/>
  <c r="AX9" i="48"/>
  <c r="S9" i="48" s="1"/>
  <c r="AC9" i="48" s="1"/>
  <c r="AB10" i="48" s="1"/>
  <c r="AX28" i="92"/>
  <c r="S28" i="92" s="1"/>
  <c r="AC28" i="92" s="1"/>
  <c r="AB29" i="92" s="1"/>
  <c r="AX10" i="92"/>
  <c r="S10" i="92" s="1"/>
  <c r="AC10" i="92" s="1"/>
  <c r="AB11" i="92" s="1"/>
  <c r="AU71" i="96"/>
  <c r="C11" i="96" s="1"/>
  <c r="F49" i="97" s="1"/>
  <c r="AX17" i="92"/>
  <c r="S17" i="92" s="1"/>
  <c r="AC17" i="92" s="1"/>
  <c r="AB18" i="92" s="1"/>
  <c r="AX52" i="92"/>
  <c r="S52" i="92" s="1"/>
  <c r="AC52" i="92" s="1"/>
  <c r="AB53" i="92" s="1"/>
  <c r="AX34" i="92"/>
  <c r="S34" i="92" s="1"/>
  <c r="AC34" i="92" s="1"/>
  <c r="AB35" i="92" s="1"/>
  <c r="AX16" i="92"/>
  <c r="S16" i="92" s="1"/>
  <c r="AC16" i="92" s="1"/>
  <c r="AB17" i="92" s="1"/>
  <c r="Z66" i="87"/>
  <c r="AE66" i="87" s="1"/>
  <c r="AX22" i="92"/>
  <c r="S22" i="92" s="1"/>
  <c r="AC22" i="92" s="1"/>
  <c r="AB23" i="92" s="1"/>
  <c r="AX53" i="92"/>
  <c r="S53" i="92" s="1"/>
  <c r="AC53" i="92" s="1"/>
  <c r="AB54" i="92" s="1"/>
  <c r="AX65" i="92"/>
  <c r="S65" i="92" s="1"/>
  <c r="AC65" i="92" s="1"/>
  <c r="AB66" i="92" s="1"/>
  <c r="AX47" i="92"/>
  <c r="S47" i="92" s="1"/>
  <c r="AC47" i="92" s="1"/>
  <c r="AB48" i="92" s="1"/>
  <c r="AX29" i="92"/>
  <c r="S29" i="92" s="1"/>
  <c r="AC29" i="92" s="1"/>
  <c r="AB30" i="92" s="1"/>
  <c r="AX11" i="92"/>
  <c r="S11" i="92" s="1"/>
  <c r="AC11" i="92" s="1"/>
  <c r="AB12" i="92" s="1"/>
  <c r="W67" i="87"/>
  <c r="AG66" i="87"/>
  <c r="AP66" i="87" s="1"/>
  <c r="AF66" i="87"/>
  <c r="AO66" i="87" s="1"/>
  <c r="AK6" i="48"/>
  <c r="AT6" i="48" s="1"/>
  <c r="AE69" i="29"/>
  <c r="W70" i="29"/>
  <c r="AG69" i="29"/>
  <c r="AP69" i="29" s="1"/>
  <c r="AF69" i="29"/>
  <c r="AO69" i="29" s="1"/>
  <c r="AK7" i="92"/>
  <c r="AT7" i="92" s="1"/>
  <c r="W69" i="79"/>
  <c r="AG68" i="79"/>
  <c r="AP68" i="79" s="1"/>
  <c r="AF68" i="79"/>
  <c r="AO68" i="79" s="1"/>
  <c r="AE68" i="79"/>
  <c r="AK66" i="92"/>
  <c r="AT66" i="92" s="1"/>
  <c r="AK48" i="92"/>
  <c r="AT48" i="92" s="1"/>
  <c r="AK18" i="92"/>
  <c r="AT18" i="92" s="1"/>
  <c r="AS9" i="32"/>
  <c r="AL9" i="32"/>
  <c r="AU9" i="32" s="1"/>
  <c r="AK35" i="48"/>
  <c r="AT35" i="48" s="1"/>
  <c r="AB4" i="48"/>
  <c r="AJ3" i="48"/>
  <c r="AS29" i="32"/>
  <c r="AL29" i="32"/>
  <c r="AU29" i="32" s="1"/>
  <c r="AI64" i="83"/>
  <c r="AN64" i="83"/>
  <c r="AS44" i="32"/>
  <c r="AL44" i="32"/>
  <c r="AU44" i="32" s="1"/>
  <c r="AJ53" i="92"/>
  <c r="AK53" i="92"/>
  <c r="AT53" i="92" s="1"/>
  <c r="AJ11" i="92"/>
  <c r="AK11" i="92"/>
  <c r="AT11" i="92" s="1"/>
  <c r="AJ58" i="48"/>
  <c r="AK58" i="48"/>
  <c r="AT58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R66" i="86"/>
  <c r="AF70" i="42"/>
  <c r="AO70" i="42" s="1"/>
  <c r="AE70" i="42"/>
  <c r="W71" i="42"/>
  <c r="AG70" i="42"/>
  <c r="AP70" i="42" s="1"/>
  <c r="AH68" i="39"/>
  <c r="AQ68" i="39" s="1"/>
  <c r="AR68" i="30"/>
  <c r="AR67" i="25"/>
  <c r="AS16" i="32"/>
  <c r="AL16" i="32"/>
  <c r="AU16" i="32" s="1"/>
  <c r="AS34" i="32"/>
  <c r="AL34" i="32"/>
  <c r="AU34" i="32" s="1"/>
  <c r="AS52" i="32"/>
  <c r="AL52" i="32"/>
  <c r="AU52" i="32" s="1"/>
  <c r="AH66" i="90"/>
  <c r="AQ66" i="90" s="1"/>
  <c r="X67" i="43"/>
  <c r="Y67" i="43"/>
  <c r="AH68" i="25"/>
  <c r="AQ68" i="25" s="1"/>
  <c r="X67" i="45"/>
  <c r="Y67" i="45"/>
  <c r="AR66" i="94"/>
  <c r="AL69" i="32"/>
  <c r="AU69" i="32" s="1"/>
  <c r="AR69" i="32"/>
  <c r="AR71" i="32" s="1"/>
  <c r="AH68" i="82"/>
  <c r="AQ68" i="82" s="1"/>
  <c r="AI65" i="36"/>
  <c r="AN65" i="36"/>
  <c r="AH67" i="88"/>
  <c r="AQ67" i="88" s="1"/>
  <c r="AR66" i="44"/>
  <c r="AS13" i="32"/>
  <c r="AL13" i="32"/>
  <c r="AU13" i="32" s="1"/>
  <c r="AS31" i="32"/>
  <c r="AL31" i="32"/>
  <c r="AU31" i="32" s="1"/>
  <c r="AS49" i="32"/>
  <c r="AL49" i="32"/>
  <c r="AU49" i="32" s="1"/>
  <c r="AR67" i="79"/>
  <c r="AJ6" i="32"/>
  <c r="AK54" i="92"/>
  <c r="AT54" i="92" s="1"/>
  <c r="AK24" i="92"/>
  <c r="AT24" i="92" s="1"/>
  <c r="AS27" i="32"/>
  <c r="AL27" i="32"/>
  <c r="AU27" i="32" s="1"/>
  <c r="AH66" i="87"/>
  <c r="AQ66" i="87" s="1"/>
  <c r="AK53" i="48"/>
  <c r="AT53" i="48" s="1"/>
  <c r="AK17" i="48"/>
  <c r="AT17" i="48" s="1"/>
  <c r="AR66" i="88"/>
  <c r="AF65" i="37"/>
  <c r="AO65" i="37" s="1"/>
  <c r="AG65" i="37"/>
  <c r="AP65" i="37" s="1"/>
  <c r="AE65" i="37"/>
  <c r="W66" i="37"/>
  <c r="AS18" i="32"/>
  <c r="AL18" i="32"/>
  <c r="AU18" i="32" s="1"/>
  <c r="AH68" i="84"/>
  <c r="AQ68" i="84" s="1"/>
  <c r="W68" i="94"/>
  <c r="AG67" i="94"/>
  <c r="AP67" i="94" s="1"/>
  <c r="AF67" i="94"/>
  <c r="AO67" i="94" s="1"/>
  <c r="AE67" i="94"/>
  <c r="Y67" i="81"/>
  <c r="X67" i="81"/>
  <c r="AE67" i="44"/>
  <c r="W68" i="44"/>
  <c r="AG67" i="44"/>
  <c r="AP67" i="44" s="1"/>
  <c r="AF67" i="44"/>
  <c r="AO67" i="44" s="1"/>
  <c r="AS62" i="32"/>
  <c r="AL62" i="32"/>
  <c r="AU62" i="32" s="1"/>
  <c r="AJ59" i="92"/>
  <c r="AK59" i="92"/>
  <c r="AT59" i="92" s="1"/>
  <c r="AJ29" i="92"/>
  <c r="AK29" i="92"/>
  <c r="AT29" i="92" s="1"/>
  <c r="AK64" i="48"/>
  <c r="AT64" i="48" s="1"/>
  <c r="AH70" i="38"/>
  <c r="AQ70" i="38" s="1"/>
  <c r="AX63" i="92"/>
  <c r="S63" i="92" s="1"/>
  <c r="AC63" i="92" s="1"/>
  <c r="AB64" i="92" s="1"/>
  <c r="AX57" i="92"/>
  <c r="S57" i="92" s="1"/>
  <c r="AC57" i="92" s="1"/>
  <c r="AB58" i="92" s="1"/>
  <c r="AX51" i="92"/>
  <c r="S51" i="92" s="1"/>
  <c r="AC51" i="92" s="1"/>
  <c r="AB52" i="92" s="1"/>
  <c r="AX45" i="92"/>
  <c r="S45" i="92" s="1"/>
  <c r="AC45" i="92" s="1"/>
  <c r="AB46" i="92" s="1"/>
  <c r="AX39" i="92"/>
  <c r="S39" i="92" s="1"/>
  <c r="AC39" i="92" s="1"/>
  <c r="AB40" i="92" s="1"/>
  <c r="AX33" i="92"/>
  <c r="S33" i="92" s="1"/>
  <c r="AC33" i="92" s="1"/>
  <c r="AB34" i="92" s="1"/>
  <c r="AX27" i="92"/>
  <c r="S27" i="92" s="1"/>
  <c r="AC27" i="92" s="1"/>
  <c r="AB28" i="92" s="1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5" i="92"/>
  <c r="S5" i="92" s="1"/>
  <c r="AC5" i="92" s="1"/>
  <c r="AB6" i="92" s="1"/>
  <c r="AS15" i="32"/>
  <c r="AL15" i="32"/>
  <c r="AU15" i="32" s="1"/>
  <c r="AS33" i="32"/>
  <c r="AL33" i="32"/>
  <c r="AU33" i="32" s="1"/>
  <c r="AS51" i="32"/>
  <c r="AL51" i="32"/>
  <c r="AU51" i="32" s="1"/>
  <c r="AS68" i="32"/>
  <c r="AL68" i="32"/>
  <c r="AU68" i="32" s="1"/>
  <c r="AH67" i="77"/>
  <c r="AQ67" i="77" s="1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8" i="48"/>
  <c r="S8" i="48" s="1"/>
  <c r="AC8" i="48" s="1"/>
  <c r="AB9" i="48" s="1"/>
  <c r="AX4" i="48"/>
  <c r="S4" i="48" s="1"/>
  <c r="AC4" i="48" s="1"/>
  <c r="AB5" i="48" s="1"/>
  <c r="AH68" i="40"/>
  <c r="AQ68" i="40" s="1"/>
  <c r="Z68" i="39"/>
  <c r="AN67" i="95"/>
  <c r="AI67" i="95"/>
  <c r="AJ4" i="32"/>
  <c r="AK4" i="32"/>
  <c r="AT4" i="32" s="1"/>
  <c r="Z66" i="90"/>
  <c r="Z68" i="25"/>
  <c r="AS17" i="32"/>
  <c r="AL17" i="32"/>
  <c r="AU17" i="32" s="1"/>
  <c r="AS35" i="32"/>
  <c r="AL35" i="32"/>
  <c r="AU35" i="32" s="1"/>
  <c r="AS53" i="32"/>
  <c r="AL53" i="32"/>
  <c r="AU53" i="32" s="1"/>
  <c r="AN67" i="27"/>
  <c r="AI67" i="27"/>
  <c r="AN65" i="74"/>
  <c r="AI65" i="74"/>
  <c r="AR69" i="38"/>
  <c r="Z68" i="82"/>
  <c r="AS24" i="32"/>
  <c r="AL24" i="32"/>
  <c r="AU24" i="32" s="1"/>
  <c r="AS42" i="32"/>
  <c r="AL42" i="32"/>
  <c r="AU42" i="32" s="1"/>
  <c r="AS60" i="32"/>
  <c r="AL60" i="32"/>
  <c r="AU60" i="32" s="1"/>
  <c r="X66" i="33"/>
  <c r="Y66" i="33"/>
  <c r="Z67" i="88"/>
  <c r="X69" i="46"/>
  <c r="Y69" i="46"/>
  <c r="Y64" i="85"/>
  <c r="Z64" i="85" s="1"/>
  <c r="X64" i="85"/>
  <c r="X66" i="80"/>
  <c r="Y66" i="80"/>
  <c r="AN67" i="47"/>
  <c r="AI67" i="47"/>
  <c r="Z68" i="84"/>
  <c r="AI66" i="91"/>
  <c r="AN66" i="91"/>
  <c r="AI66" i="41"/>
  <c r="AN66" i="41"/>
  <c r="AS14" i="32"/>
  <c r="AL14" i="32"/>
  <c r="AU14" i="32" s="1"/>
  <c r="AS32" i="32"/>
  <c r="AL32" i="32"/>
  <c r="AU32" i="32" s="1"/>
  <c r="AS50" i="32"/>
  <c r="AL50" i="32"/>
  <c r="AU50" i="32" s="1"/>
  <c r="AS65" i="32"/>
  <c r="AL65" i="32"/>
  <c r="AU65" i="32" s="1"/>
  <c r="AI69" i="48"/>
  <c r="AN69" i="48"/>
  <c r="AN71" i="48" s="1"/>
  <c r="AI69" i="92"/>
  <c r="AN69" i="92"/>
  <c r="AN71" i="92" s="1"/>
  <c r="AK36" i="92"/>
  <c r="AT36" i="92" s="1"/>
  <c r="AK5" i="92"/>
  <c r="AT5" i="92" s="1"/>
  <c r="AS63" i="32"/>
  <c r="AL63" i="32"/>
  <c r="AU63" i="32" s="1"/>
  <c r="AK47" i="48"/>
  <c r="AT47" i="48" s="1"/>
  <c r="AK23" i="48"/>
  <c r="AT23" i="48" s="1"/>
  <c r="AR67" i="39"/>
  <c r="X67" i="41"/>
  <c r="Y67" i="41"/>
  <c r="AS8" i="32"/>
  <c r="AL8" i="32"/>
  <c r="AU8" i="32" s="1"/>
  <c r="AS26" i="32"/>
  <c r="AL26" i="32"/>
  <c r="AU26" i="32" s="1"/>
  <c r="AR67" i="82"/>
  <c r="AJ41" i="92"/>
  <c r="AK41" i="92"/>
  <c r="AT41" i="92" s="1"/>
  <c r="AJ17" i="92"/>
  <c r="AK17" i="92"/>
  <c r="AT17" i="92" s="1"/>
  <c r="AX62" i="92"/>
  <c r="S62" i="92" s="1"/>
  <c r="AC62" i="92" s="1"/>
  <c r="AB63" i="92" s="1"/>
  <c r="AX44" i="92"/>
  <c r="S44" i="92" s="1"/>
  <c r="AC44" i="92" s="1"/>
  <c r="AB45" i="92" s="1"/>
  <c r="AX8" i="92"/>
  <c r="S8" i="92" s="1"/>
  <c r="AC8" i="92" s="1"/>
  <c r="AB9" i="92" s="1"/>
  <c r="AK67" i="48"/>
  <c r="AT67" i="48" s="1"/>
  <c r="AJ50" i="48"/>
  <c r="AK50" i="48"/>
  <c r="AT50" i="48" s="1"/>
  <c r="AK44" i="48"/>
  <c r="AT44" i="48" s="1"/>
  <c r="AJ26" i="48"/>
  <c r="AK26" i="48"/>
  <c r="AT26" i="48" s="1"/>
  <c r="AJ20" i="48"/>
  <c r="AK20" i="48"/>
  <c r="AT20" i="48" s="1"/>
  <c r="AK14" i="48"/>
  <c r="AT14" i="48" s="1"/>
  <c r="AJ8" i="48"/>
  <c r="AK8" i="48"/>
  <c r="AT8" i="48" s="1"/>
  <c r="AH66" i="35"/>
  <c r="AQ66" i="35" s="1"/>
  <c r="W69" i="40"/>
  <c r="AG68" i="40"/>
  <c r="AP68" i="40" s="1"/>
  <c r="AF68" i="40"/>
  <c r="AO68" i="40" s="1"/>
  <c r="AE68" i="40"/>
  <c r="X66" i="28"/>
  <c r="Y66" i="28"/>
  <c r="AS3" i="32"/>
  <c r="AL3" i="32"/>
  <c r="AU3" i="32" s="1"/>
  <c r="AS22" i="32"/>
  <c r="AL22" i="32"/>
  <c r="AU22" i="32" s="1"/>
  <c r="AS40" i="32"/>
  <c r="AL40" i="32"/>
  <c r="AU40" i="32" s="1"/>
  <c r="AS58" i="32"/>
  <c r="AL58" i="32"/>
  <c r="AU58" i="32" s="1"/>
  <c r="X67" i="34"/>
  <c r="Y67" i="34"/>
  <c r="AI64" i="76"/>
  <c r="AN64" i="76"/>
  <c r="AR67" i="84"/>
  <c r="X65" i="83"/>
  <c r="Y65" i="83"/>
  <c r="AH66" i="75"/>
  <c r="AQ66" i="75" s="1"/>
  <c r="AI68" i="46"/>
  <c r="AN68" i="46"/>
  <c r="AH67" i="86"/>
  <c r="AQ67" i="86" s="1"/>
  <c r="AI65" i="80"/>
  <c r="AN65" i="80"/>
  <c r="AF66" i="31"/>
  <c r="AO66" i="31" s="1"/>
  <c r="W67" i="31"/>
  <c r="AG66" i="31"/>
  <c r="AP66" i="31" s="1"/>
  <c r="AE66" i="31"/>
  <c r="AS19" i="32"/>
  <c r="AL19" i="32"/>
  <c r="AU19" i="32" s="1"/>
  <c r="AS37" i="32"/>
  <c r="AL37" i="32"/>
  <c r="AU37" i="32" s="1"/>
  <c r="AS55" i="32"/>
  <c r="AL55" i="32"/>
  <c r="AU55" i="32" s="1"/>
  <c r="AI66" i="81"/>
  <c r="AN66" i="81"/>
  <c r="AR64" i="73"/>
  <c r="AI68" i="26"/>
  <c r="AN68" i="26"/>
  <c r="AK60" i="92"/>
  <c r="AT60" i="92" s="1"/>
  <c r="AK30" i="92"/>
  <c r="AT30" i="92" s="1"/>
  <c r="AJ66" i="48"/>
  <c r="AK66" i="48"/>
  <c r="AT66" i="48" s="1"/>
  <c r="AK41" i="48"/>
  <c r="AT41" i="48" s="1"/>
  <c r="AK11" i="48"/>
  <c r="AT11" i="48" s="1"/>
  <c r="AS47" i="32"/>
  <c r="AL47" i="32"/>
  <c r="AU47" i="32" s="1"/>
  <c r="AS67" i="32"/>
  <c r="AL67" i="32"/>
  <c r="AU67" i="32" s="1"/>
  <c r="W70" i="30"/>
  <c r="AG69" i="30"/>
  <c r="AP69" i="30" s="1"/>
  <c r="AF69" i="30"/>
  <c r="AO69" i="30" s="1"/>
  <c r="AE69" i="30"/>
  <c r="AS36" i="32"/>
  <c r="AL36" i="32"/>
  <c r="AU36" i="32" s="1"/>
  <c r="AR65" i="87"/>
  <c r="Z69" i="26"/>
  <c r="Y69" i="26"/>
  <c r="X69" i="26"/>
  <c r="AJ65" i="92"/>
  <c r="AK65" i="92"/>
  <c r="AT65" i="92" s="1"/>
  <c r="AJ35" i="92"/>
  <c r="AK35" i="92"/>
  <c r="AT35" i="92" s="1"/>
  <c r="AJ46" i="48"/>
  <c r="AK46" i="48"/>
  <c r="AT46" i="48" s="1"/>
  <c r="AX66" i="92"/>
  <c r="S66" i="92" s="1"/>
  <c r="AC66" i="92" s="1"/>
  <c r="AB67" i="92" s="1"/>
  <c r="AX50" i="92"/>
  <c r="S50" i="92" s="1"/>
  <c r="AC50" i="92" s="1"/>
  <c r="AB51" i="92" s="1"/>
  <c r="AX32" i="92"/>
  <c r="S32" i="92" s="1"/>
  <c r="AC32" i="92" s="1"/>
  <c r="AB33" i="92" s="1"/>
  <c r="AX26" i="92"/>
  <c r="S26" i="92" s="1"/>
  <c r="AC26" i="92" s="1"/>
  <c r="AB27" i="92" s="1"/>
  <c r="AX14" i="92"/>
  <c r="S14" i="92" s="1"/>
  <c r="AC14" i="92" s="1"/>
  <c r="AB15" i="92" s="1"/>
  <c r="AJ62" i="48"/>
  <c r="AK62" i="48"/>
  <c r="AT62" i="48" s="1"/>
  <c r="AJ32" i="48"/>
  <c r="AK32" i="48"/>
  <c r="AT32" i="48" s="1"/>
  <c r="Z70" i="38"/>
  <c r="AX68" i="92"/>
  <c r="S68" i="92" s="1"/>
  <c r="AC68" i="92" s="1"/>
  <c r="AB69" i="92" s="1"/>
  <c r="AX61" i="92"/>
  <c r="S61" i="92" s="1"/>
  <c r="AC61" i="92" s="1"/>
  <c r="AB62" i="92" s="1"/>
  <c r="AX55" i="92"/>
  <c r="S55" i="92" s="1"/>
  <c r="AC55" i="92" s="1"/>
  <c r="AB56" i="92" s="1"/>
  <c r="AX49" i="92"/>
  <c r="S49" i="92" s="1"/>
  <c r="AC49" i="92" s="1"/>
  <c r="AB50" i="92" s="1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3" i="92"/>
  <c r="S13" i="92" s="1"/>
  <c r="AC13" i="92" s="1"/>
  <c r="AB14" i="92" s="1"/>
  <c r="AX7" i="92"/>
  <c r="S7" i="92" s="1"/>
  <c r="AC7" i="92" s="1"/>
  <c r="AB8" i="92" s="1"/>
  <c r="AS21" i="32"/>
  <c r="AL21" i="32"/>
  <c r="AU21" i="32" s="1"/>
  <c r="AS39" i="32"/>
  <c r="AL39" i="32"/>
  <c r="AU39" i="32" s="1"/>
  <c r="AS57" i="32"/>
  <c r="AL57" i="32"/>
  <c r="AU57" i="32" s="1"/>
  <c r="Z67" i="77"/>
  <c r="AX64" i="48"/>
  <c r="S64" i="48" s="1"/>
  <c r="AC64" i="48" s="1"/>
  <c r="AB65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6" i="48"/>
  <c r="S6" i="48" s="1"/>
  <c r="AC6" i="48" s="1"/>
  <c r="AB7" i="48" s="1"/>
  <c r="AH67" i="78"/>
  <c r="AQ67" i="78" s="1"/>
  <c r="Z66" i="35"/>
  <c r="AR65" i="75"/>
  <c r="AH65" i="73"/>
  <c r="AQ65" i="73" s="1"/>
  <c r="AN66" i="43"/>
  <c r="AI66" i="43"/>
  <c r="AS5" i="32"/>
  <c r="AL5" i="32"/>
  <c r="AU5" i="32" s="1"/>
  <c r="AS23" i="32"/>
  <c r="AL23" i="32"/>
  <c r="AU23" i="32" s="1"/>
  <c r="AS41" i="32"/>
  <c r="AL41" i="32"/>
  <c r="AU41" i="32" s="1"/>
  <c r="AS59" i="32"/>
  <c r="AL59" i="32"/>
  <c r="AU59" i="32" s="1"/>
  <c r="AH69" i="30"/>
  <c r="AQ69" i="30" s="1"/>
  <c r="AS12" i="32"/>
  <c r="AL12" i="32"/>
  <c r="AU12" i="32" s="1"/>
  <c r="AS30" i="32"/>
  <c r="AL30" i="32"/>
  <c r="AU30" i="32" s="1"/>
  <c r="AS48" i="32"/>
  <c r="AL48" i="32"/>
  <c r="AU48" i="32" s="1"/>
  <c r="AS66" i="32"/>
  <c r="AL66" i="32"/>
  <c r="AU66" i="32" s="1"/>
  <c r="X66" i="36"/>
  <c r="Z66" i="36" s="1"/>
  <c r="Y66" i="36"/>
  <c r="Z67" i="86"/>
  <c r="AI63" i="85"/>
  <c r="AN63" i="85"/>
  <c r="AR65" i="35"/>
  <c r="AR67" i="40"/>
  <c r="W67" i="93"/>
  <c r="AG66" i="93"/>
  <c r="AP66" i="93" s="1"/>
  <c r="AF66" i="93"/>
  <c r="AO66" i="93" s="1"/>
  <c r="AE66" i="93"/>
  <c r="X67" i="91"/>
  <c r="Y67" i="91"/>
  <c r="AR66" i="77"/>
  <c r="AH67" i="94"/>
  <c r="AQ67" i="94" s="1"/>
  <c r="AH67" i="44"/>
  <c r="AQ67" i="44" s="1"/>
  <c r="AS20" i="32"/>
  <c r="AL20" i="32"/>
  <c r="AU20" i="32" s="1"/>
  <c r="AS38" i="32"/>
  <c r="AL38" i="32"/>
  <c r="AU38" i="32" s="1"/>
  <c r="AS56" i="32"/>
  <c r="AL56" i="32"/>
  <c r="AU56" i="32" s="1"/>
  <c r="AH65" i="89"/>
  <c r="AQ65" i="89" s="1"/>
  <c r="AK42" i="92"/>
  <c r="AT42" i="92" s="1"/>
  <c r="AK12" i="92"/>
  <c r="AT12" i="92" s="1"/>
  <c r="AS45" i="32"/>
  <c r="AL45" i="32"/>
  <c r="AU45" i="32" s="1"/>
  <c r="AK59" i="48"/>
  <c r="AT59" i="48" s="1"/>
  <c r="AK29" i="48"/>
  <c r="AT29" i="48" s="1"/>
  <c r="AS11" i="32"/>
  <c r="AL11" i="32"/>
  <c r="AU11" i="32" s="1"/>
  <c r="AS54" i="32"/>
  <c r="AL54" i="32"/>
  <c r="AU54" i="32" s="1"/>
  <c r="AJ47" i="92"/>
  <c r="AK47" i="92"/>
  <c r="AT47" i="92" s="1"/>
  <c r="AJ23" i="92"/>
  <c r="AK23" i="92"/>
  <c r="AT23" i="92" s="1"/>
  <c r="AJ52" i="48"/>
  <c r="AK52" i="48"/>
  <c r="AT52" i="48" s="1"/>
  <c r="AX56" i="92"/>
  <c r="S56" i="92" s="1"/>
  <c r="AC56" i="92" s="1"/>
  <c r="AB57" i="92" s="1"/>
  <c r="AX38" i="92"/>
  <c r="S38" i="92" s="1"/>
  <c r="AC38" i="92" s="1"/>
  <c r="AB39" i="92" s="1"/>
  <c r="AX20" i="92"/>
  <c r="S20" i="92" s="1"/>
  <c r="AC20" i="92" s="1"/>
  <c r="AB21" i="92" s="1"/>
  <c r="AX3" i="92"/>
  <c r="S3" i="92" s="1"/>
  <c r="AC3" i="92" s="1"/>
  <c r="AJ56" i="48"/>
  <c r="AK56" i="48"/>
  <c r="AT56" i="48" s="1"/>
  <c r="AJ38" i="48"/>
  <c r="AK38" i="48"/>
  <c r="AT38" i="48" s="1"/>
  <c r="AR65" i="90"/>
  <c r="AX67" i="92"/>
  <c r="S67" i="92" s="1"/>
  <c r="AC67" i="92" s="1"/>
  <c r="AB68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X67" i="48"/>
  <c r="S67" i="48" s="1"/>
  <c r="AC67" i="48" s="1"/>
  <c r="AB68" i="48" s="1"/>
  <c r="AX59" i="48"/>
  <c r="S59" i="48" s="1"/>
  <c r="AC59" i="48" s="1"/>
  <c r="AB60" i="48" s="1"/>
  <c r="AX53" i="48"/>
  <c r="S53" i="48" s="1"/>
  <c r="AC53" i="48" s="1"/>
  <c r="AB54" i="48" s="1"/>
  <c r="AX47" i="48"/>
  <c r="S47" i="48" s="1"/>
  <c r="AC47" i="48" s="1"/>
  <c r="AB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Z67" i="78"/>
  <c r="AR68" i="29"/>
  <c r="Z65" i="73"/>
  <c r="AI65" i="28"/>
  <c r="AN65" i="28"/>
  <c r="Y68" i="95"/>
  <c r="X68" i="95"/>
  <c r="AS10" i="32"/>
  <c r="AL10" i="32"/>
  <c r="AU10" i="32" s="1"/>
  <c r="AS28" i="32"/>
  <c r="AL28" i="32"/>
  <c r="AU28" i="32" s="1"/>
  <c r="AS46" i="32"/>
  <c r="AL46" i="32"/>
  <c r="AU46" i="32" s="1"/>
  <c r="AS64" i="32"/>
  <c r="AL64" i="32"/>
  <c r="AU64" i="32" s="1"/>
  <c r="AH68" i="79"/>
  <c r="AQ68" i="79" s="1"/>
  <c r="AI66" i="45"/>
  <c r="AN66" i="45"/>
  <c r="AI66" i="34"/>
  <c r="AN66" i="34"/>
  <c r="X68" i="27"/>
  <c r="Y68" i="27"/>
  <c r="X65" i="76"/>
  <c r="Z65" i="76" s="1"/>
  <c r="Y65" i="76"/>
  <c r="X66" i="74"/>
  <c r="Y66" i="74"/>
  <c r="AH65" i="37"/>
  <c r="AQ65" i="37" s="1"/>
  <c r="Z66" i="75"/>
  <c r="AI65" i="33"/>
  <c r="AN65" i="33"/>
  <c r="AR64" i="89"/>
  <c r="AR66" i="78"/>
  <c r="AH69" i="29"/>
  <c r="AQ69" i="29" s="1"/>
  <c r="AR64" i="37"/>
  <c r="X68" i="47"/>
  <c r="Y68" i="47"/>
  <c r="AJ7" i="32"/>
  <c r="AK7" i="32"/>
  <c r="AT7" i="32" s="1"/>
  <c r="AS25" i="32"/>
  <c r="AL25" i="32"/>
  <c r="AU25" i="32" s="1"/>
  <c r="AS43" i="32"/>
  <c r="AL43" i="32"/>
  <c r="AU43" i="32" s="1"/>
  <c r="AS61" i="32"/>
  <c r="AL61" i="32"/>
  <c r="AU61" i="32" s="1"/>
  <c r="Z65" i="89"/>
  <c r="Z67" i="81" l="1"/>
  <c r="Z67" i="41"/>
  <c r="Z67" i="34"/>
  <c r="AG67" i="34" s="1"/>
  <c r="AP67" i="34" s="1"/>
  <c r="AJ42" i="92"/>
  <c r="Z68" i="27"/>
  <c r="W69" i="27" s="1"/>
  <c r="W68" i="34"/>
  <c r="AE67" i="34"/>
  <c r="W65" i="85"/>
  <c r="AG64" i="85"/>
  <c r="AP64" i="85" s="1"/>
  <c r="AF64" i="85"/>
  <c r="AO64" i="85" s="1"/>
  <c r="AE64" i="85"/>
  <c r="AG68" i="27"/>
  <c r="AP68" i="27" s="1"/>
  <c r="AR66" i="45"/>
  <c r="AF65" i="89"/>
  <c r="AO65" i="89" s="1"/>
  <c r="AG65" i="89"/>
  <c r="AP65" i="89" s="1"/>
  <c r="AE65" i="89"/>
  <c r="W66" i="89"/>
  <c r="AR65" i="33"/>
  <c r="W66" i="76"/>
  <c r="AG65" i="76"/>
  <c r="AP65" i="76" s="1"/>
  <c r="AF65" i="76"/>
  <c r="AO65" i="76" s="1"/>
  <c r="AE65" i="76"/>
  <c r="AJ12" i="48"/>
  <c r="AK12" i="48"/>
  <c r="AT12" i="48" s="1"/>
  <c r="AJ48" i="48"/>
  <c r="AK48" i="48"/>
  <c r="AT48" i="48" s="1"/>
  <c r="AJ25" i="92"/>
  <c r="AK25" i="92"/>
  <c r="AT25" i="92" s="1"/>
  <c r="AJ61" i="92"/>
  <c r="AK61" i="92"/>
  <c r="AT61" i="92" s="1"/>
  <c r="W67" i="36"/>
  <c r="AG66" i="36"/>
  <c r="AP66" i="36" s="1"/>
  <c r="AF66" i="36"/>
  <c r="AO66" i="36" s="1"/>
  <c r="AE66" i="36"/>
  <c r="AJ37" i="48"/>
  <c r="AK37" i="48"/>
  <c r="AT37" i="48" s="1"/>
  <c r="W68" i="77"/>
  <c r="AG67" i="77"/>
  <c r="AP67" i="77" s="1"/>
  <c r="AF67" i="77"/>
  <c r="AO67" i="77" s="1"/>
  <c r="AE67" i="77"/>
  <c r="AJ38" i="92"/>
  <c r="AK38" i="92"/>
  <c r="AT38" i="92" s="1"/>
  <c r="W71" i="38"/>
  <c r="AG70" i="38"/>
  <c r="AP70" i="38" s="1"/>
  <c r="AF70" i="38"/>
  <c r="AO70" i="38" s="1"/>
  <c r="AE70" i="38"/>
  <c r="AJ27" i="92"/>
  <c r="AK27" i="92"/>
  <c r="AT27" i="92" s="1"/>
  <c r="W70" i="26"/>
  <c r="AG69" i="26"/>
  <c r="AP69" i="26" s="1"/>
  <c r="AF69" i="26"/>
  <c r="AO69" i="26" s="1"/>
  <c r="AE69" i="26"/>
  <c r="AN66" i="31"/>
  <c r="AI66" i="31"/>
  <c r="AR65" i="80"/>
  <c r="AJ63" i="92"/>
  <c r="AK63" i="92"/>
  <c r="AT63" i="92" s="1"/>
  <c r="AH67" i="41"/>
  <c r="AQ67" i="41" s="1"/>
  <c r="W69" i="84"/>
  <c r="AG68" i="84"/>
  <c r="AP68" i="84" s="1"/>
  <c r="AF68" i="84"/>
  <c r="AO68" i="84" s="1"/>
  <c r="AE68" i="84"/>
  <c r="AH64" i="85"/>
  <c r="AQ64" i="85" s="1"/>
  <c r="AF67" i="88"/>
  <c r="AO67" i="88" s="1"/>
  <c r="AE67" i="88"/>
  <c r="W68" i="88"/>
  <c r="AG67" i="88"/>
  <c r="AP67" i="88" s="1"/>
  <c r="AE66" i="90"/>
  <c r="AG66" i="90"/>
  <c r="AP66" i="90" s="1"/>
  <c r="AF66" i="90"/>
  <c r="AO66" i="90" s="1"/>
  <c r="W67" i="90"/>
  <c r="AJ9" i="48"/>
  <c r="AK9" i="48"/>
  <c r="AT9" i="48" s="1"/>
  <c r="AJ45" i="48"/>
  <c r="AK45" i="48"/>
  <c r="AT45" i="48" s="1"/>
  <c r="AJ6" i="92"/>
  <c r="AK6" i="92"/>
  <c r="AT6" i="92" s="1"/>
  <c r="AJ40" i="92"/>
  <c r="AK40" i="92"/>
  <c r="AT40" i="92" s="1"/>
  <c r="AJ53" i="48"/>
  <c r="AS6" i="32"/>
  <c r="AL6" i="32"/>
  <c r="AU6" i="32" s="1"/>
  <c r="AH67" i="43"/>
  <c r="AQ67" i="43" s="1"/>
  <c r="X71" i="42"/>
  <c r="Y71" i="42"/>
  <c r="Z71" i="42" s="1"/>
  <c r="AS10" i="48"/>
  <c r="AL10" i="48"/>
  <c r="AU10" i="48" s="1"/>
  <c r="AS28" i="48"/>
  <c r="AL28" i="48"/>
  <c r="AU28" i="48" s="1"/>
  <c r="AS58" i="48"/>
  <c r="AL58" i="48"/>
  <c r="AU58" i="48" s="1"/>
  <c r="AJ4" i="48"/>
  <c r="AK4" i="48"/>
  <c r="AT4" i="48" s="1"/>
  <c r="AJ18" i="92"/>
  <c r="AJ6" i="48"/>
  <c r="AF66" i="75"/>
  <c r="AO66" i="75" s="1"/>
  <c r="AE66" i="75"/>
  <c r="AG66" i="75"/>
  <c r="AP66" i="75" s="1"/>
  <c r="W67" i="75"/>
  <c r="AR65" i="28"/>
  <c r="AJ18" i="48"/>
  <c r="AK18" i="48"/>
  <c r="AT18" i="48" s="1"/>
  <c r="AJ54" i="48"/>
  <c r="AK54" i="48"/>
  <c r="AT54" i="48" s="1"/>
  <c r="AJ31" i="92"/>
  <c r="AK31" i="92"/>
  <c r="AT31" i="92" s="1"/>
  <c r="AJ68" i="92"/>
  <c r="AK68" i="92"/>
  <c r="AT68" i="92" s="1"/>
  <c r="AS56" i="48"/>
  <c r="AL56" i="48"/>
  <c r="AU56" i="48" s="1"/>
  <c r="AS52" i="48"/>
  <c r="AL52" i="48"/>
  <c r="AU52" i="48" s="1"/>
  <c r="AJ59" i="48"/>
  <c r="AS42" i="92"/>
  <c r="AL42" i="92"/>
  <c r="AU42" i="92" s="1"/>
  <c r="W67" i="35"/>
  <c r="AG66" i="35"/>
  <c r="AP66" i="35" s="1"/>
  <c r="AF66" i="35"/>
  <c r="AO66" i="35" s="1"/>
  <c r="AE66" i="35"/>
  <c r="AJ7" i="48"/>
  <c r="AK7" i="48"/>
  <c r="AT7" i="48" s="1"/>
  <c r="AJ43" i="48"/>
  <c r="AK43" i="48"/>
  <c r="AT43" i="48" s="1"/>
  <c r="AJ8" i="92"/>
  <c r="AK8" i="92"/>
  <c r="AT8" i="92" s="1"/>
  <c r="AJ44" i="92"/>
  <c r="AK44" i="92"/>
  <c r="AT44" i="92" s="1"/>
  <c r="AJ33" i="92"/>
  <c r="AK33" i="92"/>
  <c r="AT33" i="92" s="1"/>
  <c r="AS35" i="92"/>
  <c r="AL35" i="92"/>
  <c r="AU35" i="92" s="1"/>
  <c r="AS66" i="48"/>
  <c r="AL66" i="48"/>
  <c r="AU66" i="48" s="1"/>
  <c r="AR68" i="26"/>
  <c r="AR68" i="46"/>
  <c r="AR64" i="76"/>
  <c r="AS20" i="48"/>
  <c r="AL20" i="48"/>
  <c r="AU20" i="48" s="1"/>
  <c r="AS50" i="48"/>
  <c r="AL50" i="48"/>
  <c r="AU50" i="48" s="1"/>
  <c r="W68" i="41"/>
  <c r="AG67" i="41"/>
  <c r="AP67" i="41" s="1"/>
  <c r="AF67" i="41"/>
  <c r="AO67" i="41" s="1"/>
  <c r="AE67" i="41"/>
  <c r="AJ47" i="48"/>
  <c r="AJ36" i="92"/>
  <c r="AR67" i="47"/>
  <c r="AR65" i="74"/>
  <c r="AT71" i="32"/>
  <c r="AJ15" i="48"/>
  <c r="AK15" i="48"/>
  <c r="AT15" i="48" s="1"/>
  <c r="AJ51" i="48"/>
  <c r="AK51" i="48"/>
  <c r="AT51" i="48" s="1"/>
  <c r="AJ10" i="92"/>
  <c r="AK10" i="92"/>
  <c r="AT10" i="92" s="1"/>
  <c r="AJ46" i="92"/>
  <c r="AK46" i="92"/>
  <c r="AT46" i="92" s="1"/>
  <c r="AS29" i="92"/>
  <c r="AL29" i="92"/>
  <c r="AU29" i="92" s="1"/>
  <c r="W68" i="81"/>
  <c r="AG67" i="81"/>
  <c r="AP67" i="81" s="1"/>
  <c r="AF67" i="81"/>
  <c r="AO67" i="81" s="1"/>
  <c r="AE67" i="81"/>
  <c r="Z67" i="43"/>
  <c r="AN70" i="42"/>
  <c r="AI70" i="42"/>
  <c r="W66" i="73"/>
  <c r="AG65" i="73"/>
  <c r="AP65" i="73" s="1"/>
  <c r="AF65" i="73"/>
  <c r="AO65" i="73" s="1"/>
  <c r="AE65" i="73"/>
  <c r="AJ60" i="48"/>
  <c r="AK60" i="48"/>
  <c r="AT60" i="48" s="1"/>
  <c r="AJ37" i="92"/>
  <c r="AK37" i="92"/>
  <c r="AT37" i="92" s="1"/>
  <c r="AB4" i="92"/>
  <c r="AJ3" i="92"/>
  <c r="AH67" i="91"/>
  <c r="AQ67" i="91" s="1"/>
  <c r="X67" i="93"/>
  <c r="Z67" i="93" s="1"/>
  <c r="Y67" i="93"/>
  <c r="AR63" i="85"/>
  <c r="AJ13" i="48"/>
  <c r="AK13" i="48"/>
  <c r="AT13" i="48" s="1"/>
  <c r="AJ49" i="48"/>
  <c r="AK49" i="48"/>
  <c r="AT49" i="48" s="1"/>
  <c r="AJ14" i="92"/>
  <c r="AK14" i="92"/>
  <c r="AT14" i="92" s="1"/>
  <c r="AJ50" i="92"/>
  <c r="AK50" i="92"/>
  <c r="AT50" i="92" s="1"/>
  <c r="AS32" i="48"/>
  <c r="AL32" i="48"/>
  <c r="AU32" i="48" s="1"/>
  <c r="AJ51" i="92"/>
  <c r="AK51" i="92"/>
  <c r="AT51" i="92" s="1"/>
  <c r="Y70" i="30"/>
  <c r="X70" i="30"/>
  <c r="Z70" i="30" s="1"/>
  <c r="AH65" i="83"/>
  <c r="AQ65" i="83" s="1"/>
  <c r="AH66" i="28"/>
  <c r="AQ66" i="28" s="1"/>
  <c r="Y69" i="40"/>
  <c r="X69" i="40"/>
  <c r="Z69" i="40" s="1"/>
  <c r="AS17" i="92"/>
  <c r="AL17" i="92"/>
  <c r="AU17" i="92" s="1"/>
  <c r="AH66" i="33"/>
  <c r="AQ66" i="33" s="1"/>
  <c r="AS4" i="32"/>
  <c r="AL4" i="32"/>
  <c r="AU4" i="32" s="1"/>
  <c r="AJ21" i="48"/>
  <c r="AK21" i="48"/>
  <c r="AT21" i="48" s="1"/>
  <c r="AJ57" i="48"/>
  <c r="AK57" i="48"/>
  <c r="AT57" i="48" s="1"/>
  <c r="AJ16" i="92"/>
  <c r="AK16" i="92"/>
  <c r="AT16" i="92" s="1"/>
  <c r="AJ52" i="92"/>
  <c r="AK52" i="92"/>
  <c r="AT52" i="92" s="1"/>
  <c r="AI67" i="94"/>
  <c r="AN67" i="94"/>
  <c r="AS16" i="48"/>
  <c r="AL16" i="48"/>
  <c r="AU16" i="48" s="1"/>
  <c r="AS34" i="48"/>
  <c r="AL34" i="48"/>
  <c r="AU34" i="48" s="1"/>
  <c r="AS11" i="92"/>
  <c r="AL11" i="92"/>
  <c r="AU11" i="92" s="1"/>
  <c r="AR64" i="83"/>
  <c r="AJ35" i="48"/>
  <c r="AJ48" i="92"/>
  <c r="Y69" i="79"/>
  <c r="Z69" i="79" s="1"/>
  <c r="X69" i="79"/>
  <c r="X70" i="29"/>
  <c r="Y70" i="29"/>
  <c r="AN66" i="87"/>
  <c r="AI66" i="87"/>
  <c r="AH66" i="74"/>
  <c r="AQ66" i="74" s="1"/>
  <c r="Z66" i="74"/>
  <c r="AH68" i="95"/>
  <c r="AQ68" i="95" s="1"/>
  <c r="AJ30" i="48"/>
  <c r="AK30" i="48"/>
  <c r="AT30" i="48" s="1"/>
  <c r="AJ68" i="48"/>
  <c r="AK68" i="48"/>
  <c r="AT68" i="48" s="1"/>
  <c r="AJ43" i="92"/>
  <c r="AK43" i="92"/>
  <c r="AT43" i="92" s="1"/>
  <c r="AJ21" i="92"/>
  <c r="AK21" i="92"/>
  <c r="AT21" i="92" s="1"/>
  <c r="AS23" i="92"/>
  <c r="AL23" i="92"/>
  <c r="AU23" i="92" s="1"/>
  <c r="Z67" i="91"/>
  <c r="AE67" i="86"/>
  <c r="AF67" i="86"/>
  <c r="AO67" i="86" s="1"/>
  <c r="W68" i="86"/>
  <c r="AG67" i="86"/>
  <c r="AP67" i="86" s="1"/>
  <c r="AJ19" i="48"/>
  <c r="AK19" i="48"/>
  <c r="AT19" i="48" s="1"/>
  <c r="AJ55" i="48"/>
  <c r="AK55" i="48"/>
  <c r="AT55" i="48" s="1"/>
  <c r="AJ20" i="92"/>
  <c r="AK20" i="92"/>
  <c r="AT20" i="92" s="1"/>
  <c r="AJ56" i="92"/>
  <c r="AK56" i="92"/>
  <c r="AT56" i="92" s="1"/>
  <c r="AJ67" i="92"/>
  <c r="AK67" i="92"/>
  <c r="AT67" i="92" s="1"/>
  <c r="AS65" i="92"/>
  <c r="AL65" i="92"/>
  <c r="AU65" i="92" s="1"/>
  <c r="AJ11" i="48"/>
  <c r="AJ30" i="92"/>
  <c r="X67" i="31"/>
  <c r="Y67" i="31"/>
  <c r="Z65" i="83"/>
  <c r="AH67" i="34"/>
  <c r="AQ67" i="34" s="1"/>
  <c r="Z66" i="28"/>
  <c r="AS8" i="48"/>
  <c r="AL8" i="48"/>
  <c r="AU8" i="48" s="1"/>
  <c r="AS26" i="48"/>
  <c r="AL26" i="48"/>
  <c r="AU26" i="48" s="1"/>
  <c r="AJ67" i="48"/>
  <c r="AR69" i="92"/>
  <c r="AR71" i="92" s="1"/>
  <c r="AR66" i="41"/>
  <c r="Z66" i="33"/>
  <c r="AR67" i="27"/>
  <c r="AR67" i="95"/>
  <c r="AJ27" i="48"/>
  <c r="AK27" i="48"/>
  <c r="AT27" i="48" s="1"/>
  <c r="AJ63" i="48"/>
  <c r="AK63" i="48"/>
  <c r="AT63" i="48" s="1"/>
  <c r="AJ22" i="92"/>
  <c r="AK22" i="92"/>
  <c r="AT22" i="92" s="1"/>
  <c r="AJ58" i="92"/>
  <c r="AK58" i="92"/>
  <c r="AT58" i="92" s="1"/>
  <c r="AS59" i="92"/>
  <c r="AL59" i="92"/>
  <c r="AU59" i="92" s="1"/>
  <c r="X68" i="44"/>
  <c r="Y68" i="44"/>
  <c r="Y66" i="37"/>
  <c r="X66" i="37"/>
  <c r="AJ24" i="92"/>
  <c r="AJ13" i="92"/>
  <c r="AK13" i="92"/>
  <c r="AT13" i="92" s="1"/>
  <c r="AJ39" i="92"/>
  <c r="AK39" i="92"/>
  <c r="AT39" i="92" s="1"/>
  <c r="AI66" i="93"/>
  <c r="AN66" i="93"/>
  <c r="AR66" i="43"/>
  <c r="AJ25" i="48"/>
  <c r="AK25" i="48"/>
  <c r="AT25" i="48" s="1"/>
  <c r="AJ61" i="48"/>
  <c r="AK61" i="48"/>
  <c r="AT61" i="48" s="1"/>
  <c r="AJ26" i="92"/>
  <c r="AK26" i="92"/>
  <c r="AT26" i="92" s="1"/>
  <c r="AJ62" i="92"/>
  <c r="AK62" i="92"/>
  <c r="AT62" i="92" s="1"/>
  <c r="AS62" i="48"/>
  <c r="AL62" i="48"/>
  <c r="AU62" i="48" s="1"/>
  <c r="AH69" i="26"/>
  <c r="AQ69" i="26" s="1"/>
  <c r="AJ9" i="92"/>
  <c r="AK9" i="92"/>
  <c r="AT9" i="92" s="1"/>
  <c r="AS41" i="92"/>
  <c r="AL41" i="92"/>
  <c r="AU41" i="92" s="1"/>
  <c r="AH66" i="80"/>
  <c r="AQ66" i="80" s="1"/>
  <c r="AH69" i="46"/>
  <c r="AQ69" i="46" s="1"/>
  <c r="AE68" i="82"/>
  <c r="AG68" i="82"/>
  <c r="AP68" i="82" s="1"/>
  <c r="AF68" i="82"/>
  <c r="AO68" i="82" s="1"/>
  <c r="W69" i="82"/>
  <c r="AJ33" i="48"/>
  <c r="AK33" i="48"/>
  <c r="AT33" i="48" s="1"/>
  <c r="AJ69" i="48"/>
  <c r="AS69" i="48" s="1"/>
  <c r="AK69" i="48"/>
  <c r="AT69" i="48" s="1"/>
  <c r="AJ28" i="92"/>
  <c r="AK28" i="92"/>
  <c r="AT28" i="92" s="1"/>
  <c r="AJ64" i="92"/>
  <c r="AK64" i="92"/>
  <c r="AT64" i="92" s="1"/>
  <c r="AI67" i="44"/>
  <c r="AN67" i="44"/>
  <c r="AI65" i="37"/>
  <c r="AN65" i="37"/>
  <c r="AJ17" i="48"/>
  <c r="AH67" i="45"/>
  <c r="AQ67" i="45" s="1"/>
  <c r="AS22" i="48"/>
  <c r="AL22" i="48"/>
  <c r="AU22" i="48" s="1"/>
  <c r="AS40" i="48"/>
  <c r="AL40" i="48"/>
  <c r="AU40" i="48" s="1"/>
  <c r="AS53" i="92"/>
  <c r="AL53" i="92"/>
  <c r="AU53" i="92" s="1"/>
  <c r="AJ66" i="92"/>
  <c r="AI69" i="29"/>
  <c r="AN69" i="29"/>
  <c r="AS7" i="32"/>
  <c r="AL7" i="32"/>
  <c r="AU7" i="32" s="1"/>
  <c r="AU71" i="32" s="1"/>
  <c r="C11" i="32" s="1"/>
  <c r="AH68" i="27"/>
  <c r="AQ68" i="27" s="1"/>
  <c r="AJ24" i="48"/>
  <c r="AK24" i="48"/>
  <c r="AT24" i="48" s="1"/>
  <c r="AH68" i="47"/>
  <c r="AQ68" i="47" s="1"/>
  <c r="AJ36" i="48"/>
  <c r="AK36" i="48"/>
  <c r="AT36" i="48" s="1"/>
  <c r="AJ49" i="92"/>
  <c r="AK49" i="92"/>
  <c r="AT49" i="92" s="1"/>
  <c r="Z68" i="47"/>
  <c r="AH65" i="76"/>
  <c r="AQ65" i="76" s="1"/>
  <c r="AR66" i="34"/>
  <c r="Z68" i="95"/>
  <c r="AE67" i="78"/>
  <c r="W68" i="78"/>
  <c r="AG67" i="78"/>
  <c r="AP67" i="78" s="1"/>
  <c r="AF67" i="78"/>
  <c r="AO67" i="78" s="1"/>
  <c r="AJ42" i="48"/>
  <c r="AK42" i="48"/>
  <c r="AT42" i="48" s="1"/>
  <c r="AJ19" i="92"/>
  <c r="AK19" i="92"/>
  <c r="AT19" i="92" s="1"/>
  <c r="AJ55" i="92"/>
  <c r="AK55" i="92"/>
  <c r="AT55" i="92" s="1"/>
  <c r="AS38" i="48"/>
  <c r="AL38" i="48"/>
  <c r="AU38" i="48" s="1"/>
  <c r="AJ57" i="92"/>
  <c r="AK57" i="92"/>
  <c r="AT57" i="92" s="1"/>
  <c r="AS47" i="92"/>
  <c r="AL47" i="92"/>
  <c r="AU47" i="92" s="1"/>
  <c r="AJ29" i="48"/>
  <c r="AJ12" i="92"/>
  <c r="AH66" i="36"/>
  <c r="AQ66" i="36" s="1"/>
  <c r="AJ31" i="48"/>
  <c r="AK31" i="48"/>
  <c r="AT31" i="48" s="1"/>
  <c r="AJ65" i="48"/>
  <c r="AK65" i="48"/>
  <c r="AT65" i="48" s="1"/>
  <c r="AJ32" i="92"/>
  <c r="AK32" i="92"/>
  <c r="AT32" i="92" s="1"/>
  <c r="AJ69" i="92"/>
  <c r="AS69" i="92" s="1"/>
  <c r="AK69" i="92"/>
  <c r="AT69" i="92" s="1"/>
  <c r="AJ15" i="92"/>
  <c r="AK15" i="92"/>
  <c r="AT15" i="92" s="1"/>
  <c r="AS46" i="48"/>
  <c r="AL46" i="48"/>
  <c r="AU46" i="48" s="1"/>
  <c r="AI69" i="30"/>
  <c r="AN69" i="30"/>
  <c r="AJ41" i="48"/>
  <c r="AJ60" i="92"/>
  <c r="AR66" i="81"/>
  <c r="AN68" i="40"/>
  <c r="AI68" i="40"/>
  <c r="AJ14" i="48"/>
  <c r="AJ44" i="48"/>
  <c r="AJ45" i="92"/>
  <c r="AK45" i="92"/>
  <c r="AT45" i="92" s="1"/>
  <c r="AJ23" i="48"/>
  <c r="AJ5" i="92"/>
  <c r="AR69" i="48"/>
  <c r="AR71" i="48" s="1"/>
  <c r="AR66" i="91"/>
  <c r="Z66" i="80"/>
  <c r="Z69" i="46"/>
  <c r="W69" i="25"/>
  <c r="AG68" i="25"/>
  <c r="AP68" i="25" s="1"/>
  <c r="AF68" i="25"/>
  <c r="AO68" i="25" s="1"/>
  <c r="AE68" i="25"/>
  <c r="W69" i="39"/>
  <c r="AG68" i="39"/>
  <c r="AP68" i="39" s="1"/>
  <c r="AF68" i="39"/>
  <c r="AO68" i="39" s="1"/>
  <c r="AE68" i="39"/>
  <c r="AJ5" i="48"/>
  <c r="AK5" i="48"/>
  <c r="AT5" i="48" s="1"/>
  <c r="AJ39" i="48"/>
  <c r="AK39" i="48"/>
  <c r="AT39" i="48" s="1"/>
  <c r="AJ34" i="92"/>
  <c r="AK34" i="92"/>
  <c r="AT34" i="92" s="1"/>
  <c r="AJ64" i="48"/>
  <c r="AH67" i="81"/>
  <c r="AQ67" i="81" s="1"/>
  <c r="Y68" i="94"/>
  <c r="Z68" i="94" s="1"/>
  <c r="X68" i="94"/>
  <c r="AJ54" i="92"/>
  <c r="AR65" i="36"/>
  <c r="Z67" i="45"/>
  <c r="AS3" i="48"/>
  <c r="AL3" i="48"/>
  <c r="AU3" i="48" s="1"/>
  <c r="AI68" i="79"/>
  <c r="AN68" i="79"/>
  <c r="AJ7" i="92"/>
  <c r="X67" i="87"/>
  <c r="Y67" i="87"/>
  <c r="Z67" i="87" l="1"/>
  <c r="Z67" i="31"/>
  <c r="AE68" i="27"/>
  <c r="AF68" i="27"/>
  <c r="AO68" i="27" s="1"/>
  <c r="AF67" i="34"/>
  <c r="AO67" i="34" s="1"/>
  <c r="AS71" i="32"/>
  <c r="W71" i="30"/>
  <c r="AG70" i="30"/>
  <c r="AP70" i="30" s="1"/>
  <c r="AF70" i="30"/>
  <c r="AO70" i="30" s="1"/>
  <c r="AE70" i="30"/>
  <c r="W72" i="42"/>
  <c r="AG71" i="42"/>
  <c r="AP71" i="42" s="1"/>
  <c r="AF71" i="42"/>
  <c r="AO71" i="42" s="1"/>
  <c r="AE71" i="42"/>
  <c r="AS54" i="92"/>
  <c r="AL54" i="92"/>
  <c r="AU54" i="92" s="1"/>
  <c r="AH66" i="37"/>
  <c r="AQ66" i="37" s="1"/>
  <c r="AH70" i="29"/>
  <c r="AQ70" i="29" s="1"/>
  <c r="AS52" i="92"/>
  <c r="AL52" i="92"/>
  <c r="AU52" i="92" s="1"/>
  <c r="AS21" i="48"/>
  <c r="AL21" i="48"/>
  <c r="AU21" i="48" s="1"/>
  <c r="AG67" i="93"/>
  <c r="AP67" i="93" s="1"/>
  <c r="AF67" i="93"/>
  <c r="AO67" i="93" s="1"/>
  <c r="AE67" i="93"/>
  <c r="W68" i="93"/>
  <c r="AS3" i="92"/>
  <c r="AL3" i="92"/>
  <c r="AU3" i="92" s="1"/>
  <c r="AI65" i="73"/>
  <c r="AN65" i="73"/>
  <c r="Y68" i="81"/>
  <c r="X68" i="81"/>
  <c r="Z68" i="81" s="1"/>
  <c r="AS10" i="92"/>
  <c r="AL10" i="92"/>
  <c r="AU10" i="92" s="1"/>
  <c r="AI67" i="41"/>
  <c r="AN67" i="41"/>
  <c r="AS8" i="92"/>
  <c r="AL8" i="92"/>
  <c r="AU8" i="92" s="1"/>
  <c r="AN66" i="35"/>
  <c r="AI66" i="35"/>
  <c r="AS59" i="48"/>
  <c r="AL59" i="48"/>
  <c r="AU59" i="48" s="1"/>
  <c r="AS68" i="92"/>
  <c r="AL68" i="92"/>
  <c r="AU68" i="92" s="1"/>
  <c r="AS18" i="48"/>
  <c r="AL18" i="48"/>
  <c r="AU18" i="48" s="1"/>
  <c r="AN66" i="75"/>
  <c r="AI66" i="75"/>
  <c r="AS40" i="92"/>
  <c r="AL40" i="92"/>
  <c r="AU40" i="92" s="1"/>
  <c r="AS9" i="48"/>
  <c r="AL9" i="48"/>
  <c r="AU9" i="48" s="1"/>
  <c r="AS61" i="92"/>
  <c r="AL61" i="92"/>
  <c r="AU61" i="92" s="1"/>
  <c r="AS12" i="48"/>
  <c r="AL12" i="48"/>
  <c r="AU12" i="48" s="1"/>
  <c r="AI68" i="27"/>
  <c r="AN68" i="27"/>
  <c r="AH68" i="94"/>
  <c r="AQ68" i="94" s="1"/>
  <c r="AS39" i="48"/>
  <c r="AL39" i="48"/>
  <c r="AU39" i="48" s="1"/>
  <c r="Y69" i="25"/>
  <c r="X69" i="25"/>
  <c r="AL69" i="48"/>
  <c r="AU69" i="48" s="1"/>
  <c r="AS14" i="48"/>
  <c r="AL14" i="48"/>
  <c r="AU14" i="48" s="1"/>
  <c r="AS60" i="92"/>
  <c r="AL60" i="92"/>
  <c r="AU60" i="92" s="1"/>
  <c r="AS55" i="92"/>
  <c r="AL55" i="92"/>
  <c r="AU55" i="92" s="1"/>
  <c r="AE68" i="47"/>
  <c r="W69" i="47"/>
  <c r="AG68" i="47"/>
  <c r="AP68" i="47" s="1"/>
  <c r="AF68" i="47"/>
  <c r="AO68" i="47" s="1"/>
  <c r="AS63" i="48"/>
  <c r="AL63" i="48"/>
  <c r="AU63" i="48" s="1"/>
  <c r="AS67" i="48"/>
  <c r="AL67" i="48"/>
  <c r="AU67" i="48" s="1"/>
  <c r="AS20" i="92"/>
  <c r="AL20" i="92"/>
  <c r="AU20" i="92" s="1"/>
  <c r="X68" i="86"/>
  <c r="Y68" i="86"/>
  <c r="AS68" i="48"/>
  <c r="AL68" i="48"/>
  <c r="AU68" i="48" s="1"/>
  <c r="Z70" i="29"/>
  <c r="AS50" i="92"/>
  <c r="AL50" i="92"/>
  <c r="AU50" i="92" s="1"/>
  <c r="AS13" i="48"/>
  <c r="AL13" i="48"/>
  <c r="AU13" i="48" s="1"/>
  <c r="AJ4" i="92"/>
  <c r="AK4" i="92"/>
  <c r="AT4" i="92" s="1"/>
  <c r="AT71" i="92" s="1"/>
  <c r="AF67" i="43"/>
  <c r="AO67" i="43" s="1"/>
  <c r="AE67" i="43"/>
  <c r="W68" i="43"/>
  <c r="AG67" i="43"/>
  <c r="AP67" i="43" s="1"/>
  <c r="AH71" i="42"/>
  <c r="AQ71" i="42" s="1"/>
  <c r="X67" i="90"/>
  <c r="Y67" i="90"/>
  <c r="Y68" i="88"/>
  <c r="X68" i="88"/>
  <c r="AR66" i="31"/>
  <c r="X70" i="26"/>
  <c r="Y70" i="26"/>
  <c r="AN66" i="36"/>
  <c r="AI66" i="36"/>
  <c r="AI67" i="34"/>
  <c r="AN67" i="34"/>
  <c r="AE69" i="40"/>
  <c r="AX69" i="40"/>
  <c r="S69" i="40" s="1"/>
  <c r="AC69" i="40" s="1"/>
  <c r="AG69" i="40"/>
  <c r="AP69" i="40" s="1"/>
  <c r="AP71" i="40" s="1"/>
  <c r="AF69" i="40"/>
  <c r="AO69" i="40" s="1"/>
  <c r="AO71" i="40" s="1"/>
  <c r="AH67" i="87"/>
  <c r="AQ67" i="87" s="1"/>
  <c r="Y69" i="39"/>
  <c r="X69" i="39"/>
  <c r="W70" i="46"/>
  <c r="AG69" i="46"/>
  <c r="AP69" i="46" s="1"/>
  <c r="AF69" i="46"/>
  <c r="AO69" i="46" s="1"/>
  <c r="AE69" i="46"/>
  <c r="AS5" i="92"/>
  <c r="AL5" i="92"/>
  <c r="AU5" i="92" s="1"/>
  <c r="AR68" i="40"/>
  <c r="AS41" i="48"/>
  <c r="AL41" i="48"/>
  <c r="AU41" i="48" s="1"/>
  <c r="AS15" i="92"/>
  <c r="AL15" i="92"/>
  <c r="AU15" i="92" s="1"/>
  <c r="AS65" i="48"/>
  <c r="AL65" i="48"/>
  <c r="AU65" i="48" s="1"/>
  <c r="Y68" i="78"/>
  <c r="X68" i="78"/>
  <c r="AR67" i="44"/>
  <c r="AS62" i="92"/>
  <c r="AL62" i="92"/>
  <c r="AU62" i="92" s="1"/>
  <c r="AS25" i="48"/>
  <c r="AL25" i="48"/>
  <c r="AU25" i="48" s="1"/>
  <c r="AS39" i="92"/>
  <c r="AL39" i="92"/>
  <c r="AU39" i="92" s="1"/>
  <c r="Z66" i="37"/>
  <c r="W67" i="33"/>
  <c r="AG66" i="33"/>
  <c r="AP66" i="33" s="1"/>
  <c r="AF66" i="33"/>
  <c r="AO66" i="33" s="1"/>
  <c r="AE66" i="33"/>
  <c r="AH67" i="31"/>
  <c r="AQ67" i="31" s="1"/>
  <c r="AH69" i="79"/>
  <c r="AQ69" i="79" s="1"/>
  <c r="AS16" i="92"/>
  <c r="AL16" i="92"/>
  <c r="AU16" i="92" s="1"/>
  <c r="AS51" i="48"/>
  <c r="AL51" i="48"/>
  <c r="AU51" i="48" s="1"/>
  <c r="AS33" i="92"/>
  <c r="AL33" i="92"/>
  <c r="AU33" i="92" s="1"/>
  <c r="AS43" i="48"/>
  <c r="AL43" i="48"/>
  <c r="AU43" i="48" s="1"/>
  <c r="AS31" i="92"/>
  <c r="AL31" i="92"/>
  <c r="AU31" i="92" s="1"/>
  <c r="AS6" i="48"/>
  <c r="AL6" i="48"/>
  <c r="AU6" i="48" s="1"/>
  <c r="AS6" i="92"/>
  <c r="AL6" i="92"/>
  <c r="AU6" i="92" s="1"/>
  <c r="X69" i="84"/>
  <c r="Y69" i="84"/>
  <c r="Y71" i="38"/>
  <c r="Z71" i="38" s="1"/>
  <c r="X71" i="38"/>
  <c r="Y68" i="77"/>
  <c r="X68" i="77"/>
  <c r="AS25" i="92"/>
  <c r="AL25" i="92"/>
  <c r="AU25" i="92" s="1"/>
  <c r="AN65" i="76"/>
  <c r="AI65" i="76"/>
  <c r="X66" i="89"/>
  <c r="Y66" i="89"/>
  <c r="AI64" i="85"/>
  <c r="AN64" i="85"/>
  <c r="AF67" i="87"/>
  <c r="AO67" i="87" s="1"/>
  <c r="AE67" i="87"/>
  <c r="W68" i="87"/>
  <c r="AG67" i="87"/>
  <c r="AP67" i="87" s="1"/>
  <c r="AF67" i="45"/>
  <c r="AO67" i="45" s="1"/>
  <c r="AG67" i="45"/>
  <c r="AP67" i="45" s="1"/>
  <c r="AE67" i="45"/>
  <c r="W68" i="45"/>
  <c r="W69" i="94"/>
  <c r="AG68" i="94"/>
  <c r="AP68" i="94" s="1"/>
  <c r="AF68" i="94"/>
  <c r="AO68" i="94" s="1"/>
  <c r="AE68" i="94"/>
  <c r="AS64" i="48"/>
  <c r="AL64" i="48"/>
  <c r="AU64" i="48" s="1"/>
  <c r="AS5" i="48"/>
  <c r="AL5" i="48"/>
  <c r="AU5" i="48" s="1"/>
  <c r="W67" i="80"/>
  <c r="AG66" i="80"/>
  <c r="AP66" i="80" s="1"/>
  <c r="AF66" i="80"/>
  <c r="AO66" i="80" s="1"/>
  <c r="AE66" i="80"/>
  <c r="AS23" i="48"/>
  <c r="AL23" i="48"/>
  <c r="AU23" i="48" s="1"/>
  <c r="AS57" i="92"/>
  <c r="AL57" i="92"/>
  <c r="AU57" i="92" s="1"/>
  <c r="AS19" i="92"/>
  <c r="AL19" i="92"/>
  <c r="AU19" i="92" s="1"/>
  <c r="AS49" i="92"/>
  <c r="AL49" i="92"/>
  <c r="AU49" i="92" s="1"/>
  <c r="AR69" i="29"/>
  <c r="AI68" i="82"/>
  <c r="AN68" i="82"/>
  <c r="AS58" i="92"/>
  <c r="AL58" i="92"/>
  <c r="AU58" i="92" s="1"/>
  <c r="AS27" i="48"/>
  <c r="AL27" i="48"/>
  <c r="AU27" i="48" s="1"/>
  <c r="AF67" i="31"/>
  <c r="AO67" i="31" s="1"/>
  <c r="AE67" i="31"/>
  <c r="W68" i="31"/>
  <c r="AG67" i="31"/>
  <c r="AP67" i="31" s="1"/>
  <c r="AS67" i="92"/>
  <c r="AL67" i="92"/>
  <c r="AU67" i="92" s="1"/>
  <c r="AS55" i="48"/>
  <c r="AL55" i="48"/>
  <c r="AU55" i="48" s="1"/>
  <c r="AS21" i="92"/>
  <c r="AL21" i="92"/>
  <c r="AU21" i="92" s="1"/>
  <c r="AS30" i="48"/>
  <c r="AL30" i="48"/>
  <c r="AU30" i="48" s="1"/>
  <c r="AE66" i="74"/>
  <c r="W67" i="74"/>
  <c r="AG66" i="74"/>
  <c r="AP66" i="74" s="1"/>
  <c r="AF66" i="74"/>
  <c r="AO66" i="74" s="1"/>
  <c r="AR66" i="87"/>
  <c r="AS51" i="92"/>
  <c r="AL51" i="92"/>
  <c r="AU51" i="92" s="1"/>
  <c r="AS14" i="92"/>
  <c r="AL14" i="92"/>
  <c r="AU14" i="92" s="1"/>
  <c r="AS37" i="92"/>
  <c r="AL37" i="92"/>
  <c r="AU37" i="92" s="1"/>
  <c r="Y66" i="73"/>
  <c r="X66" i="73"/>
  <c r="AN67" i="81"/>
  <c r="AI67" i="81"/>
  <c r="X68" i="41"/>
  <c r="Y68" i="41"/>
  <c r="X67" i="35"/>
  <c r="Y67" i="35"/>
  <c r="AS18" i="92"/>
  <c r="AL18" i="92"/>
  <c r="AU18" i="92" s="1"/>
  <c r="AN67" i="88"/>
  <c r="AI67" i="88"/>
  <c r="AS63" i="92"/>
  <c r="AL63" i="92"/>
  <c r="AU63" i="92" s="1"/>
  <c r="AS27" i="92"/>
  <c r="AL27" i="92"/>
  <c r="AU27" i="92" s="1"/>
  <c r="AN65" i="89"/>
  <c r="AI65" i="89"/>
  <c r="AS44" i="48"/>
  <c r="AL44" i="48"/>
  <c r="AU44" i="48" s="1"/>
  <c r="AS32" i="92"/>
  <c r="AL32" i="92"/>
  <c r="AU32" i="92" s="1"/>
  <c r="AS24" i="48"/>
  <c r="AL24" i="48"/>
  <c r="AU24" i="48" s="1"/>
  <c r="AR65" i="37"/>
  <c r="AS61" i="48"/>
  <c r="AL61" i="48"/>
  <c r="AU61" i="48" s="1"/>
  <c r="W67" i="28"/>
  <c r="AG66" i="28"/>
  <c r="AP66" i="28" s="1"/>
  <c r="AF66" i="28"/>
  <c r="AO66" i="28" s="1"/>
  <c r="AE66" i="28"/>
  <c r="AS35" i="48"/>
  <c r="AL35" i="48"/>
  <c r="AU35" i="48" s="1"/>
  <c r="AN68" i="25"/>
  <c r="AI68" i="25"/>
  <c r="AS33" i="48"/>
  <c r="AL33" i="48"/>
  <c r="AU33" i="48" s="1"/>
  <c r="AS26" i="92"/>
  <c r="AL26" i="92"/>
  <c r="AU26" i="92" s="1"/>
  <c r="AS13" i="92"/>
  <c r="AL13" i="92"/>
  <c r="AU13" i="92" s="1"/>
  <c r="AH68" i="44"/>
  <c r="AQ68" i="44" s="1"/>
  <c r="AS30" i="92"/>
  <c r="AL30" i="92"/>
  <c r="AU30" i="92" s="1"/>
  <c r="AI67" i="86"/>
  <c r="AN67" i="86"/>
  <c r="W70" i="79"/>
  <c r="AG69" i="79"/>
  <c r="AP69" i="79" s="1"/>
  <c r="AF69" i="79"/>
  <c r="AO69" i="79" s="1"/>
  <c r="AE69" i="79"/>
  <c r="AR67" i="94"/>
  <c r="AS57" i="48"/>
  <c r="AL57" i="48"/>
  <c r="AU57" i="48" s="1"/>
  <c r="AH69" i="40"/>
  <c r="AQ69" i="40" s="1"/>
  <c r="AQ71" i="40" s="1"/>
  <c r="AZ3" i="40"/>
  <c r="AX3" i="40" s="1"/>
  <c r="S3" i="40" s="1"/>
  <c r="AC3" i="40" s="1"/>
  <c r="AX4" i="40"/>
  <c r="S4" i="40" s="1"/>
  <c r="AC4" i="40" s="1"/>
  <c r="AB5" i="40" s="1"/>
  <c r="AX5" i="40"/>
  <c r="S5" i="40" s="1"/>
  <c r="AC5" i="40" s="1"/>
  <c r="AB6" i="40" s="1"/>
  <c r="AX10" i="40"/>
  <c r="S10" i="40" s="1"/>
  <c r="AC10" i="40" s="1"/>
  <c r="AB11" i="40" s="1"/>
  <c r="AX13" i="40"/>
  <c r="S13" i="40" s="1"/>
  <c r="AC13" i="40" s="1"/>
  <c r="AB14" i="40" s="1"/>
  <c r="AX14" i="40"/>
  <c r="S14" i="40" s="1"/>
  <c r="AC14" i="40" s="1"/>
  <c r="AB15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7" i="40"/>
  <c r="S67" i="40" s="1"/>
  <c r="AC67" i="40" s="1"/>
  <c r="AB68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S46" i="92"/>
  <c r="AL46" i="92"/>
  <c r="AU46" i="92" s="1"/>
  <c r="AS15" i="48"/>
  <c r="AL15" i="48"/>
  <c r="AU15" i="48" s="1"/>
  <c r="AS36" i="92"/>
  <c r="AL36" i="92"/>
  <c r="AU36" i="92" s="1"/>
  <c r="AS44" i="92"/>
  <c r="AL44" i="92"/>
  <c r="AU44" i="92" s="1"/>
  <c r="AS7" i="48"/>
  <c r="AL7" i="48"/>
  <c r="AU7" i="48" s="1"/>
  <c r="AS54" i="48"/>
  <c r="AL54" i="48"/>
  <c r="AU54" i="48" s="1"/>
  <c r="Y67" i="75"/>
  <c r="X67" i="75"/>
  <c r="AT71" i="48"/>
  <c r="AS53" i="48"/>
  <c r="AL53" i="48"/>
  <c r="AU53" i="48" s="1"/>
  <c r="AS45" i="48"/>
  <c r="AL45" i="48"/>
  <c r="AU45" i="48" s="1"/>
  <c r="AI66" i="90"/>
  <c r="AN66" i="90"/>
  <c r="AN68" i="84"/>
  <c r="AI68" i="84"/>
  <c r="AN69" i="26"/>
  <c r="AI69" i="26"/>
  <c r="AS38" i="92"/>
  <c r="AL38" i="92"/>
  <c r="AU38" i="92" s="1"/>
  <c r="X67" i="36"/>
  <c r="Y67" i="36"/>
  <c r="AS48" i="48"/>
  <c r="AL48" i="48"/>
  <c r="AU48" i="48" s="1"/>
  <c r="Y69" i="27"/>
  <c r="Z69" i="27" s="1"/>
  <c r="X69" i="27"/>
  <c r="X68" i="34"/>
  <c r="Y68" i="34"/>
  <c r="AR68" i="79"/>
  <c r="AS28" i="92"/>
  <c r="AL28" i="92"/>
  <c r="AU28" i="92" s="1"/>
  <c r="AR66" i="93"/>
  <c r="W66" i="83"/>
  <c r="AG65" i="83"/>
  <c r="AP65" i="83" s="1"/>
  <c r="AF65" i="83"/>
  <c r="AO65" i="83" s="1"/>
  <c r="AE65" i="83"/>
  <c r="AS7" i="92"/>
  <c r="AL7" i="92"/>
  <c r="AU7" i="92" s="1"/>
  <c r="AR69" i="30"/>
  <c r="AS31" i="48"/>
  <c r="AL31" i="48"/>
  <c r="AU31" i="48" s="1"/>
  <c r="AS12" i="92"/>
  <c r="AL12" i="92"/>
  <c r="AU12" i="92" s="1"/>
  <c r="AI67" i="78"/>
  <c r="AN67" i="78"/>
  <c r="AS66" i="92"/>
  <c r="AL66" i="92"/>
  <c r="AU66" i="92" s="1"/>
  <c r="AS17" i="48"/>
  <c r="AL17" i="48"/>
  <c r="AU17" i="48" s="1"/>
  <c r="AS64" i="92"/>
  <c r="AL64" i="92"/>
  <c r="AU64" i="92" s="1"/>
  <c r="AS34" i="92"/>
  <c r="AL34" i="92"/>
  <c r="AU34" i="92" s="1"/>
  <c r="AN68" i="39"/>
  <c r="AI68" i="39"/>
  <c r="AS45" i="92"/>
  <c r="AL45" i="92"/>
  <c r="AU45" i="92" s="1"/>
  <c r="AS29" i="48"/>
  <c r="AL29" i="48"/>
  <c r="AU29" i="48" s="1"/>
  <c r="AS42" i="48"/>
  <c r="AL42" i="48"/>
  <c r="AU42" i="48" s="1"/>
  <c r="AF68" i="95"/>
  <c r="AO68" i="95" s="1"/>
  <c r="AE68" i="95"/>
  <c r="W69" i="95"/>
  <c r="AG68" i="95"/>
  <c r="AP68" i="95" s="1"/>
  <c r="AS36" i="48"/>
  <c r="AL36" i="48"/>
  <c r="AU36" i="48" s="1"/>
  <c r="Y69" i="82"/>
  <c r="X69" i="82"/>
  <c r="AS9" i="92"/>
  <c r="AL9" i="92"/>
  <c r="AU9" i="92" s="1"/>
  <c r="AS24" i="92"/>
  <c r="AL24" i="92"/>
  <c r="AU24" i="92" s="1"/>
  <c r="Z68" i="44"/>
  <c r="AS22" i="92"/>
  <c r="AL22" i="92"/>
  <c r="AU22" i="92" s="1"/>
  <c r="AL69" i="92"/>
  <c r="AU69" i="92" s="1"/>
  <c r="AS11" i="48"/>
  <c r="AL11" i="48"/>
  <c r="AU11" i="48" s="1"/>
  <c r="AS56" i="92"/>
  <c r="AL56" i="92"/>
  <c r="AU56" i="92" s="1"/>
  <c r="AS19" i="48"/>
  <c r="AL19" i="48"/>
  <c r="AU19" i="48" s="1"/>
  <c r="W68" i="91"/>
  <c r="AG67" i="91"/>
  <c r="AP67" i="91" s="1"/>
  <c r="AF67" i="91"/>
  <c r="AO67" i="91" s="1"/>
  <c r="AE67" i="91"/>
  <c r="AS43" i="92"/>
  <c r="AL43" i="92"/>
  <c r="AU43" i="92" s="1"/>
  <c r="AS48" i="92"/>
  <c r="AL48" i="92"/>
  <c r="AU48" i="92" s="1"/>
  <c r="AH70" i="30"/>
  <c r="AQ70" i="30" s="1"/>
  <c r="AS49" i="48"/>
  <c r="AL49" i="48"/>
  <c r="AU49" i="48" s="1"/>
  <c r="AH67" i="93"/>
  <c r="AQ67" i="93" s="1"/>
  <c r="AS60" i="48"/>
  <c r="AL60" i="48"/>
  <c r="AU60" i="48" s="1"/>
  <c r="AR70" i="42"/>
  <c r="AS47" i="48"/>
  <c r="AL47" i="48"/>
  <c r="AU47" i="48" s="1"/>
  <c r="AS4" i="48"/>
  <c r="AL4" i="48"/>
  <c r="AU4" i="48" s="1"/>
  <c r="AN70" i="38"/>
  <c r="AI70" i="38"/>
  <c r="AI67" i="77"/>
  <c r="AN67" i="77"/>
  <c r="AS37" i="48"/>
  <c r="AL37" i="48"/>
  <c r="AU37" i="48" s="1"/>
  <c r="Y66" i="76"/>
  <c r="X66" i="76"/>
  <c r="Y65" i="85"/>
  <c r="X65" i="85"/>
  <c r="Z65" i="85" l="1"/>
  <c r="Z68" i="34"/>
  <c r="Z67" i="36"/>
  <c r="Z66" i="89"/>
  <c r="AX15" i="40"/>
  <c r="S15" i="40" s="1"/>
  <c r="AC15" i="40" s="1"/>
  <c r="AB16" i="40" s="1"/>
  <c r="AX7" i="40"/>
  <c r="S7" i="40" s="1"/>
  <c r="AC7" i="40" s="1"/>
  <c r="AB8" i="40" s="1"/>
  <c r="AX19" i="40"/>
  <c r="S19" i="40" s="1"/>
  <c r="AC19" i="40" s="1"/>
  <c r="AB20" i="40" s="1"/>
  <c r="AX9" i="40"/>
  <c r="S9" i="40" s="1"/>
  <c r="AC9" i="40" s="1"/>
  <c r="AB10" i="40" s="1"/>
  <c r="AX24" i="40"/>
  <c r="S24" i="40" s="1"/>
  <c r="AC24" i="40" s="1"/>
  <c r="AB25" i="40" s="1"/>
  <c r="AX16" i="40"/>
  <c r="S16" i="40" s="1"/>
  <c r="AC16" i="40" s="1"/>
  <c r="AB17" i="40" s="1"/>
  <c r="AX8" i="40"/>
  <c r="S8" i="40" s="1"/>
  <c r="AC8" i="40" s="1"/>
  <c r="AB9" i="40" s="1"/>
  <c r="AS71" i="48"/>
  <c r="Z67" i="75"/>
  <c r="Z68" i="88"/>
  <c r="Z66" i="73"/>
  <c r="Z66" i="76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Z68" i="77"/>
  <c r="AU71" i="48"/>
  <c r="C11" i="48" s="1"/>
  <c r="AX17" i="40"/>
  <c r="S17" i="40" s="1"/>
  <c r="AC17" i="40" s="1"/>
  <c r="AB18" i="40" s="1"/>
  <c r="AX11" i="40"/>
  <c r="S11" i="40" s="1"/>
  <c r="AC11" i="40" s="1"/>
  <c r="AB12" i="40" s="1"/>
  <c r="W70" i="27"/>
  <c r="AG69" i="27"/>
  <c r="AP69" i="27" s="1"/>
  <c r="AF69" i="27"/>
  <c r="AO69" i="27" s="1"/>
  <c r="AE69" i="27"/>
  <c r="AE71" i="38"/>
  <c r="W72" i="38"/>
  <c r="AG71" i="38"/>
  <c r="AP71" i="38" s="1"/>
  <c r="AF71" i="38"/>
  <c r="AO71" i="38" s="1"/>
  <c r="AG67" i="75"/>
  <c r="AP67" i="75" s="1"/>
  <c r="W68" i="75"/>
  <c r="AE67" i="75"/>
  <c r="AF67" i="75"/>
  <c r="AO67" i="75" s="1"/>
  <c r="AE68" i="88"/>
  <c r="W69" i="88"/>
  <c r="AG68" i="88"/>
  <c r="AP68" i="88" s="1"/>
  <c r="AF68" i="88"/>
  <c r="AO68" i="88" s="1"/>
  <c r="W67" i="73"/>
  <c r="AG66" i="73"/>
  <c r="AP66" i="73" s="1"/>
  <c r="AF66" i="73"/>
  <c r="AO66" i="73" s="1"/>
  <c r="AE66" i="73"/>
  <c r="AE66" i="89"/>
  <c r="W67" i="89"/>
  <c r="AG66" i="89"/>
  <c r="AP66" i="89" s="1"/>
  <c r="AF66" i="89"/>
  <c r="AO66" i="89" s="1"/>
  <c r="W66" i="85"/>
  <c r="AG65" i="85"/>
  <c r="AP65" i="85" s="1"/>
  <c r="AF65" i="85"/>
  <c r="AO65" i="85" s="1"/>
  <c r="AE65" i="85"/>
  <c r="AE66" i="76"/>
  <c r="W67" i="76"/>
  <c r="AG66" i="76"/>
  <c r="AP66" i="76" s="1"/>
  <c r="AF66" i="76"/>
  <c r="AO66" i="76" s="1"/>
  <c r="W69" i="77"/>
  <c r="AG68" i="77"/>
  <c r="AP68" i="77" s="1"/>
  <c r="AF68" i="77"/>
  <c r="AO68" i="77" s="1"/>
  <c r="AE68" i="77"/>
  <c r="AJ20" i="40"/>
  <c r="AK20" i="40"/>
  <c r="AT20" i="40" s="1"/>
  <c r="AR66" i="75"/>
  <c r="AF68" i="81"/>
  <c r="AO68" i="81" s="1"/>
  <c r="AE68" i="81"/>
  <c r="W69" i="81"/>
  <c r="AG68" i="81"/>
  <c r="AP68" i="81" s="1"/>
  <c r="AJ50" i="40"/>
  <c r="AK50" i="40"/>
  <c r="AT50" i="40" s="1"/>
  <c r="AJ26" i="40"/>
  <c r="AK26" i="40"/>
  <c r="AT26" i="40" s="1"/>
  <c r="AN69" i="79"/>
  <c r="AI69" i="79"/>
  <c r="X70" i="46"/>
  <c r="Y70" i="46"/>
  <c r="AJ49" i="40"/>
  <c r="AK49" i="40"/>
  <c r="AT49" i="40" s="1"/>
  <c r="AJ43" i="40"/>
  <c r="AK43" i="40"/>
  <c r="AT43" i="40" s="1"/>
  <c r="AJ31" i="40"/>
  <c r="AK31" i="40"/>
  <c r="AT31" i="40" s="1"/>
  <c r="AJ25" i="40"/>
  <c r="AK25" i="40"/>
  <c r="AT25" i="40" s="1"/>
  <c r="AJ19" i="40"/>
  <c r="AK19" i="40"/>
  <c r="AT19" i="40" s="1"/>
  <c r="AJ7" i="40"/>
  <c r="AK7" i="40"/>
  <c r="AT7" i="40" s="1"/>
  <c r="AR68" i="25"/>
  <c r="AH67" i="35"/>
  <c r="AQ67" i="35" s="1"/>
  <c r="X68" i="45"/>
  <c r="Y68" i="45"/>
  <c r="X68" i="87"/>
  <c r="Y68" i="87"/>
  <c r="AH68" i="78"/>
  <c r="AQ68" i="78" s="1"/>
  <c r="AH69" i="39"/>
  <c r="AQ69" i="39" s="1"/>
  <c r="AI69" i="40"/>
  <c r="AN69" i="40"/>
  <c r="AN71" i="40" s="1"/>
  <c r="AH70" i="26"/>
  <c r="AQ70" i="26" s="1"/>
  <c r="AI67" i="43"/>
  <c r="AN67" i="43"/>
  <c r="AH68" i="86"/>
  <c r="AQ68" i="86" s="1"/>
  <c r="AI68" i="47"/>
  <c r="AN68" i="47"/>
  <c r="AR67" i="41"/>
  <c r="AJ62" i="40"/>
  <c r="AK62" i="40"/>
  <c r="AT62" i="40" s="1"/>
  <c r="AJ8" i="40"/>
  <c r="AK8" i="40"/>
  <c r="AT8" i="40" s="1"/>
  <c r="AR67" i="81"/>
  <c r="AR68" i="39"/>
  <c r="X66" i="83"/>
  <c r="Y66" i="83"/>
  <c r="AJ66" i="40"/>
  <c r="AK66" i="40"/>
  <c r="AT66" i="40" s="1"/>
  <c r="AJ55" i="40"/>
  <c r="AK55" i="40"/>
  <c r="AT55" i="40" s="1"/>
  <c r="AJ37" i="40"/>
  <c r="AK37" i="40"/>
  <c r="AT37" i="40" s="1"/>
  <c r="AJ13" i="40"/>
  <c r="AK13" i="40"/>
  <c r="AT13" i="40" s="1"/>
  <c r="AH65" i="85"/>
  <c r="AQ65" i="85" s="1"/>
  <c r="AI67" i="91"/>
  <c r="AN67" i="91"/>
  <c r="AR66" i="90"/>
  <c r="AH67" i="75"/>
  <c r="AQ67" i="75" s="1"/>
  <c r="AJ68" i="40"/>
  <c r="AK68" i="40"/>
  <c r="AT68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AB4" i="40"/>
  <c r="AJ3" i="40"/>
  <c r="X67" i="28"/>
  <c r="Y67" i="28"/>
  <c r="AR65" i="89"/>
  <c r="AR67" i="88"/>
  <c r="Z67" i="35"/>
  <c r="AH66" i="73"/>
  <c r="AQ66" i="73" s="1"/>
  <c r="AI67" i="45"/>
  <c r="AN67" i="45"/>
  <c r="AH66" i="89"/>
  <c r="AQ66" i="89" s="1"/>
  <c r="AH68" i="77"/>
  <c r="AQ68" i="77" s="1"/>
  <c r="Z70" i="26"/>
  <c r="Z68" i="86"/>
  <c r="AR66" i="35"/>
  <c r="AR65" i="73"/>
  <c r="AI71" i="42"/>
  <c r="AN71" i="42"/>
  <c r="AN70" i="30"/>
  <c r="AI70" i="30"/>
  <c r="AF67" i="36"/>
  <c r="AO67" i="36" s="1"/>
  <c r="AE67" i="36"/>
  <c r="W68" i="36"/>
  <c r="AG67" i="36"/>
  <c r="AP67" i="36" s="1"/>
  <c r="AJ56" i="40"/>
  <c r="AK56" i="40"/>
  <c r="AT56" i="40" s="1"/>
  <c r="AJ32" i="40"/>
  <c r="AK32" i="40"/>
  <c r="AT32" i="40" s="1"/>
  <c r="X69" i="94"/>
  <c r="Z69" i="94" s="1"/>
  <c r="Y69" i="94"/>
  <c r="AR64" i="85"/>
  <c r="AN66" i="33"/>
  <c r="AI66" i="33"/>
  <c r="AH69" i="82"/>
  <c r="AQ69" i="82" s="1"/>
  <c r="AH68" i="34"/>
  <c r="AQ68" i="34" s="1"/>
  <c r="AR69" i="26"/>
  <c r="AJ69" i="40"/>
  <c r="AS69" i="40" s="1"/>
  <c r="AK69" i="40"/>
  <c r="AT69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J11" i="40"/>
  <c r="AK11" i="40"/>
  <c r="AT11" i="40" s="1"/>
  <c r="AJ6" i="40"/>
  <c r="AK6" i="40"/>
  <c r="AT6" i="40" s="1"/>
  <c r="X70" i="79"/>
  <c r="Z70" i="79" s="1"/>
  <c r="Y70" i="79"/>
  <c r="X67" i="74"/>
  <c r="Y67" i="74"/>
  <c r="X68" i="31"/>
  <c r="Y68" i="31"/>
  <c r="X67" i="80"/>
  <c r="Y67" i="80"/>
  <c r="AN68" i="94"/>
  <c r="AI68" i="94"/>
  <c r="AI67" i="87"/>
  <c r="AN67" i="87"/>
  <c r="AH69" i="84"/>
  <c r="AQ69" i="84" s="1"/>
  <c r="AQ71" i="84" s="1"/>
  <c r="AZ3" i="84"/>
  <c r="AX4" i="84" s="1"/>
  <c r="S4" i="84" s="1"/>
  <c r="AC4" i="84" s="1"/>
  <c r="AB5" i="84" s="1"/>
  <c r="AX10" i="84"/>
  <c r="S10" i="84" s="1"/>
  <c r="AC10" i="84" s="1"/>
  <c r="AB11" i="84" s="1"/>
  <c r="AX11" i="84"/>
  <c r="S11" i="84" s="1"/>
  <c r="AC11" i="84" s="1"/>
  <c r="AB12" i="84" s="1"/>
  <c r="AX16" i="84"/>
  <c r="S16" i="84" s="1"/>
  <c r="AC16" i="84" s="1"/>
  <c r="AB17" i="84" s="1"/>
  <c r="AX17" i="84"/>
  <c r="S17" i="84" s="1"/>
  <c r="AC17" i="84" s="1"/>
  <c r="AB18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3" i="84"/>
  <c r="S23" i="84" s="1"/>
  <c r="AC23" i="84" s="1"/>
  <c r="AB24" i="84" s="1"/>
  <c r="AX26" i="84"/>
  <c r="S26" i="84" s="1"/>
  <c r="AC26" i="84" s="1"/>
  <c r="AB27" i="84" s="1"/>
  <c r="AX27" i="84"/>
  <c r="S27" i="84" s="1"/>
  <c r="AC27" i="84" s="1"/>
  <c r="AB28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1" i="84"/>
  <c r="S31" i="84" s="1"/>
  <c r="AC31" i="84" s="1"/>
  <c r="AB32" i="84" s="1"/>
  <c r="AX32" i="84"/>
  <c r="S32" i="84" s="1"/>
  <c r="AC32" i="84" s="1"/>
  <c r="AB33" i="84" s="1"/>
  <c r="AX33" i="84"/>
  <c r="S33" i="84" s="1"/>
  <c r="AC33" i="84" s="1"/>
  <c r="AB34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4" i="84"/>
  <c r="S64" i="84" s="1"/>
  <c r="AC64" i="84" s="1"/>
  <c r="AB65" i="84" s="1"/>
  <c r="AX65" i="84"/>
  <c r="S65" i="84" s="1"/>
  <c r="AC65" i="84" s="1"/>
  <c r="AB66" i="84" s="1"/>
  <c r="AX68" i="84"/>
  <c r="S68" i="84" s="1"/>
  <c r="AC68" i="84" s="1"/>
  <c r="AB69" i="84" s="1"/>
  <c r="X67" i="33"/>
  <c r="Y67" i="33"/>
  <c r="Z68" i="78"/>
  <c r="AN69" i="46"/>
  <c r="AI69" i="46"/>
  <c r="Z69" i="39"/>
  <c r="AR67" i="34"/>
  <c r="AH67" i="90"/>
  <c r="AQ67" i="90" s="1"/>
  <c r="W71" i="29"/>
  <c r="AG70" i="29"/>
  <c r="AP70" i="29" s="1"/>
  <c r="AF70" i="29"/>
  <c r="AO70" i="29" s="1"/>
  <c r="AE70" i="29"/>
  <c r="AH69" i="25"/>
  <c r="AQ69" i="25" s="1"/>
  <c r="AR68" i="27"/>
  <c r="AR67" i="78"/>
  <c r="AJ44" i="40"/>
  <c r="AK44" i="40"/>
  <c r="AT44" i="40" s="1"/>
  <c r="AJ14" i="40"/>
  <c r="AK14" i="40"/>
  <c r="AT14" i="40" s="1"/>
  <c r="AR68" i="82"/>
  <c r="X69" i="95"/>
  <c r="Y69" i="95"/>
  <c r="AN65" i="83"/>
  <c r="AI65" i="83"/>
  <c r="W69" i="34"/>
  <c r="AG68" i="34"/>
  <c r="AP68" i="34" s="1"/>
  <c r="AF68" i="34"/>
  <c r="AO68" i="34" s="1"/>
  <c r="AE68" i="34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J5" i="40"/>
  <c r="AK5" i="40"/>
  <c r="AT5" i="40" s="1"/>
  <c r="AH68" i="41"/>
  <c r="AQ68" i="41" s="1"/>
  <c r="AR65" i="76"/>
  <c r="Z69" i="84"/>
  <c r="AF66" i="37"/>
  <c r="AO66" i="37" s="1"/>
  <c r="W67" i="37"/>
  <c r="AG66" i="37"/>
  <c r="AP66" i="37" s="1"/>
  <c r="AE66" i="37"/>
  <c r="AR66" i="36"/>
  <c r="Z67" i="90"/>
  <c r="AS4" i="92"/>
  <c r="AS71" i="92" s="1"/>
  <c r="AL4" i="92"/>
  <c r="AU4" i="92" s="1"/>
  <c r="AU71" i="92" s="1"/>
  <c r="C11" i="92" s="1"/>
  <c r="F45" i="97" s="1"/>
  <c r="AH68" i="81"/>
  <c r="AQ68" i="81" s="1"/>
  <c r="AR70" i="38"/>
  <c r="AJ65" i="40"/>
  <c r="AK65" i="40"/>
  <c r="AT65" i="40" s="1"/>
  <c r="AJ38" i="40"/>
  <c r="AK38" i="40"/>
  <c r="AT38" i="40" s="1"/>
  <c r="AN67" i="93"/>
  <c r="AI67" i="93"/>
  <c r="AJ61" i="40"/>
  <c r="AK61" i="40"/>
  <c r="AT61" i="40" s="1"/>
  <c r="AF68" i="44"/>
  <c r="AO68" i="44" s="1"/>
  <c r="W69" i="44"/>
  <c r="AG68" i="44"/>
  <c r="AP68" i="44" s="1"/>
  <c r="AE68" i="44"/>
  <c r="AH66" i="76"/>
  <c r="AQ66" i="76" s="1"/>
  <c r="AR67" i="77"/>
  <c r="Y68" i="91"/>
  <c r="X68" i="91"/>
  <c r="Z69" i="82"/>
  <c r="AN68" i="95"/>
  <c r="AI68" i="95"/>
  <c r="AH69" i="27"/>
  <c r="AQ69" i="27" s="1"/>
  <c r="AH67" i="36"/>
  <c r="AQ67" i="36" s="1"/>
  <c r="AR68" i="84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R67" i="86"/>
  <c r="AI66" i="28"/>
  <c r="AN66" i="28"/>
  <c r="Z68" i="41"/>
  <c r="AI66" i="74"/>
  <c r="AN66" i="74"/>
  <c r="AN67" i="31"/>
  <c r="AI67" i="31"/>
  <c r="AN66" i="80"/>
  <c r="AI66" i="80"/>
  <c r="AH71" i="38"/>
  <c r="AQ71" i="38" s="1"/>
  <c r="AH68" i="88"/>
  <c r="AQ68" i="88" s="1"/>
  <c r="X68" i="43"/>
  <c r="Y68" i="43"/>
  <c r="X69" i="47"/>
  <c r="Y69" i="47"/>
  <c r="Z69" i="25"/>
  <c r="Y68" i="93"/>
  <c r="X68" i="93"/>
  <c r="Z68" i="93" s="1"/>
  <c r="Y72" i="42"/>
  <c r="X72" i="42"/>
  <c r="Z72" i="42" s="1"/>
  <c r="Y71" i="30"/>
  <c r="X71" i="30"/>
  <c r="Z67" i="33" l="1"/>
  <c r="AX15" i="84"/>
  <c r="S15" i="84" s="1"/>
  <c r="AC15" i="84" s="1"/>
  <c r="AB16" i="84" s="1"/>
  <c r="AX9" i="84"/>
  <c r="S9" i="84" s="1"/>
  <c r="AC9" i="84" s="1"/>
  <c r="AB10" i="84" s="1"/>
  <c r="AX14" i="84"/>
  <c r="S14" i="84" s="1"/>
  <c r="AC14" i="84" s="1"/>
  <c r="AB15" i="84" s="1"/>
  <c r="AX8" i="84"/>
  <c r="S8" i="84" s="1"/>
  <c r="AC8" i="84" s="1"/>
  <c r="AB9" i="84" s="1"/>
  <c r="Z68" i="43"/>
  <c r="Z71" i="30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Z70" i="46"/>
  <c r="Z69" i="95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X5" i="84"/>
  <c r="S5" i="84" s="1"/>
  <c r="AC5" i="84" s="1"/>
  <c r="AB6" i="84" s="1"/>
  <c r="AX3" i="84"/>
  <c r="S3" i="84" s="1"/>
  <c r="AC3" i="84" s="1"/>
  <c r="Z68" i="91"/>
  <c r="AF68" i="91" s="1"/>
  <c r="AO68" i="91" s="1"/>
  <c r="Z66" i="83"/>
  <c r="AF66" i="83" s="1"/>
  <c r="AO66" i="83" s="1"/>
  <c r="Z68" i="45"/>
  <c r="AE68" i="45" s="1"/>
  <c r="W69" i="91"/>
  <c r="AE68" i="91"/>
  <c r="W69" i="43"/>
  <c r="AG68" i="43"/>
  <c r="AP68" i="43" s="1"/>
  <c r="AF68" i="43"/>
  <c r="AO68" i="43" s="1"/>
  <c r="AE68" i="43"/>
  <c r="AE67" i="33"/>
  <c r="W68" i="33"/>
  <c r="AG67" i="33"/>
  <c r="AP67" i="33" s="1"/>
  <c r="AF67" i="33"/>
  <c r="AO67" i="33" s="1"/>
  <c r="AE66" i="83"/>
  <c r="AF70" i="79"/>
  <c r="AO70" i="79" s="1"/>
  <c r="AE70" i="79"/>
  <c r="AG70" i="79"/>
  <c r="AP70" i="79" s="1"/>
  <c r="W71" i="79"/>
  <c r="AG69" i="95"/>
  <c r="AP69" i="95" s="1"/>
  <c r="AF69" i="95"/>
  <c r="AO69" i="95" s="1"/>
  <c r="W70" i="95"/>
  <c r="AE69" i="95"/>
  <c r="W69" i="45"/>
  <c r="AS9" i="40"/>
  <c r="AL9" i="40"/>
  <c r="AU9" i="40" s="1"/>
  <c r="AS63" i="40"/>
  <c r="AL63" i="40"/>
  <c r="AU63" i="40" s="1"/>
  <c r="AN68" i="34"/>
  <c r="AI68" i="34"/>
  <c r="AS14" i="40"/>
  <c r="AL14" i="40"/>
  <c r="AU14" i="40" s="1"/>
  <c r="AJ67" i="84"/>
  <c r="AK67" i="84"/>
  <c r="AT67" i="84" s="1"/>
  <c r="AJ59" i="84"/>
  <c r="AK59" i="84"/>
  <c r="AT59" i="84" s="1"/>
  <c r="AJ47" i="84"/>
  <c r="AK47" i="84"/>
  <c r="AT47" i="84" s="1"/>
  <c r="AJ35" i="84"/>
  <c r="AK35" i="84"/>
  <c r="AT35" i="84" s="1"/>
  <c r="AB4" i="84"/>
  <c r="AJ3" i="84"/>
  <c r="AH68" i="31"/>
  <c r="AQ68" i="31" s="1"/>
  <c r="AR66" i="33"/>
  <c r="Y68" i="36"/>
  <c r="X68" i="36"/>
  <c r="AS43" i="40"/>
  <c r="AL43" i="40"/>
  <c r="AU43" i="40" s="1"/>
  <c r="AR69" i="79"/>
  <c r="AI66" i="76"/>
  <c r="AN66" i="76"/>
  <c r="AN66" i="73"/>
  <c r="AI66" i="73"/>
  <c r="X69" i="88"/>
  <c r="Y69" i="88"/>
  <c r="Z69" i="88" s="1"/>
  <c r="AI71" i="38"/>
  <c r="AN71" i="38"/>
  <c r="AH72" i="42"/>
  <c r="AQ72" i="42" s="1"/>
  <c r="AE69" i="25"/>
  <c r="AG69" i="25"/>
  <c r="AP69" i="25" s="1"/>
  <c r="AF69" i="25"/>
  <c r="AO69" i="25" s="1"/>
  <c r="W70" i="25"/>
  <c r="Y69" i="44"/>
  <c r="X69" i="44"/>
  <c r="AH69" i="95"/>
  <c r="AQ69" i="95" s="1"/>
  <c r="AI70" i="29"/>
  <c r="AN70" i="29"/>
  <c r="AE69" i="39"/>
  <c r="W70" i="39"/>
  <c r="AG69" i="39"/>
  <c r="AP69" i="39" s="1"/>
  <c r="AF69" i="39"/>
  <c r="AO69" i="39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J5" i="84"/>
  <c r="AK5" i="84"/>
  <c r="AT5" i="84" s="1"/>
  <c r="Z68" i="31"/>
  <c r="AS17" i="40"/>
  <c r="AL17" i="40"/>
  <c r="AU17" i="40" s="1"/>
  <c r="AS35" i="40"/>
  <c r="AL35" i="40"/>
  <c r="AU35" i="40" s="1"/>
  <c r="AS53" i="40"/>
  <c r="AL53" i="40"/>
  <c r="AU53" i="40" s="1"/>
  <c r="AR71" i="42"/>
  <c r="AF70" i="26"/>
  <c r="AO70" i="26" s="1"/>
  <c r="AE70" i="26"/>
  <c r="W71" i="26"/>
  <c r="AG70" i="26"/>
  <c r="AP70" i="26" s="1"/>
  <c r="AR67" i="45"/>
  <c r="AF67" i="35"/>
  <c r="AO67" i="35" s="1"/>
  <c r="AE67" i="35"/>
  <c r="W68" i="35"/>
  <c r="AG67" i="35"/>
  <c r="AP67" i="35" s="1"/>
  <c r="AH67" i="28"/>
  <c r="AQ67" i="28" s="1"/>
  <c r="AS8" i="40"/>
  <c r="AL8" i="40"/>
  <c r="AU8" i="40" s="1"/>
  <c r="AR68" i="47"/>
  <c r="Y69" i="81"/>
  <c r="X69" i="81"/>
  <c r="Z69" i="81" s="1"/>
  <c r="X69" i="77"/>
  <c r="Y69" i="77"/>
  <c r="AI68" i="88"/>
  <c r="AN68" i="88"/>
  <c r="AI69" i="27"/>
  <c r="AN69" i="27"/>
  <c r="AF68" i="93"/>
  <c r="AO68" i="93" s="1"/>
  <c r="W69" i="93"/>
  <c r="AG68" i="93"/>
  <c r="AP68" i="93" s="1"/>
  <c r="AE68" i="93"/>
  <c r="AS27" i="40"/>
  <c r="AL27" i="40"/>
  <c r="AU27" i="40" s="1"/>
  <c r="AS34" i="40"/>
  <c r="AL34" i="40"/>
  <c r="AU34" i="40" s="1"/>
  <c r="AH67" i="33"/>
  <c r="AQ67" i="33" s="1"/>
  <c r="AJ53" i="84"/>
  <c r="AK53" i="84"/>
  <c r="AT53" i="84" s="1"/>
  <c r="AJ41" i="84"/>
  <c r="AK41" i="84"/>
  <c r="AT41" i="84" s="1"/>
  <c r="AJ23" i="84"/>
  <c r="AK23" i="84"/>
  <c r="AT23" i="84" s="1"/>
  <c r="AJ11" i="84"/>
  <c r="AK11" i="84"/>
  <c r="AT11" i="84" s="1"/>
  <c r="AR68" i="94"/>
  <c r="AH70" i="79"/>
  <c r="AQ70" i="79" s="1"/>
  <c r="AF69" i="94"/>
  <c r="AO69" i="94" s="1"/>
  <c r="AE69" i="94"/>
  <c r="W70" i="94"/>
  <c r="AG69" i="94"/>
  <c r="AP69" i="94" s="1"/>
  <c r="W69" i="86"/>
  <c r="AG68" i="86"/>
  <c r="AP68" i="86" s="1"/>
  <c r="AF68" i="86"/>
  <c r="AO68" i="86" s="1"/>
  <c r="AE68" i="86"/>
  <c r="AS12" i="40"/>
  <c r="AL12" i="40"/>
  <c r="AU12" i="40" s="1"/>
  <c r="AS30" i="40"/>
  <c r="AL30" i="40"/>
  <c r="AU30" i="40" s="1"/>
  <c r="AS48" i="40"/>
  <c r="AL48" i="40"/>
  <c r="AU48" i="40" s="1"/>
  <c r="AS68" i="40"/>
  <c r="AL68" i="40"/>
  <c r="AU68" i="40" s="1"/>
  <c r="AS37" i="40"/>
  <c r="AL37" i="40"/>
  <c r="AU37" i="40" s="1"/>
  <c r="AH66" i="83"/>
  <c r="AQ66" i="83" s="1"/>
  <c r="AH68" i="45"/>
  <c r="AQ68" i="45" s="1"/>
  <c r="AS19" i="40"/>
  <c r="AL19" i="40"/>
  <c r="AU19" i="40" s="1"/>
  <c r="AR67" i="31"/>
  <c r="AR66" i="28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S38" i="40"/>
  <c r="AL38" i="40"/>
  <c r="AU38" i="40" s="1"/>
  <c r="AS5" i="40"/>
  <c r="AL5" i="40"/>
  <c r="AU5" i="40" s="1"/>
  <c r="AS22" i="40"/>
  <c r="AL22" i="40"/>
  <c r="AU22" i="40" s="1"/>
  <c r="AS40" i="40"/>
  <c r="AL40" i="40"/>
  <c r="AU40" i="40" s="1"/>
  <c r="AS58" i="40"/>
  <c r="AL58" i="40"/>
  <c r="AU58" i="40" s="1"/>
  <c r="AS44" i="40"/>
  <c r="AL44" i="40"/>
  <c r="AU44" i="40" s="1"/>
  <c r="AR69" i="46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J15" i="84"/>
  <c r="AK15" i="84"/>
  <c r="AT15" i="84" s="1"/>
  <c r="AJ9" i="84"/>
  <c r="AK9" i="84"/>
  <c r="AT9" i="84" s="1"/>
  <c r="AS32" i="40"/>
  <c r="AL32" i="40"/>
  <c r="AU32" i="40" s="1"/>
  <c r="AI67" i="36"/>
  <c r="AN67" i="36"/>
  <c r="Z67" i="28"/>
  <c r="AS18" i="40"/>
  <c r="AL18" i="40"/>
  <c r="AU18" i="40" s="1"/>
  <c r="AS36" i="40"/>
  <c r="AL36" i="40"/>
  <c r="AU36" i="40" s="1"/>
  <c r="AS54" i="40"/>
  <c r="AL54" i="40"/>
  <c r="AU54" i="40" s="1"/>
  <c r="AS55" i="40"/>
  <c r="AL55" i="40"/>
  <c r="AU55" i="40" s="1"/>
  <c r="AR67" i="43"/>
  <c r="AS25" i="40"/>
  <c r="AL25" i="40"/>
  <c r="AU25" i="40" s="1"/>
  <c r="AS49" i="40"/>
  <c r="AL49" i="40"/>
  <c r="AU49" i="40" s="1"/>
  <c r="AS20" i="40"/>
  <c r="AL20" i="40"/>
  <c r="AU20" i="40" s="1"/>
  <c r="AN65" i="85"/>
  <c r="AI65" i="85"/>
  <c r="AH68" i="43"/>
  <c r="AQ68" i="43" s="1"/>
  <c r="AS45" i="40"/>
  <c r="AL45" i="40"/>
  <c r="AU45" i="40" s="1"/>
  <c r="AS52" i="40"/>
  <c r="AL52" i="40"/>
  <c r="AU52" i="40" s="1"/>
  <c r="AJ29" i="84"/>
  <c r="AK29" i="84"/>
  <c r="AT29" i="84" s="1"/>
  <c r="AF72" i="42"/>
  <c r="AO72" i="42" s="1"/>
  <c r="W73" i="42"/>
  <c r="AG72" i="42"/>
  <c r="AP72" i="42" s="1"/>
  <c r="AE72" i="42"/>
  <c r="AH69" i="47"/>
  <c r="AQ69" i="47" s="1"/>
  <c r="AR68" i="95"/>
  <c r="W68" i="90"/>
  <c r="AG67" i="90"/>
  <c r="AP67" i="90" s="1"/>
  <c r="AF67" i="90"/>
  <c r="AO67" i="90" s="1"/>
  <c r="AE67" i="90"/>
  <c r="X67" i="37"/>
  <c r="Y67" i="37"/>
  <c r="Z67" i="37" s="1"/>
  <c r="X69" i="34"/>
  <c r="Y69" i="34"/>
  <c r="AJ66" i="84"/>
  <c r="AK66" i="84"/>
  <c r="AT66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H67" i="80"/>
  <c r="AQ67" i="80" s="1"/>
  <c r="AH67" i="74"/>
  <c r="AQ67" i="74" s="1"/>
  <c r="AS6" i="40"/>
  <c r="AL6" i="40"/>
  <c r="AU6" i="40" s="1"/>
  <c r="AS23" i="40"/>
  <c r="AL23" i="40"/>
  <c r="AU23" i="40" s="1"/>
  <c r="AS41" i="40"/>
  <c r="AL41" i="40"/>
  <c r="AU41" i="40" s="1"/>
  <c r="AS59" i="40"/>
  <c r="AL59" i="40"/>
  <c r="AU59" i="40" s="1"/>
  <c r="AS3" i="40"/>
  <c r="AL3" i="40"/>
  <c r="AU3" i="40" s="1"/>
  <c r="AR67" i="91"/>
  <c r="AS62" i="40"/>
  <c r="AL62" i="40"/>
  <c r="AU62" i="40" s="1"/>
  <c r="AR69" i="40"/>
  <c r="AR71" i="40" s="1"/>
  <c r="AL69" i="40"/>
  <c r="AU69" i="40" s="1"/>
  <c r="AH68" i="87"/>
  <c r="AQ68" i="87" s="1"/>
  <c r="AS26" i="40"/>
  <c r="AL26" i="40"/>
  <c r="AU26" i="40" s="1"/>
  <c r="AI68" i="81"/>
  <c r="AN68" i="81"/>
  <c r="X67" i="89"/>
  <c r="Y67" i="89"/>
  <c r="Y67" i="73"/>
  <c r="X67" i="73"/>
  <c r="W69" i="41"/>
  <c r="AG68" i="41"/>
  <c r="AP68" i="41" s="1"/>
  <c r="AF68" i="41"/>
  <c r="AO68" i="41" s="1"/>
  <c r="AE68" i="41"/>
  <c r="AH68" i="91"/>
  <c r="AQ68" i="91" s="1"/>
  <c r="AN66" i="37"/>
  <c r="AI66" i="37"/>
  <c r="AJ17" i="84"/>
  <c r="AK17" i="84"/>
  <c r="AT17" i="84" s="1"/>
  <c r="AH71" i="30"/>
  <c r="AQ71" i="30" s="1"/>
  <c r="AH68" i="93"/>
  <c r="AQ68" i="93" s="1"/>
  <c r="Z69" i="47"/>
  <c r="AS21" i="40"/>
  <c r="AL21" i="40"/>
  <c r="AU21" i="40" s="1"/>
  <c r="AS39" i="40"/>
  <c r="AL39" i="40"/>
  <c r="AU39" i="40" s="1"/>
  <c r="AS57" i="40"/>
  <c r="AL57" i="40"/>
  <c r="AU57" i="40" s="1"/>
  <c r="AI68" i="44"/>
  <c r="AN68" i="44"/>
  <c r="AS61" i="40"/>
  <c r="AL61" i="40"/>
  <c r="AU61" i="40" s="1"/>
  <c r="AS65" i="40"/>
  <c r="AL65" i="40"/>
  <c r="AU65" i="40" s="1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R65" i="83"/>
  <c r="Y71" i="29"/>
  <c r="X71" i="29"/>
  <c r="W69" i="78"/>
  <c r="AG68" i="78"/>
  <c r="AP68" i="78" s="1"/>
  <c r="AF68" i="78"/>
  <c r="AO68" i="78" s="1"/>
  <c r="AE68" i="78"/>
  <c r="AJ65" i="84"/>
  <c r="AK65" i="84"/>
  <c r="AT65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Z67" i="80"/>
  <c r="Z67" i="74"/>
  <c r="AS56" i="40"/>
  <c r="AL56" i="40"/>
  <c r="AU56" i="40" s="1"/>
  <c r="AR70" i="30"/>
  <c r="AJ4" i="40"/>
  <c r="AK4" i="40"/>
  <c r="AT4" i="40" s="1"/>
  <c r="AT71" i="40" s="1"/>
  <c r="AS24" i="40"/>
  <c r="AL24" i="40"/>
  <c r="AU24" i="40" s="1"/>
  <c r="AS42" i="40"/>
  <c r="AL42" i="40"/>
  <c r="AU42" i="40" s="1"/>
  <c r="AS60" i="40"/>
  <c r="AL60" i="40"/>
  <c r="AU60" i="40" s="1"/>
  <c r="AS13" i="40"/>
  <c r="AL13" i="40"/>
  <c r="AU13" i="40" s="1"/>
  <c r="AS66" i="40"/>
  <c r="AL66" i="40"/>
  <c r="AU66" i="40" s="1"/>
  <c r="Z68" i="87"/>
  <c r="AS7" i="40"/>
  <c r="AL7" i="40"/>
  <c r="AU7" i="40" s="1"/>
  <c r="AS31" i="40"/>
  <c r="AL31" i="40"/>
  <c r="AU31" i="40" s="1"/>
  <c r="AH70" i="46"/>
  <c r="AQ70" i="46" s="1"/>
  <c r="AN68" i="77"/>
  <c r="AI68" i="77"/>
  <c r="Y67" i="76"/>
  <c r="X67" i="76"/>
  <c r="AI66" i="89"/>
  <c r="AN66" i="89"/>
  <c r="AI67" i="75"/>
  <c r="AN67" i="75"/>
  <c r="Y72" i="38"/>
  <c r="X72" i="38"/>
  <c r="Z72" i="38" s="1"/>
  <c r="X70" i="27"/>
  <c r="Y70" i="27"/>
  <c r="AF71" i="30"/>
  <c r="AO71" i="30" s="1"/>
  <c r="AE71" i="30"/>
  <c r="W72" i="30"/>
  <c r="AG71" i="30"/>
  <c r="AP71" i="30" s="1"/>
  <c r="AR66" i="80"/>
  <c r="AS16" i="40"/>
  <c r="AL16" i="40"/>
  <c r="AU16" i="40" s="1"/>
  <c r="AR66" i="74"/>
  <c r="W70" i="82"/>
  <c r="AG69" i="82"/>
  <c r="AP69" i="82" s="1"/>
  <c r="AF69" i="82"/>
  <c r="AO69" i="82" s="1"/>
  <c r="AE69" i="82"/>
  <c r="AR67" i="93"/>
  <c r="AF69" i="84"/>
  <c r="AO69" i="84" s="1"/>
  <c r="AO71" i="84" s="1"/>
  <c r="AE69" i="84"/>
  <c r="AX69" i="84"/>
  <c r="S69" i="84" s="1"/>
  <c r="AC69" i="84" s="1"/>
  <c r="AJ69" i="84" s="1"/>
  <c r="AS69" i="84" s="1"/>
  <c r="AG69" i="84"/>
  <c r="AP69" i="84" s="1"/>
  <c r="AP71" i="84" s="1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J12" i="84"/>
  <c r="AK12" i="84"/>
  <c r="AT12" i="84" s="1"/>
  <c r="AJ6" i="84"/>
  <c r="AK6" i="84"/>
  <c r="AT6" i="84" s="1"/>
  <c r="AR67" i="87"/>
  <c r="AS11" i="40"/>
  <c r="AL11" i="40"/>
  <c r="AU11" i="40" s="1"/>
  <c r="AS29" i="40"/>
  <c r="AL29" i="40"/>
  <c r="AU29" i="40" s="1"/>
  <c r="AS47" i="40"/>
  <c r="AL47" i="40"/>
  <c r="AU47" i="40" s="1"/>
  <c r="AH69" i="94"/>
  <c r="AQ69" i="94" s="1"/>
  <c r="AE70" i="46"/>
  <c r="AG70" i="46"/>
  <c r="AP70" i="46" s="1"/>
  <c r="W71" i="46"/>
  <c r="AF70" i="46"/>
  <c r="AO70" i="46" s="1"/>
  <c r="AS50" i="40"/>
  <c r="AL50" i="40"/>
  <c r="AU50" i="40" s="1"/>
  <c r="X66" i="85"/>
  <c r="Y66" i="85"/>
  <c r="X68" i="75"/>
  <c r="Z68" i="75" s="1"/>
  <c r="Y68" i="75"/>
  <c r="AG68" i="45" l="1"/>
  <c r="AP68" i="45" s="1"/>
  <c r="AG66" i="83"/>
  <c r="AP66" i="83" s="1"/>
  <c r="AG68" i="91"/>
  <c r="AP68" i="91" s="1"/>
  <c r="Z69" i="44"/>
  <c r="W67" i="83"/>
  <c r="AF68" i="45"/>
  <c r="AO68" i="45" s="1"/>
  <c r="AK69" i="84"/>
  <c r="AT69" i="84" s="1"/>
  <c r="Z70" i="27"/>
  <c r="Z67" i="73"/>
  <c r="AF67" i="73" s="1"/>
  <c r="AO67" i="73" s="1"/>
  <c r="AE67" i="73"/>
  <c r="W68" i="73"/>
  <c r="AG67" i="73"/>
  <c r="AP67" i="73" s="1"/>
  <c r="W71" i="27"/>
  <c r="AG70" i="27"/>
  <c r="AP70" i="27" s="1"/>
  <c r="AF70" i="27"/>
  <c r="AO70" i="27" s="1"/>
  <c r="AE70" i="27"/>
  <c r="AG67" i="37"/>
  <c r="AP67" i="37" s="1"/>
  <c r="AF67" i="37"/>
  <c r="AO67" i="37" s="1"/>
  <c r="W68" i="37"/>
  <c r="AE67" i="37"/>
  <c r="AI70" i="46"/>
  <c r="AN70" i="46"/>
  <c r="AI69" i="82"/>
  <c r="AN69" i="82"/>
  <c r="X72" i="30"/>
  <c r="Y72" i="30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X69" i="78"/>
  <c r="Y69" i="78"/>
  <c r="AN68" i="41"/>
  <c r="AI68" i="41"/>
  <c r="AS14" i="84"/>
  <c r="AL14" i="84"/>
  <c r="AU14" i="84" s="1"/>
  <c r="AS32" i="84"/>
  <c r="AL32" i="84"/>
  <c r="AU32" i="84" s="1"/>
  <c r="AS50" i="84"/>
  <c r="AL50" i="84"/>
  <c r="AU50" i="84" s="1"/>
  <c r="AS66" i="84"/>
  <c r="AL66" i="84"/>
  <c r="AU66" i="84" s="1"/>
  <c r="AS41" i="84"/>
  <c r="AL41" i="84"/>
  <c r="AU41" i="84" s="1"/>
  <c r="AI68" i="93"/>
  <c r="AN68" i="93"/>
  <c r="AR69" i="27"/>
  <c r="AH69" i="81"/>
  <c r="AQ69" i="81" s="1"/>
  <c r="AS10" i="84"/>
  <c r="AL10" i="84"/>
  <c r="AU10" i="84" s="1"/>
  <c r="AS28" i="84"/>
  <c r="AL28" i="84"/>
  <c r="AU28" i="84" s="1"/>
  <c r="AS46" i="84"/>
  <c r="AL46" i="84"/>
  <c r="AU46" i="84" s="1"/>
  <c r="AS64" i="84"/>
  <c r="AL64" i="84"/>
  <c r="AU64" i="84" s="1"/>
  <c r="AG69" i="88"/>
  <c r="AP69" i="88" s="1"/>
  <c r="AP71" i="88" s="1"/>
  <c r="AF69" i="88"/>
  <c r="AO69" i="88" s="1"/>
  <c r="AO71" i="88" s="1"/>
  <c r="AX69" i="88"/>
  <c r="S69" i="88" s="1"/>
  <c r="AC69" i="88" s="1"/>
  <c r="AE69" i="88"/>
  <c r="AS47" i="84"/>
  <c r="AL47" i="84"/>
  <c r="AU47" i="84" s="1"/>
  <c r="AI69" i="95"/>
  <c r="AN69" i="95"/>
  <c r="AH66" i="85"/>
  <c r="AQ66" i="85" s="1"/>
  <c r="AH68" i="75"/>
  <c r="AQ68" i="75" s="1"/>
  <c r="AS18" i="84"/>
  <c r="AL18" i="84"/>
  <c r="AU18" i="84" s="1"/>
  <c r="AS36" i="84"/>
  <c r="AL36" i="84"/>
  <c r="AU36" i="84" s="1"/>
  <c r="AS54" i="84"/>
  <c r="AL54" i="84"/>
  <c r="AU54" i="84" s="1"/>
  <c r="AH72" i="38"/>
  <c r="AQ72" i="38" s="1"/>
  <c r="AR66" i="89"/>
  <c r="AN67" i="90"/>
  <c r="AI67" i="90"/>
  <c r="AN72" i="42"/>
  <c r="AI72" i="42"/>
  <c r="AS29" i="84"/>
  <c r="AL29" i="84"/>
  <c r="AU29" i="84" s="1"/>
  <c r="AR67" i="36"/>
  <c r="AS15" i="84"/>
  <c r="AL15" i="84"/>
  <c r="AU15" i="84" s="1"/>
  <c r="AS33" i="84"/>
  <c r="AL33" i="84"/>
  <c r="AU33" i="84" s="1"/>
  <c r="AS51" i="84"/>
  <c r="AL51" i="84"/>
  <c r="AU51" i="84" s="1"/>
  <c r="X68" i="35"/>
  <c r="Y68" i="35"/>
  <c r="AR70" i="29"/>
  <c r="AH69" i="44"/>
  <c r="AQ69" i="44" s="1"/>
  <c r="AQ71" i="44" s="1"/>
  <c r="AZ3" i="44"/>
  <c r="AX3" i="44" s="1"/>
  <c r="S3" i="44" s="1"/>
  <c r="AC3" i="44" s="1"/>
  <c r="AX14" i="44"/>
  <c r="S14" i="44" s="1"/>
  <c r="AC14" i="44" s="1"/>
  <c r="AB15" i="44" s="1"/>
  <c r="AX17" i="44"/>
  <c r="S17" i="44" s="1"/>
  <c r="AC17" i="44" s="1"/>
  <c r="AB18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2" i="44"/>
  <c r="S22" i="44" s="1"/>
  <c r="AC22" i="44" s="1"/>
  <c r="AB23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4" i="44"/>
  <c r="S64" i="44" s="1"/>
  <c r="AC64" i="44" s="1"/>
  <c r="AB65" i="44" s="1"/>
  <c r="AX65" i="44"/>
  <c r="S65" i="44" s="1"/>
  <c r="AC65" i="44" s="1"/>
  <c r="AB66" i="44" s="1"/>
  <c r="AX67" i="44"/>
  <c r="S67" i="44" s="1"/>
  <c r="AC67" i="44" s="1"/>
  <c r="AB68" i="44" s="1"/>
  <c r="AX66" i="44"/>
  <c r="S66" i="44" s="1"/>
  <c r="AC66" i="44" s="1"/>
  <c r="AB67" i="44" s="1"/>
  <c r="AX68" i="44"/>
  <c r="S68" i="44" s="1"/>
  <c r="AC68" i="44" s="1"/>
  <c r="AB69" i="44" s="1"/>
  <c r="AR66" i="73"/>
  <c r="AS3" i="84"/>
  <c r="AL3" i="84"/>
  <c r="AU3" i="84" s="1"/>
  <c r="AR68" i="34"/>
  <c r="AN68" i="45"/>
  <c r="AI68" i="45"/>
  <c r="X70" i="95"/>
  <c r="Y70" i="95"/>
  <c r="AI67" i="33"/>
  <c r="AN67" i="33"/>
  <c r="W69" i="75"/>
  <c r="AG68" i="75"/>
  <c r="AP68" i="75" s="1"/>
  <c r="AF68" i="75"/>
  <c r="AO68" i="75" s="1"/>
  <c r="AE68" i="75"/>
  <c r="AN69" i="84"/>
  <c r="AN71" i="84" s="1"/>
  <c r="AI69" i="84"/>
  <c r="AI71" i="30"/>
  <c r="AN71" i="30"/>
  <c r="AH67" i="76"/>
  <c r="AQ67" i="76" s="1"/>
  <c r="AS13" i="84"/>
  <c r="AL13" i="84"/>
  <c r="AU13" i="84" s="1"/>
  <c r="AS31" i="84"/>
  <c r="AL31" i="84"/>
  <c r="AU31" i="84" s="1"/>
  <c r="AS49" i="84"/>
  <c r="AL49" i="84"/>
  <c r="AU49" i="84" s="1"/>
  <c r="AS65" i="84"/>
  <c r="AL65" i="84"/>
  <c r="AU65" i="84" s="1"/>
  <c r="AH71" i="29"/>
  <c r="AQ71" i="29" s="1"/>
  <c r="AR68" i="44"/>
  <c r="AH67" i="89"/>
  <c r="AQ67" i="89" s="1"/>
  <c r="AS20" i="84"/>
  <c r="AL20" i="84"/>
  <c r="AU20" i="84" s="1"/>
  <c r="AS38" i="84"/>
  <c r="AL38" i="84"/>
  <c r="AU38" i="84" s="1"/>
  <c r="AS56" i="84"/>
  <c r="AL56" i="84"/>
  <c r="AU56" i="84" s="1"/>
  <c r="AH69" i="34"/>
  <c r="AQ69" i="34" s="1"/>
  <c r="AI68" i="86"/>
  <c r="AN68" i="86"/>
  <c r="X70" i="94"/>
  <c r="Y70" i="94"/>
  <c r="AS11" i="84"/>
  <c r="AL11" i="84"/>
  <c r="AU11" i="84" s="1"/>
  <c r="AS53" i="84"/>
  <c r="AL53" i="84"/>
  <c r="AU53" i="84" s="1"/>
  <c r="AR68" i="88"/>
  <c r="W70" i="81"/>
  <c r="AG69" i="81"/>
  <c r="AP69" i="81" s="1"/>
  <c r="AF69" i="81"/>
  <c r="AO69" i="81" s="1"/>
  <c r="AE69" i="81"/>
  <c r="X71" i="26"/>
  <c r="Y71" i="26"/>
  <c r="AE68" i="31"/>
  <c r="W69" i="31"/>
  <c r="AG68" i="31"/>
  <c r="AP68" i="31" s="1"/>
  <c r="AF68" i="31"/>
  <c r="AO68" i="31" s="1"/>
  <c r="AS16" i="84"/>
  <c r="AL16" i="84"/>
  <c r="AU16" i="84" s="1"/>
  <c r="AS34" i="84"/>
  <c r="AL34" i="84"/>
  <c r="AU34" i="84" s="1"/>
  <c r="AS52" i="84"/>
  <c r="AL52" i="84"/>
  <c r="AU52" i="84" s="1"/>
  <c r="AN69" i="25"/>
  <c r="AI69" i="25"/>
  <c r="AJ4" i="84"/>
  <c r="AK4" i="84"/>
  <c r="AT4" i="84" s="1"/>
  <c r="AT71" i="84" s="1"/>
  <c r="AS59" i="84"/>
  <c r="AL59" i="84"/>
  <c r="AU59" i="84" s="1"/>
  <c r="AI70" i="79"/>
  <c r="AN70" i="79"/>
  <c r="AI66" i="83"/>
  <c r="AN66" i="83"/>
  <c r="AI68" i="43"/>
  <c r="AN68" i="43"/>
  <c r="AN68" i="91"/>
  <c r="AI68" i="91"/>
  <c r="AS6" i="84"/>
  <c r="AL6" i="84"/>
  <c r="AU6" i="84" s="1"/>
  <c r="AS24" i="84"/>
  <c r="AL24" i="84"/>
  <c r="AU24" i="84" s="1"/>
  <c r="AS42" i="84"/>
  <c r="AL42" i="84"/>
  <c r="AU42" i="84" s="1"/>
  <c r="AS60" i="84"/>
  <c r="AL60" i="84"/>
  <c r="AU60" i="84" s="1"/>
  <c r="Y70" i="82"/>
  <c r="X70" i="82"/>
  <c r="W73" i="38"/>
  <c r="AG72" i="38"/>
  <c r="AP72" i="38" s="1"/>
  <c r="AF72" i="38"/>
  <c r="AO72" i="38" s="1"/>
  <c r="AE72" i="38"/>
  <c r="W68" i="74"/>
  <c r="AG67" i="74"/>
  <c r="AP67" i="74" s="1"/>
  <c r="AF67" i="74"/>
  <c r="AO67" i="74" s="1"/>
  <c r="AE67" i="74"/>
  <c r="AI68" i="78"/>
  <c r="AN68" i="78"/>
  <c r="W70" i="47"/>
  <c r="AG69" i="47"/>
  <c r="AP69" i="47" s="1"/>
  <c r="AF69" i="47"/>
  <c r="AO69" i="47" s="1"/>
  <c r="AE69" i="47"/>
  <c r="AS17" i="84"/>
  <c r="AL17" i="84"/>
  <c r="AU17" i="84" s="1"/>
  <c r="Y69" i="41"/>
  <c r="X69" i="41"/>
  <c r="Z67" i="89"/>
  <c r="Z69" i="34"/>
  <c r="AS21" i="84"/>
  <c r="AL21" i="84"/>
  <c r="AU21" i="84" s="1"/>
  <c r="AS39" i="84"/>
  <c r="AL39" i="84"/>
  <c r="AU39" i="84" s="1"/>
  <c r="AS57" i="84"/>
  <c r="AL57" i="84"/>
  <c r="AU57" i="84" s="1"/>
  <c r="Y69" i="93"/>
  <c r="X69" i="93"/>
  <c r="AI67" i="35"/>
  <c r="AN67" i="35"/>
  <c r="Y70" i="39"/>
  <c r="X70" i="39"/>
  <c r="AF69" i="44"/>
  <c r="AO69" i="44" s="1"/>
  <c r="AO71" i="44" s="1"/>
  <c r="AX69" i="44"/>
  <c r="S69" i="44" s="1"/>
  <c r="AC69" i="44" s="1"/>
  <c r="AE69" i="44"/>
  <c r="AG69" i="44"/>
  <c r="AP69" i="44" s="1"/>
  <c r="AP71" i="44" s="1"/>
  <c r="AR71" i="38"/>
  <c r="AH68" i="36"/>
  <c r="AQ68" i="36" s="1"/>
  <c r="Y71" i="46"/>
  <c r="X71" i="46"/>
  <c r="Z67" i="76"/>
  <c r="W69" i="87"/>
  <c r="AG68" i="87"/>
  <c r="AP68" i="87" s="1"/>
  <c r="AF68" i="87"/>
  <c r="AO68" i="87" s="1"/>
  <c r="AE68" i="87"/>
  <c r="AS4" i="40"/>
  <c r="AS71" i="40" s="1"/>
  <c r="AL4" i="40"/>
  <c r="AU4" i="40" s="1"/>
  <c r="AU71" i="40" s="1"/>
  <c r="C11" i="40" s="1"/>
  <c r="AE67" i="80"/>
  <c r="AG67" i="80"/>
  <c r="AP67" i="80" s="1"/>
  <c r="AF67" i="80"/>
  <c r="AO67" i="80" s="1"/>
  <c r="W68" i="80"/>
  <c r="AS19" i="84"/>
  <c r="AL19" i="84"/>
  <c r="AU19" i="84" s="1"/>
  <c r="AS37" i="84"/>
  <c r="AL37" i="84"/>
  <c r="AU37" i="84" s="1"/>
  <c r="AS55" i="84"/>
  <c r="AL55" i="84"/>
  <c r="AU55" i="84" s="1"/>
  <c r="Z71" i="29"/>
  <c r="AR66" i="37"/>
  <c r="AH67" i="73"/>
  <c r="AQ67" i="73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Y73" i="42"/>
  <c r="X73" i="42"/>
  <c r="Z73" i="42" s="1"/>
  <c r="AI69" i="94"/>
  <c r="AN69" i="94"/>
  <c r="AS23" i="84"/>
  <c r="AL23" i="84"/>
  <c r="AU23" i="84" s="1"/>
  <c r="AH69" i="77"/>
  <c r="AQ69" i="77" s="1"/>
  <c r="AI70" i="26"/>
  <c r="AN70" i="26"/>
  <c r="AS5" i="84"/>
  <c r="AL5" i="84"/>
  <c r="AU5" i="84" s="1"/>
  <c r="AS22" i="84"/>
  <c r="AL22" i="84"/>
  <c r="AU22" i="84" s="1"/>
  <c r="AS40" i="84"/>
  <c r="AL40" i="84"/>
  <c r="AU40" i="84" s="1"/>
  <c r="AS58" i="84"/>
  <c r="AL58" i="84"/>
  <c r="AU58" i="84" s="1"/>
  <c r="AR66" i="76"/>
  <c r="AS35" i="84"/>
  <c r="AL35" i="84"/>
  <c r="AU35" i="84" s="1"/>
  <c r="AS67" i="84"/>
  <c r="AL67" i="84"/>
  <c r="AU67" i="84" s="1"/>
  <c r="Y67" i="83"/>
  <c r="X67" i="83"/>
  <c r="Z66" i="85"/>
  <c r="AS12" i="84"/>
  <c r="AL12" i="84"/>
  <c r="AU12" i="84" s="1"/>
  <c r="AS30" i="84"/>
  <c r="AL30" i="84"/>
  <c r="AU30" i="84" s="1"/>
  <c r="AS48" i="84"/>
  <c r="AL48" i="84"/>
  <c r="AU48" i="84" s="1"/>
  <c r="AS68" i="84"/>
  <c r="AL68" i="84"/>
  <c r="AU68" i="84" s="1"/>
  <c r="AH70" i="27"/>
  <c r="AQ70" i="27" s="1"/>
  <c r="AR67" i="75"/>
  <c r="AR68" i="77"/>
  <c r="AR68" i="81"/>
  <c r="AH67" i="37"/>
  <c r="AQ67" i="37" s="1"/>
  <c r="X68" i="90"/>
  <c r="Y68" i="90"/>
  <c r="AR65" i="85"/>
  <c r="W68" i="28"/>
  <c r="AG67" i="28"/>
  <c r="AP67" i="28" s="1"/>
  <c r="AF67" i="28"/>
  <c r="AO67" i="28" s="1"/>
  <c r="AE67" i="28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Y69" i="86"/>
  <c r="X69" i="86"/>
  <c r="Z69" i="77"/>
  <c r="AI69" i="39"/>
  <c r="AN69" i="39"/>
  <c r="Y70" i="25"/>
  <c r="X70" i="25"/>
  <c r="AH69" i="88"/>
  <c r="AQ69" i="88" s="1"/>
  <c r="AQ71" i="88" s="1"/>
  <c r="AZ3" i="88"/>
  <c r="AX3" i="88" s="1"/>
  <c r="S3" i="88" s="1"/>
  <c r="AC3" i="88" s="1"/>
  <c r="AX5" i="88"/>
  <c r="S5" i="88" s="1"/>
  <c r="AC5" i="88" s="1"/>
  <c r="AB6" i="88" s="1"/>
  <c r="AX12" i="88"/>
  <c r="S12" i="88" s="1"/>
  <c r="AC12" i="88" s="1"/>
  <c r="AB13" i="88" s="1"/>
  <c r="AX13" i="88"/>
  <c r="S13" i="88" s="1"/>
  <c r="AC13" i="88" s="1"/>
  <c r="AB14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19" i="88"/>
  <c r="S19" i="88" s="1"/>
  <c r="AC19" i="88" s="1"/>
  <c r="AB20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5" i="88"/>
  <c r="S25" i="88" s="1"/>
  <c r="AC25" i="88" s="1"/>
  <c r="AB26" i="88" s="1"/>
  <c r="AX26" i="88"/>
  <c r="S26" i="88" s="1"/>
  <c r="AC26" i="88" s="1"/>
  <c r="AB27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8" i="88"/>
  <c r="S68" i="88" s="1"/>
  <c r="AC68" i="88" s="1"/>
  <c r="AB69" i="88" s="1"/>
  <c r="AX67" i="88"/>
  <c r="S67" i="88" s="1"/>
  <c r="AC67" i="88" s="1"/>
  <c r="AB68" i="88" s="1"/>
  <c r="Z68" i="36"/>
  <c r="X69" i="45"/>
  <c r="Y69" i="45"/>
  <c r="X71" i="79"/>
  <c r="Y71" i="79"/>
  <c r="Z71" i="79" s="1"/>
  <c r="Y68" i="33"/>
  <c r="X68" i="33"/>
  <c r="Y69" i="43"/>
  <c r="X69" i="43"/>
  <c r="X69" i="91"/>
  <c r="Y69" i="91"/>
  <c r="Z69" i="91" l="1"/>
  <c r="AX13" i="44"/>
  <c r="S13" i="44" s="1"/>
  <c r="AC13" i="44" s="1"/>
  <c r="AB14" i="44" s="1"/>
  <c r="AX11" i="88"/>
  <c r="S11" i="88" s="1"/>
  <c r="AC11" i="88" s="1"/>
  <c r="AB12" i="88" s="1"/>
  <c r="AX11" i="44"/>
  <c r="S11" i="44" s="1"/>
  <c r="AC11" i="44" s="1"/>
  <c r="AB12" i="44" s="1"/>
  <c r="AX10" i="88"/>
  <c r="S10" i="88" s="1"/>
  <c r="AC10" i="88" s="1"/>
  <c r="AB11" i="88" s="1"/>
  <c r="AX10" i="44"/>
  <c r="S10" i="44" s="1"/>
  <c r="AC10" i="44" s="1"/>
  <c r="AB11" i="44" s="1"/>
  <c r="Z68" i="33"/>
  <c r="AX27" i="88"/>
  <c r="S27" i="88" s="1"/>
  <c r="AC27" i="88" s="1"/>
  <c r="AB28" i="88" s="1"/>
  <c r="AX21" i="88"/>
  <c r="S21" i="88" s="1"/>
  <c r="AC21" i="88" s="1"/>
  <c r="AB22" i="88" s="1"/>
  <c r="AX15" i="88"/>
  <c r="S15" i="88" s="1"/>
  <c r="AC15" i="88" s="1"/>
  <c r="AB16" i="88" s="1"/>
  <c r="AX8" i="88"/>
  <c r="S8" i="88" s="1"/>
  <c r="AC8" i="88" s="1"/>
  <c r="AB9" i="88" s="1"/>
  <c r="AX16" i="44"/>
  <c r="S16" i="44" s="1"/>
  <c r="AC16" i="44" s="1"/>
  <c r="AB17" i="44" s="1"/>
  <c r="AX9" i="44"/>
  <c r="S9" i="44" s="1"/>
  <c r="AC9" i="44" s="1"/>
  <c r="AB10" i="44" s="1"/>
  <c r="Z69" i="45"/>
  <c r="AX20" i="88"/>
  <c r="S20" i="88" s="1"/>
  <c r="AC20" i="88" s="1"/>
  <c r="AB21" i="88" s="1"/>
  <c r="AX14" i="88"/>
  <c r="S14" i="88" s="1"/>
  <c r="AC14" i="88" s="1"/>
  <c r="AB15" i="88" s="1"/>
  <c r="AX7" i="88"/>
  <c r="S7" i="88" s="1"/>
  <c r="AC7" i="88" s="1"/>
  <c r="AB8" i="88" s="1"/>
  <c r="Z70" i="82"/>
  <c r="Z70" i="95"/>
  <c r="AX15" i="44"/>
  <c r="S15" i="44" s="1"/>
  <c r="AC15" i="44" s="1"/>
  <c r="AB16" i="44" s="1"/>
  <c r="AX7" i="44"/>
  <c r="S7" i="44" s="1"/>
  <c r="AC7" i="44" s="1"/>
  <c r="AB8" i="44" s="1"/>
  <c r="AX4" i="88"/>
  <c r="S4" i="88" s="1"/>
  <c r="AC4" i="88" s="1"/>
  <c r="AB5" i="88" s="1"/>
  <c r="AX6" i="88"/>
  <c r="S6" i="88" s="1"/>
  <c r="AC6" i="88" s="1"/>
  <c r="AB7" i="88" s="1"/>
  <c r="AX9" i="88"/>
  <c r="S9" i="88" s="1"/>
  <c r="AC9" i="88" s="1"/>
  <c r="AB10" i="88" s="1"/>
  <c r="AX5" i="44"/>
  <c r="S5" i="44" s="1"/>
  <c r="AC5" i="44" s="1"/>
  <c r="AB6" i="44" s="1"/>
  <c r="AX4" i="44"/>
  <c r="S4" i="44" s="1"/>
  <c r="AC4" i="44" s="1"/>
  <c r="AB5" i="44" s="1"/>
  <c r="Z67" i="83"/>
  <c r="AE67" i="83" s="1"/>
  <c r="Z69" i="41"/>
  <c r="AE69" i="41" s="1"/>
  <c r="Z71" i="46"/>
  <c r="AE71" i="46" s="1"/>
  <c r="W72" i="79"/>
  <c r="AG71" i="79"/>
  <c r="AP71" i="79" s="1"/>
  <c r="AF71" i="79"/>
  <c r="AO71" i="79" s="1"/>
  <c r="AE71" i="79"/>
  <c r="AF73" i="42"/>
  <c r="AO73" i="42" s="1"/>
  <c r="AE73" i="42"/>
  <c r="W74" i="42"/>
  <c r="AG73" i="42"/>
  <c r="AP73" i="42" s="1"/>
  <c r="AG71" i="46"/>
  <c r="AP71" i="46" s="1"/>
  <c r="AJ3" i="44"/>
  <c r="AB4" i="44"/>
  <c r="AG69" i="41"/>
  <c r="AP69" i="41" s="1"/>
  <c r="W68" i="83"/>
  <c r="AG67" i="83"/>
  <c r="AP67" i="83" s="1"/>
  <c r="AF67" i="83"/>
  <c r="AO67" i="83" s="1"/>
  <c r="W71" i="82"/>
  <c r="AG70" i="82"/>
  <c r="AP70" i="82" s="1"/>
  <c r="AF70" i="82"/>
  <c r="AO70" i="82" s="1"/>
  <c r="AE70" i="82"/>
  <c r="W71" i="95"/>
  <c r="AG70" i="95"/>
  <c r="AP70" i="95" s="1"/>
  <c r="AF70" i="95"/>
  <c r="AO70" i="95" s="1"/>
  <c r="AE70" i="95"/>
  <c r="W69" i="36"/>
  <c r="AG68" i="36"/>
  <c r="AP68" i="36" s="1"/>
  <c r="AF68" i="36"/>
  <c r="AO68" i="36" s="1"/>
  <c r="AE68" i="36"/>
  <c r="AJ64" i="88"/>
  <c r="AK64" i="88"/>
  <c r="AT64" i="88" s="1"/>
  <c r="AJ58" i="88"/>
  <c r="AK58" i="88"/>
  <c r="AT58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J3" i="88"/>
  <c r="AB4" i="88"/>
  <c r="X68" i="28"/>
  <c r="Y68" i="28"/>
  <c r="AF66" i="85"/>
  <c r="AO66" i="85" s="1"/>
  <c r="AE66" i="85"/>
  <c r="W67" i="85"/>
  <c r="AG66" i="85"/>
  <c r="AP66" i="85" s="1"/>
  <c r="W68" i="76"/>
  <c r="AG67" i="76"/>
  <c r="AP67" i="76" s="1"/>
  <c r="AE67" i="76"/>
  <c r="AF67" i="76"/>
  <c r="AO67" i="76" s="1"/>
  <c r="AN69" i="44"/>
  <c r="AN71" i="44" s="1"/>
  <c r="AI69" i="44"/>
  <c r="AG67" i="89"/>
  <c r="AP67" i="89" s="1"/>
  <c r="AF67" i="89"/>
  <c r="AO67" i="89" s="1"/>
  <c r="AE67" i="89"/>
  <c r="W68" i="89"/>
  <c r="AI69" i="47"/>
  <c r="AN69" i="47"/>
  <c r="AR68" i="78"/>
  <c r="AI72" i="38"/>
  <c r="AN72" i="38"/>
  <c r="AH71" i="26"/>
  <c r="AQ71" i="26" s="1"/>
  <c r="AN68" i="75"/>
  <c r="AI68" i="75"/>
  <c r="AJ67" i="44"/>
  <c r="AK67" i="44"/>
  <c r="AT67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K8" i="44"/>
  <c r="AT8" i="44" s="1"/>
  <c r="AR67" i="90"/>
  <c r="AN69" i="88"/>
  <c r="AN71" i="88" s="1"/>
  <c r="AI69" i="88"/>
  <c r="AR69" i="82"/>
  <c r="Y71" i="27"/>
  <c r="Z71" i="27" s="1"/>
  <c r="X71" i="27"/>
  <c r="AH69" i="43"/>
  <c r="AQ69" i="43" s="1"/>
  <c r="AJ52" i="88"/>
  <c r="AK52" i="88"/>
  <c r="AT52" i="88" s="1"/>
  <c r="AH71" i="79"/>
  <c r="AQ71" i="79" s="1"/>
  <c r="AJ68" i="88"/>
  <c r="AK68" i="88"/>
  <c r="AT68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R69" i="39"/>
  <c r="AH67" i="83"/>
  <c r="AQ67" i="83" s="1"/>
  <c r="AR70" i="26"/>
  <c r="X68" i="80"/>
  <c r="Y68" i="80"/>
  <c r="AI68" i="87"/>
  <c r="AN68" i="87"/>
  <c r="AH71" i="46"/>
  <c r="AQ71" i="46" s="1"/>
  <c r="AR67" i="35"/>
  <c r="AH69" i="41"/>
  <c r="AQ69" i="41" s="1"/>
  <c r="AI67" i="74"/>
  <c r="AN67" i="74"/>
  <c r="AR68" i="43"/>
  <c r="Z71" i="26"/>
  <c r="AH70" i="95"/>
  <c r="AQ70" i="95" s="1"/>
  <c r="AJ68" i="44"/>
  <c r="AK68" i="44"/>
  <c r="AT68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R68" i="41"/>
  <c r="Z69" i="43"/>
  <c r="AJ69" i="88"/>
  <c r="AS69" i="88" s="1"/>
  <c r="AK69" i="88"/>
  <c r="AT69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E69" i="77"/>
  <c r="W70" i="77"/>
  <c r="AG69" i="77"/>
  <c r="AP69" i="77" s="1"/>
  <c r="AF69" i="77"/>
  <c r="AO69" i="77" s="1"/>
  <c r="AH69" i="93"/>
  <c r="AQ69" i="93" s="1"/>
  <c r="X69" i="31"/>
  <c r="Y69" i="31"/>
  <c r="AI69" i="81"/>
  <c r="AN69" i="81"/>
  <c r="AH70" i="94"/>
  <c r="AQ70" i="94" s="1"/>
  <c r="AR71" i="30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K12" i="44"/>
  <c r="AT12" i="44" s="1"/>
  <c r="AK6" i="44"/>
  <c r="AT6" i="44" s="1"/>
  <c r="AR68" i="93"/>
  <c r="AR70" i="46"/>
  <c r="AH68" i="33"/>
  <c r="AQ68" i="33" s="1"/>
  <c r="AJ66" i="88"/>
  <c r="AK66" i="88"/>
  <c r="AT66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AJ5" i="88"/>
  <c r="AK5" i="88"/>
  <c r="AT5" i="88" s="1"/>
  <c r="AH70" i="25"/>
  <c r="AQ70" i="25" s="1"/>
  <c r="AH69" i="86"/>
  <c r="AQ69" i="86" s="1"/>
  <c r="AN67" i="28"/>
  <c r="AI67" i="28"/>
  <c r="AH70" i="39"/>
  <c r="AQ70" i="39" s="1"/>
  <c r="X70" i="47"/>
  <c r="Y70" i="47"/>
  <c r="Y73" i="38"/>
  <c r="X73" i="38"/>
  <c r="AR66" i="83"/>
  <c r="AS4" i="84"/>
  <c r="AS71" i="84" s="1"/>
  <c r="AL4" i="84"/>
  <c r="AU4" i="84" s="1"/>
  <c r="AI68" i="31"/>
  <c r="AN68" i="31"/>
  <c r="Z70" i="94"/>
  <c r="AL69" i="84"/>
  <c r="AU69" i="84" s="1"/>
  <c r="AR69" i="84"/>
  <c r="AR71" i="84" s="1"/>
  <c r="X69" i="75"/>
  <c r="Y69" i="75"/>
  <c r="AR68" i="45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J5" i="44"/>
  <c r="AK5" i="44"/>
  <c r="AT5" i="44" s="1"/>
  <c r="AR69" i="95"/>
  <c r="AH72" i="30"/>
  <c r="AQ72" i="30" s="1"/>
  <c r="AN70" i="27"/>
  <c r="AI70" i="27"/>
  <c r="Y68" i="73"/>
  <c r="X68" i="73"/>
  <c r="AH69" i="91"/>
  <c r="AQ69" i="91" s="1"/>
  <c r="AH69" i="45"/>
  <c r="AQ69" i="45" s="1"/>
  <c r="AJ65" i="88"/>
  <c r="AK65" i="88"/>
  <c r="AT65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7" i="88"/>
  <c r="AK7" i="88"/>
  <c r="AT7" i="88" s="1"/>
  <c r="AH68" i="90"/>
  <c r="AQ68" i="90" s="1"/>
  <c r="AR69" i="94"/>
  <c r="AN67" i="80"/>
  <c r="AI67" i="80"/>
  <c r="Y69" i="87"/>
  <c r="X69" i="87"/>
  <c r="Z69" i="87" s="1"/>
  <c r="Z69" i="93"/>
  <c r="Y68" i="74"/>
  <c r="X68" i="74"/>
  <c r="AR68" i="91"/>
  <c r="AR69" i="25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H68" i="35"/>
  <c r="AQ68" i="35" s="1"/>
  <c r="AR72" i="42"/>
  <c r="AH69" i="78"/>
  <c r="AQ69" i="78" s="1"/>
  <c r="Z72" i="30"/>
  <c r="AN67" i="37"/>
  <c r="AI67" i="37"/>
  <c r="AE69" i="91"/>
  <c r="W70" i="91"/>
  <c r="AG69" i="91"/>
  <c r="AP69" i="91" s="1"/>
  <c r="AF69" i="91"/>
  <c r="AO69" i="91" s="1"/>
  <c r="W69" i="33"/>
  <c r="AG68" i="33"/>
  <c r="AP68" i="33" s="1"/>
  <c r="AF68" i="33"/>
  <c r="AO68" i="33" s="1"/>
  <c r="AE68" i="33"/>
  <c r="AE69" i="45"/>
  <c r="AG69" i="45"/>
  <c r="AP69" i="45" s="1"/>
  <c r="AF69" i="45"/>
  <c r="AO69" i="45" s="1"/>
  <c r="W70" i="45"/>
  <c r="AJ67" i="88"/>
  <c r="AK67" i="88"/>
  <c r="AT67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6" i="88"/>
  <c r="AK6" i="88"/>
  <c r="AT6" i="88" s="1"/>
  <c r="Z70" i="25"/>
  <c r="Z69" i="86"/>
  <c r="Z68" i="90"/>
  <c r="AH73" i="42"/>
  <c r="AQ73" i="42" s="1"/>
  <c r="W72" i="29"/>
  <c r="AG71" i="29"/>
  <c r="AP71" i="29" s="1"/>
  <c r="AF71" i="29"/>
  <c r="AO71" i="29" s="1"/>
  <c r="AE71" i="29"/>
  <c r="Z70" i="39"/>
  <c r="AF69" i="34"/>
  <c r="AO69" i="34" s="1"/>
  <c r="AE69" i="34"/>
  <c r="W70" i="34"/>
  <c r="AG69" i="34"/>
  <c r="AP69" i="34" s="1"/>
  <c r="AH70" i="82"/>
  <c r="AQ70" i="82" s="1"/>
  <c r="AR70" i="79"/>
  <c r="X70" i="81"/>
  <c r="Z70" i="81" s="1"/>
  <c r="Y70" i="81"/>
  <c r="AR68" i="86"/>
  <c r="AR67" i="33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X8" i="44"/>
  <c r="S8" i="44" s="1"/>
  <c r="AC8" i="44" s="1"/>
  <c r="AB9" i="44" s="1"/>
  <c r="Z68" i="35"/>
  <c r="Z69" i="78"/>
  <c r="X68" i="37"/>
  <c r="Y68" i="37"/>
  <c r="Z68" i="37" s="1"/>
  <c r="AI67" i="73"/>
  <c r="AN67" i="73"/>
  <c r="AF69" i="41" l="1"/>
  <c r="AO69" i="41" s="1"/>
  <c r="Z68" i="74"/>
  <c r="AU71" i="84"/>
  <c r="C11" i="84" s="1"/>
  <c r="F37" i="97" s="1"/>
  <c r="Z70" i="47"/>
  <c r="W70" i="41"/>
  <c r="AF71" i="46"/>
  <c r="AO71" i="46" s="1"/>
  <c r="W72" i="46"/>
  <c r="AJ6" i="44"/>
  <c r="Z69" i="31"/>
  <c r="AG69" i="31" s="1"/>
  <c r="AP69" i="31" s="1"/>
  <c r="Z68" i="80"/>
  <c r="AF68" i="80" s="1"/>
  <c r="AO68" i="80" s="1"/>
  <c r="W69" i="80"/>
  <c r="AF71" i="27"/>
  <c r="AO71" i="27" s="1"/>
  <c r="AE71" i="27"/>
  <c r="W72" i="27"/>
  <c r="AG71" i="27"/>
  <c r="AP71" i="27" s="1"/>
  <c r="AH68" i="37"/>
  <c r="AQ68" i="37" s="1"/>
  <c r="AS15" i="44"/>
  <c r="AL15" i="44"/>
  <c r="AU15" i="44" s="1"/>
  <c r="AS33" i="44"/>
  <c r="AL33" i="44"/>
  <c r="AU33" i="44" s="1"/>
  <c r="AS51" i="44"/>
  <c r="AL51" i="44"/>
  <c r="AU51" i="44" s="1"/>
  <c r="AH70" i="81"/>
  <c r="AQ70" i="81" s="1"/>
  <c r="AI69" i="34"/>
  <c r="AN69" i="34"/>
  <c r="AN69" i="45"/>
  <c r="AI69" i="45"/>
  <c r="AH69" i="87"/>
  <c r="AQ69" i="87" s="1"/>
  <c r="AH70" i="47"/>
  <c r="AQ70" i="47" s="1"/>
  <c r="AS19" i="88"/>
  <c r="AL19" i="88"/>
  <c r="AU19" i="88" s="1"/>
  <c r="AS37" i="88"/>
  <c r="AL37" i="88"/>
  <c r="AU37" i="88" s="1"/>
  <c r="AS55" i="88"/>
  <c r="AL55" i="88"/>
  <c r="AU55" i="88" s="1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J7" i="44"/>
  <c r="AK7" i="44"/>
  <c r="AT7" i="44" s="1"/>
  <c r="AS31" i="44"/>
  <c r="AL31" i="44"/>
  <c r="AU31" i="44" s="1"/>
  <c r="AS49" i="44"/>
  <c r="AL49" i="44"/>
  <c r="AU49" i="44" s="1"/>
  <c r="AS68" i="44"/>
  <c r="AL68" i="44"/>
  <c r="AU68" i="44" s="1"/>
  <c r="AS52" i="88"/>
  <c r="AL52" i="88"/>
  <c r="AU52" i="88" s="1"/>
  <c r="AH71" i="27"/>
  <c r="AQ71" i="27" s="1"/>
  <c r="AS14" i="44"/>
  <c r="AL14" i="44"/>
  <c r="AU14" i="44" s="1"/>
  <c r="AS32" i="44"/>
  <c r="AL32" i="44"/>
  <c r="AU32" i="44" s="1"/>
  <c r="AS50" i="44"/>
  <c r="AL50" i="44"/>
  <c r="AU50" i="44" s="1"/>
  <c r="AS67" i="44"/>
  <c r="AL67" i="44"/>
  <c r="AU67" i="44" s="1"/>
  <c r="X68" i="76"/>
  <c r="Y68" i="76"/>
  <c r="AI68" i="36"/>
  <c r="AN68" i="36"/>
  <c r="X68" i="83"/>
  <c r="Y68" i="83"/>
  <c r="Z68" i="83" s="1"/>
  <c r="AF68" i="37"/>
  <c r="AO68" i="37" s="1"/>
  <c r="AG68" i="37"/>
  <c r="AP68" i="37" s="1"/>
  <c r="AE68" i="37"/>
  <c r="W69" i="37"/>
  <c r="W71" i="81"/>
  <c r="AG70" i="81"/>
  <c r="AP70" i="81" s="1"/>
  <c r="AF70" i="81"/>
  <c r="AO70" i="81" s="1"/>
  <c r="AE70" i="81"/>
  <c r="Y72" i="29"/>
  <c r="X72" i="29"/>
  <c r="AF68" i="90"/>
  <c r="AO68" i="90" s="1"/>
  <c r="AE68" i="90"/>
  <c r="W69" i="90"/>
  <c r="AG68" i="90"/>
  <c r="AP68" i="90" s="1"/>
  <c r="AS11" i="88"/>
  <c r="AL11" i="88"/>
  <c r="AU11" i="88" s="1"/>
  <c r="AS29" i="88"/>
  <c r="AL29" i="88"/>
  <c r="AU29" i="88" s="1"/>
  <c r="AS47" i="88"/>
  <c r="AL47" i="88"/>
  <c r="AU47" i="88" s="1"/>
  <c r="AS67" i="88"/>
  <c r="AL67" i="88"/>
  <c r="AU67" i="88" s="1"/>
  <c r="AI68" i="33"/>
  <c r="AN68" i="33"/>
  <c r="W73" i="30"/>
  <c r="AG72" i="30"/>
  <c r="AP72" i="30" s="1"/>
  <c r="AF72" i="30"/>
  <c r="AO72" i="30" s="1"/>
  <c r="AE72" i="30"/>
  <c r="AS22" i="44"/>
  <c r="AL22" i="44"/>
  <c r="AU22" i="44" s="1"/>
  <c r="AS40" i="44"/>
  <c r="AL40" i="44"/>
  <c r="AU40" i="44" s="1"/>
  <c r="AS58" i="44"/>
  <c r="AL58" i="44"/>
  <c r="AU58" i="44" s="1"/>
  <c r="AS7" i="88"/>
  <c r="AL7" i="88"/>
  <c r="AU7" i="88" s="1"/>
  <c r="AS24" i="88"/>
  <c r="AL24" i="88"/>
  <c r="AU24" i="88" s="1"/>
  <c r="AS42" i="88"/>
  <c r="AL42" i="88"/>
  <c r="AU42" i="88" s="1"/>
  <c r="AS60" i="88"/>
  <c r="AL60" i="88"/>
  <c r="AU60" i="88" s="1"/>
  <c r="AS17" i="44"/>
  <c r="AL17" i="44"/>
  <c r="AU17" i="44" s="1"/>
  <c r="AS35" i="44"/>
  <c r="AL35" i="44"/>
  <c r="AU35" i="44" s="1"/>
  <c r="AS53" i="44"/>
  <c r="AL53" i="44"/>
  <c r="AU53" i="44" s="1"/>
  <c r="W71" i="94"/>
  <c r="AG70" i="94"/>
  <c r="AP70" i="94" s="1"/>
  <c r="AF70" i="94"/>
  <c r="AO70" i="94" s="1"/>
  <c r="AE70" i="94"/>
  <c r="W71" i="47"/>
  <c r="AG70" i="47"/>
  <c r="AP70" i="47" s="1"/>
  <c r="AF70" i="47"/>
  <c r="AO70" i="47" s="1"/>
  <c r="AE70" i="47"/>
  <c r="AR67" i="28"/>
  <c r="AS18" i="44"/>
  <c r="AL18" i="44"/>
  <c r="AU18" i="44" s="1"/>
  <c r="AS36" i="44"/>
  <c r="AL36" i="44"/>
  <c r="AU36" i="44" s="1"/>
  <c r="AS54" i="44"/>
  <c r="AL54" i="44"/>
  <c r="AU54" i="44" s="1"/>
  <c r="AJ13" i="44"/>
  <c r="AK13" i="44"/>
  <c r="AT13" i="44" s="1"/>
  <c r="W72" i="26"/>
  <c r="AG71" i="26"/>
  <c r="AP71" i="26" s="1"/>
  <c r="AF71" i="26"/>
  <c r="AO71" i="26" s="1"/>
  <c r="AE71" i="26"/>
  <c r="AR68" i="87"/>
  <c r="AS21" i="88"/>
  <c r="AL21" i="88"/>
  <c r="AU21" i="88" s="1"/>
  <c r="AS39" i="88"/>
  <c r="AL39" i="88"/>
  <c r="AU39" i="88" s="1"/>
  <c r="AS57" i="88"/>
  <c r="AL57" i="88"/>
  <c r="AU57" i="88" s="1"/>
  <c r="AR68" i="75"/>
  <c r="AR69" i="47"/>
  <c r="AR69" i="44"/>
  <c r="AR71" i="44" s="1"/>
  <c r="AL69" i="44"/>
  <c r="AU69" i="44" s="1"/>
  <c r="AS10" i="88"/>
  <c r="AL10" i="88"/>
  <c r="AU10" i="88" s="1"/>
  <c r="AS28" i="88"/>
  <c r="AL28" i="88"/>
  <c r="AU28" i="88" s="1"/>
  <c r="AS46" i="88"/>
  <c r="AL46" i="88"/>
  <c r="AU46" i="88" s="1"/>
  <c r="AJ4" i="44"/>
  <c r="AK4" i="44"/>
  <c r="AT4" i="44" s="1"/>
  <c r="AI71" i="79"/>
  <c r="AN71" i="79"/>
  <c r="W70" i="78"/>
  <c r="AG69" i="78"/>
  <c r="AP69" i="78" s="1"/>
  <c r="AF69" i="78"/>
  <c r="AO69" i="78" s="1"/>
  <c r="AE69" i="78"/>
  <c r="AS21" i="44"/>
  <c r="AL21" i="44"/>
  <c r="AU21" i="44" s="1"/>
  <c r="AS39" i="44"/>
  <c r="AL39" i="44"/>
  <c r="AU39" i="44" s="1"/>
  <c r="AS57" i="44"/>
  <c r="AL57" i="44"/>
  <c r="AU57" i="44" s="1"/>
  <c r="W71" i="39"/>
  <c r="AG70" i="39"/>
  <c r="AP70" i="39" s="1"/>
  <c r="AF70" i="39"/>
  <c r="AO70" i="39" s="1"/>
  <c r="AE70" i="39"/>
  <c r="W70" i="86"/>
  <c r="AG69" i="86"/>
  <c r="AP69" i="86" s="1"/>
  <c r="AF69" i="86"/>
  <c r="AO69" i="86" s="1"/>
  <c r="AE69" i="86"/>
  <c r="Y70" i="91"/>
  <c r="X70" i="91"/>
  <c r="AH68" i="74"/>
  <c r="AQ68" i="74" s="1"/>
  <c r="W70" i="87"/>
  <c r="AG69" i="87"/>
  <c r="AP69" i="87" s="1"/>
  <c r="AF69" i="87"/>
  <c r="AO69" i="87" s="1"/>
  <c r="AE69" i="87"/>
  <c r="AH68" i="73"/>
  <c r="AQ68" i="73" s="1"/>
  <c r="AH73" i="38"/>
  <c r="AQ73" i="38" s="1"/>
  <c r="AS5" i="88"/>
  <c r="AL5" i="88"/>
  <c r="AU5" i="88" s="1"/>
  <c r="AS25" i="88"/>
  <c r="AL25" i="88"/>
  <c r="AU25" i="88" s="1"/>
  <c r="AS43" i="88"/>
  <c r="AL43" i="88"/>
  <c r="AU43" i="88" s="1"/>
  <c r="AS61" i="88"/>
  <c r="AL61" i="88"/>
  <c r="AU61" i="88" s="1"/>
  <c r="Y70" i="77"/>
  <c r="X70" i="77"/>
  <c r="AS14" i="88"/>
  <c r="AL14" i="88"/>
  <c r="AU14" i="88" s="1"/>
  <c r="AS32" i="88"/>
  <c r="AL32" i="88"/>
  <c r="AU32" i="88" s="1"/>
  <c r="AS50" i="88"/>
  <c r="AL50" i="88"/>
  <c r="AU50" i="88" s="1"/>
  <c r="AJ19" i="44"/>
  <c r="AK19" i="44"/>
  <c r="AT19" i="44" s="1"/>
  <c r="AS37" i="44"/>
  <c r="AL37" i="44"/>
  <c r="AU37" i="44" s="1"/>
  <c r="AS55" i="44"/>
  <c r="AL55" i="44"/>
  <c r="AU55" i="44" s="1"/>
  <c r="AS20" i="44"/>
  <c r="AL20" i="44"/>
  <c r="AU20" i="44" s="1"/>
  <c r="AS38" i="44"/>
  <c r="AL38" i="44"/>
  <c r="AU38" i="44" s="1"/>
  <c r="AS56" i="44"/>
  <c r="AL56" i="44"/>
  <c r="AU56" i="44" s="1"/>
  <c r="X68" i="89"/>
  <c r="Y68" i="89"/>
  <c r="AH68" i="28"/>
  <c r="AQ68" i="28" s="1"/>
  <c r="X71" i="82"/>
  <c r="Y71" i="82"/>
  <c r="Z71" i="82" s="1"/>
  <c r="AS3" i="44"/>
  <c r="AL3" i="44"/>
  <c r="AU3" i="44" s="1"/>
  <c r="W69" i="35"/>
  <c r="AG68" i="35"/>
  <c r="AP68" i="35" s="1"/>
  <c r="AF68" i="35"/>
  <c r="AO68" i="35" s="1"/>
  <c r="AE68" i="35"/>
  <c r="W71" i="25"/>
  <c r="AG70" i="25"/>
  <c r="AP70" i="25" s="1"/>
  <c r="AF70" i="25"/>
  <c r="AO70" i="25" s="1"/>
  <c r="AE70" i="25"/>
  <c r="AS17" i="88"/>
  <c r="AL17" i="88"/>
  <c r="AU17" i="88" s="1"/>
  <c r="AS35" i="88"/>
  <c r="AL35" i="88"/>
  <c r="AU35" i="88" s="1"/>
  <c r="AS53" i="88"/>
  <c r="AL53" i="88"/>
  <c r="AU53" i="88" s="1"/>
  <c r="X70" i="45"/>
  <c r="Y70" i="45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AR67" i="80"/>
  <c r="AS12" i="88"/>
  <c r="AL12" i="88"/>
  <c r="AU12" i="88" s="1"/>
  <c r="AS30" i="88"/>
  <c r="AL30" i="88"/>
  <c r="AU30" i="88" s="1"/>
  <c r="AS48" i="88"/>
  <c r="AL48" i="88"/>
  <c r="AU48" i="88" s="1"/>
  <c r="AS65" i="88"/>
  <c r="AL65" i="88"/>
  <c r="AU65" i="88" s="1"/>
  <c r="AS5" i="44"/>
  <c r="AL5" i="44"/>
  <c r="AU5" i="44" s="1"/>
  <c r="AS23" i="44"/>
  <c r="AL23" i="44"/>
  <c r="AU23" i="44" s="1"/>
  <c r="AS41" i="44"/>
  <c r="AL41" i="44"/>
  <c r="AU41" i="44" s="1"/>
  <c r="AS59" i="44"/>
  <c r="AL59" i="44"/>
  <c r="AU59" i="44" s="1"/>
  <c r="AH69" i="75"/>
  <c r="AQ69" i="75" s="1"/>
  <c r="AR68" i="31"/>
  <c r="AS6" i="44"/>
  <c r="AL6" i="44"/>
  <c r="AU6" i="44" s="1"/>
  <c r="AS24" i="44"/>
  <c r="AL24" i="44"/>
  <c r="AU24" i="44" s="1"/>
  <c r="AS42" i="44"/>
  <c r="AL42" i="44"/>
  <c r="AU42" i="44" s="1"/>
  <c r="AS60" i="44"/>
  <c r="AL60" i="44"/>
  <c r="AU60" i="44" s="1"/>
  <c r="AR69" i="81"/>
  <c r="W70" i="43"/>
  <c r="AG69" i="43"/>
  <c r="AP69" i="43" s="1"/>
  <c r="AF69" i="43"/>
  <c r="AO69" i="43" s="1"/>
  <c r="AE69" i="43"/>
  <c r="AH68" i="80"/>
  <c r="AQ68" i="80" s="1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R72" i="38"/>
  <c r="AI67" i="89"/>
  <c r="AN67" i="89"/>
  <c r="X67" i="85"/>
  <c r="Y67" i="85"/>
  <c r="Z68" i="28"/>
  <c r="AS16" i="88"/>
  <c r="AL16" i="88"/>
  <c r="AU16" i="88" s="1"/>
  <c r="AS34" i="88"/>
  <c r="AL34" i="88"/>
  <c r="AU34" i="88" s="1"/>
  <c r="AS58" i="88"/>
  <c r="AL58" i="88"/>
  <c r="AU58" i="88" s="1"/>
  <c r="Y69" i="36"/>
  <c r="X69" i="36"/>
  <c r="X71" i="95"/>
  <c r="Y71" i="95"/>
  <c r="Z71" i="95" s="1"/>
  <c r="AI67" i="83"/>
  <c r="AN67" i="83"/>
  <c r="X70" i="41"/>
  <c r="Z70" i="41" s="1"/>
  <c r="Y70" i="41"/>
  <c r="AJ9" i="44"/>
  <c r="AK9" i="44"/>
  <c r="AT9" i="44" s="1"/>
  <c r="AS27" i="44"/>
  <c r="AL27" i="44"/>
  <c r="AU27" i="44" s="1"/>
  <c r="AS45" i="44"/>
  <c r="AL45" i="44"/>
  <c r="AU45" i="44" s="1"/>
  <c r="AS63" i="44"/>
  <c r="AL63" i="44"/>
  <c r="AU63" i="44" s="1"/>
  <c r="X70" i="34"/>
  <c r="Y70" i="34"/>
  <c r="AN71" i="29"/>
  <c r="AI71" i="29"/>
  <c r="Y69" i="33"/>
  <c r="X69" i="33"/>
  <c r="AI69" i="91"/>
  <c r="AN69" i="91"/>
  <c r="W69" i="74"/>
  <c r="AG68" i="74"/>
  <c r="AP68" i="74" s="1"/>
  <c r="AF68" i="74"/>
  <c r="AO68" i="74" s="1"/>
  <c r="AE68" i="74"/>
  <c r="Z68" i="73"/>
  <c r="Z69" i="75"/>
  <c r="Z73" i="38"/>
  <c r="AS13" i="88"/>
  <c r="AL13" i="88"/>
  <c r="AU13" i="88" s="1"/>
  <c r="AS31" i="88"/>
  <c r="AL31" i="88"/>
  <c r="AU31" i="88" s="1"/>
  <c r="AS49" i="88"/>
  <c r="AL49" i="88"/>
  <c r="AU49" i="88" s="1"/>
  <c r="AS66" i="88"/>
  <c r="AL66" i="88"/>
  <c r="AU66" i="88" s="1"/>
  <c r="AI69" i="77"/>
  <c r="AN69" i="77"/>
  <c r="AS20" i="88"/>
  <c r="AL20" i="88"/>
  <c r="AU20" i="88" s="1"/>
  <c r="AS38" i="88"/>
  <c r="AL38" i="88"/>
  <c r="AU38" i="88" s="1"/>
  <c r="AS56" i="88"/>
  <c r="AL56" i="88"/>
  <c r="AU56" i="88" s="1"/>
  <c r="AS25" i="44"/>
  <c r="AL25" i="44"/>
  <c r="AU25" i="44" s="1"/>
  <c r="AS43" i="44"/>
  <c r="AL43" i="44"/>
  <c r="AU43" i="44" s="1"/>
  <c r="AS61" i="44"/>
  <c r="AL61" i="44"/>
  <c r="AU61" i="44" s="1"/>
  <c r="AJ8" i="44"/>
  <c r="AS26" i="44"/>
  <c r="AL26" i="44"/>
  <c r="AU26" i="44" s="1"/>
  <c r="AS44" i="44"/>
  <c r="AL44" i="44"/>
  <c r="AU44" i="44" s="1"/>
  <c r="AS62" i="44"/>
  <c r="AL62" i="44"/>
  <c r="AU62" i="44" s="1"/>
  <c r="AI67" i="76"/>
  <c r="AN67" i="76"/>
  <c r="AJ4" i="88"/>
  <c r="AK4" i="88"/>
  <c r="AT4" i="88" s="1"/>
  <c r="AT71" i="88" s="1"/>
  <c r="Y72" i="46"/>
  <c r="X72" i="46"/>
  <c r="Y74" i="42"/>
  <c r="X74" i="42"/>
  <c r="X72" i="79"/>
  <c r="Y72" i="79"/>
  <c r="AR67" i="73"/>
  <c r="AS6" i="88"/>
  <c r="AL6" i="88"/>
  <c r="AU6" i="88" s="1"/>
  <c r="AS23" i="88"/>
  <c r="AL23" i="88"/>
  <c r="AU23" i="88" s="1"/>
  <c r="AS41" i="88"/>
  <c r="AL41" i="88"/>
  <c r="AU41" i="88" s="1"/>
  <c r="AS59" i="88"/>
  <c r="AL59" i="88"/>
  <c r="AU59" i="88" s="1"/>
  <c r="AR67" i="37"/>
  <c r="AS16" i="44"/>
  <c r="AL16" i="44"/>
  <c r="AU16" i="44" s="1"/>
  <c r="AS34" i="44"/>
  <c r="AL34" i="44"/>
  <c r="AU34" i="44" s="1"/>
  <c r="AS52" i="44"/>
  <c r="AL52" i="44"/>
  <c r="AU52" i="44" s="1"/>
  <c r="AG69" i="93"/>
  <c r="AP69" i="93" s="1"/>
  <c r="AF69" i="93"/>
  <c r="AO69" i="93" s="1"/>
  <c r="AE69" i="93"/>
  <c r="W70" i="93"/>
  <c r="AS18" i="88"/>
  <c r="AL18" i="88"/>
  <c r="AU18" i="88" s="1"/>
  <c r="AS36" i="88"/>
  <c r="AL36" i="88"/>
  <c r="AU36" i="88" s="1"/>
  <c r="AS54" i="88"/>
  <c r="AL54" i="88"/>
  <c r="AU54" i="88" s="1"/>
  <c r="AR70" i="27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J12" i="44"/>
  <c r="AS30" i="44"/>
  <c r="AL30" i="44"/>
  <c r="AU30" i="44" s="1"/>
  <c r="AS48" i="44"/>
  <c r="AL48" i="44"/>
  <c r="AU48" i="44" s="1"/>
  <c r="AS66" i="44"/>
  <c r="AL66" i="44"/>
  <c r="AU66" i="44" s="1"/>
  <c r="AH69" i="31"/>
  <c r="AQ69" i="31" s="1"/>
  <c r="AR67" i="74"/>
  <c r="AS15" i="88"/>
  <c r="AL15" i="88"/>
  <c r="AU15" i="88" s="1"/>
  <c r="AS33" i="88"/>
  <c r="AL33" i="88"/>
  <c r="AU33" i="88" s="1"/>
  <c r="AS51" i="88"/>
  <c r="AL51" i="88"/>
  <c r="AU51" i="88" s="1"/>
  <c r="AS68" i="88"/>
  <c r="AL68" i="88"/>
  <c r="AU68" i="88" s="1"/>
  <c r="AL69" i="88"/>
  <c r="AU69" i="88" s="1"/>
  <c r="AR69" i="88"/>
  <c r="AR71" i="88" s="1"/>
  <c r="AI66" i="85"/>
  <c r="AN66" i="85"/>
  <c r="AS3" i="88"/>
  <c r="AL3" i="88"/>
  <c r="AU3" i="88" s="1"/>
  <c r="AS22" i="88"/>
  <c r="AL22" i="88"/>
  <c r="AU22" i="88" s="1"/>
  <c r="AS40" i="88"/>
  <c r="AL40" i="88"/>
  <c r="AU40" i="88" s="1"/>
  <c r="AS64" i="88"/>
  <c r="AL64" i="88"/>
  <c r="AU64" i="88" s="1"/>
  <c r="AN70" i="95"/>
  <c r="AI70" i="95"/>
  <c r="AN70" i="82"/>
  <c r="AI70" i="82"/>
  <c r="AI69" i="41"/>
  <c r="AN69" i="41"/>
  <c r="AI71" i="46"/>
  <c r="AN71" i="46"/>
  <c r="AN73" i="42"/>
  <c r="AI73" i="42"/>
  <c r="W70" i="31" l="1"/>
  <c r="Z67" i="85"/>
  <c r="AF69" i="31"/>
  <c r="AO69" i="31" s="1"/>
  <c r="AE68" i="80"/>
  <c r="Z70" i="77"/>
  <c r="AF70" i="77" s="1"/>
  <c r="AO70" i="77" s="1"/>
  <c r="AG68" i="80"/>
  <c r="AP68" i="80" s="1"/>
  <c r="Z72" i="46"/>
  <c r="AE69" i="31"/>
  <c r="Z72" i="29"/>
  <c r="AF72" i="29" s="1"/>
  <c r="AO72" i="29" s="1"/>
  <c r="W72" i="95"/>
  <c r="AF71" i="95"/>
  <c r="AO71" i="95" s="1"/>
  <c r="AE71" i="95"/>
  <c r="AG71" i="95"/>
  <c r="AP71" i="95" s="1"/>
  <c r="AE71" i="82"/>
  <c r="W72" i="82"/>
  <c r="AG71" i="82"/>
  <c r="AP71" i="82" s="1"/>
  <c r="AF71" i="82"/>
  <c r="AO71" i="82" s="1"/>
  <c r="W69" i="83"/>
  <c r="AG68" i="83"/>
  <c r="AP68" i="83" s="1"/>
  <c r="AF68" i="83"/>
  <c r="AO68" i="83" s="1"/>
  <c r="AE68" i="83"/>
  <c r="AE72" i="29"/>
  <c r="W73" i="29"/>
  <c r="AG72" i="29"/>
  <c r="AP72" i="29" s="1"/>
  <c r="W73" i="46"/>
  <c r="AG72" i="46"/>
  <c r="AP72" i="46" s="1"/>
  <c r="AF72" i="46"/>
  <c r="AO72" i="46" s="1"/>
  <c r="AE72" i="46"/>
  <c r="W71" i="77"/>
  <c r="AG70" i="77"/>
  <c r="AP70" i="77" s="1"/>
  <c r="AR70" i="82"/>
  <c r="Y70" i="93"/>
  <c r="X70" i="93"/>
  <c r="AH72" i="79"/>
  <c r="AQ72" i="79" s="1"/>
  <c r="AS8" i="44"/>
  <c r="AL8" i="44"/>
  <c r="AU8" i="44" s="1"/>
  <c r="AF69" i="75"/>
  <c r="AO69" i="75" s="1"/>
  <c r="AE69" i="75"/>
  <c r="AG69" i="75"/>
  <c r="AP69" i="75" s="1"/>
  <c r="W70" i="75"/>
  <c r="X69" i="74"/>
  <c r="Y69" i="74"/>
  <c r="AR71" i="29"/>
  <c r="AS9" i="44"/>
  <c r="AL9" i="44"/>
  <c r="AU9" i="44" s="1"/>
  <c r="AF68" i="28"/>
  <c r="AO68" i="28" s="1"/>
  <c r="AE68" i="28"/>
  <c r="W69" i="28"/>
  <c r="AG68" i="28"/>
  <c r="AP68" i="28" s="1"/>
  <c r="AI70" i="25"/>
  <c r="AN70" i="25"/>
  <c r="X70" i="87"/>
  <c r="Y70" i="87"/>
  <c r="AH70" i="91"/>
  <c r="AQ70" i="91" s="1"/>
  <c r="AI71" i="26"/>
  <c r="AN71" i="26"/>
  <c r="AS13" i="44"/>
  <c r="AL13" i="44"/>
  <c r="AU13" i="44" s="1"/>
  <c r="Y73" i="30"/>
  <c r="X73" i="30"/>
  <c r="Y71" i="81"/>
  <c r="X71" i="81"/>
  <c r="Z71" i="81" s="1"/>
  <c r="AH68" i="76"/>
  <c r="AQ68" i="76" s="1"/>
  <c r="AS7" i="44"/>
  <c r="AL7" i="44"/>
  <c r="AU7" i="44" s="1"/>
  <c r="AI71" i="27"/>
  <c r="AN71" i="27"/>
  <c r="AR73" i="42"/>
  <c r="AR66" i="85"/>
  <c r="AS12" i="44"/>
  <c r="AL12" i="44"/>
  <c r="AU12" i="44" s="1"/>
  <c r="AN69" i="93"/>
  <c r="AI69" i="93"/>
  <c r="Z72" i="79"/>
  <c r="W69" i="73"/>
  <c r="AG68" i="73"/>
  <c r="AP68" i="73" s="1"/>
  <c r="AF68" i="73"/>
  <c r="AO68" i="73" s="1"/>
  <c r="AE68" i="73"/>
  <c r="AH71" i="95"/>
  <c r="AQ71" i="95" s="1"/>
  <c r="X70" i="43"/>
  <c r="Y70" i="43"/>
  <c r="AH71" i="82"/>
  <c r="AQ71" i="82" s="1"/>
  <c r="X70" i="86"/>
  <c r="Y70" i="86"/>
  <c r="AR71" i="79"/>
  <c r="Y71" i="47"/>
  <c r="X71" i="47"/>
  <c r="X69" i="90"/>
  <c r="Z69" i="90" s="1"/>
  <c r="Y69" i="90"/>
  <c r="X69" i="37"/>
  <c r="Y69" i="37"/>
  <c r="AH68" i="83"/>
  <c r="AQ68" i="83" s="1"/>
  <c r="Z68" i="76"/>
  <c r="AR69" i="45"/>
  <c r="AN69" i="31"/>
  <c r="AI69" i="31"/>
  <c r="AR70" i="95"/>
  <c r="AH74" i="42"/>
  <c r="AQ74" i="42" s="1"/>
  <c r="AR69" i="77"/>
  <c r="AR69" i="91"/>
  <c r="AH70" i="41"/>
  <c r="AQ70" i="41" s="1"/>
  <c r="AH67" i="85"/>
  <c r="AQ67" i="85" s="1"/>
  <c r="X69" i="35"/>
  <c r="Z69" i="35" s="1"/>
  <c r="Y69" i="35"/>
  <c r="Z70" i="91"/>
  <c r="AI70" i="39"/>
  <c r="AN70" i="39"/>
  <c r="AN69" i="78"/>
  <c r="AI69" i="78"/>
  <c r="AT71" i="44"/>
  <c r="AI70" i="94"/>
  <c r="AN70" i="94"/>
  <c r="AI68" i="37"/>
  <c r="AN68" i="37"/>
  <c r="X69" i="80"/>
  <c r="Y69" i="80"/>
  <c r="AR71" i="46"/>
  <c r="AS4" i="88"/>
  <c r="AL4" i="88"/>
  <c r="AU4" i="88" s="1"/>
  <c r="AN68" i="74"/>
  <c r="AI68" i="74"/>
  <c r="AH69" i="33"/>
  <c r="AQ69" i="33" s="1"/>
  <c r="AH70" i="34"/>
  <c r="AQ70" i="34" s="1"/>
  <c r="W71" i="41"/>
  <c r="AG70" i="41"/>
  <c r="AP70" i="41" s="1"/>
  <c r="AF70" i="41"/>
  <c r="AO70" i="41" s="1"/>
  <c r="AE70" i="41"/>
  <c r="AH69" i="36"/>
  <c r="AQ69" i="36" s="1"/>
  <c r="AQ71" i="36" s="1"/>
  <c r="AZ3" i="36"/>
  <c r="AX3" i="36" s="1"/>
  <c r="S3" i="36" s="1"/>
  <c r="AC3" i="36" s="1"/>
  <c r="AX5" i="36"/>
  <c r="S5" i="36" s="1"/>
  <c r="AC5" i="36" s="1"/>
  <c r="AB6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7" i="36"/>
  <c r="S67" i="36" s="1"/>
  <c r="AC67" i="36" s="1"/>
  <c r="AB68" i="36" s="1"/>
  <c r="AX64" i="36"/>
  <c r="S64" i="36" s="1"/>
  <c r="AC64" i="36" s="1"/>
  <c r="AB65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W68" i="85"/>
  <c r="AG67" i="85"/>
  <c r="AP67" i="85" s="1"/>
  <c r="AF67" i="85"/>
  <c r="AO67" i="85" s="1"/>
  <c r="AE67" i="85"/>
  <c r="X71" i="25"/>
  <c r="Y71" i="25"/>
  <c r="AH68" i="89"/>
  <c r="AQ68" i="89" s="1"/>
  <c r="AN69" i="87"/>
  <c r="AI69" i="87"/>
  <c r="AS4" i="44"/>
  <c r="AL4" i="44"/>
  <c r="AU4" i="44" s="1"/>
  <c r="X72" i="26"/>
  <c r="Y72" i="26"/>
  <c r="AI72" i="30"/>
  <c r="AN72" i="30"/>
  <c r="AR68" i="33"/>
  <c r="AN68" i="90"/>
  <c r="AI68" i="90"/>
  <c r="AN70" i="81"/>
  <c r="AI70" i="81"/>
  <c r="AI68" i="80"/>
  <c r="AN68" i="80"/>
  <c r="AU71" i="88"/>
  <c r="C11" i="88" s="1"/>
  <c r="F41" i="97" s="1"/>
  <c r="Z74" i="42"/>
  <c r="Z70" i="34"/>
  <c r="AN69" i="43"/>
  <c r="AI69" i="43"/>
  <c r="AH70" i="45"/>
  <c r="AQ70" i="45" s="1"/>
  <c r="Z68" i="89"/>
  <c r="AS19" i="44"/>
  <c r="AS71" i="44" s="1"/>
  <c r="AL19" i="44"/>
  <c r="AU19" i="44" s="1"/>
  <c r="AN69" i="86"/>
  <c r="AI69" i="86"/>
  <c r="AN70" i="47"/>
  <c r="AI70" i="47"/>
  <c r="AR68" i="36"/>
  <c r="AR69" i="34"/>
  <c r="Y72" i="27"/>
  <c r="X72" i="27"/>
  <c r="Z72" i="27" s="1"/>
  <c r="X70" i="31"/>
  <c r="Y70" i="31"/>
  <c r="AR69" i="41"/>
  <c r="AS71" i="88"/>
  <c r="AH72" i="46"/>
  <c r="AQ72" i="46" s="1"/>
  <c r="AR67" i="76"/>
  <c r="W74" i="38"/>
  <c r="AG73" i="38"/>
  <c r="AP73" i="38" s="1"/>
  <c r="AF73" i="38"/>
  <c r="AO73" i="38" s="1"/>
  <c r="AE73" i="38"/>
  <c r="Z69" i="33"/>
  <c r="AR67" i="83"/>
  <c r="Z69" i="36"/>
  <c r="AR67" i="89"/>
  <c r="Z70" i="45"/>
  <c r="AI68" i="35"/>
  <c r="AN68" i="35"/>
  <c r="AH70" i="77"/>
  <c r="AQ70" i="77" s="1"/>
  <c r="X71" i="39"/>
  <c r="Y71" i="39"/>
  <c r="Z71" i="39" s="1"/>
  <c r="Y70" i="78"/>
  <c r="Z70" i="78" s="1"/>
  <c r="X70" i="78"/>
  <c r="X71" i="94"/>
  <c r="Y71" i="94"/>
  <c r="Z71" i="94" s="1"/>
  <c r="AH72" i="29"/>
  <c r="AQ72" i="29" s="1"/>
  <c r="Z70" i="43" l="1"/>
  <c r="AX4" i="36"/>
  <c r="S4" i="36" s="1"/>
  <c r="AC4" i="36" s="1"/>
  <c r="AB5" i="36" s="1"/>
  <c r="AE70" i="77"/>
  <c r="Z69" i="74"/>
  <c r="AE69" i="74" s="1"/>
  <c r="AU71" i="44"/>
  <c r="C11" i="44" s="1"/>
  <c r="Z69" i="80"/>
  <c r="AE69" i="80" s="1"/>
  <c r="AJ3" i="36"/>
  <c r="AB4" i="36"/>
  <c r="AG69" i="74"/>
  <c r="AP69" i="74" s="1"/>
  <c r="AF69" i="74"/>
  <c r="AO69" i="74" s="1"/>
  <c r="W70" i="74"/>
  <c r="W72" i="94"/>
  <c r="AG71" i="94"/>
  <c r="AP71" i="94" s="1"/>
  <c r="AF71" i="94"/>
  <c r="AO71" i="94" s="1"/>
  <c r="AE71" i="94"/>
  <c r="AG69" i="80"/>
  <c r="AP69" i="80" s="1"/>
  <c r="AP71" i="80" s="1"/>
  <c r="AF69" i="80"/>
  <c r="AO69" i="80" s="1"/>
  <c r="AO71" i="80" s="1"/>
  <c r="AX69" i="80"/>
  <c r="S69" i="80" s="1"/>
  <c r="AC69" i="80" s="1"/>
  <c r="AE70" i="78"/>
  <c r="W71" i="78"/>
  <c r="AG70" i="78"/>
  <c r="AP70" i="78" s="1"/>
  <c r="AF70" i="78"/>
  <c r="AO70" i="78" s="1"/>
  <c r="AF70" i="43"/>
  <c r="AO70" i="43" s="1"/>
  <c r="AE70" i="43"/>
  <c r="W71" i="43"/>
  <c r="AG70" i="43"/>
  <c r="AP70" i="43" s="1"/>
  <c r="W73" i="27"/>
  <c r="AG72" i="27"/>
  <c r="AP72" i="27" s="1"/>
  <c r="AF72" i="27"/>
  <c r="AO72" i="27" s="1"/>
  <c r="AE72" i="27"/>
  <c r="W72" i="39"/>
  <c r="AG71" i="39"/>
  <c r="AP71" i="39" s="1"/>
  <c r="AF71" i="39"/>
  <c r="AO71" i="39" s="1"/>
  <c r="AE71" i="39"/>
  <c r="AG69" i="36"/>
  <c r="AP69" i="36" s="1"/>
  <c r="AP71" i="36" s="1"/>
  <c r="AF69" i="36"/>
  <c r="AO69" i="36" s="1"/>
  <c r="AO71" i="36" s="1"/>
  <c r="AE69" i="36"/>
  <c r="AX69" i="36"/>
  <c r="S69" i="36" s="1"/>
  <c r="AC69" i="36" s="1"/>
  <c r="AR69" i="43"/>
  <c r="AR68" i="80"/>
  <c r="AI67" i="85"/>
  <c r="AN67" i="85"/>
  <c r="AJ66" i="36"/>
  <c r="AK66" i="36"/>
  <c r="AT66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X7" i="36"/>
  <c r="S7" i="36" s="1"/>
  <c r="AC7" i="36" s="1"/>
  <c r="AB8" i="36" s="1"/>
  <c r="AR69" i="78"/>
  <c r="AH69" i="35"/>
  <c r="AQ69" i="35" s="1"/>
  <c r="AI68" i="73"/>
  <c r="AN68" i="73"/>
  <c r="AR69" i="93"/>
  <c r="AR70" i="25"/>
  <c r="AI70" i="77"/>
  <c r="AN70" i="77"/>
  <c r="Y73" i="29"/>
  <c r="X73" i="29"/>
  <c r="AI71" i="82"/>
  <c r="AN71" i="82"/>
  <c r="AH70" i="78"/>
  <c r="AQ70" i="78" s="1"/>
  <c r="AR69" i="86"/>
  <c r="AR70" i="81"/>
  <c r="AJ67" i="36"/>
  <c r="AK67" i="36"/>
  <c r="AT67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X6" i="36"/>
  <c r="S6" i="36" s="1"/>
  <c r="AC6" i="36" s="1"/>
  <c r="AB7" i="36" s="1"/>
  <c r="AI70" i="41"/>
  <c r="AN70" i="41"/>
  <c r="W70" i="35"/>
  <c r="AG69" i="35"/>
  <c r="AP69" i="35" s="1"/>
  <c r="AF69" i="35"/>
  <c r="AO69" i="35" s="1"/>
  <c r="AE69" i="35"/>
  <c r="AH69" i="90"/>
  <c r="AQ69" i="90" s="1"/>
  <c r="AF71" i="81"/>
  <c r="AO71" i="81" s="1"/>
  <c r="AE71" i="81"/>
  <c r="W72" i="81"/>
  <c r="AG71" i="81"/>
  <c r="AP71" i="81" s="1"/>
  <c r="Z70" i="75"/>
  <c r="Y70" i="75"/>
  <c r="X70" i="75"/>
  <c r="AH70" i="93"/>
  <c r="AQ70" i="93" s="1"/>
  <c r="X69" i="83"/>
  <c r="Y69" i="83"/>
  <c r="AR68" i="35"/>
  <c r="X74" i="38"/>
  <c r="Y74" i="38"/>
  <c r="AH70" i="31"/>
  <c r="AQ70" i="31" s="1"/>
  <c r="W71" i="34"/>
  <c r="AG70" i="34"/>
  <c r="AP70" i="34" s="1"/>
  <c r="AF70" i="34"/>
  <c r="AO70" i="34" s="1"/>
  <c r="AE70" i="34"/>
  <c r="AR72" i="30"/>
  <c r="AR69" i="87"/>
  <c r="AJ65" i="36"/>
  <c r="AK65" i="36"/>
  <c r="AT65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R68" i="37"/>
  <c r="AE69" i="90"/>
  <c r="AG69" i="90"/>
  <c r="AP69" i="90" s="1"/>
  <c r="AF69" i="90"/>
  <c r="AO69" i="90" s="1"/>
  <c r="W70" i="90"/>
  <c r="AH73" i="30"/>
  <c r="AQ73" i="30" s="1"/>
  <c r="AR71" i="26"/>
  <c r="X69" i="28"/>
  <c r="Z69" i="28" s="1"/>
  <c r="Y69" i="28"/>
  <c r="AI72" i="29"/>
  <c r="AN72" i="29"/>
  <c r="AF70" i="45"/>
  <c r="AO70" i="45" s="1"/>
  <c r="AG70" i="45"/>
  <c r="AP70" i="45" s="1"/>
  <c r="W71" i="45"/>
  <c r="AE70" i="45"/>
  <c r="W70" i="33"/>
  <c r="AG69" i="33"/>
  <c r="AP69" i="33" s="1"/>
  <c r="AF69" i="33"/>
  <c r="AO69" i="33" s="1"/>
  <c r="AE69" i="33"/>
  <c r="Z70" i="31"/>
  <c r="W75" i="42"/>
  <c r="AG74" i="42"/>
  <c r="AP74" i="42" s="1"/>
  <c r="AF74" i="42"/>
  <c r="AO74" i="42" s="1"/>
  <c r="AE74" i="42"/>
  <c r="AR68" i="90"/>
  <c r="X68" i="85"/>
  <c r="Y68" i="85"/>
  <c r="AJ68" i="36"/>
  <c r="AK68" i="36"/>
  <c r="AT68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AJ5" i="36"/>
  <c r="AK5" i="36"/>
  <c r="AT5" i="36" s="1"/>
  <c r="AR70" i="39"/>
  <c r="W69" i="76"/>
  <c r="AG68" i="76"/>
  <c r="AP68" i="76" s="1"/>
  <c r="AF68" i="76"/>
  <c r="AO68" i="76" s="1"/>
  <c r="AE68" i="76"/>
  <c r="AH71" i="47"/>
  <c r="AQ71" i="47" s="1"/>
  <c r="AH70" i="86"/>
  <c r="AQ70" i="86" s="1"/>
  <c r="Y69" i="73"/>
  <c r="X69" i="73"/>
  <c r="AR71" i="27"/>
  <c r="AH70" i="87"/>
  <c r="AQ70" i="87" s="1"/>
  <c r="Z70" i="93"/>
  <c r="X71" i="77"/>
  <c r="Y71" i="77"/>
  <c r="Y73" i="46"/>
  <c r="X73" i="46"/>
  <c r="AI71" i="95"/>
  <c r="AN71" i="95"/>
  <c r="AH72" i="27"/>
  <c r="AQ72" i="27" s="1"/>
  <c r="AH72" i="26"/>
  <c r="AQ72" i="26" s="1"/>
  <c r="AH71" i="25"/>
  <c r="AQ71" i="25" s="1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X71" i="41"/>
  <c r="Y71" i="41"/>
  <c r="AR68" i="74"/>
  <c r="AR70" i="94"/>
  <c r="W71" i="91"/>
  <c r="AG70" i="91"/>
  <c r="AP70" i="91" s="1"/>
  <c r="AF70" i="91"/>
  <c r="AO70" i="91" s="1"/>
  <c r="AE70" i="91"/>
  <c r="AH69" i="37"/>
  <c r="AQ69" i="37" s="1"/>
  <c r="Z70" i="86"/>
  <c r="Z73" i="30"/>
  <c r="Z70" i="87"/>
  <c r="AI68" i="28"/>
  <c r="AN68" i="28"/>
  <c r="AI69" i="75"/>
  <c r="AN69" i="75"/>
  <c r="AN68" i="83"/>
  <c r="AI68" i="83"/>
  <c r="Y72" i="82"/>
  <c r="X72" i="82"/>
  <c r="AH71" i="94"/>
  <c r="AQ71" i="94" s="1"/>
  <c r="AH71" i="39"/>
  <c r="AQ71" i="39" s="1"/>
  <c r="AN73" i="38"/>
  <c r="AI73" i="38"/>
  <c r="AR70" i="47"/>
  <c r="AF68" i="89"/>
  <c r="AO68" i="89" s="1"/>
  <c r="AE68" i="89"/>
  <c r="W69" i="89"/>
  <c r="AG68" i="89"/>
  <c r="AP68" i="89" s="1"/>
  <c r="Z72" i="26"/>
  <c r="Z71" i="25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H69" i="80"/>
  <c r="AQ69" i="80" s="1"/>
  <c r="AQ71" i="80" s="1"/>
  <c r="AZ3" i="80"/>
  <c r="AX6" i="80" s="1"/>
  <c r="S6" i="80" s="1"/>
  <c r="AC6" i="80" s="1"/>
  <c r="AB7" i="80" s="1"/>
  <c r="AX30" i="80"/>
  <c r="S30" i="80" s="1"/>
  <c r="AC30" i="80" s="1"/>
  <c r="AB31" i="80" s="1"/>
  <c r="AX67" i="80"/>
  <c r="S67" i="80" s="1"/>
  <c r="AC67" i="80" s="1"/>
  <c r="AB68" i="80" s="1"/>
  <c r="AR69" i="31"/>
  <c r="Z69" i="37"/>
  <c r="Z71" i="47"/>
  <c r="AH70" i="43"/>
  <c r="AQ70" i="43" s="1"/>
  <c r="W73" i="79"/>
  <c r="AG72" i="79"/>
  <c r="AP72" i="79" s="1"/>
  <c r="AF72" i="79"/>
  <c r="AO72" i="79" s="1"/>
  <c r="AE72" i="79"/>
  <c r="AH71" i="81"/>
  <c r="AQ71" i="81" s="1"/>
  <c r="AH69" i="74"/>
  <c r="AQ69" i="74" s="1"/>
  <c r="AN72" i="46"/>
  <c r="AI72" i="46"/>
  <c r="Y72" i="95"/>
  <c r="X72" i="95"/>
  <c r="Z72" i="95" s="1"/>
  <c r="AX42" i="80" l="1"/>
  <c r="S42" i="80" s="1"/>
  <c r="AC42" i="80" s="1"/>
  <c r="AB43" i="80" s="1"/>
  <c r="AX36" i="80"/>
  <c r="S36" i="80" s="1"/>
  <c r="AC36" i="80" s="1"/>
  <c r="AB37" i="80" s="1"/>
  <c r="Z73" i="29"/>
  <c r="Z74" i="38"/>
  <c r="AX54" i="80"/>
  <c r="S54" i="80" s="1"/>
  <c r="AC54" i="80" s="1"/>
  <c r="AB55" i="80" s="1"/>
  <c r="AX18" i="80"/>
  <c r="S18" i="80" s="1"/>
  <c r="AC18" i="80" s="1"/>
  <c r="AB19" i="80" s="1"/>
  <c r="AX48" i="80"/>
  <c r="S48" i="80" s="1"/>
  <c r="AC48" i="80" s="1"/>
  <c r="AB49" i="80" s="1"/>
  <c r="AX12" i="80"/>
  <c r="S12" i="80" s="1"/>
  <c r="AC12" i="80" s="1"/>
  <c r="AB13" i="80" s="1"/>
  <c r="AX60" i="80"/>
  <c r="S60" i="80" s="1"/>
  <c r="AC60" i="80" s="1"/>
  <c r="AB61" i="80" s="1"/>
  <c r="AX24" i="80"/>
  <c r="S24" i="80" s="1"/>
  <c r="AC24" i="80" s="1"/>
  <c r="AB25" i="80" s="1"/>
  <c r="AX53" i="80"/>
  <c r="S53" i="80" s="1"/>
  <c r="AC53" i="80" s="1"/>
  <c r="AB54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X4" i="80"/>
  <c r="S4" i="80" s="1"/>
  <c r="AC4" i="80" s="1"/>
  <c r="AB5" i="80" s="1"/>
  <c r="AX47" i="80"/>
  <c r="S47" i="80" s="1"/>
  <c r="AC47" i="80" s="1"/>
  <c r="AB48" i="80" s="1"/>
  <c r="AX58" i="80"/>
  <c r="S58" i="80" s="1"/>
  <c r="AC58" i="80" s="1"/>
  <c r="AB59" i="80" s="1"/>
  <c r="AX52" i="80"/>
  <c r="S52" i="80" s="1"/>
  <c r="AC52" i="80" s="1"/>
  <c r="AB53" i="80" s="1"/>
  <c r="AX46" i="80"/>
  <c r="S46" i="80" s="1"/>
  <c r="AC46" i="80" s="1"/>
  <c r="AB47" i="80" s="1"/>
  <c r="AX40" i="80"/>
  <c r="S40" i="80" s="1"/>
  <c r="AC40" i="80" s="1"/>
  <c r="AB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X3" i="80"/>
  <c r="S3" i="80" s="1"/>
  <c r="AC3" i="80" s="1"/>
  <c r="AX41" i="80"/>
  <c r="S41" i="80" s="1"/>
  <c r="AC41" i="80" s="1"/>
  <c r="AB42" i="80" s="1"/>
  <c r="AX63" i="80"/>
  <c r="S63" i="80" s="1"/>
  <c r="AC63" i="80" s="1"/>
  <c r="AB64" i="80" s="1"/>
  <c r="AX51" i="80"/>
  <c r="S51" i="80" s="1"/>
  <c r="AC51" i="80" s="1"/>
  <c r="AB52" i="80" s="1"/>
  <c r="AX45" i="80"/>
  <c r="S45" i="80" s="1"/>
  <c r="AC45" i="80" s="1"/>
  <c r="AB46" i="80" s="1"/>
  <c r="AX39" i="80"/>
  <c r="S39" i="80" s="1"/>
  <c r="AC39" i="80" s="1"/>
  <c r="AB40" i="80" s="1"/>
  <c r="AX33" i="80"/>
  <c r="S33" i="80" s="1"/>
  <c r="AC33" i="80" s="1"/>
  <c r="AB34" i="80" s="1"/>
  <c r="AX27" i="80"/>
  <c r="S27" i="80" s="1"/>
  <c r="AC27" i="80" s="1"/>
  <c r="AB28" i="80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59" i="80"/>
  <c r="S59" i="80" s="1"/>
  <c r="AC59" i="80" s="1"/>
  <c r="AB60" i="80" s="1"/>
  <c r="AX68" i="80"/>
  <c r="S68" i="80" s="1"/>
  <c r="AC68" i="80" s="1"/>
  <c r="AB69" i="80" s="1"/>
  <c r="AX57" i="80"/>
  <c r="S57" i="80" s="1"/>
  <c r="AC57" i="80" s="1"/>
  <c r="AB58" i="80" s="1"/>
  <c r="AX66" i="80"/>
  <c r="S66" i="80" s="1"/>
  <c r="AC66" i="80" s="1"/>
  <c r="AB67" i="80" s="1"/>
  <c r="AX62" i="80"/>
  <c r="S62" i="80" s="1"/>
  <c r="AC62" i="80" s="1"/>
  <c r="AB63" i="80" s="1"/>
  <c r="AX56" i="80"/>
  <c r="S56" i="80" s="1"/>
  <c r="AC56" i="80" s="1"/>
  <c r="AB57" i="80" s="1"/>
  <c r="AX50" i="80"/>
  <c r="S50" i="80" s="1"/>
  <c r="AC50" i="80" s="1"/>
  <c r="AB51" i="80" s="1"/>
  <c r="AX44" i="80"/>
  <c r="S44" i="80" s="1"/>
  <c r="AC44" i="80" s="1"/>
  <c r="AB45" i="80" s="1"/>
  <c r="AX38" i="80"/>
  <c r="S38" i="80" s="1"/>
  <c r="AC38" i="80" s="1"/>
  <c r="AB39" i="80" s="1"/>
  <c r="AX32" i="80"/>
  <c r="S32" i="80" s="1"/>
  <c r="AC32" i="80" s="1"/>
  <c r="AB33" i="80" s="1"/>
  <c r="AX26" i="80"/>
  <c r="S26" i="80" s="1"/>
  <c r="AC26" i="80" s="1"/>
  <c r="AB27" i="80" s="1"/>
  <c r="AX20" i="80"/>
  <c r="S20" i="80" s="1"/>
  <c r="AC20" i="80" s="1"/>
  <c r="AB21" i="80" s="1"/>
  <c r="AX14" i="80"/>
  <c r="S14" i="80" s="1"/>
  <c r="AC14" i="80" s="1"/>
  <c r="AB15" i="80" s="1"/>
  <c r="AX8" i="80"/>
  <c r="S8" i="80" s="1"/>
  <c r="AC8" i="80" s="1"/>
  <c r="AB9" i="80" s="1"/>
  <c r="Z73" i="46"/>
  <c r="AX64" i="80"/>
  <c r="S64" i="80" s="1"/>
  <c r="AC64" i="80" s="1"/>
  <c r="AB65" i="80" s="1"/>
  <c r="AJ65" i="80" s="1"/>
  <c r="AX65" i="80"/>
  <c r="S65" i="80" s="1"/>
  <c r="AC65" i="80" s="1"/>
  <c r="AB66" i="80" s="1"/>
  <c r="AX61" i="80"/>
  <c r="S61" i="80" s="1"/>
  <c r="AC61" i="80" s="1"/>
  <c r="AB62" i="80" s="1"/>
  <c r="AX55" i="80"/>
  <c r="S55" i="80" s="1"/>
  <c r="AC55" i="80" s="1"/>
  <c r="AB56" i="80" s="1"/>
  <c r="AX49" i="80"/>
  <c r="S49" i="80" s="1"/>
  <c r="AC49" i="80" s="1"/>
  <c r="AB50" i="80" s="1"/>
  <c r="AX43" i="80"/>
  <c r="S43" i="80" s="1"/>
  <c r="AC43" i="80" s="1"/>
  <c r="AB44" i="80" s="1"/>
  <c r="AX37" i="80"/>
  <c r="S37" i="80" s="1"/>
  <c r="AC37" i="80" s="1"/>
  <c r="AB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5" i="80"/>
  <c r="S5" i="80" s="1"/>
  <c r="AC5" i="80" s="1"/>
  <c r="AB6" i="80" s="1"/>
  <c r="AE73" i="46"/>
  <c r="W74" i="46"/>
  <c r="AF73" i="46"/>
  <c r="AO73" i="46" s="1"/>
  <c r="AG73" i="46"/>
  <c r="AP73" i="46" s="1"/>
  <c r="AK7" i="80"/>
  <c r="AT7" i="80" s="1"/>
  <c r="W74" i="29"/>
  <c r="AG73" i="29"/>
  <c r="AP73" i="29" s="1"/>
  <c r="AF73" i="29"/>
  <c r="AO73" i="29" s="1"/>
  <c r="AE73" i="29"/>
  <c r="AE74" i="38"/>
  <c r="W75" i="38"/>
  <c r="AG74" i="38"/>
  <c r="AP74" i="38" s="1"/>
  <c r="AF74" i="38"/>
  <c r="AO74" i="38" s="1"/>
  <c r="AK65" i="80"/>
  <c r="AT65" i="80" s="1"/>
  <c r="AJ42" i="80"/>
  <c r="AK42" i="80"/>
  <c r="AT42" i="80" s="1"/>
  <c r="AJ12" i="80"/>
  <c r="AK12" i="80"/>
  <c r="AT12" i="80" s="1"/>
  <c r="AS27" i="36"/>
  <c r="AL27" i="36"/>
  <c r="AU27" i="36" s="1"/>
  <c r="AS63" i="36"/>
  <c r="AL63" i="36"/>
  <c r="AU63" i="36" s="1"/>
  <c r="AH72" i="82"/>
  <c r="AQ72" i="82" s="1"/>
  <c r="AH69" i="83"/>
  <c r="AQ69" i="83" s="1"/>
  <c r="X70" i="35"/>
  <c r="Y70" i="35"/>
  <c r="AR72" i="46"/>
  <c r="AJ69" i="80"/>
  <c r="AS69" i="80" s="1"/>
  <c r="AK69" i="80"/>
  <c r="AT69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J17" i="80"/>
  <c r="AK17" i="80"/>
  <c r="AT17" i="80" s="1"/>
  <c r="AJ11" i="80"/>
  <c r="AK11" i="80"/>
  <c r="AT11" i="80" s="1"/>
  <c r="X69" i="89"/>
  <c r="Y69" i="89"/>
  <c r="X69" i="76"/>
  <c r="Y69" i="76"/>
  <c r="AS11" i="36"/>
  <c r="AL11" i="36"/>
  <c r="AU11" i="36" s="1"/>
  <c r="AS29" i="36"/>
  <c r="AL29" i="36"/>
  <c r="AU29" i="36" s="1"/>
  <c r="AS47" i="36"/>
  <c r="AL47" i="36"/>
  <c r="AU47" i="36" s="1"/>
  <c r="AS68" i="36"/>
  <c r="AL68" i="36"/>
  <c r="AU68" i="36" s="1"/>
  <c r="AI74" i="42"/>
  <c r="AN74" i="42"/>
  <c r="X71" i="45"/>
  <c r="Y71" i="45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H74" i="38"/>
  <c r="AQ74" i="38" s="1"/>
  <c r="Z69" i="83"/>
  <c r="AH70" i="75"/>
  <c r="AQ70" i="75" s="1"/>
  <c r="AI71" i="81"/>
  <c r="AN71" i="81"/>
  <c r="AS19" i="36"/>
  <c r="AL19" i="36"/>
  <c r="AU19" i="36" s="1"/>
  <c r="AS37" i="36"/>
  <c r="AL37" i="36"/>
  <c r="AU37" i="36" s="1"/>
  <c r="AS55" i="36"/>
  <c r="AL55" i="36"/>
  <c r="AU55" i="36" s="1"/>
  <c r="AS14" i="36"/>
  <c r="AL14" i="36"/>
  <c r="AU14" i="36" s="1"/>
  <c r="AS32" i="36"/>
  <c r="AL32" i="36"/>
  <c r="AU32" i="36" s="1"/>
  <c r="AS50" i="36"/>
  <c r="AL50" i="36"/>
  <c r="AU50" i="36" s="1"/>
  <c r="AS66" i="36"/>
  <c r="AL66" i="36"/>
  <c r="AU66" i="36" s="1"/>
  <c r="AN71" i="39"/>
  <c r="AI71" i="39"/>
  <c r="AI70" i="43"/>
  <c r="AN70" i="43"/>
  <c r="AI70" i="78"/>
  <c r="AN70" i="78"/>
  <c r="AN71" i="94"/>
  <c r="AI71" i="94"/>
  <c r="AJ60" i="80"/>
  <c r="AK60" i="80"/>
  <c r="AT60" i="80" s="1"/>
  <c r="AJ18" i="80"/>
  <c r="AK18" i="80"/>
  <c r="AT18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J5" i="80"/>
  <c r="AK5" i="80"/>
  <c r="AT5" i="80" s="1"/>
  <c r="AS15" i="36"/>
  <c r="AL15" i="36"/>
  <c r="AU15" i="36" s="1"/>
  <c r="AS33" i="36"/>
  <c r="AL33" i="36"/>
  <c r="AU33" i="36" s="1"/>
  <c r="AS51" i="36"/>
  <c r="AL51" i="36"/>
  <c r="AU51" i="36" s="1"/>
  <c r="AN68" i="89"/>
  <c r="AI68" i="89"/>
  <c r="Z72" i="82"/>
  <c r="AR68" i="28"/>
  <c r="X71" i="91"/>
  <c r="Y71" i="91"/>
  <c r="Z71" i="91" s="1"/>
  <c r="AS16" i="36"/>
  <c r="AL16" i="36"/>
  <c r="AU16" i="36" s="1"/>
  <c r="AS34" i="36"/>
  <c r="AL34" i="36"/>
  <c r="AU34" i="36" s="1"/>
  <c r="AS52" i="36"/>
  <c r="AL52" i="36"/>
  <c r="AU52" i="36" s="1"/>
  <c r="AH69" i="73"/>
  <c r="AQ69" i="73" s="1"/>
  <c r="AN69" i="33"/>
  <c r="AI69" i="33"/>
  <c r="AH69" i="28"/>
  <c r="AQ69" i="28" s="1"/>
  <c r="AQ71" i="28" s="1"/>
  <c r="AZ3" i="28"/>
  <c r="AX7" i="28" s="1"/>
  <c r="S7" i="28" s="1"/>
  <c r="AC7" i="28" s="1"/>
  <c r="AB8" i="28" s="1"/>
  <c r="AX15" i="28"/>
  <c r="S15" i="28" s="1"/>
  <c r="AC15" i="28" s="1"/>
  <c r="AB16" i="28" s="1"/>
  <c r="AX20" i="28"/>
  <c r="S20" i="28" s="1"/>
  <c r="AC20" i="28" s="1"/>
  <c r="AB21" i="28" s="1"/>
  <c r="AX21" i="28"/>
  <c r="S21" i="28" s="1"/>
  <c r="AC21" i="28" s="1"/>
  <c r="AB22" i="28" s="1"/>
  <c r="AX22" i="28"/>
  <c r="S22" i="28" s="1"/>
  <c r="AC22" i="28" s="1"/>
  <c r="AB23" i="28" s="1"/>
  <c r="AX23" i="28"/>
  <c r="S23" i="28" s="1"/>
  <c r="AC23" i="28" s="1"/>
  <c r="AB24" i="28" s="1"/>
  <c r="AX26" i="28"/>
  <c r="S26" i="28" s="1"/>
  <c r="AC26" i="28" s="1"/>
  <c r="AB27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0" i="28"/>
  <c r="S30" i="28" s="1"/>
  <c r="AC30" i="28" s="1"/>
  <c r="AB31" i="28" s="1"/>
  <c r="AX31" i="28"/>
  <c r="S31" i="28" s="1"/>
  <c r="AC31" i="28" s="1"/>
  <c r="AB32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5" i="28"/>
  <c r="S65" i="28" s="1"/>
  <c r="AC65" i="28" s="1"/>
  <c r="AB66" i="28" s="1"/>
  <c r="AX66" i="28"/>
  <c r="S66" i="28" s="1"/>
  <c r="AC66" i="28" s="1"/>
  <c r="AB67" i="28" s="1"/>
  <c r="AX67" i="28"/>
  <c r="S67" i="28" s="1"/>
  <c r="AC67" i="28" s="1"/>
  <c r="AB68" i="28" s="1"/>
  <c r="AX64" i="28"/>
  <c r="S64" i="28" s="1"/>
  <c r="AC64" i="28" s="1"/>
  <c r="AB65" i="28" s="1"/>
  <c r="AX68" i="28"/>
  <c r="S68" i="28" s="1"/>
  <c r="AC68" i="28" s="1"/>
  <c r="AB69" i="28" s="1"/>
  <c r="AI69" i="90"/>
  <c r="AN69" i="90"/>
  <c r="AI70" i="34"/>
  <c r="AN70" i="34"/>
  <c r="AR70" i="41"/>
  <c r="X73" i="27"/>
  <c r="Z73" i="27" s="1"/>
  <c r="Y73" i="27"/>
  <c r="AJ54" i="80"/>
  <c r="AK54" i="80"/>
  <c r="AT54" i="80" s="1"/>
  <c r="AJ24" i="80"/>
  <c r="AK24" i="80"/>
  <c r="AT24" i="80" s="1"/>
  <c r="AH73" i="46"/>
  <c r="AQ73" i="46" s="1"/>
  <c r="AE70" i="93"/>
  <c r="W71" i="93"/>
  <c r="AG70" i="93"/>
  <c r="AP70" i="93" s="1"/>
  <c r="AF70" i="93"/>
  <c r="AO70" i="93" s="1"/>
  <c r="AJ67" i="80"/>
  <c r="AK67" i="80"/>
  <c r="AT67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J3" i="80"/>
  <c r="AB4" i="80"/>
  <c r="W72" i="25"/>
  <c r="AG71" i="25"/>
  <c r="AP71" i="25" s="1"/>
  <c r="AF71" i="25"/>
  <c r="AO71" i="25" s="1"/>
  <c r="AE71" i="25"/>
  <c r="AR68" i="83"/>
  <c r="AF70" i="87"/>
  <c r="AO70" i="87" s="1"/>
  <c r="AE70" i="87"/>
  <c r="W71" i="87"/>
  <c r="AG70" i="87"/>
  <c r="AP70" i="87" s="1"/>
  <c r="AH71" i="41"/>
  <c r="AQ71" i="41" s="1"/>
  <c r="Z69" i="73"/>
  <c r="AS17" i="36"/>
  <c r="AL17" i="36"/>
  <c r="AU17" i="36" s="1"/>
  <c r="AS35" i="36"/>
  <c r="AL35" i="36"/>
  <c r="AU35" i="36" s="1"/>
  <c r="AS53" i="36"/>
  <c r="AL53" i="36"/>
  <c r="AU53" i="36" s="1"/>
  <c r="AH68" i="85"/>
  <c r="AQ68" i="85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AS12" i="36"/>
  <c r="AL12" i="36"/>
  <c r="AU12" i="36" s="1"/>
  <c r="AS30" i="36"/>
  <c r="AL30" i="36"/>
  <c r="AU30" i="36" s="1"/>
  <c r="AS48" i="36"/>
  <c r="AL48" i="36"/>
  <c r="AU48" i="36" s="1"/>
  <c r="AS65" i="36"/>
  <c r="AL65" i="36"/>
  <c r="AU65" i="36" s="1"/>
  <c r="AF70" i="75"/>
  <c r="AO70" i="75" s="1"/>
  <c r="W71" i="75"/>
  <c r="AE70" i="75"/>
  <c r="AG70" i="75"/>
  <c r="AP70" i="75" s="1"/>
  <c r="AN69" i="35"/>
  <c r="AI69" i="35"/>
  <c r="AJ7" i="36"/>
  <c r="AK7" i="36"/>
  <c r="AT7" i="36" s="1"/>
  <c r="AS25" i="36"/>
  <c r="AL25" i="36"/>
  <c r="AU25" i="36" s="1"/>
  <c r="AS43" i="36"/>
  <c r="AL43" i="36"/>
  <c r="AU43" i="36" s="1"/>
  <c r="AS61" i="36"/>
  <c r="AL61" i="36"/>
  <c r="AU61" i="36" s="1"/>
  <c r="AR70" i="77"/>
  <c r="AR68" i="73"/>
  <c r="AS20" i="36"/>
  <c r="AL20" i="36"/>
  <c r="AU20" i="36" s="1"/>
  <c r="AS38" i="36"/>
  <c r="AL38" i="36"/>
  <c r="AU38" i="36" s="1"/>
  <c r="AS56" i="36"/>
  <c r="AL56" i="36"/>
  <c r="AU56" i="36" s="1"/>
  <c r="AR67" i="85"/>
  <c r="AN69" i="36"/>
  <c r="AN71" i="36" s="1"/>
  <c r="AI69" i="36"/>
  <c r="AN69" i="80"/>
  <c r="AN71" i="80" s="1"/>
  <c r="AI69" i="80"/>
  <c r="AI69" i="74"/>
  <c r="AN69" i="74"/>
  <c r="AF72" i="95"/>
  <c r="AO72" i="95" s="1"/>
  <c r="AG72" i="95"/>
  <c r="AP72" i="95" s="1"/>
  <c r="AE72" i="95"/>
  <c r="W73" i="95"/>
  <c r="AF69" i="37"/>
  <c r="AO69" i="37" s="1"/>
  <c r="AG69" i="37"/>
  <c r="AP69" i="37" s="1"/>
  <c r="AE69" i="37"/>
  <c r="W70" i="37"/>
  <c r="AJ48" i="80"/>
  <c r="AK48" i="80"/>
  <c r="AT48" i="80" s="1"/>
  <c r="AJ30" i="80"/>
  <c r="AK30" i="80"/>
  <c r="AT30" i="80" s="1"/>
  <c r="AS9" i="36"/>
  <c r="AL9" i="36"/>
  <c r="AU9" i="36" s="1"/>
  <c r="AR73" i="38"/>
  <c r="AR69" i="75"/>
  <c r="AS64" i="36"/>
  <c r="AL64" i="36"/>
  <c r="AU64" i="36" s="1"/>
  <c r="AJ58" i="80"/>
  <c r="AK58" i="80"/>
  <c r="AT58" i="80" s="1"/>
  <c r="AJ40" i="80"/>
  <c r="AK40" i="80"/>
  <c r="AT40" i="80" s="1"/>
  <c r="AJ66" i="80"/>
  <c r="AK66" i="80"/>
  <c r="AT66" i="80" s="1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J32" i="80"/>
  <c r="AK32" i="80"/>
  <c r="AT32" i="80" s="1"/>
  <c r="AJ26" i="80"/>
  <c r="AK26" i="80"/>
  <c r="AT26" i="80" s="1"/>
  <c r="AJ20" i="80"/>
  <c r="AK20" i="80"/>
  <c r="AT20" i="80" s="1"/>
  <c r="AJ14" i="80"/>
  <c r="AK14" i="80"/>
  <c r="AT14" i="80" s="1"/>
  <c r="AX7" i="80"/>
  <c r="S7" i="80" s="1"/>
  <c r="AC7" i="80" s="1"/>
  <c r="AB8" i="80" s="1"/>
  <c r="AS21" i="36"/>
  <c r="AL21" i="36"/>
  <c r="AU21" i="36" s="1"/>
  <c r="AS39" i="36"/>
  <c r="AL39" i="36"/>
  <c r="AU39" i="36" s="1"/>
  <c r="AS57" i="36"/>
  <c r="AL57" i="36"/>
  <c r="AU57" i="36" s="1"/>
  <c r="W73" i="26"/>
  <c r="AG72" i="26"/>
  <c r="AP72" i="26" s="1"/>
  <c r="AF72" i="26"/>
  <c r="AO72" i="26" s="1"/>
  <c r="AE72" i="26"/>
  <c r="W74" i="30"/>
  <c r="AG73" i="30"/>
  <c r="AP73" i="30" s="1"/>
  <c r="AF73" i="30"/>
  <c r="AO73" i="30" s="1"/>
  <c r="AE73" i="30"/>
  <c r="Z71" i="41"/>
  <c r="AS22" i="36"/>
  <c r="AL22" i="36"/>
  <c r="AU22" i="36" s="1"/>
  <c r="AS40" i="36"/>
  <c r="AL40" i="36"/>
  <c r="AU40" i="36" s="1"/>
  <c r="AS58" i="36"/>
  <c r="AL58" i="36"/>
  <c r="AU58" i="36" s="1"/>
  <c r="AH71" i="77"/>
  <c r="AQ71" i="77" s="1"/>
  <c r="AN68" i="76"/>
  <c r="AI68" i="76"/>
  <c r="Z68" i="85"/>
  <c r="Y75" i="42"/>
  <c r="X75" i="42"/>
  <c r="AR71" i="82"/>
  <c r="Z72" i="39"/>
  <c r="Y72" i="39"/>
  <c r="X72" i="39"/>
  <c r="Y72" i="94"/>
  <c r="X72" i="94"/>
  <c r="AJ4" i="36"/>
  <c r="AK4" i="36"/>
  <c r="AT4" i="36" s="1"/>
  <c r="AJ36" i="80"/>
  <c r="AK36" i="80"/>
  <c r="AT36" i="80" s="1"/>
  <c r="AJ6" i="80"/>
  <c r="AK6" i="80"/>
  <c r="AT6" i="80" s="1"/>
  <c r="AS45" i="36"/>
  <c r="AL45" i="36"/>
  <c r="AU45" i="36" s="1"/>
  <c r="AS10" i="36"/>
  <c r="AL10" i="36"/>
  <c r="AU10" i="36" s="1"/>
  <c r="AS28" i="36"/>
  <c r="AL28" i="36"/>
  <c r="AU28" i="36" s="1"/>
  <c r="AS46" i="36"/>
  <c r="AL46" i="36"/>
  <c r="AU46" i="36" s="1"/>
  <c r="AF70" i="31"/>
  <c r="AO70" i="31" s="1"/>
  <c r="AE70" i="31"/>
  <c r="W71" i="31"/>
  <c r="AG70" i="31"/>
  <c r="AP70" i="31" s="1"/>
  <c r="AI70" i="45"/>
  <c r="AN70" i="45"/>
  <c r="AR72" i="29"/>
  <c r="AN72" i="79"/>
  <c r="AI72" i="79"/>
  <c r="AJ64" i="80"/>
  <c r="AK64" i="80"/>
  <c r="AT64" i="80" s="1"/>
  <c r="AJ52" i="80"/>
  <c r="AK52" i="80"/>
  <c r="AT52" i="80" s="1"/>
  <c r="AJ46" i="80"/>
  <c r="AK46" i="80"/>
  <c r="AT46" i="80" s="1"/>
  <c r="AJ34" i="80"/>
  <c r="AK34" i="80"/>
  <c r="AT34" i="80" s="1"/>
  <c r="AH72" i="95"/>
  <c r="AQ72" i="95" s="1"/>
  <c r="X73" i="79"/>
  <c r="Y73" i="79"/>
  <c r="AE71" i="47"/>
  <c r="W72" i="47"/>
  <c r="AG71" i="47"/>
  <c r="AP71" i="47" s="1"/>
  <c r="AF71" i="47"/>
  <c r="AO71" i="47" s="1"/>
  <c r="AJ68" i="80"/>
  <c r="AK68" i="80"/>
  <c r="AT68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E70" i="86"/>
  <c r="AF70" i="86"/>
  <c r="AO70" i="86" s="1"/>
  <c r="AG70" i="86"/>
  <c r="AP70" i="86" s="1"/>
  <c r="W71" i="86"/>
  <c r="AI70" i="91"/>
  <c r="AN70" i="91"/>
  <c r="AR71" i="95"/>
  <c r="Z71" i="77"/>
  <c r="AS5" i="36"/>
  <c r="AL5" i="36"/>
  <c r="AU5" i="36" s="1"/>
  <c r="AS23" i="36"/>
  <c r="AL23" i="36"/>
  <c r="AU23" i="36" s="1"/>
  <c r="AS41" i="36"/>
  <c r="AL41" i="36"/>
  <c r="AU41" i="36" s="1"/>
  <c r="AS59" i="36"/>
  <c r="AL59" i="36"/>
  <c r="AU59" i="36" s="1"/>
  <c r="Y70" i="33"/>
  <c r="X70" i="33"/>
  <c r="Y70" i="90"/>
  <c r="Z70" i="90" s="1"/>
  <c r="X70" i="90"/>
  <c r="AS18" i="36"/>
  <c r="AL18" i="36"/>
  <c r="AU18" i="36" s="1"/>
  <c r="AS36" i="36"/>
  <c r="AL36" i="36"/>
  <c r="AU36" i="36" s="1"/>
  <c r="AS54" i="36"/>
  <c r="AL54" i="36"/>
  <c r="AU54" i="36" s="1"/>
  <c r="Y71" i="34"/>
  <c r="Z71" i="34" s="1"/>
  <c r="X71" i="34"/>
  <c r="X72" i="81"/>
  <c r="Y72" i="8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H73" i="29"/>
  <c r="AQ73" i="29" s="1"/>
  <c r="AJ8" i="36"/>
  <c r="AK8" i="36"/>
  <c r="AT8" i="36" s="1"/>
  <c r="AS26" i="36"/>
  <c r="AL26" i="36"/>
  <c r="AU26" i="36" s="1"/>
  <c r="AS44" i="36"/>
  <c r="AL44" i="36"/>
  <c r="AU44" i="36" s="1"/>
  <c r="AS62" i="36"/>
  <c r="AL62" i="36"/>
  <c r="AU62" i="36" s="1"/>
  <c r="AI72" i="27"/>
  <c r="AN72" i="27"/>
  <c r="X71" i="43"/>
  <c r="Y71" i="43"/>
  <c r="Y71" i="78"/>
  <c r="X71" i="78"/>
  <c r="Y70" i="74"/>
  <c r="X70" i="74"/>
  <c r="AS3" i="36"/>
  <c r="AL3" i="36"/>
  <c r="AU3" i="36" s="1"/>
  <c r="Z71" i="43" l="1"/>
  <c r="AX12" i="28"/>
  <c r="S12" i="28" s="1"/>
  <c r="AC12" i="28" s="1"/>
  <c r="AB13" i="28" s="1"/>
  <c r="AX6" i="28"/>
  <c r="S6" i="28" s="1"/>
  <c r="AC6" i="28" s="1"/>
  <c r="AB7" i="28" s="1"/>
  <c r="Z70" i="33"/>
  <c r="AX25" i="28"/>
  <c r="S25" i="28" s="1"/>
  <c r="AC25" i="28" s="1"/>
  <c r="AB26" i="28" s="1"/>
  <c r="AX18" i="28"/>
  <c r="S18" i="28" s="1"/>
  <c r="AC18" i="28" s="1"/>
  <c r="AB19" i="28" s="1"/>
  <c r="Z69" i="76"/>
  <c r="AX24" i="28"/>
  <c r="S24" i="28" s="1"/>
  <c r="AC24" i="28" s="1"/>
  <c r="AB25" i="28" s="1"/>
  <c r="AX16" i="28"/>
  <c r="S16" i="28" s="1"/>
  <c r="AC16" i="28" s="1"/>
  <c r="AB17" i="28" s="1"/>
  <c r="AX11" i="28"/>
  <c r="S11" i="28" s="1"/>
  <c r="AC11" i="28" s="1"/>
  <c r="AB12" i="28" s="1"/>
  <c r="AX10" i="28"/>
  <c r="S10" i="28" s="1"/>
  <c r="AC10" i="28" s="1"/>
  <c r="AB11" i="28" s="1"/>
  <c r="AX17" i="28"/>
  <c r="S17" i="28" s="1"/>
  <c r="AC17" i="28" s="1"/>
  <c r="AB18" i="28" s="1"/>
  <c r="AX9" i="28"/>
  <c r="S9" i="28" s="1"/>
  <c r="AC9" i="28" s="1"/>
  <c r="AB10" i="28" s="1"/>
  <c r="AJ7" i="80"/>
  <c r="AX5" i="28"/>
  <c r="S5" i="28" s="1"/>
  <c r="AC5" i="28" s="1"/>
  <c r="AB6" i="28" s="1"/>
  <c r="Z70" i="35"/>
  <c r="Z70" i="74"/>
  <c r="AG70" i="74" s="1"/>
  <c r="AP70" i="74" s="1"/>
  <c r="AX4" i="28"/>
  <c r="S4" i="28" s="1"/>
  <c r="AC4" i="28" s="1"/>
  <c r="AB5" i="28" s="1"/>
  <c r="AJ5" i="28" s="1"/>
  <c r="Z73" i="79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Z72" i="94"/>
  <c r="AE72" i="94" s="1"/>
  <c r="AX19" i="28"/>
  <c r="S19" i="28" s="1"/>
  <c r="AC19" i="28" s="1"/>
  <c r="AB20" i="28" s="1"/>
  <c r="AX13" i="28"/>
  <c r="S13" i="28" s="1"/>
  <c r="AC13" i="28" s="1"/>
  <c r="AB14" i="28" s="1"/>
  <c r="AF70" i="35"/>
  <c r="AO70" i="35" s="1"/>
  <c r="AE70" i="35"/>
  <c r="W71" i="35"/>
  <c r="AG70" i="35"/>
  <c r="AP70" i="35" s="1"/>
  <c r="W71" i="74"/>
  <c r="AF70" i="74"/>
  <c r="AO70" i="74" s="1"/>
  <c r="AE70" i="74"/>
  <c r="W71" i="90"/>
  <c r="AG70" i="90"/>
  <c r="AP70" i="90" s="1"/>
  <c r="AF70" i="90"/>
  <c r="AO70" i="90" s="1"/>
  <c r="AE70" i="90"/>
  <c r="W72" i="43"/>
  <c r="AG71" i="43"/>
  <c r="AP71" i="43" s="1"/>
  <c r="AF71" i="43"/>
  <c r="AO71" i="43" s="1"/>
  <c r="AE71" i="43"/>
  <c r="AF72" i="94"/>
  <c r="AO72" i="94" s="1"/>
  <c r="AG72" i="94"/>
  <c r="AP72" i="94" s="1"/>
  <c r="W73" i="94"/>
  <c r="AF73" i="79"/>
  <c r="AO73" i="79" s="1"/>
  <c r="AE73" i="79"/>
  <c r="W74" i="79"/>
  <c r="AG73" i="79"/>
  <c r="AP73" i="79" s="1"/>
  <c r="W72" i="34"/>
  <c r="AG71" i="34"/>
  <c r="AP71" i="34" s="1"/>
  <c r="AF71" i="34"/>
  <c r="AO71" i="34" s="1"/>
  <c r="AE71" i="34"/>
  <c r="AS25" i="80"/>
  <c r="AL25" i="80"/>
  <c r="AU25" i="80" s="1"/>
  <c r="AS4" i="36"/>
  <c r="AL4" i="36"/>
  <c r="AU4" i="36" s="1"/>
  <c r="X73" i="26"/>
  <c r="Y73" i="26"/>
  <c r="AI70" i="93"/>
  <c r="AN70" i="93"/>
  <c r="W74" i="27"/>
  <c r="AG73" i="27"/>
  <c r="AP73" i="27" s="1"/>
  <c r="AF73" i="27"/>
  <c r="AO73" i="27" s="1"/>
  <c r="AE73" i="27"/>
  <c r="AR69" i="90"/>
  <c r="AJ64" i="28"/>
  <c r="AK64" i="28"/>
  <c r="AT64" i="28" s="1"/>
  <c r="AJ52" i="28"/>
  <c r="AK52" i="28"/>
  <c r="AT52" i="28" s="1"/>
  <c r="AJ28" i="28"/>
  <c r="AK28" i="28"/>
  <c r="AT28" i="28" s="1"/>
  <c r="AJ22" i="28"/>
  <c r="AK22" i="28"/>
  <c r="AT22" i="28" s="1"/>
  <c r="AJ16" i="28"/>
  <c r="AK16" i="28"/>
  <c r="AT16" i="28" s="1"/>
  <c r="AJ10" i="28"/>
  <c r="AK10" i="28"/>
  <c r="AT10" i="28" s="1"/>
  <c r="AK5" i="28"/>
  <c r="AT5" i="28" s="1"/>
  <c r="W72" i="91"/>
  <c r="AG71" i="91"/>
  <c r="AP71" i="91" s="1"/>
  <c r="AF71" i="91"/>
  <c r="AO71" i="91" s="1"/>
  <c r="AE71" i="91"/>
  <c r="AE69" i="76"/>
  <c r="AX69" i="76"/>
  <c r="S69" i="76" s="1"/>
  <c r="AC69" i="76" s="1"/>
  <c r="AG69" i="76"/>
  <c r="AP69" i="76" s="1"/>
  <c r="AP71" i="76" s="1"/>
  <c r="AF69" i="76"/>
  <c r="AO69" i="76" s="1"/>
  <c r="AO71" i="76" s="1"/>
  <c r="AS65" i="80"/>
  <c r="AL65" i="80"/>
  <c r="AU65" i="80" s="1"/>
  <c r="AI73" i="29"/>
  <c r="AN73" i="29"/>
  <c r="AS7" i="80"/>
  <c r="AL7" i="80"/>
  <c r="AU7" i="80" s="1"/>
  <c r="AH70" i="90"/>
  <c r="AQ70" i="90" s="1"/>
  <c r="AR70" i="91"/>
  <c r="AI71" i="47"/>
  <c r="AN71" i="47"/>
  <c r="AS46" i="80"/>
  <c r="AL46" i="80"/>
  <c r="AU46" i="80" s="1"/>
  <c r="X71" i="31"/>
  <c r="Y71" i="31"/>
  <c r="AH72" i="94"/>
  <c r="AQ72" i="94" s="1"/>
  <c r="AR68" i="76"/>
  <c r="X74" i="30"/>
  <c r="Z74" i="30" s="1"/>
  <c r="Y74" i="30"/>
  <c r="AJ8" i="80"/>
  <c r="AK8" i="80"/>
  <c r="AT8" i="80" s="1"/>
  <c r="AS26" i="80"/>
  <c r="AL26" i="80"/>
  <c r="AU26" i="80" s="1"/>
  <c r="AS44" i="80"/>
  <c r="AL44" i="80"/>
  <c r="AU44" i="80" s="1"/>
  <c r="AS62" i="80"/>
  <c r="AL62" i="80"/>
  <c r="AU62" i="80" s="1"/>
  <c r="AS58" i="80"/>
  <c r="AL58" i="80"/>
  <c r="AU58" i="80" s="1"/>
  <c r="AS48" i="80"/>
  <c r="AL48" i="80"/>
  <c r="AU48" i="80" s="1"/>
  <c r="X73" i="95"/>
  <c r="Y73" i="95"/>
  <c r="AR69" i="74"/>
  <c r="AS7" i="36"/>
  <c r="AL7" i="36"/>
  <c r="AU7" i="36" s="1"/>
  <c r="Y72" i="25"/>
  <c r="X72" i="25"/>
  <c r="AS15" i="80"/>
  <c r="AL15" i="80"/>
  <c r="AU15" i="80" s="1"/>
  <c r="AS33" i="80"/>
  <c r="AL33" i="80"/>
  <c r="AU33" i="80" s="1"/>
  <c r="AS51" i="80"/>
  <c r="AL51" i="80"/>
  <c r="AU51" i="80" s="1"/>
  <c r="AS67" i="80"/>
  <c r="AL67" i="80"/>
  <c r="AU67" i="80" s="1"/>
  <c r="AS24" i="80"/>
  <c r="AL24" i="80"/>
  <c r="AU24" i="80" s="1"/>
  <c r="AJ69" i="28"/>
  <c r="AS69" i="28" s="1"/>
  <c r="AK69" i="28"/>
  <c r="AT69" i="28" s="1"/>
  <c r="AJ63" i="28"/>
  <c r="AK63" i="28"/>
  <c r="AT63" i="28" s="1"/>
  <c r="AJ57" i="28"/>
  <c r="AK57" i="28"/>
  <c r="AT57" i="28" s="1"/>
  <c r="AJ51" i="28"/>
  <c r="AK51" i="28"/>
  <c r="AT51" i="28" s="1"/>
  <c r="AJ45" i="28"/>
  <c r="AK45" i="28"/>
  <c r="AT45" i="28" s="1"/>
  <c r="AJ39" i="28"/>
  <c r="AK39" i="28"/>
  <c r="AT39" i="28" s="1"/>
  <c r="AJ33" i="28"/>
  <c r="AK33" i="28"/>
  <c r="AT33" i="28" s="1"/>
  <c r="AJ27" i="28"/>
  <c r="AK27" i="28"/>
  <c r="AT27" i="28" s="1"/>
  <c r="AJ21" i="28"/>
  <c r="AK21" i="28"/>
  <c r="AT21" i="28" s="1"/>
  <c r="AJ15" i="28"/>
  <c r="AK15" i="28"/>
  <c r="AT15" i="28" s="1"/>
  <c r="AJ9" i="28"/>
  <c r="AK9" i="28"/>
  <c r="AT9" i="28" s="1"/>
  <c r="AB4" i="28"/>
  <c r="AJ3" i="28"/>
  <c r="AS5" i="80"/>
  <c r="AL5" i="80"/>
  <c r="AU5" i="80" s="1"/>
  <c r="AS22" i="80"/>
  <c r="AL22" i="80"/>
  <c r="AU22" i="80" s="1"/>
  <c r="AS60" i="80"/>
  <c r="AL60" i="80"/>
  <c r="AU60" i="80" s="1"/>
  <c r="AR70" i="43"/>
  <c r="AR71" i="81"/>
  <c r="AE69" i="83"/>
  <c r="W70" i="83"/>
  <c r="AG69" i="83"/>
  <c r="AP69" i="83" s="1"/>
  <c r="AF69" i="83"/>
  <c r="AO69" i="83" s="1"/>
  <c r="AR74" i="42"/>
  <c r="AS17" i="80"/>
  <c r="AL17" i="80"/>
  <c r="AU17" i="80" s="1"/>
  <c r="AS35" i="80"/>
  <c r="AL35" i="80"/>
  <c r="AU35" i="80" s="1"/>
  <c r="AS53" i="80"/>
  <c r="AL53" i="80"/>
  <c r="AU53" i="80" s="1"/>
  <c r="AI70" i="86"/>
  <c r="AN70" i="86"/>
  <c r="AS61" i="80"/>
  <c r="AL61" i="80"/>
  <c r="AU61" i="80" s="1"/>
  <c r="W69" i="85"/>
  <c r="AG68" i="85"/>
  <c r="AP68" i="85" s="1"/>
  <c r="AF68" i="85"/>
  <c r="AO68" i="85" s="1"/>
  <c r="AE68" i="85"/>
  <c r="AJ58" i="28"/>
  <c r="AK58" i="28"/>
  <c r="AT58" i="28" s="1"/>
  <c r="AH72" i="81"/>
  <c r="AQ72" i="81" s="1"/>
  <c r="AS49" i="80"/>
  <c r="AL49" i="80"/>
  <c r="AU49" i="80" s="1"/>
  <c r="W72" i="41"/>
  <c r="AG71" i="41"/>
  <c r="AP71" i="41" s="1"/>
  <c r="AF71" i="41"/>
  <c r="AO71" i="41" s="1"/>
  <c r="AE71" i="41"/>
  <c r="AL69" i="80"/>
  <c r="AU69" i="80" s="1"/>
  <c r="AR69" i="80"/>
  <c r="AR71" i="80" s="1"/>
  <c r="AR69" i="35"/>
  <c r="W70" i="73"/>
  <c r="AG69" i="73"/>
  <c r="AP69" i="73" s="1"/>
  <c r="AF69" i="73"/>
  <c r="AO69" i="73" s="1"/>
  <c r="AE69" i="73"/>
  <c r="AJ4" i="80"/>
  <c r="AK4" i="80"/>
  <c r="AT4" i="80" s="1"/>
  <c r="AT71" i="80" s="1"/>
  <c r="AJ65" i="28"/>
  <c r="AK65" i="28"/>
  <c r="AT65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J32" i="28"/>
  <c r="AK32" i="28"/>
  <c r="AT32" i="28" s="1"/>
  <c r="AJ26" i="28"/>
  <c r="AK26" i="28"/>
  <c r="AT26" i="28" s="1"/>
  <c r="AJ20" i="28"/>
  <c r="AK20" i="28"/>
  <c r="AT20" i="28" s="1"/>
  <c r="AJ14" i="28"/>
  <c r="AK14" i="28"/>
  <c r="AT14" i="28" s="1"/>
  <c r="AJ8" i="28"/>
  <c r="AK8" i="28"/>
  <c r="AT8" i="28" s="1"/>
  <c r="AR71" i="94"/>
  <c r="AR71" i="39"/>
  <c r="AH69" i="89"/>
  <c r="AQ69" i="89" s="1"/>
  <c r="AS12" i="80"/>
  <c r="AL12" i="80"/>
  <c r="AU12" i="80" s="1"/>
  <c r="AH71" i="43"/>
  <c r="AQ71" i="43" s="1"/>
  <c r="AE72" i="39"/>
  <c r="W73" i="39"/>
  <c r="AG72" i="39"/>
  <c r="AP72" i="39" s="1"/>
  <c r="AF72" i="39"/>
  <c r="AO72" i="39" s="1"/>
  <c r="AJ34" i="28"/>
  <c r="AK34" i="28"/>
  <c r="AT34" i="28" s="1"/>
  <c r="Z72" i="81"/>
  <c r="W72" i="77"/>
  <c r="AG71" i="77"/>
  <c r="AP71" i="77" s="1"/>
  <c r="AF71" i="77"/>
  <c r="AO71" i="77" s="1"/>
  <c r="AE71" i="77"/>
  <c r="AH73" i="79"/>
  <c r="AQ73" i="79" s="1"/>
  <c r="AS52" i="80"/>
  <c r="AL52" i="80"/>
  <c r="AU52" i="80" s="1"/>
  <c r="AN70" i="31"/>
  <c r="AI70" i="31"/>
  <c r="AH75" i="42"/>
  <c r="AQ75" i="42" s="1"/>
  <c r="AN72" i="26"/>
  <c r="AI72" i="26"/>
  <c r="AS14" i="80"/>
  <c r="AL14" i="80"/>
  <c r="AU14" i="80" s="1"/>
  <c r="AS32" i="80"/>
  <c r="AL32" i="80"/>
  <c r="AU32" i="80" s="1"/>
  <c r="AS50" i="80"/>
  <c r="AL50" i="80"/>
  <c r="AU50" i="80" s="1"/>
  <c r="AS66" i="80"/>
  <c r="AL66" i="80"/>
  <c r="AU66" i="80" s="1"/>
  <c r="Y70" i="37"/>
  <c r="X70" i="37"/>
  <c r="AN72" i="95"/>
  <c r="AI72" i="95"/>
  <c r="X71" i="87"/>
  <c r="Y71" i="87"/>
  <c r="AN71" i="25"/>
  <c r="AI71" i="25"/>
  <c r="AS3" i="80"/>
  <c r="AL3" i="80"/>
  <c r="AU3" i="80" s="1"/>
  <c r="AS21" i="80"/>
  <c r="AL21" i="80"/>
  <c r="AU21" i="80" s="1"/>
  <c r="AS39" i="80"/>
  <c r="AL39" i="80"/>
  <c r="AU39" i="80" s="1"/>
  <c r="AS57" i="80"/>
  <c r="AL57" i="80"/>
  <c r="AU57" i="80" s="1"/>
  <c r="AS54" i="80"/>
  <c r="AL54" i="80"/>
  <c r="AU54" i="80" s="1"/>
  <c r="AJ68" i="28"/>
  <c r="AK68" i="28"/>
  <c r="AT68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J31" i="28"/>
  <c r="AK31" i="28"/>
  <c r="AT31" i="28" s="1"/>
  <c r="AJ25" i="28"/>
  <c r="AK25" i="28"/>
  <c r="AT25" i="28" s="1"/>
  <c r="AJ19" i="28"/>
  <c r="AK19" i="28"/>
  <c r="AT19" i="28" s="1"/>
  <c r="AJ13" i="28"/>
  <c r="AK13" i="28"/>
  <c r="AT13" i="28" s="1"/>
  <c r="AJ7" i="28"/>
  <c r="AK7" i="28"/>
  <c r="AT7" i="28" s="1"/>
  <c r="AR69" i="33"/>
  <c r="W73" i="82"/>
  <c r="AG72" i="82"/>
  <c r="AP72" i="82" s="1"/>
  <c r="AF72" i="82"/>
  <c r="AO72" i="82" s="1"/>
  <c r="AE72" i="82"/>
  <c r="AS10" i="80"/>
  <c r="AL10" i="80"/>
  <c r="AU10" i="80" s="1"/>
  <c r="AS28" i="80"/>
  <c r="AL28" i="80"/>
  <c r="AU28" i="80" s="1"/>
  <c r="Z69" i="89"/>
  <c r="AS23" i="80"/>
  <c r="AL23" i="80"/>
  <c r="AU23" i="80" s="1"/>
  <c r="AS41" i="80"/>
  <c r="AL41" i="80"/>
  <c r="AU41" i="80" s="1"/>
  <c r="AS59" i="80"/>
  <c r="AL59" i="80"/>
  <c r="AU59" i="80" s="1"/>
  <c r="AH70" i="35"/>
  <c r="AQ70" i="35" s="1"/>
  <c r="Y75" i="38"/>
  <c r="X75" i="38"/>
  <c r="Y74" i="29"/>
  <c r="X74" i="29"/>
  <c r="AR72" i="79"/>
  <c r="X71" i="75"/>
  <c r="Z71" i="75" s="1"/>
  <c r="Y71" i="75"/>
  <c r="AJ46" i="28"/>
  <c r="AK46" i="28"/>
  <c r="AT46" i="28" s="1"/>
  <c r="AS13" i="80"/>
  <c r="AL13" i="80"/>
  <c r="AU13" i="80" s="1"/>
  <c r="AH71" i="34"/>
  <c r="AQ71" i="34" s="1"/>
  <c r="AH70" i="33"/>
  <c r="AQ70" i="33" s="1"/>
  <c r="AS19" i="80"/>
  <c r="AL19" i="80"/>
  <c r="AU19" i="80" s="1"/>
  <c r="AS55" i="80"/>
  <c r="AL55" i="80"/>
  <c r="AU55" i="80" s="1"/>
  <c r="AS36" i="80"/>
  <c r="AL36" i="80"/>
  <c r="AU36" i="80" s="1"/>
  <c r="AH72" i="39"/>
  <c r="AQ72" i="39" s="1"/>
  <c r="AN73" i="30"/>
  <c r="AI73" i="30"/>
  <c r="AR70" i="34"/>
  <c r="AJ67" i="28"/>
  <c r="AK67" i="28"/>
  <c r="AT67" i="28" s="1"/>
  <c r="AJ60" i="28"/>
  <c r="AK60" i="28"/>
  <c r="AT60" i="28" s="1"/>
  <c r="AJ54" i="28"/>
  <c r="AK54" i="28"/>
  <c r="AT54" i="28" s="1"/>
  <c r="AJ48" i="28"/>
  <c r="AK48" i="28"/>
  <c r="AT48" i="28" s="1"/>
  <c r="AJ42" i="28"/>
  <c r="AK42" i="28"/>
  <c r="AT42" i="28" s="1"/>
  <c r="AJ36" i="28"/>
  <c r="AK36" i="28"/>
  <c r="AT36" i="28" s="1"/>
  <c r="AJ30" i="28"/>
  <c r="AK30" i="28"/>
  <c r="AT30" i="28" s="1"/>
  <c r="AJ24" i="28"/>
  <c r="AK24" i="28"/>
  <c r="AT24" i="28" s="1"/>
  <c r="AJ18" i="28"/>
  <c r="AK18" i="28"/>
  <c r="AT18" i="28" s="1"/>
  <c r="AJ12" i="28"/>
  <c r="AK12" i="28"/>
  <c r="AT12" i="28" s="1"/>
  <c r="AJ6" i="28"/>
  <c r="AK6" i="28"/>
  <c r="AT6" i="28" s="1"/>
  <c r="AR68" i="89"/>
  <c r="AH71" i="45"/>
  <c r="AQ71" i="45" s="1"/>
  <c r="AS42" i="80"/>
  <c r="AL42" i="80"/>
  <c r="AU42" i="80" s="1"/>
  <c r="Y74" i="46"/>
  <c r="X74" i="46"/>
  <c r="AE70" i="33"/>
  <c r="W71" i="33"/>
  <c r="AG70" i="33"/>
  <c r="AP70" i="33" s="1"/>
  <c r="AF70" i="33"/>
  <c r="AO70" i="33" s="1"/>
  <c r="AS43" i="80"/>
  <c r="AL43" i="80"/>
  <c r="AU43" i="80" s="1"/>
  <c r="AJ40" i="28"/>
  <c r="AK40" i="28"/>
  <c r="AT40" i="28" s="1"/>
  <c r="AH71" i="78"/>
  <c r="AQ71" i="78" s="1"/>
  <c r="X71" i="86"/>
  <c r="Y71" i="86"/>
  <c r="AS31" i="80"/>
  <c r="AL31" i="80"/>
  <c r="AU31" i="80" s="1"/>
  <c r="AS68" i="80"/>
  <c r="AL68" i="80"/>
  <c r="AU68" i="80" s="1"/>
  <c r="AS6" i="80"/>
  <c r="AL6" i="80"/>
  <c r="AU6" i="80" s="1"/>
  <c r="AR72" i="27"/>
  <c r="Z71" i="78"/>
  <c r="AS37" i="80"/>
  <c r="AL37" i="80"/>
  <c r="AU37" i="80" s="1"/>
  <c r="AN69" i="37"/>
  <c r="AI69" i="37"/>
  <c r="AL69" i="36"/>
  <c r="AU69" i="36" s="1"/>
  <c r="AR69" i="36"/>
  <c r="AR71" i="36" s="1"/>
  <c r="AH70" i="74"/>
  <c r="AQ70" i="74" s="1"/>
  <c r="AS8" i="36"/>
  <c r="AS71" i="36" s="1"/>
  <c r="AL8" i="36"/>
  <c r="AU8" i="36" s="1"/>
  <c r="Y72" i="47"/>
  <c r="X72" i="47"/>
  <c r="AS34" i="80"/>
  <c r="AL34" i="80"/>
  <c r="AU34" i="80" s="1"/>
  <c r="AS64" i="80"/>
  <c r="AL64" i="80"/>
  <c r="AU64" i="80" s="1"/>
  <c r="AR70" i="45"/>
  <c r="AT71" i="36"/>
  <c r="Z75" i="42"/>
  <c r="AS20" i="80"/>
  <c r="AL20" i="80"/>
  <c r="AU20" i="80" s="1"/>
  <c r="AS38" i="80"/>
  <c r="AL38" i="80"/>
  <c r="AU38" i="80" s="1"/>
  <c r="AS56" i="80"/>
  <c r="AL56" i="80"/>
  <c r="AU56" i="80" s="1"/>
  <c r="AS40" i="80"/>
  <c r="AL40" i="80"/>
  <c r="AU40" i="80" s="1"/>
  <c r="AS30" i="80"/>
  <c r="AL30" i="80"/>
  <c r="AU30" i="80" s="1"/>
  <c r="AI70" i="75"/>
  <c r="AN70" i="75"/>
  <c r="AI69" i="28"/>
  <c r="AN69" i="28"/>
  <c r="AN71" i="28" s="1"/>
  <c r="AI70" i="87"/>
  <c r="AN70" i="87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Y71" i="93"/>
  <c r="X71" i="93"/>
  <c r="AH73" i="27"/>
  <c r="AQ73" i="27" s="1"/>
  <c r="AJ66" i="28"/>
  <c r="AK66" i="28"/>
  <c r="AT66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J11" i="28"/>
  <c r="AK11" i="28"/>
  <c r="AT11" i="28" s="1"/>
  <c r="AH71" i="91"/>
  <c r="AQ71" i="91" s="1"/>
  <c r="AS16" i="80"/>
  <c r="AL16" i="80"/>
  <c r="AU16" i="80" s="1"/>
  <c r="AS18" i="80"/>
  <c r="AL18" i="80"/>
  <c r="AU18" i="80" s="1"/>
  <c r="AR70" i="78"/>
  <c r="Z71" i="45"/>
  <c r="AH69" i="76"/>
  <c r="AQ69" i="76" s="1"/>
  <c r="AQ71" i="76" s="1"/>
  <c r="AZ3" i="76"/>
  <c r="AX6" i="76" s="1"/>
  <c r="S6" i="76" s="1"/>
  <c r="AC6" i="76" s="1"/>
  <c r="AB7" i="76" s="1"/>
  <c r="AX7" i="76"/>
  <c r="S7" i="76" s="1"/>
  <c r="AC7" i="76" s="1"/>
  <c r="AB8" i="76" s="1"/>
  <c r="AX13" i="76"/>
  <c r="S13" i="76" s="1"/>
  <c r="AC13" i="76" s="1"/>
  <c r="AB14" i="76" s="1"/>
  <c r="AX15" i="76"/>
  <c r="S15" i="76" s="1"/>
  <c r="AC15" i="76" s="1"/>
  <c r="AB16" i="76" s="1"/>
  <c r="AX17" i="76"/>
  <c r="S17" i="76" s="1"/>
  <c r="AC17" i="76" s="1"/>
  <c r="AB18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3" i="76"/>
  <c r="S23" i="76" s="1"/>
  <c r="AC23" i="76" s="1"/>
  <c r="AB24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6" i="76"/>
  <c r="S66" i="76" s="1"/>
  <c r="AC66" i="76" s="1"/>
  <c r="AB67" i="76" s="1"/>
  <c r="AX65" i="76"/>
  <c r="S65" i="76" s="1"/>
  <c r="AC65" i="76" s="1"/>
  <c r="AB66" i="76" s="1"/>
  <c r="AX64" i="76"/>
  <c r="S64" i="76" s="1"/>
  <c r="AC64" i="76" s="1"/>
  <c r="AB65" i="76" s="1"/>
  <c r="AX67" i="76"/>
  <c r="S67" i="76" s="1"/>
  <c r="AC67" i="76" s="1"/>
  <c r="AB68" i="76" s="1"/>
  <c r="AX68" i="76"/>
  <c r="S68" i="76" s="1"/>
  <c r="AC68" i="76" s="1"/>
  <c r="AB69" i="76" s="1"/>
  <c r="AS11" i="80"/>
  <c r="AL11" i="80"/>
  <c r="AU11" i="80" s="1"/>
  <c r="AS29" i="80"/>
  <c r="AL29" i="80"/>
  <c r="AU29" i="80" s="1"/>
  <c r="AS47" i="80"/>
  <c r="AL47" i="80"/>
  <c r="AU47" i="80" s="1"/>
  <c r="AI74" i="38"/>
  <c r="AN74" i="38"/>
  <c r="AN73" i="46"/>
  <c r="AI73" i="46"/>
  <c r="AX5" i="76" l="1"/>
  <c r="S5" i="76" s="1"/>
  <c r="AC5" i="76" s="1"/>
  <c r="AB6" i="76" s="1"/>
  <c r="AX11" i="76"/>
  <c r="S11" i="76" s="1"/>
  <c r="AC11" i="76" s="1"/>
  <c r="AB12" i="76" s="1"/>
  <c r="AX9" i="76"/>
  <c r="S9" i="76" s="1"/>
  <c r="AC9" i="76" s="1"/>
  <c r="AB10" i="76" s="1"/>
  <c r="Z72" i="47"/>
  <c r="AU71" i="36"/>
  <c r="C11" i="36" s="1"/>
  <c r="Z74" i="46"/>
  <c r="AX14" i="76"/>
  <c r="S14" i="76" s="1"/>
  <c r="AC14" i="76" s="1"/>
  <c r="AB15" i="76" s="1"/>
  <c r="AX3" i="76"/>
  <c r="S3" i="76" s="1"/>
  <c r="AC3" i="76" s="1"/>
  <c r="Z75" i="38"/>
  <c r="AX8" i="76"/>
  <c r="S8" i="76" s="1"/>
  <c r="AC8" i="76" s="1"/>
  <c r="AB9" i="76" s="1"/>
  <c r="Z70" i="37"/>
  <c r="AG70" i="37" s="1"/>
  <c r="AP70" i="37" s="1"/>
  <c r="Z71" i="87"/>
  <c r="AF71" i="87" s="1"/>
  <c r="AO71" i="87" s="1"/>
  <c r="W76" i="38"/>
  <c r="AG75" i="38"/>
  <c r="AP75" i="38" s="1"/>
  <c r="AF75" i="38"/>
  <c r="AO75" i="38" s="1"/>
  <c r="AE75" i="38"/>
  <c r="AJ7" i="76"/>
  <c r="AK7" i="76"/>
  <c r="AT7" i="76" s="1"/>
  <c r="W73" i="47"/>
  <c r="AG72" i="47"/>
  <c r="AP72" i="47" s="1"/>
  <c r="AF72" i="47"/>
  <c r="AO72" i="47" s="1"/>
  <c r="AE72" i="47"/>
  <c r="AF74" i="46"/>
  <c r="AO74" i="46" s="1"/>
  <c r="AG74" i="46"/>
  <c r="AP74" i="46" s="1"/>
  <c r="W75" i="46"/>
  <c r="AE74" i="46"/>
  <c r="AF70" i="37"/>
  <c r="AO70" i="37" s="1"/>
  <c r="W71" i="37"/>
  <c r="AE70" i="37"/>
  <c r="W72" i="87"/>
  <c r="AG71" i="87"/>
  <c r="AP71" i="87" s="1"/>
  <c r="AE71" i="87"/>
  <c r="AJ48" i="76"/>
  <c r="AK48" i="76"/>
  <c r="AT48" i="76" s="1"/>
  <c r="AK24" i="76"/>
  <c r="AT24" i="76" s="1"/>
  <c r="AH71" i="93"/>
  <c r="AQ71" i="93" s="1"/>
  <c r="X72" i="77"/>
  <c r="Y72" i="77"/>
  <c r="Y73" i="39"/>
  <c r="X73" i="39"/>
  <c r="AS20" i="28"/>
  <c r="AL20" i="28"/>
  <c r="AU20" i="28" s="1"/>
  <c r="AS38" i="28"/>
  <c r="AL38" i="28"/>
  <c r="AU38" i="28" s="1"/>
  <c r="AH72" i="25"/>
  <c r="AQ72" i="25" s="1"/>
  <c r="AJ67" i="76"/>
  <c r="AK67" i="76"/>
  <c r="AT67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X22" i="76"/>
  <c r="S22" i="76" s="1"/>
  <c r="AC22" i="76" s="1"/>
  <c r="AB23" i="76" s="1"/>
  <c r="AX16" i="76"/>
  <c r="S16" i="76" s="1"/>
  <c r="AC16" i="76" s="1"/>
  <c r="AB17" i="76" s="1"/>
  <c r="AX10" i="76"/>
  <c r="S10" i="76" s="1"/>
  <c r="AC10" i="76" s="1"/>
  <c r="AB11" i="76" s="1"/>
  <c r="AX4" i="76"/>
  <c r="S4" i="76" s="1"/>
  <c r="AC4" i="76" s="1"/>
  <c r="AB5" i="76" s="1"/>
  <c r="AS6" i="28"/>
  <c r="AL6" i="28"/>
  <c r="AU6" i="28" s="1"/>
  <c r="AS24" i="28"/>
  <c r="AL24" i="28"/>
  <c r="AU24" i="28" s="1"/>
  <c r="AS42" i="28"/>
  <c r="AL42" i="28"/>
  <c r="AU42" i="28" s="1"/>
  <c r="AS60" i="28"/>
  <c r="AL60" i="28"/>
  <c r="AU60" i="28" s="1"/>
  <c r="AI72" i="82"/>
  <c r="AN72" i="82"/>
  <c r="AS19" i="28"/>
  <c r="AL19" i="28"/>
  <c r="AU19" i="28" s="1"/>
  <c r="AS37" i="28"/>
  <c r="AL37" i="28"/>
  <c r="AU37" i="28" s="1"/>
  <c r="AS55" i="28"/>
  <c r="AL55" i="28"/>
  <c r="AU55" i="28" s="1"/>
  <c r="AH71" i="87"/>
  <c r="AQ71" i="87" s="1"/>
  <c r="W73" i="81"/>
  <c r="AG72" i="81"/>
  <c r="AP72" i="81" s="1"/>
  <c r="AF72" i="81"/>
  <c r="AO72" i="81" s="1"/>
  <c r="AE72" i="81"/>
  <c r="AN68" i="85"/>
  <c r="AI68" i="85"/>
  <c r="Y70" i="83"/>
  <c r="X70" i="83"/>
  <c r="AS15" i="28"/>
  <c r="AL15" i="28"/>
  <c r="AU15" i="28" s="1"/>
  <c r="AS33" i="28"/>
  <c r="AL33" i="28"/>
  <c r="AU33" i="28" s="1"/>
  <c r="AS51" i="28"/>
  <c r="AL51" i="28"/>
  <c r="AU51" i="28" s="1"/>
  <c r="AR73" i="29"/>
  <c r="AI69" i="76"/>
  <c r="AN69" i="76"/>
  <c r="AN71" i="76" s="1"/>
  <c r="AH73" i="26"/>
  <c r="AQ73" i="26" s="1"/>
  <c r="Y74" i="79"/>
  <c r="X74" i="79"/>
  <c r="X72" i="43"/>
  <c r="Y72" i="43"/>
  <c r="X71" i="90"/>
  <c r="Y71" i="90"/>
  <c r="AJ54" i="76"/>
  <c r="AK54" i="76"/>
  <c r="AT54" i="76" s="1"/>
  <c r="AJ30" i="76"/>
  <c r="AK30" i="76"/>
  <c r="AT30" i="76" s="1"/>
  <c r="AS11" i="28"/>
  <c r="AL11" i="28"/>
  <c r="AU11" i="28" s="1"/>
  <c r="AS56" i="28"/>
  <c r="AL56" i="28"/>
  <c r="AU56" i="28" s="1"/>
  <c r="AR74" i="38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K22" i="76"/>
  <c r="AT22" i="76" s="1"/>
  <c r="AJ16" i="76"/>
  <c r="AK16" i="76"/>
  <c r="AT16" i="76" s="1"/>
  <c r="AJ10" i="76"/>
  <c r="AK10" i="76"/>
  <c r="AT10" i="76" s="1"/>
  <c r="AJ3" i="76"/>
  <c r="AB4" i="76"/>
  <c r="AS17" i="28"/>
  <c r="AL17" i="28"/>
  <c r="AU17" i="28" s="1"/>
  <c r="AS35" i="28"/>
  <c r="AL35" i="28"/>
  <c r="AU35" i="28" s="1"/>
  <c r="AS53" i="28"/>
  <c r="AL53" i="28"/>
  <c r="AU53" i="28" s="1"/>
  <c r="Z71" i="93"/>
  <c r="AL69" i="28"/>
  <c r="AU69" i="28" s="1"/>
  <c r="AR69" i="28"/>
  <c r="AR71" i="28" s="1"/>
  <c r="AH71" i="86"/>
  <c r="AQ71" i="86" s="1"/>
  <c r="W70" i="89"/>
  <c r="AG69" i="89"/>
  <c r="AP69" i="89" s="1"/>
  <c r="AF69" i="89"/>
  <c r="AO69" i="89" s="1"/>
  <c r="AE69" i="89"/>
  <c r="AI72" i="39"/>
  <c r="AN72" i="39"/>
  <c r="AS8" i="28"/>
  <c r="AL8" i="28"/>
  <c r="AU8" i="28" s="1"/>
  <c r="AS26" i="28"/>
  <c r="AL26" i="28"/>
  <c r="AU26" i="28" s="1"/>
  <c r="AS44" i="28"/>
  <c r="AL44" i="28"/>
  <c r="AU44" i="28" s="1"/>
  <c r="AS62" i="28"/>
  <c r="AL62" i="28"/>
  <c r="AU62" i="28" s="1"/>
  <c r="AN69" i="73"/>
  <c r="AI69" i="73"/>
  <c r="X72" i="41"/>
  <c r="Y72" i="41"/>
  <c r="AR70" i="86"/>
  <c r="AS3" i="28"/>
  <c r="AL3" i="28"/>
  <c r="AU3" i="28" s="1"/>
  <c r="Z72" i="25"/>
  <c r="AH73" i="95"/>
  <c r="AQ73" i="95" s="1"/>
  <c r="AR71" i="47"/>
  <c r="AS5" i="28"/>
  <c r="AL5" i="28"/>
  <c r="AU5" i="28" s="1"/>
  <c r="AS22" i="28"/>
  <c r="AL22" i="28"/>
  <c r="AU22" i="28" s="1"/>
  <c r="AS64" i="28"/>
  <c r="AL64" i="28"/>
  <c r="AU64" i="28" s="1"/>
  <c r="Z73" i="26"/>
  <c r="AN71" i="34"/>
  <c r="AI71" i="34"/>
  <c r="AI72" i="94"/>
  <c r="AN72" i="94"/>
  <c r="AI70" i="74"/>
  <c r="AN70" i="74"/>
  <c r="Y71" i="35"/>
  <c r="X71" i="35"/>
  <c r="AJ60" i="76"/>
  <c r="AK60" i="76"/>
  <c r="AT60" i="76" s="1"/>
  <c r="AK18" i="76"/>
  <c r="AT18" i="76" s="1"/>
  <c r="AS47" i="28"/>
  <c r="AL47" i="28"/>
  <c r="AU47" i="28" s="1"/>
  <c r="W72" i="75"/>
  <c r="AG71" i="75"/>
  <c r="AP71" i="75" s="1"/>
  <c r="AF71" i="75"/>
  <c r="AO71" i="75" s="1"/>
  <c r="AE71" i="75"/>
  <c r="AS4" i="80"/>
  <c r="AL4" i="80"/>
  <c r="AU4" i="80" s="1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F75" i="42"/>
  <c r="AO75" i="42" s="1"/>
  <c r="W76" i="42"/>
  <c r="AG75" i="42"/>
  <c r="AP75" i="42" s="1"/>
  <c r="AE75" i="42"/>
  <c r="W72" i="78"/>
  <c r="AG71" i="78"/>
  <c r="AP71" i="78" s="1"/>
  <c r="AF71" i="78"/>
  <c r="AO71" i="78" s="1"/>
  <c r="AE71" i="78"/>
  <c r="Z71" i="86"/>
  <c r="X71" i="33"/>
  <c r="Y71" i="33"/>
  <c r="AS12" i="28"/>
  <c r="AL12" i="28"/>
  <c r="AU12" i="28" s="1"/>
  <c r="AS30" i="28"/>
  <c r="AL30" i="28"/>
  <c r="AU30" i="28" s="1"/>
  <c r="AS48" i="28"/>
  <c r="AL48" i="28"/>
  <c r="AU48" i="28" s="1"/>
  <c r="AS67" i="28"/>
  <c r="AL67" i="28"/>
  <c r="AU67" i="28" s="1"/>
  <c r="AS46" i="28"/>
  <c r="AL46" i="28"/>
  <c r="AU46" i="28" s="1"/>
  <c r="AH74" i="29"/>
  <c r="AQ74" i="29" s="1"/>
  <c r="AS7" i="28"/>
  <c r="AL7" i="28"/>
  <c r="AU7" i="28" s="1"/>
  <c r="AS25" i="28"/>
  <c r="AL25" i="28"/>
  <c r="AU25" i="28" s="1"/>
  <c r="AS43" i="28"/>
  <c r="AL43" i="28"/>
  <c r="AU43" i="28" s="1"/>
  <c r="AS61" i="28"/>
  <c r="AL61" i="28"/>
  <c r="AU61" i="28" s="1"/>
  <c r="AR72" i="95"/>
  <c r="AN71" i="77"/>
  <c r="AI71" i="77"/>
  <c r="AS34" i="28"/>
  <c r="AL34" i="28"/>
  <c r="AU34" i="28" s="1"/>
  <c r="AI69" i="83"/>
  <c r="AN69" i="83"/>
  <c r="AJ4" i="28"/>
  <c r="AK4" i="28"/>
  <c r="AT4" i="28" s="1"/>
  <c r="AT71" i="28" s="1"/>
  <c r="AS21" i="28"/>
  <c r="AL21" i="28"/>
  <c r="AU21" i="28" s="1"/>
  <c r="AS39" i="28"/>
  <c r="AL39" i="28"/>
  <c r="AU39" i="28" s="1"/>
  <c r="AS57" i="28"/>
  <c r="AL57" i="28"/>
  <c r="AU57" i="28" s="1"/>
  <c r="Z73" i="95"/>
  <c r="AS8" i="80"/>
  <c r="AL8" i="80"/>
  <c r="AU8" i="80" s="1"/>
  <c r="AH71" i="31"/>
  <c r="AQ71" i="31" s="1"/>
  <c r="AN71" i="91"/>
  <c r="AI71" i="91"/>
  <c r="X74" i="27"/>
  <c r="Y74" i="27"/>
  <c r="AI73" i="79"/>
  <c r="AN73" i="79"/>
  <c r="AN70" i="90"/>
  <c r="AI70" i="90"/>
  <c r="AJ42" i="76"/>
  <c r="AK42" i="76"/>
  <c r="AT42" i="76" s="1"/>
  <c r="AJ6" i="76"/>
  <c r="AK6" i="76"/>
  <c r="AT6" i="76" s="1"/>
  <c r="AS29" i="28"/>
  <c r="AL29" i="28"/>
  <c r="AU29" i="28" s="1"/>
  <c r="AS16" i="28"/>
  <c r="AL16" i="28"/>
  <c r="AU16" i="28" s="1"/>
  <c r="AN73" i="27"/>
  <c r="AI73" i="27"/>
  <c r="AJ68" i="76"/>
  <c r="AK68" i="76"/>
  <c r="AT68" i="76" s="1"/>
  <c r="AJ56" i="76"/>
  <c r="AK56" i="76"/>
  <c r="AT56" i="76" s="1"/>
  <c r="AJ44" i="76"/>
  <c r="AK44" i="76"/>
  <c r="AT44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23" i="28"/>
  <c r="AL23" i="28"/>
  <c r="AU23" i="28" s="1"/>
  <c r="AS41" i="28"/>
  <c r="AL41" i="28"/>
  <c r="AU41" i="28" s="1"/>
  <c r="AS59" i="28"/>
  <c r="AL59" i="28"/>
  <c r="AU59" i="28" s="1"/>
  <c r="AR70" i="75"/>
  <c r="AS40" i="28"/>
  <c r="AL40" i="28"/>
  <c r="AU40" i="28" s="1"/>
  <c r="X73" i="82"/>
  <c r="Y73" i="82"/>
  <c r="AR71" i="25"/>
  <c r="AR72" i="26"/>
  <c r="AS14" i="28"/>
  <c r="AL14" i="28"/>
  <c r="AU14" i="28" s="1"/>
  <c r="AS32" i="28"/>
  <c r="AL32" i="28"/>
  <c r="AU32" i="28" s="1"/>
  <c r="AS50" i="28"/>
  <c r="AL50" i="28"/>
  <c r="AU50" i="28" s="1"/>
  <c r="AS65" i="28"/>
  <c r="AL65" i="28"/>
  <c r="AU65" i="28" s="1"/>
  <c r="X69" i="85"/>
  <c r="Z69" i="85" s="1"/>
  <c r="Y69" i="85"/>
  <c r="Z71" i="31"/>
  <c r="AS10" i="28"/>
  <c r="AL10" i="28"/>
  <c r="AU10" i="28" s="1"/>
  <c r="AS28" i="28"/>
  <c r="AL28" i="28"/>
  <c r="AU28" i="28" s="1"/>
  <c r="AI71" i="43"/>
  <c r="AN71" i="43"/>
  <c r="AI70" i="35"/>
  <c r="AN70" i="35"/>
  <c r="AJ66" i="76"/>
  <c r="AK66" i="76"/>
  <c r="AT66" i="76" s="1"/>
  <c r="AJ36" i="76"/>
  <c r="AK36" i="76"/>
  <c r="AT36" i="76" s="1"/>
  <c r="AK12" i="76"/>
  <c r="AT12" i="76" s="1"/>
  <c r="AS66" i="28"/>
  <c r="AL66" i="28"/>
  <c r="AU66" i="28" s="1"/>
  <c r="AR70" i="87"/>
  <c r="AH74" i="46"/>
  <c r="AQ74" i="46" s="1"/>
  <c r="AR73" i="30"/>
  <c r="AH75" i="38"/>
  <c r="AQ75" i="38" s="1"/>
  <c r="AF74" i="30"/>
  <c r="AO74" i="30" s="1"/>
  <c r="AE74" i="30"/>
  <c r="W75" i="30"/>
  <c r="AG74" i="30"/>
  <c r="AP74" i="30" s="1"/>
  <c r="X72" i="91"/>
  <c r="Y72" i="91"/>
  <c r="AS52" i="28"/>
  <c r="AL52" i="28"/>
  <c r="AU52" i="28" s="1"/>
  <c r="AJ62" i="76"/>
  <c r="AK62" i="76"/>
  <c r="AT62" i="76" s="1"/>
  <c r="AJ50" i="76"/>
  <c r="AK50" i="76"/>
  <c r="AT50" i="76" s="1"/>
  <c r="AJ38" i="76"/>
  <c r="AK38" i="76"/>
  <c r="AT38" i="76" s="1"/>
  <c r="AR73" i="46"/>
  <c r="AJ65" i="76"/>
  <c r="AK65" i="76"/>
  <c r="AT65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W72" i="45"/>
  <c r="AG71" i="45"/>
  <c r="AP71" i="45" s="1"/>
  <c r="AE71" i="45"/>
  <c r="AF71" i="45"/>
  <c r="AO71" i="45" s="1"/>
  <c r="AH72" i="47"/>
  <c r="AQ72" i="47" s="1"/>
  <c r="AR69" i="37"/>
  <c r="AI70" i="33"/>
  <c r="AN70" i="33"/>
  <c r="AS18" i="28"/>
  <c r="AL18" i="28"/>
  <c r="AU18" i="28" s="1"/>
  <c r="AS36" i="28"/>
  <c r="AL36" i="28"/>
  <c r="AU36" i="28" s="1"/>
  <c r="AS54" i="28"/>
  <c r="AL54" i="28"/>
  <c r="AU54" i="28" s="1"/>
  <c r="AH71" i="75"/>
  <c r="AQ71" i="75" s="1"/>
  <c r="Z74" i="29"/>
  <c r="AS13" i="28"/>
  <c r="AL13" i="28"/>
  <c r="AU13" i="28" s="1"/>
  <c r="AS31" i="28"/>
  <c r="AL31" i="28"/>
  <c r="AU31" i="28" s="1"/>
  <c r="AS49" i="28"/>
  <c r="AL49" i="28"/>
  <c r="AU49" i="28" s="1"/>
  <c r="AS68" i="28"/>
  <c r="AL68" i="28"/>
  <c r="AU68" i="28" s="1"/>
  <c r="AH70" i="37"/>
  <c r="AQ70" i="37" s="1"/>
  <c r="AR70" i="31"/>
  <c r="Y70" i="73"/>
  <c r="X70" i="73"/>
  <c r="AN71" i="41"/>
  <c r="AI71" i="41"/>
  <c r="AS58" i="28"/>
  <c r="AL58" i="28"/>
  <c r="AU58" i="28" s="1"/>
  <c r="AS9" i="28"/>
  <c r="AL9" i="28"/>
  <c r="AU9" i="28" s="1"/>
  <c r="AS27" i="28"/>
  <c r="AL27" i="28"/>
  <c r="AU27" i="28" s="1"/>
  <c r="AS45" i="28"/>
  <c r="AL45" i="28"/>
  <c r="AU45" i="28" s="1"/>
  <c r="AS63" i="28"/>
  <c r="AL63" i="28"/>
  <c r="AU63" i="28" s="1"/>
  <c r="AH74" i="30"/>
  <c r="AQ74" i="30" s="1"/>
  <c r="AR70" i="93"/>
  <c r="X72" i="34"/>
  <c r="Y72" i="34"/>
  <c r="X73" i="94"/>
  <c r="Y73" i="94"/>
  <c r="X71" i="74"/>
  <c r="Y71" i="74"/>
  <c r="AS71" i="80" l="1"/>
  <c r="Z73" i="39"/>
  <c r="AU71" i="80"/>
  <c r="C11" i="80" s="1"/>
  <c r="F33" i="97" s="1"/>
  <c r="Z74" i="27"/>
  <c r="AF74" i="27" s="1"/>
  <c r="AO74" i="27" s="1"/>
  <c r="Z71" i="74"/>
  <c r="AE71" i="74" s="1"/>
  <c r="AJ24" i="76"/>
  <c r="Z72" i="77"/>
  <c r="AG72" i="77" s="1"/>
  <c r="AP72" i="77" s="1"/>
  <c r="Z73" i="94"/>
  <c r="AF73" i="94" s="1"/>
  <c r="AO73" i="94" s="1"/>
  <c r="AJ12" i="76"/>
  <c r="AF69" i="85"/>
  <c r="AO69" i="85" s="1"/>
  <c r="AE69" i="85"/>
  <c r="W70" i="85"/>
  <c r="AG69" i="85"/>
  <c r="AP69" i="85" s="1"/>
  <c r="AE72" i="77"/>
  <c r="W73" i="77"/>
  <c r="W72" i="74"/>
  <c r="AG71" i="74"/>
  <c r="AP71" i="74" s="1"/>
  <c r="AF71" i="74"/>
  <c r="AO71" i="74" s="1"/>
  <c r="AE74" i="27"/>
  <c r="W75" i="27"/>
  <c r="AG74" i="27"/>
  <c r="AP74" i="27" s="1"/>
  <c r="W74" i="94"/>
  <c r="AG73" i="94"/>
  <c r="AP73" i="94" s="1"/>
  <c r="W74" i="39"/>
  <c r="AG73" i="39"/>
  <c r="AP73" i="39" s="1"/>
  <c r="AF73" i="39"/>
  <c r="AO73" i="39" s="1"/>
  <c r="AE73" i="39"/>
  <c r="AH72" i="34"/>
  <c r="AQ72" i="34" s="1"/>
  <c r="AS32" i="76"/>
  <c r="AL32" i="76"/>
  <c r="AU32" i="76" s="1"/>
  <c r="AJ18" i="76"/>
  <c r="AJ4" i="76"/>
  <c r="AK4" i="76"/>
  <c r="AT4" i="76" s="1"/>
  <c r="AH72" i="43"/>
  <c r="AQ72" i="43" s="1"/>
  <c r="AS7" i="76"/>
  <c r="AL7" i="76"/>
  <c r="AU7" i="76" s="1"/>
  <c r="Z72" i="34"/>
  <c r="AR71" i="41"/>
  <c r="AJ25" i="76"/>
  <c r="AK25" i="76"/>
  <c r="AT25" i="76" s="1"/>
  <c r="AS43" i="76"/>
  <c r="AL43" i="76"/>
  <c r="AU43" i="76" s="1"/>
  <c r="AS61" i="76"/>
  <c r="AL61" i="76"/>
  <c r="AU61" i="76" s="1"/>
  <c r="AS38" i="76"/>
  <c r="AL38" i="76"/>
  <c r="AU38" i="76" s="1"/>
  <c r="AS66" i="76"/>
  <c r="AL66" i="76"/>
  <c r="AU66" i="76" s="1"/>
  <c r="AR73" i="27"/>
  <c r="AR69" i="83"/>
  <c r="AS15" i="76"/>
  <c r="AL15" i="76"/>
  <c r="AU15" i="76" s="1"/>
  <c r="AS33" i="76"/>
  <c r="AL33" i="76"/>
  <c r="AU33" i="76" s="1"/>
  <c r="AS51" i="76"/>
  <c r="AL51" i="76"/>
  <c r="AU51" i="76" s="1"/>
  <c r="AR70" i="74"/>
  <c r="AS3" i="76"/>
  <c r="AL3" i="76"/>
  <c r="AU3" i="76" s="1"/>
  <c r="AJ22" i="76"/>
  <c r="AS40" i="76"/>
  <c r="AL40" i="76"/>
  <c r="AU40" i="76" s="1"/>
  <c r="AS58" i="76"/>
  <c r="AL58" i="76"/>
  <c r="AU58" i="76" s="1"/>
  <c r="AS54" i="76"/>
  <c r="AL54" i="76"/>
  <c r="AU54" i="76" s="1"/>
  <c r="Z72" i="43"/>
  <c r="AI72" i="81"/>
  <c r="AN72" i="81"/>
  <c r="AI74" i="46"/>
  <c r="AN74" i="46"/>
  <c r="AI75" i="38"/>
  <c r="AN75" i="38"/>
  <c r="AS24" i="76"/>
  <c r="AL24" i="76"/>
  <c r="AU24" i="76" s="1"/>
  <c r="AN71" i="45"/>
  <c r="AI71" i="45"/>
  <c r="AI74" i="30"/>
  <c r="AN74" i="30"/>
  <c r="AS20" i="76"/>
  <c r="AL20" i="76"/>
  <c r="AU20" i="76" s="1"/>
  <c r="AS44" i="76"/>
  <c r="AL44" i="76"/>
  <c r="AU44" i="76" s="1"/>
  <c r="AS6" i="76"/>
  <c r="AL6" i="76"/>
  <c r="AU6" i="76" s="1"/>
  <c r="AR73" i="79"/>
  <c r="X76" i="42"/>
  <c r="Y76" i="42"/>
  <c r="Y72" i="75"/>
  <c r="X72" i="75"/>
  <c r="AS60" i="76"/>
  <c r="AL60" i="76"/>
  <c r="AU60" i="76" s="1"/>
  <c r="AE72" i="25"/>
  <c r="AG72" i="25"/>
  <c r="AP72" i="25" s="1"/>
  <c r="AF72" i="25"/>
  <c r="AO72" i="25" s="1"/>
  <c r="W73" i="25"/>
  <c r="AH72" i="41"/>
  <c r="AQ72" i="41" s="1"/>
  <c r="AH74" i="79"/>
  <c r="AQ74" i="79" s="1"/>
  <c r="AH70" i="83"/>
  <c r="AQ70" i="83" s="1"/>
  <c r="AS29" i="76"/>
  <c r="AL29" i="76"/>
  <c r="AU29" i="76" s="1"/>
  <c r="AS47" i="76"/>
  <c r="AL47" i="76"/>
  <c r="AU47" i="76" s="1"/>
  <c r="AS67" i="76"/>
  <c r="AL67" i="76"/>
  <c r="AU67" i="76" s="1"/>
  <c r="AS48" i="76"/>
  <c r="AL48" i="76"/>
  <c r="AU48" i="76" s="1"/>
  <c r="Y75" i="46"/>
  <c r="X75" i="46"/>
  <c r="Y75" i="30"/>
  <c r="X75" i="30"/>
  <c r="Z75" i="30" s="1"/>
  <c r="AS14" i="76"/>
  <c r="AL14" i="76"/>
  <c r="AU14" i="76" s="1"/>
  <c r="X72" i="87"/>
  <c r="Y72" i="87"/>
  <c r="W75" i="29"/>
  <c r="AG74" i="29"/>
  <c r="AP74" i="29" s="1"/>
  <c r="AF74" i="29"/>
  <c r="AO74" i="29" s="1"/>
  <c r="AE74" i="29"/>
  <c r="AS49" i="76"/>
  <c r="AL49" i="76"/>
  <c r="AU49" i="76" s="1"/>
  <c r="AS65" i="76"/>
  <c r="AL65" i="76"/>
  <c r="AU65" i="76" s="1"/>
  <c r="AH72" i="91"/>
  <c r="AQ72" i="91" s="1"/>
  <c r="AS12" i="76"/>
  <c r="AL12" i="76"/>
  <c r="AU12" i="76" s="1"/>
  <c r="AR70" i="35"/>
  <c r="AH73" i="82"/>
  <c r="AQ73" i="82" s="1"/>
  <c r="W74" i="95"/>
  <c r="AG73" i="95"/>
  <c r="AP73" i="95" s="1"/>
  <c r="AF73" i="95"/>
  <c r="AO73" i="95" s="1"/>
  <c r="AE73" i="95"/>
  <c r="AH71" i="33"/>
  <c r="AQ71" i="33" s="1"/>
  <c r="X72" i="78"/>
  <c r="Y72" i="78"/>
  <c r="AS21" i="76"/>
  <c r="AL21" i="76"/>
  <c r="AU21" i="76" s="1"/>
  <c r="AS39" i="76"/>
  <c r="AL39" i="76"/>
  <c r="AU39" i="76" s="1"/>
  <c r="AS57" i="76"/>
  <c r="AL57" i="76"/>
  <c r="AU57" i="76" s="1"/>
  <c r="AH71" i="35"/>
  <c r="AQ71" i="35" s="1"/>
  <c r="AR72" i="94"/>
  <c r="Z72" i="41"/>
  <c r="AR72" i="39"/>
  <c r="X70" i="89"/>
  <c r="Y70" i="89"/>
  <c r="AS10" i="76"/>
  <c r="AL10" i="76"/>
  <c r="AU10" i="76" s="1"/>
  <c r="AS28" i="76"/>
  <c r="AL28" i="76"/>
  <c r="AU28" i="76" s="1"/>
  <c r="AS46" i="76"/>
  <c r="AL46" i="76"/>
  <c r="AU46" i="76" s="1"/>
  <c r="AS64" i="76"/>
  <c r="AL64" i="76"/>
  <c r="AU64" i="76" s="1"/>
  <c r="AH71" i="90"/>
  <c r="AQ71" i="90" s="1"/>
  <c r="AJ5" i="76"/>
  <c r="AK5" i="76"/>
  <c r="AT5" i="76" s="1"/>
  <c r="AI71" i="87"/>
  <c r="AN71" i="87"/>
  <c r="AI70" i="37"/>
  <c r="AN70" i="37"/>
  <c r="X73" i="47"/>
  <c r="Y73" i="47"/>
  <c r="AR72" i="82"/>
  <c r="AI72" i="47"/>
  <c r="AN72" i="47"/>
  <c r="AS31" i="76"/>
  <c r="AL31" i="76"/>
  <c r="AU31" i="76" s="1"/>
  <c r="AS50" i="76"/>
  <c r="AL50" i="76"/>
  <c r="AU50" i="76" s="1"/>
  <c r="AR70" i="33"/>
  <c r="X72" i="45"/>
  <c r="Y72" i="45"/>
  <c r="Z72" i="91"/>
  <c r="AE71" i="31"/>
  <c r="W72" i="31"/>
  <c r="AG71" i="31"/>
  <c r="AP71" i="31" s="1"/>
  <c r="AF71" i="31"/>
  <c r="AO71" i="31" s="1"/>
  <c r="Z73" i="82"/>
  <c r="AS8" i="76"/>
  <c r="AL8" i="76"/>
  <c r="AU8" i="76" s="1"/>
  <c r="AS26" i="76"/>
  <c r="AL26" i="76"/>
  <c r="AU26" i="76" s="1"/>
  <c r="AS56" i="76"/>
  <c r="AL56" i="76"/>
  <c r="AU56" i="76" s="1"/>
  <c r="AS42" i="76"/>
  <c r="AL42" i="76"/>
  <c r="AU42" i="76" s="1"/>
  <c r="AH74" i="27"/>
  <c r="AQ74" i="27" s="1"/>
  <c r="AR71" i="77"/>
  <c r="Z71" i="33"/>
  <c r="AR71" i="34"/>
  <c r="AR69" i="73"/>
  <c r="Z71" i="90"/>
  <c r="Z74" i="79"/>
  <c r="Z70" i="83"/>
  <c r="Y73" i="81"/>
  <c r="X73" i="81"/>
  <c r="AJ11" i="76"/>
  <c r="AK11" i="76"/>
  <c r="AT11" i="76" s="1"/>
  <c r="AS35" i="76"/>
  <c r="AL35" i="76"/>
  <c r="AU35" i="76" s="1"/>
  <c r="AS53" i="76"/>
  <c r="AL53" i="76"/>
  <c r="AU53" i="76" s="1"/>
  <c r="AH72" i="77"/>
  <c r="AQ72" i="77" s="1"/>
  <c r="Y71" i="37"/>
  <c r="X71" i="37"/>
  <c r="X76" i="38"/>
  <c r="Y76" i="38"/>
  <c r="AH71" i="74"/>
  <c r="AQ71" i="74" s="1"/>
  <c r="AJ19" i="76"/>
  <c r="AK19" i="76"/>
  <c r="AT19" i="76" s="1"/>
  <c r="AH69" i="85"/>
  <c r="AQ69" i="85" s="1"/>
  <c r="AS68" i="76"/>
  <c r="AL68" i="76"/>
  <c r="AU68" i="76" s="1"/>
  <c r="AR71" i="91"/>
  <c r="AI71" i="78"/>
  <c r="AN71" i="78"/>
  <c r="AF73" i="26"/>
  <c r="AO73" i="26" s="1"/>
  <c r="AE73" i="26"/>
  <c r="W74" i="26"/>
  <c r="AG73" i="26"/>
  <c r="AP73" i="26" s="1"/>
  <c r="AJ23" i="76"/>
  <c r="AK23" i="76"/>
  <c r="AT23" i="76" s="1"/>
  <c r="AS41" i="76"/>
  <c r="AL41" i="76"/>
  <c r="AU41" i="76" s="1"/>
  <c r="AS59" i="76"/>
  <c r="AL59" i="76"/>
  <c r="AU59" i="76" s="1"/>
  <c r="AH73" i="39"/>
  <c r="AQ73" i="39" s="1"/>
  <c r="AH73" i="94"/>
  <c r="AQ73" i="94" s="1"/>
  <c r="AH70" i="73"/>
  <c r="AQ70" i="73" s="1"/>
  <c r="Z70" i="73"/>
  <c r="AJ13" i="76"/>
  <c r="AK13" i="76"/>
  <c r="AT13" i="76" s="1"/>
  <c r="AS37" i="76"/>
  <c r="AL37" i="76"/>
  <c r="AU37" i="76" s="1"/>
  <c r="AS55" i="76"/>
  <c r="AL55" i="76"/>
  <c r="AU55" i="76" s="1"/>
  <c r="AS62" i="76"/>
  <c r="AL62" i="76"/>
  <c r="AU62" i="76" s="1"/>
  <c r="AS36" i="76"/>
  <c r="AL36" i="76"/>
  <c r="AU36" i="76" s="1"/>
  <c r="AR71" i="43"/>
  <c r="AR70" i="90"/>
  <c r="AS4" i="28"/>
  <c r="AS71" i="28" s="1"/>
  <c r="AL4" i="28"/>
  <c r="AU4" i="28" s="1"/>
  <c r="AU71" i="28" s="1"/>
  <c r="C11" i="28" s="1"/>
  <c r="W72" i="86"/>
  <c r="AG71" i="86"/>
  <c r="AP71" i="86" s="1"/>
  <c r="AF71" i="86"/>
  <c r="AO71" i="86" s="1"/>
  <c r="AE71" i="86"/>
  <c r="AN75" i="42"/>
  <c r="AI75" i="42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N71" i="75"/>
  <c r="AI71" i="75"/>
  <c r="Z71" i="35"/>
  <c r="AI69" i="89"/>
  <c r="AN69" i="89"/>
  <c r="AF71" i="93"/>
  <c r="AO71" i="93" s="1"/>
  <c r="W72" i="93"/>
  <c r="AG71" i="93"/>
  <c r="AP71" i="93" s="1"/>
  <c r="AE71" i="93"/>
  <c r="AS16" i="76"/>
  <c r="AL16" i="76"/>
  <c r="AU16" i="76" s="1"/>
  <c r="AS34" i="76"/>
  <c r="AL34" i="76"/>
  <c r="AU34" i="76" s="1"/>
  <c r="AS52" i="76"/>
  <c r="AL52" i="76"/>
  <c r="AU52" i="76" s="1"/>
  <c r="AS30" i="76"/>
  <c r="AL30" i="76"/>
  <c r="AU30" i="76" s="1"/>
  <c r="AR69" i="76"/>
  <c r="AR71" i="76" s="1"/>
  <c r="AL69" i="76"/>
  <c r="AU69" i="76" s="1"/>
  <c r="AR68" i="85"/>
  <c r="AJ17" i="76"/>
  <c r="AK17" i="76"/>
  <c r="AT17" i="76" s="1"/>
  <c r="Z71" i="37" l="1"/>
  <c r="Z72" i="45"/>
  <c r="AE73" i="94"/>
  <c r="AF72" i="77"/>
  <c r="AO72" i="77" s="1"/>
  <c r="W76" i="30"/>
  <c r="AG75" i="30"/>
  <c r="AP75" i="30" s="1"/>
  <c r="AF75" i="30"/>
  <c r="AO75" i="30" s="1"/>
  <c r="AE75" i="30"/>
  <c r="AF71" i="37"/>
  <c r="AO71" i="37" s="1"/>
  <c r="AE71" i="37"/>
  <c r="W72" i="37"/>
  <c r="AG71" i="37"/>
  <c r="AP71" i="37" s="1"/>
  <c r="AE72" i="45"/>
  <c r="AG72" i="45"/>
  <c r="AP72" i="45" s="1"/>
  <c r="AF72" i="45"/>
  <c r="AO72" i="45" s="1"/>
  <c r="W73" i="45"/>
  <c r="X72" i="86"/>
  <c r="Y72" i="86"/>
  <c r="W75" i="79"/>
  <c r="AG74" i="79"/>
  <c r="AP74" i="79" s="1"/>
  <c r="AF74" i="79"/>
  <c r="AO74" i="79" s="1"/>
  <c r="AE74" i="79"/>
  <c r="AH70" i="89"/>
  <c r="AQ70" i="89" s="1"/>
  <c r="Y75" i="29"/>
  <c r="X75" i="29"/>
  <c r="AH72" i="75"/>
  <c r="AQ72" i="75" s="1"/>
  <c r="AF72" i="34"/>
  <c r="AO72" i="34" s="1"/>
  <c r="AE72" i="34"/>
  <c r="W73" i="34"/>
  <c r="AG72" i="34"/>
  <c r="AP72" i="34" s="1"/>
  <c r="AI72" i="77"/>
  <c r="AN72" i="77"/>
  <c r="AI71" i="93"/>
  <c r="AN71" i="93"/>
  <c r="AR69" i="89"/>
  <c r="AR75" i="42"/>
  <c r="AI73" i="26"/>
  <c r="AN73" i="26"/>
  <c r="AS11" i="76"/>
  <c r="AL11" i="76"/>
  <c r="AU11" i="76" s="1"/>
  <c r="AF71" i="90"/>
  <c r="AO71" i="90" s="1"/>
  <c r="AE71" i="90"/>
  <c r="W72" i="90"/>
  <c r="AG71" i="90"/>
  <c r="AP71" i="90" s="1"/>
  <c r="W72" i="33"/>
  <c r="AG71" i="33"/>
  <c r="AP71" i="33" s="1"/>
  <c r="AF71" i="33"/>
  <c r="AO71" i="33" s="1"/>
  <c r="AE71" i="33"/>
  <c r="AH72" i="45"/>
  <c r="AQ72" i="45" s="1"/>
  <c r="AR71" i="87"/>
  <c r="Z70" i="89"/>
  <c r="AR72" i="81"/>
  <c r="AI74" i="27"/>
  <c r="AN74" i="27"/>
  <c r="X72" i="74"/>
  <c r="Y72" i="74"/>
  <c r="AE70" i="73"/>
  <c r="W71" i="73"/>
  <c r="AG70" i="73"/>
  <c r="AP70" i="73" s="1"/>
  <c r="AF70" i="73"/>
  <c r="AO70" i="73" s="1"/>
  <c r="W72" i="35"/>
  <c r="AG71" i="35"/>
  <c r="AP71" i="35" s="1"/>
  <c r="AF71" i="35"/>
  <c r="AO71" i="35" s="1"/>
  <c r="AE71" i="35"/>
  <c r="AH73" i="81"/>
  <c r="AQ73" i="81" s="1"/>
  <c r="X72" i="31"/>
  <c r="Y72" i="31"/>
  <c r="AH73" i="47"/>
  <c r="AQ73" i="47" s="1"/>
  <c r="AH72" i="78"/>
  <c r="AQ72" i="78" s="1"/>
  <c r="AH72" i="87"/>
  <c r="AQ72" i="87" s="1"/>
  <c r="Z72" i="75"/>
  <c r="W73" i="43"/>
  <c r="AG72" i="43"/>
  <c r="AP72" i="43" s="1"/>
  <c r="AF72" i="43"/>
  <c r="AO72" i="43" s="1"/>
  <c r="AE72" i="43"/>
  <c r="AT71" i="76"/>
  <c r="X74" i="94"/>
  <c r="Y74" i="94"/>
  <c r="X70" i="85"/>
  <c r="Y70" i="85"/>
  <c r="AS19" i="76"/>
  <c r="AL19" i="76"/>
  <c r="AU19" i="76" s="1"/>
  <c r="AI71" i="31"/>
  <c r="AN71" i="31"/>
  <c r="Z73" i="47"/>
  <c r="AS5" i="76"/>
  <c r="AL5" i="76"/>
  <c r="AU5" i="76" s="1"/>
  <c r="Z72" i="78"/>
  <c r="AI73" i="95"/>
  <c r="AN73" i="95"/>
  <c r="AN74" i="29"/>
  <c r="AI74" i="29"/>
  <c r="Z72" i="87"/>
  <c r="AH75" i="46"/>
  <c r="AQ75" i="46" s="1"/>
  <c r="AN72" i="25"/>
  <c r="AI72" i="25"/>
  <c r="AR74" i="30"/>
  <c r="AR75" i="38"/>
  <c r="AS22" i="76"/>
  <c r="AL22" i="76"/>
  <c r="AU22" i="76" s="1"/>
  <c r="AS25" i="76"/>
  <c r="AL25" i="76"/>
  <c r="AU25" i="76" s="1"/>
  <c r="AS4" i="76"/>
  <c r="AL4" i="76"/>
  <c r="AU4" i="76" s="1"/>
  <c r="Y74" i="39"/>
  <c r="X74" i="39"/>
  <c r="Z74" i="39" s="1"/>
  <c r="AS17" i="76"/>
  <c r="AL17" i="76"/>
  <c r="AU17" i="76" s="1"/>
  <c r="AH71" i="37"/>
  <c r="AQ71" i="37" s="1"/>
  <c r="X74" i="95"/>
  <c r="Z74" i="95" s="1"/>
  <c r="Y74" i="95"/>
  <c r="AI73" i="39"/>
  <c r="AN73" i="39"/>
  <c r="AS23" i="76"/>
  <c r="AL23" i="76"/>
  <c r="AU23" i="76" s="1"/>
  <c r="X72" i="93"/>
  <c r="Y72" i="93"/>
  <c r="AR71" i="78"/>
  <c r="AH76" i="38"/>
  <c r="AQ76" i="38" s="1"/>
  <c r="Z73" i="81"/>
  <c r="AR72" i="47"/>
  <c r="AF72" i="41"/>
  <c r="AO72" i="41" s="1"/>
  <c r="AE72" i="41"/>
  <c r="W73" i="41"/>
  <c r="AG72" i="41"/>
  <c r="AP72" i="41" s="1"/>
  <c r="AH76" i="42"/>
  <c r="AQ76" i="42" s="1"/>
  <c r="AR71" i="45"/>
  <c r="AS18" i="76"/>
  <c r="AL18" i="76"/>
  <c r="AU18" i="76" s="1"/>
  <c r="AN71" i="74"/>
  <c r="AI71" i="74"/>
  <c r="X73" i="77"/>
  <c r="Y73" i="77"/>
  <c r="AI69" i="85"/>
  <c r="AN69" i="85"/>
  <c r="AH75" i="30"/>
  <c r="AQ75" i="30" s="1"/>
  <c r="Y73" i="25"/>
  <c r="X73" i="25"/>
  <c r="AR71" i="75"/>
  <c r="AI71" i="86"/>
  <c r="AN71" i="86"/>
  <c r="AS13" i="76"/>
  <c r="AL13" i="76"/>
  <c r="AU13" i="76" s="1"/>
  <c r="AU71" i="76" s="1"/>
  <c r="C11" i="76" s="1"/>
  <c r="F29" i="97" s="1"/>
  <c r="X74" i="26"/>
  <c r="Z74" i="26" s="1"/>
  <c r="Y74" i="26"/>
  <c r="Z76" i="38"/>
  <c r="W71" i="83"/>
  <c r="AG70" i="83"/>
  <c r="AP70" i="83" s="1"/>
  <c r="AF70" i="83"/>
  <c r="AO70" i="83" s="1"/>
  <c r="AE70" i="83"/>
  <c r="W74" i="82"/>
  <c r="AG73" i="82"/>
  <c r="AP73" i="82" s="1"/>
  <c r="AF73" i="82"/>
  <c r="AO73" i="82" s="1"/>
  <c r="AE73" i="82"/>
  <c r="AE72" i="91"/>
  <c r="W73" i="91"/>
  <c r="AG72" i="91"/>
  <c r="AP72" i="91" s="1"/>
  <c r="AF72" i="91"/>
  <c r="AO72" i="91" s="1"/>
  <c r="AR70" i="37"/>
  <c r="Z75" i="46"/>
  <c r="Z76" i="42"/>
  <c r="AR74" i="46"/>
  <c r="AI73" i="94"/>
  <c r="AN73" i="94"/>
  <c r="Y75" i="27"/>
  <c r="X75" i="27"/>
  <c r="Z75" i="27" s="1"/>
  <c r="Z73" i="25" l="1"/>
  <c r="Z75" i="29"/>
  <c r="AS71" i="76"/>
  <c r="W75" i="39"/>
  <c r="AG74" i="39"/>
  <c r="AP74" i="39" s="1"/>
  <c r="AF74" i="39"/>
  <c r="AO74" i="39" s="1"/>
  <c r="AE74" i="39"/>
  <c r="W75" i="26"/>
  <c r="AG74" i="26"/>
  <c r="AP74" i="26" s="1"/>
  <c r="AF74" i="26"/>
  <c r="AO74" i="26" s="1"/>
  <c r="AE74" i="26"/>
  <c r="AE75" i="29"/>
  <c r="W76" i="29"/>
  <c r="AG75" i="29"/>
  <c r="AP75" i="29" s="1"/>
  <c r="AF75" i="29"/>
  <c r="AO75" i="29" s="1"/>
  <c r="AI72" i="41"/>
  <c r="AN72" i="41"/>
  <c r="W73" i="78"/>
  <c r="AG72" i="78"/>
  <c r="AP72" i="78" s="1"/>
  <c r="AF72" i="78"/>
  <c r="AO72" i="78" s="1"/>
  <c r="AE72" i="78"/>
  <c r="AH74" i="94"/>
  <c r="AQ74" i="94" s="1"/>
  <c r="AH75" i="27"/>
  <c r="AQ75" i="27" s="1"/>
  <c r="AN73" i="82"/>
  <c r="AI73" i="82"/>
  <c r="AH73" i="77"/>
  <c r="AQ73" i="77" s="1"/>
  <c r="AH72" i="93"/>
  <c r="AQ72" i="93" s="1"/>
  <c r="W73" i="87"/>
  <c r="AG72" i="87"/>
  <c r="AP72" i="87" s="1"/>
  <c r="AF72" i="87"/>
  <c r="AO72" i="87" s="1"/>
  <c r="AE72" i="87"/>
  <c r="Z74" i="94"/>
  <c r="X73" i="43"/>
  <c r="Z73" i="43" s="1"/>
  <c r="Y73" i="43"/>
  <c r="AH72" i="31"/>
  <c r="AQ72" i="31" s="1"/>
  <c r="AH72" i="74"/>
  <c r="AQ72" i="74" s="1"/>
  <c r="AF70" i="89"/>
  <c r="AO70" i="89" s="1"/>
  <c r="AE70" i="89"/>
  <c r="W71" i="89"/>
  <c r="AG70" i="89"/>
  <c r="AP70" i="89" s="1"/>
  <c r="AI74" i="79"/>
  <c r="AN74" i="79"/>
  <c r="AH72" i="86"/>
  <c r="AQ72" i="86" s="1"/>
  <c r="AI72" i="45"/>
  <c r="AN72" i="45"/>
  <c r="AI75" i="30"/>
  <c r="AN75" i="30"/>
  <c r="AH74" i="26"/>
  <c r="AQ74" i="26" s="1"/>
  <c r="AR73" i="39"/>
  <c r="AR72" i="25"/>
  <c r="X72" i="33"/>
  <c r="Y72" i="33"/>
  <c r="AR72" i="77"/>
  <c r="Y71" i="83"/>
  <c r="X71" i="83"/>
  <c r="AH73" i="25"/>
  <c r="AQ73" i="25" s="1"/>
  <c r="Z73" i="77"/>
  <c r="Z72" i="93"/>
  <c r="AH74" i="95"/>
  <c r="AQ74" i="95" s="1"/>
  <c r="AR74" i="29"/>
  <c r="AF72" i="75"/>
  <c r="AO72" i="75" s="1"/>
  <c r="AE72" i="75"/>
  <c r="W73" i="75"/>
  <c r="AG72" i="75"/>
  <c r="AP72" i="75" s="1"/>
  <c r="Z72" i="31"/>
  <c r="AI71" i="35"/>
  <c r="AN71" i="35"/>
  <c r="Z72" i="74"/>
  <c r="X73" i="34"/>
  <c r="Z73" i="34" s="1"/>
  <c r="Y73" i="34"/>
  <c r="Z72" i="86"/>
  <c r="W76" i="27"/>
  <c r="AG75" i="27"/>
  <c r="AP75" i="27" s="1"/>
  <c r="AF75" i="27"/>
  <c r="AO75" i="27" s="1"/>
  <c r="AE75" i="27"/>
  <c r="AF76" i="42"/>
  <c r="AO76" i="42" s="1"/>
  <c r="AE76" i="42"/>
  <c r="W77" i="42"/>
  <c r="AG76" i="42"/>
  <c r="AP76" i="42" s="1"/>
  <c r="X73" i="91"/>
  <c r="Y73" i="91"/>
  <c r="Z73" i="91" s="1"/>
  <c r="AR71" i="74"/>
  <c r="W75" i="95"/>
  <c r="AG74" i="95"/>
  <c r="AP74" i="95" s="1"/>
  <c r="AF74" i="95"/>
  <c r="AO74" i="95" s="1"/>
  <c r="AE74" i="95"/>
  <c r="W74" i="47"/>
  <c r="AG73" i="47"/>
  <c r="AP73" i="47" s="1"/>
  <c r="AF73" i="47"/>
  <c r="AO73" i="47" s="1"/>
  <c r="AE73" i="47"/>
  <c r="AH70" i="85"/>
  <c r="AQ70" i="85" s="1"/>
  <c r="Y71" i="73"/>
  <c r="X71" i="73"/>
  <c r="AI71" i="33"/>
  <c r="AN71" i="33"/>
  <c r="X72" i="90"/>
  <c r="Y72" i="90"/>
  <c r="W76" i="46"/>
  <c r="AG75" i="46"/>
  <c r="AP75" i="46" s="1"/>
  <c r="AE75" i="46"/>
  <c r="AF75" i="46"/>
  <c r="AO75" i="46" s="1"/>
  <c r="W77" i="38"/>
  <c r="AG76" i="38"/>
  <c r="AP76" i="38" s="1"/>
  <c r="AF76" i="38"/>
  <c r="AO76" i="38" s="1"/>
  <c r="AE76" i="38"/>
  <c r="Y73" i="41"/>
  <c r="X73" i="41"/>
  <c r="W74" i="81"/>
  <c r="AG73" i="81"/>
  <c r="AP73" i="81" s="1"/>
  <c r="AF73" i="81"/>
  <c r="AO73" i="81" s="1"/>
  <c r="AE73" i="81"/>
  <c r="Z70" i="85"/>
  <c r="AN72" i="43"/>
  <c r="AI72" i="43"/>
  <c r="AR74" i="27"/>
  <c r="AR73" i="26"/>
  <c r="AR71" i="93"/>
  <c r="AI72" i="34"/>
  <c r="AN72" i="34"/>
  <c r="X75" i="79"/>
  <c r="Y75" i="79"/>
  <c r="X73" i="45"/>
  <c r="Y73" i="45"/>
  <c r="Z73" i="45" s="1"/>
  <c r="X72" i="37"/>
  <c r="Y72" i="37"/>
  <c r="X76" i="30"/>
  <c r="Y76" i="30"/>
  <c r="Y74" i="82"/>
  <c r="X74" i="82"/>
  <c r="W74" i="25"/>
  <c r="AG73" i="25"/>
  <c r="AP73" i="25" s="1"/>
  <c r="AF73" i="25"/>
  <c r="AO73" i="25" s="1"/>
  <c r="AE73" i="25"/>
  <c r="AR73" i="94"/>
  <c r="AI72" i="91"/>
  <c r="AN72" i="91"/>
  <c r="AI70" i="83"/>
  <c r="AN70" i="83"/>
  <c r="AR71" i="86"/>
  <c r="AR69" i="85"/>
  <c r="AH74" i="39"/>
  <c r="AQ74" i="39" s="1"/>
  <c r="AR73" i="95"/>
  <c r="AR71" i="31"/>
  <c r="X72" i="35"/>
  <c r="Y72" i="35"/>
  <c r="AI70" i="73"/>
  <c r="AN70" i="73"/>
  <c r="AN71" i="90"/>
  <c r="AI71" i="90"/>
  <c r="AH75" i="29"/>
  <c r="AQ75" i="29" s="1"/>
  <c r="AN71" i="37"/>
  <c r="AI71" i="37"/>
  <c r="Z72" i="35" l="1"/>
  <c r="Z76" i="30"/>
  <c r="Z71" i="83"/>
  <c r="Z75" i="79"/>
  <c r="Z72" i="37"/>
  <c r="AE72" i="37" s="1"/>
  <c r="Z74" i="82"/>
  <c r="AF74" i="82" s="1"/>
  <c r="AO74" i="82" s="1"/>
  <c r="W73" i="35"/>
  <c r="AG72" i="35"/>
  <c r="AP72" i="35" s="1"/>
  <c r="AF72" i="35"/>
  <c r="AO72" i="35" s="1"/>
  <c r="AE72" i="35"/>
  <c r="AF73" i="43"/>
  <c r="AO73" i="43" s="1"/>
  <c r="AE73" i="43"/>
  <c r="W74" i="43"/>
  <c r="AG73" i="43"/>
  <c r="AP73" i="43" s="1"/>
  <c r="W76" i="79"/>
  <c r="AG75" i="79"/>
  <c r="AP75" i="79" s="1"/>
  <c r="AF75" i="79"/>
  <c r="AO75" i="79" s="1"/>
  <c r="AE75" i="79"/>
  <c r="W77" i="30"/>
  <c r="AG76" i="30"/>
  <c r="AP76" i="30" s="1"/>
  <c r="AF76" i="30"/>
  <c r="AO76" i="30" s="1"/>
  <c r="AE76" i="30"/>
  <c r="AF72" i="37"/>
  <c r="AO72" i="37" s="1"/>
  <c r="AG72" i="37"/>
  <c r="AP72" i="37" s="1"/>
  <c r="AF73" i="45"/>
  <c r="AO73" i="45" s="1"/>
  <c r="AG73" i="45"/>
  <c r="AP73" i="45" s="1"/>
  <c r="W74" i="45"/>
  <c r="AE73" i="45"/>
  <c r="W74" i="91"/>
  <c r="AG73" i="91"/>
  <c r="AP73" i="91" s="1"/>
  <c r="AF73" i="91"/>
  <c r="AO73" i="91" s="1"/>
  <c r="AE73" i="91"/>
  <c r="AE74" i="82"/>
  <c r="AG74" i="82"/>
  <c r="AP74" i="82" s="1"/>
  <c r="W75" i="82"/>
  <c r="W71" i="85"/>
  <c r="AG70" i="85"/>
  <c r="AP70" i="85" s="1"/>
  <c r="AF70" i="85"/>
  <c r="AO70" i="85" s="1"/>
  <c r="AE70" i="85"/>
  <c r="AH73" i="41"/>
  <c r="AQ73" i="41" s="1"/>
  <c r="AH71" i="73"/>
  <c r="AQ71" i="73" s="1"/>
  <c r="Y74" i="47"/>
  <c r="X74" i="47"/>
  <c r="W74" i="34"/>
  <c r="AG73" i="34"/>
  <c r="AP73" i="34" s="1"/>
  <c r="AF73" i="34"/>
  <c r="AO73" i="34" s="1"/>
  <c r="AE73" i="34"/>
  <c r="W74" i="77"/>
  <c r="AG73" i="77"/>
  <c r="AP73" i="77" s="1"/>
  <c r="AF73" i="77"/>
  <c r="AO73" i="77" s="1"/>
  <c r="AE73" i="77"/>
  <c r="AH71" i="83"/>
  <c r="AQ71" i="83" s="1"/>
  <c r="AH72" i="33"/>
  <c r="AQ72" i="33" s="1"/>
  <c r="AR75" i="30"/>
  <c r="AN70" i="89"/>
  <c r="AI70" i="89"/>
  <c r="AN72" i="87"/>
  <c r="AI72" i="87"/>
  <c r="X73" i="78"/>
  <c r="Y73" i="78"/>
  <c r="AR70" i="73"/>
  <c r="AR70" i="83"/>
  <c r="X77" i="38"/>
  <c r="Y77" i="38"/>
  <c r="AN74" i="95"/>
  <c r="AI74" i="95"/>
  <c r="X77" i="42"/>
  <c r="Y77" i="42"/>
  <c r="Z77" i="42" s="1"/>
  <c r="X76" i="27"/>
  <c r="Y76" i="27"/>
  <c r="AE72" i="74"/>
  <c r="W73" i="74"/>
  <c r="AG72" i="74"/>
  <c r="AP72" i="74" s="1"/>
  <c r="AF72" i="74"/>
  <c r="AO72" i="74" s="1"/>
  <c r="Y73" i="75"/>
  <c r="X73" i="75"/>
  <c r="Z72" i="33"/>
  <c r="AI75" i="29"/>
  <c r="AN75" i="29"/>
  <c r="AH75" i="79"/>
  <c r="AQ75" i="79" s="1"/>
  <c r="AR72" i="41"/>
  <c r="AI74" i="26"/>
  <c r="AN74" i="26"/>
  <c r="AN74" i="39"/>
  <c r="AI74" i="39"/>
  <c r="AI73" i="25"/>
  <c r="AN73" i="25"/>
  <c r="Z73" i="41"/>
  <c r="AH72" i="90"/>
  <c r="AQ72" i="90" s="1"/>
  <c r="AN72" i="75"/>
  <c r="AI72" i="75"/>
  <c r="AR73" i="82"/>
  <c r="AR71" i="37"/>
  <c r="AH72" i="35"/>
  <c r="AQ72" i="35" s="1"/>
  <c r="AR72" i="91"/>
  <c r="Y74" i="25"/>
  <c r="X74" i="25"/>
  <c r="AH76" i="30"/>
  <c r="AQ76" i="30" s="1"/>
  <c r="AH73" i="45"/>
  <c r="AQ73" i="45" s="1"/>
  <c r="AR72" i="34"/>
  <c r="AN75" i="46"/>
  <c r="AI75" i="46"/>
  <c r="Z72" i="90"/>
  <c r="AN73" i="47"/>
  <c r="AI73" i="47"/>
  <c r="AH73" i="91"/>
  <c r="AQ73" i="91" s="1"/>
  <c r="W73" i="86"/>
  <c r="AG72" i="86"/>
  <c r="AP72" i="86" s="1"/>
  <c r="AF72" i="86"/>
  <c r="AO72" i="86" s="1"/>
  <c r="AE72" i="86"/>
  <c r="AR71" i="35"/>
  <c r="AR74" i="79"/>
  <c r="X73" i="87"/>
  <c r="Z73" i="87" s="1"/>
  <c r="Y73" i="87"/>
  <c r="AN72" i="78"/>
  <c r="AI72" i="78"/>
  <c r="AH72" i="37"/>
  <c r="AQ72" i="37" s="1"/>
  <c r="Y76" i="46"/>
  <c r="X76" i="46"/>
  <c r="Z71" i="73"/>
  <c r="W75" i="94"/>
  <c r="AG74" i="94"/>
  <c r="AP74" i="94" s="1"/>
  <c r="AF74" i="94"/>
  <c r="AO74" i="94" s="1"/>
  <c r="AE74" i="94"/>
  <c r="AN73" i="81"/>
  <c r="AI73" i="81"/>
  <c r="AN76" i="42"/>
  <c r="AI76" i="42"/>
  <c r="W72" i="83"/>
  <c r="AG71" i="83"/>
  <c r="AP71" i="83" s="1"/>
  <c r="AF71" i="83"/>
  <c r="AO71" i="83" s="1"/>
  <c r="AE71" i="83"/>
  <c r="AR72" i="45"/>
  <c r="AH73" i="43"/>
  <c r="AQ73" i="43" s="1"/>
  <c r="AR71" i="90"/>
  <c r="AR72" i="43"/>
  <c r="AN76" i="38"/>
  <c r="AI76" i="38"/>
  <c r="AI75" i="27"/>
  <c r="AN75" i="27"/>
  <c r="AF72" i="31"/>
  <c r="AO72" i="31" s="1"/>
  <c r="W73" i="31"/>
  <c r="AG72" i="31"/>
  <c r="AP72" i="31" s="1"/>
  <c r="AE72" i="31"/>
  <c r="AH74" i="82"/>
  <c r="AQ74" i="82" s="1"/>
  <c r="Y74" i="81"/>
  <c r="X74" i="81"/>
  <c r="AR71" i="33"/>
  <c r="Y75" i="95"/>
  <c r="X75" i="95"/>
  <c r="AH73" i="34"/>
  <c r="AQ73" i="34" s="1"/>
  <c r="AF72" i="93"/>
  <c r="AO72" i="93" s="1"/>
  <c r="AE72" i="93"/>
  <c r="W73" i="93"/>
  <c r="AG72" i="93"/>
  <c r="AP72" i="93" s="1"/>
  <c r="X71" i="89"/>
  <c r="Y71" i="89"/>
  <c r="X76" i="29"/>
  <c r="Y76" i="29"/>
  <c r="Y75" i="26"/>
  <c r="X75" i="26"/>
  <c r="Y75" i="39"/>
  <c r="X75" i="39"/>
  <c r="Z75" i="39" s="1"/>
  <c r="Z75" i="26" l="1"/>
  <c r="W73" i="37"/>
  <c r="Z73" i="75"/>
  <c r="Z73" i="78"/>
  <c r="AF73" i="78" s="1"/>
  <c r="AO73" i="78" s="1"/>
  <c r="Z74" i="81"/>
  <c r="AF74" i="81" s="1"/>
  <c r="AO74" i="81" s="1"/>
  <c r="Z76" i="29"/>
  <c r="AG76" i="29" s="1"/>
  <c r="AP76" i="29" s="1"/>
  <c r="Z71" i="89"/>
  <c r="AF71" i="89" s="1"/>
  <c r="AO71" i="89" s="1"/>
  <c r="Z76" i="46"/>
  <c r="W77" i="46" s="1"/>
  <c r="AE75" i="39"/>
  <c r="W76" i="39"/>
  <c r="AG75" i="39"/>
  <c r="AP75" i="39" s="1"/>
  <c r="AF75" i="39"/>
  <c r="AO75" i="39" s="1"/>
  <c r="AG76" i="46"/>
  <c r="AP76" i="46" s="1"/>
  <c r="W78" i="42"/>
  <c r="AG77" i="42"/>
  <c r="AP77" i="42" s="1"/>
  <c r="AF77" i="42"/>
  <c r="AO77" i="42" s="1"/>
  <c r="AE77" i="42"/>
  <c r="W76" i="26"/>
  <c r="AG75" i="26"/>
  <c r="AP75" i="26" s="1"/>
  <c r="AF75" i="26"/>
  <c r="AO75" i="26" s="1"/>
  <c r="AE75" i="26"/>
  <c r="AE73" i="78"/>
  <c r="W74" i="78"/>
  <c r="AG73" i="78"/>
  <c r="AP73" i="78" s="1"/>
  <c r="W72" i="89"/>
  <c r="AG71" i="89"/>
  <c r="AP71" i="89" s="1"/>
  <c r="AE71" i="89"/>
  <c r="W77" i="29"/>
  <c r="AF76" i="29"/>
  <c r="AO76" i="29" s="1"/>
  <c r="AE74" i="81"/>
  <c r="W75" i="81"/>
  <c r="AG74" i="81"/>
  <c r="AP74" i="81" s="1"/>
  <c r="AH75" i="95"/>
  <c r="AQ75" i="95" s="1"/>
  <c r="AG73" i="75"/>
  <c r="AP73" i="75" s="1"/>
  <c r="AF73" i="75"/>
  <c r="AO73" i="75" s="1"/>
  <c r="W74" i="75"/>
  <c r="AE73" i="75"/>
  <c r="AR74" i="95"/>
  <c r="Y74" i="34"/>
  <c r="X74" i="34"/>
  <c r="AI74" i="82"/>
  <c r="AN74" i="82"/>
  <c r="Y73" i="37"/>
  <c r="X73" i="37"/>
  <c r="AN72" i="31"/>
  <c r="AI72" i="31"/>
  <c r="AR75" i="27"/>
  <c r="X72" i="83"/>
  <c r="Z72" i="83" s="1"/>
  <c r="Y72" i="83"/>
  <c r="AN74" i="94"/>
  <c r="AI74" i="94"/>
  <c r="AR73" i="25"/>
  <c r="AH76" i="27"/>
  <c r="AQ76" i="27" s="1"/>
  <c r="X74" i="77"/>
  <c r="Y74" i="77"/>
  <c r="AI73" i="91"/>
  <c r="AN73" i="91"/>
  <c r="X74" i="45"/>
  <c r="Y74" i="45"/>
  <c r="AI72" i="37"/>
  <c r="AN72" i="37"/>
  <c r="X76" i="79"/>
  <c r="Y76" i="79"/>
  <c r="AN72" i="86"/>
  <c r="AI72" i="86"/>
  <c r="Z75" i="95"/>
  <c r="AR76" i="38"/>
  <c r="AR76" i="42"/>
  <c r="AR72" i="78"/>
  <c r="AH74" i="25"/>
  <c r="AQ74" i="25" s="1"/>
  <c r="AR74" i="39"/>
  <c r="AR75" i="29"/>
  <c r="Z76" i="27"/>
  <c r="AR70" i="89"/>
  <c r="AH74" i="47"/>
  <c r="AQ74" i="47" s="1"/>
  <c r="Y75" i="82"/>
  <c r="X75" i="82"/>
  <c r="X77" i="30"/>
  <c r="Y77" i="30"/>
  <c r="AN72" i="35"/>
  <c r="AI72" i="35"/>
  <c r="AH76" i="46"/>
  <c r="AQ76" i="46" s="1"/>
  <c r="X73" i="86"/>
  <c r="Y73" i="86"/>
  <c r="AR73" i="47"/>
  <c r="W73" i="33"/>
  <c r="AG72" i="33"/>
  <c r="AP72" i="33" s="1"/>
  <c r="AF72" i="33"/>
  <c r="AO72" i="33" s="1"/>
  <c r="AE72" i="33"/>
  <c r="Y73" i="74"/>
  <c r="Z73" i="74" s="1"/>
  <c r="X73" i="74"/>
  <c r="AH77" i="38"/>
  <c r="AQ77" i="38" s="1"/>
  <c r="AI73" i="34"/>
  <c r="AN73" i="34"/>
  <c r="AI70" i="85"/>
  <c r="AN70" i="85"/>
  <c r="X74" i="43"/>
  <c r="Y74" i="43"/>
  <c r="AH71" i="89"/>
  <c r="AQ71" i="89" s="1"/>
  <c r="AF73" i="87"/>
  <c r="AO73" i="87" s="1"/>
  <c r="AE73" i="87"/>
  <c r="W74" i="87"/>
  <c r="AG73" i="87"/>
  <c r="AP73" i="87" s="1"/>
  <c r="AR75" i="46"/>
  <c r="X71" i="85"/>
  <c r="Y71" i="85"/>
  <c r="X73" i="93"/>
  <c r="Y73" i="93"/>
  <c r="X73" i="31"/>
  <c r="Z73" i="31" s="1"/>
  <c r="Y73" i="31"/>
  <c r="AN71" i="83"/>
  <c r="AI71" i="83"/>
  <c r="AR73" i="81"/>
  <c r="X75" i="94"/>
  <c r="Y75" i="94"/>
  <c r="Z74" i="25"/>
  <c r="AR72" i="75"/>
  <c r="AH73" i="75"/>
  <c r="AQ73" i="75" s="1"/>
  <c r="AH77" i="42"/>
  <c r="AQ77" i="42" s="1"/>
  <c r="Z77" i="38"/>
  <c r="AH73" i="78"/>
  <c r="AQ73" i="78" s="1"/>
  <c r="AI73" i="77"/>
  <c r="AN73" i="77"/>
  <c r="Z74" i="47"/>
  <c r="Z74" i="91"/>
  <c r="Y74" i="91"/>
  <c r="X74" i="91"/>
  <c r="AN75" i="79"/>
  <c r="AI75" i="79"/>
  <c r="AR72" i="87"/>
  <c r="AI73" i="45"/>
  <c r="AN73" i="45"/>
  <c r="AH75" i="39"/>
  <c r="AQ75" i="39" s="1"/>
  <c r="AH76" i="29"/>
  <c r="AQ76" i="29" s="1"/>
  <c r="AH75" i="26"/>
  <c r="AQ75" i="26" s="1"/>
  <c r="AN72" i="93"/>
  <c r="AI72" i="93"/>
  <c r="AH74" i="81"/>
  <c r="AQ74" i="81" s="1"/>
  <c r="W72" i="73"/>
  <c r="AG71" i="73"/>
  <c r="AP71" i="73" s="1"/>
  <c r="AF71" i="73"/>
  <c r="AO71" i="73" s="1"/>
  <c r="AE71" i="73"/>
  <c r="AH73" i="87"/>
  <c r="AQ73" i="87" s="1"/>
  <c r="AE72" i="90"/>
  <c r="W73" i="90"/>
  <c r="AG72" i="90"/>
  <c r="AP72" i="90" s="1"/>
  <c r="AF72" i="90"/>
  <c r="AO72" i="90" s="1"/>
  <c r="W74" i="41"/>
  <c r="AG73" i="41"/>
  <c r="AP73" i="41" s="1"/>
  <c r="AF73" i="41"/>
  <c r="AO73" i="41" s="1"/>
  <c r="AE73" i="41"/>
  <c r="AR74" i="26"/>
  <c r="AI72" i="74"/>
  <c r="AN72" i="74"/>
  <c r="AN76" i="30"/>
  <c r="AI76" i="30"/>
  <c r="AI73" i="43"/>
  <c r="AN73" i="43"/>
  <c r="X73" i="35"/>
  <c r="Y73" i="35"/>
  <c r="AE76" i="29" l="1"/>
  <c r="AF76" i="46"/>
  <c r="AO76" i="46" s="1"/>
  <c r="AE76" i="46"/>
  <c r="Z73" i="35"/>
  <c r="AF73" i="35" s="1"/>
  <c r="AO73" i="35" s="1"/>
  <c r="Z71" i="85"/>
  <c r="AE71" i="85" s="1"/>
  <c r="Z74" i="34"/>
  <c r="W75" i="34" s="1"/>
  <c r="Z73" i="37"/>
  <c r="AG73" i="37" s="1"/>
  <c r="AP73" i="37" s="1"/>
  <c r="W74" i="74"/>
  <c r="AG73" i="74"/>
  <c r="AP73" i="74" s="1"/>
  <c r="AF73" i="74"/>
  <c r="AO73" i="74" s="1"/>
  <c r="AE73" i="74"/>
  <c r="AE72" i="83"/>
  <c r="W73" i="83"/>
  <c r="AG72" i="83"/>
  <c r="AP72" i="83" s="1"/>
  <c r="AF72" i="83"/>
  <c r="AO72" i="83" s="1"/>
  <c r="AF74" i="34"/>
  <c r="AO74" i="34" s="1"/>
  <c r="AE74" i="34"/>
  <c r="W74" i="35"/>
  <c r="W74" i="37"/>
  <c r="AE73" i="37"/>
  <c r="AF73" i="31"/>
  <c r="AO73" i="31" s="1"/>
  <c r="AE73" i="31"/>
  <c r="W74" i="31"/>
  <c r="AG73" i="31"/>
  <c r="AP73" i="31" s="1"/>
  <c r="AH75" i="94"/>
  <c r="AQ75" i="94" s="1"/>
  <c r="X74" i="87"/>
  <c r="Y74" i="87"/>
  <c r="AH74" i="45"/>
  <c r="AQ74" i="45" s="1"/>
  <c r="AI76" i="29"/>
  <c r="AN76" i="29"/>
  <c r="Z74" i="78"/>
  <c r="Y74" i="78"/>
  <c r="X74" i="78"/>
  <c r="W75" i="91"/>
  <c r="AG74" i="91"/>
  <c r="AP74" i="91" s="1"/>
  <c r="AF74" i="91"/>
  <c r="AO74" i="91" s="1"/>
  <c r="AE74" i="91"/>
  <c r="AR75" i="79"/>
  <c r="AI73" i="87"/>
  <c r="AN73" i="87"/>
  <c r="AH73" i="86"/>
  <c r="AQ73" i="86" s="1"/>
  <c r="AH75" i="82"/>
  <c r="AQ75" i="82" s="1"/>
  <c r="AH76" i="79"/>
  <c r="AQ76" i="79" s="1"/>
  <c r="Z74" i="45"/>
  <c r="X72" i="89"/>
  <c r="Y72" i="89"/>
  <c r="Z72" i="89" s="1"/>
  <c r="X76" i="26"/>
  <c r="Y76" i="26"/>
  <c r="Z76" i="26" s="1"/>
  <c r="X77" i="46"/>
  <c r="Y77" i="46"/>
  <c r="W77" i="27"/>
  <c r="AG76" i="27"/>
  <c r="AP76" i="27" s="1"/>
  <c r="AF76" i="27"/>
  <c r="AO76" i="27" s="1"/>
  <c r="AE76" i="27"/>
  <c r="AI76" i="46"/>
  <c r="AN76" i="46"/>
  <c r="AR72" i="74"/>
  <c r="AR70" i="85"/>
  <c r="AN72" i="33"/>
  <c r="AI72" i="33"/>
  <c r="AR73" i="43"/>
  <c r="AR73" i="77"/>
  <c r="AE77" i="38"/>
  <c r="W78" i="38"/>
  <c r="AG77" i="38"/>
  <c r="AP77" i="38" s="1"/>
  <c r="AF77" i="38"/>
  <c r="AO77" i="38" s="1"/>
  <c r="AR73" i="34"/>
  <c r="AH73" i="74"/>
  <c r="AQ73" i="74" s="1"/>
  <c r="Z73" i="86"/>
  <c r="AR72" i="35"/>
  <c r="Z76" i="79"/>
  <c r="AR74" i="94"/>
  <c r="Y75" i="81"/>
  <c r="Z75" i="81" s="1"/>
  <c r="X75" i="81"/>
  <c r="AI73" i="78"/>
  <c r="AN73" i="78"/>
  <c r="AI77" i="42"/>
  <c r="AN77" i="42"/>
  <c r="Y76" i="39"/>
  <c r="X76" i="39"/>
  <c r="AH73" i="35"/>
  <c r="AQ73" i="35" s="1"/>
  <c r="AI72" i="90"/>
  <c r="AN72" i="90"/>
  <c r="AH77" i="30"/>
  <c r="AQ77" i="30" s="1"/>
  <c r="AH74" i="77"/>
  <c r="AQ74" i="77" s="1"/>
  <c r="AI71" i="73"/>
  <c r="AN71" i="73"/>
  <c r="AH73" i="31"/>
  <c r="AQ73" i="31" s="1"/>
  <c r="Z77" i="30"/>
  <c r="AR76" i="30"/>
  <c r="Y72" i="73"/>
  <c r="X72" i="73"/>
  <c r="AH74" i="91"/>
  <c r="AQ74" i="91" s="1"/>
  <c r="W75" i="25"/>
  <c r="AG74" i="25"/>
  <c r="AP74" i="25" s="1"/>
  <c r="AF74" i="25"/>
  <c r="AO74" i="25" s="1"/>
  <c r="AE74" i="25"/>
  <c r="AR71" i="83"/>
  <c r="AH73" i="93"/>
  <c r="AQ73" i="93" s="1"/>
  <c r="AH74" i="43"/>
  <c r="AQ74" i="43" s="1"/>
  <c r="X73" i="33"/>
  <c r="Y73" i="33"/>
  <c r="Z75" i="82"/>
  <c r="AF75" i="95"/>
  <c r="AO75" i="95" s="1"/>
  <c r="AE75" i="95"/>
  <c r="W76" i="95"/>
  <c r="AG75" i="95"/>
  <c r="AP75" i="95" s="1"/>
  <c r="AR73" i="91"/>
  <c r="AR72" i="31"/>
  <c r="AR74" i="82"/>
  <c r="AI73" i="75"/>
  <c r="AN73" i="75"/>
  <c r="Y77" i="29"/>
  <c r="X77" i="29"/>
  <c r="AH72" i="83"/>
  <c r="AQ72" i="83" s="1"/>
  <c r="AH73" i="37"/>
  <c r="AQ73" i="37" s="1"/>
  <c r="AI71" i="89"/>
  <c r="AN71" i="89"/>
  <c r="Y78" i="42"/>
  <c r="X78" i="42"/>
  <c r="X74" i="41"/>
  <c r="Y74" i="41"/>
  <c r="AE74" i="47"/>
  <c r="AG74" i="47"/>
  <c r="AP74" i="47" s="1"/>
  <c r="AF74" i="47"/>
  <c r="AO74" i="47" s="1"/>
  <c r="W75" i="47"/>
  <c r="Z75" i="94"/>
  <c r="AH71" i="85"/>
  <c r="AQ71" i="85" s="1"/>
  <c r="Z74" i="77"/>
  <c r="AI73" i="41"/>
  <c r="AN73" i="41"/>
  <c r="X73" i="90"/>
  <c r="Y73" i="90"/>
  <c r="AR72" i="93"/>
  <c r="AR73" i="45"/>
  <c r="Z73" i="93"/>
  <c r="Z74" i="43"/>
  <c r="AR72" i="86"/>
  <c r="AR72" i="37"/>
  <c r="AH74" i="34"/>
  <c r="AQ74" i="34" s="1"/>
  <c r="Y74" i="75"/>
  <c r="X74" i="75"/>
  <c r="AI74" i="81"/>
  <c r="AN74" i="81"/>
  <c r="AN75" i="26"/>
  <c r="AI75" i="26"/>
  <c r="AI75" i="39"/>
  <c r="AN75" i="39"/>
  <c r="AF71" i="85" l="1"/>
  <c r="AO71" i="85" s="1"/>
  <c r="AG71" i="85"/>
  <c r="AP71" i="85" s="1"/>
  <c r="W72" i="85"/>
  <c r="AG73" i="35"/>
  <c r="AP73" i="35" s="1"/>
  <c r="Z74" i="41"/>
  <c r="AG74" i="41" s="1"/>
  <c r="AP74" i="41" s="1"/>
  <c r="Z72" i="73"/>
  <c r="AE72" i="73" s="1"/>
  <c r="Z77" i="46"/>
  <c r="AG77" i="46" s="1"/>
  <c r="AP77" i="46" s="1"/>
  <c r="AG74" i="34"/>
  <c r="AP74" i="34" s="1"/>
  <c r="AF73" i="37"/>
  <c r="AO73" i="37" s="1"/>
  <c r="AE73" i="35"/>
  <c r="Z74" i="75"/>
  <c r="AF74" i="75" s="1"/>
  <c r="AO74" i="75" s="1"/>
  <c r="W73" i="73"/>
  <c r="AG72" i="73"/>
  <c r="AP72" i="73" s="1"/>
  <c r="AF72" i="73"/>
  <c r="AO72" i="73" s="1"/>
  <c r="AF77" i="46"/>
  <c r="AO77" i="46" s="1"/>
  <c r="AE77" i="46"/>
  <c r="W78" i="46"/>
  <c r="W76" i="81"/>
  <c r="AG75" i="81"/>
  <c r="AP75" i="81" s="1"/>
  <c r="AF75" i="81"/>
  <c r="AO75" i="81" s="1"/>
  <c r="AE75" i="81"/>
  <c r="AF76" i="26"/>
  <c r="AO76" i="26" s="1"/>
  <c r="AE76" i="26"/>
  <c r="W77" i="26"/>
  <c r="AG76" i="26"/>
  <c r="AP76" i="26" s="1"/>
  <c r="W73" i="89"/>
  <c r="AG72" i="89"/>
  <c r="AP72" i="89" s="1"/>
  <c r="AF72" i="89"/>
  <c r="AO72" i="89" s="1"/>
  <c r="AE72" i="89"/>
  <c r="W75" i="75"/>
  <c r="AR74" i="81"/>
  <c r="AF75" i="94"/>
  <c r="AO75" i="94" s="1"/>
  <c r="AE75" i="94"/>
  <c r="W76" i="94"/>
  <c r="AG75" i="94"/>
  <c r="AP75" i="94" s="1"/>
  <c r="AH77" i="29"/>
  <c r="AQ77" i="29" s="1"/>
  <c r="AH73" i="33"/>
  <c r="AQ73" i="33" s="1"/>
  <c r="AR71" i="73"/>
  <c r="AR72" i="90"/>
  <c r="AH76" i="39"/>
  <c r="AQ76" i="39" s="1"/>
  <c r="AR73" i="78"/>
  <c r="AF76" i="79"/>
  <c r="AO76" i="79" s="1"/>
  <c r="AE76" i="79"/>
  <c r="AG76" i="79"/>
  <c r="AP76" i="79" s="1"/>
  <c r="W77" i="79"/>
  <c r="W75" i="45"/>
  <c r="AG74" i="45"/>
  <c r="AP74" i="45" s="1"/>
  <c r="AF74" i="45"/>
  <c r="AO74" i="45" s="1"/>
  <c r="AE74" i="45"/>
  <c r="Y75" i="91"/>
  <c r="X75" i="91"/>
  <c r="AH74" i="87"/>
  <c r="AQ74" i="87" s="1"/>
  <c r="AI72" i="83"/>
  <c r="AN72" i="83"/>
  <c r="AH74" i="75"/>
  <c r="AQ74" i="75" s="1"/>
  <c r="W75" i="43"/>
  <c r="AG74" i="43"/>
  <c r="AP74" i="43" s="1"/>
  <c r="AF74" i="43"/>
  <c r="AO74" i="43" s="1"/>
  <c r="AE74" i="43"/>
  <c r="Y75" i="47"/>
  <c r="Z75" i="47" s="1"/>
  <c r="X75" i="47"/>
  <c r="AH74" i="41"/>
  <c r="AQ74" i="41" s="1"/>
  <c r="AR71" i="89"/>
  <c r="X76" i="95"/>
  <c r="Y76" i="95"/>
  <c r="Z73" i="33"/>
  <c r="AH75" i="81"/>
  <c r="AQ75" i="81" s="1"/>
  <c r="X78" i="38"/>
  <c r="Z78" i="38" s="1"/>
  <c r="Y78" i="38"/>
  <c r="AH76" i="26"/>
  <c r="AQ76" i="26" s="1"/>
  <c r="AH74" i="78"/>
  <c r="AQ74" i="78" s="1"/>
  <c r="Z74" i="87"/>
  <c r="AN71" i="85"/>
  <c r="AI71" i="85"/>
  <c r="AI73" i="35"/>
  <c r="AN73" i="35"/>
  <c r="Y75" i="34"/>
  <c r="X75" i="34"/>
  <c r="Z75" i="34" s="1"/>
  <c r="AI73" i="74"/>
  <c r="AN73" i="74"/>
  <c r="X74" i="31"/>
  <c r="Z74" i="31" s="1"/>
  <c r="Y74" i="31"/>
  <c r="AN73" i="37"/>
  <c r="AI73" i="37"/>
  <c r="AH72" i="73"/>
  <c r="AQ72" i="73" s="1"/>
  <c r="AR75" i="39"/>
  <c r="W74" i="93"/>
  <c r="AG73" i="93"/>
  <c r="AP73" i="93" s="1"/>
  <c r="AF73" i="93"/>
  <c r="AO73" i="93" s="1"/>
  <c r="AE73" i="93"/>
  <c r="AH73" i="90"/>
  <c r="AQ73" i="90" s="1"/>
  <c r="AH78" i="42"/>
  <c r="AQ78" i="42" s="1"/>
  <c r="AE73" i="86"/>
  <c r="AF73" i="86"/>
  <c r="AO73" i="86" s="1"/>
  <c r="W74" i="86"/>
  <c r="AG73" i="86"/>
  <c r="AP73" i="86" s="1"/>
  <c r="AI77" i="38"/>
  <c r="AN77" i="38"/>
  <c r="AR76" i="46"/>
  <c r="AN74" i="91"/>
  <c r="AI74" i="91"/>
  <c r="W75" i="78"/>
  <c r="AG74" i="78"/>
  <c r="AP74" i="78" s="1"/>
  <c r="AF74" i="78"/>
  <c r="AO74" i="78" s="1"/>
  <c r="AE74" i="78"/>
  <c r="Y74" i="37"/>
  <c r="Z74" i="37" s="1"/>
  <c r="X74" i="37"/>
  <c r="AN74" i="25"/>
  <c r="AI74" i="25"/>
  <c r="Z76" i="39"/>
  <c r="AR77" i="42"/>
  <c r="AH77" i="46"/>
  <c r="AQ77" i="46" s="1"/>
  <c r="AH72" i="89"/>
  <c r="AQ72" i="89" s="1"/>
  <c r="AN73" i="31"/>
  <c r="AI73" i="31"/>
  <c r="Y72" i="85"/>
  <c r="X72" i="85"/>
  <c r="AN74" i="34"/>
  <c r="AI74" i="34"/>
  <c r="X73" i="83"/>
  <c r="Z73" i="83" s="1"/>
  <c r="Y73" i="83"/>
  <c r="X74" i="74"/>
  <c r="Y74" i="74"/>
  <c r="W75" i="77"/>
  <c r="AG74" i="77"/>
  <c r="AP74" i="77" s="1"/>
  <c r="AF74" i="77"/>
  <c r="AO74" i="77" s="1"/>
  <c r="AE74" i="77"/>
  <c r="Y75" i="25"/>
  <c r="Z75" i="25" s="1"/>
  <c r="X75" i="25"/>
  <c r="Z77" i="29"/>
  <c r="AN75" i="95"/>
  <c r="AI75" i="95"/>
  <c r="AR72" i="33"/>
  <c r="X77" i="27"/>
  <c r="Y77" i="27"/>
  <c r="AR75" i="26"/>
  <c r="Z73" i="90"/>
  <c r="AR73" i="75"/>
  <c r="W76" i="82"/>
  <c r="AG75" i="82"/>
  <c r="AP75" i="82" s="1"/>
  <c r="AF75" i="82"/>
  <c r="AO75" i="82" s="1"/>
  <c r="AE75" i="82"/>
  <c r="AR73" i="41"/>
  <c r="AI74" i="47"/>
  <c r="AN74" i="47"/>
  <c r="Z78" i="42"/>
  <c r="AF77" i="30"/>
  <c r="AO77" i="30" s="1"/>
  <c r="AE77" i="30"/>
  <c r="W78" i="30"/>
  <c r="AG77" i="30"/>
  <c r="AP77" i="30" s="1"/>
  <c r="AN76" i="27"/>
  <c r="AI76" i="27"/>
  <c r="AR73" i="87"/>
  <c r="AR76" i="29"/>
  <c r="X74" i="35"/>
  <c r="Y74" i="35"/>
  <c r="AG74" i="75" l="1"/>
  <c r="AP74" i="75" s="1"/>
  <c r="W75" i="41"/>
  <c r="Z74" i="35"/>
  <c r="AE74" i="41"/>
  <c r="AE74" i="75"/>
  <c r="AN74" i="75" s="1"/>
  <c r="AF74" i="41"/>
  <c r="AO74" i="41" s="1"/>
  <c r="AF74" i="37"/>
  <c r="AO74" i="37" s="1"/>
  <c r="AE74" i="37"/>
  <c r="W75" i="37"/>
  <c r="AG74" i="37"/>
  <c r="AP74" i="37" s="1"/>
  <c r="AE75" i="25"/>
  <c r="AF75" i="25"/>
  <c r="AO75" i="25" s="1"/>
  <c r="W76" i="25"/>
  <c r="AG75" i="25"/>
  <c r="AP75" i="25" s="1"/>
  <c r="W75" i="35"/>
  <c r="AG74" i="35"/>
  <c r="AP74" i="35" s="1"/>
  <c r="AF74" i="35"/>
  <c r="AO74" i="35" s="1"/>
  <c r="AE74" i="35"/>
  <c r="AF78" i="42"/>
  <c r="AO78" i="42" s="1"/>
  <c r="W79" i="42"/>
  <c r="AG78" i="42"/>
  <c r="AP78" i="42" s="1"/>
  <c r="AE78" i="42"/>
  <c r="W74" i="90"/>
  <c r="AG73" i="90"/>
  <c r="AP73" i="90" s="1"/>
  <c r="AF73" i="90"/>
  <c r="AO73" i="90" s="1"/>
  <c r="AE73" i="90"/>
  <c r="X75" i="77"/>
  <c r="Y75" i="77"/>
  <c r="W74" i="83"/>
  <c r="AG73" i="83"/>
  <c r="AP73" i="83" s="1"/>
  <c r="AF73" i="83"/>
  <c r="AO73" i="83" s="1"/>
  <c r="AE73" i="83"/>
  <c r="AR73" i="31"/>
  <c r="AR77" i="38"/>
  <c r="W75" i="87"/>
  <c r="AG74" i="87"/>
  <c r="AP74" i="87" s="1"/>
  <c r="AF74" i="87"/>
  <c r="AO74" i="87" s="1"/>
  <c r="AE74" i="87"/>
  <c r="AH78" i="38"/>
  <c r="AQ78" i="38" s="1"/>
  <c r="AH75" i="47"/>
  <c r="AQ75" i="47" s="1"/>
  <c r="X75" i="43"/>
  <c r="Y75" i="43"/>
  <c r="AN74" i="45"/>
  <c r="AI74" i="45"/>
  <c r="X77" i="26"/>
  <c r="Y77" i="26"/>
  <c r="Y73" i="73"/>
  <c r="X73" i="73"/>
  <c r="AI74" i="78"/>
  <c r="AN74" i="78"/>
  <c r="AR74" i="34"/>
  <c r="AR74" i="91"/>
  <c r="AH74" i="31"/>
  <c r="AQ74" i="31" s="1"/>
  <c r="AF75" i="34"/>
  <c r="AO75" i="34" s="1"/>
  <c r="AE75" i="34"/>
  <c r="W76" i="34"/>
  <c r="AG75" i="34"/>
  <c r="AP75" i="34" s="1"/>
  <c r="W79" i="38"/>
  <c r="AG78" i="38"/>
  <c r="AP78" i="38" s="1"/>
  <c r="AF78" i="38"/>
  <c r="AO78" i="38" s="1"/>
  <c r="AE78" i="38"/>
  <c r="AE73" i="33"/>
  <c r="W74" i="33"/>
  <c r="AG73" i="33"/>
  <c r="AP73" i="33" s="1"/>
  <c r="AF73" i="33"/>
  <c r="AO73" i="33" s="1"/>
  <c r="AI76" i="79"/>
  <c r="AN76" i="79"/>
  <c r="X76" i="94"/>
  <c r="Y76" i="94"/>
  <c r="AI74" i="75"/>
  <c r="AN72" i="89"/>
  <c r="AI72" i="89"/>
  <c r="Y76" i="81"/>
  <c r="X76" i="81"/>
  <c r="W77" i="39"/>
  <c r="AG76" i="39"/>
  <c r="AP76" i="39" s="1"/>
  <c r="AF76" i="39"/>
  <c r="AO76" i="39" s="1"/>
  <c r="AE76" i="39"/>
  <c r="X74" i="86"/>
  <c r="Z74" i="86" s="1"/>
  <c r="Y74" i="86"/>
  <c r="X74" i="93"/>
  <c r="Z74" i="93" s="1"/>
  <c r="Y74" i="93"/>
  <c r="AE74" i="31"/>
  <c r="W75" i="31"/>
  <c r="AG74" i="31"/>
  <c r="AP74" i="31" s="1"/>
  <c r="AF74" i="31"/>
  <c r="AO74" i="31" s="1"/>
  <c r="W76" i="47"/>
  <c r="AG75" i="47"/>
  <c r="AP75" i="47" s="1"/>
  <c r="AF75" i="47"/>
  <c r="AO75" i="47" s="1"/>
  <c r="AE75" i="47"/>
  <c r="AR72" i="83"/>
  <c r="AH75" i="91"/>
  <c r="AQ75" i="91" s="1"/>
  <c r="AI76" i="26"/>
  <c r="AN76" i="26"/>
  <c r="AN74" i="41"/>
  <c r="AI74" i="41"/>
  <c r="AR74" i="47"/>
  <c r="X76" i="82"/>
  <c r="Y76" i="82"/>
  <c r="AH74" i="74"/>
  <c r="AQ74" i="74" s="1"/>
  <c r="AN74" i="77"/>
  <c r="AI74" i="77"/>
  <c r="Z74" i="74"/>
  <c r="AH72" i="85"/>
  <c r="AQ72" i="85" s="1"/>
  <c r="AR74" i="25"/>
  <c r="AR73" i="35"/>
  <c r="AH76" i="95"/>
  <c r="AQ76" i="95" s="1"/>
  <c r="AI74" i="43"/>
  <c r="AN74" i="43"/>
  <c r="X75" i="45"/>
  <c r="Y75" i="45"/>
  <c r="AI75" i="94"/>
  <c r="AN75" i="94"/>
  <c r="AN72" i="73"/>
  <c r="AI72" i="73"/>
  <c r="AI77" i="30"/>
  <c r="AN77" i="30"/>
  <c r="W78" i="29"/>
  <c r="AG77" i="29"/>
  <c r="AP77" i="29" s="1"/>
  <c r="AF77" i="29"/>
  <c r="AO77" i="29" s="1"/>
  <c r="AE77" i="29"/>
  <c r="AI73" i="93"/>
  <c r="AN73" i="93"/>
  <c r="AR73" i="37"/>
  <c r="AR73" i="74"/>
  <c r="AR71" i="85"/>
  <c r="Z76" i="95"/>
  <c r="Z75" i="91"/>
  <c r="X77" i="79"/>
  <c r="Y77" i="79"/>
  <c r="Y73" i="89"/>
  <c r="X73" i="89"/>
  <c r="AI75" i="81"/>
  <c r="AN75" i="81"/>
  <c r="Z78" i="46"/>
  <c r="X78" i="46"/>
  <c r="Y78" i="46"/>
  <c r="X78" i="30"/>
  <c r="Y78" i="30"/>
  <c r="AR75" i="95"/>
  <c r="AH77" i="27"/>
  <c r="AQ77" i="27" s="1"/>
  <c r="AH74" i="35"/>
  <c r="AQ74" i="35" s="1"/>
  <c r="AR76" i="27"/>
  <c r="AI75" i="82"/>
  <c r="AN75" i="82"/>
  <c r="Z77" i="27"/>
  <c r="AH75" i="25"/>
  <c r="AQ75" i="25" s="1"/>
  <c r="AH73" i="83"/>
  <c r="AQ73" i="83" s="1"/>
  <c r="Z72" i="85"/>
  <c r="AH74" i="37"/>
  <c r="AQ74" i="37" s="1"/>
  <c r="X75" i="78"/>
  <c r="Y75" i="78"/>
  <c r="AI73" i="86"/>
  <c r="AN73" i="86"/>
  <c r="AH75" i="34"/>
  <c r="AQ75" i="34" s="1"/>
  <c r="Y75" i="75"/>
  <c r="X75" i="75"/>
  <c r="Z75" i="75" s="1"/>
  <c r="AI77" i="46"/>
  <c r="AN77" i="46"/>
  <c r="X75" i="41"/>
  <c r="Y75" i="41"/>
  <c r="Z75" i="78" l="1"/>
  <c r="Z78" i="30"/>
  <c r="Z76" i="94"/>
  <c r="Z75" i="41"/>
  <c r="AF75" i="75"/>
  <c r="AO75" i="75" s="1"/>
  <c r="AE75" i="75"/>
  <c r="AG75" i="75"/>
  <c r="AP75" i="75" s="1"/>
  <c r="W76" i="75"/>
  <c r="W75" i="86"/>
  <c r="AG74" i="86"/>
  <c r="AP74" i="86" s="1"/>
  <c r="AF74" i="86"/>
  <c r="AO74" i="86" s="1"/>
  <c r="AE74" i="86"/>
  <c r="W76" i="78"/>
  <c r="AG75" i="78"/>
  <c r="AP75" i="78" s="1"/>
  <c r="AF75" i="78"/>
  <c r="AO75" i="78" s="1"/>
  <c r="AE75" i="78"/>
  <c r="AI74" i="31"/>
  <c r="AN74" i="31"/>
  <c r="AH75" i="43"/>
  <c r="AQ75" i="43" s="1"/>
  <c r="AI74" i="87"/>
  <c r="AN74" i="87"/>
  <c r="X74" i="83"/>
  <c r="Y74" i="83"/>
  <c r="X75" i="35"/>
  <c r="Y75" i="35"/>
  <c r="AR75" i="82"/>
  <c r="W77" i="95"/>
  <c r="AG76" i="95"/>
  <c r="AP76" i="95" s="1"/>
  <c r="AF76" i="95"/>
  <c r="AO76" i="95" s="1"/>
  <c r="AE76" i="95"/>
  <c r="AR74" i="43"/>
  <c r="AH76" i="82"/>
  <c r="AQ76" i="82" s="1"/>
  <c r="X76" i="47"/>
  <c r="Z76" i="47" s="1"/>
  <c r="Y76" i="47"/>
  <c r="AH76" i="81"/>
  <c r="AQ76" i="81" s="1"/>
  <c r="AH77" i="26"/>
  <c r="AQ77" i="26" s="1"/>
  <c r="Z75" i="43"/>
  <c r="X79" i="42"/>
  <c r="Y79" i="42"/>
  <c r="W79" i="30"/>
  <c r="AG78" i="30"/>
  <c r="AP78" i="30" s="1"/>
  <c r="AF78" i="30"/>
  <c r="AO78" i="30" s="1"/>
  <c r="AE78" i="30"/>
  <c r="AH73" i="89"/>
  <c r="AQ73" i="89" s="1"/>
  <c r="AR74" i="75"/>
  <c r="AR76" i="79"/>
  <c r="AI78" i="38"/>
  <c r="AN78" i="38"/>
  <c r="X76" i="34"/>
  <c r="Y76" i="34"/>
  <c r="Z76" i="34" s="1"/>
  <c r="AN75" i="25"/>
  <c r="AI75" i="25"/>
  <c r="AH75" i="41"/>
  <c r="AQ75" i="41" s="1"/>
  <c r="AH78" i="46"/>
  <c r="AQ78" i="46" s="1"/>
  <c r="Z73" i="89"/>
  <c r="Y78" i="29"/>
  <c r="X78" i="29"/>
  <c r="AR75" i="94"/>
  <c r="Z76" i="82"/>
  <c r="AR76" i="26"/>
  <c r="AI76" i="39"/>
  <c r="AN76" i="39"/>
  <c r="AI75" i="34"/>
  <c r="AN75" i="34"/>
  <c r="AR74" i="78"/>
  <c r="Z77" i="26"/>
  <c r="X75" i="37"/>
  <c r="Y75" i="37"/>
  <c r="AH74" i="93"/>
  <c r="AQ74" i="93" s="1"/>
  <c r="Z76" i="81"/>
  <c r="AH76" i="94"/>
  <c r="AQ76" i="94" s="1"/>
  <c r="X74" i="33"/>
  <c r="Y74" i="33"/>
  <c r="Z74" i="33" s="1"/>
  <c r="X79" i="38"/>
  <c r="Z79" i="38" s="1"/>
  <c r="Y79" i="38"/>
  <c r="AH73" i="73"/>
  <c r="AQ73" i="73" s="1"/>
  <c r="AR74" i="45"/>
  <c r="X75" i="87"/>
  <c r="Y75" i="87"/>
  <c r="Z75" i="87" s="1"/>
  <c r="AI73" i="83"/>
  <c r="AN73" i="83"/>
  <c r="AH75" i="77"/>
  <c r="AQ75" i="77" s="1"/>
  <c r="X74" i="90"/>
  <c r="Y74" i="90"/>
  <c r="AI74" i="35"/>
  <c r="AN74" i="35"/>
  <c r="AH75" i="75"/>
  <c r="AQ75" i="75" s="1"/>
  <c r="AE75" i="91"/>
  <c r="AG75" i="91"/>
  <c r="AP75" i="91" s="1"/>
  <c r="AF75" i="91"/>
  <c r="AO75" i="91" s="1"/>
  <c r="W76" i="91"/>
  <c r="AR73" i="86"/>
  <c r="AH77" i="79"/>
  <c r="AQ77" i="79" s="1"/>
  <c r="AR77" i="30"/>
  <c r="AH75" i="45"/>
  <c r="AQ75" i="45" s="1"/>
  <c r="W75" i="74"/>
  <c r="AG74" i="74"/>
  <c r="AP74" i="74" s="1"/>
  <c r="AF74" i="74"/>
  <c r="AO74" i="74" s="1"/>
  <c r="AE74" i="74"/>
  <c r="AI75" i="47"/>
  <c r="AN75" i="47"/>
  <c r="AF74" i="93"/>
  <c r="AO74" i="93" s="1"/>
  <c r="AG74" i="93"/>
  <c r="AP74" i="93" s="1"/>
  <c r="AE74" i="93"/>
  <c r="W75" i="93"/>
  <c r="AR72" i="89"/>
  <c r="W77" i="94"/>
  <c r="AG76" i="94"/>
  <c r="AP76" i="94" s="1"/>
  <c r="AF76" i="94"/>
  <c r="AO76" i="94" s="1"/>
  <c r="AE76" i="94"/>
  <c r="Z75" i="77"/>
  <c r="AN78" i="42"/>
  <c r="AI78" i="42"/>
  <c r="Y76" i="25"/>
  <c r="X76" i="25"/>
  <c r="AI74" i="37"/>
  <c r="AN74" i="37"/>
  <c r="AF72" i="85"/>
  <c r="AO72" i="85" s="1"/>
  <c r="AE72" i="85"/>
  <c r="W73" i="85"/>
  <c r="AG72" i="85"/>
  <c r="AP72" i="85" s="1"/>
  <c r="AH74" i="86"/>
  <c r="AQ74" i="86" s="1"/>
  <c r="AF75" i="41"/>
  <c r="AO75" i="41" s="1"/>
  <c r="AE75" i="41"/>
  <c r="W76" i="41"/>
  <c r="AG75" i="41"/>
  <c r="AP75" i="41" s="1"/>
  <c r="W79" i="46"/>
  <c r="AG78" i="46"/>
  <c r="AP78" i="46" s="1"/>
  <c r="AF78" i="46"/>
  <c r="AO78" i="46" s="1"/>
  <c r="AE78" i="46"/>
  <c r="AR73" i="93"/>
  <c r="AR77" i="46"/>
  <c r="AH75" i="78"/>
  <c r="AQ75" i="78" s="1"/>
  <c r="AF77" i="27"/>
  <c r="AO77" i="27" s="1"/>
  <c r="AE77" i="27"/>
  <c r="W78" i="27"/>
  <c r="AG77" i="27"/>
  <c r="AP77" i="27" s="1"/>
  <c r="AH78" i="30"/>
  <c r="AQ78" i="30" s="1"/>
  <c r="AR75" i="81"/>
  <c r="Z77" i="79"/>
  <c r="AN77" i="29"/>
  <c r="AI77" i="29"/>
  <c r="AR72" i="73"/>
  <c r="Z75" i="45"/>
  <c r="AR74" i="77"/>
  <c r="AR74" i="41"/>
  <c r="X75" i="31"/>
  <c r="Y75" i="31"/>
  <c r="Y77" i="39"/>
  <c r="X77" i="39"/>
  <c r="Z77" i="39" s="1"/>
  <c r="AI73" i="33"/>
  <c r="AN73" i="33"/>
  <c r="Z73" i="73"/>
  <c r="AN73" i="90"/>
  <c r="AI73" i="90"/>
  <c r="Z76" i="25" l="1"/>
  <c r="Z74" i="90"/>
  <c r="Z75" i="35"/>
  <c r="AE75" i="35" s="1"/>
  <c r="W76" i="87"/>
  <c r="AG75" i="87"/>
  <c r="AP75" i="87" s="1"/>
  <c r="AF75" i="87"/>
  <c r="AO75" i="87" s="1"/>
  <c r="AE75" i="87"/>
  <c r="W78" i="39"/>
  <c r="AG77" i="39"/>
  <c r="AP77" i="39" s="1"/>
  <c r="AF77" i="39"/>
  <c r="AO77" i="39" s="1"/>
  <c r="AE77" i="39"/>
  <c r="W77" i="34"/>
  <c r="AG76" i="34"/>
  <c r="AP76" i="34" s="1"/>
  <c r="AF76" i="34"/>
  <c r="AO76" i="34" s="1"/>
  <c r="AE76" i="34"/>
  <c r="W76" i="35"/>
  <c r="AG75" i="35"/>
  <c r="AP75" i="35" s="1"/>
  <c r="AF75" i="35"/>
  <c r="AO75" i="35" s="1"/>
  <c r="W77" i="25"/>
  <c r="AG76" i="25"/>
  <c r="AP76" i="25" s="1"/>
  <c r="AF76" i="25"/>
  <c r="AO76" i="25" s="1"/>
  <c r="AE76" i="25"/>
  <c r="Y75" i="93"/>
  <c r="X75" i="93"/>
  <c r="AR75" i="47"/>
  <c r="AI75" i="91"/>
  <c r="AN75" i="91"/>
  <c r="W80" i="38"/>
  <c r="AG79" i="38"/>
  <c r="AP79" i="38" s="1"/>
  <c r="AF79" i="38"/>
  <c r="AO79" i="38" s="1"/>
  <c r="AE79" i="38"/>
  <c r="W78" i="26"/>
  <c r="AG77" i="26"/>
  <c r="AP77" i="26" s="1"/>
  <c r="AF77" i="26"/>
  <c r="AO77" i="26" s="1"/>
  <c r="AE77" i="26"/>
  <c r="AR76" i="39"/>
  <c r="AH78" i="29"/>
  <c r="AQ78" i="29" s="1"/>
  <c r="AI78" i="30"/>
  <c r="AN78" i="30"/>
  <c r="AH79" i="42"/>
  <c r="AQ79" i="42" s="1"/>
  <c r="Y78" i="27"/>
  <c r="X78" i="27"/>
  <c r="AR73" i="90"/>
  <c r="AR77" i="29"/>
  <c r="X76" i="41"/>
  <c r="Y76" i="41"/>
  <c r="AI72" i="85"/>
  <c r="AN72" i="85"/>
  <c r="AN74" i="93"/>
  <c r="AI74" i="93"/>
  <c r="AR74" i="35"/>
  <c r="AH75" i="87"/>
  <c r="AQ75" i="87" s="1"/>
  <c r="Z79" i="42"/>
  <c r="AH75" i="35"/>
  <c r="AQ75" i="35" s="1"/>
  <c r="AR74" i="87"/>
  <c r="Y76" i="78"/>
  <c r="X76" i="78"/>
  <c r="AI77" i="27"/>
  <c r="AN77" i="27"/>
  <c r="AN78" i="46"/>
  <c r="AI78" i="46"/>
  <c r="AR78" i="42"/>
  <c r="Y77" i="94"/>
  <c r="X77" i="94"/>
  <c r="AN74" i="74"/>
  <c r="AI74" i="74"/>
  <c r="Y76" i="91"/>
  <c r="X76" i="91"/>
  <c r="AH74" i="33"/>
  <c r="AQ74" i="33" s="1"/>
  <c r="Z78" i="29"/>
  <c r="AR75" i="25"/>
  <c r="AR78" i="38"/>
  <c r="W76" i="43"/>
  <c r="AG75" i="43"/>
  <c r="AP75" i="43" s="1"/>
  <c r="AF75" i="43"/>
  <c r="AO75" i="43" s="1"/>
  <c r="AE75" i="43"/>
  <c r="AH76" i="47"/>
  <c r="AQ76" i="47" s="1"/>
  <c r="Y77" i="95"/>
  <c r="X77" i="95"/>
  <c r="AR74" i="31"/>
  <c r="AI74" i="86"/>
  <c r="AN74" i="86"/>
  <c r="X76" i="75"/>
  <c r="Y76" i="75"/>
  <c r="AE73" i="73"/>
  <c r="W74" i="73"/>
  <c r="AG73" i="73"/>
  <c r="AP73" i="73" s="1"/>
  <c r="AF73" i="73"/>
  <c r="AO73" i="73" s="1"/>
  <c r="W78" i="79"/>
  <c r="AG77" i="79"/>
  <c r="AP77" i="79" s="1"/>
  <c r="AF77" i="79"/>
  <c r="AO77" i="79" s="1"/>
  <c r="AE77" i="79"/>
  <c r="AI75" i="41"/>
  <c r="AN75" i="41"/>
  <c r="AH74" i="90"/>
  <c r="AQ74" i="90" s="1"/>
  <c r="W75" i="33"/>
  <c r="AG74" i="33"/>
  <c r="AP74" i="33" s="1"/>
  <c r="AF74" i="33"/>
  <c r="AO74" i="33" s="1"/>
  <c r="AE74" i="33"/>
  <c r="W77" i="81"/>
  <c r="AG76" i="81"/>
  <c r="AP76" i="81" s="1"/>
  <c r="AF76" i="81"/>
  <c r="AO76" i="81" s="1"/>
  <c r="AE76" i="81"/>
  <c r="W77" i="82"/>
  <c r="AG76" i="82"/>
  <c r="AP76" i="82" s="1"/>
  <c r="AF76" i="82"/>
  <c r="AO76" i="82" s="1"/>
  <c r="AE76" i="82"/>
  <c r="AE73" i="89"/>
  <c r="AF73" i="89"/>
  <c r="AO73" i="89" s="1"/>
  <c r="W74" i="89"/>
  <c r="AG73" i="89"/>
  <c r="AP73" i="89" s="1"/>
  <c r="X79" i="30"/>
  <c r="Y79" i="30"/>
  <c r="W77" i="47"/>
  <c r="AG76" i="47"/>
  <c r="AP76" i="47" s="1"/>
  <c r="AF76" i="47"/>
  <c r="AO76" i="47" s="1"/>
  <c r="AE76" i="47"/>
  <c r="AH77" i="39"/>
  <c r="AQ77" i="39" s="1"/>
  <c r="AH75" i="31"/>
  <c r="AQ75" i="31" s="1"/>
  <c r="AR74" i="37"/>
  <c r="AE75" i="77"/>
  <c r="W76" i="77"/>
  <c r="AG75" i="77"/>
  <c r="AP75" i="77" s="1"/>
  <c r="AF75" i="77"/>
  <c r="AO75" i="77" s="1"/>
  <c r="AF74" i="90"/>
  <c r="AO74" i="90" s="1"/>
  <c r="AE74" i="90"/>
  <c r="W75" i="90"/>
  <c r="AG74" i="90"/>
  <c r="AP74" i="90" s="1"/>
  <c r="AH75" i="37"/>
  <c r="AQ75" i="37" s="1"/>
  <c r="AR75" i="34"/>
  <c r="AH74" i="83"/>
  <c r="AQ74" i="83" s="1"/>
  <c r="AN75" i="78"/>
  <c r="AI75" i="78"/>
  <c r="AN75" i="75"/>
  <c r="AI75" i="75"/>
  <c r="AE75" i="45"/>
  <c r="AG75" i="45"/>
  <c r="AP75" i="45" s="1"/>
  <c r="AF75" i="45"/>
  <c r="AO75" i="45" s="1"/>
  <c r="W76" i="45"/>
  <c r="AR73" i="33"/>
  <c r="Z75" i="31"/>
  <c r="X79" i="46"/>
  <c r="Y79" i="46"/>
  <c r="X73" i="85"/>
  <c r="Y73" i="85"/>
  <c r="AH76" i="25"/>
  <c r="AQ76" i="25" s="1"/>
  <c r="AI76" i="94"/>
  <c r="AN76" i="94"/>
  <c r="Y75" i="74"/>
  <c r="X75" i="74"/>
  <c r="AR73" i="83"/>
  <c r="AH79" i="38"/>
  <c r="AQ79" i="38" s="1"/>
  <c r="Z75" i="37"/>
  <c r="AH76" i="34"/>
  <c r="AQ76" i="34" s="1"/>
  <c r="AI76" i="95"/>
  <c r="AN76" i="95"/>
  <c r="Z74" i="83"/>
  <c r="X75" i="86"/>
  <c r="Y75" i="86"/>
  <c r="Z79" i="46" l="1"/>
  <c r="Z79" i="30"/>
  <c r="Z77" i="94"/>
  <c r="AE77" i="94" s="1"/>
  <c r="Z75" i="86"/>
  <c r="AG75" i="86" s="1"/>
  <c r="AP75" i="86" s="1"/>
  <c r="Z73" i="85"/>
  <c r="AE73" i="85" s="1"/>
  <c r="W80" i="30"/>
  <c r="AG79" i="30"/>
  <c r="AP79" i="30" s="1"/>
  <c r="AF79" i="30"/>
  <c r="AO79" i="30" s="1"/>
  <c r="AE79" i="30"/>
  <c r="AE79" i="46"/>
  <c r="AG79" i="46"/>
  <c r="AP79" i="46" s="1"/>
  <c r="W80" i="46"/>
  <c r="AF79" i="46"/>
  <c r="AO79" i="46" s="1"/>
  <c r="W78" i="94"/>
  <c r="AG77" i="94"/>
  <c r="AP77" i="94" s="1"/>
  <c r="AF77" i="94"/>
  <c r="AO77" i="94" s="1"/>
  <c r="AE78" i="29"/>
  <c r="W79" i="29"/>
  <c r="AG78" i="29"/>
  <c r="AP78" i="29" s="1"/>
  <c r="AF78" i="29"/>
  <c r="AO78" i="29" s="1"/>
  <c r="AF79" i="42"/>
  <c r="AO79" i="42" s="1"/>
  <c r="AE79" i="42"/>
  <c r="W80" i="42"/>
  <c r="AG79" i="42"/>
  <c r="AP79" i="42" s="1"/>
  <c r="Y77" i="47"/>
  <c r="X77" i="47"/>
  <c r="Z77" i="47" s="1"/>
  <c r="Y74" i="89"/>
  <c r="X74" i="89"/>
  <c r="Z74" i="89" s="1"/>
  <c r="Y77" i="81"/>
  <c r="X77" i="81"/>
  <c r="Z77" i="81" s="1"/>
  <c r="AR75" i="41"/>
  <c r="AH76" i="75"/>
  <c r="AQ76" i="75" s="1"/>
  <c r="AH77" i="95"/>
  <c r="AQ77" i="95" s="1"/>
  <c r="Y76" i="43"/>
  <c r="X76" i="43"/>
  <c r="Z76" i="43" s="1"/>
  <c r="AR77" i="27"/>
  <c r="AH76" i="41"/>
  <c r="AQ76" i="41" s="1"/>
  <c r="AH78" i="27"/>
  <c r="AQ78" i="27" s="1"/>
  <c r="AH73" i="85"/>
  <c r="AQ73" i="85" s="1"/>
  <c r="AI75" i="45"/>
  <c r="AN75" i="45"/>
  <c r="AH76" i="91"/>
  <c r="AQ76" i="91" s="1"/>
  <c r="AN79" i="38"/>
  <c r="AI79" i="38"/>
  <c r="AH75" i="74"/>
  <c r="AQ75" i="74" s="1"/>
  <c r="AN74" i="90"/>
  <c r="AI74" i="90"/>
  <c r="AI75" i="77"/>
  <c r="AN75" i="77"/>
  <c r="Y77" i="82"/>
  <c r="X77" i="82"/>
  <c r="AI74" i="33"/>
  <c r="AN74" i="33"/>
  <c r="AI77" i="79"/>
  <c r="AN77" i="79"/>
  <c r="Z76" i="75"/>
  <c r="Z76" i="91"/>
  <c r="AH76" i="78"/>
  <c r="AQ76" i="78" s="1"/>
  <c r="AR74" i="93"/>
  <c r="Z76" i="41"/>
  <c r="AH75" i="93"/>
  <c r="AQ75" i="93" s="1"/>
  <c r="X76" i="35"/>
  <c r="Y76" i="35"/>
  <c r="AN75" i="87"/>
  <c r="AI75" i="87"/>
  <c r="X78" i="39"/>
  <c r="Y78" i="39"/>
  <c r="W75" i="83"/>
  <c r="AG74" i="83"/>
  <c r="AP74" i="83" s="1"/>
  <c r="AF74" i="83"/>
  <c r="AO74" i="83" s="1"/>
  <c r="AE74" i="83"/>
  <c r="Z75" i="74"/>
  <c r="AH79" i="46"/>
  <c r="AQ79" i="46" s="1"/>
  <c r="X76" i="45"/>
  <c r="Y76" i="45"/>
  <c r="AR75" i="78"/>
  <c r="AH79" i="30"/>
  <c r="AQ79" i="30" s="1"/>
  <c r="AN73" i="89"/>
  <c r="AI73" i="89"/>
  <c r="X74" i="73"/>
  <c r="Y74" i="73"/>
  <c r="Z77" i="95"/>
  <c r="AR74" i="74"/>
  <c r="Z78" i="27"/>
  <c r="X78" i="26"/>
  <c r="Y78" i="26"/>
  <c r="Y80" i="38"/>
  <c r="X80" i="38"/>
  <c r="Y77" i="25"/>
  <c r="X77" i="25"/>
  <c r="AI76" i="34"/>
  <c r="AN76" i="34"/>
  <c r="AN77" i="39"/>
  <c r="AI77" i="39"/>
  <c r="X77" i="34"/>
  <c r="Z77" i="34" s="1"/>
  <c r="Y77" i="34"/>
  <c r="AR75" i="75"/>
  <c r="AN76" i="47"/>
  <c r="AI76" i="47"/>
  <c r="AN76" i="81"/>
  <c r="AI76" i="81"/>
  <c r="AR74" i="86"/>
  <c r="AN75" i="43"/>
  <c r="AI75" i="43"/>
  <c r="AR78" i="46"/>
  <c r="Z76" i="78"/>
  <c r="AR78" i="30"/>
  <c r="Z75" i="93"/>
  <c r="X75" i="90"/>
  <c r="Y75" i="90"/>
  <c r="Y76" i="77"/>
  <c r="X76" i="77"/>
  <c r="Z76" i="77" s="1"/>
  <c r="AI77" i="26"/>
  <c r="AN77" i="26"/>
  <c r="AH75" i="86"/>
  <c r="AQ75" i="86" s="1"/>
  <c r="AR76" i="95"/>
  <c r="W76" i="37"/>
  <c r="AG75" i="37"/>
  <c r="AP75" i="37" s="1"/>
  <c r="AF75" i="37"/>
  <c r="AO75" i="37" s="1"/>
  <c r="AE75" i="37"/>
  <c r="AR76" i="94"/>
  <c r="AF75" i="31"/>
  <c r="AO75" i="31" s="1"/>
  <c r="W76" i="31"/>
  <c r="AG75" i="31"/>
  <c r="AP75" i="31" s="1"/>
  <c r="AE75" i="31"/>
  <c r="AN76" i="82"/>
  <c r="AI76" i="82"/>
  <c r="X75" i="33"/>
  <c r="Z75" i="33" s="1"/>
  <c r="Y75" i="33"/>
  <c r="X78" i="79"/>
  <c r="Y78" i="79"/>
  <c r="AI73" i="73"/>
  <c r="AN73" i="73"/>
  <c r="AH77" i="94"/>
  <c r="AQ77" i="94" s="1"/>
  <c r="AR72" i="85"/>
  <c r="AR75" i="91"/>
  <c r="AI76" i="25"/>
  <c r="AN76" i="25"/>
  <c r="AN75" i="35"/>
  <c r="AI75" i="35"/>
  <c r="X76" i="87"/>
  <c r="Y76" i="87"/>
  <c r="AF73" i="85" l="1"/>
  <c r="AO73" i="85" s="1"/>
  <c r="W76" i="86"/>
  <c r="Z80" i="38"/>
  <c r="W74" i="85"/>
  <c r="AG73" i="85"/>
  <c r="AP73" i="85" s="1"/>
  <c r="AE75" i="86"/>
  <c r="AF75" i="86"/>
  <c r="AO75" i="86" s="1"/>
  <c r="Z78" i="39"/>
  <c r="Z77" i="82"/>
  <c r="AE77" i="82" s="1"/>
  <c r="Z77" i="25"/>
  <c r="AG77" i="25" s="1"/>
  <c r="AP77" i="25" s="1"/>
  <c r="Z74" i="73"/>
  <c r="AF74" i="73" s="1"/>
  <c r="AO74" i="73" s="1"/>
  <c r="Z76" i="45"/>
  <c r="AF76" i="45" s="1"/>
  <c r="AO76" i="45" s="1"/>
  <c r="AE76" i="45"/>
  <c r="AG76" i="45"/>
  <c r="AP76" i="45" s="1"/>
  <c r="AG77" i="82"/>
  <c r="AP77" i="82" s="1"/>
  <c r="AF77" i="82"/>
  <c r="AO77" i="82" s="1"/>
  <c r="W78" i="82"/>
  <c r="AE77" i="25"/>
  <c r="W78" i="25"/>
  <c r="AF77" i="25"/>
  <c r="AO77" i="25" s="1"/>
  <c r="W77" i="77"/>
  <c r="AG76" i="77"/>
  <c r="AP76" i="77" s="1"/>
  <c r="AF76" i="77"/>
  <c r="AO76" i="77" s="1"/>
  <c r="AE76" i="77"/>
  <c r="AR73" i="73"/>
  <c r="X76" i="31"/>
  <c r="Y76" i="31"/>
  <c r="W76" i="93"/>
  <c r="AG75" i="93"/>
  <c r="AP75" i="93" s="1"/>
  <c r="AF75" i="93"/>
  <c r="AO75" i="93" s="1"/>
  <c r="AE75" i="93"/>
  <c r="W78" i="34"/>
  <c r="AG77" i="34"/>
  <c r="AP77" i="34" s="1"/>
  <c r="AF77" i="34"/>
  <c r="AO77" i="34" s="1"/>
  <c r="AE77" i="34"/>
  <c r="AH78" i="26"/>
  <c r="AQ78" i="26" s="1"/>
  <c r="AF77" i="81"/>
  <c r="AO77" i="81" s="1"/>
  <c r="AE77" i="81"/>
  <c r="W78" i="81"/>
  <c r="AG77" i="81"/>
  <c r="AP77" i="81" s="1"/>
  <c r="AE77" i="47"/>
  <c r="W78" i="47"/>
  <c r="AG77" i="47"/>
  <c r="AP77" i="47" s="1"/>
  <c r="AF77" i="47"/>
  <c r="AO77" i="47" s="1"/>
  <c r="AN77" i="94"/>
  <c r="AI77" i="94"/>
  <c r="Y80" i="46"/>
  <c r="X80" i="46"/>
  <c r="AR76" i="25"/>
  <c r="AR76" i="82"/>
  <c r="X76" i="37"/>
  <c r="Y76" i="37"/>
  <c r="AR77" i="39"/>
  <c r="Z78" i="26"/>
  <c r="AH74" i="73"/>
  <c r="AQ74" i="73" s="1"/>
  <c r="AH76" i="45"/>
  <c r="AQ76" i="45" s="1"/>
  <c r="X75" i="83"/>
  <c r="Y75" i="83"/>
  <c r="AR75" i="45"/>
  <c r="AH76" i="43"/>
  <c r="AQ76" i="43" s="1"/>
  <c r="AH74" i="89"/>
  <c r="AQ74" i="89" s="1"/>
  <c r="X80" i="30"/>
  <c r="Y80" i="30"/>
  <c r="Z80" i="30" s="1"/>
  <c r="AH76" i="87"/>
  <c r="AQ76" i="87" s="1"/>
  <c r="AH78" i="79"/>
  <c r="AQ78" i="79" s="1"/>
  <c r="AH80" i="38"/>
  <c r="AQ80" i="38" s="1"/>
  <c r="W79" i="27"/>
  <c r="AG78" i="27"/>
  <c r="AP78" i="27" s="1"/>
  <c r="AF78" i="27"/>
  <c r="AO78" i="27" s="1"/>
  <c r="AE78" i="27"/>
  <c r="AE75" i="74"/>
  <c r="W76" i="74"/>
  <c r="AG75" i="74"/>
  <c r="AP75" i="74" s="1"/>
  <c r="AF75" i="74"/>
  <c r="AO75" i="74" s="1"/>
  <c r="AH76" i="35"/>
  <c r="AQ76" i="35" s="1"/>
  <c r="AR77" i="79"/>
  <c r="X79" i="29"/>
  <c r="Y79" i="29"/>
  <c r="AI79" i="46"/>
  <c r="AN79" i="46"/>
  <c r="AN73" i="85"/>
  <c r="AN75" i="86"/>
  <c r="AI75" i="86"/>
  <c r="W76" i="33"/>
  <c r="AG75" i="33"/>
  <c r="AP75" i="33" s="1"/>
  <c r="AF75" i="33"/>
  <c r="AO75" i="33" s="1"/>
  <c r="AE75" i="33"/>
  <c r="AR76" i="47"/>
  <c r="Z76" i="87"/>
  <c r="Z78" i="79"/>
  <c r="AN75" i="31"/>
  <c r="AI75" i="31"/>
  <c r="AE76" i="78"/>
  <c r="W77" i="78"/>
  <c r="AG76" i="78"/>
  <c r="AP76" i="78" s="1"/>
  <c r="AF76" i="78"/>
  <c r="AO76" i="78" s="1"/>
  <c r="AR73" i="89"/>
  <c r="AH78" i="39"/>
  <c r="AQ78" i="39" s="1"/>
  <c r="Z76" i="35"/>
  <c r="W77" i="41"/>
  <c r="AG76" i="41"/>
  <c r="AP76" i="41" s="1"/>
  <c r="AF76" i="41"/>
  <c r="AO76" i="41" s="1"/>
  <c r="AE76" i="41"/>
  <c r="AR75" i="77"/>
  <c r="AF76" i="43"/>
  <c r="AO76" i="43" s="1"/>
  <c r="AE76" i="43"/>
  <c r="W77" i="43"/>
  <c r="AG76" i="43"/>
  <c r="AP76" i="43" s="1"/>
  <c r="AF74" i="89"/>
  <c r="AO74" i="89" s="1"/>
  <c r="AG74" i="89"/>
  <c r="AP74" i="89" s="1"/>
  <c r="W75" i="89"/>
  <c r="AE74" i="89"/>
  <c r="Y80" i="42"/>
  <c r="X80" i="42"/>
  <c r="Y78" i="94"/>
  <c r="X78" i="94"/>
  <c r="AR75" i="35"/>
  <c r="AI75" i="37"/>
  <c r="AN75" i="37"/>
  <c r="AH75" i="90"/>
  <c r="AQ75" i="90" s="1"/>
  <c r="AR76" i="81"/>
  <c r="AE80" i="38"/>
  <c r="W81" i="38"/>
  <c r="AG80" i="38"/>
  <c r="AP80" i="38" s="1"/>
  <c r="AF80" i="38"/>
  <c r="AO80" i="38" s="1"/>
  <c r="AR74" i="33"/>
  <c r="AR74" i="90"/>
  <c r="AH77" i="81"/>
  <c r="AQ77" i="81" s="1"/>
  <c r="AH77" i="47"/>
  <c r="AQ77" i="47" s="1"/>
  <c r="AN79" i="42"/>
  <c r="AI79" i="42"/>
  <c r="AI78" i="29"/>
  <c r="AN78" i="29"/>
  <c r="AN79" i="30"/>
  <c r="AI79" i="30"/>
  <c r="AH76" i="77"/>
  <c r="AQ76" i="77" s="1"/>
  <c r="AR75" i="43"/>
  <c r="AG76" i="75"/>
  <c r="AP76" i="75" s="1"/>
  <c r="AF76" i="75"/>
  <c r="AO76" i="75" s="1"/>
  <c r="W77" i="75"/>
  <c r="AE76" i="75"/>
  <c r="AR76" i="34"/>
  <c r="AN74" i="83"/>
  <c r="AI74" i="83"/>
  <c r="AE78" i="39"/>
  <c r="W79" i="39"/>
  <c r="AG78" i="39"/>
  <c r="AP78" i="39" s="1"/>
  <c r="AF78" i="39"/>
  <c r="AO78" i="39" s="1"/>
  <c r="AH75" i="33"/>
  <c r="AQ75" i="33" s="1"/>
  <c r="AR77" i="26"/>
  <c r="Z75" i="90"/>
  <c r="AH77" i="34"/>
  <c r="AQ77" i="34" s="1"/>
  <c r="AH77" i="25"/>
  <c r="AQ77" i="25" s="1"/>
  <c r="W78" i="95"/>
  <c r="AG77" i="95"/>
  <c r="AP77" i="95" s="1"/>
  <c r="AF77" i="95"/>
  <c r="AO77" i="95" s="1"/>
  <c r="AE77" i="95"/>
  <c r="AR75" i="87"/>
  <c r="W77" i="91"/>
  <c r="AG76" i="91"/>
  <c r="AP76" i="91" s="1"/>
  <c r="AF76" i="91"/>
  <c r="AO76" i="91" s="1"/>
  <c r="AE76" i="91"/>
  <c r="AH77" i="82"/>
  <c r="AQ77" i="82" s="1"/>
  <c r="AR79" i="38"/>
  <c r="X74" i="85"/>
  <c r="Y74" i="85"/>
  <c r="X76" i="86"/>
  <c r="Y76" i="86"/>
  <c r="W77" i="45" l="1"/>
  <c r="AI73" i="85"/>
  <c r="Z75" i="83"/>
  <c r="AG74" i="73"/>
  <c r="AP74" i="73" s="1"/>
  <c r="W75" i="73"/>
  <c r="Y75" i="73" s="1"/>
  <c r="AE74" i="73"/>
  <c r="AH74" i="85"/>
  <c r="AQ74" i="85" s="1"/>
  <c r="AI80" i="38"/>
  <c r="AN80" i="38"/>
  <c r="AH78" i="94"/>
  <c r="AQ78" i="94" s="1"/>
  <c r="AI74" i="89"/>
  <c r="AN74" i="89"/>
  <c r="Y77" i="43"/>
  <c r="X77" i="43"/>
  <c r="AI76" i="41"/>
  <c r="AN76" i="41"/>
  <c r="AR75" i="31"/>
  <c r="AH79" i="29"/>
  <c r="AQ79" i="29" s="1"/>
  <c r="AF80" i="30"/>
  <c r="AO80" i="30" s="1"/>
  <c r="AE80" i="30"/>
  <c r="W81" i="30"/>
  <c r="AG80" i="30"/>
  <c r="AP80" i="30" s="1"/>
  <c r="AH76" i="37"/>
  <c r="AQ76" i="37" s="1"/>
  <c r="AH80" i="46"/>
  <c r="AQ80" i="46" s="1"/>
  <c r="Y78" i="34"/>
  <c r="X78" i="34"/>
  <c r="Z78" i="34" s="1"/>
  <c r="X77" i="91"/>
  <c r="Y77" i="91"/>
  <c r="AI76" i="75"/>
  <c r="AN76" i="75"/>
  <c r="Z74" i="85"/>
  <c r="AE75" i="90"/>
  <c r="AG75" i="90"/>
  <c r="AP75" i="90" s="1"/>
  <c r="AF75" i="90"/>
  <c r="AO75" i="90" s="1"/>
  <c r="W76" i="90"/>
  <c r="AI78" i="39"/>
  <c r="AN78" i="39"/>
  <c r="Y77" i="75"/>
  <c r="X77" i="75"/>
  <c r="Z77" i="75" s="1"/>
  <c r="Y75" i="89"/>
  <c r="X75" i="89"/>
  <c r="AN75" i="33"/>
  <c r="AI75" i="33"/>
  <c r="Z79" i="29"/>
  <c r="AI75" i="74"/>
  <c r="AN75" i="74"/>
  <c r="Z76" i="37"/>
  <c r="X78" i="47"/>
  <c r="Z78" i="47" s="1"/>
  <c r="Y78" i="47"/>
  <c r="AI77" i="81"/>
  <c r="AN77" i="81"/>
  <c r="AI75" i="93"/>
  <c r="AN75" i="93"/>
  <c r="AH76" i="31"/>
  <c r="AQ76" i="31" s="1"/>
  <c r="Y78" i="25"/>
  <c r="X78" i="25"/>
  <c r="AI77" i="82"/>
  <c r="AN77" i="82"/>
  <c r="AI74" i="73"/>
  <c r="AN74" i="73"/>
  <c r="AR79" i="30"/>
  <c r="X78" i="95"/>
  <c r="Y78" i="95"/>
  <c r="AR74" i="83"/>
  <c r="Z78" i="94"/>
  <c r="AI76" i="43"/>
  <c r="AN76" i="43"/>
  <c r="W79" i="79"/>
  <c r="AG78" i="79"/>
  <c r="AP78" i="79" s="1"/>
  <c r="AF78" i="79"/>
  <c r="AO78" i="79" s="1"/>
  <c r="AE78" i="79"/>
  <c r="AR73" i="85"/>
  <c r="AI78" i="27"/>
  <c r="AN78" i="27"/>
  <c r="AH75" i="83"/>
  <c r="AQ75" i="83" s="1"/>
  <c r="W79" i="26"/>
  <c r="AG78" i="26"/>
  <c r="AP78" i="26" s="1"/>
  <c r="AF78" i="26"/>
  <c r="AO78" i="26" s="1"/>
  <c r="AE78" i="26"/>
  <c r="Z80" i="46"/>
  <c r="Z76" i="31"/>
  <c r="Y77" i="77"/>
  <c r="X77" i="77"/>
  <c r="AN77" i="25"/>
  <c r="AI77" i="25"/>
  <c r="AH76" i="86"/>
  <c r="AQ76" i="86" s="1"/>
  <c r="AI76" i="91"/>
  <c r="AN76" i="91"/>
  <c r="AR78" i="29"/>
  <c r="AR75" i="37"/>
  <c r="AH80" i="42"/>
  <c r="AQ80" i="42" s="1"/>
  <c r="X77" i="41"/>
  <c r="Z77" i="41" s="1"/>
  <c r="Y77" i="41"/>
  <c r="X77" i="78"/>
  <c r="Z77" i="78" s="1"/>
  <c r="Y77" i="78"/>
  <c r="AF76" i="87"/>
  <c r="AO76" i="87" s="1"/>
  <c r="AE76" i="87"/>
  <c r="W77" i="87"/>
  <c r="AG76" i="87"/>
  <c r="AP76" i="87" s="1"/>
  <c r="AE75" i="83"/>
  <c r="AG75" i="83"/>
  <c r="AP75" i="83" s="1"/>
  <c r="AF75" i="83"/>
  <c r="AO75" i="83" s="1"/>
  <c r="W76" i="83"/>
  <c r="AR77" i="94"/>
  <c r="AI77" i="47"/>
  <c r="AN77" i="47"/>
  <c r="AN77" i="34"/>
  <c r="AI77" i="34"/>
  <c r="Y78" i="82"/>
  <c r="X78" i="82"/>
  <c r="Z78" i="82" s="1"/>
  <c r="AI76" i="45"/>
  <c r="AN76" i="45"/>
  <c r="AR79" i="42"/>
  <c r="X81" i="38"/>
  <c r="Y81" i="38"/>
  <c r="X76" i="33"/>
  <c r="Y76" i="33"/>
  <c r="AR79" i="46"/>
  <c r="X77" i="45"/>
  <c r="Y77" i="45"/>
  <c r="Z77" i="45" s="1"/>
  <c r="Z76" i="86"/>
  <c r="AN77" i="95"/>
  <c r="AI77" i="95"/>
  <c r="X79" i="39"/>
  <c r="Z79" i="39" s="1"/>
  <c r="Y79" i="39"/>
  <c r="Z80" i="42"/>
  <c r="AF76" i="35"/>
  <c r="AO76" i="35" s="1"/>
  <c r="AE76" i="35"/>
  <c r="W77" i="35"/>
  <c r="AG76" i="35"/>
  <c r="AP76" i="35" s="1"/>
  <c r="AI76" i="78"/>
  <c r="AN76" i="78"/>
  <c r="AR75" i="86"/>
  <c r="Y76" i="74"/>
  <c r="X76" i="74"/>
  <c r="Y79" i="27"/>
  <c r="X79" i="27"/>
  <c r="AH80" i="30"/>
  <c r="AQ80" i="30" s="1"/>
  <c r="X78" i="81"/>
  <c r="Z78" i="81" s="1"/>
  <c r="Y78" i="81"/>
  <c r="Y76" i="93"/>
  <c r="X76" i="93"/>
  <c r="AI76" i="77"/>
  <c r="AN76" i="77"/>
  <c r="X75" i="73" l="1"/>
  <c r="Z77" i="77"/>
  <c r="Z77" i="43"/>
  <c r="AE77" i="43" s="1"/>
  <c r="W78" i="45"/>
  <c r="AG77" i="45"/>
  <c r="AP77" i="45" s="1"/>
  <c r="AF77" i="45"/>
  <c r="AO77" i="45" s="1"/>
  <c r="AE77" i="45"/>
  <c r="W78" i="78"/>
  <c r="AG77" i="78"/>
  <c r="AP77" i="78" s="1"/>
  <c r="AF77" i="78"/>
  <c r="AO77" i="78" s="1"/>
  <c r="AE77" i="78"/>
  <c r="W78" i="77"/>
  <c r="AG77" i="77"/>
  <c r="AP77" i="77" s="1"/>
  <c r="AF77" i="77"/>
  <c r="AO77" i="77" s="1"/>
  <c r="AE77" i="77"/>
  <c r="W78" i="43"/>
  <c r="AG77" i="43"/>
  <c r="AP77" i="43" s="1"/>
  <c r="AF77" i="43"/>
  <c r="AO77" i="43" s="1"/>
  <c r="AH76" i="93"/>
  <c r="AQ76" i="93" s="1"/>
  <c r="AI76" i="35"/>
  <c r="AN76" i="35"/>
  <c r="AR77" i="95"/>
  <c r="AH76" i="33"/>
  <c r="AQ76" i="33" s="1"/>
  <c r="AR77" i="34"/>
  <c r="Y76" i="83"/>
  <c r="X76" i="83"/>
  <c r="X77" i="87"/>
  <c r="Y77" i="87"/>
  <c r="Z77" i="87" s="1"/>
  <c r="AN78" i="79"/>
  <c r="AI78" i="79"/>
  <c r="AF78" i="94"/>
  <c r="AO78" i="94" s="1"/>
  <c r="AG78" i="94"/>
  <c r="AP78" i="94" s="1"/>
  <c r="AE78" i="94"/>
  <c r="W79" i="94"/>
  <c r="AH78" i="25"/>
  <c r="AQ78" i="25" s="1"/>
  <c r="W80" i="29"/>
  <c r="AG79" i="29"/>
  <c r="AP79" i="29" s="1"/>
  <c r="AF79" i="29"/>
  <c r="AO79" i="29" s="1"/>
  <c r="AE79" i="29"/>
  <c r="AH77" i="75"/>
  <c r="AQ77" i="75" s="1"/>
  <c r="AR76" i="75"/>
  <c r="AF78" i="34"/>
  <c r="AO78" i="34" s="1"/>
  <c r="AE78" i="34"/>
  <c r="W79" i="34"/>
  <c r="AG78" i="34"/>
  <c r="AP78" i="34" s="1"/>
  <c r="X81" i="30"/>
  <c r="Z81" i="30" s="1"/>
  <c r="Y81" i="30"/>
  <c r="AR76" i="41"/>
  <c r="AR80" i="38"/>
  <c r="AR76" i="77"/>
  <c r="AH79" i="27"/>
  <c r="AQ79" i="27" s="1"/>
  <c r="AQ81" i="27" s="1"/>
  <c r="AZ3" i="27"/>
  <c r="AX6" i="27" s="1"/>
  <c r="S6" i="27" s="1"/>
  <c r="AC6" i="27" s="1"/>
  <c r="AB7" i="27" s="1"/>
  <c r="AX66" i="27"/>
  <c r="S66" i="27" s="1"/>
  <c r="AC66" i="27" s="1"/>
  <c r="AB67" i="27" s="1"/>
  <c r="AX72" i="27"/>
  <c r="S72" i="27" s="1"/>
  <c r="AC72" i="27" s="1"/>
  <c r="AB73" i="27" s="1"/>
  <c r="AX78" i="27"/>
  <c r="S78" i="27" s="1"/>
  <c r="AC78" i="27" s="1"/>
  <c r="AB79" i="27" s="1"/>
  <c r="Z79" i="27"/>
  <c r="AH77" i="45"/>
  <c r="AQ77" i="45" s="1"/>
  <c r="Z76" i="33"/>
  <c r="AF76" i="31"/>
  <c r="AO76" i="31" s="1"/>
  <c r="AE76" i="31"/>
  <c r="W77" i="31"/>
  <c r="AG76" i="31"/>
  <c r="AP76" i="31" s="1"/>
  <c r="X79" i="26"/>
  <c r="Y79" i="26"/>
  <c r="AH78" i="47"/>
  <c r="AQ78" i="47" s="1"/>
  <c r="AR75" i="33"/>
  <c r="AH77" i="43"/>
  <c r="AQ77" i="43" s="1"/>
  <c r="Z76" i="93"/>
  <c r="AH76" i="74"/>
  <c r="AQ76" i="74" s="1"/>
  <c r="AR76" i="78"/>
  <c r="W81" i="42"/>
  <c r="AG80" i="42"/>
  <c r="AP80" i="42" s="1"/>
  <c r="AF80" i="42"/>
  <c r="AO80" i="42" s="1"/>
  <c r="AE80" i="42"/>
  <c r="AE76" i="86"/>
  <c r="AF76" i="86"/>
  <c r="AO76" i="86" s="1"/>
  <c r="W77" i="86"/>
  <c r="AG76" i="86"/>
  <c r="AP76" i="86" s="1"/>
  <c r="AR76" i="45"/>
  <c r="AI76" i="87"/>
  <c r="AN76" i="87"/>
  <c r="AH77" i="41"/>
  <c r="AQ77" i="41" s="1"/>
  <c r="AR76" i="91"/>
  <c r="AR77" i="25"/>
  <c r="AF80" i="46"/>
  <c r="AO80" i="46" s="1"/>
  <c r="AE80" i="46"/>
  <c r="W81" i="46"/>
  <c r="AG80" i="46"/>
  <c r="AP80" i="46" s="1"/>
  <c r="AR78" i="27"/>
  <c r="Z78" i="25"/>
  <c r="W79" i="47"/>
  <c r="AG78" i="47"/>
  <c r="AP78" i="47" s="1"/>
  <c r="AF78" i="47"/>
  <c r="AO78" i="47" s="1"/>
  <c r="AE78" i="47"/>
  <c r="W78" i="75"/>
  <c r="AG77" i="75"/>
  <c r="AP77" i="75" s="1"/>
  <c r="AF77" i="75"/>
  <c r="AO77" i="75" s="1"/>
  <c r="AE77" i="75"/>
  <c r="AI75" i="90"/>
  <c r="AN75" i="90"/>
  <c r="AH77" i="91"/>
  <c r="AQ77" i="91" s="1"/>
  <c r="AI80" i="30"/>
  <c r="AN80" i="30"/>
  <c r="AX79" i="39"/>
  <c r="S79" i="39" s="1"/>
  <c r="AC79" i="39" s="1"/>
  <c r="AG79" i="39"/>
  <c r="AP79" i="39" s="1"/>
  <c r="AP81" i="39" s="1"/>
  <c r="AF79" i="39"/>
  <c r="AO79" i="39" s="1"/>
  <c r="AO81" i="39" s="1"/>
  <c r="AE79" i="39"/>
  <c r="AH75" i="73"/>
  <c r="AQ75" i="73" s="1"/>
  <c r="AH81" i="38"/>
  <c r="AQ81" i="38" s="1"/>
  <c r="AH78" i="82"/>
  <c r="AQ78" i="82" s="1"/>
  <c r="AR77" i="47"/>
  <c r="W78" i="41"/>
  <c r="AG77" i="41"/>
  <c r="AP77" i="41" s="1"/>
  <c r="AF77" i="41"/>
  <c r="AO77" i="41" s="1"/>
  <c r="AE77" i="41"/>
  <c r="Z79" i="79"/>
  <c r="X79" i="79"/>
  <c r="Y79" i="79"/>
  <c r="AR74" i="73"/>
  <c r="AR75" i="93"/>
  <c r="W77" i="37"/>
  <c r="AG76" i="37"/>
  <c r="AP76" i="37" s="1"/>
  <c r="AF76" i="37"/>
  <c r="AO76" i="37" s="1"/>
  <c r="AE76" i="37"/>
  <c r="AH75" i="89"/>
  <c r="AQ75" i="89" s="1"/>
  <c r="Z77" i="91"/>
  <c r="AH78" i="81"/>
  <c r="AQ78" i="81" s="1"/>
  <c r="Z76" i="74"/>
  <c r="Y77" i="35"/>
  <c r="X77" i="35"/>
  <c r="AH79" i="39"/>
  <c r="AQ79" i="39" s="1"/>
  <c r="AQ81" i="39" s="1"/>
  <c r="AZ3" i="39"/>
  <c r="AX5" i="39" s="1"/>
  <c r="S5" i="39" s="1"/>
  <c r="AC5" i="39" s="1"/>
  <c r="AB6" i="39" s="1"/>
  <c r="AX10" i="39"/>
  <c r="S10" i="39" s="1"/>
  <c r="AC10" i="39" s="1"/>
  <c r="AB11" i="39" s="1"/>
  <c r="AX34" i="39"/>
  <c r="S34" i="39" s="1"/>
  <c r="AC34" i="39" s="1"/>
  <c r="AB35" i="39" s="1"/>
  <c r="AX37" i="39"/>
  <c r="S37" i="39" s="1"/>
  <c r="AC37" i="39" s="1"/>
  <c r="AB38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3" i="39"/>
  <c r="S73" i="39" s="1"/>
  <c r="AC73" i="39" s="1"/>
  <c r="AB74" i="39" s="1"/>
  <c r="AX76" i="39"/>
  <c r="S76" i="39" s="1"/>
  <c r="AC76" i="39" s="1"/>
  <c r="AB77" i="39" s="1"/>
  <c r="AX77" i="39"/>
  <c r="S77" i="39" s="1"/>
  <c r="AC77" i="39" s="1"/>
  <c r="AB78" i="39" s="1"/>
  <c r="AX74" i="39"/>
  <c r="S74" i="39" s="1"/>
  <c r="AC74" i="39" s="1"/>
  <c r="AB75" i="39" s="1"/>
  <c r="AX75" i="39"/>
  <c r="S75" i="39" s="1"/>
  <c r="AC75" i="39" s="1"/>
  <c r="AB76" i="39" s="1"/>
  <c r="AX78" i="39"/>
  <c r="S78" i="39" s="1"/>
  <c r="AC78" i="39" s="1"/>
  <c r="AB79" i="39" s="1"/>
  <c r="Z75" i="73"/>
  <c r="Z81" i="38"/>
  <c r="AI75" i="83"/>
  <c r="AN75" i="83"/>
  <c r="AH77" i="77"/>
  <c r="AQ77" i="77" s="1"/>
  <c r="AN78" i="26"/>
  <c r="AI78" i="26"/>
  <c r="AH78" i="95"/>
  <c r="AQ78" i="95" s="1"/>
  <c r="AR78" i="39"/>
  <c r="W75" i="85"/>
  <c r="AG74" i="85"/>
  <c r="AP74" i="85" s="1"/>
  <c r="AF74" i="85"/>
  <c r="AO74" i="85" s="1"/>
  <c r="AE74" i="85"/>
  <c r="AH78" i="34"/>
  <c r="AQ78" i="34" s="1"/>
  <c r="W79" i="81"/>
  <c r="AG78" i="81"/>
  <c r="AP78" i="81" s="1"/>
  <c r="AF78" i="81"/>
  <c r="AO78" i="81" s="1"/>
  <c r="AE78" i="81"/>
  <c r="W79" i="82"/>
  <c r="AG78" i="82"/>
  <c r="AP78" i="82" s="1"/>
  <c r="AF78" i="82"/>
  <c r="AO78" i="82" s="1"/>
  <c r="AE78" i="82"/>
  <c r="AH77" i="78"/>
  <c r="AQ77" i="78" s="1"/>
  <c r="AR76" i="43"/>
  <c r="Z78" i="95"/>
  <c r="AR77" i="82"/>
  <c r="AR77" i="81"/>
  <c r="AR75" i="74"/>
  <c r="Z75" i="89"/>
  <c r="Y76" i="90"/>
  <c r="X76" i="90"/>
  <c r="AR74" i="89"/>
  <c r="AX36" i="27" l="1"/>
  <c r="S36" i="27" s="1"/>
  <c r="AC36" i="27" s="1"/>
  <c r="AB37" i="27" s="1"/>
  <c r="AX38" i="39"/>
  <c r="S38" i="39" s="1"/>
  <c r="AC38" i="39" s="1"/>
  <c r="AB39" i="39" s="1"/>
  <c r="AX21" i="39"/>
  <c r="S21" i="39" s="1"/>
  <c r="AC21" i="39" s="1"/>
  <c r="AB22" i="39" s="1"/>
  <c r="AX73" i="27"/>
  <c r="S73" i="27" s="1"/>
  <c r="AC73" i="27" s="1"/>
  <c r="AB74" i="27" s="1"/>
  <c r="AX67" i="27"/>
  <c r="S67" i="27" s="1"/>
  <c r="AC67" i="27" s="1"/>
  <c r="AB68" i="27" s="1"/>
  <c r="AJ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K32" i="27" s="1"/>
  <c r="AT32" i="27" s="1"/>
  <c r="AX25" i="27"/>
  <c r="S25" i="27" s="1"/>
  <c r="AC25" i="27" s="1"/>
  <c r="AB26" i="27" s="1"/>
  <c r="AX19" i="27"/>
  <c r="S19" i="27" s="1"/>
  <c r="AC19" i="27" s="1"/>
  <c r="AB20" i="27" s="1"/>
  <c r="AX77" i="27"/>
  <c r="S77" i="27" s="1"/>
  <c r="AC77" i="27" s="1"/>
  <c r="AB78" i="27" s="1"/>
  <c r="AX71" i="27"/>
  <c r="S71" i="27" s="1"/>
  <c r="AC71" i="27" s="1"/>
  <c r="AB72" i="27" s="1"/>
  <c r="AX65" i="27"/>
  <c r="S65" i="27" s="1"/>
  <c r="AC65" i="27" s="1"/>
  <c r="AB66" i="27" s="1"/>
  <c r="AX59" i="27"/>
  <c r="S59" i="27" s="1"/>
  <c r="AC59" i="27" s="1"/>
  <c r="AB60" i="27" s="1"/>
  <c r="AX53" i="27"/>
  <c r="S53" i="27" s="1"/>
  <c r="AC53" i="27" s="1"/>
  <c r="AB54" i="27" s="1"/>
  <c r="AX47" i="27"/>
  <c r="S47" i="27" s="1"/>
  <c r="AC47" i="27" s="1"/>
  <c r="AB48" i="27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60" i="27"/>
  <c r="S60" i="27" s="1"/>
  <c r="AC60" i="27" s="1"/>
  <c r="AB61" i="27" s="1"/>
  <c r="AX42" i="27"/>
  <c r="S42" i="27" s="1"/>
  <c r="AC42" i="27" s="1"/>
  <c r="AB43" i="27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K44" i="39" s="1"/>
  <c r="AT44" i="39" s="1"/>
  <c r="AX33" i="39"/>
  <c r="S33" i="39" s="1"/>
  <c r="AC33" i="39" s="1"/>
  <c r="AB34" i="39" s="1"/>
  <c r="AX75" i="27"/>
  <c r="S75" i="27" s="1"/>
  <c r="AC75" i="27" s="1"/>
  <c r="AB76" i="27" s="1"/>
  <c r="AX70" i="27"/>
  <c r="S70" i="27" s="1"/>
  <c r="AC70" i="27" s="1"/>
  <c r="AB71" i="27" s="1"/>
  <c r="AX64" i="27"/>
  <c r="S64" i="27" s="1"/>
  <c r="AC64" i="27" s="1"/>
  <c r="AB65" i="27" s="1"/>
  <c r="AX58" i="27"/>
  <c r="S58" i="27" s="1"/>
  <c r="AC58" i="27" s="1"/>
  <c r="AB59" i="27" s="1"/>
  <c r="AX52" i="27"/>
  <c r="S52" i="27" s="1"/>
  <c r="AC52" i="27" s="1"/>
  <c r="AB53" i="27" s="1"/>
  <c r="AJ53" i="27" s="1"/>
  <c r="AX46" i="27"/>
  <c r="S46" i="27" s="1"/>
  <c r="AC46" i="27" s="1"/>
  <c r="AB47" i="27" s="1"/>
  <c r="AX40" i="27"/>
  <c r="S40" i="27" s="1"/>
  <c r="AC40" i="27" s="1"/>
  <c r="AB41" i="27" s="1"/>
  <c r="AX34" i="27"/>
  <c r="S34" i="27" s="1"/>
  <c r="AC34" i="27" s="1"/>
  <c r="AB35" i="27" s="1"/>
  <c r="AX28" i="27"/>
  <c r="S28" i="27" s="1"/>
  <c r="AC28" i="27" s="1"/>
  <c r="AB29" i="27" s="1"/>
  <c r="AX22" i="27"/>
  <c r="S22" i="27" s="1"/>
  <c r="AC22" i="27" s="1"/>
  <c r="AB23" i="27" s="1"/>
  <c r="AX48" i="27"/>
  <c r="S48" i="27" s="1"/>
  <c r="AC48" i="27" s="1"/>
  <c r="AB49" i="27" s="1"/>
  <c r="AJ49" i="27" s="1"/>
  <c r="AX30" i="27"/>
  <c r="S30" i="27" s="1"/>
  <c r="AC30" i="27" s="1"/>
  <c r="AB31" i="27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J49" i="39" s="1"/>
  <c r="AX40" i="39"/>
  <c r="S40" i="39" s="1"/>
  <c r="AC40" i="39" s="1"/>
  <c r="AB41" i="39" s="1"/>
  <c r="AX32" i="39"/>
  <c r="S32" i="39" s="1"/>
  <c r="AC32" i="39" s="1"/>
  <c r="AB33" i="39" s="1"/>
  <c r="Z77" i="35"/>
  <c r="AX76" i="27"/>
  <c r="S76" i="27" s="1"/>
  <c r="AC76" i="27" s="1"/>
  <c r="AB77" i="27" s="1"/>
  <c r="AX69" i="27"/>
  <c r="S69" i="27" s="1"/>
  <c r="AC69" i="27" s="1"/>
  <c r="AB70" i="27" s="1"/>
  <c r="AX63" i="27"/>
  <c r="S63" i="27" s="1"/>
  <c r="AC63" i="27" s="1"/>
  <c r="AB64" i="27" s="1"/>
  <c r="AJ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J28" i="27" s="1"/>
  <c r="AX21" i="27"/>
  <c r="S21" i="27" s="1"/>
  <c r="AC21" i="27" s="1"/>
  <c r="AB22" i="27" s="1"/>
  <c r="AX54" i="27"/>
  <c r="S54" i="27" s="1"/>
  <c r="AC54" i="27" s="1"/>
  <c r="AB55" i="27" s="1"/>
  <c r="AX24" i="27"/>
  <c r="S24" i="27" s="1"/>
  <c r="AC24" i="27" s="1"/>
  <c r="AB25" i="27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K54" i="39" s="1"/>
  <c r="AT54" i="39" s="1"/>
  <c r="AX47" i="39"/>
  <c r="S47" i="39" s="1"/>
  <c r="AC47" i="39" s="1"/>
  <c r="AB48" i="39" s="1"/>
  <c r="AX39" i="39"/>
  <c r="S39" i="39" s="1"/>
  <c r="AC39" i="39" s="1"/>
  <c r="AB40" i="39" s="1"/>
  <c r="AX22" i="39"/>
  <c r="S22" i="39" s="1"/>
  <c r="AC22" i="39" s="1"/>
  <c r="AB23" i="39" s="1"/>
  <c r="AX74" i="27"/>
  <c r="S74" i="27" s="1"/>
  <c r="AC74" i="27" s="1"/>
  <c r="AB75" i="27" s="1"/>
  <c r="AX68" i="27"/>
  <c r="S68" i="27" s="1"/>
  <c r="AC68" i="27" s="1"/>
  <c r="AB69" i="27" s="1"/>
  <c r="AX62" i="27"/>
  <c r="S62" i="27" s="1"/>
  <c r="AC62" i="27" s="1"/>
  <c r="AB63" i="27" s="1"/>
  <c r="AK63" i="27" s="1"/>
  <c r="AT63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K27" i="27" s="1"/>
  <c r="AT27" i="27" s="1"/>
  <c r="AX20" i="27"/>
  <c r="S20" i="27" s="1"/>
  <c r="AC20" i="27" s="1"/>
  <c r="AB21" i="27" s="1"/>
  <c r="AX13" i="27"/>
  <c r="S13" i="27" s="1"/>
  <c r="AC13" i="27" s="1"/>
  <c r="AB14" i="27" s="1"/>
  <c r="AX12" i="27"/>
  <c r="S12" i="27" s="1"/>
  <c r="AC12" i="27" s="1"/>
  <c r="AB13" i="27" s="1"/>
  <c r="AX18" i="27"/>
  <c r="S18" i="27" s="1"/>
  <c r="AC18" i="27" s="1"/>
  <c r="AB19" i="27" s="1"/>
  <c r="AX17" i="27"/>
  <c r="S17" i="27" s="1"/>
  <c r="AC17" i="27" s="1"/>
  <c r="AB18" i="27" s="1"/>
  <c r="AX16" i="27"/>
  <c r="S16" i="27" s="1"/>
  <c r="AC16" i="27" s="1"/>
  <c r="AB17" i="27" s="1"/>
  <c r="AJ17" i="27" s="1"/>
  <c r="AX5" i="27"/>
  <c r="S5" i="27" s="1"/>
  <c r="AC5" i="27" s="1"/>
  <c r="AB6" i="27" s="1"/>
  <c r="AX20" i="39"/>
  <c r="S20" i="39" s="1"/>
  <c r="AC20" i="39" s="1"/>
  <c r="AB21" i="39" s="1"/>
  <c r="AX11" i="27"/>
  <c r="S11" i="27" s="1"/>
  <c r="AC11" i="27" s="1"/>
  <c r="AB12" i="27" s="1"/>
  <c r="AX28" i="39"/>
  <c r="S28" i="39" s="1"/>
  <c r="AC28" i="39" s="1"/>
  <c r="AB29" i="39" s="1"/>
  <c r="AX16" i="39"/>
  <c r="S16" i="39" s="1"/>
  <c r="AC16" i="39" s="1"/>
  <c r="AB17" i="39" s="1"/>
  <c r="AX10" i="27"/>
  <c r="S10" i="27" s="1"/>
  <c r="AC10" i="27" s="1"/>
  <c r="AB11" i="27" s="1"/>
  <c r="AJ11" i="27" s="1"/>
  <c r="AX42" i="39"/>
  <c r="S42" i="39" s="1"/>
  <c r="AC42" i="39" s="1"/>
  <c r="AB43" i="39" s="1"/>
  <c r="AX36" i="39"/>
  <c r="S36" i="39" s="1"/>
  <c r="AC36" i="39" s="1"/>
  <c r="AB37" i="39" s="1"/>
  <c r="AX27" i="39"/>
  <c r="S27" i="39" s="1"/>
  <c r="AC27" i="39" s="1"/>
  <c r="AB28" i="39" s="1"/>
  <c r="AX15" i="39"/>
  <c r="S15" i="39" s="1"/>
  <c r="AC15" i="39" s="1"/>
  <c r="AB16" i="39" s="1"/>
  <c r="AX15" i="27"/>
  <c r="S15" i="27" s="1"/>
  <c r="AC15" i="27" s="1"/>
  <c r="AB16" i="27" s="1"/>
  <c r="AX9" i="27"/>
  <c r="S9" i="27" s="1"/>
  <c r="AC9" i="27" s="1"/>
  <c r="AB10" i="27" s="1"/>
  <c r="AJ10" i="27" s="1"/>
  <c r="AX41" i="39"/>
  <c r="S41" i="39" s="1"/>
  <c r="AC41" i="39" s="1"/>
  <c r="AB42" i="39" s="1"/>
  <c r="AX35" i="39"/>
  <c r="S35" i="39" s="1"/>
  <c r="AC35" i="39" s="1"/>
  <c r="AB36" i="39" s="1"/>
  <c r="AX26" i="39"/>
  <c r="S26" i="39" s="1"/>
  <c r="AC26" i="39" s="1"/>
  <c r="AB27" i="39" s="1"/>
  <c r="AX14" i="39"/>
  <c r="S14" i="39" s="1"/>
  <c r="AC14" i="39" s="1"/>
  <c r="AB15" i="39" s="1"/>
  <c r="AX14" i="27"/>
  <c r="S14" i="27" s="1"/>
  <c r="AC14" i="27" s="1"/>
  <c r="AB15" i="27" s="1"/>
  <c r="AX8" i="27"/>
  <c r="S8" i="27" s="1"/>
  <c r="AC8" i="27" s="1"/>
  <c r="AB9" i="27" s="1"/>
  <c r="AK9" i="27" s="1"/>
  <c r="AT9" i="27" s="1"/>
  <c r="AK6" i="39"/>
  <c r="AT6" i="39" s="1"/>
  <c r="AK7" i="27"/>
  <c r="AT7" i="27" s="1"/>
  <c r="W78" i="87"/>
  <c r="AG77" i="87"/>
  <c r="AP77" i="87" s="1"/>
  <c r="AF77" i="87"/>
  <c r="AO77" i="87" s="1"/>
  <c r="AE77" i="87"/>
  <c r="AN74" i="85"/>
  <c r="AI74" i="85"/>
  <c r="AJ75" i="39"/>
  <c r="AK75" i="39"/>
  <c r="AT75" i="39" s="1"/>
  <c r="AJ71" i="39"/>
  <c r="AK71" i="39"/>
  <c r="AT71" i="39" s="1"/>
  <c r="AJ65" i="39"/>
  <c r="AK65" i="39"/>
  <c r="AT65" i="39" s="1"/>
  <c r="AJ59" i="39"/>
  <c r="AK59" i="39"/>
  <c r="AT59" i="39" s="1"/>
  <c r="AK53" i="39"/>
  <c r="AT53" i="39" s="1"/>
  <c r="AJ47" i="39"/>
  <c r="AK47" i="39"/>
  <c r="AT47" i="39" s="1"/>
  <c r="AK41" i="39"/>
  <c r="AT41" i="39" s="1"/>
  <c r="AK35" i="39"/>
  <c r="AT35" i="39" s="1"/>
  <c r="AK29" i="39"/>
  <c r="AT29" i="39" s="1"/>
  <c r="AK23" i="39"/>
  <c r="AT23" i="39" s="1"/>
  <c r="AK17" i="39"/>
  <c r="AT17" i="39" s="1"/>
  <c r="AK11" i="39"/>
  <c r="AT11" i="39" s="1"/>
  <c r="W78" i="35"/>
  <c r="AG77" i="35"/>
  <c r="AP77" i="35" s="1"/>
  <c r="AF77" i="35"/>
  <c r="AO77" i="35" s="1"/>
  <c r="AE77" i="35"/>
  <c r="AF79" i="79"/>
  <c r="AO79" i="79" s="1"/>
  <c r="AO81" i="79" s="1"/>
  <c r="AE79" i="79"/>
  <c r="AX79" i="79"/>
  <c r="S79" i="79" s="1"/>
  <c r="AC79" i="79" s="1"/>
  <c r="AG79" i="79"/>
  <c r="AP79" i="79" s="1"/>
  <c r="AP81" i="79" s="1"/>
  <c r="AI80" i="42"/>
  <c r="AN80" i="42"/>
  <c r="AG76" i="93"/>
  <c r="AP76" i="93" s="1"/>
  <c r="AF76" i="93"/>
  <c r="AO76" i="93" s="1"/>
  <c r="AE76" i="93"/>
  <c r="W77" i="93"/>
  <c r="AJ76" i="27"/>
  <c r="AK76" i="27"/>
  <c r="AT76" i="27" s="1"/>
  <c r="AJ71" i="27"/>
  <c r="AK71" i="27"/>
  <c r="AT71" i="27" s="1"/>
  <c r="AJ65" i="27"/>
  <c r="AK65" i="27"/>
  <c r="AT65" i="27" s="1"/>
  <c r="AK59" i="27"/>
  <c r="AT59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K23" i="27"/>
  <c r="AT23" i="27" s="1"/>
  <c r="AK11" i="27"/>
  <c r="AT11" i="27" s="1"/>
  <c r="AJ6" i="27"/>
  <c r="AK6" i="27"/>
  <c r="AT6" i="27" s="1"/>
  <c r="W82" i="30"/>
  <c r="AG81" i="30"/>
  <c r="AP81" i="30" s="1"/>
  <c r="AF81" i="30"/>
  <c r="AO81" i="30" s="1"/>
  <c r="AE81" i="30"/>
  <c r="AN78" i="94"/>
  <c r="AI78" i="94"/>
  <c r="AI78" i="81"/>
  <c r="AN78" i="81"/>
  <c r="AR75" i="83"/>
  <c r="AJ78" i="39"/>
  <c r="AK78" i="39"/>
  <c r="AT78" i="39" s="1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X9" i="39"/>
  <c r="S9" i="39" s="1"/>
  <c r="AC9" i="39" s="1"/>
  <c r="AB10" i="39" s="1"/>
  <c r="AX4" i="39"/>
  <c r="S4" i="39" s="1"/>
  <c r="AC4" i="39" s="1"/>
  <c r="AB5" i="39" s="1"/>
  <c r="W77" i="74"/>
  <c r="AG76" i="74"/>
  <c r="AP76" i="74" s="1"/>
  <c r="AF76" i="74"/>
  <c r="AO76" i="74" s="1"/>
  <c r="AE76" i="74"/>
  <c r="W78" i="91"/>
  <c r="AG77" i="91"/>
  <c r="AP77" i="91" s="1"/>
  <c r="AF77" i="91"/>
  <c r="AO77" i="91" s="1"/>
  <c r="AE77" i="91"/>
  <c r="AN77" i="75"/>
  <c r="AI77" i="75"/>
  <c r="AN76" i="31"/>
  <c r="AI76" i="31"/>
  <c r="AJ77" i="27"/>
  <c r="AK77" i="27"/>
  <c r="AT77" i="27" s="1"/>
  <c r="AJ70" i="27"/>
  <c r="AK70" i="27"/>
  <c r="AT70" i="27" s="1"/>
  <c r="AJ58" i="27"/>
  <c r="AK58" i="27"/>
  <c r="AT58" i="27" s="1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2" i="27"/>
  <c r="AK22" i="27"/>
  <c r="AT22" i="27" s="1"/>
  <c r="AK16" i="27"/>
  <c r="AT16" i="27" s="1"/>
  <c r="AX3" i="27"/>
  <c r="S3" i="27" s="1"/>
  <c r="AC3" i="27" s="1"/>
  <c r="AI79" i="29"/>
  <c r="AN79" i="29"/>
  <c r="AH77" i="87"/>
  <c r="AQ77" i="87" s="1"/>
  <c r="X78" i="43"/>
  <c r="Y78" i="43"/>
  <c r="Z78" i="77"/>
  <c r="Y78" i="77"/>
  <c r="X78" i="77"/>
  <c r="AH76" i="90"/>
  <c r="AQ76" i="90" s="1"/>
  <c r="AI78" i="82"/>
  <c r="AN78" i="82"/>
  <c r="W82" i="38"/>
  <c r="AG81" i="38"/>
  <c r="AP81" i="38" s="1"/>
  <c r="AF81" i="38"/>
  <c r="AO81" i="38" s="1"/>
  <c r="AE81" i="38"/>
  <c r="AJ77" i="39"/>
  <c r="AK77" i="39"/>
  <c r="AT77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X8" i="39"/>
  <c r="S8" i="39" s="1"/>
  <c r="AC8" i="39" s="1"/>
  <c r="AB9" i="39" s="1"/>
  <c r="AX3" i="39"/>
  <c r="S3" i="39" s="1"/>
  <c r="AC3" i="39" s="1"/>
  <c r="AN76" i="37"/>
  <c r="AI76" i="37"/>
  <c r="AN77" i="41"/>
  <c r="AI77" i="41"/>
  <c r="X79" i="47"/>
  <c r="Y79" i="47"/>
  <c r="Y81" i="46"/>
  <c r="X81" i="46"/>
  <c r="X77" i="86"/>
  <c r="Y77" i="86"/>
  <c r="AH79" i="26"/>
  <c r="AQ79" i="26" s="1"/>
  <c r="AJ75" i="27"/>
  <c r="AK75" i="27"/>
  <c r="AT75" i="27" s="1"/>
  <c r="AJ69" i="27"/>
  <c r="AK69" i="27"/>
  <c r="AT69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1" i="27"/>
  <c r="AK21" i="27"/>
  <c r="AT21" i="27" s="1"/>
  <c r="AJ15" i="27"/>
  <c r="AK15" i="27"/>
  <c r="AT15" i="27" s="1"/>
  <c r="Y79" i="34"/>
  <c r="X79" i="34"/>
  <c r="AI77" i="78"/>
  <c r="AN77" i="78"/>
  <c r="AN77" i="45"/>
  <c r="AI77" i="45"/>
  <c r="X75" i="85"/>
  <c r="Y75" i="85"/>
  <c r="W76" i="73"/>
  <c r="AG75" i="73"/>
  <c r="AP75" i="73" s="1"/>
  <c r="AF75" i="73"/>
  <c r="AO75" i="73" s="1"/>
  <c r="AE75" i="73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38" i="39"/>
  <c r="AK38" i="39"/>
  <c r="AT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I80" i="46"/>
  <c r="AN80" i="46"/>
  <c r="Y81" i="42"/>
  <c r="X81" i="42"/>
  <c r="Z79" i="26"/>
  <c r="AE76" i="33"/>
  <c r="W77" i="33"/>
  <c r="AG76" i="33"/>
  <c r="AP76" i="33" s="1"/>
  <c r="AF76" i="33"/>
  <c r="AO76" i="33" s="1"/>
  <c r="AG79" i="27"/>
  <c r="AP79" i="27" s="1"/>
  <c r="AP81" i="27" s="1"/>
  <c r="AF79" i="27"/>
  <c r="AO79" i="27" s="1"/>
  <c r="AO81" i="27" s="1"/>
  <c r="AE79" i="27"/>
  <c r="AX79" i="27"/>
  <c r="S79" i="27" s="1"/>
  <c r="AC79" i="27" s="1"/>
  <c r="AJ79" i="27" s="1"/>
  <c r="AS79" i="27" s="1"/>
  <c r="AJ74" i="27"/>
  <c r="AK74" i="27"/>
  <c r="AT74" i="27" s="1"/>
  <c r="AK68" i="27"/>
  <c r="AT68" i="27" s="1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K26" i="27"/>
  <c r="AT26" i="27" s="1"/>
  <c r="AJ20" i="27"/>
  <c r="AK20" i="27"/>
  <c r="AT20" i="27" s="1"/>
  <c r="AJ14" i="27"/>
  <c r="AK14" i="27"/>
  <c r="AT14" i="27" s="1"/>
  <c r="AX7" i="27"/>
  <c r="S7" i="27" s="1"/>
  <c r="AC7" i="27" s="1"/>
  <c r="AB8" i="27" s="1"/>
  <c r="AH76" i="83"/>
  <c r="AQ76" i="83" s="1"/>
  <c r="AF78" i="95"/>
  <c r="AO78" i="95" s="1"/>
  <c r="AE78" i="95"/>
  <c r="W79" i="95"/>
  <c r="AG78" i="95"/>
  <c r="AP78" i="95" s="1"/>
  <c r="Z76" i="90"/>
  <c r="Y79" i="81"/>
  <c r="X79" i="81"/>
  <c r="AJ79" i="39"/>
  <c r="AS79" i="39" s="1"/>
  <c r="AK79" i="39"/>
  <c r="AT79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3" i="39"/>
  <c r="AK43" i="39"/>
  <c r="AT43" i="39" s="1"/>
  <c r="AJ37" i="39"/>
  <c r="AK37" i="39"/>
  <c r="AT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H77" i="35"/>
  <c r="AQ77" i="35" s="1"/>
  <c r="AR80" i="30"/>
  <c r="X78" i="75"/>
  <c r="Y78" i="75"/>
  <c r="AE78" i="25"/>
  <c r="AG78" i="25"/>
  <c r="AP78" i="25" s="1"/>
  <c r="AF78" i="25"/>
  <c r="AO78" i="25" s="1"/>
  <c r="W79" i="25"/>
  <c r="AR76" i="87"/>
  <c r="AK79" i="27"/>
  <c r="AT79" i="27" s="1"/>
  <c r="AJ73" i="27"/>
  <c r="AK73" i="27"/>
  <c r="AT73" i="27" s="1"/>
  <c r="AK67" i="27"/>
  <c r="AT67" i="27" s="1"/>
  <c r="AJ61" i="27"/>
  <c r="AK61" i="27"/>
  <c r="AT61" i="27" s="1"/>
  <c r="AJ55" i="27"/>
  <c r="AK55" i="27"/>
  <c r="AT55" i="27" s="1"/>
  <c r="AJ43" i="27"/>
  <c r="AK43" i="27"/>
  <c r="AT43" i="27" s="1"/>
  <c r="AJ37" i="27"/>
  <c r="AK37" i="27"/>
  <c r="AT37" i="27" s="1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X4" i="27"/>
  <c r="S4" i="27" s="1"/>
  <c r="AC4" i="27" s="1"/>
  <c r="AB5" i="27" s="1"/>
  <c r="AI78" i="34"/>
  <c r="AN78" i="34"/>
  <c r="Y80" i="29"/>
  <c r="X80" i="29"/>
  <c r="AR78" i="79"/>
  <c r="AR76" i="35"/>
  <c r="AI77" i="43"/>
  <c r="AN77" i="43"/>
  <c r="AN77" i="77"/>
  <c r="AI77" i="77"/>
  <c r="W76" i="89"/>
  <c r="AG75" i="89"/>
  <c r="AP75" i="89" s="1"/>
  <c r="AF75" i="89"/>
  <c r="AO75" i="89" s="1"/>
  <c r="AE75" i="89"/>
  <c r="X79" i="82"/>
  <c r="Z79" i="82" s="1"/>
  <c r="Y79" i="82"/>
  <c r="AR78" i="26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K48" i="39"/>
  <c r="AT48" i="39" s="1"/>
  <c r="AJ42" i="39"/>
  <c r="AK42" i="39"/>
  <c r="AT42" i="39" s="1"/>
  <c r="AJ36" i="39"/>
  <c r="AK36" i="39"/>
  <c r="AT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X77" i="37"/>
  <c r="Y77" i="37"/>
  <c r="AH79" i="79"/>
  <c r="AQ79" i="79" s="1"/>
  <c r="AQ81" i="79" s="1"/>
  <c r="AZ3" i="79"/>
  <c r="AX6" i="79" s="1"/>
  <c r="S6" i="79" s="1"/>
  <c r="AC6" i="79" s="1"/>
  <c r="AB7" i="79" s="1"/>
  <c r="AX3" i="79"/>
  <c r="S3" i="79" s="1"/>
  <c r="AC3" i="79" s="1"/>
  <c r="AX7" i="79"/>
  <c r="S7" i="79" s="1"/>
  <c r="AC7" i="79" s="1"/>
  <c r="AB8" i="79" s="1"/>
  <c r="AX8" i="79"/>
  <c r="S8" i="79" s="1"/>
  <c r="AC8" i="79" s="1"/>
  <c r="AB9" i="79" s="1"/>
  <c r="AX10" i="79"/>
  <c r="S10" i="79" s="1"/>
  <c r="AC10" i="79" s="1"/>
  <c r="AB11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5" i="79"/>
  <c r="S75" i="79" s="1"/>
  <c r="AC75" i="79" s="1"/>
  <c r="AB76" i="79" s="1"/>
  <c r="AX74" i="79"/>
  <c r="S74" i="79" s="1"/>
  <c r="AC74" i="79" s="1"/>
  <c r="AB75" i="79" s="1"/>
  <c r="AX76" i="79"/>
  <c r="S76" i="79" s="1"/>
  <c r="AC76" i="79" s="1"/>
  <c r="AB77" i="79" s="1"/>
  <c r="AX77" i="79"/>
  <c r="S77" i="79" s="1"/>
  <c r="AC77" i="79" s="1"/>
  <c r="AB78" i="79" s="1"/>
  <c r="AX78" i="79"/>
  <c r="S78" i="79" s="1"/>
  <c r="AC78" i="79" s="1"/>
  <c r="AB79" i="79" s="1"/>
  <c r="X78" i="41"/>
  <c r="Y78" i="41"/>
  <c r="Z78" i="41" s="1"/>
  <c r="AI79" i="39"/>
  <c r="AN79" i="39"/>
  <c r="AN81" i="39" s="1"/>
  <c r="AR75" i="90"/>
  <c r="AI78" i="47"/>
  <c r="AN78" i="47"/>
  <c r="AI76" i="86"/>
  <c r="AN76" i="86"/>
  <c r="X77" i="31"/>
  <c r="Y77" i="31"/>
  <c r="AJ78" i="27"/>
  <c r="AK78" i="27"/>
  <c r="AT78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H81" i="30"/>
  <c r="AQ81" i="30" s="1"/>
  <c r="X79" i="94"/>
  <c r="Y79" i="94"/>
  <c r="Z76" i="83"/>
  <c r="X78" i="78"/>
  <c r="Y78" i="78"/>
  <c r="X78" i="45"/>
  <c r="Y78" i="45"/>
  <c r="Z78" i="45" s="1"/>
  <c r="AJ54" i="39" l="1"/>
  <c r="AJ32" i="27"/>
  <c r="AJ44" i="39"/>
  <c r="AJ9" i="27"/>
  <c r="AJ27" i="27"/>
  <c r="AJ63" i="27"/>
  <c r="AJ23" i="27"/>
  <c r="AJ59" i="27"/>
  <c r="AX4" i="79"/>
  <c r="S4" i="79" s="1"/>
  <c r="AC4" i="79" s="1"/>
  <c r="AB5" i="79" s="1"/>
  <c r="AK49" i="39"/>
  <c r="AT49" i="39" s="1"/>
  <c r="Z79" i="81"/>
  <c r="AK10" i="27"/>
  <c r="AT10" i="27" s="1"/>
  <c r="AK28" i="27"/>
  <c r="AT28" i="27" s="1"/>
  <c r="AK64" i="27"/>
  <c r="AT64" i="27" s="1"/>
  <c r="AJ35" i="39"/>
  <c r="AJ53" i="39"/>
  <c r="AK49" i="27"/>
  <c r="AT49" i="27" s="1"/>
  <c r="AK17" i="27"/>
  <c r="AT17" i="27" s="1"/>
  <c r="AK53" i="27"/>
  <c r="AT53" i="27" s="1"/>
  <c r="AX9" i="79"/>
  <c r="S9" i="79" s="1"/>
  <c r="AC9" i="79" s="1"/>
  <c r="AB10" i="79" s="1"/>
  <c r="AJ48" i="39"/>
  <c r="AJ31" i="27"/>
  <c r="AJ67" i="27"/>
  <c r="AJ26" i="27"/>
  <c r="AJ62" i="27"/>
  <c r="AJ41" i="39"/>
  <c r="AJ16" i="27"/>
  <c r="AJ52" i="27"/>
  <c r="AX17" i="79"/>
  <c r="S17" i="79" s="1"/>
  <c r="AC17" i="79" s="1"/>
  <c r="AB18" i="79" s="1"/>
  <c r="AX11" i="79"/>
  <c r="S11" i="79" s="1"/>
  <c r="AC11" i="79" s="1"/>
  <c r="AB12" i="79" s="1"/>
  <c r="AX5" i="79"/>
  <c r="S5" i="79" s="1"/>
  <c r="AC5" i="79" s="1"/>
  <c r="AB6" i="79" s="1"/>
  <c r="AX12" i="79"/>
  <c r="S12" i="79" s="1"/>
  <c r="AC12" i="79" s="1"/>
  <c r="AB13" i="79" s="1"/>
  <c r="Z75" i="85"/>
  <c r="AF75" i="85" s="1"/>
  <c r="AO75" i="85" s="1"/>
  <c r="W76" i="85"/>
  <c r="AG75" i="85"/>
  <c r="AP75" i="85" s="1"/>
  <c r="AH78" i="78"/>
  <c r="AQ78" i="78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H77" i="31"/>
  <c r="AQ77" i="31" s="1"/>
  <c r="AF78" i="41"/>
  <c r="AO78" i="41" s="1"/>
  <c r="AE78" i="41"/>
  <c r="W79" i="41"/>
  <c r="AG78" i="41"/>
  <c r="AP78" i="41" s="1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J24" i="39"/>
  <c r="AK24" i="39"/>
  <c r="AT24" i="39" s="1"/>
  <c r="AH80" i="29"/>
  <c r="AQ80" i="29" s="1"/>
  <c r="AJ13" i="39"/>
  <c r="AK13" i="39"/>
  <c r="AT13" i="39" s="1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F79" i="26"/>
  <c r="AO79" i="26" s="1"/>
  <c r="AE79" i="26"/>
  <c r="W80" i="26"/>
  <c r="AG79" i="26"/>
  <c r="AP79" i="26" s="1"/>
  <c r="AJ8" i="39"/>
  <c r="AK8" i="39"/>
  <c r="AT8" i="39" s="1"/>
  <c r="AS38" i="39"/>
  <c r="AL38" i="39"/>
  <c r="AU38" i="39" s="1"/>
  <c r="AS56" i="39"/>
  <c r="AL56" i="39"/>
  <c r="AU56" i="39" s="1"/>
  <c r="AS74" i="39"/>
  <c r="AL74" i="39"/>
  <c r="AU74" i="39" s="1"/>
  <c r="AR77" i="78"/>
  <c r="AH81" i="46"/>
  <c r="AQ81" i="46" s="1"/>
  <c r="AR77" i="41"/>
  <c r="AE78" i="77"/>
  <c r="W79" i="77"/>
  <c r="AG78" i="77"/>
  <c r="AP78" i="77" s="1"/>
  <c r="AF78" i="77"/>
  <c r="AO78" i="77" s="1"/>
  <c r="AR76" i="31"/>
  <c r="X77" i="74"/>
  <c r="Y77" i="74"/>
  <c r="AR78" i="94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I79" i="79"/>
  <c r="AN79" i="79"/>
  <c r="AN81" i="79" s="1"/>
  <c r="AJ23" i="39"/>
  <c r="AS41" i="39"/>
  <c r="AL41" i="39"/>
  <c r="AU41" i="39" s="1"/>
  <c r="AS59" i="39"/>
  <c r="AL59" i="39"/>
  <c r="AU59" i="39" s="1"/>
  <c r="AS75" i="39"/>
  <c r="AL75" i="39"/>
  <c r="AU75" i="39" s="1"/>
  <c r="Y78" i="87"/>
  <c r="X78" i="87"/>
  <c r="Z78" i="78"/>
  <c r="Z77" i="31"/>
  <c r="AJ79" i="79"/>
  <c r="AS79" i="79" s="1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J7" i="79"/>
  <c r="AK7" i="79"/>
  <c r="AT7" i="79" s="1"/>
  <c r="AJ30" i="39"/>
  <c r="AK30" i="39"/>
  <c r="AT30" i="39" s="1"/>
  <c r="AS48" i="39"/>
  <c r="AL48" i="39"/>
  <c r="AU48" i="39" s="1"/>
  <c r="AS66" i="39"/>
  <c r="AL66" i="39"/>
  <c r="AU66" i="39" s="1"/>
  <c r="AR77" i="43"/>
  <c r="AS13" i="27"/>
  <c r="AL13" i="27"/>
  <c r="AU13" i="27" s="1"/>
  <c r="AS31" i="27"/>
  <c r="AL31" i="27"/>
  <c r="AU31" i="27" s="1"/>
  <c r="AS49" i="27"/>
  <c r="AL49" i="27"/>
  <c r="AU49" i="27" s="1"/>
  <c r="AS67" i="27"/>
  <c r="AL67" i="27"/>
  <c r="AU67" i="27" s="1"/>
  <c r="AJ19" i="39"/>
  <c r="AK19" i="39"/>
  <c r="AT19" i="39" s="1"/>
  <c r="AS43" i="39"/>
  <c r="AL43" i="39"/>
  <c r="AU43" i="39" s="1"/>
  <c r="AS61" i="39"/>
  <c r="AL61" i="39"/>
  <c r="AU61" i="39" s="1"/>
  <c r="AH81" i="42"/>
  <c r="AQ81" i="42" s="1"/>
  <c r="AJ14" i="39"/>
  <c r="AK14" i="39"/>
  <c r="AT14" i="39" s="1"/>
  <c r="AH75" i="85"/>
  <c r="AQ75" i="85" s="1"/>
  <c r="AH79" i="34"/>
  <c r="AQ79" i="34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X82" i="38"/>
  <c r="Y82" i="38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S22" i="39"/>
  <c r="AL22" i="39"/>
  <c r="AU22" i="39" s="1"/>
  <c r="AS40" i="39"/>
  <c r="AL40" i="39"/>
  <c r="AU40" i="39" s="1"/>
  <c r="AS58" i="39"/>
  <c r="AL58" i="39"/>
  <c r="AU58" i="39" s="1"/>
  <c r="AS78" i="39"/>
  <c r="AL78" i="39"/>
  <c r="AU78" i="39" s="1"/>
  <c r="AR74" i="85"/>
  <c r="W77" i="83"/>
  <c r="AG76" i="83"/>
  <c r="AP76" i="83" s="1"/>
  <c r="AF76" i="83"/>
  <c r="AO76" i="83" s="1"/>
  <c r="AE76" i="83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J78" i="79"/>
  <c r="AK78" i="79"/>
  <c r="AT78" i="79" s="1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J18" i="79"/>
  <c r="AK18" i="79"/>
  <c r="AT18" i="79" s="1"/>
  <c r="AJ12" i="79"/>
  <c r="AK12" i="79"/>
  <c r="AT12" i="79" s="1"/>
  <c r="AJ6" i="79"/>
  <c r="AK6" i="79"/>
  <c r="AT6" i="79" s="1"/>
  <c r="AH77" i="37"/>
  <c r="AQ77" i="37" s="1"/>
  <c r="Z80" i="29"/>
  <c r="X79" i="25"/>
  <c r="Y79" i="25"/>
  <c r="AH78" i="75"/>
  <c r="AQ78" i="75" s="1"/>
  <c r="AJ25" i="39"/>
  <c r="AK25" i="39"/>
  <c r="AT25" i="39" s="1"/>
  <c r="AH79" i="81"/>
  <c r="AQ79" i="81" s="1"/>
  <c r="X79" i="95"/>
  <c r="Y79" i="95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AJ20" i="39"/>
  <c r="AK20" i="39"/>
  <c r="AT20" i="39" s="1"/>
  <c r="AS44" i="39"/>
  <c r="AL44" i="39"/>
  <c r="AU44" i="39" s="1"/>
  <c r="AS62" i="39"/>
  <c r="AL62" i="39"/>
  <c r="AU62" i="39" s="1"/>
  <c r="AN75" i="73"/>
  <c r="AI75" i="73"/>
  <c r="Z81" i="46"/>
  <c r="AR76" i="37"/>
  <c r="AH78" i="43"/>
  <c r="AQ78" i="43" s="1"/>
  <c r="AR77" i="75"/>
  <c r="X78" i="91"/>
  <c r="Y78" i="91"/>
  <c r="AJ5" i="39"/>
  <c r="AK5" i="39"/>
  <c r="AT5" i="39" s="1"/>
  <c r="AI81" i="30"/>
  <c r="AN81" i="30"/>
  <c r="AS6" i="27"/>
  <c r="AL6" i="27"/>
  <c r="AU6" i="27" s="1"/>
  <c r="AS23" i="27"/>
  <c r="AL23" i="27"/>
  <c r="AU23" i="27" s="1"/>
  <c r="AS41" i="27"/>
  <c r="AL41" i="27"/>
  <c r="AU41" i="27" s="1"/>
  <c r="AS59" i="27"/>
  <c r="AL59" i="27"/>
  <c r="AU59" i="27" s="1"/>
  <c r="AS76" i="27"/>
  <c r="AL76" i="27"/>
  <c r="AU76" i="27" s="1"/>
  <c r="AI77" i="35"/>
  <c r="AN77" i="35"/>
  <c r="AJ11" i="39"/>
  <c r="AJ29" i="39"/>
  <c r="AS47" i="39"/>
  <c r="AL47" i="39"/>
  <c r="AU47" i="39" s="1"/>
  <c r="AS65" i="39"/>
  <c r="AL65" i="39"/>
  <c r="AU65" i="39" s="1"/>
  <c r="AH78" i="45"/>
  <c r="AQ78" i="45" s="1"/>
  <c r="AR76" i="86"/>
  <c r="AL79" i="39"/>
  <c r="AU79" i="39" s="1"/>
  <c r="AR79" i="39"/>
  <c r="AR81" i="39" s="1"/>
  <c r="AJ77" i="79"/>
  <c r="AK77" i="79"/>
  <c r="AT77" i="79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J3" i="79"/>
  <c r="AB4" i="79"/>
  <c r="Z77" i="37"/>
  <c r="AS36" i="39"/>
  <c r="AL36" i="39"/>
  <c r="AU36" i="39" s="1"/>
  <c r="AS54" i="39"/>
  <c r="AL54" i="39"/>
  <c r="AU54" i="39" s="1"/>
  <c r="AS72" i="39"/>
  <c r="AL72" i="39"/>
  <c r="AU72" i="39" s="1"/>
  <c r="AH79" i="82"/>
  <c r="AQ79" i="82" s="1"/>
  <c r="X76" i="89"/>
  <c r="Y76" i="89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Z78" i="75"/>
  <c r="AJ31" i="39"/>
  <c r="AK31" i="39"/>
  <c r="AT31" i="39" s="1"/>
  <c r="AS49" i="39"/>
  <c r="AL49" i="39"/>
  <c r="AU49" i="39" s="1"/>
  <c r="AS67" i="39"/>
  <c r="AL67" i="39"/>
  <c r="AU67" i="39" s="1"/>
  <c r="AN78" i="95"/>
  <c r="AI78" i="95"/>
  <c r="X77" i="33"/>
  <c r="Y77" i="33"/>
  <c r="Z81" i="42"/>
  <c r="AJ26" i="39"/>
  <c r="AK26" i="39"/>
  <c r="AT26" i="39" s="1"/>
  <c r="AR77" i="45"/>
  <c r="Z79" i="34"/>
  <c r="AS21" i="27"/>
  <c r="AL21" i="27"/>
  <c r="AU21" i="27" s="1"/>
  <c r="AS39" i="27"/>
  <c r="AL39" i="27"/>
  <c r="AU39" i="27" s="1"/>
  <c r="AS57" i="27"/>
  <c r="AL57" i="27"/>
  <c r="AU57" i="27" s="1"/>
  <c r="AS75" i="27"/>
  <c r="AL75" i="27"/>
  <c r="AU75" i="27" s="1"/>
  <c r="AS21" i="39"/>
  <c r="AL21" i="39"/>
  <c r="AU21" i="39" s="1"/>
  <c r="AS39" i="39"/>
  <c r="AL39" i="39"/>
  <c r="AU39" i="39" s="1"/>
  <c r="AS57" i="39"/>
  <c r="AL57" i="39"/>
  <c r="AU57" i="39" s="1"/>
  <c r="AS77" i="39"/>
  <c r="AL77" i="39"/>
  <c r="AU77" i="39" s="1"/>
  <c r="Z78" i="43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AI76" i="74"/>
  <c r="AN76" i="74"/>
  <c r="AJ10" i="39"/>
  <c r="AK10" i="39"/>
  <c r="AT10" i="39" s="1"/>
  <c r="AS28" i="39"/>
  <c r="AL28" i="39"/>
  <c r="AU28" i="39" s="1"/>
  <c r="AS46" i="39"/>
  <c r="AL46" i="39"/>
  <c r="AU46" i="39" s="1"/>
  <c r="AS64" i="39"/>
  <c r="AL64" i="39"/>
  <c r="AU64" i="39" s="1"/>
  <c r="Y77" i="93"/>
  <c r="Z77" i="93" s="1"/>
  <c r="X77" i="93"/>
  <c r="AR80" i="42"/>
  <c r="AI77" i="87"/>
  <c r="AN77" i="87"/>
  <c r="AJ7" i="27"/>
  <c r="AE78" i="45"/>
  <c r="AG78" i="45"/>
  <c r="AP78" i="45" s="1"/>
  <c r="AF78" i="45"/>
  <c r="AO78" i="45" s="1"/>
  <c r="W79" i="45"/>
  <c r="AH79" i="94"/>
  <c r="AQ79" i="94" s="1"/>
  <c r="AS24" i="27"/>
  <c r="AL24" i="27"/>
  <c r="AU24" i="27" s="1"/>
  <c r="AS42" i="27"/>
  <c r="AL42" i="27"/>
  <c r="AU42" i="27" s="1"/>
  <c r="AS60" i="27"/>
  <c r="AL60" i="27"/>
  <c r="AU60" i="27" s="1"/>
  <c r="AS78" i="27"/>
  <c r="AL78" i="27"/>
  <c r="AU78" i="27" s="1"/>
  <c r="AJ75" i="79"/>
  <c r="AK75" i="79"/>
  <c r="AT75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AJ12" i="39"/>
  <c r="AK12" i="39"/>
  <c r="AT12" i="39" s="1"/>
  <c r="W80" i="82"/>
  <c r="AG79" i="82"/>
  <c r="AP79" i="82" s="1"/>
  <c r="AF79" i="82"/>
  <c r="AO79" i="82" s="1"/>
  <c r="AE79" i="82"/>
  <c r="AR77" i="77"/>
  <c r="AR78" i="34"/>
  <c r="W80" i="81"/>
  <c r="AG79" i="81"/>
  <c r="AP79" i="81" s="1"/>
  <c r="AF79" i="81"/>
  <c r="AO79" i="81" s="1"/>
  <c r="AE79" i="81"/>
  <c r="AJ8" i="27"/>
  <c r="AK8" i="27"/>
  <c r="AT8" i="27" s="1"/>
  <c r="AS26" i="27"/>
  <c r="AL26" i="27"/>
  <c r="AU26" i="27" s="1"/>
  <c r="AS44" i="27"/>
  <c r="AL44" i="27"/>
  <c r="AU44" i="27" s="1"/>
  <c r="AS62" i="27"/>
  <c r="AL62" i="27"/>
  <c r="AU62" i="27" s="1"/>
  <c r="AN79" i="27"/>
  <c r="AN81" i="27" s="1"/>
  <c r="AI79" i="27"/>
  <c r="AJ32" i="39"/>
  <c r="AK32" i="39"/>
  <c r="AT32" i="39" s="1"/>
  <c r="AS50" i="39"/>
  <c r="AL50" i="39"/>
  <c r="AU50" i="39" s="1"/>
  <c r="AS68" i="39"/>
  <c r="AL68" i="39"/>
  <c r="AU68" i="39" s="1"/>
  <c r="AH77" i="86"/>
  <c r="AQ77" i="86" s="1"/>
  <c r="AH79" i="47"/>
  <c r="AQ79" i="47" s="1"/>
  <c r="AQ81" i="47" s="1"/>
  <c r="AZ3" i="47"/>
  <c r="AX6" i="47" s="1"/>
  <c r="S6" i="47" s="1"/>
  <c r="AC6" i="47" s="1"/>
  <c r="AB7" i="47" s="1"/>
  <c r="AX27" i="47"/>
  <c r="S27" i="47" s="1"/>
  <c r="AC27" i="47" s="1"/>
  <c r="AB28" i="47" s="1"/>
  <c r="AX31" i="47"/>
  <c r="S31" i="47" s="1"/>
  <c r="AC31" i="47" s="1"/>
  <c r="AB32" i="47" s="1"/>
  <c r="AX32" i="47"/>
  <c r="S32" i="47" s="1"/>
  <c r="AC32" i="47" s="1"/>
  <c r="AB33" i="47" s="1"/>
  <c r="AX39" i="47"/>
  <c r="S39" i="47" s="1"/>
  <c r="AC39" i="47" s="1"/>
  <c r="AB40" i="47" s="1"/>
  <c r="AX45" i="47"/>
  <c r="S45" i="47" s="1"/>
  <c r="AC45" i="47" s="1"/>
  <c r="AB46" i="47" s="1"/>
  <c r="AX51" i="47"/>
  <c r="S51" i="47" s="1"/>
  <c r="AC51" i="47" s="1"/>
  <c r="AB52" i="47" s="1"/>
  <c r="AX56" i="47"/>
  <c r="S56" i="47" s="1"/>
  <c r="AC56" i="47" s="1"/>
  <c r="AB57" i="47" s="1"/>
  <c r="AX57" i="47"/>
  <c r="S57" i="47" s="1"/>
  <c r="AC57" i="47" s="1"/>
  <c r="AB58" i="47" s="1"/>
  <c r="AX68" i="47"/>
  <c r="S68" i="47" s="1"/>
  <c r="AC68" i="47" s="1"/>
  <c r="AB69" i="47" s="1"/>
  <c r="AX69" i="47"/>
  <c r="S69" i="47" s="1"/>
  <c r="AC69" i="47" s="1"/>
  <c r="AB70" i="47" s="1"/>
  <c r="AX77" i="47"/>
  <c r="S77" i="47" s="1"/>
  <c r="AC77" i="47" s="1"/>
  <c r="AB78" i="47" s="1"/>
  <c r="AB4" i="39"/>
  <c r="AJ3" i="39"/>
  <c r="AI81" i="38"/>
  <c r="AN81" i="38"/>
  <c r="AR78" i="82"/>
  <c r="AH78" i="77"/>
  <c r="AQ78" i="77" s="1"/>
  <c r="AR79" i="29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N76" i="93"/>
  <c r="AI76" i="93"/>
  <c r="AJ17" i="39"/>
  <c r="AS35" i="39"/>
  <c r="AL35" i="39"/>
  <c r="AU35" i="39" s="1"/>
  <c r="AS53" i="39"/>
  <c r="AL53" i="39"/>
  <c r="AU53" i="39" s="1"/>
  <c r="AS71" i="39"/>
  <c r="AL71" i="39"/>
  <c r="AU71" i="39" s="1"/>
  <c r="Z79" i="94"/>
  <c r="AR78" i="47"/>
  <c r="AH78" i="41"/>
  <c r="AQ78" i="41" s="1"/>
  <c r="AJ76" i="79"/>
  <c r="AK76" i="79"/>
  <c r="AT76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J18" i="39"/>
  <c r="AK18" i="39"/>
  <c r="AT18" i="39" s="1"/>
  <c r="AS42" i="39"/>
  <c r="AL42" i="39"/>
  <c r="AU42" i="39" s="1"/>
  <c r="AS60" i="39"/>
  <c r="AL60" i="39"/>
  <c r="AU60" i="39" s="1"/>
  <c r="AS76" i="39"/>
  <c r="AL76" i="39"/>
  <c r="AU76" i="39" s="1"/>
  <c r="AN75" i="89"/>
  <c r="AI75" i="89"/>
  <c r="AJ5" i="27"/>
  <c r="AK5" i="27"/>
  <c r="AT5" i="27" s="1"/>
  <c r="AS25" i="27"/>
  <c r="AL25" i="27"/>
  <c r="AU25" i="27" s="1"/>
  <c r="AS43" i="27"/>
  <c r="AL43" i="27"/>
  <c r="AU43" i="27" s="1"/>
  <c r="AS61" i="27"/>
  <c r="AL61" i="27"/>
  <c r="AU61" i="27" s="1"/>
  <c r="AI78" i="25"/>
  <c r="AN78" i="25"/>
  <c r="AJ7" i="39"/>
  <c r="AK7" i="39"/>
  <c r="AT7" i="39" s="1"/>
  <c r="AS37" i="39"/>
  <c r="AL37" i="39"/>
  <c r="AU37" i="39" s="1"/>
  <c r="AS55" i="39"/>
  <c r="AL55" i="39"/>
  <c r="AU55" i="39" s="1"/>
  <c r="AS73" i="39"/>
  <c r="AL73" i="39"/>
  <c r="AU73" i="39" s="1"/>
  <c r="W77" i="90"/>
  <c r="AG76" i="90"/>
  <c r="AP76" i="90" s="1"/>
  <c r="AF76" i="90"/>
  <c r="AO76" i="90" s="1"/>
  <c r="AE76" i="90"/>
  <c r="AI76" i="33"/>
  <c r="AN76" i="33"/>
  <c r="AR80" i="46"/>
  <c r="Y76" i="73"/>
  <c r="X76" i="73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Z77" i="86"/>
  <c r="Z79" i="47"/>
  <c r="AJ9" i="39"/>
  <c r="AK9" i="39"/>
  <c r="AT9" i="39" s="1"/>
  <c r="AS27" i="39"/>
  <c r="AL27" i="39"/>
  <c r="AU27" i="39" s="1"/>
  <c r="AS45" i="39"/>
  <c r="AL45" i="39"/>
  <c r="AU45" i="39" s="1"/>
  <c r="AS63" i="39"/>
  <c r="AL63" i="39"/>
  <c r="AU63" i="39" s="1"/>
  <c r="AB4" i="27"/>
  <c r="AJ3" i="27"/>
  <c r="AS22" i="27"/>
  <c r="AL22" i="27"/>
  <c r="AU22" i="27" s="1"/>
  <c r="AS40" i="27"/>
  <c r="AL40" i="27"/>
  <c r="AU40" i="27" s="1"/>
  <c r="AS58" i="27"/>
  <c r="AL58" i="27"/>
  <c r="AU58" i="27" s="1"/>
  <c r="AS77" i="27"/>
  <c r="AL77" i="27"/>
  <c r="AU77" i="27" s="1"/>
  <c r="AN77" i="91"/>
  <c r="AI77" i="9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AR78" i="81"/>
  <c r="X82" i="30"/>
  <c r="Y82" i="30"/>
  <c r="Z82" i="30" s="1"/>
  <c r="X78" i="35"/>
  <c r="Y78" i="35"/>
  <c r="AJ6" i="39"/>
  <c r="AX8" i="47" l="1"/>
  <c r="S8" i="47" s="1"/>
  <c r="AC8" i="47" s="1"/>
  <c r="AB9" i="47" s="1"/>
  <c r="Z78" i="35"/>
  <c r="Z76" i="73"/>
  <c r="AX67" i="47"/>
  <c r="S67" i="47" s="1"/>
  <c r="AC67" i="47" s="1"/>
  <c r="AB68" i="47" s="1"/>
  <c r="AX44" i="47"/>
  <c r="S44" i="47" s="1"/>
  <c r="AC44" i="47" s="1"/>
  <c r="AB45" i="47" s="1"/>
  <c r="AX21" i="47"/>
  <c r="S21" i="47" s="1"/>
  <c r="AC21" i="47" s="1"/>
  <c r="AB22" i="47" s="1"/>
  <c r="AE75" i="85"/>
  <c r="AX63" i="47"/>
  <c r="S63" i="47" s="1"/>
  <c r="AC63" i="47" s="1"/>
  <c r="AB64" i="47" s="1"/>
  <c r="AX43" i="47"/>
  <c r="S43" i="47" s="1"/>
  <c r="AC43" i="47" s="1"/>
  <c r="AB44" i="47" s="1"/>
  <c r="AX20" i="47"/>
  <c r="S20" i="47" s="1"/>
  <c r="AC20" i="47" s="1"/>
  <c r="AB21" i="47" s="1"/>
  <c r="AX15" i="47"/>
  <c r="S15" i="47" s="1"/>
  <c r="AC15" i="47" s="1"/>
  <c r="AB16" i="47" s="1"/>
  <c r="AX9" i="47"/>
  <c r="S9" i="47" s="1"/>
  <c r="AC9" i="47" s="1"/>
  <c r="AB10" i="47" s="1"/>
  <c r="AX55" i="47"/>
  <c r="S55" i="47" s="1"/>
  <c r="AC55" i="47" s="1"/>
  <c r="AB56" i="47" s="1"/>
  <c r="AX33" i="47"/>
  <c r="S33" i="47" s="1"/>
  <c r="AC33" i="47" s="1"/>
  <c r="AB34" i="47" s="1"/>
  <c r="AX19" i="47"/>
  <c r="S19" i="47" s="1"/>
  <c r="AC19" i="47" s="1"/>
  <c r="AB20" i="47" s="1"/>
  <c r="AX74" i="47"/>
  <c r="S74" i="47" s="1"/>
  <c r="AC74" i="47" s="1"/>
  <c r="AB75" i="47" s="1"/>
  <c r="AX62" i="47"/>
  <c r="S62" i="47" s="1"/>
  <c r="AC62" i="47" s="1"/>
  <c r="AB63" i="47" s="1"/>
  <c r="AX50" i="47"/>
  <c r="S50" i="47" s="1"/>
  <c r="AC50" i="47" s="1"/>
  <c r="AB51" i="47" s="1"/>
  <c r="AX38" i="47"/>
  <c r="S38" i="47" s="1"/>
  <c r="AC38" i="47" s="1"/>
  <c r="AB39" i="47" s="1"/>
  <c r="AX26" i="47"/>
  <c r="S26" i="47" s="1"/>
  <c r="AC26" i="47" s="1"/>
  <c r="AB27" i="47" s="1"/>
  <c r="AX14" i="47"/>
  <c r="S14" i="47" s="1"/>
  <c r="AC14" i="47" s="1"/>
  <c r="AB15" i="47" s="1"/>
  <c r="AX73" i="47"/>
  <c r="S73" i="47" s="1"/>
  <c r="AC73" i="47" s="1"/>
  <c r="AB74" i="47" s="1"/>
  <c r="AX61" i="47"/>
  <c r="S61" i="47" s="1"/>
  <c r="AC61" i="47" s="1"/>
  <c r="AB62" i="47" s="1"/>
  <c r="AX49" i="47"/>
  <c r="S49" i="47" s="1"/>
  <c r="AC49" i="47" s="1"/>
  <c r="AB50" i="47" s="1"/>
  <c r="AX37" i="47"/>
  <c r="S37" i="47" s="1"/>
  <c r="AC37" i="47" s="1"/>
  <c r="AB38" i="47" s="1"/>
  <c r="AX25" i="47"/>
  <c r="S25" i="47" s="1"/>
  <c r="AC25" i="47" s="1"/>
  <c r="AB26" i="47" s="1"/>
  <c r="AX13" i="47"/>
  <c r="S13" i="47" s="1"/>
  <c r="AC13" i="47" s="1"/>
  <c r="AB14" i="47" s="1"/>
  <c r="Z79" i="95"/>
  <c r="AF77" i="93"/>
  <c r="AO77" i="93" s="1"/>
  <c r="W78" i="93"/>
  <c r="AG77" i="93"/>
  <c r="AP77" i="93" s="1"/>
  <c r="AE77" i="93"/>
  <c r="AX79" i="95"/>
  <c r="S79" i="95" s="1"/>
  <c r="AC79" i="95" s="1"/>
  <c r="AG79" i="95"/>
  <c r="AP79" i="95" s="1"/>
  <c r="AP81" i="95" s="1"/>
  <c r="AF79" i="95"/>
  <c r="AO79" i="95" s="1"/>
  <c r="AO81" i="95" s="1"/>
  <c r="AE79" i="95"/>
  <c r="W83" i="30"/>
  <c r="AG82" i="30"/>
  <c r="AP82" i="30" s="1"/>
  <c r="AF82" i="30"/>
  <c r="AO82" i="30" s="1"/>
  <c r="AE82" i="30"/>
  <c r="AE76" i="73"/>
  <c r="W77" i="73"/>
  <c r="AG76" i="73"/>
  <c r="AP76" i="73" s="1"/>
  <c r="AF76" i="73"/>
  <c r="AO76" i="73" s="1"/>
  <c r="W79" i="35"/>
  <c r="AG78" i="35"/>
  <c r="AP78" i="35" s="1"/>
  <c r="AF78" i="35"/>
  <c r="AO78" i="35" s="1"/>
  <c r="AE78" i="35"/>
  <c r="AK7" i="47"/>
  <c r="AT7" i="47" s="1"/>
  <c r="AS3" i="27"/>
  <c r="AL3" i="27"/>
  <c r="AU3" i="27" s="1"/>
  <c r="AS5" i="27"/>
  <c r="AL5" i="27"/>
  <c r="AU5" i="27" s="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J74" i="47"/>
  <c r="AK74" i="47"/>
  <c r="AT74" i="47" s="1"/>
  <c r="AS6" i="39"/>
  <c r="AL6" i="39"/>
  <c r="AU6" i="39" s="1"/>
  <c r="AS9" i="39"/>
  <c r="AL9" i="39"/>
  <c r="AU9" i="39" s="1"/>
  <c r="AN76" i="90"/>
  <c r="AI76" i="90"/>
  <c r="AS7" i="39"/>
  <c r="AL7" i="39"/>
  <c r="AU7" i="39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R76" i="93"/>
  <c r="AX78" i="47"/>
  <c r="S78" i="47" s="1"/>
  <c r="AC78" i="47" s="1"/>
  <c r="AB79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Y80" i="81"/>
  <c r="X80" i="81"/>
  <c r="Z80" i="81" s="1"/>
  <c r="AN79" i="82"/>
  <c r="AI79" i="82"/>
  <c r="AR78" i="95"/>
  <c r="AH76" i="89"/>
  <c r="AQ76" i="89" s="1"/>
  <c r="AS11" i="39"/>
  <c r="AL11" i="39"/>
  <c r="AU11" i="39" s="1"/>
  <c r="AH78" i="91"/>
  <c r="AQ78" i="91" s="1"/>
  <c r="AR75" i="73"/>
  <c r="AS19" i="39"/>
  <c r="AL19" i="39"/>
  <c r="AU19" i="39" s="1"/>
  <c r="AS7" i="79"/>
  <c r="AL7" i="79"/>
  <c r="AU7" i="79" s="1"/>
  <c r="AS25" i="79"/>
  <c r="AL25" i="79"/>
  <c r="AU25" i="79" s="1"/>
  <c r="AS43" i="79"/>
  <c r="AL43" i="79"/>
  <c r="AU43" i="79" s="1"/>
  <c r="AS61" i="79"/>
  <c r="AL61" i="79"/>
  <c r="AU61" i="79" s="1"/>
  <c r="AS23" i="39"/>
  <c r="AL23" i="39"/>
  <c r="AU23" i="39" s="1"/>
  <c r="AS13" i="39"/>
  <c r="AL13" i="39"/>
  <c r="AU13" i="39" s="1"/>
  <c r="AJ4" i="27"/>
  <c r="AK4" i="27"/>
  <c r="AT4" i="27" s="1"/>
  <c r="AT81" i="27" s="1"/>
  <c r="X77" i="90"/>
  <c r="Y77" i="90"/>
  <c r="AJ68" i="47"/>
  <c r="AK68" i="47"/>
  <c r="AT68" i="47" s="1"/>
  <c r="AG79" i="47"/>
  <c r="AP79" i="47" s="1"/>
  <c r="AP81" i="47" s="1"/>
  <c r="AF79" i="47"/>
  <c r="AO79" i="47" s="1"/>
  <c r="AO81" i="47" s="1"/>
  <c r="AE79" i="47"/>
  <c r="AX79" i="47"/>
  <c r="S79" i="47" s="1"/>
  <c r="AC79" i="47" s="1"/>
  <c r="AX75" i="47"/>
  <c r="S75" i="47" s="1"/>
  <c r="AC75" i="47" s="1"/>
  <c r="AB76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AX3" i="47"/>
  <c r="S3" i="47" s="1"/>
  <c r="AC3" i="47" s="1"/>
  <c r="AS8" i="27"/>
  <c r="AL8" i="27"/>
  <c r="AU8" i="27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I78" i="45"/>
  <c r="AN78" i="45"/>
  <c r="AH77" i="93"/>
  <c r="AQ77" i="93" s="1"/>
  <c r="AR76" i="74"/>
  <c r="AS26" i="39"/>
  <c r="AL26" i="39"/>
  <c r="AU26" i="39" s="1"/>
  <c r="AS31" i="39"/>
  <c r="AL31" i="39"/>
  <c r="AU31" i="39" s="1"/>
  <c r="Z76" i="89"/>
  <c r="AF77" i="37"/>
  <c r="AO77" i="37" s="1"/>
  <c r="AE77" i="37"/>
  <c r="AG77" i="37"/>
  <c r="AP77" i="37" s="1"/>
  <c r="W78" i="37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Z78" i="91"/>
  <c r="AS20" i="39"/>
  <c r="AL20" i="39"/>
  <c r="AU20" i="39" s="1"/>
  <c r="AS25" i="39"/>
  <c r="AL25" i="39"/>
  <c r="AU25" i="39" s="1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S14" i="39"/>
  <c r="AL14" i="39"/>
  <c r="AU14" i="39" s="1"/>
  <c r="AE77" i="31"/>
  <c r="W78" i="31"/>
  <c r="AG77" i="31"/>
  <c r="AP77" i="31" s="1"/>
  <c r="AF77" i="31"/>
  <c r="AO77" i="31" s="1"/>
  <c r="AI79" i="26"/>
  <c r="AN79" i="26"/>
  <c r="AS24" i="39"/>
  <c r="AL24" i="39"/>
  <c r="AU24" i="39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H78" i="35"/>
  <c r="AQ78" i="35" s="1"/>
  <c r="W78" i="86"/>
  <c r="AG77" i="86"/>
  <c r="AP77" i="86" s="1"/>
  <c r="AF77" i="86"/>
  <c r="AO77" i="86" s="1"/>
  <c r="AE77" i="86"/>
  <c r="AR78" i="25"/>
  <c r="AS18" i="39"/>
  <c r="AL18" i="39"/>
  <c r="AU18" i="39" s="1"/>
  <c r="AS21" i="79"/>
  <c r="AL21" i="79"/>
  <c r="AU21" i="79" s="1"/>
  <c r="AS39" i="79"/>
  <c r="AL39" i="79"/>
  <c r="AU39" i="79" s="1"/>
  <c r="AS57" i="79"/>
  <c r="AL57" i="79"/>
  <c r="AU57" i="79" s="1"/>
  <c r="AS76" i="79"/>
  <c r="AL76" i="79"/>
  <c r="AU76" i="79" s="1"/>
  <c r="AR81" i="38"/>
  <c r="AJ78" i="47"/>
  <c r="AK78" i="47"/>
  <c r="AT78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K10" i="47"/>
  <c r="AT10" i="47" s="1"/>
  <c r="AS7" i="27"/>
  <c r="AL7" i="27"/>
  <c r="AU7" i="27" s="1"/>
  <c r="AF81" i="42"/>
  <c r="AO81" i="42" s="1"/>
  <c r="W82" i="42"/>
  <c r="AG81" i="42"/>
  <c r="AP81" i="42" s="1"/>
  <c r="AE81" i="42"/>
  <c r="AF78" i="75"/>
  <c r="AO78" i="75" s="1"/>
  <c r="AE78" i="75"/>
  <c r="AG78" i="75"/>
  <c r="AP78" i="75" s="1"/>
  <c r="W79" i="75"/>
  <c r="AJ4" i="79"/>
  <c r="AK4" i="79"/>
  <c r="AT4" i="79" s="1"/>
  <c r="AT81" i="79" s="1"/>
  <c r="AR77" i="35"/>
  <c r="AR81" i="30"/>
  <c r="AH79" i="25"/>
  <c r="AQ79" i="25" s="1"/>
  <c r="AI76" i="83"/>
  <c r="AN76" i="83"/>
  <c r="AH82" i="38"/>
  <c r="AQ82" i="38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W79" i="78"/>
  <c r="AG78" i="78"/>
  <c r="AP78" i="78" s="1"/>
  <c r="AF78" i="78"/>
  <c r="AO78" i="78" s="1"/>
  <c r="AE78" i="78"/>
  <c r="AL79" i="79"/>
  <c r="AU79" i="79" s="1"/>
  <c r="AR79" i="79"/>
  <c r="AR81" i="79" s="1"/>
  <c r="AH77" i="74"/>
  <c r="AQ77" i="74" s="1"/>
  <c r="X79" i="77"/>
  <c r="Y79" i="77"/>
  <c r="Y76" i="85"/>
  <c r="X76" i="85"/>
  <c r="AS3" i="39"/>
  <c r="AL3" i="39"/>
  <c r="AU3" i="39" s="1"/>
  <c r="AJ75" i="47"/>
  <c r="AK75" i="47"/>
  <c r="AT75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J9" i="47"/>
  <c r="AK9" i="47"/>
  <c r="AT9" i="47" s="1"/>
  <c r="AX4" i="47"/>
  <c r="S4" i="47" s="1"/>
  <c r="AC4" i="47" s="1"/>
  <c r="AB5" i="47" s="1"/>
  <c r="AS32" i="39"/>
  <c r="AL32" i="39"/>
  <c r="AU32" i="39" s="1"/>
  <c r="AN79" i="81"/>
  <c r="AI79" i="81"/>
  <c r="X80" i="82"/>
  <c r="Y80" i="82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X79" i="45"/>
  <c r="Y79" i="45"/>
  <c r="W80" i="34"/>
  <c r="AG79" i="34"/>
  <c r="AP79" i="34" s="1"/>
  <c r="AF79" i="34"/>
  <c r="AO79" i="34" s="1"/>
  <c r="AE79" i="34"/>
  <c r="AS3" i="79"/>
  <c r="AL3" i="79"/>
  <c r="AU3" i="79" s="1"/>
  <c r="AS23" i="79"/>
  <c r="AL23" i="79"/>
  <c r="AU23" i="79" s="1"/>
  <c r="AS41" i="79"/>
  <c r="AL41" i="79"/>
  <c r="AU41" i="79" s="1"/>
  <c r="AS59" i="79"/>
  <c r="AL59" i="79"/>
  <c r="AU59" i="79" s="1"/>
  <c r="AS77" i="79"/>
  <c r="AL77" i="79"/>
  <c r="AU77" i="79" s="1"/>
  <c r="Z79" i="25"/>
  <c r="AS18" i="79"/>
  <c r="AL18" i="79"/>
  <c r="AU18" i="79" s="1"/>
  <c r="AS36" i="79"/>
  <c r="AL36" i="79"/>
  <c r="AU36" i="79" s="1"/>
  <c r="AS54" i="79"/>
  <c r="AL54" i="79"/>
  <c r="AU54" i="79" s="1"/>
  <c r="AS72" i="79"/>
  <c r="AL72" i="79"/>
  <c r="AU72" i="79" s="1"/>
  <c r="Z82" i="38"/>
  <c r="AH78" i="87"/>
  <c r="AQ78" i="87" s="1"/>
  <c r="Z77" i="74"/>
  <c r="AS8" i="39"/>
  <c r="AL8" i="39"/>
  <c r="AU8" i="39" s="1"/>
  <c r="AS8" i="79"/>
  <c r="AL8" i="79"/>
  <c r="AU8" i="79" s="1"/>
  <c r="AS26" i="79"/>
  <c r="AL26" i="79"/>
  <c r="AU26" i="79" s="1"/>
  <c r="AS44" i="79"/>
  <c r="AL44" i="79"/>
  <c r="AU44" i="79" s="1"/>
  <c r="AS62" i="79"/>
  <c r="AL62" i="79"/>
  <c r="AU62" i="79" s="1"/>
  <c r="X79" i="41"/>
  <c r="Z79" i="41" s="1"/>
  <c r="Y79" i="41"/>
  <c r="AE79" i="94"/>
  <c r="W80" i="94"/>
  <c r="AG79" i="94"/>
  <c r="AP79" i="94" s="1"/>
  <c r="AF79" i="94"/>
  <c r="AO79" i="94" s="1"/>
  <c r="AJ4" i="39"/>
  <c r="AK4" i="39"/>
  <c r="AT4" i="39" s="1"/>
  <c r="AT81" i="39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X7" i="47"/>
  <c r="S7" i="47" s="1"/>
  <c r="AC7" i="47" s="1"/>
  <c r="AB8" i="47" s="1"/>
  <c r="AL79" i="27"/>
  <c r="AU79" i="27" s="1"/>
  <c r="AR79" i="27"/>
  <c r="AR81" i="27" s="1"/>
  <c r="AR77" i="87"/>
  <c r="W79" i="43"/>
  <c r="AG78" i="43"/>
  <c r="AP78" i="43" s="1"/>
  <c r="AF78" i="43"/>
  <c r="AO78" i="43" s="1"/>
  <c r="AE78" i="43"/>
  <c r="AH77" i="33"/>
  <c r="AQ77" i="33" s="1"/>
  <c r="AS5" i="39"/>
  <c r="AL5" i="39"/>
  <c r="AU5" i="39" s="1"/>
  <c r="W81" i="29"/>
  <c r="AG80" i="29"/>
  <c r="AP80" i="29" s="1"/>
  <c r="AF80" i="29"/>
  <c r="AO80" i="29" s="1"/>
  <c r="AE80" i="29"/>
  <c r="AS30" i="39"/>
  <c r="AL30" i="39"/>
  <c r="AU30" i="39" s="1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I78" i="77"/>
  <c r="AN78" i="77"/>
  <c r="AI75" i="85"/>
  <c r="AN75" i="85"/>
  <c r="AH82" i="30"/>
  <c r="AQ82" i="30" s="1"/>
  <c r="AR77" i="91"/>
  <c r="AH76" i="73"/>
  <c r="AQ76" i="73" s="1"/>
  <c r="AR76" i="33"/>
  <c r="AR75" i="89"/>
  <c r="AS17" i="39"/>
  <c r="AL17" i="39"/>
  <c r="AU17" i="39" s="1"/>
  <c r="AX76" i="47"/>
  <c r="S76" i="47" s="1"/>
  <c r="AC76" i="47" s="1"/>
  <c r="AB77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S12" i="39"/>
  <c r="AL12" i="39"/>
  <c r="AU12" i="39" s="1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S10" i="39"/>
  <c r="AL10" i="39"/>
  <c r="AU10" i="39" s="1"/>
  <c r="Z77" i="33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S29" i="39"/>
  <c r="AL29" i="39"/>
  <c r="AU29" i="39" s="1"/>
  <c r="W82" i="46"/>
  <c r="AG81" i="46"/>
  <c r="AP81" i="46" s="1"/>
  <c r="AF81" i="46"/>
  <c r="AO81" i="46" s="1"/>
  <c r="AE81" i="46"/>
  <c r="AH79" i="95"/>
  <c r="AQ79" i="95" s="1"/>
  <c r="AQ81" i="95" s="1"/>
  <c r="AZ3" i="95"/>
  <c r="AX4" i="95" s="1"/>
  <c r="S4" i="95" s="1"/>
  <c r="AC4" i="95" s="1"/>
  <c r="AB5" i="95" s="1"/>
  <c r="AX23" i="95"/>
  <c r="S23" i="95" s="1"/>
  <c r="AC23" i="95" s="1"/>
  <c r="AB24" i="95" s="1"/>
  <c r="AX30" i="95"/>
  <c r="S30" i="95" s="1"/>
  <c r="AC30" i="95" s="1"/>
  <c r="AB31" i="95" s="1"/>
  <c r="AX36" i="95"/>
  <c r="S36" i="95" s="1"/>
  <c r="AC36" i="95" s="1"/>
  <c r="AB37" i="95" s="1"/>
  <c r="AX38" i="95"/>
  <c r="S38" i="95" s="1"/>
  <c r="AC38" i="95" s="1"/>
  <c r="AB39" i="95" s="1"/>
  <c r="AX42" i="95"/>
  <c r="S42" i="95" s="1"/>
  <c r="AC42" i="95" s="1"/>
  <c r="AB43" i="95" s="1"/>
  <c r="AX44" i="95"/>
  <c r="S44" i="95" s="1"/>
  <c r="AC44" i="95" s="1"/>
  <c r="AB45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5" i="95"/>
  <c r="S75" i="95" s="1"/>
  <c r="AC75" i="95" s="1"/>
  <c r="AB76" i="95" s="1"/>
  <c r="AX76" i="95"/>
  <c r="S76" i="95" s="1"/>
  <c r="AC76" i="95" s="1"/>
  <c r="AB77" i="95" s="1"/>
  <c r="AX74" i="95"/>
  <c r="S74" i="95" s="1"/>
  <c r="AC74" i="95" s="1"/>
  <c r="AB75" i="95" s="1"/>
  <c r="AX77" i="95"/>
  <c r="S77" i="95" s="1"/>
  <c r="AC77" i="95" s="1"/>
  <c r="AB78" i="95" s="1"/>
  <c r="AX78" i="95"/>
  <c r="S78" i="95" s="1"/>
  <c r="AC78" i="95" s="1"/>
  <c r="AB79" i="95" s="1"/>
  <c r="AS6" i="79"/>
  <c r="AL6" i="79"/>
  <c r="AU6" i="79" s="1"/>
  <c r="AS24" i="79"/>
  <c r="AL24" i="79"/>
  <c r="AU24" i="79" s="1"/>
  <c r="AS42" i="79"/>
  <c r="AL42" i="79"/>
  <c r="AU42" i="79" s="1"/>
  <c r="AS60" i="79"/>
  <c r="AL60" i="79"/>
  <c r="AU60" i="79" s="1"/>
  <c r="AS78" i="79"/>
  <c r="AL78" i="79"/>
  <c r="AU78" i="79" s="1"/>
  <c r="X77" i="83"/>
  <c r="Y77" i="83"/>
  <c r="Z78" i="87"/>
  <c r="Z80" i="26"/>
  <c r="X80" i="26"/>
  <c r="Y80" i="26"/>
  <c r="AS14" i="79"/>
  <c r="AL14" i="79"/>
  <c r="AU14" i="79" s="1"/>
  <c r="AS32" i="79"/>
  <c r="AL32" i="79"/>
  <c r="AU32" i="79" s="1"/>
  <c r="AS50" i="79"/>
  <c r="AL50" i="79"/>
  <c r="AU50" i="79" s="1"/>
  <c r="AS68" i="79"/>
  <c r="AL68" i="79"/>
  <c r="AU68" i="79" s="1"/>
  <c r="AI78" i="41"/>
  <c r="AN78" i="41"/>
  <c r="AX47" i="95" l="1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1" i="95"/>
  <c r="S21" i="95" s="1"/>
  <c r="AC21" i="95" s="1"/>
  <c r="AB22" i="95" s="1"/>
  <c r="Z79" i="45"/>
  <c r="AX46" i="95"/>
  <c r="S46" i="95" s="1"/>
  <c r="AC46" i="95" s="1"/>
  <c r="AB47" i="95" s="1"/>
  <c r="AX40" i="95"/>
  <c r="S40" i="95" s="1"/>
  <c r="AC40" i="95" s="1"/>
  <c r="AB41" i="95" s="1"/>
  <c r="AX34" i="95"/>
  <c r="S34" i="95" s="1"/>
  <c r="AC34" i="95" s="1"/>
  <c r="AB35" i="95" s="1"/>
  <c r="AX28" i="95"/>
  <c r="S28" i="95" s="1"/>
  <c r="AC28" i="95" s="1"/>
  <c r="AB29" i="95" s="1"/>
  <c r="AX18" i="95"/>
  <c r="S18" i="95" s="1"/>
  <c r="AC18" i="95" s="1"/>
  <c r="AB19" i="95" s="1"/>
  <c r="AJ19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17" i="95"/>
  <c r="S17" i="95" s="1"/>
  <c r="AC17" i="95" s="1"/>
  <c r="AB18" i="95" s="1"/>
  <c r="AX32" i="95"/>
  <c r="S32" i="95" s="1"/>
  <c r="AC32" i="95" s="1"/>
  <c r="AB33" i="95" s="1"/>
  <c r="AK33" i="95" s="1"/>
  <c r="AT33" i="95" s="1"/>
  <c r="AX25" i="95"/>
  <c r="S25" i="95" s="1"/>
  <c r="AC25" i="95" s="1"/>
  <c r="AB26" i="95" s="1"/>
  <c r="AX12" i="95"/>
  <c r="S12" i="95" s="1"/>
  <c r="AC12" i="95" s="1"/>
  <c r="AB13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4" i="95"/>
  <c r="S24" i="95" s="1"/>
  <c r="AC24" i="95" s="1"/>
  <c r="AB25" i="95" s="1"/>
  <c r="AJ25" i="95" s="1"/>
  <c r="AX11" i="95"/>
  <c r="S11" i="95" s="1"/>
  <c r="AC11" i="95" s="1"/>
  <c r="AB12" i="95" s="1"/>
  <c r="AX15" i="95"/>
  <c r="S15" i="95" s="1"/>
  <c r="AC15" i="95" s="1"/>
  <c r="AB16" i="95" s="1"/>
  <c r="AX8" i="95"/>
  <c r="S8" i="95" s="1"/>
  <c r="AC8" i="95" s="1"/>
  <c r="AB9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K15" i="95" s="1"/>
  <c r="AT15" i="95" s="1"/>
  <c r="AX7" i="95"/>
  <c r="S7" i="95" s="1"/>
  <c r="AC7" i="95" s="1"/>
  <c r="AB8" i="95" s="1"/>
  <c r="AX19" i="95"/>
  <c r="S19" i="95" s="1"/>
  <c r="AC19" i="95" s="1"/>
  <c r="AB20" i="95" s="1"/>
  <c r="AX13" i="95"/>
  <c r="S13" i="95" s="1"/>
  <c r="AC13" i="95" s="1"/>
  <c r="AB14" i="95" s="1"/>
  <c r="AX6" i="95"/>
  <c r="S6" i="95" s="1"/>
  <c r="AC6" i="95" s="1"/>
  <c r="AB7" i="95" s="1"/>
  <c r="AX3" i="95"/>
  <c r="S3" i="95" s="1"/>
  <c r="AC3" i="95" s="1"/>
  <c r="AX22" i="95"/>
  <c r="S22" i="95" s="1"/>
  <c r="AC22" i="95" s="1"/>
  <c r="AB23" i="95" s="1"/>
  <c r="AJ23" i="95" s="1"/>
  <c r="AX16" i="95"/>
  <c r="S16" i="95" s="1"/>
  <c r="AC16" i="95" s="1"/>
  <c r="AB17" i="95" s="1"/>
  <c r="AX10" i="95"/>
  <c r="S10" i="95" s="1"/>
  <c r="AC10" i="95" s="1"/>
  <c r="AB11" i="95" s="1"/>
  <c r="AX5" i="95"/>
  <c r="S5" i="95" s="1"/>
  <c r="AC5" i="95" s="1"/>
  <c r="AB6" i="95" s="1"/>
  <c r="AK6" i="95" s="1"/>
  <c r="AT6" i="95" s="1"/>
  <c r="Z76" i="85"/>
  <c r="AX9" i="95"/>
  <c r="S9" i="95" s="1"/>
  <c r="AC9" i="95" s="1"/>
  <c r="AB10" i="95" s="1"/>
  <c r="AK10" i="95" s="1"/>
  <c r="AT10" i="95" s="1"/>
  <c r="Z79" i="77"/>
  <c r="AF79" i="77" s="1"/>
  <c r="AO79" i="77" s="1"/>
  <c r="AJ10" i="47"/>
  <c r="AG79" i="77"/>
  <c r="AP79" i="77" s="1"/>
  <c r="AF79" i="45"/>
  <c r="AO79" i="45" s="1"/>
  <c r="AG79" i="45"/>
  <c r="AP79" i="45" s="1"/>
  <c r="W80" i="45"/>
  <c r="AE79" i="45"/>
  <c r="W77" i="85"/>
  <c r="AG76" i="85"/>
  <c r="AP76" i="85" s="1"/>
  <c r="AF76" i="85"/>
  <c r="AO76" i="85" s="1"/>
  <c r="AE76" i="85"/>
  <c r="AF80" i="81"/>
  <c r="AO80" i="81" s="1"/>
  <c r="AE80" i="81"/>
  <c r="W81" i="81"/>
  <c r="AG80" i="81"/>
  <c r="AP80" i="81" s="1"/>
  <c r="W81" i="26"/>
  <c r="AG80" i="26"/>
  <c r="AP80" i="26" s="1"/>
  <c r="AF80" i="26"/>
  <c r="AO80" i="26" s="1"/>
  <c r="AE80" i="26"/>
  <c r="AJ77" i="95"/>
  <c r="AK77" i="95"/>
  <c r="AT77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K16" i="95"/>
  <c r="AT16" i="95" s="1"/>
  <c r="AJ10" i="95"/>
  <c r="AK5" i="95"/>
  <c r="AT5" i="95" s="1"/>
  <c r="W78" i="33"/>
  <c r="AG77" i="33"/>
  <c r="AP77" i="33" s="1"/>
  <c r="AF77" i="33"/>
  <c r="AO77" i="33" s="1"/>
  <c r="AE77" i="33"/>
  <c r="AJ43" i="47"/>
  <c r="AK43" i="47"/>
  <c r="AT43" i="47" s="1"/>
  <c r="AJ77" i="47"/>
  <c r="AK77" i="47"/>
  <c r="AT77" i="47" s="1"/>
  <c r="AJ8" i="47"/>
  <c r="AK8" i="47"/>
  <c r="AT8" i="47" s="1"/>
  <c r="AS26" i="47"/>
  <c r="AL26" i="47"/>
  <c r="AU26" i="47" s="1"/>
  <c r="AS44" i="47"/>
  <c r="AL44" i="47"/>
  <c r="AU44" i="47" s="1"/>
  <c r="AS62" i="47"/>
  <c r="AL62" i="47"/>
  <c r="AU62" i="47" s="1"/>
  <c r="X80" i="94"/>
  <c r="Y80" i="94"/>
  <c r="W80" i="25"/>
  <c r="AG79" i="25"/>
  <c r="AP79" i="25" s="1"/>
  <c r="AF79" i="25"/>
  <c r="AO79" i="25" s="1"/>
  <c r="AE79" i="25"/>
  <c r="AR79" i="81"/>
  <c r="AS9" i="47"/>
  <c r="AL9" i="47"/>
  <c r="AU9" i="47" s="1"/>
  <c r="AS27" i="47"/>
  <c r="AL27" i="47"/>
  <c r="AU27" i="47" s="1"/>
  <c r="AS45" i="47"/>
  <c r="AL45" i="47"/>
  <c r="AU45" i="47" s="1"/>
  <c r="AS63" i="47"/>
  <c r="AL63" i="47"/>
  <c r="AU63" i="47" s="1"/>
  <c r="X79" i="78"/>
  <c r="Z79" i="78" s="1"/>
  <c r="Y79" i="78"/>
  <c r="AI78" i="75"/>
  <c r="AN78" i="75"/>
  <c r="AS16" i="47"/>
  <c r="AL16" i="47"/>
  <c r="AU16" i="47" s="1"/>
  <c r="AS34" i="47"/>
  <c r="AL34" i="47"/>
  <c r="AU34" i="47" s="1"/>
  <c r="AS52" i="47"/>
  <c r="AL52" i="47"/>
  <c r="AU52" i="47" s="1"/>
  <c r="AS70" i="47"/>
  <c r="AL70" i="47"/>
  <c r="AU70" i="47" s="1"/>
  <c r="AI77" i="31"/>
  <c r="AN77" i="31"/>
  <c r="AE76" i="89"/>
  <c r="AG76" i="89"/>
  <c r="AP76" i="89" s="1"/>
  <c r="AF76" i="89"/>
  <c r="AO76" i="89" s="1"/>
  <c r="W77" i="89"/>
  <c r="AJ29" i="47"/>
  <c r="AK29" i="47"/>
  <c r="AT29" i="47" s="1"/>
  <c r="AJ65" i="47"/>
  <c r="AK65" i="47"/>
  <c r="AT65" i="47" s="1"/>
  <c r="AJ36" i="47"/>
  <c r="AK36" i="47"/>
  <c r="AT36" i="47" s="1"/>
  <c r="AJ72" i="47"/>
  <c r="AK72" i="47"/>
  <c r="AT72" i="47" s="1"/>
  <c r="AR78" i="41"/>
  <c r="W79" i="87"/>
  <c r="AG78" i="87"/>
  <c r="AP78" i="87" s="1"/>
  <c r="AF78" i="87"/>
  <c r="AO78" i="87" s="1"/>
  <c r="AE78" i="87"/>
  <c r="AJ76" i="95"/>
  <c r="AK76" i="95"/>
  <c r="AT76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J27" i="95"/>
  <c r="AK27" i="95"/>
  <c r="AT27" i="95" s="1"/>
  <c r="AJ21" i="95"/>
  <c r="AK21" i="95"/>
  <c r="AT21" i="95" s="1"/>
  <c r="AJ15" i="95"/>
  <c r="AJ9" i="95"/>
  <c r="AK9" i="95"/>
  <c r="AT9" i="95" s="1"/>
  <c r="X82" i="46"/>
  <c r="Y82" i="46"/>
  <c r="AJ13" i="47"/>
  <c r="AK13" i="47"/>
  <c r="AT13" i="47" s="1"/>
  <c r="AJ49" i="47"/>
  <c r="AK49" i="47"/>
  <c r="AT49" i="47" s="1"/>
  <c r="Y81" i="29"/>
  <c r="X81" i="29"/>
  <c r="X79" i="43"/>
  <c r="Y79" i="43"/>
  <c r="AI79" i="94"/>
  <c r="AN79" i="94"/>
  <c r="AH76" i="85"/>
  <c r="AQ76" i="85" s="1"/>
  <c r="Y78" i="37"/>
  <c r="X78" i="37"/>
  <c r="AR78" i="45"/>
  <c r="AJ35" i="47"/>
  <c r="AK35" i="47"/>
  <c r="AT35" i="47" s="1"/>
  <c r="AJ71" i="47"/>
  <c r="AK71" i="47"/>
  <c r="AT71" i="47" s="1"/>
  <c r="AS4" i="27"/>
  <c r="AL4" i="27"/>
  <c r="AU4" i="27" s="1"/>
  <c r="AU81" i="27" s="1"/>
  <c r="C11" i="27" s="1"/>
  <c r="AJ6" i="47"/>
  <c r="AK6" i="47"/>
  <c r="AT6" i="47" s="1"/>
  <c r="AJ42" i="47"/>
  <c r="AK42" i="47"/>
  <c r="AT42" i="47" s="1"/>
  <c r="AJ79" i="47"/>
  <c r="AS79" i="47" s="1"/>
  <c r="AK79" i="47"/>
  <c r="AT79" i="47" s="1"/>
  <c r="AN78" i="35"/>
  <c r="AI78" i="35"/>
  <c r="Y77" i="73"/>
  <c r="X77" i="73"/>
  <c r="AI77" i="93"/>
  <c r="AN77" i="93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AJ19" i="47"/>
  <c r="AK19" i="47"/>
  <c r="AT19" i="47" s="1"/>
  <c r="AJ55" i="47"/>
  <c r="AK55" i="47"/>
  <c r="AT55" i="47" s="1"/>
  <c r="AR75" i="85"/>
  <c r="AS14" i="47"/>
  <c r="AL14" i="47"/>
  <c r="AU14" i="47" s="1"/>
  <c r="AS32" i="47"/>
  <c r="AL32" i="47"/>
  <c r="AU32" i="47" s="1"/>
  <c r="AS50" i="47"/>
  <c r="AL50" i="47"/>
  <c r="AU50" i="47" s="1"/>
  <c r="AS4" i="39"/>
  <c r="AS81" i="39" s="1"/>
  <c r="AL4" i="39"/>
  <c r="AU4" i="39" s="1"/>
  <c r="X80" i="34"/>
  <c r="Y80" i="34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S4" i="79"/>
  <c r="AL4" i="79"/>
  <c r="AU4" i="79" s="1"/>
  <c r="AU81" i="79" s="1"/>
  <c r="C11" i="79" s="1"/>
  <c r="F32" i="97" s="1"/>
  <c r="AN81" i="42"/>
  <c r="AI81" i="42"/>
  <c r="AS22" i="47"/>
  <c r="AL22" i="47"/>
  <c r="AU22" i="47" s="1"/>
  <c r="AS40" i="47"/>
  <c r="AL40" i="47"/>
  <c r="AU40" i="47" s="1"/>
  <c r="AS58" i="47"/>
  <c r="AL58" i="47"/>
  <c r="AU58" i="47" s="1"/>
  <c r="AS78" i="47"/>
  <c r="AL78" i="47"/>
  <c r="AU78" i="47" s="1"/>
  <c r="X78" i="86"/>
  <c r="Y78" i="86"/>
  <c r="AR79" i="26"/>
  <c r="AB4" i="47"/>
  <c r="AJ3" i="47"/>
  <c r="AJ41" i="47"/>
  <c r="AK41" i="47"/>
  <c r="AT41" i="47" s="1"/>
  <c r="AJ76" i="47"/>
  <c r="AK76" i="47"/>
  <c r="AT76" i="47" s="1"/>
  <c r="AS68" i="47"/>
  <c r="AL68" i="47"/>
  <c r="AU68" i="47" s="1"/>
  <c r="AR79" i="82"/>
  <c r="AJ12" i="47"/>
  <c r="AK12" i="47"/>
  <c r="AT12" i="47" s="1"/>
  <c r="AJ48" i="47"/>
  <c r="AK48" i="47"/>
  <c r="AT48" i="47" s="1"/>
  <c r="AR76" i="90"/>
  <c r="Y83" i="30"/>
  <c r="X83" i="30"/>
  <c r="AH77" i="83"/>
  <c r="AQ77" i="83" s="1"/>
  <c r="AJ79" i="95"/>
  <c r="AS79" i="95" s="1"/>
  <c r="AK79" i="95"/>
  <c r="AT79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K25" i="95"/>
  <c r="AT25" i="95" s="1"/>
  <c r="AK19" i="95"/>
  <c r="AT19" i="95" s="1"/>
  <c r="AJ13" i="95"/>
  <c r="AK13" i="95"/>
  <c r="AT13" i="95" s="1"/>
  <c r="AJ7" i="95"/>
  <c r="AK7" i="95"/>
  <c r="AT7" i="95" s="1"/>
  <c r="AN81" i="46"/>
  <c r="AI81" i="46"/>
  <c r="AJ25" i="47"/>
  <c r="AK25" i="47"/>
  <c r="AT25" i="47" s="1"/>
  <c r="AJ61" i="47"/>
  <c r="AK61" i="47"/>
  <c r="AT61" i="47" s="1"/>
  <c r="AH79" i="41"/>
  <c r="AQ79" i="41" s="1"/>
  <c r="W78" i="74"/>
  <c r="AG77" i="74"/>
  <c r="AP77" i="74" s="1"/>
  <c r="AF77" i="74"/>
  <c r="AO77" i="74" s="1"/>
  <c r="AE77" i="74"/>
  <c r="W83" i="38"/>
  <c r="AG82" i="38"/>
  <c r="AP82" i="38" s="1"/>
  <c r="AF82" i="38"/>
  <c r="AO82" i="38" s="1"/>
  <c r="AE82" i="38"/>
  <c r="AN78" i="78"/>
  <c r="AI78" i="78"/>
  <c r="AR76" i="83"/>
  <c r="AJ11" i="47"/>
  <c r="AK11" i="47"/>
  <c r="AT11" i="47" s="1"/>
  <c r="AJ47" i="47"/>
  <c r="AK47" i="47"/>
  <c r="AT47" i="47" s="1"/>
  <c r="AJ18" i="47"/>
  <c r="AK18" i="47"/>
  <c r="AT18" i="47" s="1"/>
  <c r="AJ54" i="47"/>
  <c r="AK54" i="47"/>
  <c r="AT54" i="47" s="1"/>
  <c r="AS74" i="47"/>
  <c r="AL74" i="47"/>
  <c r="AU74" i="47" s="1"/>
  <c r="AS81" i="27"/>
  <c r="AI76" i="73"/>
  <c r="AN76" i="73"/>
  <c r="AI79" i="95"/>
  <c r="AN79" i="95"/>
  <c r="AN81" i="95" s="1"/>
  <c r="Z77" i="83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K24" i="95"/>
  <c r="AT24" i="95" s="1"/>
  <c r="AK18" i="95"/>
  <c r="AT18" i="95" s="1"/>
  <c r="AJ12" i="95"/>
  <c r="AK12" i="95"/>
  <c r="AT12" i="95" s="1"/>
  <c r="AJ3" i="95"/>
  <c r="AB4" i="95"/>
  <c r="AJ31" i="47"/>
  <c r="AK31" i="47"/>
  <c r="AT31" i="47" s="1"/>
  <c r="AJ67" i="47"/>
  <c r="AK67" i="47"/>
  <c r="AT67" i="47" s="1"/>
  <c r="AR78" i="77"/>
  <c r="AN80" i="29"/>
  <c r="AI80" i="29"/>
  <c r="AN78" i="43"/>
  <c r="AI78" i="43"/>
  <c r="AS20" i="47"/>
  <c r="AL20" i="47"/>
  <c r="AU20" i="47" s="1"/>
  <c r="AS38" i="47"/>
  <c r="AL38" i="47"/>
  <c r="AU38" i="47" s="1"/>
  <c r="AS56" i="47"/>
  <c r="AL56" i="47"/>
  <c r="AU56" i="47" s="1"/>
  <c r="W80" i="41"/>
  <c r="AG79" i="41"/>
  <c r="AP79" i="41" s="1"/>
  <c r="AF79" i="41"/>
  <c r="AO79" i="41" s="1"/>
  <c r="AE79" i="41"/>
  <c r="AS81" i="79"/>
  <c r="AH80" i="82"/>
  <c r="AQ80" i="82" s="1"/>
  <c r="AJ5" i="47"/>
  <c r="AK5" i="47"/>
  <c r="AT5" i="47" s="1"/>
  <c r="AS21" i="47"/>
  <c r="AL21" i="47"/>
  <c r="AU21" i="47" s="1"/>
  <c r="AS39" i="47"/>
  <c r="AL39" i="47"/>
  <c r="AU39" i="47" s="1"/>
  <c r="AS57" i="47"/>
  <c r="AL57" i="47"/>
  <c r="AU57" i="47" s="1"/>
  <c r="AS75" i="47"/>
  <c r="AL75" i="47"/>
  <c r="AU75" i="47" s="1"/>
  <c r="Y79" i="75"/>
  <c r="X79" i="75"/>
  <c r="AS10" i="47"/>
  <c r="AL10" i="47"/>
  <c r="AU10" i="47" s="1"/>
  <c r="AS28" i="47"/>
  <c r="AL28" i="47"/>
  <c r="AU28" i="47" s="1"/>
  <c r="AS46" i="47"/>
  <c r="AL46" i="47"/>
  <c r="AU46" i="47" s="1"/>
  <c r="AS64" i="47"/>
  <c r="AL64" i="47"/>
  <c r="AU64" i="47" s="1"/>
  <c r="AE78" i="91"/>
  <c r="W79" i="91"/>
  <c r="AG78" i="91"/>
  <c r="AP78" i="91" s="1"/>
  <c r="AF78" i="91"/>
  <c r="AO78" i="91" s="1"/>
  <c r="AI77" i="37"/>
  <c r="AN77" i="37"/>
  <c r="AJ17" i="47"/>
  <c r="AK17" i="47"/>
  <c r="AT17" i="47" s="1"/>
  <c r="AJ53" i="47"/>
  <c r="AK53" i="47"/>
  <c r="AT53" i="47" s="1"/>
  <c r="AN79" i="47"/>
  <c r="AN81" i="47" s="1"/>
  <c r="AI79" i="47"/>
  <c r="AH77" i="90"/>
  <c r="AQ77" i="90" s="1"/>
  <c r="AH80" i="81"/>
  <c r="AQ80" i="81" s="1"/>
  <c r="AJ24" i="47"/>
  <c r="AK24" i="47"/>
  <c r="AT24" i="47" s="1"/>
  <c r="AJ60" i="47"/>
  <c r="AK60" i="47"/>
  <c r="AT60" i="47" s="1"/>
  <c r="X79" i="35"/>
  <c r="Y79" i="35"/>
  <c r="X78" i="93"/>
  <c r="Y78" i="93"/>
  <c r="AH80" i="26"/>
  <c r="AQ80" i="26" s="1"/>
  <c r="AJ75" i="95"/>
  <c r="AK75" i="95"/>
  <c r="AT75" i="95" s="1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K23" i="95"/>
  <c r="AT23" i="95" s="1"/>
  <c r="AJ17" i="95"/>
  <c r="AK17" i="95"/>
  <c r="AT17" i="95" s="1"/>
  <c r="AJ11" i="95"/>
  <c r="AK11" i="95"/>
  <c r="AT11" i="95" s="1"/>
  <c r="AJ37" i="47"/>
  <c r="AK37" i="47"/>
  <c r="AT37" i="47" s="1"/>
  <c r="AJ73" i="47"/>
  <c r="AK73" i="47"/>
  <c r="AT73" i="47" s="1"/>
  <c r="AI79" i="34"/>
  <c r="AN79" i="34"/>
  <c r="AH79" i="45"/>
  <c r="AQ79" i="45" s="1"/>
  <c r="Z80" i="82"/>
  <c r="AU81" i="39"/>
  <c r="C11" i="39" s="1"/>
  <c r="AH79" i="77"/>
  <c r="AQ79" i="77" s="1"/>
  <c r="X82" i="42"/>
  <c r="Y82" i="42"/>
  <c r="AI77" i="86"/>
  <c r="AN77" i="86"/>
  <c r="X78" i="31"/>
  <c r="Y78" i="31"/>
  <c r="AJ23" i="47"/>
  <c r="AK23" i="47"/>
  <c r="AT23" i="47" s="1"/>
  <c r="AJ59" i="47"/>
  <c r="AK59" i="47"/>
  <c r="AT59" i="47" s="1"/>
  <c r="Z77" i="90"/>
  <c r="AJ30" i="47"/>
  <c r="AK30" i="47"/>
  <c r="AT30" i="47" s="1"/>
  <c r="AJ66" i="47"/>
  <c r="AK66" i="47"/>
  <c r="AT66" i="47" s="1"/>
  <c r="AJ7" i="47"/>
  <c r="AN82" i="30"/>
  <c r="AI82" i="30"/>
  <c r="AJ6" i="95" l="1"/>
  <c r="Z78" i="93"/>
  <c r="AJ18" i="95"/>
  <c r="AE79" i="77"/>
  <c r="AN79" i="77" s="1"/>
  <c r="AJ24" i="95"/>
  <c r="AJ5" i="95"/>
  <c r="W80" i="77"/>
  <c r="AJ16" i="95"/>
  <c r="Z83" i="30"/>
  <c r="AE83" i="30" s="1"/>
  <c r="Z81" i="29"/>
  <c r="AG81" i="29" s="1"/>
  <c r="AP81" i="29" s="1"/>
  <c r="AE81" i="29"/>
  <c r="AG78" i="93"/>
  <c r="AP78" i="93" s="1"/>
  <c r="AF78" i="93"/>
  <c r="AO78" i="93" s="1"/>
  <c r="AE78" i="93"/>
  <c r="W79" i="93"/>
  <c r="AF83" i="30"/>
  <c r="AO83" i="30" s="1"/>
  <c r="W84" i="30"/>
  <c r="AG83" i="30"/>
  <c r="AP83" i="30" s="1"/>
  <c r="AS59" i="47"/>
  <c r="AL59" i="47"/>
  <c r="AU59" i="47" s="1"/>
  <c r="AR79" i="34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L79" i="47"/>
  <c r="AU79" i="47" s="1"/>
  <c r="AR79" i="47"/>
  <c r="AR81" i="47" s="1"/>
  <c r="AI78" i="91"/>
  <c r="AN78" i="91"/>
  <c r="AS31" i="47"/>
  <c r="AL31" i="47"/>
  <c r="AU31" i="47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S54" i="47"/>
  <c r="AL54" i="47"/>
  <c r="AU54" i="47" s="1"/>
  <c r="AS11" i="47"/>
  <c r="AL11" i="47"/>
  <c r="AU11" i="47" s="1"/>
  <c r="AN77" i="74"/>
  <c r="AI77" i="74"/>
  <c r="AS25" i="47"/>
  <c r="AL25" i="47"/>
  <c r="AU25" i="47" s="1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6" i="47"/>
  <c r="AL6" i="47"/>
  <c r="AU6" i="47" s="1"/>
  <c r="AS35" i="47"/>
  <c r="AL35" i="47"/>
  <c r="AU35" i="47" s="1"/>
  <c r="AR79" i="94"/>
  <c r="AH82" i="46"/>
  <c r="AQ82" i="46" s="1"/>
  <c r="AS72" i="47"/>
  <c r="AL72" i="47"/>
  <c r="AU72" i="47" s="1"/>
  <c r="AS29" i="47"/>
  <c r="AL29" i="47"/>
  <c r="AU29" i="47" s="1"/>
  <c r="Y80" i="25"/>
  <c r="X80" i="25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Y77" i="85"/>
  <c r="X77" i="85"/>
  <c r="Z77" i="85" s="1"/>
  <c r="AS66" i="47"/>
  <c r="AL66" i="47"/>
  <c r="AU66" i="47" s="1"/>
  <c r="AR77" i="86"/>
  <c r="AS24" i="47"/>
  <c r="AL24" i="47"/>
  <c r="AU24" i="47" s="1"/>
  <c r="AR77" i="37"/>
  <c r="X80" i="41"/>
  <c r="Y80" i="41"/>
  <c r="AJ4" i="95"/>
  <c r="AK4" i="95"/>
  <c r="AT4" i="95" s="1"/>
  <c r="AT81" i="95" s="1"/>
  <c r="AR76" i="73"/>
  <c r="AN82" i="38"/>
  <c r="AI82" i="38"/>
  <c r="AR81" i="46"/>
  <c r="AS12" i="47"/>
  <c r="AL12" i="47"/>
  <c r="AU12" i="47" s="1"/>
  <c r="AS76" i="47"/>
  <c r="AL76" i="47"/>
  <c r="AU76" i="47" s="1"/>
  <c r="AR81" i="42"/>
  <c r="AS8" i="95"/>
  <c r="AL8" i="95"/>
  <c r="AU8" i="95" s="1"/>
  <c r="AS26" i="95"/>
  <c r="AL26" i="95"/>
  <c r="AU26" i="95" s="1"/>
  <c r="AS44" i="95"/>
  <c r="AL44" i="95"/>
  <c r="AU44" i="95" s="1"/>
  <c r="AS62" i="95"/>
  <c r="AL62" i="95"/>
  <c r="AU62" i="95" s="1"/>
  <c r="AR77" i="93"/>
  <c r="Z82" i="46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R77" i="31"/>
  <c r="AH79" i="78"/>
  <c r="AQ79" i="78" s="1"/>
  <c r="AS77" i="47"/>
  <c r="AL77" i="47"/>
  <c r="AU77" i="47" s="1"/>
  <c r="X78" i="33"/>
  <c r="Y78" i="33"/>
  <c r="AI80" i="81"/>
  <c r="AN80" i="81"/>
  <c r="AI79" i="77"/>
  <c r="AS23" i="47"/>
  <c r="AL23" i="47"/>
  <c r="AU23" i="47" s="1"/>
  <c r="AS73" i="47"/>
  <c r="AL73" i="47"/>
  <c r="AU73" i="47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H79" i="35"/>
  <c r="AQ79" i="35" s="1"/>
  <c r="AQ81" i="35" s="1"/>
  <c r="AZ3" i="35"/>
  <c r="AX5" i="35" s="1"/>
  <c r="S5" i="35" s="1"/>
  <c r="AC5" i="35" s="1"/>
  <c r="AB6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6" i="35"/>
  <c r="S76" i="35" s="1"/>
  <c r="AC76" i="35" s="1"/>
  <c r="AB77" i="35" s="1"/>
  <c r="AX74" i="35"/>
  <c r="S74" i="35" s="1"/>
  <c r="AC74" i="35" s="1"/>
  <c r="AB75" i="35" s="1"/>
  <c r="AX78" i="35"/>
  <c r="S78" i="35" s="1"/>
  <c r="AC78" i="35" s="1"/>
  <c r="AB79" i="35" s="1"/>
  <c r="AX75" i="35"/>
  <c r="S75" i="35" s="1"/>
  <c r="AC75" i="35" s="1"/>
  <c r="AB76" i="35" s="1"/>
  <c r="AS3" i="95"/>
  <c r="AL3" i="95"/>
  <c r="AU3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S18" i="47"/>
  <c r="AL18" i="47"/>
  <c r="AU18" i="47" s="1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H80" i="34"/>
  <c r="AQ80" i="34" s="1"/>
  <c r="AH77" i="73"/>
  <c r="AQ77" i="73" s="1"/>
  <c r="AH79" i="43"/>
  <c r="AQ79" i="43" s="1"/>
  <c r="AQ81" i="43" s="1"/>
  <c r="AZ3" i="43"/>
  <c r="AX5" i="43" s="1"/>
  <c r="S5" i="43" s="1"/>
  <c r="AC5" i="43" s="1"/>
  <c r="AB6" i="43" s="1"/>
  <c r="AX12" i="43"/>
  <c r="S12" i="43" s="1"/>
  <c r="AC12" i="43" s="1"/>
  <c r="AB13" i="43" s="1"/>
  <c r="AX13" i="43"/>
  <c r="S13" i="43" s="1"/>
  <c r="AC13" i="43" s="1"/>
  <c r="AB14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5" i="43"/>
  <c r="S75" i="43" s="1"/>
  <c r="AC75" i="43" s="1"/>
  <c r="AB76" i="43" s="1"/>
  <c r="AX74" i="43"/>
  <c r="S74" i="43" s="1"/>
  <c r="AC74" i="43" s="1"/>
  <c r="AB75" i="43" s="1"/>
  <c r="AX77" i="43"/>
  <c r="S77" i="43" s="1"/>
  <c r="AC77" i="43" s="1"/>
  <c r="AB78" i="43" s="1"/>
  <c r="AX78" i="43"/>
  <c r="S78" i="43" s="1"/>
  <c r="AC78" i="43" s="1"/>
  <c r="AB79" i="43" s="1"/>
  <c r="AS49" i="47"/>
  <c r="AL49" i="47"/>
  <c r="AU49" i="47" s="1"/>
  <c r="X79" i="87"/>
  <c r="Y79" i="87"/>
  <c r="AS36" i="47"/>
  <c r="AL36" i="47"/>
  <c r="AU36" i="47" s="1"/>
  <c r="X77" i="89"/>
  <c r="Y77" i="89"/>
  <c r="Z77" i="89" s="1"/>
  <c r="AE79" i="78"/>
  <c r="W80" i="78"/>
  <c r="AG79" i="78"/>
  <c r="AP79" i="78" s="1"/>
  <c r="AF79" i="78"/>
  <c r="AO79" i="78" s="1"/>
  <c r="AN79" i="25"/>
  <c r="AI79" i="25"/>
  <c r="AH80" i="94"/>
  <c r="AQ80" i="94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X81" i="26"/>
  <c r="Y81" i="26"/>
  <c r="AI79" i="45"/>
  <c r="AN79" i="45"/>
  <c r="AR82" i="30"/>
  <c r="AS30" i="47"/>
  <c r="AL30" i="47"/>
  <c r="AU30" i="47" s="1"/>
  <c r="AH82" i="42"/>
  <c r="AQ82" i="42" s="1"/>
  <c r="Z79" i="35"/>
  <c r="AS53" i="47"/>
  <c r="AL53" i="47"/>
  <c r="AU53" i="47" s="1"/>
  <c r="AH79" i="75"/>
  <c r="AQ79" i="75" s="1"/>
  <c r="AQ81" i="75" s="1"/>
  <c r="AZ3" i="75"/>
  <c r="AX4" i="75" s="1"/>
  <c r="S4" i="75" s="1"/>
  <c r="AC4" i="75" s="1"/>
  <c r="AB5" i="75" s="1"/>
  <c r="AX9" i="75"/>
  <c r="S9" i="75" s="1"/>
  <c r="AC9" i="75" s="1"/>
  <c r="AB10" i="75" s="1"/>
  <c r="AX12" i="75"/>
  <c r="S12" i="75" s="1"/>
  <c r="AC12" i="75" s="1"/>
  <c r="AB13" i="75" s="1"/>
  <c r="AX19" i="75"/>
  <c r="S19" i="75" s="1"/>
  <c r="AC19" i="75" s="1"/>
  <c r="AB20" i="75" s="1"/>
  <c r="AX20" i="75"/>
  <c r="S20" i="75" s="1"/>
  <c r="AC20" i="75" s="1"/>
  <c r="AB21" i="75" s="1"/>
  <c r="AX23" i="75"/>
  <c r="S23" i="75" s="1"/>
  <c r="AC23" i="75" s="1"/>
  <c r="AB24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S5" i="47"/>
  <c r="AL5" i="47"/>
  <c r="AU5" i="47" s="1"/>
  <c r="AR78" i="43"/>
  <c r="W78" i="83"/>
  <c r="AG77" i="83"/>
  <c r="AP77" i="83" s="1"/>
  <c r="AF77" i="83"/>
  <c r="AO77" i="83" s="1"/>
  <c r="AE77" i="83"/>
  <c r="AR78" i="78"/>
  <c r="X78" i="74"/>
  <c r="Y78" i="74"/>
  <c r="Z78" i="74" s="1"/>
  <c r="AS41" i="47"/>
  <c r="AL41" i="47"/>
  <c r="AU41" i="47" s="1"/>
  <c r="AH78" i="86"/>
  <c r="AQ78" i="86" s="1"/>
  <c r="Z80" i="34"/>
  <c r="AS55" i="47"/>
  <c r="AL55" i="47"/>
  <c r="AU55" i="47" s="1"/>
  <c r="AS14" i="95"/>
  <c r="AL14" i="95"/>
  <c r="AU14" i="95" s="1"/>
  <c r="AS32" i="95"/>
  <c r="AL32" i="95"/>
  <c r="AU32" i="95" s="1"/>
  <c r="AS50" i="95"/>
  <c r="AL50" i="95"/>
  <c r="AU50" i="95" s="1"/>
  <c r="AS68" i="95"/>
  <c r="AL68" i="95"/>
  <c r="AU68" i="95" s="1"/>
  <c r="AH78" i="37"/>
  <c r="AQ78" i="37" s="1"/>
  <c r="Z79" i="43"/>
  <c r="AS6" i="95"/>
  <c r="AL6" i="95"/>
  <c r="AU6" i="95" s="1"/>
  <c r="AS21" i="95"/>
  <c r="AL21" i="95"/>
  <c r="AU21" i="95" s="1"/>
  <c r="AS39" i="95"/>
  <c r="AL39" i="95"/>
  <c r="AU39" i="95" s="1"/>
  <c r="AS57" i="95"/>
  <c r="AL57" i="95"/>
  <c r="AU57" i="95" s="1"/>
  <c r="AS76" i="95"/>
  <c r="AL76" i="95"/>
  <c r="AU76" i="95" s="1"/>
  <c r="Z80" i="94"/>
  <c r="AS43" i="47"/>
  <c r="AL43" i="47"/>
  <c r="AU43" i="47" s="1"/>
  <c r="AI76" i="85"/>
  <c r="AN76" i="85"/>
  <c r="X80" i="45"/>
  <c r="Y80" i="45"/>
  <c r="AF77" i="90"/>
  <c r="AO77" i="90" s="1"/>
  <c r="AE77" i="90"/>
  <c r="W78" i="90"/>
  <c r="AG77" i="90"/>
  <c r="AP77" i="90" s="1"/>
  <c r="AH78" i="31"/>
  <c r="AQ78" i="31" s="1"/>
  <c r="Z82" i="42"/>
  <c r="AS37" i="47"/>
  <c r="AL37" i="47"/>
  <c r="AU37" i="47" s="1"/>
  <c r="AS23" i="95"/>
  <c r="AL23" i="95"/>
  <c r="AU23" i="95" s="1"/>
  <c r="AS41" i="95"/>
  <c r="AL41" i="95"/>
  <c r="AU41" i="95" s="1"/>
  <c r="AS59" i="95"/>
  <c r="AL59" i="95"/>
  <c r="AU59" i="95" s="1"/>
  <c r="AS75" i="95"/>
  <c r="AL75" i="95"/>
  <c r="AU75" i="95" s="1"/>
  <c r="X79" i="91"/>
  <c r="Z79" i="91" s="1"/>
  <c r="Y79" i="91"/>
  <c r="AI79" i="41"/>
  <c r="AN79" i="41"/>
  <c r="AS67" i="47"/>
  <c r="AL67" i="47"/>
  <c r="AU67" i="47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47" i="47"/>
  <c r="AL47" i="47"/>
  <c r="AU47" i="47" s="1"/>
  <c r="X83" i="38"/>
  <c r="Z83" i="38" s="1"/>
  <c r="Y83" i="38"/>
  <c r="AS61" i="47"/>
  <c r="AL61" i="47"/>
  <c r="AU61" i="47" s="1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H83" i="30"/>
  <c r="AQ83" i="30" s="1"/>
  <c r="AS3" i="47"/>
  <c r="AL3" i="47"/>
  <c r="AU3" i="47" s="1"/>
  <c r="Z78" i="86"/>
  <c r="Z77" i="73"/>
  <c r="AS42" i="47"/>
  <c r="AL42" i="47"/>
  <c r="AU42" i="47" s="1"/>
  <c r="AS71" i="47"/>
  <c r="AL71" i="47"/>
  <c r="AU71" i="47" s="1"/>
  <c r="AH81" i="29"/>
  <c r="AQ81" i="29" s="1"/>
  <c r="AS13" i="47"/>
  <c r="AL13" i="47"/>
  <c r="AU13" i="47" s="1"/>
  <c r="AS65" i="47"/>
  <c r="AL65" i="47"/>
  <c r="AU65" i="47" s="1"/>
  <c r="AI77" i="33"/>
  <c r="AN77" i="33"/>
  <c r="AS5" i="95"/>
  <c r="AL5" i="95"/>
  <c r="AU5" i="95" s="1"/>
  <c r="AS22" i="95"/>
  <c r="AL22" i="95"/>
  <c r="AU22" i="95" s="1"/>
  <c r="AS40" i="95"/>
  <c r="AL40" i="95"/>
  <c r="AU40" i="95" s="1"/>
  <c r="AS58" i="95"/>
  <c r="AL58" i="95"/>
  <c r="AU58" i="95" s="1"/>
  <c r="AS77" i="95"/>
  <c r="AL77" i="95"/>
  <c r="AU77" i="95" s="1"/>
  <c r="X80" i="77"/>
  <c r="Y80" i="77"/>
  <c r="AS7" i="47"/>
  <c r="AL7" i="47"/>
  <c r="AU7" i="47" s="1"/>
  <c r="Z78" i="31"/>
  <c r="AE80" i="82"/>
  <c r="W81" i="82"/>
  <c r="AG80" i="82"/>
  <c r="AP80" i="82" s="1"/>
  <c r="AF80" i="82"/>
  <c r="AO80" i="82" s="1"/>
  <c r="AH78" i="93"/>
  <c r="AQ78" i="93" s="1"/>
  <c r="AS60" i="47"/>
  <c r="AL60" i="47"/>
  <c r="AU60" i="47" s="1"/>
  <c r="AS17" i="47"/>
  <c r="AL17" i="47"/>
  <c r="AU17" i="47" s="1"/>
  <c r="Z79" i="75"/>
  <c r="AR80" i="29"/>
  <c r="AL79" i="95"/>
  <c r="AU79" i="95" s="1"/>
  <c r="AR79" i="95"/>
  <c r="AR81" i="95" s="1"/>
  <c r="AS48" i="47"/>
  <c r="AL48" i="47"/>
  <c r="AU48" i="47" s="1"/>
  <c r="AJ4" i="47"/>
  <c r="AK4" i="47"/>
  <c r="AT4" i="47" s="1"/>
  <c r="AT81" i="47" s="1"/>
  <c r="AS19" i="47"/>
  <c r="AL19" i="47"/>
  <c r="AU19" i="47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R78" i="35"/>
  <c r="Z78" i="37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N78" i="87"/>
  <c r="AI78" i="87"/>
  <c r="AN76" i="89"/>
  <c r="AI76" i="89"/>
  <c r="AR78" i="75"/>
  <c r="AS8" i="47"/>
  <c r="AL8" i="47"/>
  <c r="AU8" i="47" s="1"/>
  <c r="AI80" i="26"/>
  <c r="AN80" i="26"/>
  <c r="X81" i="81"/>
  <c r="Y81" i="81"/>
  <c r="W82" i="29" l="1"/>
  <c r="AX18" i="43"/>
  <c r="S18" i="43" s="1"/>
  <c r="AC18" i="43" s="1"/>
  <c r="AB19" i="43" s="1"/>
  <c r="AX11" i="43"/>
  <c r="S11" i="43" s="1"/>
  <c r="AC11" i="43" s="1"/>
  <c r="AB12" i="43" s="1"/>
  <c r="AF81" i="29"/>
  <c r="AO81" i="29" s="1"/>
  <c r="Z80" i="45"/>
  <c r="AX3" i="43"/>
  <c r="S3" i="43" s="1"/>
  <c r="AC3" i="43" s="1"/>
  <c r="AX25" i="75"/>
  <c r="S25" i="75" s="1"/>
  <c r="AC25" i="75" s="1"/>
  <c r="AB26" i="75" s="1"/>
  <c r="AX18" i="75"/>
  <c r="S18" i="75" s="1"/>
  <c r="AC18" i="75" s="1"/>
  <c r="AB19" i="75" s="1"/>
  <c r="AX8" i="75"/>
  <c r="S8" i="75" s="1"/>
  <c r="AC8" i="75" s="1"/>
  <c r="AB9" i="75" s="1"/>
  <c r="AX10" i="43"/>
  <c r="S10" i="43" s="1"/>
  <c r="AC10" i="43" s="1"/>
  <c r="AB11" i="43" s="1"/>
  <c r="AX24" i="75"/>
  <c r="S24" i="75" s="1"/>
  <c r="AC24" i="75" s="1"/>
  <c r="AB25" i="75" s="1"/>
  <c r="AX15" i="75"/>
  <c r="S15" i="75" s="1"/>
  <c r="AC15" i="75" s="1"/>
  <c r="AB16" i="75" s="1"/>
  <c r="AX7" i="75"/>
  <c r="S7" i="75" s="1"/>
  <c r="AC7" i="75" s="1"/>
  <c r="AB8" i="75" s="1"/>
  <c r="AX9" i="43"/>
  <c r="S9" i="43" s="1"/>
  <c r="AC9" i="43" s="1"/>
  <c r="AB10" i="43" s="1"/>
  <c r="AX14" i="75"/>
  <c r="S14" i="75" s="1"/>
  <c r="AC14" i="75" s="1"/>
  <c r="AB15" i="75" s="1"/>
  <c r="AX6" i="75"/>
  <c r="S6" i="75" s="1"/>
  <c r="AC6" i="75" s="1"/>
  <c r="AB7" i="75" s="1"/>
  <c r="AX14" i="43"/>
  <c r="S14" i="43" s="1"/>
  <c r="AC14" i="43" s="1"/>
  <c r="AB15" i="43" s="1"/>
  <c r="AX6" i="43"/>
  <c r="S6" i="43" s="1"/>
  <c r="AC6" i="43" s="1"/>
  <c r="AB7" i="43" s="1"/>
  <c r="AX21" i="75"/>
  <c r="S21" i="75" s="1"/>
  <c r="AC21" i="75" s="1"/>
  <c r="AB22" i="75" s="1"/>
  <c r="AX13" i="75"/>
  <c r="S13" i="75" s="1"/>
  <c r="AC13" i="75" s="1"/>
  <c r="AB14" i="75" s="1"/>
  <c r="AX3" i="75"/>
  <c r="S3" i="75" s="1"/>
  <c r="AC3" i="75" s="1"/>
  <c r="AX4" i="43"/>
  <c r="S4" i="43" s="1"/>
  <c r="AC4" i="43" s="1"/>
  <c r="AB5" i="43" s="1"/>
  <c r="AX8" i="35"/>
  <c r="S8" i="35" s="1"/>
  <c r="AC8" i="35" s="1"/>
  <c r="AB9" i="35" s="1"/>
  <c r="AX7" i="35"/>
  <c r="S7" i="35" s="1"/>
  <c r="AC7" i="35" s="1"/>
  <c r="AB8" i="35" s="1"/>
  <c r="AX6" i="35"/>
  <c r="S6" i="35" s="1"/>
  <c r="AC6" i="35" s="1"/>
  <c r="AB7" i="35" s="1"/>
  <c r="AX8" i="43"/>
  <c r="S8" i="43" s="1"/>
  <c r="AC8" i="43" s="1"/>
  <c r="AB9" i="43" s="1"/>
  <c r="AX17" i="35"/>
  <c r="S17" i="35" s="1"/>
  <c r="AC17" i="35" s="1"/>
  <c r="AB18" i="35" s="1"/>
  <c r="AX10" i="35"/>
  <c r="S10" i="35" s="1"/>
  <c r="AC10" i="35" s="1"/>
  <c r="AB11" i="35" s="1"/>
  <c r="AX3" i="35"/>
  <c r="S3" i="35" s="1"/>
  <c r="AC3" i="35" s="1"/>
  <c r="AX7" i="43"/>
  <c r="S7" i="43" s="1"/>
  <c r="AC7" i="43" s="1"/>
  <c r="AB8" i="43" s="1"/>
  <c r="AX16" i="35"/>
  <c r="S16" i="35" s="1"/>
  <c r="AC16" i="35" s="1"/>
  <c r="AB17" i="35" s="1"/>
  <c r="AX9" i="35"/>
  <c r="S9" i="35" s="1"/>
  <c r="AC9" i="35" s="1"/>
  <c r="AB10" i="35" s="1"/>
  <c r="AX4" i="35"/>
  <c r="S4" i="35" s="1"/>
  <c r="AC4" i="35" s="1"/>
  <c r="AB5" i="35" s="1"/>
  <c r="AK5" i="75"/>
  <c r="AT5" i="75" s="1"/>
  <c r="AE83" i="38"/>
  <c r="W84" i="38"/>
  <c r="AG83" i="38"/>
  <c r="AP83" i="38" s="1"/>
  <c r="AF83" i="38"/>
  <c r="AO83" i="38" s="1"/>
  <c r="AK6" i="43"/>
  <c r="AT6" i="43" s="1"/>
  <c r="AJ6" i="35"/>
  <c r="AK6" i="35"/>
  <c r="AT6" i="35" s="1"/>
  <c r="AH81" i="81"/>
  <c r="AQ81" i="81" s="1"/>
  <c r="AH80" i="77"/>
  <c r="AQ80" i="77" s="1"/>
  <c r="X78" i="83"/>
  <c r="Y78" i="83"/>
  <c r="AJ78" i="75"/>
  <c r="AK78" i="75"/>
  <c r="AT78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X17" i="75"/>
  <c r="S17" i="75" s="1"/>
  <c r="AC17" i="75" s="1"/>
  <c r="AB18" i="75" s="1"/>
  <c r="AX11" i="75"/>
  <c r="S11" i="75" s="1"/>
  <c r="AC11" i="75" s="1"/>
  <c r="AB12" i="75" s="1"/>
  <c r="AX5" i="75"/>
  <c r="S5" i="75" s="1"/>
  <c r="AC5" i="75" s="1"/>
  <c r="AB6" i="75" s="1"/>
  <c r="AR79" i="45"/>
  <c r="AH79" i="87"/>
  <c r="AQ79" i="87" s="1"/>
  <c r="AQ81" i="87" s="1"/>
  <c r="AZ3" i="87"/>
  <c r="AX3" i="87" s="1"/>
  <c r="S3" i="87" s="1"/>
  <c r="AC3" i="87" s="1"/>
  <c r="AX47" i="87"/>
  <c r="S47" i="87" s="1"/>
  <c r="AC47" i="87" s="1"/>
  <c r="AB48" i="87" s="1"/>
  <c r="AX53" i="87"/>
  <c r="S53" i="87" s="1"/>
  <c r="AC53" i="87" s="1"/>
  <c r="AB54" i="87" s="1"/>
  <c r="AX63" i="87"/>
  <c r="S63" i="87" s="1"/>
  <c r="AC63" i="87" s="1"/>
  <c r="AB64" i="87" s="1"/>
  <c r="AX65" i="87"/>
  <c r="S65" i="87" s="1"/>
  <c r="AC65" i="87" s="1"/>
  <c r="AB66" i="87" s="1"/>
  <c r="AX66" i="87"/>
  <c r="S66" i="87" s="1"/>
  <c r="AC66" i="87" s="1"/>
  <c r="AB67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6" i="87"/>
  <c r="S76" i="87" s="1"/>
  <c r="AC76" i="87" s="1"/>
  <c r="AB77" i="87" s="1"/>
  <c r="AX78" i="87"/>
  <c r="S78" i="87" s="1"/>
  <c r="AC78" i="87" s="1"/>
  <c r="AB79" i="87" s="1"/>
  <c r="AJ75" i="43"/>
  <c r="AK75" i="43"/>
  <c r="AT75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5" i="43"/>
  <c r="AK5" i="43"/>
  <c r="AT5" i="43" s="1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K11" i="35"/>
  <c r="AT11" i="35" s="1"/>
  <c r="AH80" i="41"/>
  <c r="AQ80" i="41" s="1"/>
  <c r="W78" i="85"/>
  <c r="AG77" i="85"/>
  <c r="AP77" i="85" s="1"/>
  <c r="AF77" i="85"/>
  <c r="AO77" i="85" s="1"/>
  <c r="AE77" i="85"/>
  <c r="AR78" i="91"/>
  <c r="AI83" i="30"/>
  <c r="AN83" i="30"/>
  <c r="Z81" i="81"/>
  <c r="AI80" i="82"/>
  <c r="AN80" i="82"/>
  <c r="Z80" i="77"/>
  <c r="AR77" i="33"/>
  <c r="AN77" i="90"/>
  <c r="AI77" i="90"/>
  <c r="AR76" i="85"/>
  <c r="W81" i="34"/>
  <c r="AG80" i="34"/>
  <c r="AP80" i="34" s="1"/>
  <c r="AF80" i="34"/>
  <c r="AO80" i="34" s="1"/>
  <c r="AE80" i="34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F79" i="35"/>
  <c r="AO79" i="35" s="1"/>
  <c r="AO81" i="35" s="1"/>
  <c r="AE79" i="35"/>
  <c r="AX79" i="35"/>
  <c r="S79" i="35" s="1"/>
  <c r="AC79" i="35" s="1"/>
  <c r="AG79" i="35"/>
  <c r="AP79" i="35" s="1"/>
  <c r="AP81" i="35" s="1"/>
  <c r="AH77" i="89"/>
  <c r="AQ77" i="89" s="1"/>
  <c r="Z79" i="87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R80" i="81"/>
  <c r="Z80" i="41"/>
  <c r="AR77" i="74"/>
  <c r="AR76" i="89"/>
  <c r="W79" i="37"/>
  <c r="AG78" i="37"/>
  <c r="AP78" i="37" s="1"/>
  <c r="AF78" i="37"/>
  <c r="AO78" i="37" s="1"/>
  <c r="AE78" i="37"/>
  <c r="AF78" i="31"/>
  <c r="AO78" i="31" s="1"/>
  <c r="W79" i="31"/>
  <c r="AG78" i="31"/>
  <c r="AP78" i="31" s="1"/>
  <c r="AE78" i="31"/>
  <c r="AR79" i="41"/>
  <c r="AJ75" i="75"/>
  <c r="AK75" i="75"/>
  <c r="AT75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K22" i="75"/>
  <c r="AT22" i="75" s="1"/>
  <c r="AK16" i="75"/>
  <c r="AT16" i="75" s="1"/>
  <c r="AJ10" i="75"/>
  <c r="AK10" i="75"/>
  <c r="AT10" i="75" s="1"/>
  <c r="AB4" i="75"/>
  <c r="AJ3" i="75"/>
  <c r="AH81" i="26"/>
  <c r="AQ81" i="26" s="1"/>
  <c r="AF77" i="89"/>
  <c r="AO77" i="89" s="1"/>
  <c r="AG77" i="89"/>
  <c r="AP77" i="89" s="1"/>
  <c r="W78" i="89"/>
  <c r="AE77" i="89"/>
  <c r="AJ77" i="43"/>
  <c r="AK77" i="43"/>
  <c r="AT77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J5" i="35"/>
  <c r="AK5" i="35"/>
  <c r="AT5" i="35" s="1"/>
  <c r="X79" i="93"/>
  <c r="Y79" i="93"/>
  <c r="AR80" i="26"/>
  <c r="W78" i="73"/>
  <c r="AG77" i="73"/>
  <c r="AP77" i="73" s="1"/>
  <c r="AF77" i="73"/>
  <c r="AO77" i="73" s="1"/>
  <c r="AE77" i="73"/>
  <c r="AF79" i="43"/>
  <c r="AO79" i="43" s="1"/>
  <c r="AO81" i="43" s="1"/>
  <c r="AE79" i="43"/>
  <c r="AX79" i="43"/>
  <c r="S79" i="43" s="1"/>
  <c r="AC79" i="43" s="1"/>
  <c r="AG79" i="43"/>
  <c r="AP79" i="43" s="1"/>
  <c r="AP81" i="43" s="1"/>
  <c r="AN77" i="83"/>
  <c r="AI77" i="83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Z81" i="26"/>
  <c r="Y80" i="78"/>
  <c r="X80" i="78"/>
  <c r="Z80" i="78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J8" i="35"/>
  <c r="AK8" i="35"/>
  <c r="AT8" i="35" s="1"/>
  <c r="AH78" i="33"/>
  <c r="AQ78" i="33" s="1"/>
  <c r="AH80" i="25"/>
  <c r="AQ80" i="25" s="1"/>
  <c r="AN78" i="93"/>
  <c r="AI78" i="93"/>
  <c r="X82" i="29"/>
  <c r="Y82" i="29"/>
  <c r="AR78" i="87"/>
  <c r="AS4" i="47"/>
  <c r="AS81" i="47" s="1"/>
  <c r="AL4" i="47"/>
  <c r="AU4" i="47" s="1"/>
  <c r="W79" i="86"/>
  <c r="AG78" i="86"/>
  <c r="AP78" i="86" s="1"/>
  <c r="AF78" i="86"/>
  <c r="AO78" i="86" s="1"/>
  <c r="AE78" i="86"/>
  <c r="AH79" i="91"/>
  <c r="AQ79" i="91" s="1"/>
  <c r="AQ81" i="91" s="1"/>
  <c r="AX4" i="91"/>
  <c r="S4" i="91" s="1"/>
  <c r="AC4" i="91" s="1"/>
  <c r="AB5" i="91" s="1"/>
  <c r="AX3" i="91"/>
  <c r="S3" i="91" s="1"/>
  <c r="AC3" i="91" s="1"/>
  <c r="AZ3" i="91"/>
  <c r="AX5" i="91" s="1"/>
  <c r="S5" i="91" s="1"/>
  <c r="AC5" i="91" s="1"/>
  <c r="AB6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6" i="91"/>
  <c r="S76" i="91" s="1"/>
  <c r="AC76" i="91" s="1"/>
  <c r="AB77" i="91" s="1"/>
  <c r="AX74" i="91"/>
  <c r="S74" i="91" s="1"/>
  <c r="AC74" i="91" s="1"/>
  <c r="AB75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F82" i="42"/>
  <c r="AO82" i="42" s="1"/>
  <c r="AE82" i="42"/>
  <c r="W83" i="42"/>
  <c r="AG82" i="42"/>
  <c r="AP82" i="42" s="1"/>
  <c r="AH80" i="45"/>
  <c r="AQ80" i="45" s="1"/>
  <c r="AG80" i="94"/>
  <c r="AP80" i="94" s="1"/>
  <c r="AF80" i="94"/>
  <c r="AO80" i="94" s="1"/>
  <c r="AE80" i="94"/>
  <c r="W81" i="94"/>
  <c r="AH78" i="74"/>
  <c r="AQ78" i="74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AJ79" i="43"/>
  <c r="AS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J76" i="35"/>
  <c r="AK76" i="35"/>
  <c r="AT76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Z78" i="33"/>
  <c r="AE82" i="46"/>
  <c r="W83" i="46"/>
  <c r="AG82" i="46"/>
  <c r="AP82" i="46" s="1"/>
  <c r="AF82" i="46"/>
  <c r="AO82" i="46" s="1"/>
  <c r="AS4" i="95"/>
  <c r="AS81" i="95" s="1"/>
  <c r="AL4" i="95"/>
  <c r="AU4" i="95" s="1"/>
  <c r="AU81" i="95" s="1"/>
  <c r="C11" i="95" s="1"/>
  <c r="F48" i="97" s="1"/>
  <c r="AH77" i="85"/>
  <c r="AQ77" i="85" s="1"/>
  <c r="Y84" i="30"/>
  <c r="Z84" i="30" s="1"/>
  <c r="X84" i="30"/>
  <c r="AX79" i="75"/>
  <c r="S79" i="75" s="1"/>
  <c r="AC79" i="75" s="1"/>
  <c r="AF79" i="75"/>
  <c r="AO79" i="75" s="1"/>
  <c r="AO81" i="75" s="1"/>
  <c r="AE79" i="75"/>
  <c r="AK79" i="75" s="1"/>
  <c r="AT79" i="75" s="1"/>
  <c r="AG79" i="75"/>
  <c r="AP79" i="75" s="1"/>
  <c r="AP81" i="75" s="1"/>
  <c r="Z81" i="82"/>
  <c r="Y81" i="82"/>
  <c r="X81" i="82"/>
  <c r="AU81" i="47"/>
  <c r="C11" i="47" s="1"/>
  <c r="AH83" i="38"/>
  <c r="AQ83" i="38" s="1"/>
  <c r="AX79" i="91"/>
  <c r="S79" i="91" s="1"/>
  <c r="AC79" i="91" s="1"/>
  <c r="AG79" i="91"/>
  <c r="AP79" i="91" s="1"/>
  <c r="AP81" i="91" s="1"/>
  <c r="AF79" i="91"/>
  <c r="AO79" i="91" s="1"/>
  <c r="AO81" i="91" s="1"/>
  <c r="AE79" i="91"/>
  <c r="X78" i="90"/>
  <c r="Y78" i="90"/>
  <c r="Z78" i="90" s="1"/>
  <c r="W81" i="45"/>
  <c r="AG80" i="45"/>
  <c r="AP80" i="45" s="1"/>
  <c r="AF80" i="45"/>
  <c r="AO80" i="45" s="1"/>
  <c r="AE80" i="45"/>
  <c r="AE78" i="74"/>
  <c r="AG78" i="74"/>
  <c r="AP78" i="74" s="1"/>
  <c r="AF78" i="74"/>
  <c r="AO78" i="74" s="1"/>
  <c r="W79" i="74"/>
  <c r="AJ79" i="75"/>
  <c r="AS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R79" i="25"/>
  <c r="AI79" i="78"/>
  <c r="AN79" i="78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J79" i="35"/>
  <c r="AS79" i="35" s="1"/>
  <c r="AK79" i="35"/>
  <c r="AT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X11" i="35"/>
  <c r="S11" i="35" s="1"/>
  <c r="AC11" i="35" s="1"/>
  <c r="AB12" i="35" s="1"/>
  <c r="AR79" i="77"/>
  <c r="AR82" i="38"/>
  <c r="Z80" i="25"/>
  <c r="AI81" i="29"/>
  <c r="AN81" i="29"/>
  <c r="AX14" i="87" l="1"/>
  <c r="S14" i="87" s="1"/>
  <c r="AC14" i="87" s="1"/>
  <c r="AB15" i="87" s="1"/>
  <c r="AX75" i="87"/>
  <c r="S75" i="87" s="1"/>
  <c r="AC75" i="87" s="1"/>
  <c r="AB76" i="87" s="1"/>
  <c r="AX69" i="87"/>
  <c r="S69" i="87" s="1"/>
  <c r="AC69" i="87" s="1"/>
  <c r="AB70" i="87" s="1"/>
  <c r="AX62" i="87"/>
  <c r="S62" i="87" s="1"/>
  <c r="AC62" i="87" s="1"/>
  <c r="AB63" i="87" s="1"/>
  <c r="AX41" i="87"/>
  <c r="S41" i="87" s="1"/>
  <c r="AC41" i="87" s="1"/>
  <c r="AB42" i="87" s="1"/>
  <c r="AX74" i="87"/>
  <c r="S74" i="87" s="1"/>
  <c r="AC74" i="87" s="1"/>
  <c r="AB75" i="87" s="1"/>
  <c r="AX68" i="87"/>
  <c r="S68" i="87" s="1"/>
  <c r="AC68" i="87" s="1"/>
  <c r="AB69" i="87" s="1"/>
  <c r="AX61" i="87"/>
  <c r="S61" i="87" s="1"/>
  <c r="AC61" i="87" s="1"/>
  <c r="AB62" i="87" s="1"/>
  <c r="AX35" i="87"/>
  <c r="S35" i="87" s="1"/>
  <c r="AC35" i="87" s="1"/>
  <c r="AB36" i="87" s="1"/>
  <c r="AX77" i="87"/>
  <c r="S77" i="87" s="1"/>
  <c r="AC77" i="87" s="1"/>
  <c r="AB78" i="87" s="1"/>
  <c r="AX67" i="87"/>
  <c r="S67" i="87" s="1"/>
  <c r="AC67" i="87" s="1"/>
  <c r="AB68" i="87" s="1"/>
  <c r="AX59" i="87"/>
  <c r="S59" i="87" s="1"/>
  <c r="AC59" i="87" s="1"/>
  <c r="AB60" i="87" s="1"/>
  <c r="AX29" i="87"/>
  <c r="S29" i="87" s="1"/>
  <c r="AC29" i="87" s="1"/>
  <c r="AB30" i="87" s="1"/>
  <c r="AX56" i="87"/>
  <c r="S56" i="87" s="1"/>
  <c r="AC56" i="87" s="1"/>
  <c r="AB57" i="87" s="1"/>
  <c r="AX23" i="87"/>
  <c r="S23" i="87" s="1"/>
  <c r="AC23" i="87" s="1"/>
  <c r="AB24" i="87" s="1"/>
  <c r="AX70" i="87"/>
  <c r="S70" i="87" s="1"/>
  <c r="AC70" i="87" s="1"/>
  <c r="AB71" i="87" s="1"/>
  <c r="AX64" i="87"/>
  <c r="S64" i="87" s="1"/>
  <c r="AC64" i="87" s="1"/>
  <c r="AB65" i="87" s="1"/>
  <c r="AX58" i="87"/>
  <c r="S58" i="87" s="1"/>
  <c r="AC58" i="87" s="1"/>
  <c r="AB59" i="87" s="1"/>
  <c r="AX52" i="87"/>
  <c r="S52" i="87" s="1"/>
  <c r="AC52" i="87" s="1"/>
  <c r="AB53" i="87" s="1"/>
  <c r="AX46" i="87"/>
  <c r="S46" i="87" s="1"/>
  <c r="AC46" i="87" s="1"/>
  <c r="AB47" i="87" s="1"/>
  <c r="AX40" i="87"/>
  <c r="S40" i="87" s="1"/>
  <c r="AC40" i="87" s="1"/>
  <c r="AB41" i="87" s="1"/>
  <c r="AX34" i="87"/>
  <c r="S34" i="87" s="1"/>
  <c r="AC34" i="87" s="1"/>
  <c r="AB35" i="87" s="1"/>
  <c r="AX28" i="87"/>
  <c r="S28" i="87" s="1"/>
  <c r="AC28" i="87" s="1"/>
  <c r="AB29" i="87" s="1"/>
  <c r="AX22" i="87"/>
  <c r="S22" i="87" s="1"/>
  <c r="AC22" i="87" s="1"/>
  <c r="AB23" i="87" s="1"/>
  <c r="AX10" i="87"/>
  <c r="S10" i="87" s="1"/>
  <c r="AC10" i="87" s="1"/>
  <c r="AB11" i="87" s="1"/>
  <c r="AX57" i="87"/>
  <c r="S57" i="87" s="1"/>
  <c r="AC57" i="87" s="1"/>
  <c r="AB58" i="87" s="1"/>
  <c r="AX51" i="87"/>
  <c r="S51" i="87" s="1"/>
  <c r="AC51" i="87" s="1"/>
  <c r="AB52" i="87" s="1"/>
  <c r="AX45" i="87"/>
  <c r="S45" i="87" s="1"/>
  <c r="AC45" i="87" s="1"/>
  <c r="AB46" i="87" s="1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S21" i="87" s="1"/>
  <c r="AC21" i="87" s="1"/>
  <c r="AB22" i="87" s="1"/>
  <c r="AX9" i="87"/>
  <c r="S9" i="87" s="1"/>
  <c r="AC9" i="87" s="1"/>
  <c r="AB10" i="87" s="1"/>
  <c r="AX50" i="87"/>
  <c r="S50" i="87" s="1"/>
  <c r="AC50" i="87" s="1"/>
  <c r="AB51" i="87" s="1"/>
  <c r="AX44" i="87"/>
  <c r="S44" i="87" s="1"/>
  <c r="AC44" i="87" s="1"/>
  <c r="AB45" i="87" s="1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8" i="87"/>
  <c r="S8" i="87" s="1"/>
  <c r="AC8" i="87" s="1"/>
  <c r="AB9" i="87" s="1"/>
  <c r="AJ6" i="43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6" i="87"/>
  <c r="S16" i="87" s="1"/>
  <c r="AC16" i="87" s="1"/>
  <c r="AB17" i="87" s="1"/>
  <c r="AX5" i="87"/>
  <c r="S5" i="87" s="1"/>
  <c r="AC5" i="87" s="1"/>
  <c r="AB6" i="87" s="1"/>
  <c r="AX60" i="87"/>
  <c r="S60" i="87" s="1"/>
  <c r="AC60" i="87" s="1"/>
  <c r="AB61" i="87" s="1"/>
  <c r="AX54" i="87"/>
  <c r="S54" i="87" s="1"/>
  <c r="AC54" i="87" s="1"/>
  <c r="AB55" i="87" s="1"/>
  <c r="AX48" i="87"/>
  <c r="S48" i="87" s="1"/>
  <c r="AC48" i="87" s="1"/>
  <c r="AB49" i="87" s="1"/>
  <c r="AX42" i="87"/>
  <c r="S42" i="87" s="1"/>
  <c r="AC42" i="87" s="1"/>
  <c r="AB43" i="87" s="1"/>
  <c r="AX36" i="87"/>
  <c r="S36" i="87" s="1"/>
  <c r="AC36" i="87" s="1"/>
  <c r="AB37" i="87" s="1"/>
  <c r="AX30" i="87"/>
  <c r="S30" i="87" s="1"/>
  <c r="AC30" i="87" s="1"/>
  <c r="AB31" i="87" s="1"/>
  <c r="AX24" i="87"/>
  <c r="S24" i="87" s="1"/>
  <c r="AC24" i="87" s="1"/>
  <c r="AB25" i="87" s="1"/>
  <c r="AX15" i="87"/>
  <c r="S15" i="87" s="1"/>
  <c r="AC15" i="87" s="1"/>
  <c r="AB16" i="87" s="1"/>
  <c r="AX4" i="87"/>
  <c r="S4" i="87" s="1"/>
  <c r="AC4" i="87" s="1"/>
  <c r="AB5" i="87" s="1"/>
  <c r="W85" i="30"/>
  <c r="AG84" i="30"/>
  <c r="AP84" i="30" s="1"/>
  <c r="AF84" i="30"/>
  <c r="AO84" i="30" s="1"/>
  <c r="AE84" i="30"/>
  <c r="AE78" i="90"/>
  <c r="AG78" i="90"/>
  <c r="AP78" i="90" s="1"/>
  <c r="AF78" i="90"/>
  <c r="AO78" i="90" s="1"/>
  <c r="W79" i="90"/>
  <c r="AJ3" i="87"/>
  <c r="AB4" i="87"/>
  <c r="AK6" i="91"/>
  <c r="AT6" i="91" s="1"/>
  <c r="AS66" i="43"/>
  <c r="AL66" i="43"/>
  <c r="AU66" i="43" s="1"/>
  <c r="Y83" i="46"/>
  <c r="X83" i="46"/>
  <c r="AS31" i="35"/>
  <c r="AL31" i="35"/>
  <c r="AU31" i="35" s="1"/>
  <c r="AS67" i="35"/>
  <c r="AL67" i="35"/>
  <c r="AU67" i="35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4" i="75"/>
  <c r="AL74" i="75"/>
  <c r="AU74" i="75" s="1"/>
  <c r="X81" i="94"/>
  <c r="Y81" i="94"/>
  <c r="Y83" i="42"/>
  <c r="X83" i="42"/>
  <c r="AJ75" i="91"/>
  <c r="AK75" i="91"/>
  <c r="AT75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B4" i="91"/>
  <c r="AJ3" i="9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W81" i="78"/>
  <c r="AG80" i="78"/>
  <c r="AP80" i="78" s="1"/>
  <c r="AF80" i="78"/>
  <c r="AO80" i="78" s="1"/>
  <c r="AE80" i="78"/>
  <c r="AI79" i="43"/>
  <c r="AN79" i="43"/>
  <c r="AN81" i="43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X78" i="89"/>
  <c r="Y78" i="89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I78" i="37"/>
  <c r="AN78" i="37"/>
  <c r="AJ4" i="35"/>
  <c r="AK4" i="35"/>
  <c r="AT4" i="35" s="1"/>
  <c r="AJ11" i="75"/>
  <c r="AK11" i="75"/>
  <c r="AT11" i="75" s="1"/>
  <c r="AS35" i="75"/>
  <c r="AL35" i="75"/>
  <c r="AU35" i="75" s="1"/>
  <c r="AS53" i="75"/>
  <c r="AL53" i="75"/>
  <c r="AU53" i="75" s="1"/>
  <c r="AS71" i="75"/>
  <c r="AL71" i="75"/>
  <c r="AU71" i="75" s="1"/>
  <c r="AJ76" i="87"/>
  <c r="AK76" i="87"/>
  <c r="AT76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K17" i="87"/>
  <c r="AT17" i="87" s="1"/>
  <c r="AK11" i="87"/>
  <c r="AT11" i="87" s="1"/>
  <c r="AK6" i="87"/>
  <c r="AT6" i="87" s="1"/>
  <c r="AJ6" i="75"/>
  <c r="AK6" i="75"/>
  <c r="AT6" i="75" s="1"/>
  <c r="AS30" i="75"/>
  <c r="AL30" i="75"/>
  <c r="AU30" i="75" s="1"/>
  <c r="AS48" i="75"/>
  <c r="AL48" i="75"/>
  <c r="AU48" i="75" s="1"/>
  <c r="AS66" i="75"/>
  <c r="AL66" i="75"/>
  <c r="AU66" i="75" s="1"/>
  <c r="AH78" i="83"/>
  <c r="AQ78" i="83" s="1"/>
  <c r="AS66" i="35"/>
  <c r="AL66" i="35"/>
  <c r="AU66" i="35" s="1"/>
  <c r="AI80" i="94"/>
  <c r="AN80" i="94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J5" i="91"/>
  <c r="AK5" i="91"/>
  <c r="AT5" i="91" s="1"/>
  <c r="X79" i="86"/>
  <c r="Y79" i="86"/>
  <c r="AH82" i="29"/>
  <c r="AQ82" i="29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W82" i="26"/>
  <c r="AG81" i="26"/>
  <c r="AP81" i="26" s="1"/>
  <c r="AF81" i="26"/>
  <c r="AO81" i="26" s="1"/>
  <c r="AE81" i="26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AS5" i="35"/>
  <c r="AL5" i="35"/>
  <c r="AU5" i="35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N78" i="31"/>
  <c r="AI78" i="31"/>
  <c r="AS3" i="35"/>
  <c r="AL3" i="35"/>
  <c r="AU3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J17" i="75"/>
  <c r="AK17" i="75"/>
  <c r="AT17" i="75" s="1"/>
  <c r="Y81" i="34"/>
  <c r="X81" i="34"/>
  <c r="AR83" i="30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J75" i="87"/>
  <c r="AK75" i="87"/>
  <c r="AT75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5" i="87"/>
  <c r="AK5" i="87"/>
  <c r="AT5" i="87" s="1"/>
  <c r="AJ12" i="75"/>
  <c r="AK12" i="75"/>
  <c r="AT12" i="75" s="1"/>
  <c r="Z78" i="83"/>
  <c r="X84" i="38"/>
  <c r="Z84" i="38" s="1"/>
  <c r="Y84" i="38"/>
  <c r="AS12" i="43"/>
  <c r="AL12" i="43"/>
  <c r="AU12" i="43" s="1"/>
  <c r="AS13" i="75"/>
  <c r="AL13" i="75"/>
  <c r="AU13" i="75" s="1"/>
  <c r="AS67" i="75"/>
  <c r="AL67" i="75"/>
  <c r="AU67" i="75" s="1"/>
  <c r="AS13" i="35"/>
  <c r="AL13" i="35"/>
  <c r="AU13" i="35" s="1"/>
  <c r="AS49" i="35"/>
  <c r="AL49" i="35"/>
  <c r="AU49" i="35" s="1"/>
  <c r="W79" i="33"/>
  <c r="AG78" i="33"/>
  <c r="AP78" i="33" s="1"/>
  <c r="AF78" i="33"/>
  <c r="AO78" i="33" s="1"/>
  <c r="AE78" i="33"/>
  <c r="AS19" i="35"/>
  <c r="AL19" i="35"/>
  <c r="AU19" i="35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Z82" i="29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R77" i="83"/>
  <c r="AI77" i="73"/>
  <c r="AN77" i="73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J16" i="75"/>
  <c r="AS34" i="75"/>
  <c r="AL34" i="75"/>
  <c r="AU34" i="75" s="1"/>
  <c r="AS52" i="75"/>
  <c r="AL52" i="75"/>
  <c r="AU52" i="75" s="1"/>
  <c r="AS70" i="75"/>
  <c r="AL70" i="75"/>
  <c r="AU70" i="75" s="1"/>
  <c r="AF79" i="87"/>
  <c r="AO79" i="87" s="1"/>
  <c r="AO81" i="87" s="1"/>
  <c r="AE79" i="87"/>
  <c r="AX79" i="87"/>
  <c r="S79" i="87" s="1"/>
  <c r="AC79" i="87" s="1"/>
  <c r="AG79" i="87"/>
  <c r="AP79" i="87" s="1"/>
  <c r="AP81" i="87" s="1"/>
  <c r="AJ23" i="75"/>
  <c r="AK23" i="75"/>
  <c r="AT23" i="75" s="1"/>
  <c r="AS41" i="75"/>
  <c r="AL41" i="75"/>
  <c r="AU41" i="75" s="1"/>
  <c r="AS59" i="75"/>
  <c r="AL59" i="75"/>
  <c r="AU59" i="75" s="1"/>
  <c r="AS77" i="75"/>
  <c r="AL77" i="75"/>
  <c r="AU77" i="75" s="1"/>
  <c r="W81" i="77"/>
  <c r="AG80" i="77"/>
  <c r="AP80" i="77" s="1"/>
  <c r="AF80" i="77"/>
  <c r="AO80" i="77" s="1"/>
  <c r="AE80" i="77"/>
  <c r="Y78" i="85"/>
  <c r="X78" i="85"/>
  <c r="AJ78" i="87"/>
  <c r="AK78" i="87"/>
  <c r="AT78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J18" i="75"/>
  <c r="AK18" i="75"/>
  <c r="AT18" i="75" s="1"/>
  <c r="AS36" i="75"/>
  <c r="AL36" i="75"/>
  <c r="AU36" i="75" s="1"/>
  <c r="AS54" i="75"/>
  <c r="AL54" i="75"/>
  <c r="AU54" i="75" s="1"/>
  <c r="AS72" i="75"/>
  <c r="AL72" i="75"/>
  <c r="AU72" i="75" s="1"/>
  <c r="AS6" i="35"/>
  <c r="AL6" i="35"/>
  <c r="AU6" i="35" s="1"/>
  <c r="AJ12" i="35"/>
  <c r="AK12" i="35"/>
  <c r="AT12" i="35" s="1"/>
  <c r="AS48" i="43"/>
  <c r="AL48" i="43"/>
  <c r="AU48" i="43" s="1"/>
  <c r="AS20" i="75"/>
  <c r="AL20" i="75"/>
  <c r="AU20" i="75" s="1"/>
  <c r="AN82" i="46"/>
  <c r="AI82" i="46"/>
  <c r="AN82" i="42"/>
  <c r="AI82" i="42"/>
  <c r="AS36" i="35"/>
  <c r="AL36" i="35"/>
  <c r="AU36" i="35" s="1"/>
  <c r="AS18" i="43"/>
  <c r="AL18" i="43"/>
  <c r="AU18" i="43" s="1"/>
  <c r="AS19" i="75"/>
  <c r="AL19" i="75"/>
  <c r="AU19" i="75" s="1"/>
  <c r="AS73" i="35"/>
  <c r="AL73" i="35"/>
  <c r="AU73" i="35" s="1"/>
  <c r="AI78" i="74"/>
  <c r="AN78" i="74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X6" i="91"/>
  <c r="S6" i="91" s="1"/>
  <c r="AC6" i="91" s="1"/>
  <c r="AB7" i="91" s="1"/>
  <c r="AR78" i="93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3" i="43"/>
  <c r="AL3" i="43"/>
  <c r="AU3" i="43" s="1"/>
  <c r="AS3" i="75"/>
  <c r="AL3" i="75"/>
  <c r="AU3" i="75" s="1"/>
  <c r="Z79" i="37"/>
  <c r="X79" i="37"/>
  <c r="Y79" i="37"/>
  <c r="W81" i="41"/>
  <c r="AG80" i="41"/>
  <c r="AP80" i="41" s="1"/>
  <c r="AF80" i="41"/>
  <c r="AO80" i="41" s="1"/>
  <c r="AE80" i="4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J11" i="35"/>
  <c r="AS29" i="35"/>
  <c r="AL29" i="35"/>
  <c r="AU29" i="35" s="1"/>
  <c r="AS47" i="35"/>
  <c r="AL47" i="35"/>
  <c r="AU47" i="35" s="1"/>
  <c r="AS65" i="35"/>
  <c r="AL65" i="35"/>
  <c r="AU65" i="35" s="1"/>
  <c r="AS5" i="43"/>
  <c r="AL5" i="43"/>
  <c r="AU5" i="43" s="1"/>
  <c r="AS23" i="43"/>
  <c r="AL23" i="43"/>
  <c r="AU23" i="43" s="1"/>
  <c r="AS41" i="43"/>
  <c r="AL41" i="43"/>
  <c r="AU41" i="43" s="1"/>
  <c r="AS59" i="43"/>
  <c r="AL59" i="43"/>
  <c r="AU59" i="43" s="1"/>
  <c r="AS75" i="43"/>
  <c r="AL75" i="43"/>
  <c r="AU75" i="43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X19" i="87"/>
  <c r="S19" i="87" s="1"/>
  <c r="AC19" i="87" s="1"/>
  <c r="AB20" i="87" s="1"/>
  <c r="AX13" i="87"/>
  <c r="S13" i="87" s="1"/>
  <c r="AC13" i="87" s="1"/>
  <c r="AB14" i="87" s="1"/>
  <c r="AX7" i="87"/>
  <c r="S7" i="87" s="1"/>
  <c r="AC7" i="87" s="1"/>
  <c r="AB8" i="87" s="1"/>
  <c r="AI83" i="38"/>
  <c r="AN83" i="38"/>
  <c r="AS30" i="35"/>
  <c r="AL30" i="35"/>
  <c r="AU30" i="35" s="1"/>
  <c r="AS30" i="43"/>
  <c r="AL30" i="43"/>
  <c r="AU30" i="43" s="1"/>
  <c r="AS31" i="75"/>
  <c r="AL31" i="75"/>
  <c r="AU31" i="75" s="1"/>
  <c r="W82" i="82"/>
  <c r="AG81" i="82"/>
  <c r="AP81" i="82" s="1"/>
  <c r="AF81" i="82"/>
  <c r="AO81" i="82" s="1"/>
  <c r="AE81" i="82"/>
  <c r="AS56" i="75"/>
  <c r="AL56" i="75"/>
  <c r="AU56" i="75" s="1"/>
  <c r="AJ69" i="91"/>
  <c r="AK69" i="91"/>
  <c r="AT69" i="91" s="1"/>
  <c r="AS54" i="35"/>
  <c r="AL54" i="35"/>
  <c r="AU54" i="35" s="1"/>
  <c r="AS54" i="43"/>
  <c r="AL54" i="43"/>
  <c r="AU54" i="43" s="1"/>
  <c r="X81" i="45"/>
  <c r="Y81" i="45"/>
  <c r="AI79" i="75"/>
  <c r="AN79" i="75"/>
  <c r="AN81" i="75" s="1"/>
  <c r="AS55" i="35"/>
  <c r="AL55" i="35"/>
  <c r="AU55" i="35" s="1"/>
  <c r="AS24" i="35"/>
  <c r="AL24" i="35"/>
  <c r="AU24" i="35" s="1"/>
  <c r="AS42" i="35"/>
  <c r="AL42" i="35"/>
  <c r="AU42" i="35" s="1"/>
  <c r="AS60" i="35"/>
  <c r="AL60" i="35"/>
  <c r="AU60" i="35" s="1"/>
  <c r="AS24" i="43"/>
  <c r="AL24" i="43"/>
  <c r="AU24" i="43" s="1"/>
  <c r="AS42" i="43"/>
  <c r="AL42" i="43"/>
  <c r="AU42" i="43" s="1"/>
  <c r="AS60" i="43"/>
  <c r="AL60" i="43"/>
  <c r="AU60" i="43" s="1"/>
  <c r="AS78" i="43"/>
  <c r="AL78" i="43"/>
  <c r="AU78" i="43" s="1"/>
  <c r="AS7" i="75"/>
  <c r="AL7" i="75"/>
  <c r="AU7" i="75" s="1"/>
  <c r="AS25" i="75"/>
  <c r="AL25" i="75"/>
  <c r="AU25" i="75" s="1"/>
  <c r="AS43" i="75"/>
  <c r="AL43" i="75"/>
  <c r="AU43" i="75" s="1"/>
  <c r="AS61" i="75"/>
  <c r="AL61" i="75"/>
  <c r="AU61" i="75" s="1"/>
  <c r="AH78" i="90"/>
  <c r="AQ78" i="90" s="1"/>
  <c r="AH81" i="82"/>
  <c r="AQ81" i="82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6" i="35"/>
  <c r="AL76" i="35"/>
  <c r="AU76" i="35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N78" i="86"/>
  <c r="AI78" i="86"/>
  <c r="AS8" i="35"/>
  <c r="AL8" i="35"/>
  <c r="AU8" i="35" s="1"/>
  <c r="AS26" i="35"/>
  <c r="AL26" i="35"/>
  <c r="AU26" i="35" s="1"/>
  <c r="AS44" i="35"/>
  <c r="AL44" i="35"/>
  <c r="AU44" i="35" s="1"/>
  <c r="AS62" i="35"/>
  <c r="AL62" i="35"/>
  <c r="AU62" i="35" s="1"/>
  <c r="AH80" i="78"/>
  <c r="AQ80" i="78" s="1"/>
  <c r="AH79" i="93"/>
  <c r="AQ79" i="93" s="1"/>
  <c r="AJ4" i="43"/>
  <c r="AK4" i="43"/>
  <c r="AT4" i="43" s="1"/>
  <c r="AS21" i="43"/>
  <c r="AL21" i="43"/>
  <c r="AU21" i="43" s="1"/>
  <c r="AS39" i="43"/>
  <c r="AL39" i="43"/>
  <c r="AU39" i="43" s="1"/>
  <c r="AS57" i="43"/>
  <c r="AL57" i="43"/>
  <c r="AU57" i="43" s="1"/>
  <c r="AS77" i="43"/>
  <c r="AL77" i="43"/>
  <c r="AU77" i="43" s="1"/>
  <c r="AJ4" i="75"/>
  <c r="AK4" i="75"/>
  <c r="AT4" i="75" s="1"/>
  <c r="AT81" i="75" s="1"/>
  <c r="AJ22" i="75"/>
  <c r="AS40" i="75"/>
  <c r="AL40" i="75"/>
  <c r="AU40" i="75" s="1"/>
  <c r="AS58" i="75"/>
  <c r="AL58" i="75"/>
  <c r="AU58" i="75" s="1"/>
  <c r="AS75" i="75"/>
  <c r="AL75" i="75"/>
  <c r="AU75" i="75" s="1"/>
  <c r="X79" i="31"/>
  <c r="Y79" i="31"/>
  <c r="AI79" i="35"/>
  <c r="AN79" i="35"/>
  <c r="AN81" i="35" s="1"/>
  <c r="AS29" i="75"/>
  <c r="AL29" i="75"/>
  <c r="AU29" i="75" s="1"/>
  <c r="AS47" i="75"/>
  <c r="AL47" i="75"/>
  <c r="AU47" i="75" s="1"/>
  <c r="AS65" i="75"/>
  <c r="AL65" i="75"/>
  <c r="AU65" i="75" s="1"/>
  <c r="AN80" i="34"/>
  <c r="AI80" i="34"/>
  <c r="AR77" i="90"/>
  <c r="AR80" i="82"/>
  <c r="AJ79" i="87"/>
  <c r="AS79" i="87" s="1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X18" i="87"/>
  <c r="S18" i="87" s="1"/>
  <c r="AC18" i="87" s="1"/>
  <c r="AB19" i="87" s="1"/>
  <c r="AX12" i="87"/>
  <c r="S12" i="87" s="1"/>
  <c r="AC12" i="87" s="1"/>
  <c r="AB13" i="87" s="1"/>
  <c r="AX6" i="87"/>
  <c r="S6" i="87" s="1"/>
  <c r="AC6" i="87" s="1"/>
  <c r="AB7" i="87" s="1"/>
  <c r="AS24" i="75"/>
  <c r="AL24" i="75"/>
  <c r="AU24" i="75" s="1"/>
  <c r="AS42" i="75"/>
  <c r="AL42" i="75"/>
  <c r="AU42" i="75" s="1"/>
  <c r="AS60" i="75"/>
  <c r="AL60" i="75"/>
  <c r="AU60" i="75" s="1"/>
  <c r="AS78" i="75"/>
  <c r="AL78" i="75"/>
  <c r="AU78" i="75" s="1"/>
  <c r="AS6" i="43"/>
  <c r="AL6" i="43"/>
  <c r="AU6" i="43" s="1"/>
  <c r="AR81" i="29"/>
  <c r="AS48" i="35"/>
  <c r="AL48" i="35"/>
  <c r="AU48" i="35" s="1"/>
  <c r="AR79" i="78"/>
  <c r="AS49" i="75"/>
  <c r="AL49" i="75"/>
  <c r="AU49" i="75" s="1"/>
  <c r="AI79" i="91"/>
  <c r="AN79" i="91"/>
  <c r="AN81" i="91" s="1"/>
  <c r="AS38" i="75"/>
  <c r="AL38" i="75"/>
  <c r="AU38" i="75" s="1"/>
  <c r="AE80" i="25"/>
  <c r="W81" i="25"/>
  <c r="AG80" i="25"/>
  <c r="AP80" i="25" s="1"/>
  <c r="AF80" i="25"/>
  <c r="AO80" i="25" s="1"/>
  <c r="AJ77" i="91"/>
  <c r="AK77" i="91"/>
  <c r="AT77" i="91" s="1"/>
  <c r="AS18" i="35"/>
  <c r="AL18" i="35"/>
  <c r="AU18" i="35" s="1"/>
  <c r="AS72" i="35"/>
  <c r="AL72" i="35"/>
  <c r="AU72" i="35" s="1"/>
  <c r="AS36" i="43"/>
  <c r="AL36" i="43"/>
  <c r="AU36" i="43" s="1"/>
  <c r="AS72" i="43"/>
  <c r="AL72" i="43"/>
  <c r="AU72" i="43" s="1"/>
  <c r="AS37" i="75"/>
  <c r="AL37" i="75"/>
  <c r="AU37" i="75" s="1"/>
  <c r="AS55" i="75"/>
  <c r="AL55" i="75"/>
  <c r="AU55" i="75" s="1"/>
  <c r="AS73" i="75"/>
  <c r="AL73" i="75"/>
  <c r="AU73" i="75" s="1"/>
  <c r="AS37" i="35"/>
  <c r="AL37" i="35"/>
  <c r="AU37" i="35" s="1"/>
  <c r="Y79" i="74"/>
  <c r="X79" i="74"/>
  <c r="AN80" i="45"/>
  <c r="AI80" i="45"/>
  <c r="AH84" i="30"/>
  <c r="AQ84" i="30" s="1"/>
  <c r="AK79" i="43"/>
  <c r="AT79" i="43" s="1"/>
  <c r="AJ76" i="91"/>
  <c r="AK76" i="91"/>
  <c r="AT76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Y78" i="73"/>
  <c r="X78" i="73"/>
  <c r="Z79" i="93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I77" i="89"/>
  <c r="AN77" i="89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W82" i="81"/>
  <c r="AG81" i="81"/>
  <c r="AP81" i="81" s="1"/>
  <c r="AF81" i="81"/>
  <c r="AO81" i="81" s="1"/>
  <c r="AE81" i="81"/>
  <c r="AN77" i="85"/>
  <c r="AI77" i="8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J77" i="87"/>
  <c r="AK77" i="87"/>
  <c r="AT77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X17" i="87"/>
  <c r="S17" i="87" s="1"/>
  <c r="AC17" i="87" s="1"/>
  <c r="AB18" i="87" s="1"/>
  <c r="AX11" i="87"/>
  <c r="S11" i="87" s="1"/>
  <c r="AC11" i="87" s="1"/>
  <c r="AB12" i="87" s="1"/>
  <c r="AJ5" i="75"/>
  <c r="Z83" i="42" l="1"/>
  <c r="Z78" i="73"/>
  <c r="Z79" i="31"/>
  <c r="AX79" i="31" s="1"/>
  <c r="S79" i="31" s="1"/>
  <c r="AC79" i="31" s="1"/>
  <c r="Z83" i="46"/>
  <c r="AF83" i="46" s="1"/>
  <c r="AO83" i="46" s="1"/>
  <c r="Z81" i="45"/>
  <c r="AG81" i="45" s="1"/>
  <c r="AP81" i="45" s="1"/>
  <c r="AF79" i="31"/>
  <c r="AO79" i="31" s="1"/>
  <c r="AO81" i="31" s="1"/>
  <c r="W79" i="73"/>
  <c r="AG78" i="73"/>
  <c r="AP78" i="73" s="1"/>
  <c r="AF78" i="73"/>
  <c r="AO78" i="73" s="1"/>
  <c r="AE78" i="73"/>
  <c r="AE83" i="46"/>
  <c r="W82" i="45"/>
  <c r="AF81" i="45"/>
  <c r="AO81" i="45" s="1"/>
  <c r="AS29" i="91"/>
  <c r="AL29" i="91"/>
  <c r="AU29" i="91" s="1"/>
  <c r="AR78" i="86"/>
  <c r="AS69" i="91"/>
  <c r="AL69" i="91"/>
  <c r="AU69" i="91" s="1"/>
  <c r="Y82" i="82"/>
  <c r="X82" i="82"/>
  <c r="AJ20" i="87"/>
  <c r="AK20" i="87"/>
  <c r="AT20" i="87" s="1"/>
  <c r="AS38" i="87"/>
  <c r="AL38" i="87"/>
  <c r="AU38" i="87" s="1"/>
  <c r="AS56" i="87"/>
  <c r="AL56" i="87"/>
  <c r="AU56" i="87" s="1"/>
  <c r="AS74" i="87"/>
  <c r="AL74" i="87"/>
  <c r="AU74" i="87" s="1"/>
  <c r="AJ7" i="91"/>
  <c r="AK7" i="91"/>
  <c r="AT7" i="91" s="1"/>
  <c r="AS25" i="91"/>
  <c r="AL25" i="91"/>
  <c r="AU25" i="91" s="1"/>
  <c r="AS43" i="91"/>
  <c r="AL43" i="91"/>
  <c r="AU43" i="91" s="1"/>
  <c r="AS61" i="91"/>
  <c r="AL61" i="91"/>
  <c r="AU61" i="91" s="1"/>
  <c r="AS18" i="75"/>
  <c r="AL18" i="75"/>
  <c r="AU18" i="75" s="1"/>
  <c r="AS21" i="87"/>
  <c r="AL21" i="87"/>
  <c r="AU21" i="87" s="1"/>
  <c r="AS39" i="87"/>
  <c r="AL39" i="87"/>
  <c r="AU39" i="87" s="1"/>
  <c r="AS57" i="87"/>
  <c r="AL57" i="87"/>
  <c r="AU57" i="87" s="1"/>
  <c r="AS78" i="87"/>
  <c r="AL78" i="87"/>
  <c r="AU78" i="87" s="1"/>
  <c r="W83" i="29"/>
  <c r="AG82" i="29"/>
  <c r="AP82" i="29" s="1"/>
  <c r="AF82" i="29"/>
  <c r="AO82" i="29" s="1"/>
  <c r="AE82" i="29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W85" i="38"/>
  <c r="AG84" i="38"/>
  <c r="AP84" i="38" s="1"/>
  <c r="AF84" i="38"/>
  <c r="AO84" i="38" s="1"/>
  <c r="AE84" i="38"/>
  <c r="AH81" i="34"/>
  <c r="AQ81" i="34" s="1"/>
  <c r="AS6" i="75"/>
  <c r="AL6" i="75"/>
  <c r="AU6" i="75" s="1"/>
  <c r="AJ17" i="87"/>
  <c r="AS35" i="87"/>
  <c r="AL35" i="87"/>
  <c r="AU35" i="87" s="1"/>
  <c r="AS53" i="87"/>
  <c r="AL53" i="87"/>
  <c r="AU53" i="87" s="1"/>
  <c r="AS71" i="87"/>
  <c r="AL71" i="87"/>
  <c r="AU71" i="87" s="1"/>
  <c r="AS4" i="35"/>
  <c r="AL4" i="35"/>
  <c r="AU4" i="35" s="1"/>
  <c r="AH78" i="89"/>
  <c r="AQ78" i="89" s="1"/>
  <c r="AI80" i="78"/>
  <c r="AN80" i="78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J4" i="87"/>
  <c r="AK4" i="87"/>
  <c r="AT4" i="87" s="1"/>
  <c r="AS36" i="87"/>
  <c r="AL36" i="87"/>
  <c r="AU36" i="87" s="1"/>
  <c r="AR77" i="89"/>
  <c r="AS11" i="91"/>
  <c r="AL11" i="91"/>
  <c r="AU11" i="91" s="1"/>
  <c r="AS65" i="91"/>
  <c r="AL65" i="91"/>
  <c r="AU65" i="91" s="1"/>
  <c r="AS77" i="87"/>
  <c r="AL77" i="87"/>
  <c r="AU77" i="87" s="1"/>
  <c r="AH79" i="74"/>
  <c r="AQ79" i="74" s="1"/>
  <c r="Y81" i="25"/>
  <c r="X81" i="25"/>
  <c r="AJ7" i="87"/>
  <c r="AK7" i="87"/>
  <c r="AT7" i="87" s="1"/>
  <c r="AS31" i="87"/>
  <c r="AL31" i="87"/>
  <c r="AU31" i="87" s="1"/>
  <c r="AS49" i="87"/>
  <c r="AL49" i="87"/>
  <c r="AU49" i="87" s="1"/>
  <c r="AS67" i="87"/>
  <c r="AL67" i="87"/>
  <c r="AU67" i="87" s="1"/>
  <c r="AL79" i="35"/>
  <c r="AU79" i="35" s="1"/>
  <c r="AR79" i="35"/>
  <c r="AR81" i="35" s="1"/>
  <c r="AS4" i="75"/>
  <c r="AL4" i="75"/>
  <c r="AU4" i="75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R82" i="46"/>
  <c r="AH78" i="85"/>
  <c r="AQ78" i="85" s="1"/>
  <c r="AI79" i="87"/>
  <c r="AN79" i="87"/>
  <c r="AN81" i="87" s="1"/>
  <c r="AR77" i="73"/>
  <c r="AE78" i="83"/>
  <c r="W79" i="83"/>
  <c r="AG78" i="83"/>
  <c r="AP78" i="83" s="1"/>
  <c r="AF78" i="83"/>
  <c r="AO78" i="83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Z78" i="89"/>
  <c r="AS3" i="91"/>
  <c r="AL3" i="91"/>
  <c r="AU3" i="91" s="1"/>
  <c r="AH81" i="94"/>
  <c r="AQ81" i="94" s="1"/>
  <c r="AS3" i="87"/>
  <c r="AL3" i="87"/>
  <c r="AU3" i="87" s="1"/>
  <c r="AI84" i="30"/>
  <c r="AN84" i="30"/>
  <c r="AJ13" i="87"/>
  <c r="AK13" i="87"/>
  <c r="AT13" i="87" s="1"/>
  <c r="AS26" i="87"/>
  <c r="AL26" i="87"/>
  <c r="AU26" i="87" s="1"/>
  <c r="AS44" i="87"/>
  <c r="AL44" i="87"/>
  <c r="AU44" i="87" s="1"/>
  <c r="AS62" i="87"/>
  <c r="AL62" i="87"/>
  <c r="AU62" i="87" s="1"/>
  <c r="Y81" i="41"/>
  <c r="X81" i="41"/>
  <c r="Z81" i="41" s="1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R78" i="74"/>
  <c r="AS12" i="35"/>
  <c r="AL12" i="35"/>
  <c r="AU12" i="35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X81" i="77"/>
  <c r="Z81" i="77" s="1"/>
  <c r="Y81" i="77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N78" i="33"/>
  <c r="AI78" i="33"/>
  <c r="Z81" i="34"/>
  <c r="AN81" i="26"/>
  <c r="AI81" i="26"/>
  <c r="AH79" i="86"/>
  <c r="AQ79" i="86" s="1"/>
  <c r="AJ6" i="87"/>
  <c r="AS23" i="87"/>
  <c r="AL23" i="87"/>
  <c r="AU23" i="87" s="1"/>
  <c r="AS41" i="87"/>
  <c r="AL41" i="87"/>
  <c r="AU41" i="87" s="1"/>
  <c r="AS59" i="87"/>
  <c r="AL59" i="87"/>
  <c r="AU59" i="87" s="1"/>
  <c r="AS76" i="87"/>
  <c r="AL76" i="87"/>
  <c r="AU76" i="87" s="1"/>
  <c r="AR78" i="37"/>
  <c r="AJ4" i="91"/>
  <c r="AK4" i="91"/>
  <c r="AT4" i="91" s="1"/>
  <c r="AT81" i="91" s="1"/>
  <c r="AS22" i="91"/>
  <c r="AL22" i="91"/>
  <c r="AU22" i="91" s="1"/>
  <c r="AS40" i="91"/>
  <c r="AL40" i="91"/>
  <c r="AU40" i="91" s="1"/>
  <c r="AS58" i="91"/>
  <c r="AL58" i="91"/>
  <c r="AU58" i="91" s="1"/>
  <c r="AS75" i="91"/>
  <c r="AL75" i="91"/>
  <c r="AU75" i="91" s="1"/>
  <c r="Z81" i="94"/>
  <c r="Y79" i="90"/>
  <c r="X79" i="90"/>
  <c r="Z79" i="90" s="1"/>
  <c r="AS54" i="87"/>
  <c r="AL54" i="87"/>
  <c r="AU54" i="87" s="1"/>
  <c r="Z82" i="81"/>
  <c r="Y82" i="81"/>
  <c r="X82" i="81"/>
  <c r="AL79" i="91"/>
  <c r="AU79" i="91" s="1"/>
  <c r="AR79" i="91"/>
  <c r="AR81" i="91" s="1"/>
  <c r="AS42" i="87"/>
  <c r="AL42" i="87"/>
  <c r="AU42" i="87" s="1"/>
  <c r="AN80" i="25"/>
  <c r="AI80" i="25"/>
  <c r="AS5" i="75"/>
  <c r="AL5" i="75"/>
  <c r="AU5" i="75" s="1"/>
  <c r="AS30" i="87"/>
  <c r="AL30" i="87"/>
  <c r="AU30" i="87" s="1"/>
  <c r="AS48" i="87"/>
  <c r="AL48" i="87"/>
  <c r="AU48" i="87" s="1"/>
  <c r="AS66" i="87"/>
  <c r="AL66" i="87"/>
  <c r="AU66" i="87" s="1"/>
  <c r="AE79" i="93"/>
  <c r="W80" i="93"/>
  <c r="AG79" i="93"/>
  <c r="AP79" i="93" s="1"/>
  <c r="AF79" i="93"/>
  <c r="AO79" i="93" s="1"/>
  <c r="Z79" i="74"/>
  <c r="AS77" i="91"/>
  <c r="AL77" i="91"/>
  <c r="AU77" i="91" s="1"/>
  <c r="AJ19" i="87"/>
  <c r="AK19" i="87"/>
  <c r="AT19" i="87" s="1"/>
  <c r="AS37" i="87"/>
  <c r="AL37" i="87"/>
  <c r="AU37" i="87" s="1"/>
  <c r="AS55" i="87"/>
  <c r="AL55" i="87"/>
  <c r="AU55" i="87" s="1"/>
  <c r="AS73" i="87"/>
  <c r="AL73" i="87"/>
  <c r="AU73" i="87" s="1"/>
  <c r="AH79" i="31"/>
  <c r="AQ79" i="31" s="1"/>
  <c r="AQ81" i="31" s="1"/>
  <c r="AZ3" i="31"/>
  <c r="AX5" i="31" s="1"/>
  <c r="S5" i="31" s="1"/>
  <c r="AC5" i="31" s="1"/>
  <c r="AB6" i="31" s="1"/>
  <c r="AX16" i="31"/>
  <c r="S16" i="31" s="1"/>
  <c r="AC16" i="31" s="1"/>
  <c r="AB17" i="31" s="1"/>
  <c r="AX22" i="31"/>
  <c r="S22" i="31" s="1"/>
  <c r="AC22" i="31" s="1"/>
  <c r="AB23" i="31" s="1"/>
  <c r="AX52" i="31"/>
  <c r="S52" i="31" s="1"/>
  <c r="AC52" i="31" s="1"/>
  <c r="AB53" i="31" s="1"/>
  <c r="AX58" i="31"/>
  <c r="S58" i="31" s="1"/>
  <c r="AC58" i="31" s="1"/>
  <c r="AB59" i="31" s="1"/>
  <c r="AX75" i="31"/>
  <c r="S75" i="31" s="1"/>
  <c r="AC75" i="31" s="1"/>
  <c r="AB76" i="31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L79" i="75"/>
  <c r="AU79" i="75" s="1"/>
  <c r="AR79" i="75"/>
  <c r="AR81" i="75" s="1"/>
  <c r="AI81" i="82"/>
  <c r="AN81" i="82"/>
  <c r="AR83" i="38"/>
  <c r="Z78" i="85"/>
  <c r="AS16" i="75"/>
  <c r="AL16" i="75"/>
  <c r="AU16" i="75" s="1"/>
  <c r="AS12" i="75"/>
  <c r="AL12" i="75"/>
  <c r="AU12" i="75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Z79" i="86"/>
  <c r="AS15" i="91"/>
  <c r="AL15" i="91"/>
  <c r="AU15" i="91" s="1"/>
  <c r="AS33" i="91"/>
  <c r="AL33" i="91"/>
  <c r="AU33" i="91" s="1"/>
  <c r="AS51" i="91"/>
  <c r="AL51" i="91"/>
  <c r="AU51" i="91" s="1"/>
  <c r="AR80" i="94"/>
  <c r="Y81" i="78"/>
  <c r="X81" i="78"/>
  <c r="AH83" i="42"/>
  <c r="AQ83" i="42" s="1"/>
  <c r="AJ18" i="87"/>
  <c r="AK18" i="87"/>
  <c r="AT18" i="87" s="1"/>
  <c r="AR77" i="85"/>
  <c r="AS47" i="91"/>
  <c r="AL47" i="91"/>
  <c r="AU47" i="91" s="1"/>
  <c r="AS24" i="87"/>
  <c r="AL24" i="87"/>
  <c r="AU24" i="87" s="1"/>
  <c r="AS60" i="87"/>
  <c r="AL60" i="87"/>
  <c r="AU60" i="87" s="1"/>
  <c r="AI81" i="81"/>
  <c r="AN81" i="8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J12" i="87"/>
  <c r="AK12" i="87"/>
  <c r="AT12" i="87" s="1"/>
  <c r="AH78" i="73"/>
  <c r="AQ78" i="73" s="1"/>
  <c r="AS23" i="91"/>
  <c r="AL23" i="91"/>
  <c r="AU23" i="91" s="1"/>
  <c r="AS41" i="91"/>
  <c r="AL41" i="91"/>
  <c r="AU41" i="91" s="1"/>
  <c r="AS59" i="91"/>
  <c r="AL59" i="91"/>
  <c r="AU59" i="91" s="1"/>
  <c r="AS76" i="91"/>
  <c r="AL76" i="91"/>
  <c r="AU76" i="91" s="1"/>
  <c r="AR80" i="34"/>
  <c r="AT81" i="43"/>
  <c r="AJ8" i="87"/>
  <c r="AK8" i="87"/>
  <c r="AT8" i="87" s="1"/>
  <c r="AS32" i="87"/>
  <c r="AL32" i="87"/>
  <c r="AU32" i="87" s="1"/>
  <c r="AS50" i="87"/>
  <c r="AL50" i="87"/>
  <c r="AU50" i="87" s="1"/>
  <c r="AS68" i="87"/>
  <c r="AL68" i="87"/>
  <c r="AU68" i="87" s="1"/>
  <c r="AH79" i="37"/>
  <c r="AQ79" i="37" s="1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S23" i="75"/>
  <c r="AL23" i="75"/>
  <c r="AU23" i="75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17" i="75"/>
  <c r="AL17" i="75"/>
  <c r="AU17" i="75" s="1"/>
  <c r="AJ11" i="87"/>
  <c r="AS29" i="87"/>
  <c r="AL29" i="87"/>
  <c r="AU29" i="87" s="1"/>
  <c r="AS47" i="87"/>
  <c r="AL47" i="87"/>
  <c r="AU47" i="87" s="1"/>
  <c r="AS65" i="87"/>
  <c r="AL65" i="87"/>
  <c r="AU65" i="87" s="1"/>
  <c r="AS11" i="75"/>
  <c r="AL11" i="75"/>
  <c r="AU11" i="75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X85" i="30"/>
  <c r="Y85" i="30"/>
  <c r="AS72" i="87"/>
  <c r="AL72" i="87"/>
  <c r="AU72" i="87" s="1"/>
  <c r="AR80" i="45"/>
  <c r="AS25" i="87"/>
  <c r="AL25" i="87"/>
  <c r="AU25" i="87" s="1"/>
  <c r="AS43" i="87"/>
  <c r="AL43" i="87"/>
  <c r="AU43" i="87" s="1"/>
  <c r="AS61" i="87"/>
  <c r="AL61" i="87"/>
  <c r="AU61" i="87" s="1"/>
  <c r="AS22" i="75"/>
  <c r="AL22" i="75"/>
  <c r="AU22" i="75" s="1"/>
  <c r="AS4" i="43"/>
  <c r="AS81" i="43" s="1"/>
  <c r="AL4" i="43"/>
  <c r="AU4" i="43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H81" i="45"/>
  <c r="AQ81" i="45" s="1"/>
  <c r="AJ14" i="87"/>
  <c r="AK14" i="87"/>
  <c r="AT14" i="87" s="1"/>
  <c r="AS11" i="35"/>
  <c r="AS81" i="35" s="1"/>
  <c r="AL11" i="35"/>
  <c r="AU11" i="35" s="1"/>
  <c r="AU81" i="35" s="1"/>
  <c r="C11" i="35" s="1"/>
  <c r="AN80" i="41"/>
  <c r="AI80" i="41"/>
  <c r="W80" i="37"/>
  <c r="AG79" i="37"/>
  <c r="AP79" i="37" s="1"/>
  <c r="AF79" i="37"/>
  <c r="AO79" i="37" s="1"/>
  <c r="AE79" i="37"/>
  <c r="AR82" i="42"/>
  <c r="AN80" i="77"/>
  <c r="AI80" i="77"/>
  <c r="X79" i="33"/>
  <c r="Y79" i="33"/>
  <c r="AH84" i="38"/>
  <c r="AQ84" i="38" s="1"/>
  <c r="AS5" i="87"/>
  <c r="AL5" i="87"/>
  <c r="AU5" i="87" s="1"/>
  <c r="AS22" i="87"/>
  <c r="AL22" i="87"/>
  <c r="AU22" i="87" s="1"/>
  <c r="AS40" i="87"/>
  <c r="AL40" i="87"/>
  <c r="AU40" i="87" s="1"/>
  <c r="AS58" i="87"/>
  <c r="AL58" i="87"/>
  <c r="AU58" i="87" s="1"/>
  <c r="AS75" i="87"/>
  <c r="AL75" i="87"/>
  <c r="AU75" i="87" s="1"/>
  <c r="AR78" i="31"/>
  <c r="X82" i="26"/>
  <c r="Z82" i="26" s="1"/>
  <c r="Y82" i="26"/>
  <c r="AS5" i="91"/>
  <c r="AL5" i="91"/>
  <c r="AU5" i="91" s="1"/>
  <c r="AS21" i="91"/>
  <c r="AL21" i="91"/>
  <c r="AU21" i="91" s="1"/>
  <c r="AS39" i="91"/>
  <c r="AL39" i="91"/>
  <c r="AU39" i="91" s="1"/>
  <c r="AS57" i="91"/>
  <c r="AL57" i="91"/>
  <c r="AU57" i="91" s="1"/>
  <c r="AT81" i="35"/>
  <c r="AL79" i="43"/>
  <c r="AU79" i="43" s="1"/>
  <c r="AR79" i="43"/>
  <c r="AR81" i="43" s="1"/>
  <c r="W84" i="42"/>
  <c r="AG83" i="42"/>
  <c r="AP83" i="42" s="1"/>
  <c r="AF83" i="42"/>
  <c r="AO83" i="42" s="1"/>
  <c r="AE83" i="42"/>
  <c r="AH83" i="46"/>
  <c r="AQ83" i="46" s="1"/>
  <c r="AJ6" i="91"/>
  <c r="AI78" i="90"/>
  <c r="AN78" i="90"/>
  <c r="AX10" i="31" l="1"/>
  <c r="S10" i="31" s="1"/>
  <c r="AC10" i="31" s="1"/>
  <c r="AB11" i="31" s="1"/>
  <c r="AE81" i="45"/>
  <c r="AX46" i="31"/>
  <c r="S46" i="31" s="1"/>
  <c r="AC46" i="31" s="1"/>
  <c r="AB47" i="31" s="1"/>
  <c r="W84" i="46"/>
  <c r="AG79" i="31"/>
  <c r="AP79" i="31" s="1"/>
  <c r="AP81" i="31" s="1"/>
  <c r="AX40" i="31"/>
  <c r="S40" i="31" s="1"/>
  <c r="AC40" i="31" s="1"/>
  <c r="AB41" i="31" s="1"/>
  <c r="AG83" i="46"/>
  <c r="AP83" i="46" s="1"/>
  <c r="AE79" i="31"/>
  <c r="AX64" i="31"/>
  <c r="S64" i="31" s="1"/>
  <c r="AC64" i="31" s="1"/>
  <c r="AB65" i="31" s="1"/>
  <c r="AX28" i="31"/>
  <c r="S28" i="31" s="1"/>
  <c r="AC28" i="31" s="1"/>
  <c r="AB29" i="31" s="1"/>
  <c r="AU81" i="75"/>
  <c r="C11" i="75" s="1"/>
  <c r="F28" i="97" s="1"/>
  <c r="AU81" i="43"/>
  <c r="C11" i="43" s="1"/>
  <c r="AS81" i="75"/>
  <c r="Z85" i="30"/>
  <c r="AF85" i="30" s="1"/>
  <c r="AO85" i="30" s="1"/>
  <c r="Z81" i="78"/>
  <c r="AX70" i="31"/>
  <c r="S70" i="31" s="1"/>
  <c r="AC70" i="31" s="1"/>
  <c r="AB71" i="31" s="1"/>
  <c r="AK71" i="31" s="1"/>
  <c r="AT71" i="31" s="1"/>
  <c r="AX34" i="31"/>
  <c r="S34" i="31" s="1"/>
  <c r="AC34" i="31" s="1"/>
  <c r="AB35" i="31" s="1"/>
  <c r="AK35" i="31" s="1"/>
  <c r="AT35" i="31" s="1"/>
  <c r="AK6" i="31"/>
  <c r="AT6" i="31" s="1"/>
  <c r="AG85" i="30"/>
  <c r="AP85" i="30" s="1"/>
  <c r="AE85" i="30"/>
  <c r="W82" i="78"/>
  <c r="AG81" i="78"/>
  <c r="AP81" i="78" s="1"/>
  <c r="AF81" i="78"/>
  <c r="AO81" i="78" s="1"/>
  <c r="AE81" i="78"/>
  <c r="AK53" i="31"/>
  <c r="AT53" i="31" s="1"/>
  <c r="X80" i="93"/>
  <c r="Y80" i="93"/>
  <c r="AX74" i="31"/>
  <c r="S74" i="31" s="1"/>
  <c r="AC74" i="31" s="1"/>
  <c r="AB75" i="31" s="1"/>
  <c r="AX57" i="31"/>
  <c r="S57" i="31" s="1"/>
  <c r="AC57" i="31" s="1"/>
  <c r="AB58" i="31" s="1"/>
  <c r="AX39" i="31"/>
  <c r="S39" i="31" s="1"/>
  <c r="AC39" i="31" s="1"/>
  <c r="AB40" i="31" s="1"/>
  <c r="AX33" i="31"/>
  <c r="S33" i="31" s="1"/>
  <c r="AC33" i="31" s="1"/>
  <c r="AB34" i="31" s="1"/>
  <c r="AX27" i="31"/>
  <c r="S27" i="31" s="1"/>
  <c r="AC27" i="31" s="1"/>
  <c r="AB28" i="31" s="1"/>
  <c r="AX9" i="31"/>
  <c r="S9" i="31" s="1"/>
  <c r="AC9" i="31" s="1"/>
  <c r="AB10" i="31" s="1"/>
  <c r="AX4" i="31"/>
  <c r="S4" i="31" s="1"/>
  <c r="AC4" i="31" s="1"/>
  <c r="AB5" i="31" s="1"/>
  <c r="AI79" i="93"/>
  <c r="AN79" i="93"/>
  <c r="AS7" i="87"/>
  <c r="AL7" i="87"/>
  <c r="AU7" i="87" s="1"/>
  <c r="AR80" i="78"/>
  <c r="AS20" i="87"/>
  <c r="AL20" i="87"/>
  <c r="AU20" i="87" s="1"/>
  <c r="Y79" i="73"/>
  <c r="X79" i="73"/>
  <c r="AH79" i="33"/>
  <c r="AQ79" i="33" s="1"/>
  <c r="AF78" i="85"/>
  <c r="AO78" i="85" s="1"/>
  <c r="AE78" i="85"/>
  <c r="W79" i="85"/>
  <c r="AG78" i="85"/>
  <c r="AP78" i="85" s="1"/>
  <c r="AK65" i="31"/>
  <c r="AT65" i="31" s="1"/>
  <c r="AK47" i="31"/>
  <c r="AT47" i="31" s="1"/>
  <c r="AK17" i="31"/>
  <c r="AT17" i="31" s="1"/>
  <c r="W83" i="81"/>
  <c r="AG82" i="81"/>
  <c r="AP82" i="81" s="1"/>
  <c r="AF82" i="81"/>
  <c r="AO82" i="81" s="1"/>
  <c r="AE82" i="81"/>
  <c r="AR78" i="33"/>
  <c r="AX77" i="31"/>
  <c r="S77" i="31" s="1"/>
  <c r="AC77" i="31" s="1"/>
  <c r="AB78" i="31" s="1"/>
  <c r="AX68" i="31"/>
  <c r="S68" i="31" s="1"/>
  <c r="AC68" i="31" s="1"/>
  <c r="AB69" i="31" s="1"/>
  <c r="AX62" i="31"/>
  <c r="S62" i="31" s="1"/>
  <c r="AC62" i="31" s="1"/>
  <c r="AB63" i="31" s="1"/>
  <c r="AX56" i="31"/>
  <c r="S56" i="31" s="1"/>
  <c r="AC56" i="31" s="1"/>
  <c r="AB57" i="31" s="1"/>
  <c r="AX50" i="31"/>
  <c r="S50" i="31" s="1"/>
  <c r="AC50" i="31" s="1"/>
  <c r="AB51" i="31" s="1"/>
  <c r="AX44" i="31"/>
  <c r="S44" i="31" s="1"/>
  <c r="AC44" i="31" s="1"/>
  <c r="AB45" i="31" s="1"/>
  <c r="AX38" i="31"/>
  <c r="S38" i="31" s="1"/>
  <c r="AC38" i="31" s="1"/>
  <c r="AB39" i="31" s="1"/>
  <c r="AX32" i="31"/>
  <c r="S32" i="31" s="1"/>
  <c r="AC32" i="31" s="1"/>
  <c r="AB33" i="31" s="1"/>
  <c r="AX26" i="31"/>
  <c r="S26" i="31" s="1"/>
  <c r="AC26" i="31" s="1"/>
  <c r="AB27" i="31" s="1"/>
  <c r="AX20" i="31"/>
  <c r="S20" i="31" s="1"/>
  <c r="AC20" i="31" s="1"/>
  <c r="AB21" i="31" s="1"/>
  <c r="AX14" i="31"/>
  <c r="S14" i="31" s="1"/>
  <c r="AC14" i="31" s="1"/>
  <c r="AB15" i="31" s="1"/>
  <c r="AX8" i="31"/>
  <c r="S8" i="31" s="1"/>
  <c r="AC8" i="31" s="1"/>
  <c r="AB9" i="31" s="1"/>
  <c r="AX3" i="31"/>
  <c r="S3" i="31" s="1"/>
  <c r="AC3" i="31" s="1"/>
  <c r="W80" i="74"/>
  <c r="AG79" i="74"/>
  <c r="AP79" i="74" s="1"/>
  <c r="AF79" i="74"/>
  <c r="AO79" i="74" s="1"/>
  <c r="AE79" i="74"/>
  <c r="AS13" i="87"/>
  <c r="AL13" i="87"/>
  <c r="AU13" i="87" s="1"/>
  <c r="W79" i="89"/>
  <c r="AG78" i="89"/>
  <c r="AP78" i="89" s="1"/>
  <c r="AE78" i="89"/>
  <c r="AF78" i="89"/>
  <c r="AO78" i="89" s="1"/>
  <c r="AH81" i="25"/>
  <c r="AQ81" i="25" s="1"/>
  <c r="AT81" i="87"/>
  <c r="Y85" i="38"/>
  <c r="X85" i="38"/>
  <c r="Z85" i="38" s="1"/>
  <c r="AH82" i="82"/>
  <c r="AQ82" i="82" s="1"/>
  <c r="X82" i="45"/>
  <c r="Y82" i="45"/>
  <c r="AK76" i="31"/>
  <c r="AT76" i="31" s="1"/>
  <c r="AK29" i="31"/>
  <c r="AT29" i="31" s="1"/>
  <c r="AR81" i="81"/>
  <c r="AX63" i="31"/>
  <c r="S63" i="31" s="1"/>
  <c r="AC63" i="31" s="1"/>
  <c r="AB64" i="31" s="1"/>
  <c r="AX45" i="31"/>
  <c r="S45" i="31" s="1"/>
  <c r="AC45" i="31" s="1"/>
  <c r="AB46" i="31" s="1"/>
  <c r="AX21" i="31"/>
  <c r="S21" i="31" s="1"/>
  <c r="AC21" i="31" s="1"/>
  <c r="AB22" i="31" s="1"/>
  <c r="AH85" i="30"/>
  <c r="AQ85" i="30" s="1"/>
  <c r="AS11" i="87"/>
  <c r="AL11" i="87"/>
  <c r="AU11" i="87" s="1"/>
  <c r="AS8" i="87"/>
  <c r="AL8" i="87"/>
  <c r="AU8" i="87" s="1"/>
  <c r="AS12" i="87"/>
  <c r="AL12" i="87"/>
  <c r="AU12" i="87" s="1"/>
  <c r="AX73" i="31"/>
  <c r="S73" i="31" s="1"/>
  <c r="AC73" i="31" s="1"/>
  <c r="AB74" i="31" s="1"/>
  <c r="AX67" i="31"/>
  <c r="S67" i="31" s="1"/>
  <c r="AC67" i="31" s="1"/>
  <c r="AB68" i="31" s="1"/>
  <c r="AX61" i="31"/>
  <c r="S61" i="31" s="1"/>
  <c r="AC61" i="31" s="1"/>
  <c r="AB62" i="31" s="1"/>
  <c r="AX55" i="31"/>
  <c r="S55" i="31" s="1"/>
  <c r="AC55" i="31" s="1"/>
  <c r="AB56" i="31" s="1"/>
  <c r="AX49" i="31"/>
  <c r="S49" i="31" s="1"/>
  <c r="AC49" i="31" s="1"/>
  <c r="AB50" i="31" s="1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X25" i="31"/>
  <c r="S25" i="31" s="1"/>
  <c r="AC25" i="31" s="1"/>
  <c r="AB26" i="31" s="1"/>
  <c r="AX19" i="31"/>
  <c r="S19" i="31" s="1"/>
  <c r="AC19" i="31" s="1"/>
  <c r="AB20" i="31" s="1"/>
  <c r="AX13" i="31"/>
  <c r="S13" i="31" s="1"/>
  <c r="AC13" i="31" s="1"/>
  <c r="AB14" i="31" s="1"/>
  <c r="AX7" i="31"/>
  <c r="S7" i="31" s="1"/>
  <c r="AC7" i="31" s="1"/>
  <c r="AB8" i="31" s="1"/>
  <c r="AH79" i="90"/>
  <c r="AQ79" i="90" s="1"/>
  <c r="AS6" i="87"/>
  <c r="AL6" i="87"/>
  <c r="AU6" i="87" s="1"/>
  <c r="AR81" i="26"/>
  <c r="X79" i="83"/>
  <c r="Y79" i="83"/>
  <c r="AL79" i="87"/>
  <c r="AU79" i="87" s="1"/>
  <c r="AR79" i="87"/>
  <c r="AR81" i="87" s="1"/>
  <c r="AS4" i="87"/>
  <c r="AL4" i="87"/>
  <c r="AU4" i="87" s="1"/>
  <c r="AS17" i="87"/>
  <c r="AL17" i="87"/>
  <c r="AU17" i="87" s="1"/>
  <c r="Y83" i="29"/>
  <c r="X83" i="29"/>
  <c r="AN81" i="45"/>
  <c r="AI81" i="45"/>
  <c r="AK23" i="31"/>
  <c r="AT23" i="31" s="1"/>
  <c r="AN79" i="37"/>
  <c r="AI79" i="37"/>
  <c r="AX69" i="31"/>
  <c r="S69" i="31" s="1"/>
  <c r="AC69" i="31" s="1"/>
  <c r="AB70" i="31" s="1"/>
  <c r="AX51" i="31"/>
  <c r="S51" i="31" s="1"/>
  <c r="AC51" i="31" s="1"/>
  <c r="AB52" i="31" s="1"/>
  <c r="AX15" i="31"/>
  <c r="S15" i="31" s="1"/>
  <c r="AC15" i="31" s="1"/>
  <c r="AB16" i="31" s="1"/>
  <c r="X84" i="42"/>
  <c r="Y84" i="42"/>
  <c r="AR80" i="77"/>
  <c r="AR78" i="90"/>
  <c r="AH82" i="26"/>
  <c r="AQ82" i="26" s="1"/>
  <c r="X80" i="37"/>
  <c r="Y80" i="37"/>
  <c r="AS14" i="87"/>
  <c r="AL14" i="87"/>
  <c r="AU14" i="87" s="1"/>
  <c r="AE79" i="86"/>
  <c r="AF79" i="86"/>
  <c r="AO79" i="86" s="1"/>
  <c r="AG79" i="86"/>
  <c r="AP79" i="86" s="1"/>
  <c r="W80" i="86"/>
  <c r="AX78" i="31"/>
  <c r="S78" i="31" s="1"/>
  <c r="AC78" i="31" s="1"/>
  <c r="AB79" i="31" s="1"/>
  <c r="AX72" i="31"/>
  <c r="S72" i="31" s="1"/>
  <c r="AC72" i="31" s="1"/>
  <c r="AB73" i="31" s="1"/>
  <c r="AX66" i="31"/>
  <c r="S66" i="31" s="1"/>
  <c r="AC66" i="31" s="1"/>
  <c r="AB67" i="31" s="1"/>
  <c r="AX60" i="31"/>
  <c r="S60" i="31" s="1"/>
  <c r="AC60" i="31" s="1"/>
  <c r="AB61" i="31" s="1"/>
  <c r="AX54" i="31"/>
  <c r="S54" i="31" s="1"/>
  <c r="AC54" i="31" s="1"/>
  <c r="AB55" i="31" s="1"/>
  <c r="AX48" i="31"/>
  <c r="S48" i="31" s="1"/>
  <c r="AC48" i="31" s="1"/>
  <c r="AB49" i="31" s="1"/>
  <c r="AX42" i="31"/>
  <c r="S42" i="31" s="1"/>
  <c r="AC42" i="31" s="1"/>
  <c r="AB43" i="31" s="1"/>
  <c r="AX36" i="31"/>
  <c r="S36" i="31" s="1"/>
  <c r="AC36" i="31" s="1"/>
  <c r="AB37" i="31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12" i="31"/>
  <c r="S12" i="31" s="1"/>
  <c r="AC12" i="31" s="1"/>
  <c r="AB13" i="31" s="1"/>
  <c r="AX6" i="31"/>
  <c r="S6" i="31" s="1"/>
  <c r="AC6" i="31" s="1"/>
  <c r="AB7" i="31" s="1"/>
  <c r="AR80" i="25"/>
  <c r="AH82" i="81"/>
  <c r="AQ82" i="81" s="1"/>
  <c r="AS4" i="91"/>
  <c r="AL4" i="91"/>
  <c r="AU4" i="91" s="1"/>
  <c r="AH81" i="41"/>
  <c r="AQ81" i="41" s="1"/>
  <c r="AR84" i="30"/>
  <c r="Z81" i="25"/>
  <c r="AS7" i="91"/>
  <c r="AL7" i="91"/>
  <c r="AU7" i="91" s="1"/>
  <c r="Z82" i="82"/>
  <c r="AI83" i="46"/>
  <c r="AN83" i="46"/>
  <c r="AN78" i="73"/>
  <c r="AI78" i="73"/>
  <c r="AN79" i="31"/>
  <c r="AN81" i="31" s="1"/>
  <c r="AI79" i="31"/>
  <c r="AK59" i="31"/>
  <c r="AT59" i="31" s="1"/>
  <c r="AK41" i="31"/>
  <c r="AT41" i="31" s="1"/>
  <c r="AK11" i="31"/>
  <c r="AT11" i="31" s="1"/>
  <c r="AF81" i="94"/>
  <c r="AO81" i="94" s="1"/>
  <c r="AE81" i="94"/>
  <c r="W82" i="94"/>
  <c r="AG81" i="94"/>
  <c r="AP81" i="94" s="1"/>
  <c r="AE81" i="77"/>
  <c r="W82" i="77"/>
  <c r="AG81" i="77"/>
  <c r="AP81" i="77" s="1"/>
  <c r="AF81" i="77"/>
  <c r="AO81" i="77" s="1"/>
  <c r="AF81" i="41"/>
  <c r="AO81" i="41" s="1"/>
  <c r="AE81" i="41"/>
  <c r="W82" i="41"/>
  <c r="AG81" i="41"/>
  <c r="AP81" i="41" s="1"/>
  <c r="AI82" i="29"/>
  <c r="AN82" i="29"/>
  <c r="Z79" i="33"/>
  <c r="AS6" i="91"/>
  <c r="AL6" i="91"/>
  <c r="AU6" i="91" s="1"/>
  <c r="AI83" i="42"/>
  <c r="AN83" i="42"/>
  <c r="AF82" i="26"/>
  <c r="AO82" i="26" s="1"/>
  <c r="AE82" i="26"/>
  <c r="W83" i="26"/>
  <c r="AG82" i="26"/>
  <c r="AP82" i="26" s="1"/>
  <c r="AR80" i="41"/>
  <c r="AS18" i="87"/>
  <c r="AL18" i="87"/>
  <c r="AU18" i="87" s="1"/>
  <c r="AH81" i="78"/>
  <c r="AQ81" i="78" s="1"/>
  <c r="AR81" i="82"/>
  <c r="AX76" i="31"/>
  <c r="S76" i="31" s="1"/>
  <c r="AC76" i="31" s="1"/>
  <c r="AB77" i="31" s="1"/>
  <c r="AX71" i="31"/>
  <c r="S71" i="31" s="1"/>
  <c r="AC71" i="31" s="1"/>
  <c r="AB72" i="31" s="1"/>
  <c r="AX65" i="31"/>
  <c r="S65" i="31" s="1"/>
  <c r="AC65" i="31" s="1"/>
  <c r="AB66" i="31" s="1"/>
  <c r="AX59" i="31"/>
  <c r="S59" i="31" s="1"/>
  <c r="AC59" i="31" s="1"/>
  <c r="AB60" i="31" s="1"/>
  <c r="AX53" i="31"/>
  <c r="S53" i="31" s="1"/>
  <c r="AC53" i="31" s="1"/>
  <c r="AB54" i="31" s="1"/>
  <c r="AX47" i="31"/>
  <c r="S47" i="31" s="1"/>
  <c r="AC47" i="31" s="1"/>
  <c r="AB48" i="31" s="1"/>
  <c r="AX41" i="31"/>
  <c r="S41" i="31" s="1"/>
  <c r="AC41" i="31" s="1"/>
  <c r="AB42" i="31" s="1"/>
  <c r="AX35" i="31"/>
  <c r="S35" i="31" s="1"/>
  <c r="AC35" i="31" s="1"/>
  <c r="AB36" i="31" s="1"/>
  <c r="AX29" i="31"/>
  <c r="S29" i="31" s="1"/>
  <c r="AC29" i="31" s="1"/>
  <c r="AB30" i="31" s="1"/>
  <c r="AX23" i="31"/>
  <c r="S23" i="31" s="1"/>
  <c r="AC23" i="31" s="1"/>
  <c r="AB24" i="31" s="1"/>
  <c r="AX17" i="31"/>
  <c r="S17" i="31" s="1"/>
  <c r="AC17" i="31" s="1"/>
  <c r="AB18" i="31" s="1"/>
  <c r="AX11" i="31"/>
  <c r="S11" i="31" s="1"/>
  <c r="AC11" i="31" s="1"/>
  <c r="AB12" i="31" s="1"/>
  <c r="AS19" i="87"/>
  <c r="AL19" i="87"/>
  <c r="AU19" i="87" s="1"/>
  <c r="W80" i="90"/>
  <c r="AG79" i="90"/>
  <c r="AP79" i="90" s="1"/>
  <c r="AF79" i="90"/>
  <c r="AO79" i="90" s="1"/>
  <c r="AE79" i="90"/>
  <c r="AF81" i="34"/>
  <c r="AO81" i="34" s="1"/>
  <c r="AE81" i="34"/>
  <c r="W82" i="34"/>
  <c r="AG81" i="34"/>
  <c r="AP81" i="34" s="1"/>
  <c r="AH81" i="77"/>
  <c r="AQ81" i="77" s="1"/>
  <c r="AI78" i="83"/>
  <c r="AN78" i="83"/>
  <c r="AI84" i="38"/>
  <c r="AN84" i="38"/>
  <c r="X84" i="46"/>
  <c r="Y84" i="46"/>
  <c r="Z79" i="83" l="1"/>
  <c r="AS81" i="91"/>
  <c r="Z80" i="37"/>
  <c r="AU81" i="87"/>
  <c r="C11" i="87" s="1"/>
  <c r="F40" i="97" s="1"/>
  <c r="AU81" i="91"/>
  <c r="C11" i="91" s="1"/>
  <c r="F44" i="97" s="1"/>
  <c r="AJ23" i="31"/>
  <c r="AL23" i="31" s="1"/>
  <c r="AU23" i="31" s="1"/>
  <c r="W86" i="30"/>
  <c r="Z84" i="46"/>
  <c r="AG84" i="46" s="1"/>
  <c r="AP84" i="46" s="1"/>
  <c r="AJ11" i="31"/>
  <c r="AS81" i="87"/>
  <c r="Z84" i="42"/>
  <c r="AE84" i="42" s="1"/>
  <c r="AF80" i="37"/>
  <c r="AO80" i="37" s="1"/>
  <c r="AE80" i="37"/>
  <c r="AG80" i="37"/>
  <c r="AP80" i="37" s="1"/>
  <c r="W81" i="37"/>
  <c r="W85" i="46"/>
  <c r="AF84" i="46"/>
  <c r="AO84" i="46" s="1"/>
  <c r="AE84" i="46"/>
  <c r="AX79" i="83"/>
  <c r="S79" i="83" s="1"/>
  <c r="AC79" i="83" s="1"/>
  <c r="AG79" i="83"/>
  <c r="AP79" i="83" s="1"/>
  <c r="AP81" i="83" s="1"/>
  <c r="AF79" i="83"/>
  <c r="AO79" i="83" s="1"/>
  <c r="AO81" i="83" s="1"/>
  <c r="AE79" i="83"/>
  <c r="AJ37" i="31"/>
  <c r="AK37" i="31"/>
  <c r="AT37" i="31" s="1"/>
  <c r="AI79" i="86"/>
  <c r="AN79" i="86"/>
  <c r="AN85" i="30"/>
  <c r="AI85" i="30"/>
  <c r="AR78" i="83"/>
  <c r="AN79" i="90"/>
  <c r="AI79" i="90"/>
  <c r="AJ42" i="31"/>
  <c r="AK42" i="31"/>
  <c r="AT42" i="31" s="1"/>
  <c r="AJ77" i="31"/>
  <c r="AK77" i="31"/>
  <c r="AT77" i="31" s="1"/>
  <c r="AR83" i="42"/>
  <c r="AR78" i="73"/>
  <c r="AJ7" i="31"/>
  <c r="AK7" i="31"/>
  <c r="AT7" i="31" s="1"/>
  <c r="AJ43" i="31"/>
  <c r="AK43" i="31"/>
  <c r="AT43" i="31" s="1"/>
  <c r="AJ79" i="31"/>
  <c r="AS79" i="31" s="1"/>
  <c r="AK79" i="31"/>
  <c r="AT79" i="31" s="1"/>
  <c r="AJ52" i="31"/>
  <c r="AK52" i="31"/>
  <c r="AT52" i="31" s="1"/>
  <c r="AR81" i="45"/>
  <c r="AH79" i="83"/>
  <c r="AQ79" i="83" s="1"/>
  <c r="AQ81" i="83" s="1"/>
  <c r="AX3" i="83"/>
  <c r="S3" i="83" s="1"/>
  <c r="AC3" i="83" s="1"/>
  <c r="AZ3" i="83"/>
  <c r="AX6" i="83" s="1"/>
  <c r="S6" i="83" s="1"/>
  <c r="AC6" i="83" s="1"/>
  <c r="AB7" i="83" s="1"/>
  <c r="AX11" i="83"/>
  <c r="S11" i="83" s="1"/>
  <c r="AC11" i="83" s="1"/>
  <c r="AB12" i="83" s="1"/>
  <c r="AX13" i="83"/>
  <c r="S13" i="83" s="1"/>
  <c r="AC13" i="83" s="1"/>
  <c r="AB14" i="83" s="1"/>
  <c r="AX14" i="83"/>
  <c r="S14" i="83" s="1"/>
  <c r="AC14" i="83" s="1"/>
  <c r="AB15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6" i="83"/>
  <c r="S76" i="83" s="1"/>
  <c r="AC76" i="83" s="1"/>
  <c r="AB77" i="83" s="1"/>
  <c r="AX74" i="83"/>
  <c r="S74" i="83" s="1"/>
  <c r="AC74" i="83" s="1"/>
  <c r="AB75" i="83" s="1"/>
  <c r="AX75" i="83"/>
  <c r="S75" i="83" s="1"/>
  <c r="AC75" i="83" s="1"/>
  <c r="AB76" i="83" s="1"/>
  <c r="AX77" i="83"/>
  <c r="S77" i="83" s="1"/>
  <c r="AC77" i="83" s="1"/>
  <c r="AB78" i="83" s="1"/>
  <c r="AX78" i="83"/>
  <c r="S78" i="83" s="1"/>
  <c r="AC78" i="83" s="1"/>
  <c r="AB79" i="83" s="1"/>
  <c r="AJ14" i="31"/>
  <c r="AK14" i="31"/>
  <c r="AT14" i="31" s="1"/>
  <c r="AJ50" i="31"/>
  <c r="AK50" i="31"/>
  <c r="AT50" i="31" s="1"/>
  <c r="AJ64" i="31"/>
  <c r="AK64" i="31"/>
  <c r="AT64" i="31" s="1"/>
  <c r="AJ76" i="31"/>
  <c r="AB4" i="31"/>
  <c r="AJ3" i="31"/>
  <c r="AJ39" i="31"/>
  <c r="AK39" i="31"/>
  <c r="AT39" i="31" s="1"/>
  <c r="AJ78" i="31"/>
  <c r="AK78" i="31"/>
  <c r="AT78" i="31" s="1"/>
  <c r="AJ47" i="31"/>
  <c r="AI78" i="85"/>
  <c r="AN78" i="85"/>
  <c r="AR79" i="93"/>
  <c r="AJ58" i="31"/>
  <c r="AK58" i="31"/>
  <c r="AT58" i="31" s="1"/>
  <c r="AJ35" i="31"/>
  <c r="AN81" i="78"/>
  <c r="AI81" i="78"/>
  <c r="AJ36" i="31"/>
  <c r="AK36" i="31"/>
  <c r="AT36" i="31" s="1"/>
  <c r="AJ8" i="31"/>
  <c r="AK8" i="31"/>
  <c r="AT8" i="31" s="1"/>
  <c r="AJ69" i="31"/>
  <c r="AK69" i="31"/>
  <c r="AT69" i="31" s="1"/>
  <c r="AJ12" i="31"/>
  <c r="AK12" i="31"/>
  <c r="AT12" i="31" s="1"/>
  <c r="AJ48" i="31"/>
  <c r="AK48" i="31"/>
  <c r="AT48" i="31" s="1"/>
  <c r="X83" i="26"/>
  <c r="Y83" i="26"/>
  <c r="Y82" i="94"/>
  <c r="X82" i="94"/>
  <c r="AJ41" i="31"/>
  <c r="AE81" i="25"/>
  <c r="W82" i="25"/>
  <c r="AG81" i="25"/>
  <c r="AP81" i="25" s="1"/>
  <c r="AF81" i="25"/>
  <c r="AO81" i="25" s="1"/>
  <c r="AJ13" i="31"/>
  <c r="AK13" i="31"/>
  <c r="AT13" i="31" s="1"/>
  <c r="AJ49" i="31"/>
  <c r="AK49" i="31"/>
  <c r="AT49" i="31" s="1"/>
  <c r="X80" i="86"/>
  <c r="Y80" i="86"/>
  <c r="AJ70" i="31"/>
  <c r="AK70" i="31"/>
  <c r="AT70" i="31" s="1"/>
  <c r="AJ20" i="31"/>
  <c r="AK20" i="31"/>
  <c r="AT20" i="31" s="1"/>
  <c r="AJ56" i="31"/>
  <c r="AK56" i="31"/>
  <c r="AT56" i="31" s="1"/>
  <c r="AI79" i="74"/>
  <c r="AN79" i="74"/>
  <c r="AJ9" i="31"/>
  <c r="AK9" i="31"/>
  <c r="AT9" i="31" s="1"/>
  <c r="AJ45" i="31"/>
  <c r="AK45" i="31"/>
  <c r="AT45" i="31" s="1"/>
  <c r="AH79" i="73"/>
  <c r="AQ79" i="73" s="1"/>
  <c r="AJ5" i="31"/>
  <c r="AK5" i="31"/>
  <c r="AT5" i="31" s="1"/>
  <c r="AJ75" i="31"/>
  <c r="AK75" i="31"/>
  <c r="AT75" i="31" s="1"/>
  <c r="AJ72" i="31"/>
  <c r="AK72" i="31"/>
  <c r="AT72" i="31" s="1"/>
  <c r="AR82" i="29"/>
  <c r="AS11" i="31"/>
  <c r="AL11" i="31"/>
  <c r="AU11" i="31" s="1"/>
  <c r="W86" i="38"/>
  <c r="AG85" i="38"/>
  <c r="AP85" i="38" s="1"/>
  <c r="AF85" i="38"/>
  <c r="AO85" i="38" s="1"/>
  <c r="AE85" i="38"/>
  <c r="AJ40" i="31"/>
  <c r="AK40" i="31"/>
  <c r="AT40" i="31" s="1"/>
  <c r="AJ54" i="31"/>
  <c r="AK54" i="31"/>
  <c r="AT54" i="31" s="1"/>
  <c r="X82" i="41"/>
  <c r="Y82" i="41"/>
  <c r="Y82" i="77"/>
  <c r="Z82" i="77" s="1"/>
  <c r="X82" i="77"/>
  <c r="AN81" i="94"/>
  <c r="AI81" i="94"/>
  <c r="AJ19" i="31"/>
  <c r="AK19" i="31"/>
  <c r="AT19" i="31" s="1"/>
  <c r="AJ55" i="31"/>
  <c r="AK55" i="31"/>
  <c r="AT55" i="31" s="1"/>
  <c r="AR79" i="37"/>
  <c r="AH83" i="29"/>
  <c r="AQ83" i="29" s="1"/>
  <c r="AJ26" i="31"/>
  <c r="AK26" i="31"/>
  <c r="AT26" i="31" s="1"/>
  <c r="AJ62" i="31"/>
  <c r="AK62" i="31"/>
  <c r="AT62" i="31" s="1"/>
  <c r="AH82" i="45"/>
  <c r="AQ82" i="45" s="1"/>
  <c r="AN78" i="89"/>
  <c r="AI78" i="89"/>
  <c r="AJ15" i="31"/>
  <c r="AK15" i="31"/>
  <c r="AT15" i="31" s="1"/>
  <c r="AJ51" i="31"/>
  <c r="AK51" i="31"/>
  <c r="AT51" i="31" s="1"/>
  <c r="X83" i="81"/>
  <c r="Y83" i="81"/>
  <c r="AJ65" i="31"/>
  <c r="AJ10" i="31"/>
  <c r="AK10" i="31"/>
  <c r="AT10" i="31" s="1"/>
  <c r="AJ53" i="31"/>
  <c r="Y86" i="30"/>
  <c r="X86" i="30"/>
  <c r="AJ16" i="31"/>
  <c r="AK16" i="31"/>
  <c r="AT16" i="31" s="1"/>
  <c r="AJ46" i="31"/>
  <c r="AK46" i="31"/>
  <c r="AT46" i="31" s="1"/>
  <c r="X82" i="34"/>
  <c r="Y82" i="34"/>
  <c r="Z82" i="34" s="1"/>
  <c r="AJ24" i="31"/>
  <c r="AK24" i="31"/>
  <c r="AT24" i="31" s="1"/>
  <c r="AJ60" i="31"/>
  <c r="AK60" i="31"/>
  <c r="AT60" i="31" s="1"/>
  <c r="AI82" i="26"/>
  <c r="AN82" i="26"/>
  <c r="AE79" i="33"/>
  <c r="W80" i="33"/>
  <c r="AG79" i="33"/>
  <c r="AP79" i="33" s="1"/>
  <c r="AF79" i="33"/>
  <c r="AO79" i="33" s="1"/>
  <c r="AJ59" i="31"/>
  <c r="AR83" i="46"/>
  <c r="AJ25" i="31"/>
  <c r="AK25" i="31"/>
  <c r="AT25" i="31" s="1"/>
  <c r="AJ61" i="31"/>
  <c r="AK61" i="31"/>
  <c r="AT61" i="31" s="1"/>
  <c r="AH80" i="37"/>
  <c r="AQ80" i="37" s="1"/>
  <c r="AH84" i="42"/>
  <c r="AQ84" i="42" s="1"/>
  <c r="AJ32" i="31"/>
  <c r="AK32" i="31"/>
  <c r="AT32" i="31" s="1"/>
  <c r="AJ68" i="31"/>
  <c r="AK68" i="31"/>
  <c r="AT68" i="31" s="1"/>
  <c r="Z82" i="45"/>
  <c r="AH85" i="38"/>
  <c r="AQ85" i="38" s="1"/>
  <c r="AJ21" i="31"/>
  <c r="AK21" i="31"/>
  <c r="AT21" i="31" s="1"/>
  <c r="AJ57" i="31"/>
  <c r="AK57" i="31"/>
  <c r="AT57" i="31" s="1"/>
  <c r="Z79" i="73"/>
  <c r="AJ28" i="31"/>
  <c r="AK28" i="31"/>
  <c r="AT28" i="31" s="1"/>
  <c r="AH80" i="93"/>
  <c r="AQ80" i="93" s="1"/>
  <c r="X82" i="78"/>
  <c r="Y82" i="78"/>
  <c r="AJ73" i="31"/>
  <c r="AK73" i="31"/>
  <c r="AT73" i="31" s="1"/>
  <c r="AJ44" i="31"/>
  <c r="AK44" i="31"/>
  <c r="AT44" i="31" s="1"/>
  <c r="AJ33" i="31"/>
  <c r="AK33" i="31"/>
  <c r="AT33" i="31" s="1"/>
  <c r="AN82" i="81"/>
  <c r="AI82" i="81"/>
  <c r="AH84" i="46"/>
  <c r="AQ84" i="46" s="1"/>
  <c r="AJ18" i="31"/>
  <c r="AK18" i="31"/>
  <c r="AT18" i="31" s="1"/>
  <c r="AR84" i="38"/>
  <c r="AI81" i="34"/>
  <c r="AN81" i="34"/>
  <c r="X80" i="90"/>
  <c r="Y80" i="90"/>
  <c r="AJ30" i="31"/>
  <c r="AK30" i="31"/>
  <c r="AT30" i="31" s="1"/>
  <c r="AJ66" i="31"/>
  <c r="AK66" i="31"/>
  <c r="AT66" i="31" s="1"/>
  <c r="AI81" i="41"/>
  <c r="AN81" i="41"/>
  <c r="AI81" i="77"/>
  <c r="AN81" i="77"/>
  <c r="AL79" i="31"/>
  <c r="AU79" i="31" s="1"/>
  <c r="AR79" i="31"/>
  <c r="AR81" i="31" s="1"/>
  <c r="W83" i="82"/>
  <c r="AG82" i="82"/>
  <c r="AP82" i="82" s="1"/>
  <c r="AF82" i="82"/>
  <c r="AO82" i="82" s="1"/>
  <c r="AE82" i="82"/>
  <c r="AJ31" i="31"/>
  <c r="AK31" i="31"/>
  <c r="AT31" i="31" s="1"/>
  <c r="AJ67" i="31"/>
  <c r="AK67" i="31"/>
  <c r="AT67" i="31" s="1"/>
  <c r="Z83" i="29"/>
  <c r="AJ38" i="31"/>
  <c r="AK38" i="31"/>
  <c r="AT38" i="31" s="1"/>
  <c r="AJ74" i="31"/>
  <c r="AK74" i="31"/>
  <c r="AT74" i="31" s="1"/>
  <c r="AJ22" i="31"/>
  <c r="AK22" i="31"/>
  <c r="AT22" i="31" s="1"/>
  <c r="AJ29" i="31"/>
  <c r="X79" i="89"/>
  <c r="Y79" i="89"/>
  <c r="X80" i="74"/>
  <c r="Y80" i="74"/>
  <c r="AJ27" i="31"/>
  <c r="AK27" i="31"/>
  <c r="AT27" i="31" s="1"/>
  <c r="AJ63" i="31"/>
  <c r="AK63" i="31"/>
  <c r="AT63" i="31" s="1"/>
  <c r="AJ17" i="31"/>
  <c r="X79" i="85"/>
  <c r="Z79" i="85" s="1"/>
  <c r="Y79" i="85"/>
  <c r="AJ34" i="31"/>
  <c r="AK34" i="31"/>
  <c r="AT34" i="31" s="1"/>
  <c r="Z80" i="93"/>
  <c r="AJ71" i="31"/>
  <c r="AJ6" i="31"/>
  <c r="Z80" i="74" l="1"/>
  <c r="Z82" i="41"/>
  <c r="Z86" i="30"/>
  <c r="AX17" i="83"/>
  <c r="S17" i="83" s="1"/>
  <c r="AC17" i="83" s="1"/>
  <c r="AB18" i="83" s="1"/>
  <c r="AX10" i="83"/>
  <c r="S10" i="83" s="1"/>
  <c r="AC10" i="83" s="1"/>
  <c r="AB11" i="83" s="1"/>
  <c r="AJ11" i="83" s="1"/>
  <c r="AX16" i="83"/>
  <c r="S16" i="83" s="1"/>
  <c r="AC16" i="83" s="1"/>
  <c r="AB17" i="83" s="1"/>
  <c r="AX9" i="83"/>
  <c r="S9" i="83" s="1"/>
  <c r="AC9" i="83" s="1"/>
  <c r="AB10" i="83" s="1"/>
  <c r="Z82" i="78"/>
  <c r="Z83" i="26"/>
  <c r="AX15" i="83"/>
  <c r="S15" i="83" s="1"/>
  <c r="AC15" i="83" s="1"/>
  <c r="AB16" i="83" s="1"/>
  <c r="AX8" i="83"/>
  <c r="S8" i="83" s="1"/>
  <c r="AC8" i="83" s="1"/>
  <c r="AB9" i="83" s="1"/>
  <c r="AJ9" i="83" s="1"/>
  <c r="AS23" i="31"/>
  <c r="AG84" i="42"/>
  <c r="AP84" i="42" s="1"/>
  <c r="Z80" i="86"/>
  <c r="W85" i="42"/>
  <c r="Z80" i="90"/>
  <c r="W81" i="90" s="1"/>
  <c r="AF84" i="42"/>
  <c r="AO84" i="42" s="1"/>
  <c r="Z79" i="89"/>
  <c r="AF79" i="89" s="1"/>
  <c r="AO79" i="89" s="1"/>
  <c r="Z83" i="81"/>
  <c r="AX4" i="83"/>
  <c r="S4" i="83" s="1"/>
  <c r="AC4" i="83" s="1"/>
  <c r="AB5" i="83" s="1"/>
  <c r="AX12" i="83"/>
  <c r="S12" i="83" s="1"/>
  <c r="AC12" i="83" s="1"/>
  <c r="AB13" i="83" s="1"/>
  <c r="AX5" i="83"/>
  <c r="S5" i="83" s="1"/>
  <c r="AC5" i="83" s="1"/>
  <c r="AB6" i="83" s="1"/>
  <c r="AJ6" i="83" s="1"/>
  <c r="AE79" i="89"/>
  <c r="AG79" i="89"/>
  <c r="AP79" i="89" s="1"/>
  <c r="AF83" i="81"/>
  <c r="AO83" i="81" s="1"/>
  <c r="AE83" i="81"/>
  <c r="W84" i="81"/>
  <c r="AG83" i="81"/>
  <c r="AP83" i="81" s="1"/>
  <c r="AK7" i="83"/>
  <c r="AT7" i="83" s="1"/>
  <c r="W80" i="85"/>
  <c r="AG79" i="85"/>
  <c r="AP79" i="85" s="1"/>
  <c r="AF79" i="85"/>
  <c r="AO79" i="85" s="1"/>
  <c r="AE79" i="85"/>
  <c r="W81" i="86"/>
  <c r="AG80" i="86"/>
  <c r="AP80" i="86" s="1"/>
  <c r="AF80" i="86"/>
  <c r="AO80" i="86" s="1"/>
  <c r="AE80" i="86"/>
  <c r="AF86" i="30"/>
  <c r="AO86" i="30" s="1"/>
  <c r="AE86" i="30"/>
  <c r="W87" i="30"/>
  <c r="AG86" i="30"/>
  <c r="AP86" i="30" s="1"/>
  <c r="AE82" i="78"/>
  <c r="W83" i="78"/>
  <c r="AG82" i="78"/>
  <c r="AP82" i="78" s="1"/>
  <c r="AF82" i="78"/>
  <c r="AO82" i="78" s="1"/>
  <c r="AF80" i="90"/>
  <c r="AO80" i="90" s="1"/>
  <c r="AE80" i="90"/>
  <c r="W83" i="77"/>
  <c r="AG82" i="77"/>
  <c r="AP82" i="77" s="1"/>
  <c r="AF82" i="77"/>
  <c r="AO82" i="77" s="1"/>
  <c r="AE82" i="77"/>
  <c r="W84" i="26"/>
  <c r="AG83" i="26"/>
  <c r="AP83" i="26" s="1"/>
  <c r="AF83" i="26"/>
  <c r="AO83" i="26" s="1"/>
  <c r="AE83" i="26"/>
  <c r="AR81" i="78"/>
  <c r="AS64" i="31"/>
  <c r="AL64" i="31"/>
  <c r="AU64" i="31" s="1"/>
  <c r="AJ66" i="83"/>
  <c r="AK66" i="83"/>
  <c r="AT66" i="83" s="1"/>
  <c r="AJ54" i="83"/>
  <c r="AK54" i="83"/>
  <c r="AT54" i="83" s="1"/>
  <c r="AJ30" i="83"/>
  <c r="AK30" i="83"/>
  <c r="AT30" i="83" s="1"/>
  <c r="AJ24" i="83"/>
  <c r="AK24" i="83"/>
  <c r="AT24" i="83" s="1"/>
  <c r="AJ18" i="83"/>
  <c r="AK18" i="83"/>
  <c r="AT18" i="83" s="1"/>
  <c r="AK12" i="83"/>
  <c r="AT12" i="83" s="1"/>
  <c r="AK5" i="83"/>
  <c r="AT5" i="83" s="1"/>
  <c r="AS43" i="31"/>
  <c r="AL43" i="31"/>
  <c r="AU43" i="31" s="1"/>
  <c r="AS34" i="31"/>
  <c r="AL34" i="31"/>
  <c r="AU34" i="31" s="1"/>
  <c r="AS63" i="31"/>
  <c r="AL63" i="31"/>
  <c r="AU63" i="31" s="1"/>
  <c r="AS67" i="31"/>
  <c r="AL67" i="31"/>
  <c r="AU67" i="31" s="1"/>
  <c r="AS21" i="31"/>
  <c r="AL21" i="31"/>
  <c r="AU21" i="31" s="1"/>
  <c r="AF82" i="45"/>
  <c r="AO82" i="45" s="1"/>
  <c r="AG82" i="45"/>
  <c r="AP82" i="45" s="1"/>
  <c r="W83" i="45"/>
  <c r="AE82" i="45"/>
  <c r="AS25" i="31"/>
  <c r="AL25" i="31"/>
  <c r="AU25" i="31" s="1"/>
  <c r="X80" i="33"/>
  <c r="Y80" i="33"/>
  <c r="AS60" i="31"/>
  <c r="AL60" i="31"/>
  <c r="AU60" i="31" s="1"/>
  <c r="AH83" i="81"/>
  <c r="AQ83" i="81" s="1"/>
  <c r="AR78" i="89"/>
  <c r="AH82" i="77"/>
  <c r="AQ82" i="77" s="1"/>
  <c r="AS5" i="31"/>
  <c r="AL5" i="31"/>
  <c r="AU5" i="31" s="1"/>
  <c r="AS13" i="31"/>
  <c r="AL13" i="31"/>
  <c r="AU13" i="31" s="1"/>
  <c r="AS41" i="31"/>
  <c r="AL41" i="31"/>
  <c r="AU41" i="31" s="1"/>
  <c r="AS69" i="31"/>
  <c r="AL69" i="31"/>
  <c r="AU69" i="31" s="1"/>
  <c r="AS39" i="31"/>
  <c r="AL39" i="31"/>
  <c r="AU39" i="31" s="1"/>
  <c r="AJ76" i="83"/>
  <c r="AK76" i="83"/>
  <c r="AT76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Y85" i="46"/>
  <c r="X85" i="46"/>
  <c r="AN84" i="42"/>
  <c r="AS30" i="31"/>
  <c r="AL30" i="31"/>
  <c r="AU30" i="31" s="1"/>
  <c r="W83" i="34"/>
  <c r="AG82" i="34"/>
  <c r="AP82" i="34" s="1"/>
  <c r="AF82" i="34"/>
  <c r="AO82" i="34" s="1"/>
  <c r="AE82" i="34"/>
  <c r="AS15" i="31"/>
  <c r="AL15" i="31"/>
  <c r="AU15" i="31" s="1"/>
  <c r="AN85" i="38"/>
  <c r="AI85" i="38"/>
  <c r="AS70" i="31"/>
  <c r="AL70" i="31"/>
  <c r="AU70" i="31" s="1"/>
  <c r="AJ72" i="83"/>
  <c r="AK72" i="83"/>
  <c r="AT72" i="83" s="1"/>
  <c r="AJ60" i="83"/>
  <c r="AK60" i="83"/>
  <c r="AT60" i="83" s="1"/>
  <c r="AS74" i="31"/>
  <c r="AL74" i="31"/>
  <c r="AU74" i="31" s="1"/>
  <c r="AS44" i="31"/>
  <c r="AL44" i="31"/>
  <c r="AU44" i="31" s="1"/>
  <c r="AH82" i="94"/>
  <c r="AQ82" i="94" s="1"/>
  <c r="AS35" i="31"/>
  <c r="AL35" i="31"/>
  <c r="AU35" i="31" s="1"/>
  <c r="AS50" i="31"/>
  <c r="AL50" i="31"/>
  <c r="AU50" i="31" s="1"/>
  <c r="AJ75" i="83"/>
  <c r="AK75" i="83"/>
  <c r="AT75" i="83" s="1"/>
  <c r="AJ70" i="83"/>
  <c r="AK70" i="83"/>
  <c r="AT70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S52" i="31"/>
  <c r="AL52" i="31"/>
  <c r="AU52" i="31" s="1"/>
  <c r="AS7" i="31"/>
  <c r="AL7" i="31"/>
  <c r="AU7" i="31" s="1"/>
  <c r="AS77" i="31"/>
  <c r="AL77" i="31"/>
  <c r="AU77" i="31" s="1"/>
  <c r="AR79" i="86"/>
  <c r="X81" i="37"/>
  <c r="Y81" i="37"/>
  <c r="W81" i="74"/>
  <c r="AG80" i="74"/>
  <c r="AP80" i="74" s="1"/>
  <c r="AF80" i="74"/>
  <c r="AO80" i="74" s="1"/>
  <c r="AE80" i="74"/>
  <c r="AH82" i="78"/>
  <c r="AQ82" i="78" s="1"/>
  <c r="AJ78" i="83"/>
  <c r="AK78" i="83"/>
  <c r="AT78" i="83" s="1"/>
  <c r="AJ48" i="83"/>
  <c r="AK48" i="83"/>
  <c r="AT48" i="83" s="1"/>
  <c r="Z83" i="82"/>
  <c r="Y83" i="82"/>
  <c r="X83" i="82"/>
  <c r="AS68" i="31"/>
  <c r="AL68" i="31"/>
  <c r="AU68" i="31" s="1"/>
  <c r="AI79" i="33"/>
  <c r="AN79" i="33"/>
  <c r="AS24" i="31"/>
  <c r="AL24" i="31"/>
  <c r="AU24" i="31" s="1"/>
  <c r="AS62" i="31"/>
  <c r="AL62" i="31"/>
  <c r="AU62" i="31" s="1"/>
  <c r="X86" i="38"/>
  <c r="Y86" i="38"/>
  <c r="AS72" i="31"/>
  <c r="AL72" i="31"/>
  <c r="AU72" i="31" s="1"/>
  <c r="AS48" i="31"/>
  <c r="AL48" i="31"/>
  <c r="AU48" i="31" s="1"/>
  <c r="AS8" i="31"/>
  <c r="AL8" i="31"/>
  <c r="AU8" i="31" s="1"/>
  <c r="AS47" i="31"/>
  <c r="AL47" i="31"/>
  <c r="AU47" i="31" s="1"/>
  <c r="AJ4" i="31"/>
  <c r="AK4" i="31"/>
  <c r="AT4" i="31" s="1"/>
  <c r="AT81" i="31" s="1"/>
  <c r="AJ77" i="83"/>
  <c r="AK77" i="83"/>
  <c r="AT77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B4" i="83"/>
  <c r="AJ3" i="83"/>
  <c r="AR85" i="30"/>
  <c r="AN84" i="46"/>
  <c r="AI84" i="46"/>
  <c r="AJ36" i="83"/>
  <c r="AK36" i="83"/>
  <c r="AT36" i="83" s="1"/>
  <c r="AR81" i="41"/>
  <c r="AS28" i="31"/>
  <c r="AL28" i="31"/>
  <c r="AU28" i="31" s="1"/>
  <c r="AS46" i="31"/>
  <c r="AL46" i="31"/>
  <c r="AU46" i="31" s="1"/>
  <c r="AS53" i="31"/>
  <c r="AL53" i="31"/>
  <c r="AU53" i="31" s="1"/>
  <c r="AS55" i="31"/>
  <c r="AL55" i="31"/>
  <c r="AU55" i="31" s="1"/>
  <c r="AS56" i="31"/>
  <c r="AL56" i="31"/>
  <c r="AU56" i="31" s="1"/>
  <c r="AR78" i="85"/>
  <c r="AJ58" i="83"/>
  <c r="AK58" i="83"/>
  <c r="AT58" i="83" s="1"/>
  <c r="AS6" i="31"/>
  <c r="AL6" i="31"/>
  <c r="AU6" i="31" s="1"/>
  <c r="AS27" i="31"/>
  <c r="AL27" i="31"/>
  <c r="AU27" i="31" s="1"/>
  <c r="AS18" i="31"/>
  <c r="AL18" i="31"/>
  <c r="AU18" i="31" s="1"/>
  <c r="AR82" i="81"/>
  <c r="AE79" i="73"/>
  <c r="W80" i="73"/>
  <c r="AG79" i="73"/>
  <c r="AP79" i="73" s="1"/>
  <c r="AF79" i="73"/>
  <c r="AO79" i="73" s="1"/>
  <c r="AS29" i="31"/>
  <c r="AL29" i="31"/>
  <c r="AU29" i="31" s="1"/>
  <c r="AS38" i="31"/>
  <c r="AL38" i="31"/>
  <c r="AU38" i="31" s="1"/>
  <c r="AS66" i="31"/>
  <c r="AL66" i="31"/>
  <c r="AU66" i="31" s="1"/>
  <c r="AS73" i="31"/>
  <c r="AL73" i="31"/>
  <c r="AU73" i="31" s="1"/>
  <c r="AS59" i="31"/>
  <c r="AL59" i="31"/>
  <c r="AU59" i="31" s="1"/>
  <c r="AS16" i="31"/>
  <c r="AL16" i="31"/>
  <c r="AU16" i="31" s="1"/>
  <c r="AS10" i="31"/>
  <c r="AL10" i="31"/>
  <c r="AU10" i="31" s="1"/>
  <c r="AS51" i="31"/>
  <c r="AL51" i="31"/>
  <c r="AU51" i="31" s="1"/>
  <c r="AS19" i="31"/>
  <c r="AL19" i="31"/>
  <c r="AU19" i="31" s="1"/>
  <c r="AS40" i="31"/>
  <c r="AL40" i="31"/>
  <c r="AU40" i="31" s="1"/>
  <c r="AS9" i="31"/>
  <c r="AL9" i="31"/>
  <c r="AU9" i="31" s="1"/>
  <c r="AS20" i="31"/>
  <c r="AL20" i="31"/>
  <c r="AU20" i="31" s="1"/>
  <c r="Y82" i="25"/>
  <c r="X82" i="25"/>
  <c r="Z82" i="94"/>
  <c r="AS58" i="31"/>
  <c r="AL58" i="31"/>
  <c r="AU58" i="31" s="1"/>
  <c r="AS76" i="31"/>
  <c r="AL76" i="31"/>
  <c r="AU76" i="31" s="1"/>
  <c r="AS14" i="31"/>
  <c r="AL14" i="31"/>
  <c r="AU14" i="31" s="1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J44" i="83"/>
  <c r="AK44" i="83"/>
  <c r="AT44" i="83" s="1"/>
  <c r="AJ38" i="83"/>
  <c r="AK38" i="83"/>
  <c r="AT38" i="83" s="1"/>
  <c r="AJ32" i="83"/>
  <c r="AK32" i="83"/>
  <c r="AT32" i="83" s="1"/>
  <c r="AJ26" i="83"/>
  <c r="AK26" i="83"/>
  <c r="AT26" i="83" s="1"/>
  <c r="AJ20" i="83"/>
  <c r="AK20" i="83"/>
  <c r="AT20" i="83" s="1"/>
  <c r="AJ14" i="83"/>
  <c r="AK14" i="83"/>
  <c r="AT14" i="83" s="1"/>
  <c r="AX7" i="83"/>
  <c r="S7" i="83" s="1"/>
  <c r="AC7" i="83" s="1"/>
  <c r="AB8" i="83" s="1"/>
  <c r="AS42" i="31"/>
  <c r="AL42" i="31"/>
  <c r="AU42" i="31" s="1"/>
  <c r="AS37" i="31"/>
  <c r="AL37" i="31"/>
  <c r="AU37" i="31" s="1"/>
  <c r="X85" i="42"/>
  <c r="Y85" i="42"/>
  <c r="AS22" i="31"/>
  <c r="AL22" i="31"/>
  <c r="AU22" i="31" s="1"/>
  <c r="AR81" i="77"/>
  <c r="AS33" i="31"/>
  <c r="AL33" i="31"/>
  <c r="AU33" i="31" s="1"/>
  <c r="W83" i="41"/>
  <c r="AG82" i="41"/>
  <c r="AP82" i="41" s="1"/>
  <c r="AF82" i="41"/>
  <c r="AO82" i="41" s="1"/>
  <c r="AE82" i="41"/>
  <c r="AR79" i="74"/>
  <c r="AH83" i="26"/>
  <c r="AQ83" i="26" s="1"/>
  <c r="AJ42" i="83"/>
  <c r="AK42" i="83"/>
  <c r="AT42" i="83" s="1"/>
  <c r="AH79" i="89"/>
  <c r="AQ79" i="89" s="1"/>
  <c r="AH80" i="90"/>
  <c r="AQ80" i="90" s="1"/>
  <c r="AS54" i="31"/>
  <c r="AL54" i="31"/>
  <c r="AU54" i="31" s="1"/>
  <c r="AS45" i="31"/>
  <c r="AL45" i="31"/>
  <c r="AU45" i="31" s="1"/>
  <c r="AH80" i="86"/>
  <c r="AQ80" i="86" s="1"/>
  <c r="AS3" i="31"/>
  <c r="AL3" i="31"/>
  <c r="AU3" i="31" s="1"/>
  <c r="AJ64" i="83"/>
  <c r="AK64" i="83"/>
  <c r="AT64" i="83" s="1"/>
  <c r="AH79" i="85"/>
  <c r="AQ79" i="85" s="1"/>
  <c r="AS31" i="31"/>
  <c r="AL31" i="31"/>
  <c r="AU31" i="31" s="1"/>
  <c r="AS71" i="31"/>
  <c r="AL71" i="31"/>
  <c r="AU71" i="31" s="1"/>
  <c r="AF80" i="93"/>
  <c r="AO80" i="93" s="1"/>
  <c r="W81" i="93"/>
  <c r="AG80" i="93"/>
  <c r="AP80" i="93" s="1"/>
  <c r="AE80" i="93"/>
  <c r="AS17" i="31"/>
  <c r="AL17" i="31"/>
  <c r="AU17" i="31" s="1"/>
  <c r="AH80" i="74"/>
  <c r="AQ80" i="74" s="1"/>
  <c r="W84" i="29"/>
  <c r="AG83" i="29"/>
  <c r="AP83" i="29" s="1"/>
  <c r="AF83" i="29"/>
  <c r="AO83" i="29" s="1"/>
  <c r="AE83" i="29"/>
  <c r="AN82" i="82"/>
  <c r="AI82" i="82"/>
  <c r="AR81" i="34"/>
  <c r="AS57" i="31"/>
  <c r="AL57" i="31"/>
  <c r="AU57" i="31" s="1"/>
  <c r="AS32" i="31"/>
  <c r="AL32" i="31"/>
  <c r="AU32" i="31" s="1"/>
  <c r="AS61" i="31"/>
  <c r="AL61" i="31"/>
  <c r="AU61" i="31" s="1"/>
  <c r="AR82" i="26"/>
  <c r="AH82" i="34"/>
  <c r="AQ82" i="34" s="1"/>
  <c r="AH86" i="30"/>
  <c r="AQ86" i="30" s="1"/>
  <c r="AS65" i="31"/>
  <c r="AL65" i="31"/>
  <c r="AU65" i="31" s="1"/>
  <c r="AS26" i="31"/>
  <c r="AL26" i="31"/>
  <c r="AU26" i="31" s="1"/>
  <c r="AR81" i="94"/>
  <c r="AH82" i="41"/>
  <c r="AQ82" i="41" s="1"/>
  <c r="AS75" i="31"/>
  <c r="AL75" i="31"/>
  <c r="AU75" i="31" s="1"/>
  <c r="AS49" i="31"/>
  <c r="AL49" i="31"/>
  <c r="AU49" i="31" s="1"/>
  <c r="AI81" i="25"/>
  <c r="AN81" i="25"/>
  <c r="AS12" i="31"/>
  <c r="AL12" i="31"/>
  <c r="AU12" i="31" s="1"/>
  <c r="AS36" i="31"/>
  <c r="AL36" i="31"/>
  <c r="AU36" i="31" s="1"/>
  <c r="AS78" i="31"/>
  <c r="AL78" i="31"/>
  <c r="AU78" i="31" s="1"/>
  <c r="AJ79" i="83"/>
  <c r="AS79" i="83" s="1"/>
  <c r="AK79" i="83"/>
  <c r="AT79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R79" i="90"/>
  <c r="AI79" i="83"/>
  <c r="AN79" i="83"/>
  <c r="AN81" i="83" s="1"/>
  <c r="AI80" i="37"/>
  <c r="AN80" i="37"/>
  <c r="AK9" i="83" l="1"/>
  <c r="AT9" i="83" s="1"/>
  <c r="AJ10" i="83"/>
  <c r="AK11" i="83"/>
  <c r="AT11" i="83" s="1"/>
  <c r="Z85" i="42"/>
  <c r="AE85" i="42" s="1"/>
  <c r="AI84" i="42"/>
  <c r="AR84" i="42" s="1"/>
  <c r="AG80" i="90"/>
  <c r="AP80" i="90" s="1"/>
  <c r="AJ5" i="83"/>
  <c r="W80" i="89"/>
  <c r="AK6" i="83"/>
  <c r="AT6" i="83" s="1"/>
  <c r="Z81" i="37"/>
  <c r="AE81" i="37" s="1"/>
  <c r="AJ12" i="83"/>
  <c r="AS12" i="83" s="1"/>
  <c r="AF85" i="42"/>
  <c r="AO85" i="42" s="1"/>
  <c r="W82" i="37"/>
  <c r="AG81" i="37"/>
  <c r="AP81" i="37" s="1"/>
  <c r="AF81" i="37"/>
  <c r="AO81" i="37" s="1"/>
  <c r="X83" i="41"/>
  <c r="Y83" i="41"/>
  <c r="AS36" i="83"/>
  <c r="AL36" i="83"/>
  <c r="AU36" i="83" s="1"/>
  <c r="AS21" i="83"/>
  <c r="AL21" i="83"/>
  <c r="AU21" i="83" s="1"/>
  <c r="AS39" i="83"/>
  <c r="AL39" i="83"/>
  <c r="AU39" i="83" s="1"/>
  <c r="AS57" i="83"/>
  <c r="AL57" i="83"/>
  <c r="AU57" i="83" s="1"/>
  <c r="AS77" i="83"/>
  <c r="AL77" i="83"/>
  <c r="AU77" i="83" s="1"/>
  <c r="AH86" i="38"/>
  <c r="AQ86" i="38" s="1"/>
  <c r="AE83" i="82"/>
  <c r="AG83" i="82"/>
  <c r="AP83" i="82" s="1"/>
  <c r="AF83" i="82"/>
  <c r="AO83" i="82" s="1"/>
  <c r="W84" i="82"/>
  <c r="AS60" i="83"/>
  <c r="AL60" i="83"/>
  <c r="AU60" i="83" s="1"/>
  <c r="X83" i="34"/>
  <c r="Z83" i="34" s="1"/>
  <c r="Y83" i="34"/>
  <c r="AH85" i="46"/>
  <c r="AQ85" i="46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H80" i="33"/>
  <c r="AQ80" i="33" s="1"/>
  <c r="AS18" i="83"/>
  <c r="AL18" i="83"/>
  <c r="AU18" i="83" s="1"/>
  <c r="AS54" i="83"/>
  <c r="AL54" i="83"/>
  <c r="AU54" i="83" s="1"/>
  <c r="AI82" i="77"/>
  <c r="AN82" i="77"/>
  <c r="X81" i="90"/>
  <c r="Y81" i="90"/>
  <c r="Y83" i="78"/>
  <c r="X83" i="78"/>
  <c r="AI86" i="30"/>
  <c r="AN86" i="30"/>
  <c r="AS25" i="83"/>
  <c r="AL25" i="83"/>
  <c r="AU25" i="83" s="1"/>
  <c r="AS43" i="83"/>
  <c r="AL43" i="83"/>
  <c r="AU43" i="83" s="1"/>
  <c r="AS61" i="83"/>
  <c r="AL61" i="83"/>
  <c r="AU61" i="83" s="1"/>
  <c r="AS42" i="83"/>
  <c r="AL42" i="83"/>
  <c r="AU42" i="83" s="1"/>
  <c r="AS20" i="83"/>
  <c r="AL20" i="83"/>
  <c r="AU20" i="83" s="1"/>
  <c r="AS38" i="83"/>
  <c r="AL38" i="83"/>
  <c r="AU38" i="83" s="1"/>
  <c r="AS56" i="83"/>
  <c r="AL56" i="83"/>
  <c r="AU56" i="83" s="1"/>
  <c r="AS74" i="83"/>
  <c r="AL74" i="83"/>
  <c r="AU74" i="83" s="1"/>
  <c r="AR84" i="46"/>
  <c r="Z86" i="38"/>
  <c r="AR79" i="33"/>
  <c r="AS22" i="83"/>
  <c r="AL22" i="83"/>
  <c r="AU22" i="83" s="1"/>
  <c r="AS40" i="83"/>
  <c r="AL40" i="83"/>
  <c r="AU40" i="83" s="1"/>
  <c r="AS70" i="83"/>
  <c r="AL70" i="83"/>
  <c r="AU70" i="83" s="1"/>
  <c r="Z80" i="33"/>
  <c r="AI83" i="26"/>
  <c r="AN83" i="26"/>
  <c r="AI79" i="85"/>
  <c r="AN79" i="85"/>
  <c r="AJ7" i="83"/>
  <c r="AN83" i="29"/>
  <c r="AI83" i="29"/>
  <c r="AJ4" i="83"/>
  <c r="AK4" i="83"/>
  <c r="AT4" i="83" s="1"/>
  <c r="Y80" i="73"/>
  <c r="X80" i="73"/>
  <c r="AS58" i="83"/>
  <c r="AL58" i="83"/>
  <c r="AU58" i="83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4" i="31"/>
  <c r="AL4" i="31"/>
  <c r="AU4" i="31" s="1"/>
  <c r="AU81" i="31" s="1"/>
  <c r="C11" i="31" s="1"/>
  <c r="AS48" i="83"/>
  <c r="AL48" i="83"/>
  <c r="AU48" i="83" s="1"/>
  <c r="X81" i="74"/>
  <c r="Y81" i="74"/>
  <c r="AS72" i="83"/>
  <c r="AL72" i="83"/>
  <c r="AU72" i="83" s="1"/>
  <c r="Z85" i="46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S5" i="83"/>
  <c r="AL5" i="83"/>
  <c r="AU5" i="83" s="1"/>
  <c r="AS24" i="83"/>
  <c r="AL24" i="83"/>
  <c r="AU24" i="83" s="1"/>
  <c r="AS66" i="83"/>
  <c r="AL66" i="83"/>
  <c r="AU66" i="83" s="1"/>
  <c r="AI80" i="90"/>
  <c r="AN80" i="90"/>
  <c r="AI82" i="78"/>
  <c r="AN82" i="78"/>
  <c r="AI80" i="86"/>
  <c r="AN80" i="86"/>
  <c r="X80" i="89"/>
  <c r="Y80" i="89"/>
  <c r="AS13" i="83"/>
  <c r="AL13" i="83"/>
  <c r="AU13" i="83" s="1"/>
  <c r="AR81" i="25"/>
  <c r="AR82" i="82"/>
  <c r="Y84" i="29"/>
  <c r="X84" i="29"/>
  <c r="AI82" i="41"/>
  <c r="AN82" i="41"/>
  <c r="AH85" i="42"/>
  <c r="AQ85" i="42" s="1"/>
  <c r="AJ8" i="83"/>
  <c r="AK8" i="83"/>
  <c r="AT8" i="83" s="1"/>
  <c r="AS26" i="83"/>
  <c r="AL26" i="83"/>
  <c r="AU26" i="83" s="1"/>
  <c r="AS44" i="83"/>
  <c r="AL44" i="83"/>
  <c r="AU44" i="83" s="1"/>
  <c r="AS62" i="83"/>
  <c r="AL62" i="83"/>
  <c r="AU62" i="83" s="1"/>
  <c r="AH82" i="25"/>
  <c r="AQ82" i="25" s="1"/>
  <c r="AS10" i="83"/>
  <c r="AL10" i="83"/>
  <c r="AU10" i="83" s="1"/>
  <c r="AS28" i="83"/>
  <c r="AL28" i="83"/>
  <c r="AU28" i="83" s="1"/>
  <c r="AS46" i="83"/>
  <c r="AL46" i="83"/>
  <c r="AU46" i="83" s="1"/>
  <c r="AS75" i="83"/>
  <c r="AL75" i="83"/>
  <c r="AU75" i="83" s="1"/>
  <c r="AI82" i="34"/>
  <c r="AN82" i="34"/>
  <c r="Y83" i="77"/>
  <c r="X83" i="77"/>
  <c r="X84" i="81"/>
  <c r="Y84" i="81"/>
  <c r="X81" i="93"/>
  <c r="Y81" i="93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H83" i="82"/>
  <c r="AQ83" i="82" s="1"/>
  <c r="AS78" i="83"/>
  <c r="AL78" i="83"/>
  <c r="AU78" i="83" s="1"/>
  <c r="AH81" i="37"/>
  <c r="AQ81" i="37" s="1"/>
  <c r="AS6" i="83"/>
  <c r="AL6" i="83"/>
  <c r="AU6" i="83" s="1"/>
  <c r="AS23" i="83"/>
  <c r="AL23" i="83"/>
  <c r="AU23" i="83" s="1"/>
  <c r="AS41" i="83"/>
  <c r="AL41" i="83"/>
  <c r="AU41" i="83" s="1"/>
  <c r="AS59" i="83"/>
  <c r="AL59" i="83"/>
  <c r="AU59" i="83" s="1"/>
  <c r="AS76" i="83"/>
  <c r="AL76" i="83"/>
  <c r="AU76" i="83" s="1"/>
  <c r="AI82" i="45"/>
  <c r="AN82" i="45"/>
  <c r="AS30" i="83"/>
  <c r="AL30" i="83"/>
  <c r="AU30" i="83" s="1"/>
  <c r="X84" i="26"/>
  <c r="Y84" i="26"/>
  <c r="X87" i="30"/>
  <c r="Y87" i="30"/>
  <c r="X80" i="85"/>
  <c r="Y80" i="85"/>
  <c r="AS64" i="83"/>
  <c r="AL64" i="83"/>
  <c r="AU64" i="83" s="1"/>
  <c r="W83" i="94"/>
  <c r="AG82" i="94"/>
  <c r="AP82" i="94" s="1"/>
  <c r="AF82" i="94"/>
  <c r="AO82" i="94" s="1"/>
  <c r="AE82" i="94"/>
  <c r="AR80" i="37"/>
  <c r="AS31" i="83"/>
  <c r="AL31" i="83"/>
  <c r="AU31" i="83" s="1"/>
  <c r="AS49" i="83"/>
  <c r="AL49" i="83"/>
  <c r="AU49" i="83" s="1"/>
  <c r="AS67" i="83"/>
  <c r="AL67" i="83"/>
  <c r="AU67" i="83" s="1"/>
  <c r="AS81" i="31"/>
  <c r="AI79" i="73"/>
  <c r="AN79" i="73"/>
  <c r="AL79" i="83"/>
  <c r="AU79" i="83" s="1"/>
  <c r="AR79" i="83"/>
  <c r="AR81" i="83" s="1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I80" i="93"/>
  <c r="AN80" i="93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Z82" i="25"/>
  <c r="AS3" i="83"/>
  <c r="AL3" i="83"/>
  <c r="AU3" i="83" s="1"/>
  <c r="AN80" i="74"/>
  <c r="AI80" i="74"/>
  <c r="AS16" i="83"/>
  <c r="AL16" i="83"/>
  <c r="AU16" i="83" s="1"/>
  <c r="AS34" i="83"/>
  <c r="AL34" i="83"/>
  <c r="AU34" i="83" s="1"/>
  <c r="AS52" i="83"/>
  <c r="AL52" i="83"/>
  <c r="AU52" i="83" s="1"/>
  <c r="AR85" i="38"/>
  <c r="X83" i="45"/>
  <c r="Y83" i="45"/>
  <c r="Y81" i="86"/>
  <c r="X81" i="86"/>
  <c r="Z81" i="86" s="1"/>
  <c r="AI83" i="81"/>
  <c r="AN83" i="81"/>
  <c r="AI79" i="89"/>
  <c r="AN79" i="89"/>
  <c r="AL12" i="83" l="1"/>
  <c r="AU12" i="83" s="1"/>
  <c r="Z84" i="81"/>
  <c r="Z80" i="73"/>
  <c r="AG85" i="42"/>
  <c r="AP85" i="42" s="1"/>
  <c r="W86" i="42"/>
  <c r="Z81" i="93"/>
  <c r="AG81" i="93" s="1"/>
  <c r="AP81" i="93" s="1"/>
  <c r="Z83" i="78"/>
  <c r="AT81" i="83"/>
  <c r="Z83" i="41"/>
  <c r="AE81" i="93"/>
  <c r="W82" i="93"/>
  <c r="W84" i="41"/>
  <c r="AG83" i="41"/>
  <c r="AP83" i="41" s="1"/>
  <c r="AF83" i="41"/>
  <c r="AO83" i="41" s="1"/>
  <c r="AE83" i="41"/>
  <c r="W82" i="86"/>
  <c r="AG81" i="86"/>
  <c r="AP81" i="86" s="1"/>
  <c r="AF81" i="86"/>
  <c r="AO81" i="86" s="1"/>
  <c r="AE81" i="86"/>
  <c r="W85" i="81"/>
  <c r="AG84" i="81"/>
  <c r="AP84" i="81" s="1"/>
  <c r="AE84" i="81"/>
  <c r="AF84" i="81"/>
  <c r="AO84" i="81" s="1"/>
  <c r="W83" i="25"/>
  <c r="AG82" i="25"/>
  <c r="AP82" i="25" s="1"/>
  <c r="AF82" i="25"/>
  <c r="AO82" i="25" s="1"/>
  <c r="AE82" i="25"/>
  <c r="AH84" i="29"/>
  <c r="AQ84" i="29" s="1"/>
  <c r="AH81" i="74"/>
  <c r="AQ81" i="74" s="1"/>
  <c r="AH87" i="30"/>
  <c r="AQ87" i="30" s="1"/>
  <c r="AR80" i="86"/>
  <c r="Z81" i="74"/>
  <c r="AR79" i="85"/>
  <c r="AE86" i="38"/>
  <c r="W87" i="38"/>
  <c r="AG86" i="38"/>
  <c r="AP86" i="38" s="1"/>
  <c r="AF86" i="38"/>
  <c r="AO86" i="38" s="1"/>
  <c r="AI83" i="82"/>
  <c r="AN83" i="82"/>
  <c r="X83" i="94"/>
  <c r="Y83" i="94"/>
  <c r="AH84" i="81"/>
  <c r="AQ84" i="81" s="1"/>
  <c r="AR82" i="34"/>
  <c r="W84" i="34"/>
  <c r="AG83" i="34"/>
  <c r="AP83" i="34" s="1"/>
  <c r="AF83" i="34"/>
  <c r="AO83" i="34" s="1"/>
  <c r="AE83" i="34"/>
  <c r="AR80" i="74"/>
  <c r="AI82" i="94"/>
  <c r="AN82" i="94"/>
  <c r="Z87" i="30"/>
  <c r="AH83" i="77"/>
  <c r="AQ83" i="77" s="1"/>
  <c r="Z84" i="29"/>
  <c r="AE85" i="46"/>
  <c r="AG85" i="46"/>
  <c r="AP85" i="46" s="1"/>
  <c r="AF85" i="46"/>
  <c r="AO85" i="46" s="1"/>
  <c r="W86" i="46"/>
  <c r="AS4" i="83"/>
  <c r="AL4" i="83"/>
  <c r="AU4" i="83" s="1"/>
  <c r="AH81" i="90"/>
  <c r="AQ81" i="90" s="1"/>
  <c r="AI81" i="37"/>
  <c r="AN81" i="37"/>
  <c r="AH83" i="41"/>
  <c r="AQ83" i="41" s="1"/>
  <c r="AR79" i="89"/>
  <c r="AH81" i="93"/>
  <c r="AQ81" i="93" s="1"/>
  <c r="AS8" i="83"/>
  <c r="AL8" i="83"/>
  <c r="AU8" i="83" s="1"/>
  <c r="AR82" i="78"/>
  <c r="AR83" i="29"/>
  <c r="AR83" i="26"/>
  <c r="AR86" i="30"/>
  <c r="Z81" i="90"/>
  <c r="Y84" i="82"/>
  <c r="X84" i="82"/>
  <c r="Y86" i="42"/>
  <c r="X86" i="42"/>
  <c r="AH81" i="86"/>
  <c r="AQ81" i="86" s="1"/>
  <c r="AH83" i="45"/>
  <c r="AQ83" i="45" s="1"/>
  <c r="AR80" i="93"/>
  <c r="AR79" i="73"/>
  <c r="AH80" i="85"/>
  <c r="AQ80" i="85" s="1"/>
  <c r="AH84" i="26"/>
  <c r="AQ84" i="26" s="1"/>
  <c r="Z83" i="77"/>
  <c r="AR82" i="41"/>
  <c r="AH80" i="89"/>
  <c r="AQ80" i="89" s="1"/>
  <c r="AH80" i="73"/>
  <c r="AQ80" i="73" s="1"/>
  <c r="W81" i="33"/>
  <c r="AG80" i="33"/>
  <c r="AP80" i="33" s="1"/>
  <c r="AF80" i="33"/>
  <c r="AO80" i="33" s="1"/>
  <c r="AE80" i="33"/>
  <c r="AH83" i="78"/>
  <c r="AQ83" i="78" s="1"/>
  <c r="AN85" i="42"/>
  <c r="AI85" i="42"/>
  <c r="W81" i="73"/>
  <c r="AG80" i="73"/>
  <c r="AP80" i="73" s="1"/>
  <c r="AF80" i="73"/>
  <c r="AO80" i="73" s="1"/>
  <c r="AE80" i="73"/>
  <c r="W84" i="78"/>
  <c r="AG83" i="78"/>
  <c r="AP83" i="78" s="1"/>
  <c r="AF83" i="78"/>
  <c r="AO83" i="78" s="1"/>
  <c r="AE83" i="78"/>
  <c r="AR83" i="81"/>
  <c r="Z83" i="45"/>
  <c r="Z80" i="85"/>
  <c r="Z84" i="26"/>
  <c r="AR82" i="45"/>
  <c r="Z80" i="89"/>
  <c r="AR80" i="90"/>
  <c r="AS7" i="83"/>
  <c r="AL7" i="83"/>
  <c r="AU7" i="83" s="1"/>
  <c r="AR82" i="77"/>
  <c r="AH83" i="34"/>
  <c r="AQ83" i="34" s="1"/>
  <c r="X82" i="37"/>
  <c r="Z82" i="37" s="1"/>
  <c r="Y82" i="37"/>
  <c r="AF81" i="93" l="1"/>
  <c r="AO81" i="93" s="1"/>
  <c r="AU81" i="83"/>
  <c r="C11" i="83" s="1"/>
  <c r="F36" i="97" s="1"/>
  <c r="AS81" i="83"/>
  <c r="Z83" i="94"/>
  <c r="AG83" i="94" s="1"/>
  <c r="AP83" i="94" s="1"/>
  <c r="Z86" i="42"/>
  <c r="AG86" i="42" s="1"/>
  <c r="AP86" i="42" s="1"/>
  <c r="W83" i="37"/>
  <c r="AG82" i="37"/>
  <c r="AP82" i="37" s="1"/>
  <c r="AF82" i="37"/>
  <c r="AO82" i="37" s="1"/>
  <c r="AE82" i="37"/>
  <c r="AF83" i="94"/>
  <c r="AO83" i="94" s="1"/>
  <c r="W87" i="42"/>
  <c r="AE86" i="42"/>
  <c r="Y85" i="81"/>
  <c r="X85" i="81"/>
  <c r="X82" i="86"/>
  <c r="Y82" i="86"/>
  <c r="AE84" i="29"/>
  <c r="W85" i="29"/>
  <c r="AG84" i="29"/>
  <c r="AP84" i="29" s="1"/>
  <c r="AF84" i="29"/>
  <c r="AO84" i="29" s="1"/>
  <c r="AH83" i="94"/>
  <c r="AQ83" i="94" s="1"/>
  <c r="AF80" i="89"/>
  <c r="AO80" i="89" s="1"/>
  <c r="AG80" i="89"/>
  <c r="AP80" i="89" s="1"/>
  <c r="W81" i="89"/>
  <c r="AE80" i="89"/>
  <c r="AH84" i="82"/>
  <c r="AQ84" i="82" s="1"/>
  <c r="Z86" i="46"/>
  <c r="Y86" i="46"/>
  <c r="X86" i="46"/>
  <c r="AR82" i="94"/>
  <c r="AI86" i="38"/>
  <c r="AN86" i="38"/>
  <c r="X84" i="41"/>
  <c r="Y84" i="41"/>
  <c r="AR85" i="42"/>
  <c r="W84" i="77"/>
  <c r="AG83" i="77"/>
  <c r="AP83" i="77" s="1"/>
  <c r="AF83" i="77"/>
  <c r="AO83" i="77" s="1"/>
  <c r="AE83" i="77"/>
  <c r="Y84" i="34"/>
  <c r="X84" i="34"/>
  <c r="Z84" i="34" s="1"/>
  <c r="AR83" i="82"/>
  <c r="Z83" i="25"/>
  <c r="X83" i="25"/>
  <c r="Y83" i="25"/>
  <c r="AN83" i="41"/>
  <c r="AI83" i="41"/>
  <c r="X82" i="93"/>
  <c r="Y82" i="93"/>
  <c r="W88" i="30"/>
  <c r="AG87" i="30"/>
  <c r="AP87" i="30" s="1"/>
  <c r="AF87" i="30"/>
  <c r="AO87" i="30" s="1"/>
  <c r="AE87" i="30"/>
  <c r="Y81" i="73"/>
  <c r="X81" i="73"/>
  <c r="X81" i="33"/>
  <c r="Y81" i="33"/>
  <c r="AI80" i="73"/>
  <c r="AN80" i="73"/>
  <c r="AI80" i="33"/>
  <c r="AN80" i="33"/>
  <c r="Z84" i="82"/>
  <c r="AN81" i="86"/>
  <c r="AI81" i="86"/>
  <c r="AN81" i="93"/>
  <c r="AI81" i="93"/>
  <c r="W81" i="85"/>
  <c r="AG80" i="85"/>
  <c r="AP80" i="85" s="1"/>
  <c r="AF80" i="85"/>
  <c r="AO80" i="85" s="1"/>
  <c r="AE80" i="85"/>
  <c r="AN83" i="34"/>
  <c r="AI83" i="34"/>
  <c r="X87" i="38"/>
  <c r="Y87" i="38"/>
  <c r="AH82" i="37"/>
  <c r="AQ82" i="37" s="1"/>
  <c r="W84" i="45"/>
  <c r="AG83" i="45"/>
  <c r="AP83" i="45" s="1"/>
  <c r="AF83" i="45"/>
  <c r="AO83" i="45" s="1"/>
  <c r="AE83" i="45"/>
  <c r="Z84" i="78"/>
  <c r="X84" i="78"/>
  <c r="Y84" i="78"/>
  <c r="W85" i="26"/>
  <c r="AG84" i="26"/>
  <c r="AP84" i="26" s="1"/>
  <c r="AF84" i="26"/>
  <c r="AO84" i="26" s="1"/>
  <c r="AE84" i="26"/>
  <c r="AI83" i="78"/>
  <c r="AN83" i="78"/>
  <c r="AH86" i="42"/>
  <c r="AQ86" i="42" s="1"/>
  <c r="W82" i="90"/>
  <c r="AG81" i="90"/>
  <c r="AP81" i="90" s="1"/>
  <c r="AE81" i="90"/>
  <c r="AF81" i="90"/>
  <c r="AO81" i="90" s="1"/>
  <c r="AR81" i="37"/>
  <c r="AN85" i="46"/>
  <c r="AI85" i="46"/>
  <c r="AE81" i="74"/>
  <c r="W82" i="74"/>
  <c r="AG81" i="74"/>
  <c r="AP81" i="74" s="1"/>
  <c r="AF81" i="74"/>
  <c r="AO81" i="74" s="1"/>
  <c r="AN82" i="25"/>
  <c r="AI82" i="25"/>
  <c r="AI84" i="81"/>
  <c r="AN84" i="81"/>
  <c r="W84" i="94" l="1"/>
  <c r="AE83" i="94"/>
  <c r="Z81" i="73"/>
  <c r="W82" i="73" s="1"/>
  <c r="AF86" i="42"/>
  <c r="AO86" i="42" s="1"/>
  <c r="Z81" i="33"/>
  <c r="AE81" i="33" s="1"/>
  <c r="AG81" i="33"/>
  <c r="AP81" i="33" s="1"/>
  <c r="AG81" i="73"/>
  <c r="AP81" i="73" s="1"/>
  <c r="AF81" i="73"/>
  <c r="AO81" i="73" s="1"/>
  <c r="AE81" i="73"/>
  <c r="Y82" i="74"/>
  <c r="Z82" i="74" s="1"/>
  <c r="X82" i="74"/>
  <c r="AR83" i="78"/>
  <c r="X84" i="77"/>
  <c r="Y84" i="77"/>
  <c r="AF86" i="46"/>
  <c r="AO86" i="46" s="1"/>
  <c r="AG86" i="46"/>
  <c r="AP86" i="46" s="1"/>
  <c r="AE86" i="46"/>
  <c r="W87" i="46"/>
  <c r="AI80" i="89"/>
  <c r="AN80" i="89"/>
  <c r="Y85" i="29"/>
  <c r="X85" i="29"/>
  <c r="AH85" i="81"/>
  <c r="AQ85" i="81" s="1"/>
  <c r="Y87" i="42"/>
  <c r="X87" i="42"/>
  <c r="AR84" i="81"/>
  <c r="AH84" i="78"/>
  <c r="AQ84" i="78" s="1"/>
  <c r="X84" i="45"/>
  <c r="Y84" i="45"/>
  <c r="AN80" i="85"/>
  <c r="AI80" i="85"/>
  <c r="AR81" i="86"/>
  <c r="AR80" i="73"/>
  <c r="AH83" i="25"/>
  <c r="AQ83" i="25" s="1"/>
  <c r="AF84" i="34"/>
  <c r="AO84" i="34" s="1"/>
  <c r="AE84" i="34"/>
  <c r="W85" i="34"/>
  <c r="AG84" i="34"/>
  <c r="AP84" i="34" s="1"/>
  <c r="AR86" i="38"/>
  <c r="X81" i="89"/>
  <c r="Z81" i="89" s="1"/>
  <c r="Y81" i="89"/>
  <c r="AN84" i="26"/>
  <c r="AI84" i="26"/>
  <c r="W85" i="78"/>
  <c r="AG84" i="78"/>
  <c r="AP84" i="78" s="1"/>
  <c r="AF84" i="78"/>
  <c r="AO84" i="78" s="1"/>
  <c r="AE84" i="78"/>
  <c r="AH87" i="38"/>
  <c r="AQ87" i="38" s="1"/>
  <c r="AI87" i="30"/>
  <c r="AN87" i="30"/>
  <c r="AH82" i="93"/>
  <c r="AQ82" i="93" s="1"/>
  <c r="AE83" i="25"/>
  <c r="W84" i="25"/>
  <c r="AG83" i="25"/>
  <c r="AP83" i="25" s="1"/>
  <c r="AF83" i="25"/>
  <c r="AO83" i="25" s="1"/>
  <c r="AI84" i="29"/>
  <c r="AN84" i="29"/>
  <c r="Z85" i="81"/>
  <c r="AN82" i="37"/>
  <c r="AI82" i="37"/>
  <c r="Z87" i="38"/>
  <c r="W85" i="82"/>
  <c r="AG84" i="82"/>
  <c r="AP84" i="82" s="1"/>
  <c r="AF84" i="82"/>
  <c r="AO84" i="82" s="1"/>
  <c r="AE84" i="82"/>
  <c r="AH81" i="33"/>
  <c r="AQ81" i="33" s="1"/>
  <c r="Z82" i="93"/>
  <c r="AN83" i="77"/>
  <c r="AI83" i="77"/>
  <c r="AI86" i="42"/>
  <c r="AN86" i="42"/>
  <c r="X84" i="94"/>
  <c r="Y84" i="94"/>
  <c r="X82" i="90"/>
  <c r="Y82" i="90"/>
  <c r="AR83" i="34"/>
  <c r="X81" i="85"/>
  <c r="Y81" i="85"/>
  <c r="AR83" i="41"/>
  <c r="AH84" i="41"/>
  <c r="AQ84" i="41" s="1"/>
  <c r="AH86" i="46"/>
  <c r="AQ86" i="46" s="1"/>
  <c r="AH82" i="86"/>
  <c r="AQ82" i="86" s="1"/>
  <c r="AN83" i="94"/>
  <c r="AI83" i="94"/>
  <c r="AR82" i="25"/>
  <c r="AI81" i="74"/>
  <c r="AN81" i="74"/>
  <c r="AI81" i="90"/>
  <c r="AN81" i="90"/>
  <c r="AR85" i="46"/>
  <c r="AN83" i="45"/>
  <c r="AI83" i="45"/>
  <c r="X85" i="26"/>
  <c r="Y85" i="26"/>
  <c r="Z85" i="26" s="1"/>
  <c r="AR81" i="93"/>
  <c r="AR80" i="33"/>
  <c r="AH81" i="73"/>
  <c r="AQ81" i="73" s="1"/>
  <c r="X88" i="30"/>
  <c r="Y88" i="30"/>
  <c r="Z88" i="30" s="1"/>
  <c r="AH84" i="34"/>
  <c r="AQ84" i="34" s="1"/>
  <c r="Z84" i="41"/>
  <c r="Z82" i="86"/>
  <c r="Y83" i="37"/>
  <c r="X83" i="37"/>
  <c r="AF81" i="33" l="1"/>
  <c r="AO81" i="33" s="1"/>
  <c r="W82" i="33"/>
  <c r="Z84" i="94"/>
  <c r="AF84" i="94"/>
  <c r="AO84" i="94" s="1"/>
  <c r="W85" i="94"/>
  <c r="AG84" i="94"/>
  <c r="AP84" i="94" s="1"/>
  <c r="AE84" i="94"/>
  <c r="W82" i="89"/>
  <c r="AG81" i="89"/>
  <c r="AP81" i="89" s="1"/>
  <c r="AF81" i="89"/>
  <c r="AO81" i="89" s="1"/>
  <c r="AE81" i="89"/>
  <c r="W83" i="74"/>
  <c r="AG82" i="74"/>
  <c r="AP82" i="74" s="1"/>
  <c r="AF82" i="74"/>
  <c r="AO82" i="74" s="1"/>
  <c r="AE82" i="74"/>
  <c r="AF85" i="26"/>
  <c r="AO85" i="26" s="1"/>
  <c r="AE85" i="26"/>
  <c r="W86" i="26"/>
  <c r="AG85" i="26"/>
  <c r="AP85" i="26" s="1"/>
  <c r="W89" i="30"/>
  <c r="AG88" i="30"/>
  <c r="AP88" i="30" s="1"/>
  <c r="AF88" i="30"/>
  <c r="AO88" i="30" s="1"/>
  <c r="AE88" i="30"/>
  <c r="W83" i="93"/>
  <c r="AG82" i="93"/>
  <c r="AP82" i="93" s="1"/>
  <c r="AF82" i="93"/>
  <c r="AO82" i="93" s="1"/>
  <c r="AE82" i="93"/>
  <c r="AR82" i="37"/>
  <c r="AR80" i="85"/>
  <c r="AH87" i="42"/>
  <c r="AQ87" i="42" s="1"/>
  <c r="AR80" i="89"/>
  <c r="Y82" i="73"/>
  <c r="X82" i="73"/>
  <c r="Z82" i="73" s="1"/>
  <c r="AF84" i="41"/>
  <c r="AO84" i="41" s="1"/>
  <c r="AE84" i="41"/>
  <c r="W85" i="41"/>
  <c r="AG84" i="41"/>
  <c r="AP84" i="41" s="1"/>
  <c r="AI84" i="34"/>
  <c r="AN84" i="34"/>
  <c r="X87" i="46"/>
  <c r="Y87" i="46"/>
  <c r="AH84" i="77"/>
  <c r="AQ84" i="77" s="1"/>
  <c r="AH81" i="89"/>
  <c r="AQ81" i="89" s="1"/>
  <c r="AH88" i="30"/>
  <c r="AQ88" i="30" s="1"/>
  <c r="AH85" i="26"/>
  <c r="AQ85" i="26" s="1"/>
  <c r="AR83" i="94"/>
  <c r="W86" i="81"/>
  <c r="AG85" i="81"/>
  <c r="AP85" i="81" s="1"/>
  <c r="AF85" i="81"/>
  <c r="AO85" i="81" s="1"/>
  <c r="AE85" i="81"/>
  <c r="Y84" i="25"/>
  <c r="X84" i="25"/>
  <c r="Z84" i="25" s="1"/>
  <c r="X85" i="78"/>
  <c r="Y85" i="78"/>
  <c r="Z87" i="42"/>
  <c r="AH85" i="29"/>
  <c r="AQ85" i="29" s="1"/>
  <c r="AI86" i="46"/>
  <c r="AN86" i="46"/>
  <c r="Z84" i="77"/>
  <c r="AN81" i="33"/>
  <c r="AI81" i="33"/>
  <c r="AE82" i="86"/>
  <c r="AF82" i="86"/>
  <c r="AO82" i="86" s="1"/>
  <c r="W83" i="86"/>
  <c r="AG82" i="86"/>
  <c r="AP82" i="86" s="1"/>
  <c r="AI84" i="82"/>
  <c r="AN84" i="82"/>
  <c r="AR81" i="90"/>
  <c r="AH82" i="90"/>
  <c r="AQ82" i="90" s="1"/>
  <c r="AR86" i="42"/>
  <c r="Y85" i="82"/>
  <c r="X85" i="82"/>
  <c r="AN83" i="25"/>
  <c r="AI83" i="25"/>
  <c r="AR84" i="26"/>
  <c r="AH84" i="45"/>
  <c r="AQ84" i="45" s="1"/>
  <c r="AN81" i="73"/>
  <c r="AI81" i="73"/>
  <c r="AH83" i="37"/>
  <c r="AQ83" i="37" s="1"/>
  <c r="AR83" i="45"/>
  <c r="AH81" i="85"/>
  <c r="AQ81" i="85" s="1"/>
  <c r="Z82" i="90"/>
  <c r="AR83" i="77"/>
  <c r="AR84" i="29"/>
  <c r="AR87" i="30"/>
  <c r="Z84" i="45"/>
  <c r="Z85" i="29"/>
  <c r="AH84" i="94"/>
  <c r="AQ84" i="94" s="1"/>
  <c r="Z83" i="37"/>
  <c r="AR81" i="74"/>
  <c r="Z81" i="85"/>
  <c r="W88" i="38"/>
  <c r="AG87" i="38"/>
  <c r="AP87" i="38" s="1"/>
  <c r="AF87" i="38"/>
  <c r="AO87" i="38" s="1"/>
  <c r="AE87" i="38"/>
  <c r="AN84" i="78"/>
  <c r="AI84" i="78"/>
  <c r="Y85" i="34"/>
  <c r="X85" i="34"/>
  <c r="Z85" i="34" s="1"/>
  <c r="AH82" i="74"/>
  <c r="AQ82" i="74" s="1"/>
  <c r="Y82" i="33"/>
  <c r="Z82" i="33" s="1"/>
  <c r="X82" i="33"/>
  <c r="Z87" i="46" l="1"/>
  <c r="AE84" i="25"/>
  <c r="W85" i="25"/>
  <c r="AG84" i="25"/>
  <c r="AP84" i="25" s="1"/>
  <c r="AF84" i="25"/>
  <c r="AO84" i="25" s="1"/>
  <c r="W88" i="46"/>
  <c r="AG87" i="46"/>
  <c r="AP87" i="46" s="1"/>
  <c r="AF87" i="46"/>
  <c r="AO87" i="46" s="1"/>
  <c r="AE87" i="46"/>
  <c r="W86" i="34"/>
  <c r="AG85" i="34"/>
  <c r="AP85" i="34" s="1"/>
  <c r="AF85" i="34"/>
  <c r="AO85" i="34" s="1"/>
  <c r="AE85" i="34"/>
  <c r="AE84" i="77"/>
  <c r="W85" i="77"/>
  <c r="AG84" i="77"/>
  <c r="AP84" i="77" s="1"/>
  <c r="AF84" i="77"/>
  <c r="AO84" i="77" s="1"/>
  <c r="AR86" i="46"/>
  <c r="AF87" i="42"/>
  <c r="AO87" i="42" s="1"/>
  <c r="W88" i="42"/>
  <c r="AG87" i="42"/>
  <c r="AP87" i="42" s="1"/>
  <c r="AE87" i="42"/>
  <c r="AI84" i="41"/>
  <c r="AN84" i="41"/>
  <c r="AN88" i="30"/>
  <c r="AI88" i="30"/>
  <c r="X83" i="74"/>
  <c r="Y83" i="74"/>
  <c r="Z83" i="74" s="1"/>
  <c r="AR83" i="25"/>
  <c r="X86" i="81"/>
  <c r="Y86" i="81"/>
  <c r="AI84" i="94"/>
  <c r="AN84" i="94"/>
  <c r="AE84" i="45"/>
  <c r="AF84" i="45"/>
  <c r="AO84" i="45" s="1"/>
  <c r="W85" i="45"/>
  <c r="AG84" i="45"/>
  <c r="AP84" i="45" s="1"/>
  <c r="AR84" i="78"/>
  <c r="W83" i="90"/>
  <c r="AG82" i="90"/>
  <c r="AP82" i="90" s="1"/>
  <c r="AF82" i="90"/>
  <c r="AO82" i="90" s="1"/>
  <c r="AE82" i="90"/>
  <c r="AH85" i="82"/>
  <c r="AQ85" i="82" s="1"/>
  <c r="AI82" i="86"/>
  <c r="AN82" i="86"/>
  <c r="Y89" i="30"/>
  <c r="X89" i="30"/>
  <c r="AI82" i="74"/>
  <c r="AN82" i="74"/>
  <c r="AN81" i="89"/>
  <c r="AI81" i="89"/>
  <c r="Y85" i="94"/>
  <c r="X85" i="94"/>
  <c r="AE82" i="33"/>
  <c r="W83" i="33"/>
  <c r="AG82" i="33"/>
  <c r="AP82" i="33" s="1"/>
  <c r="AF82" i="33"/>
  <c r="AO82" i="33" s="1"/>
  <c r="X83" i="86"/>
  <c r="Y83" i="86"/>
  <c r="Y85" i="41"/>
  <c r="X85" i="41"/>
  <c r="AE82" i="73"/>
  <c r="W83" i="73"/>
  <c r="AG82" i="73"/>
  <c r="AP82" i="73" s="1"/>
  <c r="AF82" i="73"/>
  <c r="AO82" i="73" s="1"/>
  <c r="AI82" i="93"/>
  <c r="AN82" i="93"/>
  <c r="X82" i="89"/>
  <c r="Z82" i="89" s="1"/>
  <c r="Y82" i="89"/>
  <c r="W86" i="29"/>
  <c r="AG85" i="29"/>
  <c r="AP85" i="29" s="1"/>
  <c r="AF85" i="29"/>
  <c r="AO85" i="29" s="1"/>
  <c r="AE85" i="29"/>
  <c r="X88" i="38"/>
  <c r="Y88" i="38"/>
  <c r="AH82" i="33"/>
  <c r="AQ82" i="33" s="1"/>
  <c r="AF81" i="85"/>
  <c r="AO81" i="85" s="1"/>
  <c r="AE81" i="85"/>
  <c r="W82" i="85"/>
  <c r="AG81" i="85"/>
  <c r="AP81" i="85" s="1"/>
  <c r="AR81" i="73"/>
  <c r="AR84" i="82"/>
  <c r="AR81" i="33"/>
  <c r="AH85" i="78"/>
  <c r="AQ85" i="78" s="1"/>
  <c r="AN85" i="81"/>
  <c r="AI85" i="81"/>
  <c r="AR84" i="34"/>
  <c r="AH82" i="73"/>
  <c r="AQ82" i="73" s="1"/>
  <c r="Y83" i="93"/>
  <c r="X83" i="93"/>
  <c r="AH85" i="34"/>
  <c r="AQ85" i="34" s="1"/>
  <c r="AH84" i="25"/>
  <c r="AQ84" i="25" s="1"/>
  <c r="AF83" i="37"/>
  <c r="AO83" i="37" s="1"/>
  <c r="AE83" i="37"/>
  <c r="AG83" i="37"/>
  <c r="AP83" i="37" s="1"/>
  <c r="W84" i="37"/>
  <c r="AH87" i="46"/>
  <c r="AQ87" i="46" s="1"/>
  <c r="AI85" i="26"/>
  <c r="AN85" i="26"/>
  <c r="AI87" i="38"/>
  <c r="AN87" i="38"/>
  <c r="Z85" i="82"/>
  <c r="Z85" i="78"/>
  <c r="X86" i="26"/>
  <c r="Y86" i="26"/>
  <c r="Z86" i="26" l="1"/>
  <c r="Z85" i="94"/>
  <c r="W87" i="26"/>
  <c r="AG86" i="26"/>
  <c r="AP86" i="26" s="1"/>
  <c r="AF86" i="26"/>
  <c r="AO86" i="26" s="1"/>
  <c r="AE86" i="26"/>
  <c r="W86" i="94"/>
  <c r="AG85" i="94"/>
  <c r="AP85" i="94" s="1"/>
  <c r="AF85" i="94"/>
  <c r="AO85" i="94" s="1"/>
  <c r="AE85" i="94"/>
  <c r="W84" i="74"/>
  <c r="AG83" i="74"/>
  <c r="AP83" i="74" s="1"/>
  <c r="AF83" i="74"/>
  <c r="AO83" i="74" s="1"/>
  <c r="AE83" i="74"/>
  <c r="AI83" i="37"/>
  <c r="AN83" i="37"/>
  <c r="AH83" i="93"/>
  <c r="AQ83" i="93" s="1"/>
  <c r="X82" i="85"/>
  <c r="Z82" i="85" s="1"/>
  <c r="Y82" i="85"/>
  <c r="AI85" i="29"/>
  <c r="AN85" i="29"/>
  <c r="AH82" i="89"/>
  <c r="AQ82" i="89" s="1"/>
  <c r="X83" i="73"/>
  <c r="Y83" i="73"/>
  <c r="AN84" i="45"/>
  <c r="AI84" i="45"/>
  <c r="X88" i="42"/>
  <c r="Y88" i="42"/>
  <c r="Z88" i="42" s="1"/>
  <c r="X85" i="77"/>
  <c r="Y85" i="77"/>
  <c r="Y86" i="34"/>
  <c r="X86" i="34"/>
  <c r="X88" i="46"/>
  <c r="Y88" i="46"/>
  <c r="AR87" i="38"/>
  <c r="AE82" i="89"/>
  <c r="AG82" i="89"/>
  <c r="AP82" i="89" s="1"/>
  <c r="AF82" i="89"/>
  <c r="AO82" i="89" s="1"/>
  <c r="W83" i="89"/>
  <c r="AH83" i="86"/>
  <c r="AQ83" i="86" s="1"/>
  <c r="AI82" i="33"/>
  <c r="AN82" i="33"/>
  <c r="AR82" i="86"/>
  <c r="AH86" i="26"/>
  <c r="AQ86" i="26" s="1"/>
  <c r="Z83" i="93"/>
  <c r="AI81" i="85"/>
  <c r="AN81" i="85"/>
  <c r="AI82" i="73"/>
  <c r="AN82" i="73"/>
  <c r="Z83" i="86"/>
  <c r="AH85" i="94"/>
  <c r="AQ85" i="94" s="1"/>
  <c r="AR82" i="74"/>
  <c r="AN82" i="90"/>
  <c r="AI82" i="90"/>
  <c r="AR84" i="94"/>
  <c r="AR84" i="41"/>
  <c r="AI84" i="77"/>
  <c r="AN84" i="77"/>
  <c r="AR85" i="26"/>
  <c r="Y84" i="37"/>
  <c r="X84" i="37"/>
  <c r="Y86" i="29"/>
  <c r="X86" i="29"/>
  <c r="AR82" i="93"/>
  <c r="AH85" i="41"/>
  <c r="AQ85" i="41" s="1"/>
  <c r="AH89" i="30"/>
  <c r="AQ89" i="30" s="1"/>
  <c r="AQ91" i="30" s="1"/>
  <c r="AX3" i="30"/>
  <c r="S3" i="30" s="1"/>
  <c r="AC3" i="30" s="1"/>
  <c r="AZ3" i="30"/>
  <c r="AX4" i="30" s="1"/>
  <c r="S4" i="30" s="1"/>
  <c r="AC4" i="30" s="1"/>
  <c r="AB5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8" i="30"/>
  <c r="S88" i="30" s="1"/>
  <c r="AC88" i="30" s="1"/>
  <c r="AB89" i="30" s="1"/>
  <c r="AX85" i="30"/>
  <c r="S85" i="30" s="1"/>
  <c r="AC85" i="30" s="1"/>
  <c r="AB86" i="30" s="1"/>
  <c r="AX84" i="30"/>
  <c r="S84" i="30" s="1"/>
  <c r="AC84" i="30" s="1"/>
  <c r="AB85" i="30" s="1"/>
  <c r="AX87" i="30"/>
  <c r="S87" i="30" s="1"/>
  <c r="AC87" i="30" s="1"/>
  <c r="AB88" i="30" s="1"/>
  <c r="AX86" i="30"/>
  <c r="S86" i="30" s="1"/>
  <c r="AC86" i="30" s="1"/>
  <c r="AB87" i="30" s="1"/>
  <c r="AH83" i="74"/>
  <c r="AQ83" i="74" s="1"/>
  <c r="AN87" i="42"/>
  <c r="AI87" i="42"/>
  <c r="AI85" i="34"/>
  <c r="AN85" i="34"/>
  <c r="AN87" i="46"/>
  <c r="AI87" i="46"/>
  <c r="X85" i="25"/>
  <c r="Y85" i="25"/>
  <c r="Z85" i="25" s="1"/>
  <c r="AE85" i="78"/>
  <c r="W86" i="78"/>
  <c r="AG85" i="78"/>
  <c r="AP85" i="78" s="1"/>
  <c r="AF85" i="78"/>
  <c r="AO85" i="78" s="1"/>
  <c r="AR85" i="81"/>
  <c r="AH88" i="38"/>
  <c r="AQ88" i="38" s="1"/>
  <c r="X85" i="45"/>
  <c r="Y85" i="45"/>
  <c r="AH86" i="81"/>
  <c r="AQ86" i="81" s="1"/>
  <c r="AI84" i="25"/>
  <c r="AN84" i="25"/>
  <c r="W86" i="82"/>
  <c r="AG85" i="82"/>
  <c r="AP85" i="82" s="1"/>
  <c r="AF85" i="82"/>
  <c r="AO85" i="82" s="1"/>
  <c r="AE85" i="82"/>
  <c r="Z88" i="38"/>
  <c r="Z85" i="41"/>
  <c r="X83" i="33"/>
  <c r="Y83" i="33"/>
  <c r="AR81" i="89"/>
  <c r="Z89" i="30"/>
  <c r="X83" i="90"/>
  <c r="Y83" i="90"/>
  <c r="Z86" i="81"/>
  <c r="AR88" i="30"/>
  <c r="AX5" i="30" l="1"/>
  <c r="S5" i="30" s="1"/>
  <c r="AC5" i="30" s="1"/>
  <c r="AB6" i="30" s="1"/>
  <c r="Z84" i="37"/>
  <c r="Z83" i="90"/>
  <c r="Z88" i="46"/>
  <c r="Z83" i="33"/>
  <c r="AG83" i="33" s="1"/>
  <c r="AP83" i="33" s="1"/>
  <c r="Z85" i="45"/>
  <c r="AF85" i="45" s="1"/>
  <c r="AO85" i="45" s="1"/>
  <c r="W84" i="33"/>
  <c r="W85" i="37"/>
  <c r="AG84" i="37"/>
  <c r="AP84" i="37" s="1"/>
  <c r="AF84" i="37"/>
  <c r="AO84" i="37" s="1"/>
  <c r="AE84" i="37"/>
  <c r="AG85" i="45"/>
  <c r="AP85" i="45" s="1"/>
  <c r="AF83" i="90"/>
  <c r="AO83" i="90" s="1"/>
  <c r="AE83" i="90"/>
  <c r="W84" i="90"/>
  <c r="AG83" i="90"/>
  <c r="AP83" i="90" s="1"/>
  <c r="W83" i="85"/>
  <c r="AG82" i="85"/>
  <c r="AP82" i="85" s="1"/>
  <c r="AF82" i="85"/>
  <c r="AO82" i="85" s="1"/>
  <c r="AE82" i="85"/>
  <c r="W89" i="42"/>
  <c r="AF88" i="42"/>
  <c r="AO88" i="42" s="1"/>
  <c r="AE88" i="42"/>
  <c r="AG88" i="42"/>
  <c r="AP88" i="42" s="1"/>
  <c r="AE88" i="46"/>
  <c r="AG88" i="46"/>
  <c r="AP88" i="46" s="1"/>
  <c r="W89" i="46"/>
  <c r="AF88" i="46"/>
  <c r="AO88" i="46" s="1"/>
  <c r="AN85" i="82"/>
  <c r="AI85" i="82"/>
  <c r="AJ51" i="30"/>
  <c r="AK51" i="30"/>
  <c r="AT51" i="30" s="1"/>
  <c r="AJ27" i="30"/>
  <c r="AK27" i="30"/>
  <c r="AT27" i="30" s="1"/>
  <c r="AB4" i="30"/>
  <c r="AJ3" i="30"/>
  <c r="AR84" i="77"/>
  <c r="AH85" i="77"/>
  <c r="AQ85" i="77" s="1"/>
  <c r="Y86" i="94"/>
  <c r="X86" i="94"/>
  <c r="AH83" i="90"/>
  <c r="AQ83" i="90" s="1"/>
  <c r="AH83" i="33"/>
  <c r="AQ83" i="33" s="1"/>
  <c r="AI85" i="78"/>
  <c r="AN85" i="78"/>
  <c r="AJ86" i="30"/>
  <c r="AK86" i="30"/>
  <c r="AT86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F83" i="93"/>
  <c r="AO83" i="93" s="1"/>
  <c r="AG83" i="93"/>
  <c r="AP83" i="93" s="1"/>
  <c r="AE83" i="93"/>
  <c r="W84" i="93"/>
  <c r="Z85" i="77"/>
  <c r="X84" i="74"/>
  <c r="Y84" i="74"/>
  <c r="AI86" i="26"/>
  <c r="AN86" i="26"/>
  <c r="AJ85" i="30"/>
  <c r="AK85" i="30"/>
  <c r="AT85" i="30" s="1"/>
  <c r="AJ57" i="30"/>
  <c r="AK57" i="30"/>
  <c r="AT57" i="30" s="1"/>
  <c r="AJ33" i="30"/>
  <c r="AK33" i="30"/>
  <c r="AT33" i="30" s="1"/>
  <c r="AJ9" i="30"/>
  <c r="AK9" i="30"/>
  <c r="AT9" i="30" s="1"/>
  <c r="AR85" i="34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J19" i="30"/>
  <c r="AK19" i="30"/>
  <c r="AT19" i="30" s="1"/>
  <c r="AJ13" i="30"/>
  <c r="AK13" i="30"/>
  <c r="AT13" i="30" s="1"/>
  <c r="AJ7" i="30"/>
  <c r="AK7" i="30"/>
  <c r="AT7" i="30" s="1"/>
  <c r="W84" i="86"/>
  <c r="AG83" i="86"/>
  <c r="AP83" i="86" s="1"/>
  <c r="AF83" i="86"/>
  <c r="AO83" i="86" s="1"/>
  <c r="AE83" i="86"/>
  <c r="AI82" i="89"/>
  <c r="AN82" i="89"/>
  <c r="AH86" i="34"/>
  <c r="AQ86" i="34" s="1"/>
  <c r="AH83" i="73"/>
  <c r="AQ83" i="73" s="1"/>
  <c r="AR83" i="37"/>
  <c r="AH85" i="45"/>
  <c r="AQ85" i="45" s="1"/>
  <c r="AJ75" i="30"/>
  <c r="AK75" i="30"/>
  <c r="AT75" i="30" s="1"/>
  <c r="AJ45" i="30"/>
  <c r="AK45" i="30"/>
  <c r="AT45" i="30" s="1"/>
  <c r="AJ15" i="30"/>
  <c r="AK15" i="30"/>
  <c r="AT15" i="30" s="1"/>
  <c r="AH84" i="37"/>
  <c r="AQ84" i="37" s="1"/>
  <c r="AH88" i="46"/>
  <c r="AQ88" i="46" s="1"/>
  <c r="AF89" i="30"/>
  <c r="AO89" i="30" s="1"/>
  <c r="AO91" i="30" s="1"/>
  <c r="AE89" i="30"/>
  <c r="AX89" i="30"/>
  <c r="S89" i="30" s="1"/>
  <c r="AC89" i="30" s="1"/>
  <c r="AJ89" i="30" s="1"/>
  <c r="AS89" i="30" s="1"/>
  <c r="AG89" i="30"/>
  <c r="AP89" i="30" s="1"/>
  <c r="AP91" i="30" s="1"/>
  <c r="W86" i="41"/>
  <c r="AG85" i="41"/>
  <c r="AP85" i="41" s="1"/>
  <c r="AF85" i="41"/>
  <c r="AO85" i="41" s="1"/>
  <c r="AE85" i="41"/>
  <c r="X86" i="82"/>
  <c r="Z86" i="82" s="1"/>
  <c r="Y86" i="82"/>
  <c r="AH85" i="25"/>
  <c r="AQ85" i="25" s="1"/>
  <c r="AR87" i="42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H86" i="29"/>
  <c r="AQ86" i="29" s="1"/>
  <c r="AH88" i="42"/>
  <c r="AQ88" i="42" s="1"/>
  <c r="Z83" i="73"/>
  <c r="AN85" i="94"/>
  <c r="AI85" i="94"/>
  <c r="AJ81" i="30"/>
  <c r="AK81" i="30"/>
  <c r="AT81" i="30" s="1"/>
  <c r="AJ69" i="30"/>
  <c r="AK69" i="30"/>
  <c r="AT69" i="30" s="1"/>
  <c r="AJ39" i="30"/>
  <c r="AK39" i="30"/>
  <c r="AT39" i="30" s="1"/>
  <c r="AJ21" i="30"/>
  <c r="AK21" i="30"/>
  <c r="AT21" i="30" s="1"/>
  <c r="AR81" i="85"/>
  <c r="AH82" i="85"/>
  <c r="AQ82" i="85" s="1"/>
  <c r="W89" i="38"/>
  <c r="AG88" i="38"/>
  <c r="AP88" i="38" s="1"/>
  <c r="AF88" i="38"/>
  <c r="AO88" i="38" s="1"/>
  <c r="AE88" i="38"/>
  <c r="W86" i="25"/>
  <c r="AG85" i="25"/>
  <c r="AP85" i="25" s="1"/>
  <c r="AE85" i="25"/>
  <c r="AF85" i="25"/>
  <c r="AO85" i="25" s="1"/>
  <c r="AJ87" i="30"/>
  <c r="AK87" i="30"/>
  <c r="AT87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J5" i="30"/>
  <c r="AK5" i="30"/>
  <c r="AT5" i="30" s="1"/>
  <c r="AR82" i="73"/>
  <c r="AR82" i="33"/>
  <c r="Z86" i="34"/>
  <c r="AR85" i="29"/>
  <c r="AN83" i="74"/>
  <c r="AI83" i="74"/>
  <c r="X87" i="26"/>
  <c r="Y87" i="26"/>
  <c r="AJ63" i="30"/>
  <c r="AK63" i="30"/>
  <c r="AT63" i="30" s="1"/>
  <c r="AF86" i="81"/>
  <c r="AO86" i="81" s="1"/>
  <c r="AE86" i="81"/>
  <c r="AG86" i="81"/>
  <c r="AP86" i="81" s="1"/>
  <c r="W87" i="81"/>
  <c r="AR84" i="25"/>
  <c r="Y86" i="78"/>
  <c r="X86" i="78"/>
  <c r="AR87" i="46"/>
  <c r="AJ88" i="30"/>
  <c r="AK88" i="30"/>
  <c r="AT88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J52" i="30"/>
  <c r="AK52" i="30"/>
  <c r="AT52" i="30" s="1"/>
  <c r="AJ46" i="30"/>
  <c r="AK46" i="30"/>
  <c r="AT46" i="30" s="1"/>
  <c r="AJ40" i="30"/>
  <c r="AK40" i="30"/>
  <c r="AT40" i="30" s="1"/>
  <c r="AJ34" i="30"/>
  <c r="AK34" i="30"/>
  <c r="AT34" i="30" s="1"/>
  <c r="AJ28" i="30"/>
  <c r="AK28" i="30"/>
  <c r="AT28" i="30" s="1"/>
  <c r="AJ22" i="30"/>
  <c r="AK22" i="30"/>
  <c r="AT22" i="30" s="1"/>
  <c r="AJ16" i="30"/>
  <c r="AK16" i="30"/>
  <c r="AT16" i="30" s="1"/>
  <c r="AJ10" i="30"/>
  <c r="AK10" i="30"/>
  <c r="AT10" i="30" s="1"/>
  <c r="Z86" i="29"/>
  <c r="AR82" i="90"/>
  <c r="Y83" i="89"/>
  <c r="X83" i="89"/>
  <c r="AR84" i="45"/>
  <c r="AE85" i="45" l="1"/>
  <c r="W86" i="45"/>
  <c r="AE83" i="33"/>
  <c r="AF83" i="33"/>
  <c r="AO83" i="33" s="1"/>
  <c r="AS34" i="30"/>
  <c r="AL34" i="30"/>
  <c r="AU34" i="30" s="1"/>
  <c r="AS52" i="30"/>
  <c r="AL52" i="30"/>
  <c r="AU52" i="30" s="1"/>
  <c r="AS70" i="30"/>
  <c r="AL70" i="30"/>
  <c r="AU70" i="30" s="1"/>
  <c r="AS88" i="30"/>
  <c r="AL88" i="30"/>
  <c r="AU88" i="30" s="1"/>
  <c r="AR83" i="74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Y89" i="38"/>
  <c r="X89" i="38"/>
  <c r="W84" i="73"/>
  <c r="AG83" i="73"/>
  <c r="AP83" i="73" s="1"/>
  <c r="AF83" i="73"/>
  <c r="AO83" i="73" s="1"/>
  <c r="AE83" i="73"/>
  <c r="AS6" i="30"/>
  <c r="AL6" i="30"/>
  <c r="AU6" i="30" s="1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E86" i="82"/>
  <c r="AG86" i="82"/>
  <c r="AP86" i="82" s="1"/>
  <c r="AF86" i="82"/>
  <c r="AO86" i="82" s="1"/>
  <c r="W87" i="82"/>
  <c r="X84" i="86"/>
  <c r="Y84" i="86"/>
  <c r="AS14" i="30"/>
  <c r="AL14" i="30"/>
  <c r="AU14" i="30" s="1"/>
  <c r="AS32" i="30"/>
  <c r="AL32" i="30"/>
  <c r="AU32" i="30" s="1"/>
  <c r="AS50" i="30"/>
  <c r="AL50" i="30"/>
  <c r="AU50" i="30" s="1"/>
  <c r="AS68" i="30"/>
  <c r="AL68" i="30"/>
  <c r="AU68" i="30" s="1"/>
  <c r="AS86" i="30"/>
  <c r="AL86" i="30"/>
  <c r="AU86" i="30" s="1"/>
  <c r="AJ4" i="30"/>
  <c r="AK4" i="30"/>
  <c r="AT4" i="30" s="1"/>
  <c r="X86" i="25"/>
  <c r="Y86" i="25"/>
  <c r="AS69" i="30"/>
  <c r="AL69" i="30"/>
  <c r="AU69" i="30" s="1"/>
  <c r="AI85" i="41"/>
  <c r="AN85" i="41"/>
  <c r="AS75" i="30"/>
  <c r="AL75" i="30"/>
  <c r="AU75" i="30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57" i="30"/>
  <c r="AL57" i="30"/>
  <c r="AU57" i="30" s="1"/>
  <c r="AH84" i="74"/>
  <c r="AQ84" i="74" s="1"/>
  <c r="AH86" i="94"/>
  <c r="AQ86" i="94" s="1"/>
  <c r="AI83" i="90"/>
  <c r="AN83" i="90"/>
  <c r="AI83" i="33"/>
  <c r="AN83" i="33"/>
  <c r="AS16" i="30"/>
  <c r="AL16" i="30"/>
  <c r="AU16" i="30" s="1"/>
  <c r="W87" i="29"/>
  <c r="AG86" i="29"/>
  <c r="AP86" i="29" s="1"/>
  <c r="AF86" i="29"/>
  <c r="AO86" i="29" s="1"/>
  <c r="AE86" i="29"/>
  <c r="AS22" i="30"/>
  <c r="AL22" i="30"/>
  <c r="AU22" i="30" s="1"/>
  <c r="AS40" i="30"/>
  <c r="AL40" i="30"/>
  <c r="AU40" i="30" s="1"/>
  <c r="AS58" i="30"/>
  <c r="AL58" i="30"/>
  <c r="AU58" i="30" s="1"/>
  <c r="AS76" i="30"/>
  <c r="AL76" i="30"/>
  <c r="AU76" i="30" s="1"/>
  <c r="Y87" i="81"/>
  <c r="X87" i="81"/>
  <c r="AS63" i="30"/>
  <c r="AL63" i="30"/>
  <c r="AU63" i="30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S87" i="30"/>
  <c r="AL87" i="30"/>
  <c r="AU87" i="30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I89" i="30"/>
  <c r="AN89" i="30"/>
  <c r="AN91" i="30" s="1"/>
  <c r="AR82" i="89"/>
  <c r="Z84" i="74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R85" i="78"/>
  <c r="AS27" i="30"/>
  <c r="AL27" i="30"/>
  <c r="AU27" i="30" s="1"/>
  <c r="AN88" i="42"/>
  <c r="AI88" i="42"/>
  <c r="Y83" i="85"/>
  <c r="X83" i="85"/>
  <c r="AI84" i="37"/>
  <c r="AN84" i="37"/>
  <c r="AH83" i="89"/>
  <c r="AQ83" i="89" s="1"/>
  <c r="AH86" i="78"/>
  <c r="AQ86" i="78" s="1"/>
  <c r="AN88" i="38"/>
  <c r="AI88" i="38"/>
  <c r="AS21" i="30"/>
  <c r="AL21" i="30"/>
  <c r="AU21" i="30" s="1"/>
  <c r="AS81" i="30"/>
  <c r="AL81" i="30"/>
  <c r="AU81" i="30" s="1"/>
  <c r="AS15" i="30"/>
  <c r="AL15" i="30"/>
  <c r="AU15" i="30" s="1"/>
  <c r="AI83" i="86"/>
  <c r="AN83" i="86"/>
  <c r="AS7" i="30"/>
  <c r="AL7" i="30"/>
  <c r="AU7" i="30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AS9" i="30"/>
  <c r="AL9" i="30"/>
  <c r="AU9" i="30" s="1"/>
  <c r="AS85" i="30"/>
  <c r="AL85" i="30"/>
  <c r="AU85" i="30" s="1"/>
  <c r="W86" i="77"/>
  <c r="AG85" i="77"/>
  <c r="AP85" i="77" s="1"/>
  <c r="AF85" i="77"/>
  <c r="AO85" i="77" s="1"/>
  <c r="AE85" i="77"/>
  <c r="Z86" i="94"/>
  <c r="X89" i="46"/>
  <c r="Z89" i="46" s="1"/>
  <c r="Y89" i="46"/>
  <c r="AI85" i="45"/>
  <c r="AN85" i="45"/>
  <c r="AS10" i="30"/>
  <c r="AL10" i="30"/>
  <c r="AU10" i="30" s="1"/>
  <c r="AS28" i="30"/>
  <c r="AL28" i="30"/>
  <c r="AU28" i="30" s="1"/>
  <c r="AS82" i="30"/>
  <c r="AL82" i="30"/>
  <c r="AU82" i="30" s="1"/>
  <c r="W87" i="34"/>
  <c r="AG86" i="34"/>
  <c r="AP86" i="34" s="1"/>
  <c r="AF86" i="34"/>
  <c r="AO86" i="34" s="1"/>
  <c r="AE86" i="34"/>
  <c r="AS5" i="30"/>
  <c r="AL5" i="30"/>
  <c r="AU5" i="30" s="1"/>
  <c r="AS41" i="30"/>
  <c r="AL41" i="30"/>
  <c r="AU41" i="30" s="1"/>
  <c r="AS59" i="30"/>
  <c r="AL59" i="30"/>
  <c r="AU59" i="30" s="1"/>
  <c r="AS77" i="30"/>
  <c r="AL77" i="30"/>
  <c r="AU77" i="30" s="1"/>
  <c r="AN85" i="25"/>
  <c r="AI85" i="25"/>
  <c r="AR85" i="94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X86" i="41"/>
  <c r="Y86" i="41"/>
  <c r="AK89" i="30"/>
  <c r="AT89" i="30" s="1"/>
  <c r="X84" i="93"/>
  <c r="Y84" i="93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S51" i="30"/>
  <c r="AL51" i="30"/>
  <c r="AU51" i="30" s="1"/>
  <c r="Y89" i="42"/>
  <c r="X89" i="42"/>
  <c r="Z89" i="42" s="1"/>
  <c r="X86" i="45"/>
  <c r="Y86" i="45"/>
  <c r="X84" i="33"/>
  <c r="Y84" i="33"/>
  <c r="AS46" i="30"/>
  <c r="AL46" i="30"/>
  <c r="AU46" i="30" s="1"/>
  <c r="AS64" i="30"/>
  <c r="AL64" i="30"/>
  <c r="AU64" i="30" s="1"/>
  <c r="AH87" i="26"/>
  <c r="AQ87" i="26" s="1"/>
  <c r="AS23" i="30"/>
  <c r="AL23" i="30"/>
  <c r="AU23" i="30" s="1"/>
  <c r="Z83" i="89"/>
  <c r="Z86" i="78"/>
  <c r="AI86" i="81"/>
  <c r="AN86" i="81"/>
  <c r="Z87" i="26"/>
  <c r="AS39" i="30"/>
  <c r="AL39" i="30"/>
  <c r="AU39" i="30" s="1"/>
  <c r="AH86" i="82"/>
  <c r="AQ86" i="82" s="1"/>
  <c r="AS45" i="30"/>
  <c r="AL45" i="30"/>
  <c r="AU45" i="30" s="1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S33" i="30"/>
  <c r="AL33" i="30"/>
  <c r="AU33" i="30" s="1"/>
  <c r="AR86" i="26"/>
  <c r="AN83" i="93"/>
  <c r="AI83" i="93"/>
  <c r="AS3" i="30"/>
  <c r="AL3" i="30"/>
  <c r="AU3" i="30" s="1"/>
  <c r="AR85" i="82"/>
  <c r="AI88" i="46"/>
  <c r="AN88" i="46"/>
  <c r="AI82" i="85"/>
  <c r="AN82" i="85"/>
  <c r="X84" i="90"/>
  <c r="Y84" i="90"/>
  <c r="X85" i="37"/>
  <c r="Y85" i="37"/>
  <c r="Z85" i="37" s="1"/>
  <c r="Z87" i="81" l="1"/>
  <c r="Z84" i="33"/>
  <c r="Z86" i="41"/>
  <c r="AE86" i="41" s="1"/>
  <c r="W87" i="41"/>
  <c r="AG86" i="41"/>
  <c r="AP86" i="41" s="1"/>
  <c r="AF86" i="41"/>
  <c r="AO86" i="41" s="1"/>
  <c r="AE89" i="42"/>
  <c r="AX89" i="42"/>
  <c r="S89" i="42" s="1"/>
  <c r="AC89" i="42" s="1"/>
  <c r="AG89" i="42"/>
  <c r="AP89" i="42" s="1"/>
  <c r="AP91" i="42" s="1"/>
  <c r="AF89" i="42"/>
  <c r="AO89" i="42" s="1"/>
  <c r="AO91" i="42" s="1"/>
  <c r="W88" i="81"/>
  <c r="AG87" i="81"/>
  <c r="AP87" i="81" s="1"/>
  <c r="AF87" i="81"/>
  <c r="AO87" i="81" s="1"/>
  <c r="AE87" i="81"/>
  <c r="W86" i="37"/>
  <c r="AG85" i="37"/>
  <c r="AP85" i="37" s="1"/>
  <c r="AF85" i="37"/>
  <c r="AO85" i="37" s="1"/>
  <c r="AE85" i="37"/>
  <c r="W85" i="33"/>
  <c r="AG84" i="33"/>
  <c r="AP84" i="33" s="1"/>
  <c r="AF84" i="33"/>
  <c r="AO84" i="33" s="1"/>
  <c r="AE84" i="33"/>
  <c r="AN86" i="34"/>
  <c r="AI86" i="34"/>
  <c r="AR88" i="42"/>
  <c r="AR83" i="33"/>
  <c r="AH86" i="25"/>
  <c r="AQ86" i="25" s="1"/>
  <c r="AH85" i="37"/>
  <c r="AQ85" i="37" s="1"/>
  <c r="AR82" i="85"/>
  <c r="W88" i="26"/>
  <c r="AG87" i="26"/>
  <c r="AP87" i="26" s="1"/>
  <c r="AF87" i="26"/>
  <c r="AO87" i="26" s="1"/>
  <c r="AE87" i="26"/>
  <c r="AH86" i="41"/>
  <c r="AQ86" i="41" s="1"/>
  <c r="AR85" i="25"/>
  <c r="AH89" i="46"/>
  <c r="AQ89" i="46" s="1"/>
  <c r="AQ91" i="46" s="1"/>
  <c r="AZ3" i="46"/>
  <c r="AX5" i="46" s="1"/>
  <c r="S5" i="46" s="1"/>
  <c r="AC5" i="46" s="1"/>
  <c r="AB6" i="46" s="1"/>
  <c r="AX15" i="46"/>
  <c r="S15" i="46" s="1"/>
  <c r="AC15" i="46" s="1"/>
  <c r="AB16" i="46" s="1"/>
  <c r="AX16" i="46"/>
  <c r="S16" i="46" s="1"/>
  <c r="AC16" i="46" s="1"/>
  <c r="AB17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8" i="46"/>
  <c r="S88" i="46" s="1"/>
  <c r="AC88" i="46" s="1"/>
  <c r="AB89" i="46" s="1"/>
  <c r="AX85" i="46"/>
  <c r="S85" i="46" s="1"/>
  <c r="AC85" i="46" s="1"/>
  <c r="AB86" i="46" s="1"/>
  <c r="AX84" i="46"/>
  <c r="S84" i="46" s="1"/>
  <c r="AC84" i="46" s="1"/>
  <c r="AB85" i="46" s="1"/>
  <c r="Y86" i="77"/>
  <c r="X86" i="77"/>
  <c r="AR88" i="38"/>
  <c r="Z86" i="25"/>
  <c r="AH89" i="38"/>
  <c r="AQ89" i="38" s="1"/>
  <c r="AQ91" i="38" s="1"/>
  <c r="AZ3" i="38"/>
  <c r="AX7" i="38" s="1"/>
  <c r="S7" i="38" s="1"/>
  <c r="AC7" i="38" s="1"/>
  <c r="AB8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5" i="38"/>
  <c r="S85" i="38" s="1"/>
  <c r="AC85" i="38" s="1"/>
  <c r="AB86" i="38" s="1"/>
  <c r="AX84" i="38"/>
  <c r="S84" i="38" s="1"/>
  <c r="AC84" i="38" s="1"/>
  <c r="AB85" i="38" s="1"/>
  <c r="AX87" i="38"/>
  <c r="S87" i="38" s="1"/>
  <c r="AC87" i="38" s="1"/>
  <c r="AB88" i="38" s="1"/>
  <c r="AX88" i="38"/>
  <c r="S88" i="38" s="1"/>
  <c r="AC88" i="38" s="1"/>
  <c r="AB89" i="38" s="1"/>
  <c r="AX89" i="46"/>
  <c r="S89" i="46" s="1"/>
  <c r="AC89" i="46" s="1"/>
  <c r="AF89" i="46"/>
  <c r="AO89" i="46" s="1"/>
  <c r="AO91" i="46" s="1"/>
  <c r="AE89" i="46"/>
  <c r="AG89" i="46"/>
  <c r="AP89" i="46" s="1"/>
  <c r="AP91" i="46" s="1"/>
  <c r="AR84" i="37"/>
  <c r="AE84" i="74"/>
  <c r="W85" i="74"/>
  <c r="AG84" i="74"/>
  <c r="AP84" i="74" s="1"/>
  <c r="AF84" i="74"/>
  <c r="AO84" i="74" s="1"/>
  <c r="Y87" i="29"/>
  <c r="X87" i="29"/>
  <c r="AR83" i="90"/>
  <c r="AR85" i="41"/>
  <c r="AT91" i="30"/>
  <c r="AI83" i="73"/>
  <c r="AN83" i="73"/>
  <c r="AR83" i="93"/>
  <c r="AR88" i="46"/>
  <c r="AH86" i="45"/>
  <c r="AQ86" i="45" s="1"/>
  <c r="AH84" i="93"/>
  <c r="AQ84" i="93" s="1"/>
  <c r="Y87" i="34"/>
  <c r="X87" i="34"/>
  <c r="AE86" i="94"/>
  <c r="AG86" i="94"/>
  <c r="AP86" i="94" s="1"/>
  <c r="AF86" i="94"/>
  <c r="AO86" i="94" s="1"/>
  <c r="W87" i="94"/>
  <c r="AH83" i="85"/>
  <c r="AQ83" i="85" s="1"/>
  <c r="AS4" i="30"/>
  <c r="AS91" i="30" s="1"/>
  <c r="AL4" i="30"/>
  <c r="AU4" i="30" s="1"/>
  <c r="AH84" i="86"/>
  <c r="AQ84" i="86" s="1"/>
  <c r="AI86" i="82"/>
  <c r="AN86" i="82"/>
  <c r="Z89" i="38"/>
  <c r="AH84" i="33"/>
  <c r="AQ84" i="33" s="1"/>
  <c r="W87" i="78"/>
  <c r="AG86" i="78"/>
  <c r="AP86" i="78" s="1"/>
  <c r="AF86" i="78"/>
  <c r="AO86" i="78" s="1"/>
  <c r="AE86" i="78"/>
  <c r="Z86" i="45"/>
  <c r="Z84" i="93"/>
  <c r="AI85" i="77"/>
  <c r="AN85" i="77"/>
  <c r="Z84" i="86"/>
  <c r="AR83" i="86"/>
  <c r="AL89" i="30"/>
  <c r="AU89" i="30" s="1"/>
  <c r="AR89" i="30"/>
  <c r="AR91" i="30" s="1"/>
  <c r="AR86" i="81"/>
  <c r="AH84" i="90"/>
  <c r="AQ84" i="90" s="1"/>
  <c r="Z84" i="90"/>
  <c r="AF83" i="89"/>
  <c r="AO83" i="89" s="1"/>
  <c r="W84" i="89"/>
  <c r="AE83" i="89"/>
  <c r="AG83" i="89"/>
  <c r="AP83" i="89" s="1"/>
  <c r="AH89" i="42"/>
  <c r="AQ89" i="42" s="1"/>
  <c r="AQ91" i="42" s="1"/>
  <c r="AZ3" i="42"/>
  <c r="AX4" i="42" s="1"/>
  <c r="S4" i="42" s="1"/>
  <c r="AC4" i="42" s="1"/>
  <c r="AB5" i="42" s="1"/>
  <c r="AX3" i="42"/>
  <c r="S3" i="42" s="1"/>
  <c r="AC3" i="42" s="1"/>
  <c r="AX8" i="42"/>
  <c r="S8" i="42" s="1"/>
  <c r="AC8" i="42" s="1"/>
  <c r="AB9" i="42" s="1"/>
  <c r="AX11" i="42"/>
  <c r="S11" i="42" s="1"/>
  <c r="AC11" i="42" s="1"/>
  <c r="AB12" i="42" s="1"/>
  <c r="AX13" i="42"/>
  <c r="S13" i="42" s="1"/>
  <c r="AC13" i="42" s="1"/>
  <c r="AB14" i="42" s="1"/>
  <c r="AX16" i="42"/>
  <c r="S16" i="42" s="1"/>
  <c r="AC16" i="42" s="1"/>
  <c r="AB17" i="42" s="1"/>
  <c r="AX17" i="42"/>
  <c r="S17" i="42" s="1"/>
  <c r="AC17" i="42" s="1"/>
  <c r="AB18" i="42" s="1"/>
  <c r="AX19" i="42"/>
  <c r="S19" i="42" s="1"/>
  <c r="AC19" i="42" s="1"/>
  <c r="AB20" i="42" s="1"/>
  <c r="AX20" i="42"/>
  <c r="S20" i="42" s="1"/>
  <c r="AC20" i="42" s="1"/>
  <c r="AB21" i="42" s="1"/>
  <c r="AX22" i="42"/>
  <c r="S22" i="42" s="1"/>
  <c r="AC22" i="42" s="1"/>
  <c r="AB23" i="42" s="1"/>
  <c r="AX25" i="42"/>
  <c r="S25" i="42" s="1"/>
  <c r="AC25" i="42" s="1"/>
  <c r="AB26" i="42" s="1"/>
  <c r="AX26" i="42"/>
  <c r="S26" i="42" s="1"/>
  <c r="AC26" i="42" s="1"/>
  <c r="AB27" i="42" s="1"/>
  <c r="AX28" i="42"/>
  <c r="S28" i="42" s="1"/>
  <c r="AC28" i="42" s="1"/>
  <c r="AB29" i="42" s="1"/>
  <c r="AX29" i="42"/>
  <c r="S29" i="42" s="1"/>
  <c r="AC29" i="42" s="1"/>
  <c r="AB30" i="42" s="1"/>
  <c r="AX31" i="42"/>
  <c r="S31" i="42" s="1"/>
  <c r="AC31" i="42" s="1"/>
  <c r="AB32" i="42" s="1"/>
  <c r="AX32" i="42"/>
  <c r="S32" i="42" s="1"/>
  <c r="AC32" i="42" s="1"/>
  <c r="AB33" i="42" s="1"/>
  <c r="AX34" i="42"/>
  <c r="S34" i="42" s="1"/>
  <c r="AC34" i="42" s="1"/>
  <c r="AB35" i="42" s="1"/>
  <c r="AX35" i="42"/>
  <c r="S35" i="42" s="1"/>
  <c r="AC35" i="42" s="1"/>
  <c r="AB36" i="42" s="1"/>
  <c r="AX37" i="42"/>
  <c r="S37" i="42" s="1"/>
  <c r="AC37" i="42" s="1"/>
  <c r="AB38" i="42" s="1"/>
  <c r="AX38" i="42"/>
  <c r="S38" i="42" s="1"/>
  <c r="AC38" i="42" s="1"/>
  <c r="AB39" i="42" s="1"/>
  <c r="AX40" i="42"/>
  <c r="S40" i="42" s="1"/>
  <c r="AC40" i="42" s="1"/>
  <c r="AB41" i="42" s="1"/>
  <c r="AX41" i="42"/>
  <c r="S41" i="42" s="1"/>
  <c r="AC41" i="42" s="1"/>
  <c r="AB42" i="42" s="1"/>
  <c r="AX43" i="42"/>
  <c r="S43" i="42" s="1"/>
  <c r="AC43" i="42" s="1"/>
  <c r="AB44" i="42" s="1"/>
  <c r="AX44" i="42"/>
  <c r="S44" i="42" s="1"/>
  <c r="AC44" i="42" s="1"/>
  <c r="AB45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6" i="42"/>
  <c r="S86" i="42" s="1"/>
  <c r="AC86" i="42" s="1"/>
  <c r="AB87" i="42" s="1"/>
  <c r="AX84" i="42"/>
  <c r="S84" i="42" s="1"/>
  <c r="AC84" i="42" s="1"/>
  <c r="AB85" i="42" s="1"/>
  <c r="AX85" i="42"/>
  <c r="S85" i="42" s="1"/>
  <c r="AC85" i="42" s="1"/>
  <c r="AB86" i="42" s="1"/>
  <c r="AX87" i="42"/>
  <c r="S87" i="42" s="1"/>
  <c r="AC87" i="42" s="1"/>
  <c r="AB88" i="42" s="1"/>
  <c r="AX88" i="42"/>
  <c r="S88" i="42" s="1"/>
  <c r="AC88" i="42" s="1"/>
  <c r="AB89" i="42" s="1"/>
  <c r="AR85" i="45"/>
  <c r="Z83" i="85"/>
  <c r="AH87" i="81"/>
  <c r="AQ87" i="81" s="1"/>
  <c r="AN86" i="29"/>
  <c r="AI86" i="29"/>
  <c r="Y87" i="82"/>
  <c r="X87" i="82"/>
  <c r="Y84" i="73"/>
  <c r="X84" i="73"/>
  <c r="AX6" i="38" l="1"/>
  <c r="S6" i="38" s="1"/>
  <c r="AC6" i="38" s="1"/>
  <c r="AB7" i="38" s="1"/>
  <c r="AX13" i="46"/>
  <c r="S13" i="46" s="1"/>
  <c r="AC13" i="46" s="1"/>
  <c r="AB14" i="46" s="1"/>
  <c r="AX23" i="42"/>
  <c r="S23" i="42" s="1"/>
  <c r="AC23" i="42" s="1"/>
  <c r="AB24" i="42" s="1"/>
  <c r="AX14" i="42"/>
  <c r="S14" i="42" s="1"/>
  <c r="AC14" i="42" s="1"/>
  <c r="AB15" i="42" s="1"/>
  <c r="AX5" i="38"/>
  <c r="S5" i="38" s="1"/>
  <c r="AC5" i="38" s="1"/>
  <c r="AB6" i="38" s="1"/>
  <c r="AX10" i="46"/>
  <c r="S10" i="46" s="1"/>
  <c r="AC10" i="46" s="1"/>
  <c r="AB11" i="46" s="1"/>
  <c r="AX9" i="46"/>
  <c r="S9" i="46" s="1"/>
  <c r="AC9" i="46" s="1"/>
  <c r="AB10" i="46" s="1"/>
  <c r="AX9" i="38"/>
  <c r="S9" i="38" s="1"/>
  <c r="AC9" i="38" s="1"/>
  <c r="AB10" i="38" s="1"/>
  <c r="AX11" i="38"/>
  <c r="S11" i="38" s="1"/>
  <c r="AC11" i="38" s="1"/>
  <c r="AB12" i="38" s="1"/>
  <c r="AX4" i="38"/>
  <c r="S4" i="38" s="1"/>
  <c r="AC4" i="38" s="1"/>
  <c r="AB5" i="38" s="1"/>
  <c r="AX10" i="38"/>
  <c r="S10" i="38" s="1"/>
  <c r="AC10" i="38" s="1"/>
  <c r="AB11" i="38" s="1"/>
  <c r="AU91" i="30"/>
  <c r="C11" i="30" s="1"/>
  <c r="AX10" i="42"/>
  <c r="S10" i="42" s="1"/>
  <c r="AC10" i="42" s="1"/>
  <c r="AB11" i="42" s="1"/>
  <c r="AX8" i="38"/>
  <c r="S8" i="38" s="1"/>
  <c r="AC8" i="38" s="1"/>
  <c r="AB9" i="38" s="1"/>
  <c r="AK6" i="46"/>
  <c r="AT6" i="46" s="1"/>
  <c r="AK5" i="42"/>
  <c r="AT5" i="42" s="1"/>
  <c r="AJ8" i="38"/>
  <c r="AK8" i="38"/>
  <c r="AT8" i="38" s="1"/>
  <c r="AR86" i="29"/>
  <c r="AJ86" i="42"/>
  <c r="AK86" i="42"/>
  <c r="AT86" i="42" s="1"/>
  <c r="AJ75" i="42"/>
  <c r="AK75" i="42"/>
  <c r="AT75" i="42" s="1"/>
  <c r="AJ63" i="42"/>
  <c r="AK63" i="42"/>
  <c r="AT63" i="42" s="1"/>
  <c r="AJ57" i="42"/>
  <c r="AK57" i="42"/>
  <c r="AT57" i="42" s="1"/>
  <c r="AK51" i="42"/>
  <c r="AT51" i="42" s="1"/>
  <c r="AK45" i="42"/>
  <c r="AT45" i="42" s="1"/>
  <c r="AK39" i="42"/>
  <c r="AT39" i="42" s="1"/>
  <c r="AK33" i="42"/>
  <c r="AT33" i="42" s="1"/>
  <c r="AK27" i="42"/>
  <c r="AT27" i="42" s="1"/>
  <c r="AK21" i="42"/>
  <c r="AT21" i="42" s="1"/>
  <c r="AK15" i="42"/>
  <c r="AT15" i="42" s="1"/>
  <c r="AK9" i="42"/>
  <c r="AT9" i="42" s="1"/>
  <c r="AI86" i="78"/>
  <c r="AN86" i="78"/>
  <c r="AR86" i="82"/>
  <c r="AH87" i="34"/>
  <c r="AQ87" i="34" s="1"/>
  <c r="AR83" i="73"/>
  <c r="AH87" i="29"/>
  <c r="AQ87" i="29" s="1"/>
  <c r="AJ87" i="38"/>
  <c r="AK87" i="38"/>
  <c r="AT87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E86" i="25"/>
  <c r="W87" i="25"/>
  <c r="AG86" i="25"/>
  <c r="AP86" i="25" s="1"/>
  <c r="AF86" i="25"/>
  <c r="AO86" i="25" s="1"/>
  <c r="AJ85" i="46"/>
  <c r="AK85" i="46"/>
  <c r="AT85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K23" i="46"/>
  <c r="AT23" i="46" s="1"/>
  <c r="AK17" i="46"/>
  <c r="AT17" i="46" s="1"/>
  <c r="AK11" i="46"/>
  <c r="AT11" i="46" s="1"/>
  <c r="AN87" i="26"/>
  <c r="AI87" i="26"/>
  <c r="AN85" i="37"/>
  <c r="AI85" i="37"/>
  <c r="AI89" i="42"/>
  <c r="AN89" i="42"/>
  <c r="AN91" i="42" s="1"/>
  <c r="AJ85" i="42"/>
  <c r="AK85" i="42"/>
  <c r="AT85" i="42" s="1"/>
  <c r="AJ68" i="42"/>
  <c r="AK68" i="42"/>
  <c r="AT68" i="42" s="1"/>
  <c r="AJ62" i="42"/>
  <c r="AK62" i="42"/>
  <c r="AT62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X7" i="42"/>
  <c r="S7" i="42" s="1"/>
  <c r="AC7" i="42" s="1"/>
  <c r="AB8" i="42" s="1"/>
  <c r="W85" i="90"/>
  <c r="AG84" i="90"/>
  <c r="AP84" i="90" s="1"/>
  <c r="AF84" i="90"/>
  <c r="AO84" i="90" s="1"/>
  <c r="AE84" i="90"/>
  <c r="W85" i="86"/>
  <c r="AG84" i="86"/>
  <c r="AP84" i="86" s="1"/>
  <c r="AF84" i="86"/>
  <c r="AO84" i="86" s="1"/>
  <c r="AE84" i="86"/>
  <c r="X87" i="94"/>
  <c r="Y87" i="94"/>
  <c r="AI84" i="74"/>
  <c r="AN84" i="74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X4" i="46"/>
  <c r="S4" i="46" s="1"/>
  <c r="AC4" i="46" s="1"/>
  <c r="AB5" i="46" s="1"/>
  <c r="AN84" i="33"/>
  <c r="AI84" i="33"/>
  <c r="Z88" i="81"/>
  <c r="Y88" i="81"/>
  <c r="X88" i="81"/>
  <c r="AH84" i="73"/>
  <c r="AQ84" i="73" s="1"/>
  <c r="AJ81" i="42"/>
  <c r="AK81" i="42"/>
  <c r="AT81" i="42" s="1"/>
  <c r="AJ69" i="42"/>
  <c r="AK69" i="42"/>
  <c r="AT69" i="42" s="1"/>
  <c r="W84" i="85"/>
  <c r="AG83" i="85"/>
  <c r="AP83" i="85" s="1"/>
  <c r="AF83" i="85"/>
  <c r="AO83" i="85" s="1"/>
  <c r="AE83" i="85"/>
  <c r="AJ80" i="42"/>
  <c r="AK80" i="42"/>
  <c r="AT80" i="42" s="1"/>
  <c r="AJ74" i="42"/>
  <c r="AK74" i="42"/>
  <c r="AT74" i="42" s="1"/>
  <c r="AJ56" i="42"/>
  <c r="AK56" i="42"/>
  <c r="AT56" i="42" s="1"/>
  <c r="Z84" i="73"/>
  <c r="AJ87" i="42"/>
  <c r="AK87" i="42"/>
  <c r="AT87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X42" i="42"/>
  <c r="S42" i="42" s="1"/>
  <c r="AC42" i="42" s="1"/>
  <c r="AB43" i="42" s="1"/>
  <c r="AX36" i="42"/>
  <c r="S36" i="42" s="1"/>
  <c r="AC36" i="42" s="1"/>
  <c r="AB37" i="42" s="1"/>
  <c r="AX30" i="42"/>
  <c r="S30" i="42" s="1"/>
  <c r="AC30" i="42" s="1"/>
  <c r="AB31" i="42" s="1"/>
  <c r="AX24" i="42"/>
  <c r="S24" i="42" s="1"/>
  <c r="AC24" i="42" s="1"/>
  <c r="AB25" i="42" s="1"/>
  <c r="AX18" i="42"/>
  <c r="S18" i="42" s="1"/>
  <c r="AC18" i="42" s="1"/>
  <c r="AB19" i="42" s="1"/>
  <c r="AX12" i="42"/>
  <c r="S12" i="42" s="1"/>
  <c r="AC12" i="42" s="1"/>
  <c r="AB13" i="42" s="1"/>
  <c r="AX6" i="42"/>
  <c r="S6" i="42" s="1"/>
  <c r="AC6" i="42" s="1"/>
  <c r="AB7" i="42" s="1"/>
  <c r="Z87" i="34"/>
  <c r="Z87" i="29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89" i="46"/>
  <c r="AS89" i="46" s="1"/>
  <c r="AK89" i="46"/>
  <c r="AT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X14" i="46"/>
  <c r="S14" i="46" s="1"/>
  <c r="AC14" i="46" s="1"/>
  <c r="AB15" i="46" s="1"/>
  <c r="AX8" i="46"/>
  <c r="S8" i="46" s="1"/>
  <c r="AC8" i="46" s="1"/>
  <c r="AB9" i="46" s="1"/>
  <c r="AX3" i="46"/>
  <c r="S3" i="46" s="1"/>
  <c r="AC3" i="46" s="1"/>
  <c r="AN86" i="41"/>
  <c r="AI86" i="4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K30" i="42"/>
  <c r="AT30" i="42" s="1"/>
  <c r="AK24" i="42"/>
  <c r="AT24" i="42" s="1"/>
  <c r="AJ18" i="42"/>
  <c r="AK18" i="42"/>
  <c r="AT18" i="42" s="1"/>
  <c r="AK12" i="42"/>
  <c r="AT12" i="42" s="1"/>
  <c r="AX5" i="42"/>
  <c r="S5" i="42" s="1"/>
  <c r="AC5" i="42" s="1"/>
  <c r="AB6" i="42" s="1"/>
  <c r="AI83" i="89"/>
  <c r="AN83" i="89"/>
  <c r="AR85" i="77"/>
  <c r="X87" i="78"/>
  <c r="Y87" i="78"/>
  <c r="AJ88" i="38"/>
  <c r="AK88" i="38"/>
  <c r="AT88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J5" i="38"/>
  <c r="AK5" i="38"/>
  <c r="AT5" i="38" s="1"/>
  <c r="AH86" i="77"/>
  <c r="AQ86" i="77" s="1"/>
  <c r="AJ87" i="46"/>
  <c r="AK87" i="46"/>
  <c r="AT87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X7" i="46"/>
  <c r="S7" i="46" s="1"/>
  <c r="AC7" i="46" s="1"/>
  <c r="AB8" i="46" s="1"/>
  <c r="X88" i="26"/>
  <c r="Y88" i="26"/>
  <c r="AR86" i="34"/>
  <c r="X86" i="37"/>
  <c r="Y86" i="37"/>
  <c r="Z86" i="37" s="1"/>
  <c r="AJ89" i="42"/>
  <c r="AS89" i="42" s="1"/>
  <c r="AK89" i="42"/>
  <c r="AT89" i="42" s="1"/>
  <c r="AJ77" i="42"/>
  <c r="AK77" i="42"/>
  <c r="AT77" i="42" s="1"/>
  <c r="AJ65" i="42"/>
  <c r="AK65" i="42"/>
  <c r="AT65" i="42" s="1"/>
  <c r="AJ53" i="42"/>
  <c r="AK53" i="42"/>
  <c r="AT53" i="42" s="1"/>
  <c r="AJ41" i="42"/>
  <c r="AK41" i="42"/>
  <c r="AT41" i="42" s="1"/>
  <c r="AJ35" i="42"/>
  <c r="AK35" i="42"/>
  <c r="AT35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X84" i="89"/>
  <c r="Z84" i="89" s="1"/>
  <c r="Y84" i="89"/>
  <c r="W85" i="93"/>
  <c r="AG84" i="93"/>
  <c r="AP84" i="93" s="1"/>
  <c r="AF84" i="93"/>
  <c r="AO84" i="93" s="1"/>
  <c r="AE84" i="93"/>
  <c r="AE89" i="38"/>
  <c r="AX89" i="38"/>
  <c r="S89" i="38" s="1"/>
  <c r="AC89" i="38" s="1"/>
  <c r="AJ89" i="38" s="1"/>
  <c r="AS89" i="38" s="1"/>
  <c r="AG89" i="38"/>
  <c r="AP89" i="38" s="1"/>
  <c r="AP91" i="38" s="1"/>
  <c r="AF89" i="38"/>
  <c r="AO89" i="38" s="1"/>
  <c r="AO91" i="38" s="1"/>
  <c r="AJ85" i="38"/>
  <c r="AK85" i="38"/>
  <c r="AT85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X3" i="38"/>
  <c r="S3" i="38" s="1"/>
  <c r="AC3" i="38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X24" i="46"/>
  <c r="S24" i="46" s="1"/>
  <c r="AC24" i="46" s="1"/>
  <c r="AB25" i="46" s="1"/>
  <c r="AX18" i="46"/>
  <c r="S18" i="46" s="1"/>
  <c r="AC18" i="46" s="1"/>
  <c r="AB19" i="46" s="1"/>
  <c r="AX12" i="46"/>
  <c r="S12" i="46" s="1"/>
  <c r="AC12" i="46" s="1"/>
  <c r="AB13" i="46" s="1"/>
  <c r="AX6" i="46"/>
  <c r="S6" i="46" s="1"/>
  <c r="AC6" i="46" s="1"/>
  <c r="AB7" i="46" s="1"/>
  <c r="X85" i="33"/>
  <c r="Z85" i="33" s="1"/>
  <c r="Y85" i="33"/>
  <c r="AI87" i="81"/>
  <c r="AN87" i="81"/>
  <c r="AH87" i="82"/>
  <c r="AQ87" i="82" s="1"/>
  <c r="AJ83" i="42"/>
  <c r="AK83" i="42"/>
  <c r="AT83" i="42" s="1"/>
  <c r="AJ71" i="42"/>
  <c r="AK71" i="42"/>
  <c r="AT71" i="42" s="1"/>
  <c r="AJ59" i="42"/>
  <c r="AK59" i="42"/>
  <c r="AT59" i="42" s="1"/>
  <c r="AJ47" i="42"/>
  <c r="AK47" i="42"/>
  <c r="AT47" i="42" s="1"/>
  <c r="AJ29" i="42"/>
  <c r="AK29" i="42"/>
  <c r="AT29" i="42" s="1"/>
  <c r="Z87" i="82"/>
  <c r="AJ88" i="42"/>
  <c r="AK88" i="42"/>
  <c r="AT88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X51" i="42"/>
  <c r="S51" i="42" s="1"/>
  <c r="AC51" i="42" s="1"/>
  <c r="AB52" i="42" s="1"/>
  <c r="AX45" i="42"/>
  <c r="S45" i="42" s="1"/>
  <c r="AC45" i="42" s="1"/>
  <c r="AB46" i="42" s="1"/>
  <c r="AX39" i="42"/>
  <c r="S39" i="42" s="1"/>
  <c r="AC39" i="42" s="1"/>
  <c r="AB40" i="42" s="1"/>
  <c r="AX33" i="42"/>
  <c r="S33" i="42" s="1"/>
  <c r="AC33" i="42" s="1"/>
  <c r="AB34" i="42" s="1"/>
  <c r="AX27" i="42"/>
  <c r="S27" i="42" s="1"/>
  <c r="AC27" i="42" s="1"/>
  <c r="AB28" i="42" s="1"/>
  <c r="AX21" i="42"/>
  <c r="S21" i="42" s="1"/>
  <c r="AC21" i="42" s="1"/>
  <c r="AB22" i="42" s="1"/>
  <c r="AX15" i="42"/>
  <c r="S15" i="42" s="1"/>
  <c r="AC15" i="42" s="1"/>
  <c r="AB16" i="42" s="1"/>
  <c r="AX9" i="42"/>
  <c r="S9" i="42" s="1"/>
  <c r="AC9" i="42" s="1"/>
  <c r="AB10" i="42" s="1"/>
  <c r="W87" i="45"/>
  <c r="AG86" i="45"/>
  <c r="AP86" i="45" s="1"/>
  <c r="AF86" i="45"/>
  <c r="AO86" i="45" s="1"/>
  <c r="AE86" i="45"/>
  <c r="AI86" i="94"/>
  <c r="AN86" i="94"/>
  <c r="Z85" i="74"/>
  <c r="Y85" i="74"/>
  <c r="X85" i="74"/>
  <c r="AI89" i="46"/>
  <c r="AN89" i="46"/>
  <c r="AN91" i="46" s="1"/>
  <c r="AJ86" i="38"/>
  <c r="AK86" i="38"/>
  <c r="AT86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J26" i="38"/>
  <c r="AK26" i="38"/>
  <c r="AT26" i="38" s="1"/>
  <c r="AJ20" i="38"/>
  <c r="AK20" i="38"/>
  <c r="AT20" i="38" s="1"/>
  <c r="AJ14" i="38"/>
  <c r="AK14" i="38"/>
  <c r="AT14" i="38" s="1"/>
  <c r="Z86" i="77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X23" i="46"/>
  <c r="S23" i="46" s="1"/>
  <c r="AC23" i="46" s="1"/>
  <c r="AB24" i="46" s="1"/>
  <c r="AX17" i="46"/>
  <c r="S17" i="46" s="1"/>
  <c r="AC17" i="46" s="1"/>
  <c r="AB18" i="46" s="1"/>
  <c r="AX11" i="46"/>
  <c r="S11" i="46" s="1"/>
  <c r="AC11" i="46" s="1"/>
  <c r="AB12" i="46" s="1"/>
  <c r="X87" i="41"/>
  <c r="Y87" i="41"/>
  <c r="AJ12" i="42" l="1"/>
  <c r="AF86" i="37"/>
  <c r="AO86" i="37" s="1"/>
  <c r="AE86" i="37"/>
  <c r="AG86" i="37"/>
  <c r="AP86" i="37" s="1"/>
  <c r="W87" i="37"/>
  <c r="AJ3" i="46"/>
  <c r="AB4" i="46"/>
  <c r="AS45" i="46"/>
  <c r="AL45" i="46"/>
  <c r="AU45" i="46" s="1"/>
  <c r="AS81" i="46"/>
  <c r="AL81" i="46"/>
  <c r="AU81" i="46" s="1"/>
  <c r="AS35" i="38"/>
  <c r="AL35" i="38"/>
  <c r="AU35" i="38" s="1"/>
  <c r="AS71" i="38"/>
  <c r="AL71" i="38"/>
  <c r="AU71" i="38" s="1"/>
  <c r="AS34" i="46"/>
  <c r="AL34" i="46"/>
  <c r="AU34" i="46" s="1"/>
  <c r="AS86" i="46"/>
  <c r="AL86" i="46"/>
  <c r="AU86" i="46" s="1"/>
  <c r="AS54" i="38"/>
  <c r="AL54" i="38"/>
  <c r="AU54" i="38" s="1"/>
  <c r="AR84" i="74"/>
  <c r="AS38" i="42"/>
  <c r="AL38" i="42"/>
  <c r="AU38" i="42" s="1"/>
  <c r="AJ11" i="46"/>
  <c r="AS83" i="46"/>
  <c r="AL83" i="46"/>
  <c r="AU83" i="46" s="1"/>
  <c r="AJ40" i="42"/>
  <c r="AK40" i="42"/>
  <c r="AT40" i="42" s="1"/>
  <c r="AS64" i="42"/>
  <c r="AL64" i="42"/>
  <c r="AU64" i="42" s="1"/>
  <c r="AS82" i="42"/>
  <c r="AL82" i="42"/>
  <c r="AU82" i="42" s="1"/>
  <c r="AS21" i="38"/>
  <c r="AL21" i="38"/>
  <c r="AU21" i="38" s="1"/>
  <c r="AS57" i="38"/>
  <c r="AL57" i="38"/>
  <c r="AU57" i="38" s="1"/>
  <c r="AS75" i="38"/>
  <c r="AL75" i="38"/>
  <c r="AU75" i="38" s="1"/>
  <c r="AJ4" i="42"/>
  <c r="AK4" i="42"/>
  <c r="AT4" i="42" s="1"/>
  <c r="AS53" i="42"/>
  <c r="AL53" i="42"/>
  <c r="AU53" i="42" s="1"/>
  <c r="AJ6" i="42"/>
  <c r="AK6" i="42"/>
  <c r="AT6" i="42" s="1"/>
  <c r="AJ24" i="42"/>
  <c r="AS42" i="42"/>
  <c r="AL42" i="42"/>
  <c r="AU42" i="42" s="1"/>
  <c r="AS60" i="42"/>
  <c r="AL60" i="42"/>
  <c r="AU60" i="42" s="1"/>
  <c r="AS78" i="42"/>
  <c r="AL78" i="42"/>
  <c r="AU78" i="42" s="1"/>
  <c r="AJ9" i="46"/>
  <c r="AK9" i="46"/>
  <c r="AT9" i="46" s="1"/>
  <c r="AE87" i="29"/>
  <c r="W88" i="29"/>
  <c r="AG87" i="29"/>
  <c r="AP87" i="29" s="1"/>
  <c r="AF87" i="29"/>
  <c r="AO87" i="29" s="1"/>
  <c r="AJ31" i="42"/>
  <c r="AK31" i="42"/>
  <c r="AT31" i="42" s="1"/>
  <c r="AS55" i="42"/>
  <c r="AL55" i="42"/>
  <c r="AU55" i="42" s="1"/>
  <c r="AS73" i="42"/>
  <c r="AL73" i="42"/>
  <c r="AU73" i="42" s="1"/>
  <c r="AS69" i="42"/>
  <c r="AL69" i="42"/>
  <c r="AU69" i="42" s="1"/>
  <c r="AR85" i="37"/>
  <c r="AN86" i="25"/>
  <c r="AI86" i="25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J15" i="42"/>
  <c r="AJ33" i="42"/>
  <c r="AJ51" i="42"/>
  <c r="AS75" i="42"/>
  <c r="AL75" i="42"/>
  <c r="AU75" i="42" s="1"/>
  <c r="AS8" i="38"/>
  <c r="AL8" i="38"/>
  <c r="AU8" i="38" s="1"/>
  <c r="AJ12" i="46"/>
  <c r="AK12" i="46"/>
  <c r="AT12" i="46" s="1"/>
  <c r="AS54" i="46"/>
  <c r="AL54" i="46"/>
  <c r="AU54" i="46" s="1"/>
  <c r="AS72" i="46"/>
  <c r="AL72" i="46"/>
  <c r="AU72" i="46" s="1"/>
  <c r="AS71" i="42"/>
  <c r="AL71" i="42"/>
  <c r="AU71" i="42" s="1"/>
  <c r="AS31" i="46"/>
  <c r="AL31" i="46"/>
  <c r="AU31" i="46" s="1"/>
  <c r="AS88" i="46"/>
  <c r="AL88" i="46"/>
  <c r="AU88" i="46" s="1"/>
  <c r="AS3" i="42"/>
  <c r="AL3" i="42"/>
  <c r="AU3" i="42" s="1"/>
  <c r="AS14" i="46"/>
  <c r="AL14" i="46"/>
  <c r="AU14" i="46" s="1"/>
  <c r="AS50" i="46"/>
  <c r="AL50" i="46"/>
  <c r="AU50" i="46" s="1"/>
  <c r="AS87" i="46"/>
  <c r="AL87" i="46"/>
  <c r="AU87" i="46" s="1"/>
  <c r="AJ25" i="42"/>
  <c r="AK25" i="42"/>
  <c r="AT25" i="42" s="1"/>
  <c r="W85" i="73"/>
  <c r="AG84" i="73"/>
  <c r="AP84" i="73" s="1"/>
  <c r="AF84" i="73"/>
  <c r="AO84" i="73" s="1"/>
  <c r="AE84" i="73"/>
  <c r="AS80" i="42"/>
  <c r="AL80" i="42"/>
  <c r="AU80" i="42" s="1"/>
  <c r="AR84" i="33"/>
  <c r="AS52" i="46"/>
  <c r="AL52" i="46"/>
  <c r="AU52" i="46" s="1"/>
  <c r="AS18" i="38"/>
  <c r="AL18" i="38"/>
  <c r="AU18" i="38" s="1"/>
  <c r="AS72" i="38"/>
  <c r="AL72" i="38"/>
  <c r="AU72" i="38" s="1"/>
  <c r="Y85" i="90"/>
  <c r="X85" i="90"/>
  <c r="AS62" i="42"/>
  <c r="AL62" i="42"/>
  <c r="AU62" i="42" s="1"/>
  <c r="AS29" i="46"/>
  <c r="AL29" i="46"/>
  <c r="AU29" i="46" s="1"/>
  <c r="AS65" i="46"/>
  <c r="AL65" i="46"/>
  <c r="AU65" i="46" s="1"/>
  <c r="AS86" i="38"/>
  <c r="AL86" i="38"/>
  <c r="AU86" i="38" s="1"/>
  <c r="AJ7" i="46"/>
  <c r="AK7" i="46"/>
  <c r="AT7" i="46" s="1"/>
  <c r="AS39" i="38"/>
  <c r="AL39" i="38"/>
  <c r="AU39" i="38" s="1"/>
  <c r="AS23" i="42"/>
  <c r="AL23" i="42"/>
  <c r="AU23" i="42" s="1"/>
  <c r="AS5" i="38"/>
  <c r="AL5" i="38"/>
  <c r="AU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H87" i="78"/>
  <c r="AQ87" i="78" s="1"/>
  <c r="AJ24" i="46"/>
  <c r="AK24" i="46"/>
  <c r="AT24" i="46" s="1"/>
  <c r="AS42" i="46"/>
  <c r="AL42" i="46"/>
  <c r="AU42" i="46" s="1"/>
  <c r="AS60" i="46"/>
  <c r="AL60" i="46"/>
  <c r="AU60" i="46" s="1"/>
  <c r="AS78" i="46"/>
  <c r="AL78" i="46"/>
  <c r="AU78" i="46" s="1"/>
  <c r="AR86" i="94"/>
  <c r="AJ10" i="42"/>
  <c r="AK10" i="42"/>
  <c r="AT10" i="42" s="1"/>
  <c r="AJ46" i="42"/>
  <c r="AK46" i="42"/>
  <c r="AT46" i="42" s="1"/>
  <c r="AS47" i="42"/>
  <c r="AL47" i="42"/>
  <c r="AU47" i="42" s="1"/>
  <c r="AS83" i="42"/>
  <c r="AL83" i="42"/>
  <c r="AU83" i="42" s="1"/>
  <c r="AJ13" i="46"/>
  <c r="AK13" i="46"/>
  <c r="AT13" i="46" s="1"/>
  <c r="AS37" i="46"/>
  <c r="AL37" i="46"/>
  <c r="AU37" i="46" s="1"/>
  <c r="AS55" i="46"/>
  <c r="AL55" i="46"/>
  <c r="AU55" i="46" s="1"/>
  <c r="AS73" i="46"/>
  <c r="AL73" i="46"/>
  <c r="AU73" i="46" s="1"/>
  <c r="X85" i="93"/>
  <c r="Y85" i="93"/>
  <c r="AH88" i="26"/>
  <c r="AQ88" i="26" s="1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Z87" i="78"/>
  <c r="AJ15" i="46"/>
  <c r="AK15" i="46"/>
  <c r="AT15" i="46" s="1"/>
  <c r="AS33" i="46"/>
  <c r="AL33" i="46"/>
  <c r="AU33" i="46" s="1"/>
  <c r="AS51" i="46"/>
  <c r="AL51" i="46"/>
  <c r="AU51" i="46" s="1"/>
  <c r="AS69" i="46"/>
  <c r="AL69" i="46"/>
  <c r="AU69" i="46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F87" i="34"/>
  <c r="AO87" i="34" s="1"/>
  <c r="AE87" i="34"/>
  <c r="W88" i="34"/>
  <c r="AG87" i="34"/>
  <c r="AP87" i="34" s="1"/>
  <c r="AJ37" i="42"/>
  <c r="AK37" i="42"/>
  <c r="AT37" i="42" s="1"/>
  <c r="AS56" i="42"/>
  <c r="AL56" i="42"/>
  <c r="AU56" i="42" s="1"/>
  <c r="AN83" i="85"/>
  <c r="AI83" i="85"/>
  <c r="AJ5" i="46"/>
  <c r="AK5" i="46"/>
  <c r="AT5" i="4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H87" i="94"/>
  <c r="AQ87" i="94" s="1"/>
  <c r="X85" i="86"/>
  <c r="Y85" i="86"/>
  <c r="AJ8" i="42"/>
  <c r="AK8" i="42"/>
  <c r="AT8" i="42" s="1"/>
  <c r="AS26" i="42"/>
  <c r="AL26" i="42"/>
  <c r="AU26" i="42" s="1"/>
  <c r="AS44" i="42"/>
  <c r="AL44" i="42"/>
  <c r="AU44" i="42" s="1"/>
  <c r="AS68" i="42"/>
  <c r="AL68" i="42"/>
  <c r="AU68" i="42" s="1"/>
  <c r="AJ17" i="46"/>
  <c r="AS35" i="46"/>
  <c r="AL35" i="46"/>
  <c r="AU35" i="46" s="1"/>
  <c r="AS53" i="46"/>
  <c r="AL53" i="46"/>
  <c r="AU53" i="46" s="1"/>
  <c r="AS71" i="46"/>
  <c r="AL71" i="46"/>
  <c r="AU71" i="46" s="1"/>
  <c r="AS85" i="46"/>
  <c r="AL85" i="46"/>
  <c r="AU85" i="46" s="1"/>
  <c r="AJ34" i="42"/>
  <c r="AK34" i="42"/>
  <c r="AT34" i="42" s="1"/>
  <c r="AS67" i="46"/>
  <c r="AL67" i="46"/>
  <c r="AU67" i="46" s="1"/>
  <c r="AS32" i="38"/>
  <c r="AL32" i="38"/>
  <c r="AU32" i="38" s="1"/>
  <c r="AS68" i="38"/>
  <c r="AL68" i="38"/>
  <c r="AU68" i="38" s="1"/>
  <c r="Y87" i="45"/>
  <c r="X87" i="45"/>
  <c r="AS20" i="38"/>
  <c r="AL20" i="38"/>
  <c r="AU20" i="38" s="1"/>
  <c r="AS38" i="38"/>
  <c r="AL38" i="38"/>
  <c r="AU38" i="38" s="1"/>
  <c r="AS56" i="38"/>
  <c r="AL56" i="38"/>
  <c r="AU56" i="38" s="1"/>
  <c r="AS74" i="38"/>
  <c r="AL74" i="38"/>
  <c r="AU74" i="38" s="1"/>
  <c r="AL89" i="46"/>
  <c r="AU89" i="46" s="1"/>
  <c r="AR89" i="46"/>
  <c r="AR91" i="46" s="1"/>
  <c r="AN86" i="45"/>
  <c r="AI86" i="45"/>
  <c r="AJ16" i="42"/>
  <c r="AK16" i="42"/>
  <c r="AT16" i="42" s="1"/>
  <c r="AJ52" i="42"/>
  <c r="AK52" i="42"/>
  <c r="AT52" i="42" s="1"/>
  <c r="AS70" i="42"/>
  <c r="AL70" i="42"/>
  <c r="AU70" i="42" s="1"/>
  <c r="AS88" i="42"/>
  <c r="AL88" i="42"/>
  <c r="AU88" i="42" s="1"/>
  <c r="AR87" i="81"/>
  <c r="AJ19" i="46"/>
  <c r="AK19" i="46"/>
  <c r="AT19" i="46" s="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I89" i="38"/>
  <c r="AN89" i="38"/>
  <c r="AN91" i="38" s="1"/>
  <c r="AS11" i="42"/>
  <c r="AL11" i="42"/>
  <c r="AU11" i="42" s="1"/>
  <c r="AS35" i="42"/>
  <c r="AL35" i="42"/>
  <c r="AU35" i="42" s="1"/>
  <c r="AS65" i="42"/>
  <c r="AL65" i="42"/>
  <c r="AU65" i="42" s="1"/>
  <c r="AH86" i="37"/>
  <c r="AQ86" i="37" s="1"/>
  <c r="Z88" i="26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S12" i="42"/>
  <c r="AL12" i="42"/>
  <c r="AU12" i="42" s="1"/>
  <c r="AJ30" i="42"/>
  <c r="AS48" i="42"/>
  <c r="AL48" i="42"/>
  <c r="AU48" i="42" s="1"/>
  <c r="AS66" i="42"/>
  <c r="AL66" i="42"/>
  <c r="AU66" i="42" s="1"/>
  <c r="AS84" i="42"/>
  <c r="AL84" i="42"/>
  <c r="AU84" i="42" s="1"/>
  <c r="AJ7" i="42"/>
  <c r="AK7" i="42"/>
  <c r="AT7" i="42" s="1"/>
  <c r="AJ43" i="42"/>
  <c r="AK43" i="42"/>
  <c r="AT43" i="42" s="1"/>
  <c r="AS61" i="42"/>
  <c r="AL61" i="42"/>
  <c r="AU61" i="42" s="1"/>
  <c r="AS79" i="42"/>
  <c r="AL79" i="42"/>
  <c r="AU79" i="42" s="1"/>
  <c r="AS81" i="42"/>
  <c r="AL81" i="42"/>
  <c r="AU81" i="42" s="1"/>
  <c r="AH88" i="81"/>
  <c r="AQ88" i="81" s="1"/>
  <c r="Z87" i="94"/>
  <c r="AI84" i="90"/>
  <c r="AN84" i="90"/>
  <c r="AR87" i="26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R86" i="78"/>
  <c r="AJ21" i="42"/>
  <c r="AJ39" i="42"/>
  <c r="AS57" i="42"/>
  <c r="AL57" i="42"/>
  <c r="AU57" i="42" s="1"/>
  <c r="AS86" i="42"/>
  <c r="AL86" i="42"/>
  <c r="AU86" i="42" s="1"/>
  <c r="AJ5" i="42"/>
  <c r="AS14" i="38"/>
  <c r="AL14" i="38"/>
  <c r="AU14" i="38" s="1"/>
  <c r="AS50" i="38"/>
  <c r="AL50" i="38"/>
  <c r="AU50" i="38" s="1"/>
  <c r="AH87" i="41"/>
  <c r="AQ87" i="41" s="1"/>
  <c r="AS48" i="46"/>
  <c r="AL48" i="46"/>
  <c r="AU48" i="46" s="1"/>
  <c r="AS66" i="46"/>
  <c r="AL66" i="46"/>
  <c r="AU66" i="46" s="1"/>
  <c r="AS84" i="46"/>
  <c r="AL84" i="46"/>
  <c r="AU84" i="46" s="1"/>
  <c r="AH85" i="74"/>
  <c r="AQ85" i="74" s="1"/>
  <c r="W88" i="82"/>
  <c r="AG87" i="82"/>
  <c r="AP87" i="82" s="1"/>
  <c r="AF87" i="82"/>
  <c r="AO87" i="82" s="1"/>
  <c r="AE87" i="82"/>
  <c r="AS59" i="42"/>
  <c r="AL59" i="42"/>
  <c r="AU59" i="42" s="1"/>
  <c r="AJ25" i="46"/>
  <c r="AK25" i="46"/>
  <c r="AT25" i="46" s="1"/>
  <c r="AS43" i="46"/>
  <c r="AL43" i="46"/>
  <c r="AU43" i="46" s="1"/>
  <c r="AS61" i="46"/>
  <c r="AL61" i="46"/>
  <c r="AU61" i="46" s="1"/>
  <c r="AS79" i="46"/>
  <c r="AL79" i="46"/>
  <c r="AU79" i="46" s="1"/>
  <c r="AI84" i="93"/>
  <c r="AN84" i="93"/>
  <c r="AH84" i="89"/>
  <c r="AQ84" i="89" s="1"/>
  <c r="AJ8" i="46"/>
  <c r="AK8" i="46"/>
  <c r="AT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R86" i="41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J13" i="42"/>
  <c r="AK13" i="42"/>
  <c r="AT13" i="42" s="1"/>
  <c r="AS74" i="42"/>
  <c r="AL74" i="42"/>
  <c r="AU74" i="42" s="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S14" i="42"/>
  <c r="AL14" i="42"/>
  <c r="AU14" i="42" s="1"/>
  <c r="AS32" i="42"/>
  <c r="AL32" i="42"/>
  <c r="AU32" i="42" s="1"/>
  <c r="AS50" i="42"/>
  <c r="AL50" i="42"/>
  <c r="AU50" i="42" s="1"/>
  <c r="AS85" i="42"/>
  <c r="AL85" i="42"/>
  <c r="AU85" i="42" s="1"/>
  <c r="AJ23" i="46"/>
  <c r="AS41" i="46"/>
  <c r="AL41" i="46"/>
  <c r="AU41" i="46" s="1"/>
  <c r="AS59" i="46"/>
  <c r="AL59" i="46"/>
  <c r="AU59" i="46" s="1"/>
  <c r="AS77" i="46"/>
  <c r="AL77" i="46"/>
  <c r="AU77" i="46" s="1"/>
  <c r="AS36" i="46"/>
  <c r="AL36" i="46"/>
  <c r="AU36" i="46" s="1"/>
  <c r="W86" i="74"/>
  <c r="AG85" i="74"/>
  <c r="AP85" i="74" s="1"/>
  <c r="AF85" i="74"/>
  <c r="AO85" i="74" s="1"/>
  <c r="AE85" i="74"/>
  <c r="AS29" i="42"/>
  <c r="AL29" i="42"/>
  <c r="AU29" i="42" s="1"/>
  <c r="AE85" i="33"/>
  <c r="W86" i="33"/>
  <c r="AG85" i="33"/>
  <c r="AP85" i="33" s="1"/>
  <c r="AF85" i="33"/>
  <c r="AO85" i="33" s="1"/>
  <c r="AS49" i="46"/>
  <c r="AL49" i="46"/>
  <c r="AU49" i="46" s="1"/>
  <c r="AS32" i="46"/>
  <c r="AL32" i="46"/>
  <c r="AU32" i="46" s="1"/>
  <c r="AS68" i="46"/>
  <c r="AL68" i="46"/>
  <c r="AU68" i="46" s="1"/>
  <c r="AR83" i="89"/>
  <c r="AS27" i="46"/>
  <c r="AL27" i="46"/>
  <c r="AU27" i="46" s="1"/>
  <c r="AS63" i="46"/>
  <c r="AL63" i="46"/>
  <c r="AU63" i="46" s="1"/>
  <c r="AS17" i="38"/>
  <c r="AL17" i="38"/>
  <c r="AU17" i="38" s="1"/>
  <c r="AS53" i="38"/>
  <c r="AL53" i="38"/>
  <c r="AU53" i="38" s="1"/>
  <c r="AS16" i="46"/>
  <c r="AL16" i="46"/>
  <c r="AU16" i="46" s="1"/>
  <c r="AS70" i="46"/>
  <c r="AL70" i="46"/>
  <c r="AU70" i="46" s="1"/>
  <c r="AS36" i="38"/>
  <c r="AL36" i="38"/>
  <c r="AU36" i="38" s="1"/>
  <c r="AS20" i="42"/>
  <c r="AL20" i="42"/>
  <c r="AU20" i="42" s="1"/>
  <c r="AR89" i="42"/>
  <c r="AR91" i="42" s="1"/>
  <c r="AL89" i="42"/>
  <c r="AU89" i="42" s="1"/>
  <c r="AS47" i="46"/>
  <c r="AL47" i="46"/>
  <c r="AU47" i="46" s="1"/>
  <c r="Y87" i="25"/>
  <c r="X87" i="25"/>
  <c r="AJ18" i="46"/>
  <c r="AK18" i="46"/>
  <c r="AT18" i="46" s="1"/>
  <c r="AB4" i="38"/>
  <c r="AJ3" i="38"/>
  <c r="AS30" i="46"/>
  <c r="AL30" i="46"/>
  <c r="AU30" i="46" s="1"/>
  <c r="AJ22" i="42"/>
  <c r="AK22" i="42"/>
  <c r="AT22" i="42" s="1"/>
  <c r="Z87" i="41"/>
  <c r="W87" i="77"/>
  <c r="AG86" i="77"/>
  <c r="AP86" i="77" s="1"/>
  <c r="AF86" i="77"/>
  <c r="AO86" i="77" s="1"/>
  <c r="AE86" i="77"/>
  <c r="AS26" i="38"/>
  <c r="AL26" i="38"/>
  <c r="AU26" i="38" s="1"/>
  <c r="AS44" i="38"/>
  <c r="AL44" i="38"/>
  <c r="AU44" i="38" s="1"/>
  <c r="AS62" i="38"/>
  <c r="AL62" i="38"/>
  <c r="AU62" i="38" s="1"/>
  <c r="AS80" i="38"/>
  <c r="AL80" i="38"/>
  <c r="AU80" i="38" s="1"/>
  <c r="AJ28" i="42"/>
  <c r="AK28" i="42"/>
  <c r="AT28" i="42" s="1"/>
  <c r="AS58" i="42"/>
  <c r="AL58" i="42"/>
  <c r="AU58" i="42" s="1"/>
  <c r="AS76" i="42"/>
  <c r="AL76" i="42"/>
  <c r="AU76" i="42" s="1"/>
  <c r="AH85" i="33"/>
  <c r="AQ85" i="33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5" i="38"/>
  <c r="AL85" i="38"/>
  <c r="AU85" i="38" s="1"/>
  <c r="W85" i="89"/>
  <c r="AG84" i="89"/>
  <c r="AP84" i="89" s="1"/>
  <c r="AF84" i="89"/>
  <c r="AO84" i="89" s="1"/>
  <c r="AE84" i="89"/>
  <c r="AS17" i="42"/>
  <c r="AL17" i="42"/>
  <c r="AU17" i="42" s="1"/>
  <c r="AS41" i="42"/>
  <c r="AL41" i="42"/>
  <c r="AU41" i="42" s="1"/>
  <c r="AS77" i="42"/>
  <c r="AL77" i="42"/>
  <c r="AU77" i="42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8" i="38"/>
  <c r="AL88" i="38"/>
  <c r="AU88" i="38" s="1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AK89" i="38"/>
  <c r="AT89" i="38" s="1"/>
  <c r="AJ19" i="42"/>
  <c r="AK19" i="42"/>
  <c r="AT19" i="42" s="1"/>
  <c r="AS49" i="42"/>
  <c r="AL49" i="42"/>
  <c r="AU49" i="42" s="1"/>
  <c r="AS67" i="42"/>
  <c r="AL67" i="42"/>
  <c r="AU67" i="42" s="1"/>
  <c r="AS87" i="42"/>
  <c r="AL87" i="42"/>
  <c r="AU87" i="42" s="1"/>
  <c r="X84" i="85"/>
  <c r="Y84" i="85"/>
  <c r="W89" i="81"/>
  <c r="AG88" i="81"/>
  <c r="AP88" i="81" s="1"/>
  <c r="AF88" i="81"/>
  <c r="AO88" i="81" s="1"/>
  <c r="AE88" i="81"/>
  <c r="AN84" i="86"/>
  <c r="AI84" i="86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7" i="38"/>
  <c r="AL87" i="38"/>
  <c r="AU87" i="38" s="1"/>
  <c r="AJ9" i="42"/>
  <c r="AJ27" i="42"/>
  <c r="AJ45" i="42"/>
  <c r="AS63" i="42"/>
  <c r="AL63" i="42"/>
  <c r="AU63" i="42" s="1"/>
  <c r="AJ6" i="46"/>
  <c r="Z85" i="86" l="1"/>
  <c r="Z85" i="90"/>
  <c r="W86" i="90"/>
  <c r="AG85" i="90"/>
  <c r="AP85" i="90" s="1"/>
  <c r="AF85" i="90"/>
  <c r="AO85" i="90" s="1"/>
  <c r="AE85" i="90"/>
  <c r="AS45" i="42"/>
  <c r="AL45" i="42"/>
  <c r="AU45" i="42" s="1"/>
  <c r="AS19" i="42"/>
  <c r="AL19" i="42"/>
  <c r="AU19" i="42" s="1"/>
  <c r="AR84" i="90"/>
  <c r="AF88" i="26"/>
  <c r="AO88" i="26" s="1"/>
  <c r="AE88" i="26"/>
  <c r="W89" i="26"/>
  <c r="AG88" i="26"/>
  <c r="AP88" i="26" s="1"/>
  <c r="AR86" i="45"/>
  <c r="AH87" i="45"/>
  <c r="AQ87" i="45" s="1"/>
  <c r="AE85" i="86"/>
  <c r="AF85" i="86"/>
  <c r="AO85" i="86" s="1"/>
  <c r="W86" i="86"/>
  <c r="AG85" i="86"/>
  <c r="AP85" i="86" s="1"/>
  <c r="AS25" i="42"/>
  <c r="AL25" i="42"/>
  <c r="AU25" i="42" s="1"/>
  <c r="AR86" i="25"/>
  <c r="AS9" i="46"/>
  <c r="AL9" i="46"/>
  <c r="AU9" i="46" s="1"/>
  <c r="AT91" i="42"/>
  <c r="AS3" i="46"/>
  <c r="AL3" i="46"/>
  <c r="AU3" i="46" s="1"/>
  <c r="Y85" i="89"/>
  <c r="X85" i="89"/>
  <c r="AS27" i="42"/>
  <c r="AL27" i="42"/>
  <c r="AU27" i="42" s="1"/>
  <c r="AR84" i="86"/>
  <c r="Y89" i="81"/>
  <c r="X89" i="81"/>
  <c r="AN86" i="77"/>
  <c r="AI86" i="77"/>
  <c r="AS22" i="42"/>
  <c r="AL22" i="42"/>
  <c r="AU22" i="42" s="1"/>
  <c r="AS18" i="46"/>
  <c r="AL18" i="46"/>
  <c r="AU18" i="46" s="1"/>
  <c r="AI85" i="33"/>
  <c r="AN85" i="33"/>
  <c r="X86" i="74"/>
  <c r="Y86" i="74"/>
  <c r="AS13" i="42"/>
  <c r="AL13" i="42"/>
  <c r="AU13" i="42" s="1"/>
  <c r="AS8" i="46"/>
  <c r="AL8" i="46"/>
  <c r="AU8" i="46" s="1"/>
  <c r="AI87" i="82"/>
  <c r="AN87" i="82"/>
  <c r="AS39" i="42"/>
  <c r="AL39" i="42"/>
  <c r="AU39" i="42" s="1"/>
  <c r="AF87" i="94"/>
  <c r="AO87" i="94" s="1"/>
  <c r="AG87" i="94"/>
  <c r="AP87" i="94" s="1"/>
  <c r="AE87" i="94"/>
  <c r="W88" i="94"/>
  <c r="AR89" i="38"/>
  <c r="AR91" i="38" s="1"/>
  <c r="AL89" i="38"/>
  <c r="AU89" i="38" s="1"/>
  <c r="AS19" i="46"/>
  <c r="AL19" i="46"/>
  <c r="AU19" i="46" s="1"/>
  <c r="AS17" i="46"/>
  <c r="AL17" i="46"/>
  <c r="AU17" i="46" s="1"/>
  <c r="AS5" i="46"/>
  <c r="AL5" i="46"/>
  <c r="AU5" i="46" s="1"/>
  <c r="AS37" i="42"/>
  <c r="AL37" i="42"/>
  <c r="AU37" i="42" s="1"/>
  <c r="AS10" i="42"/>
  <c r="AL10" i="42"/>
  <c r="AU10" i="42" s="1"/>
  <c r="AN84" i="73"/>
  <c r="AI84" i="73"/>
  <c r="AS51" i="42"/>
  <c r="AL51" i="42"/>
  <c r="AU51" i="42" s="1"/>
  <c r="AS24" i="42"/>
  <c r="AL24" i="42"/>
  <c r="AU24" i="42" s="1"/>
  <c r="AS4" i="42"/>
  <c r="AL4" i="42"/>
  <c r="AU4" i="42" s="1"/>
  <c r="AS40" i="42"/>
  <c r="AL40" i="42"/>
  <c r="AU40" i="42" s="1"/>
  <c r="Y87" i="37"/>
  <c r="X87" i="37"/>
  <c r="AS9" i="42"/>
  <c r="AL9" i="42"/>
  <c r="AU9" i="42" s="1"/>
  <c r="AH87" i="25"/>
  <c r="AQ87" i="25" s="1"/>
  <c r="AR84" i="93"/>
  <c r="AS5" i="42"/>
  <c r="AL5" i="42"/>
  <c r="AU5" i="42" s="1"/>
  <c r="AS21" i="42"/>
  <c r="AL21" i="42"/>
  <c r="AU21" i="42" s="1"/>
  <c r="AS43" i="42"/>
  <c r="AL43" i="42"/>
  <c r="AU43" i="42" s="1"/>
  <c r="Z87" i="45"/>
  <c r="AR83" i="85"/>
  <c r="AH85" i="93"/>
  <c r="AQ85" i="93" s="1"/>
  <c r="AS7" i="46"/>
  <c r="AL7" i="46"/>
  <c r="AU7" i="46" s="1"/>
  <c r="AS12" i="46"/>
  <c r="AL12" i="46"/>
  <c r="AU12" i="46" s="1"/>
  <c r="AS33" i="42"/>
  <c r="AL33" i="42"/>
  <c r="AU33" i="42" s="1"/>
  <c r="Y88" i="29"/>
  <c r="X88" i="29"/>
  <c r="AS6" i="46"/>
  <c r="AL6" i="46"/>
  <c r="AU6" i="46" s="1"/>
  <c r="AH84" i="85"/>
  <c r="AQ84" i="85" s="1"/>
  <c r="AN84" i="89"/>
  <c r="AI84" i="89"/>
  <c r="AS28" i="42"/>
  <c r="AL28" i="42"/>
  <c r="AU28" i="42" s="1"/>
  <c r="AS52" i="42"/>
  <c r="AL52" i="42"/>
  <c r="AU52" i="42" s="1"/>
  <c r="AS8" i="42"/>
  <c r="AL8" i="42"/>
  <c r="AU8" i="42" s="1"/>
  <c r="Y88" i="34"/>
  <c r="X88" i="34"/>
  <c r="Z85" i="93"/>
  <c r="AS15" i="42"/>
  <c r="AL15" i="42"/>
  <c r="AU15" i="42" s="1"/>
  <c r="AS6" i="42"/>
  <c r="AL6" i="42"/>
  <c r="AU6" i="42" s="1"/>
  <c r="X87" i="77"/>
  <c r="Y87" i="77"/>
  <c r="AI85" i="74"/>
  <c r="AN85" i="74"/>
  <c r="AS25" i="46"/>
  <c r="AL25" i="46"/>
  <c r="AU25" i="46" s="1"/>
  <c r="X88" i="82"/>
  <c r="Y88" i="82"/>
  <c r="AS7" i="42"/>
  <c r="AL7" i="42"/>
  <c r="AU7" i="42" s="1"/>
  <c r="AS34" i="42"/>
  <c r="AL34" i="42"/>
  <c r="AU34" i="42" s="1"/>
  <c r="AS15" i="46"/>
  <c r="AL15" i="46"/>
  <c r="AU15" i="46" s="1"/>
  <c r="Y85" i="73"/>
  <c r="X85" i="73"/>
  <c r="AI87" i="29"/>
  <c r="AN87" i="29"/>
  <c r="AS11" i="46"/>
  <c r="AL11" i="46"/>
  <c r="AU11" i="46" s="1"/>
  <c r="AI86" i="37"/>
  <c r="AN86" i="37"/>
  <c r="AN88" i="81"/>
  <c r="AI88" i="81"/>
  <c r="Z84" i="85"/>
  <c r="AS3" i="38"/>
  <c r="AL3" i="38"/>
  <c r="AU3" i="38" s="1"/>
  <c r="Z87" i="25"/>
  <c r="AF87" i="41"/>
  <c r="AO87" i="41" s="1"/>
  <c r="AE87" i="41"/>
  <c r="W88" i="41"/>
  <c r="AG87" i="41"/>
  <c r="AP87" i="41" s="1"/>
  <c r="AJ4" i="38"/>
  <c r="AK4" i="38"/>
  <c r="AT4" i="38" s="1"/>
  <c r="AT91" i="38" s="1"/>
  <c r="Y86" i="33"/>
  <c r="X86" i="33"/>
  <c r="AS23" i="46"/>
  <c r="AL23" i="46"/>
  <c r="AU23" i="46" s="1"/>
  <c r="AS30" i="42"/>
  <c r="AL30" i="42"/>
  <c r="AU30" i="42" s="1"/>
  <c r="AS16" i="42"/>
  <c r="AL16" i="42"/>
  <c r="AU16" i="42" s="1"/>
  <c r="AH85" i="86"/>
  <c r="AQ85" i="86" s="1"/>
  <c r="AI87" i="34"/>
  <c r="AN87" i="34"/>
  <c r="W88" i="78"/>
  <c r="AG87" i="78"/>
  <c r="AP87" i="78" s="1"/>
  <c r="AF87" i="78"/>
  <c r="AO87" i="78" s="1"/>
  <c r="AE87" i="78"/>
  <c r="AS13" i="46"/>
  <c r="AL13" i="46"/>
  <c r="AU13" i="46" s="1"/>
  <c r="AS46" i="42"/>
  <c r="AL46" i="42"/>
  <c r="AU46" i="42" s="1"/>
  <c r="AS24" i="46"/>
  <c r="AL24" i="46"/>
  <c r="AU24" i="46" s="1"/>
  <c r="AH85" i="90"/>
  <c r="AQ85" i="90" s="1"/>
  <c r="AS31" i="42"/>
  <c r="AL31" i="42"/>
  <c r="AU31" i="42" s="1"/>
  <c r="AJ4" i="46"/>
  <c r="AK4" i="46"/>
  <c r="AT4" i="46" s="1"/>
  <c r="AT91" i="46" s="1"/>
  <c r="Z89" i="81" l="1"/>
  <c r="Z87" i="77"/>
  <c r="Z86" i="33"/>
  <c r="AF86" i="33" s="1"/>
  <c r="AO86" i="33" s="1"/>
  <c r="Z87" i="37"/>
  <c r="W88" i="37" s="1"/>
  <c r="AS91" i="42"/>
  <c r="AU91" i="42"/>
  <c r="C11" i="42" s="1"/>
  <c r="AE87" i="37"/>
  <c r="W87" i="33"/>
  <c r="AG86" i="33"/>
  <c r="AP86" i="33" s="1"/>
  <c r="AE86" i="33"/>
  <c r="AI87" i="41"/>
  <c r="AN87" i="41"/>
  <c r="AR88" i="81"/>
  <c r="AH88" i="82"/>
  <c r="AQ88" i="82" s="1"/>
  <c r="AR85" i="33"/>
  <c r="AI85" i="86"/>
  <c r="AN85" i="86"/>
  <c r="AR87" i="29"/>
  <c r="Z88" i="82"/>
  <c r="AH87" i="77"/>
  <c r="AQ87" i="77" s="1"/>
  <c r="AG85" i="93"/>
  <c r="AP85" i="93" s="1"/>
  <c r="AF85" i="93"/>
  <c r="AO85" i="93" s="1"/>
  <c r="AE85" i="93"/>
  <c r="W86" i="93"/>
  <c r="AE87" i="45"/>
  <c r="AG87" i="45"/>
  <c r="AP87" i="45" s="1"/>
  <c r="AF87" i="45"/>
  <c r="AO87" i="45" s="1"/>
  <c r="W88" i="45"/>
  <c r="X88" i="94"/>
  <c r="Y88" i="94"/>
  <c r="AH89" i="81"/>
  <c r="AQ89" i="81" s="1"/>
  <c r="AS4" i="46"/>
  <c r="AS91" i="46" s="1"/>
  <c r="AL4" i="46"/>
  <c r="AU4" i="46" s="1"/>
  <c r="X88" i="78"/>
  <c r="Z88" i="78" s="1"/>
  <c r="Y88" i="78"/>
  <c r="AS4" i="38"/>
  <c r="AL4" i="38"/>
  <c r="AU4" i="38" s="1"/>
  <c r="AU91" i="38" s="1"/>
  <c r="C11" i="38" s="1"/>
  <c r="AE87" i="25"/>
  <c r="AG87" i="25"/>
  <c r="AP87" i="25" s="1"/>
  <c r="AF87" i="25"/>
  <c r="AO87" i="25" s="1"/>
  <c r="W88" i="25"/>
  <c r="AH85" i="73"/>
  <c r="AQ85" i="73" s="1"/>
  <c r="AE87" i="77"/>
  <c r="W88" i="77"/>
  <c r="AG87" i="77"/>
  <c r="AP87" i="77" s="1"/>
  <c r="AF87" i="77"/>
  <c r="AO87" i="77" s="1"/>
  <c r="AH88" i="34"/>
  <c r="AQ88" i="34" s="1"/>
  <c r="AH88" i="29"/>
  <c r="AQ88" i="29" s="1"/>
  <c r="AI87" i="94"/>
  <c r="AN87" i="94"/>
  <c r="AH85" i="89"/>
  <c r="AQ85" i="89" s="1"/>
  <c r="AN85" i="90"/>
  <c r="AI85" i="90"/>
  <c r="AR86" i="37"/>
  <c r="AR87" i="82"/>
  <c r="AH86" i="74"/>
  <c r="AQ86" i="74" s="1"/>
  <c r="AF89" i="81"/>
  <c r="AO89" i="81" s="1"/>
  <c r="AE89" i="81"/>
  <c r="W90" i="81"/>
  <c r="AG89" i="81"/>
  <c r="AP89" i="81" s="1"/>
  <c r="X86" i="86"/>
  <c r="Y86" i="86"/>
  <c r="Y89" i="26"/>
  <c r="X89" i="26"/>
  <c r="AR87" i="34"/>
  <c r="AH86" i="33"/>
  <c r="AQ86" i="33" s="1"/>
  <c r="X88" i="41"/>
  <c r="Y88" i="41"/>
  <c r="AS91" i="38"/>
  <c r="Z85" i="73"/>
  <c r="Z88" i="34"/>
  <c r="Z88" i="29"/>
  <c r="Z86" i="74"/>
  <c r="Z85" i="89"/>
  <c r="AN87" i="78"/>
  <c r="AI87" i="78"/>
  <c r="AF84" i="85"/>
  <c r="AO84" i="85" s="1"/>
  <c r="AE84" i="85"/>
  <c r="W85" i="85"/>
  <c r="AG84" i="85"/>
  <c r="AP84" i="85" s="1"/>
  <c r="AR85" i="74"/>
  <c r="AR84" i="89"/>
  <c r="AH87" i="37"/>
  <c r="AQ87" i="37" s="1"/>
  <c r="AR84" i="73"/>
  <c r="AR86" i="77"/>
  <c r="AU91" i="46"/>
  <c r="C11" i="46" s="1"/>
  <c r="AI88" i="26"/>
  <c r="AN88" i="26"/>
  <c r="X86" i="90"/>
  <c r="Y86" i="90"/>
  <c r="Z86" i="90" s="1"/>
  <c r="AF87" i="37" l="1"/>
  <c r="AO87" i="37" s="1"/>
  <c r="Z88" i="41"/>
  <c r="AG87" i="37"/>
  <c r="AP87" i="37" s="1"/>
  <c r="AE88" i="78"/>
  <c r="W89" i="78"/>
  <c r="AG88" i="78"/>
  <c r="AP88" i="78" s="1"/>
  <c r="AF88" i="78"/>
  <c r="AO88" i="78" s="1"/>
  <c r="AF86" i="90"/>
  <c r="AO86" i="90" s="1"/>
  <c r="AE86" i="90"/>
  <c r="AG86" i="90"/>
  <c r="AP86" i="90" s="1"/>
  <c r="W87" i="90"/>
  <c r="W89" i="29"/>
  <c r="AG88" i="29"/>
  <c r="AP88" i="29" s="1"/>
  <c r="AF88" i="29"/>
  <c r="AO88" i="29" s="1"/>
  <c r="AE88" i="29"/>
  <c r="AH86" i="86"/>
  <c r="AQ86" i="86" s="1"/>
  <c r="W89" i="34"/>
  <c r="AG88" i="34"/>
  <c r="AP88" i="34" s="1"/>
  <c r="AF88" i="34"/>
  <c r="AO88" i="34" s="1"/>
  <c r="AE88" i="34"/>
  <c r="Z86" i="86"/>
  <c r="AR87" i="94"/>
  <c r="AI87" i="25"/>
  <c r="AN87" i="25"/>
  <c r="X88" i="45"/>
  <c r="Y88" i="45"/>
  <c r="AR85" i="86"/>
  <c r="AR87" i="41"/>
  <c r="AI87" i="37"/>
  <c r="AN87" i="37"/>
  <c r="AI84" i="85"/>
  <c r="AN84" i="85"/>
  <c r="W89" i="41"/>
  <c r="AG88" i="41"/>
  <c r="AP88" i="41" s="1"/>
  <c r="AF88" i="41"/>
  <c r="AO88" i="41" s="1"/>
  <c r="AE88" i="41"/>
  <c r="AH88" i="78"/>
  <c r="AQ88" i="78" s="1"/>
  <c r="AN85" i="93"/>
  <c r="AI85" i="93"/>
  <c r="AR87" i="78"/>
  <c r="AE85" i="73"/>
  <c r="W86" i="73"/>
  <c r="AG85" i="73"/>
  <c r="AP85" i="73" s="1"/>
  <c r="AF85" i="73"/>
  <c r="AO85" i="73" s="1"/>
  <c r="AH89" i="26"/>
  <c r="AQ89" i="26" s="1"/>
  <c r="AQ91" i="26" s="1"/>
  <c r="AZ3" i="26"/>
  <c r="AX3" i="26" s="1"/>
  <c r="S3" i="26" s="1"/>
  <c r="AC3" i="26" s="1"/>
  <c r="AX22" i="26"/>
  <c r="S22" i="26" s="1"/>
  <c r="AC22" i="26" s="1"/>
  <c r="AB23" i="26" s="1"/>
  <c r="AX28" i="26"/>
  <c r="S28" i="26" s="1"/>
  <c r="AC28" i="26" s="1"/>
  <c r="AB29" i="26" s="1"/>
  <c r="AX34" i="26"/>
  <c r="S34" i="26" s="1"/>
  <c r="AC34" i="26" s="1"/>
  <c r="AB35" i="26" s="1"/>
  <c r="AX40" i="26"/>
  <c r="S40" i="26" s="1"/>
  <c r="AC40" i="26" s="1"/>
  <c r="AB41" i="26" s="1"/>
  <c r="AX46" i="26"/>
  <c r="S46" i="26" s="1"/>
  <c r="AC46" i="26" s="1"/>
  <c r="AB47" i="26" s="1"/>
  <c r="AX52" i="26"/>
  <c r="S52" i="26" s="1"/>
  <c r="AC52" i="26" s="1"/>
  <c r="AB53" i="26" s="1"/>
  <c r="AX58" i="26"/>
  <c r="S58" i="26" s="1"/>
  <c r="AC58" i="26" s="1"/>
  <c r="AB59" i="26" s="1"/>
  <c r="AX64" i="26"/>
  <c r="S64" i="26" s="1"/>
  <c r="AC64" i="26" s="1"/>
  <c r="AB65" i="26" s="1"/>
  <c r="AX70" i="26"/>
  <c r="S70" i="26" s="1"/>
  <c r="AC70" i="26" s="1"/>
  <c r="AB71" i="26" s="1"/>
  <c r="AX76" i="26"/>
  <c r="S76" i="26" s="1"/>
  <c r="AC76" i="26" s="1"/>
  <c r="AB77" i="26" s="1"/>
  <c r="AX82" i="26"/>
  <c r="S82" i="26" s="1"/>
  <c r="AC82" i="26" s="1"/>
  <c r="AB83" i="26" s="1"/>
  <c r="AX88" i="26"/>
  <c r="S88" i="26" s="1"/>
  <c r="AC88" i="26" s="1"/>
  <c r="AB89" i="26" s="1"/>
  <c r="Y88" i="77"/>
  <c r="X88" i="77"/>
  <c r="AI86" i="33"/>
  <c r="AN86" i="33"/>
  <c r="AR88" i="26"/>
  <c r="AH86" i="90"/>
  <c r="AQ86" i="90" s="1"/>
  <c r="X90" i="81"/>
  <c r="Y90" i="81"/>
  <c r="W89" i="82"/>
  <c r="AG88" i="82"/>
  <c r="AP88" i="82" s="1"/>
  <c r="AF88" i="82"/>
  <c r="AO88" i="82" s="1"/>
  <c r="AE88" i="82"/>
  <c r="Y85" i="85"/>
  <c r="X85" i="85"/>
  <c r="AE85" i="89"/>
  <c r="AG85" i="89"/>
  <c r="AP85" i="89" s="1"/>
  <c r="AF85" i="89"/>
  <c r="AO85" i="89" s="1"/>
  <c r="W86" i="89"/>
  <c r="Z89" i="26"/>
  <c r="AI87" i="77"/>
  <c r="AN87" i="77"/>
  <c r="Y88" i="25"/>
  <c r="Z88" i="25" s="1"/>
  <c r="X88" i="25"/>
  <c r="AH88" i="94"/>
  <c r="AQ88" i="94" s="1"/>
  <c r="AN87" i="45"/>
  <c r="AI87" i="45"/>
  <c r="Y88" i="37"/>
  <c r="X88" i="37"/>
  <c r="W87" i="74"/>
  <c r="AG86" i="74"/>
  <c r="AP86" i="74" s="1"/>
  <c r="AF86" i="74"/>
  <c r="AO86" i="74" s="1"/>
  <c r="AE86" i="74"/>
  <c r="AH88" i="41"/>
  <c r="AQ88" i="41" s="1"/>
  <c r="AI89" i="81"/>
  <c r="AN89" i="81"/>
  <c r="AR85" i="90"/>
  <c r="Z88" i="94"/>
  <c r="X86" i="93"/>
  <c r="Y86" i="93"/>
  <c r="Y87" i="33"/>
  <c r="X87" i="33"/>
  <c r="AX83" i="26" l="1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X16" i="26"/>
  <c r="S16" i="26" s="1"/>
  <c r="AC16" i="26" s="1"/>
  <c r="AB17" i="26" s="1"/>
  <c r="AX87" i="26"/>
  <c r="S87" i="26" s="1"/>
  <c r="AC87" i="26" s="1"/>
  <c r="AB88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X10" i="26"/>
  <c r="S10" i="26" s="1"/>
  <c r="AC10" i="26" s="1"/>
  <c r="AB11" i="26" s="1"/>
  <c r="AX85" i="26"/>
  <c r="S85" i="26" s="1"/>
  <c r="AC85" i="26" s="1"/>
  <c r="AB86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84" i="26"/>
  <c r="S84" i="26" s="1"/>
  <c r="AC84" i="26" s="1"/>
  <c r="AB85" i="26" s="1"/>
  <c r="AX79" i="26"/>
  <c r="S79" i="26" s="1"/>
  <c r="AC79" i="26" s="1"/>
  <c r="AB80" i="26" s="1"/>
  <c r="AX73" i="26"/>
  <c r="S73" i="26" s="1"/>
  <c r="AC73" i="26" s="1"/>
  <c r="AB74" i="26" s="1"/>
  <c r="AX67" i="26"/>
  <c r="S67" i="26" s="1"/>
  <c r="AC67" i="26" s="1"/>
  <c r="AB68" i="26" s="1"/>
  <c r="AX61" i="26"/>
  <c r="S61" i="26" s="1"/>
  <c r="AC61" i="26" s="1"/>
  <c r="AB62" i="26" s="1"/>
  <c r="AX55" i="26"/>
  <c r="S55" i="26" s="1"/>
  <c r="AC55" i="26" s="1"/>
  <c r="AB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86" i="26"/>
  <c r="S86" i="26" s="1"/>
  <c r="AC86" i="26" s="1"/>
  <c r="AB87" i="26" s="1"/>
  <c r="AJ87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X54" i="26"/>
  <c r="S54" i="26" s="1"/>
  <c r="AC54" i="26" s="1"/>
  <c r="AB55" i="26" s="1"/>
  <c r="AK55" i="26" s="1"/>
  <c r="AT55" i="26" s="1"/>
  <c r="AX48" i="26"/>
  <c r="S48" i="26" s="1"/>
  <c r="AC48" i="26" s="1"/>
  <c r="AB49" i="26" s="1"/>
  <c r="AJ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J19" i="26" s="1"/>
  <c r="AX12" i="26"/>
  <c r="S12" i="26" s="1"/>
  <c r="AC12" i="26" s="1"/>
  <c r="AB13" i="26" s="1"/>
  <c r="AK13" i="26" s="1"/>
  <c r="AT13" i="26" s="1"/>
  <c r="AX6" i="26"/>
  <c r="S6" i="26" s="1"/>
  <c r="AC6" i="26" s="1"/>
  <c r="AB7" i="26" s="1"/>
  <c r="Z88" i="77"/>
  <c r="W89" i="77"/>
  <c r="AG88" i="77"/>
  <c r="AP88" i="77" s="1"/>
  <c r="AF88" i="77"/>
  <c r="AO88" i="77" s="1"/>
  <c r="AE88" i="77"/>
  <c r="AH90" i="81"/>
  <c r="AQ90" i="81" s="1"/>
  <c r="AK87" i="26"/>
  <c r="AT87" i="26" s="1"/>
  <c r="AJ73" i="26"/>
  <c r="AK73" i="26"/>
  <c r="AT73" i="26" s="1"/>
  <c r="AJ55" i="26"/>
  <c r="AK19" i="26"/>
  <c r="AT19" i="26" s="1"/>
  <c r="AJ7" i="26"/>
  <c r="AK7" i="26"/>
  <c r="AT7" i="26" s="1"/>
  <c r="Y89" i="29"/>
  <c r="X89" i="29"/>
  <c r="Z89" i="29" s="1"/>
  <c r="AH86" i="93"/>
  <c r="AQ86" i="93" s="1"/>
  <c r="AR89" i="81"/>
  <c r="AN88" i="82"/>
  <c r="AI88" i="82"/>
  <c r="Z90" i="8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K18" i="26"/>
  <c r="AT18" i="26" s="1"/>
  <c r="AK12" i="26"/>
  <c r="AT12" i="26" s="1"/>
  <c r="AJ6" i="26"/>
  <c r="AK6" i="26"/>
  <c r="AT6" i="26" s="1"/>
  <c r="AR85" i="93"/>
  <c r="AR87" i="25"/>
  <c r="AH88" i="37"/>
  <c r="AQ88" i="37" s="1"/>
  <c r="W89" i="25"/>
  <c r="AG88" i="25"/>
  <c r="AP88" i="25" s="1"/>
  <c r="AF88" i="25"/>
  <c r="AO88" i="25" s="1"/>
  <c r="AE88" i="25"/>
  <c r="AJ79" i="26"/>
  <c r="AK79" i="26"/>
  <c r="AT79" i="26" s="1"/>
  <c r="AJ67" i="26"/>
  <c r="AK67" i="26"/>
  <c r="AT67" i="26" s="1"/>
  <c r="AJ61" i="26"/>
  <c r="AK61" i="26"/>
  <c r="AT61" i="26" s="1"/>
  <c r="AJ43" i="26"/>
  <c r="AK43" i="26"/>
  <c r="AT43" i="26" s="1"/>
  <c r="AJ25" i="26"/>
  <c r="AK25" i="26"/>
  <c r="AT25" i="26" s="1"/>
  <c r="AJ13" i="26"/>
  <c r="Z86" i="93"/>
  <c r="AN86" i="74"/>
  <c r="AI86" i="74"/>
  <c r="Z88" i="37"/>
  <c r="AR87" i="77"/>
  <c r="AI85" i="89"/>
  <c r="AN85" i="89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J11" i="26"/>
  <c r="AK11" i="26"/>
  <c r="AT11" i="26" s="1"/>
  <c r="Y86" i="73"/>
  <c r="X86" i="73"/>
  <c r="Z86" i="73" s="1"/>
  <c r="AI88" i="41"/>
  <c r="AN88" i="41"/>
  <c r="AR84" i="85"/>
  <c r="X89" i="34"/>
  <c r="Y89" i="34"/>
  <c r="Z87" i="90"/>
  <c r="Y87" i="90"/>
  <c r="X87" i="90"/>
  <c r="AH87" i="33"/>
  <c r="AQ87" i="33" s="1"/>
  <c r="W89" i="94"/>
  <c r="AG88" i="94"/>
  <c r="AP88" i="94" s="1"/>
  <c r="AF88" i="94"/>
  <c r="AO88" i="94" s="1"/>
  <c r="AE88" i="94"/>
  <c r="AR87" i="45"/>
  <c r="AX89" i="26"/>
  <c r="S89" i="26" s="1"/>
  <c r="AC89" i="26" s="1"/>
  <c r="AJ89" i="26" s="1"/>
  <c r="AS89" i="26" s="1"/>
  <c r="AG89" i="26"/>
  <c r="AP89" i="26" s="1"/>
  <c r="AP91" i="26" s="1"/>
  <c r="AF89" i="26"/>
  <c r="AO89" i="26" s="1"/>
  <c r="AO91" i="26" s="1"/>
  <c r="AE89" i="26"/>
  <c r="AH85" i="85"/>
  <c r="AQ85" i="85" s="1"/>
  <c r="AJ88" i="26"/>
  <c r="AK88" i="26"/>
  <c r="AT88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B4" i="26"/>
  <c r="AJ3" i="26"/>
  <c r="AI88" i="29"/>
  <c r="AN88" i="29"/>
  <c r="Y89" i="78"/>
  <c r="X89" i="78"/>
  <c r="Z89" i="78" s="1"/>
  <c r="AJ31" i="26"/>
  <c r="AK31" i="26"/>
  <c r="AT31" i="26" s="1"/>
  <c r="AH88" i="25"/>
  <c r="AQ88" i="25" s="1"/>
  <c r="Y86" i="89"/>
  <c r="X86" i="89"/>
  <c r="Z86" i="89" s="1"/>
  <c r="X89" i="82"/>
  <c r="Y89" i="82"/>
  <c r="AR86" i="33"/>
  <c r="AJ86" i="26"/>
  <c r="AK86" i="26"/>
  <c r="AT86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5" i="26"/>
  <c r="AK5" i="26"/>
  <c r="AT5" i="26" s="1"/>
  <c r="AI85" i="73"/>
  <c r="AN85" i="73"/>
  <c r="AR87" i="37"/>
  <c r="AH88" i="45"/>
  <c r="AQ88" i="45" s="1"/>
  <c r="W87" i="86"/>
  <c r="AG86" i="86"/>
  <c r="AP86" i="86" s="1"/>
  <c r="AF86" i="86"/>
  <c r="AO86" i="86" s="1"/>
  <c r="AE86" i="86"/>
  <c r="AJ37" i="26"/>
  <c r="AK37" i="26"/>
  <c r="AT37" i="26" s="1"/>
  <c r="Z87" i="33"/>
  <c r="Y87" i="74"/>
  <c r="X87" i="74"/>
  <c r="Z85" i="85"/>
  <c r="AH88" i="77"/>
  <c r="AQ88" i="77" s="1"/>
  <c r="AJ85" i="26"/>
  <c r="AK85" i="26"/>
  <c r="AT85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K8" i="26"/>
  <c r="AT8" i="26" s="1"/>
  <c r="X89" i="41"/>
  <c r="Y89" i="41"/>
  <c r="Z88" i="45"/>
  <c r="AI88" i="34"/>
  <c r="AN88" i="34"/>
  <c r="AI86" i="90"/>
  <c r="AN86" i="90"/>
  <c r="AI88" i="78"/>
  <c r="AN88" i="78"/>
  <c r="AJ12" i="26" l="1"/>
  <c r="AK49" i="26"/>
  <c r="AT49" i="26" s="1"/>
  <c r="Z87" i="74"/>
  <c r="AJ18" i="26"/>
  <c r="Z89" i="41"/>
  <c r="AE89" i="41" s="1"/>
  <c r="W87" i="73"/>
  <c r="AG86" i="73"/>
  <c r="AP86" i="73" s="1"/>
  <c r="AF86" i="73"/>
  <c r="AO86" i="73" s="1"/>
  <c r="AE86" i="73"/>
  <c r="AG89" i="41"/>
  <c r="AP89" i="41" s="1"/>
  <c r="AF89" i="41"/>
  <c r="AO89" i="41" s="1"/>
  <c r="AX89" i="78"/>
  <c r="S89" i="78" s="1"/>
  <c r="AC89" i="78" s="1"/>
  <c r="AG89" i="78"/>
  <c r="AP89" i="78" s="1"/>
  <c r="AP91" i="78" s="1"/>
  <c r="AF89" i="78"/>
  <c r="AO89" i="78" s="1"/>
  <c r="AO91" i="78" s="1"/>
  <c r="AE89" i="78"/>
  <c r="W90" i="29"/>
  <c r="AG89" i="29"/>
  <c r="AP89" i="29" s="1"/>
  <c r="AF89" i="29"/>
  <c r="AO89" i="29" s="1"/>
  <c r="AE89" i="29"/>
  <c r="AR86" i="90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AR85" i="73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6" i="26"/>
  <c r="AL86" i="26"/>
  <c r="AU86" i="26" s="1"/>
  <c r="AH86" i="89"/>
  <c r="AQ86" i="89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Y89" i="94"/>
  <c r="X89" i="94"/>
  <c r="AH87" i="90"/>
  <c r="AQ87" i="90" s="1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R85" i="89"/>
  <c r="W87" i="93"/>
  <c r="AF86" i="93"/>
  <c r="AO86" i="93" s="1"/>
  <c r="AG86" i="93"/>
  <c r="AP86" i="93" s="1"/>
  <c r="AE86" i="93"/>
  <c r="AS43" i="26"/>
  <c r="AL43" i="26"/>
  <c r="AU43" i="26" s="1"/>
  <c r="AS79" i="26"/>
  <c r="AL79" i="26"/>
  <c r="AU79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E87" i="74"/>
  <c r="AG87" i="74"/>
  <c r="AP87" i="74" s="1"/>
  <c r="AF87" i="74"/>
  <c r="AO87" i="74" s="1"/>
  <c r="W88" i="74"/>
  <c r="AN88" i="25"/>
  <c r="AI88" i="25"/>
  <c r="W91" i="81"/>
  <c r="AG90" i="81"/>
  <c r="AP90" i="81" s="1"/>
  <c r="AF90" i="81"/>
  <c r="AO90" i="81" s="1"/>
  <c r="AE90" i="81"/>
  <c r="AS49" i="26"/>
  <c r="AL49" i="26"/>
  <c r="AU49" i="26" s="1"/>
  <c r="AS87" i="26"/>
  <c r="AL87" i="26"/>
  <c r="AU87" i="26" s="1"/>
  <c r="AI88" i="77"/>
  <c r="AN88" i="77"/>
  <c r="AR88" i="34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W88" i="33"/>
  <c r="AG87" i="33"/>
  <c r="AP87" i="33" s="1"/>
  <c r="AF87" i="33"/>
  <c r="AO87" i="33" s="1"/>
  <c r="AE87" i="33"/>
  <c r="X87" i="86"/>
  <c r="Z87" i="86" s="1"/>
  <c r="Y87" i="86"/>
  <c r="AS5" i="26"/>
  <c r="AL5" i="26"/>
  <c r="AU5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F86" i="89"/>
  <c r="AO86" i="89" s="1"/>
  <c r="AG86" i="89"/>
  <c r="AP86" i="89" s="1"/>
  <c r="W87" i="89"/>
  <c r="AE86" i="89"/>
  <c r="AR88" i="29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88" i="26"/>
  <c r="AL88" i="26"/>
  <c r="AU88" i="26" s="1"/>
  <c r="AI89" i="26"/>
  <c r="AN89" i="26"/>
  <c r="AN91" i="26" s="1"/>
  <c r="W88" i="90"/>
  <c r="AG87" i="90"/>
  <c r="AP87" i="90" s="1"/>
  <c r="AF87" i="90"/>
  <c r="AO87" i="90" s="1"/>
  <c r="AE87" i="90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S13" i="26"/>
  <c r="AL13" i="26"/>
  <c r="AU13" i="26" s="1"/>
  <c r="AS61" i="26"/>
  <c r="AL61" i="26"/>
  <c r="AU61" i="26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R88" i="82"/>
  <c r="AF88" i="45"/>
  <c r="AO88" i="45" s="1"/>
  <c r="AG88" i="45"/>
  <c r="AP88" i="45" s="1"/>
  <c r="W89" i="45"/>
  <c r="AE88" i="45"/>
  <c r="AS31" i="26"/>
  <c r="AL31" i="26"/>
  <c r="AU31" i="26" s="1"/>
  <c r="AS3" i="26"/>
  <c r="AL3" i="26"/>
  <c r="AU3" i="26" s="1"/>
  <c r="AN88" i="94"/>
  <c r="AI88" i="94"/>
  <c r="AR88" i="41"/>
  <c r="AK89" i="26"/>
  <c r="AT89" i="26" s="1"/>
  <c r="W89" i="37"/>
  <c r="AG88" i="37"/>
  <c r="AP88" i="37" s="1"/>
  <c r="AF88" i="37"/>
  <c r="AO88" i="37" s="1"/>
  <c r="AE88" i="37"/>
  <c r="AS7" i="26"/>
  <c r="AL7" i="26"/>
  <c r="AU7" i="26" s="1"/>
  <c r="AS55" i="26"/>
  <c r="AL55" i="26"/>
  <c r="AU55" i="26" s="1"/>
  <c r="AR88" i="78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5" i="26"/>
  <c r="AL85" i="26"/>
  <c r="AU85" i="26" s="1"/>
  <c r="W86" i="85"/>
  <c r="AG85" i="85"/>
  <c r="AP85" i="85" s="1"/>
  <c r="AF85" i="85"/>
  <c r="AO85" i="85" s="1"/>
  <c r="AE85" i="85"/>
  <c r="AS37" i="26"/>
  <c r="AL37" i="26"/>
  <c r="AU37" i="26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H89" i="82"/>
  <c r="AQ89" i="82" s="1"/>
  <c r="AQ91" i="82" s="1"/>
  <c r="AZ3" i="82"/>
  <c r="AX7" i="82" s="1"/>
  <c r="S7" i="82" s="1"/>
  <c r="AC7" i="82" s="1"/>
  <c r="AB8" i="82" s="1"/>
  <c r="AX18" i="82"/>
  <c r="S18" i="82" s="1"/>
  <c r="AC18" i="82" s="1"/>
  <c r="AB19" i="82" s="1"/>
  <c r="AX30" i="82"/>
  <c r="S30" i="82" s="1"/>
  <c r="AC30" i="82" s="1"/>
  <c r="AB31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7" i="82"/>
  <c r="S37" i="82" s="1"/>
  <c r="AC37" i="82" s="1"/>
  <c r="AB38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5" i="82"/>
  <c r="S85" i="82" s="1"/>
  <c r="AC85" i="82" s="1"/>
  <c r="AB86" i="82" s="1"/>
  <c r="AX86" i="82"/>
  <c r="S86" i="82" s="1"/>
  <c r="AC86" i="82" s="1"/>
  <c r="AB87" i="82" s="1"/>
  <c r="AX84" i="82"/>
  <c r="S84" i="82" s="1"/>
  <c r="AC84" i="82" s="1"/>
  <c r="AB85" i="82" s="1"/>
  <c r="AX88" i="82"/>
  <c r="S88" i="82" s="1"/>
  <c r="AC88" i="82" s="1"/>
  <c r="AB89" i="82" s="1"/>
  <c r="AH89" i="78"/>
  <c r="AQ89" i="78" s="1"/>
  <c r="AQ91" i="78" s="1"/>
  <c r="AZ3" i="78"/>
  <c r="AX4" i="78" s="1"/>
  <c r="S4" i="78" s="1"/>
  <c r="AC4" i="78" s="1"/>
  <c r="AB5" i="78" s="1"/>
  <c r="AJ4" i="26"/>
  <c r="AK4" i="26"/>
  <c r="AT4" i="26" s="1"/>
  <c r="AT91" i="26" s="1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H89" i="34"/>
  <c r="AQ89" i="34" s="1"/>
  <c r="AQ91" i="34" s="1"/>
  <c r="AZ3" i="34"/>
  <c r="AX6" i="34" s="1"/>
  <c r="S6" i="34" s="1"/>
  <c r="AC6" i="34" s="1"/>
  <c r="AB7" i="34" s="1"/>
  <c r="AH86" i="73"/>
  <c r="AQ86" i="73" s="1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R86" i="74"/>
  <c r="AS25" i="26"/>
  <c r="AL25" i="26"/>
  <c r="AU25" i="26" s="1"/>
  <c r="AS67" i="26"/>
  <c r="AL67" i="26"/>
  <c r="AU67" i="26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X89" i="77"/>
  <c r="Y89" i="77"/>
  <c r="AH89" i="41"/>
  <c r="AQ89" i="41" s="1"/>
  <c r="AH87" i="74"/>
  <c r="AQ87" i="74" s="1"/>
  <c r="AI86" i="86"/>
  <c r="AN86" i="86"/>
  <c r="Z89" i="82"/>
  <c r="Z89" i="34"/>
  <c r="Y89" i="25"/>
  <c r="X89" i="25"/>
  <c r="AH89" i="29"/>
  <c r="AQ89" i="29" s="1"/>
  <c r="AS19" i="26"/>
  <c r="AL19" i="26"/>
  <c r="AU19" i="26" s="1"/>
  <c r="AS73" i="26"/>
  <c r="AL73" i="26"/>
  <c r="AU73" i="26" s="1"/>
  <c r="AX66" i="34" l="1"/>
  <c r="S66" i="34" s="1"/>
  <c r="AC66" i="34" s="1"/>
  <c r="AB67" i="34" s="1"/>
  <c r="W90" i="41"/>
  <c r="AX11" i="34"/>
  <c r="S11" i="34" s="1"/>
  <c r="AC11" i="34" s="1"/>
  <c r="AB12" i="34" s="1"/>
  <c r="AX12" i="82"/>
  <c r="S12" i="82" s="1"/>
  <c r="AC12" i="82" s="1"/>
  <c r="AB13" i="82" s="1"/>
  <c r="AX83" i="78"/>
  <c r="S83" i="78" s="1"/>
  <c r="AC83" i="78" s="1"/>
  <c r="AB84" i="78" s="1"/>
  <c r="AX77" i="78"/>
  <c r="S77" i="78" s="1"/>
  <c r="AC77" i="78" s="1"/>
  <c r="AB78" i="78" s="1"/>
  <c r="AX59" i="78"/>
  <c r="S59" i="78" s="1"/>
  <c r="AC59" i="78" s="1"/>
  <c r="AB60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K59" i="78" s="1"/>
  <c r="AT59" i="78" s="1"/>
  <c r="AX34" i="78"/>
  <c r="S34" i="78" s="1"/>
  <c r="AC34" i="78" s="1"/>
  <c r="AB35" i="78" s="1"/>
  <c r="AX71" i="78"/>
  <c r="S71" i="78" s="1"/>
  <c r="AC71" i="78" s="1"/>
  <c r="AB72" i="78" s="1"/>
  <c r="AX60" i="34"/>
  <c r="S60" i="34" s="1"/>
  <c r="AC60" i="34" s="1"/>
  <c r="AB61" i="34" s="1"/>
  <c r="AX54" i="34"/>
  <c r="S54" i="34" s="1"/>
  <c r="AC54" i="34" s="1"/>
  <c r="AB55" i="34" s="1"/>
  <c r="AX87" i="78"/>
  <c r="S87" i="78" s="1"/>
  <c r="AC87" i="78" s="1"/>
  <c r="AB88" i="78" s="1"/>
  <c r="AX81" i="78"/>
  <c r="S81" i="78" s="1"/>
  <c r="AC81" i="78" s="1"/>
  <c r="AB82" i="78" s="1"/>
  <c r="AJ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X56" i="78"/>
  <c r="S56" i="78" s="1"/>
  <c r="AC56" i="78" s="1"/>
  <c r="AB57" i="78" s="1"/>
  <c r="AX28" i="78"/>
  <c r="S28" i="78" s="1"/>
  <c r="AC28" i="78" s="1"/>
  <c r="AB29" i="78" s="1"/>
  <c r="AX40" i="78"/>
  <c r="S40" i="78" s="1"/>
  <c r="AC40" i="78" s="1"/>
  <c r="AB41" i="78" s="1"/>
  <c r="AK41" i="78" s="1"/>
  <c r="AT41" i="78" s="1"/>
  <c r="AX84" i="34"/>
  <c r="S84" i="34" s="1"/>
  <c r="AC84" i="34" s="1"/>
  <c r="AB85" i="34" s="1"/>
  <c r="AX48" i="34"/>
  <c r="S48" i="34" s="1"/>
  <c r="AC48" i="34" s="1"/>
  <c r="AB49" i="34" s="1"/>
  <c r="AX86" i="78"/>
  <c r="S86" i="78" s="1"/>
  <c r="AC86" i="78" s="1"/>
  <c r="AB87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J69" i="78" s="1"/>
  <c r="AX62" i="78"/>
  <c r="S62" i="78" s="1"/>
  <c r="AC62" i="78" s="1"/>
  <c r="AB63" i="78" s="1"/>
  <c r="AX52" i="78"/>
  <c r="S52" i="78" s="1"/>
  <c r="AC52" i="78" s="1"/>
  <c r="AB53" i="78" s="1"/>
  <c r="AX22" i="78"/>
  <c r="S22" i="78" s="1"/>
  <c r="AC22" i="78" s="1"/>
  <c r="AB23" i="78" s="1"/>
  <c r="AX65" i="78"/>
  <c r="S65" i="78" s="1"/>
  <c r="AC65" i="78" s="1"/>
  <c r="AB66" i="78" s="1"/>
  <c r="AX78" i="34"/>
  <c r="S78" i="34" s="1"/>
  <c r="AC78" i="34" s="1"/>
  <c r="AB79" i="34" s="1"/>
  <c r="AX42" i="34"/>
  <c r="S42" i="34" s="1"/>
  <c r="AC42" i="34" s="1"/>
  <c r="AB43" i="34" s="1"/>
  <c r="AK43" i="34" s="1"/>
  <c r="AT43" i="34" s="1"/>
  <c r="AX88" i="78"/>
  <c r="S88" i="78" s="1"/>
  <c r="AC88" i="78" s="1"/>
  <c r="AB89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0" i="78"/>
  <c r="S50" i="78" s="1"/>
  <c r="AC50" i="78" s="1"/>
  <c r="AB51" i="78" s="1"/>
  <c r="AX16" i="78"/>
  <c r="S16" i="78" s="1"/>
  <c r="AC16" i="78" s="1"/>
  <c r="AB17" i="78" s="1"/>
  <c r="AX29" i="82"/>
  <c r="S29" i="82" s="1"/>
  <c r="AC29" i="82" s="1"/>
  <c r="AB30" i="82" s="1"/>
  <c r="AX84" i="78"/>
  <c r="S84" i="78" s="1"/>
  <c r="AC84" i="78" s="1"/>
  <c r="AB85" i="78" s="1"/>
  <c r="AX72" i="34"/>
  <c r="S72" i="34" s="1"/>
  <c r="AC72" i="34" s="1"/>
  <c r="AB73" i="34" s="1"/>
  <c r="AX36" i="34"/>
  <c r="S36" i="34" s="1"/>
  <c r="AC36" i="34" s="1"/>
  <c r="AB37" i="34" s="1"/>
  <c r="AX85" i="78"/>
  <c r="S85" i="78" s="1"/>
  <c r="AC85" i="78" s="1"/>
  <c r="AB86" i="78" s="1"/>
  <c r="AJ86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46" i="78"/>
  <c r="S46" i="78" s="1"/>
  <c r="AC46" i="78" s="1"/>
  <c r="AB47" i="78" s="1"/>
  <c r="AX10" i="78"/>
  <c r="S10" i="78" s="1"/>
  <c r="AC10" i="78" s="1"/>
  <c r="AB11" i="78" s="1"/>
  <c r="AX43" i="82"/>
  <c r="S43" i="82" s="1"/>
  <c r="AC43" i="82" s="1"/>
  <c r="AB44" i="82" s="1"/>
  <c r="AX36" i="82"/>
  <c r="S36" i="82" s="1"/>
  <c r="AC36" i="82" s="1"/>
  <c r="AB37" i="82" s="1"/>
  <c r="AX24" i="82"/>
  <c r="S24" i="82" s="1"/>
  <c r="AC24" i="82" s="1"/>
  <c r="AB25" i="82" s="1"/>
  <c r="AX20" i="34"/>
  <c r="S20" i="34" s="1"/>
  <c r="AC20" i="34" s="1"/>
  <c r="AB21" i="34" s="1"/>
  <c r="AX83" i="34"/>
  <c r="S83" i="34" s="1"/>
  <c r="AC83" i="34" s="1"/>
  <c r="AB84" i="34" s="1"/>
  <c r="AX77" i="34"/>
  <c r="S77" i="34" s="1"/>
  <c r="AC77" i="34" s="1"/>
  <c r="AB78" i="34" s="1"/>
  <c r="AJ78" i="34" s="1"/>
  <c r="AX71" i="34"/>
  <c r="S71" i="34" s="1"/>
  <c r="AC71" i="34" s="1"/>
  <c r="AB72" i="34" s="1"/>
  <c r="AX65" i="34"/>
  <c r="S65" i="34" s="1"/>
  <c r="AC65" i="34" s="1"/>
  <c r="AB66" i="34" s="1"/>
  <c r="AX59" i="34"/>
  <c r="S59" i="34" s="1"/>
  <c r="AC59" i="34" s="1"/>
  <c r="AB60" i="34" s="1"/>
  <c r="AX53" i="34"/>
  <c r="S53" i="34" s="1"/>
  <c r="AC53" i="34" s="1"/>
  <c r="AB54" i="34" s="1"/>
  <c r="AX47" i="34"/>
  <c r="S47" i="34" s="1"/>
  <c r="AC47" i="34" s="1"/>
  <c r="AB48" i="34" s="1"/>
  <c r="AX41" i="34"/>
  <c r="S41" i="34" s="1"/>
  <c r="AC41" i="34" s="1"/>
  <c r="AB42" i="34" s="1"/>
  <c r="AJ42" i="34" s="1"/>
  <c r="AX35" i="34"/>
  <c r="S35" i="34" s="1"/>
  <c r="AC35" i="34" s="1"/>
  <c r="AB36" i="34" s="1"/>
  <c r="AX27" i="34"/>
  <c r="S27" i="34" s="1"/>
  <c r="AC27" i="34" s="1"/>
  <c r="AB28" i="34" s="1"/>
  <c r="AX19" i="34"/>
  <c r="S19" i="34" s="1"/>
  <c r="AC19" i="34" s="1"/>
  <c r="AB20" i="34" s="1"/>
  <c r="AX9" i="34"/>
  <c r="S9" i="34" s="1"/>
  <c r="AC9" i="34" s="1"/>
  <c r="AB10" i="34" s="1"/>
  <c r="AX57" i="78"/>
  <c r="S57" i="78" s="1"/>
  <c r="AC57" i="78" s="1"/>
  <c r="AB58" i="78" s="1"/>
  <c r="AX51" i="78"/>
  <c r="S51" i="78" s="1"/>
  <c r="AC51" i="78" s="1"/>
  <c r="AB52" i="78" s="1"/>
  <c r="AK52" i="78" s="1"/>
  <c r="AT52" i="78" s="1"/>
  <c r="AX45" i="78"/>
  <c r="S45" i="78" s="1"/>
  <c r="AC45" i="78" s="1"/>
  <c r="AB46" i="78" s="1"/>
  <c r="AX39" i="78"/>
  <c r="S39" i="78" s="1"/>
  <c r="AC39" i="78" s="1"/>
  <c r="AB40" i="78" s="1"/>
  <c r="AX33" i="78"/>
  <c r="S33" i="78" s="1"/>
  <c r="AC33" i="78" s="1"/>
  <c r="AB34" i="78" s="1"/>
  <c r="AX27" i="78"/>
  <c r="S27" i="78" s="1"/>
  <c r="AC27" i="78" s="1"/>
  <c r="AB28" i="78" s="1"/>
  <c r="AX21" i="78"/>
  <c r="S21" i="78" s="1"/>
  <c r="AC21" i="78" s="1"/>
  <c r="AB22" i="78" s="1"/>
  <c r="AX15" i="78"/>
  <c r="S15" i="78" s="1"/>
  <c r="AC15" i="78" s="1"/>
  <c r="AB16" i="78" s="1"/>
  <c r="AK16" i="78" s="1"/>
  <c r="AT16" i="78" s="1"/>
  <c r="AX9" i="78"/>
  <c r="S9" i="78" s="1"/>
  <c r="AC9" i="78" s="1"/>
  <c r="AB10" i="78" s="1"/>
  <c r="AX23" i="82"/>
  <c r="S23" i="82" s="1"/>
  <c r="AC23" i="82" s="1"/>
  <c r="AB24" i="82" s="1"/>
  <c r="AX17" i="82"/>
  <c r="S17" i="82" s="1"/>
  <c r="AC17" i="82" s="1"/>
  <c r="AB18" i="82" s="1"/>
  <c r="AX11" i="82"/>
  <c r="S11" i="82" s="1"/>
  <c r="AC11" i="82" s="1"/>
  <c r="AB12" i="82" s="1"/>
  <c r="AX3" i="82"/>
  <c r="S3" i="82" s="1"/>
  <c r="AC3" i="82" s="1"/>
  <c r="AX88" i="34"/>
  <c r="S88" i="34" s="1"/>
  <c r="AC88" i="34" s="1"/>
  <c r="AB89" i="34" s="1"/>
  <c r="AX76" i="34"/>
  <c r="S76" i="34" s="1"/>
  <c r="AC76" i="34" s="1"/>
  <c r="AB77" i="34" s="1"/>
  <c r="AX70" i="34"/>
  <c r="S70" i="34" s="1"/>
  <c r="AC70" i="34" s="1"/>
  <c r="AB71" i="34" s="1"/>
  <c r="AX64" i="34"/>
  <c r="S64" i="34" s="1"/>
  <c r="AC64" i="34" s="1"/>
  <c r="AB65" i="34" s="1"/>
  <c r="AX58" i="34"/>
  <c r="S58" i="34" s="1"/>
  <c r="AC58" i="34" s="1"/>
  <c r="AB59" i="34" s="1"/>
  <c r="AX52" i="34"/>
  <c r="S52" i="34" s="1"/>
  <c r="AC52" i="34" s="1"/>
  <c r="AB53" i="34" s="1"/>
  <c r="AX46" i="34"/>
  <c r="S46" i="34" s="1"/>
  <c r="AC46" i="34" s="1"/>
  <c r="AB47" i="34" s="1"/>
  <c r="AJ47" i="34" s="1"/>
  <c r="AX40" i="34"/>
  <c r="S40" i="34" s="1"/>
  <c r="AC40" i="34" s="1"/>
  <c r="AB41" i="34" s="1"/>
  <c r="AX34" i="34"/>
  <c r="S34" i="34" s="1"/>
  <c r="AC34" i="34" s="1"/>
  <c r="AB35" i="34" s="1"/>
  <c r="AX26" i="34"/>
  <c r="S26" i="34" s="1"/>
  <c r="AC26" i="34" s="1"/>
  <c r="AB27" i="34" s="1"/>
  <c r="AX17" i="34"/>
  <c r="S17" i="34" s="1"/>
  <c r="AC17" i="34" s="1"/>
  <c r="AB18" i="34" s="1"/>
  <c r="AX8" i="34"/>
  <c r="S8" i="34" s="1"/>
  <c r="AC8" i="34" s="1"/>
  <c r="AB9" i="34" s="1"/>
  <c r="AX44" i="78"/>
  <c r="S44" i="78" s="1"/>
  <c r="AC44" i="78" s="1"/>
  <c r="AB45" i="78" s="1"/>
  <c r="AK45" i="78" s="1"/>
  <c r="AT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K9" i="78" s="1"/>
  <c r="AT9" i="78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9" i="82"/>
  <c r="S9" i="82" s="1"/>
  <c r="AC9" i="82" s="1"/>
  <c r="AB10" i="82" s="1"/>
  <c r="AX29" i="34"/>
  <c r="S29" i="34" s="1"/>
  <c r="AC29" i="34" s="1"/>
  <c r="AB30" i="34" s="1"/>
  <c r="AX82" i="34"/>
  <c r="S82" i="34" s="1"/>
  <c r="AC82" i="34" s="1"/>
  <c r="AB83" i="34" s="1"/>
  <c r="AJ83" i="34" s="1"/>
  <c r="AX87" i="34"/>
  <c r="S87" i="34" s="1"/>
  <c r="AC87" i="34" s="1"/>
  <c r="AB88" i="34" s="1"/>
  <c r="AX81" i="34"/>
  <c r="S81" i="34" s="1"/>
  <c r="AC81" i="34" s="1"/>
  <c r="AB82" i="34" s="1"/>
  <c r="AX75" i="34"/>
  <c r="S75" i="34" s="1"/>
  <c r="AC75" i="34" s="1"/>
  <c r="AB76" i="34" s="1"/>
  <c r="AX69" i="34"/>
  <c r="S69" i="34" s="1"/>
  <c r="AC69" i="34" s="1"/>
  <c r="AB70" i="34" s="1"/>
  <c r="AX63" i="34"/>
  <c r="S63" i="34" s="1"/>
  <c r="AC63" i="34" s="1"/>
  <c r="AB64" i="34" s="1"/>
  <c r="AX57" i="34"/>
  <c r="S57" i="34" s="1"/>
  <c r="AC57" i="34" s="1"/>
  <c r="AB58" i="34" s="1"/>
  <c r="AJ58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33" i="34"/>
  <c r="S33" i="34" s="1"/>
  <c r="AC33" i="34" s="1"/>
  <c r="AB34" i="34" s="1"/>
  <c r="AX25" i="34"/>
  <c r="S25" i="34" s="1"/>
  <c r="AC25" i="34" s="1"/>
  <c r="AB26" i="34" s="1"/>
  <c r="AX15" i="34"/>
  <c r="S15" i="34" s="1"/>
  <c r="AC15" i="34" s="1"/>
  <c r="AB16" i="34" s="1"/>
  <c r="AX7" i="34"/>
  <c r="S7" i="34" s="1"/>
  <c r="AC7" i="34" s="1"/>
  <c r="AB8" i="34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J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X27" i="82"/>
  <c r="S27" i="82" s="1"/>
  <c r="AC27" i="82" s="1"/>
  <c r="AB28" i="82" s="1"/>
  <c r="AX21" i="82"/>
  <c r="S21" i="82" s="1"/>
  <c r="AC21" i="82" s="1"/>
  <c r="AB22" i="82" s="1"/>
  <c r="AJ22" i="82" s="1"/>
  <c r="AX15" i="82"/>
  <c r="S15" i="82" s="1"/>
  <c r="AC15" i="82" s="1"/>
  <c r="AB16" i="82" s="1"/>
  <c r="AX8" i="82"/>
  <c r="S8" i="82" s="1"/>
  <c r="AC8" i="82" s="1"/>
  <c r="AB9" i="82" s="1"/>
  <c r="AX86" i="34"/>
  <c r="S86" i="34" s="1"/>
  <c r="AC86" i="34" s="1"/>
  <c r="AB87" i="34" s="1"/>
  <c r="AX80" i="34"/>
  <c r="S80" i="34" s="1"/>
  <c r="AC80" i="34" s="1"/>
  <c r="AB81" i="34" s="1"/>
  <c r="AX74" i="34"/>
  <c r="S74" i="34" s="1"/>
  <c r="AC74" i="34" s="1"/>
  <c r="AB75" i="34" s="1"/>
  <c r="AX68" i="34"/>
  <c r="S68" i="34" s="1"/>
  <c r="AC68" i="34" s="1"/>
  <c r="AB69" i="34" s="1"/>
  <c r="AJ69" i="34" s="1"/>
  <c r="AX62" i="34"/>
  <c r="S62" i="34" s="1"/>
  <c r="AC62" i="34" s="1"/>
  <c r="AB63" i="34" s="1"/>
  <c r="AX56" i="34"/>
  <c r="S56" i="34" s="1"/>
  <c r="AC56" i="34" s="1"/>
  <c r="AB57" i="34" s="1"/>
  <c r="AX50" i="34"/>
  <c r="S50" i="34" s="1"/>
  <c r="AC50" i="34" s="1"/>
  <c r="AB51" i="34" s="1"/>
  <c r="AX44" i="34"/>
  <c r="S44" i="34" s="1"/>
  <c r="AC44" i="34" s="1"/>
  <c r="AB45" i="34" s="1"/>
  <c r="AX38" i="34"/>
  <c r="S38" i="34" s="1"/>
  <c r="AC38" i="34" s="1"/>
  <c r="AB39" i="34" s="1"/>
  <c r="AX32" i="34"/>
  <c r="S32" i="34" s="1"/>
  <c r="AC32" i="34" s="1"/>
  <c r="AB33" i="34" s="1"/>
  <c r="AJ33" i="34" s="1"/>
  <c r="AX23" i="34"/>
  <c r="S23" i="34" s="1"/>
  <c r="AC23" i="34" s="1"/>
  <c r="AB24" i="34" s="1"/>
  <c r="AX14" i="34"/>
  <c r="S14" i="34" s="1"/>
  <c r="AC14" i="34" s="1"/>
  <c r="AB15" i="34" s="1"/>
  <c r="AX5" i="34"/>
  <c r="S5" i="34" s="1"/>
  <c r="AC5" i="34" s="1"/>
  <c r="AB6" i="34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K43" i="78" s="1"/>
  <c r="AT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3" i="78"/>
  <c r="S3" i="78" s="1"/>
  <c r="AC3" i="78" s="1"/>
  <c r="AB4" i="78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6" i="82"/>
  <c r="S6" i="82" s="1"/>
  <c r="AC6" i="82" s="1"/>
  <c r="AB7" i="82" s="1"/>
  <c r="AJ7" i="82" s="1"/>
  <c r="AX85" i="34"/>
  <c r="S85" i="34" s="1"/>
  <c r="AC85" i="34" s="1"/>
  <c r="AB86" i="34" s="1"/>
  <c r="AX79" i="34"/>
  <c r="S79" i="34" s="1"/>
  <c r="AC79" i="34" s="1"/>
  <c r="AB80" i="34" s="1"/>
  <c r="AX73" i="34"/>
  <c r="S73" i="34" s="1"/>
  <c r="AC73" i="34" s="1"/>
  <c r="AB74" i="34" s="1"/>
  <c r="AX67" i="34"/>
  <c r="S67" i="34" s="1"/>
  <c r="AC67" i="34" s="1"/>
  <c r="AB68" i="34" s="1"/>
  <c r="AX61" i="34"/>
  <c r="S61" i="34" s="1"/>
  <c r="AC61" i="34" s="1"/>
  <c r="AB62" i="34" s="1"/>
  <c r="AX55" i="34"/>
  <c r="S55" i="34" s="1"/>
  <c r="AC55" i="34" s="1"/>
  <c r="AB56" i="34" s="1"/>
  <c r="AK56" i="34" s="1"/>
  <c r="AT56" i="34" s="1"/>
  <c r="AX49" i="34"/>
  <c r="S49" i="34" s="1"/>
  <c r="AC49" i="34" s="1"/>
  <c r="AB50" i="34" s="1"/>
  <c r="AX43" i="34"/>
  <c r="S43" i="34" s="1"/>
  <c r="AC43" i="34" s="1"/>
  <c r="AB44" i="34" s="1"/>
  <c r="AX37" i="34"/>
  <c r="S37" i="34" s="1"/>
  <c r="AC37" i="34" s="1"/>
  <c r="AB38" i="34" s="1"/>
  <c r="AX31" i="34"/>
  <c r="S31" i="34" s="1"/>
  <c r="AC31" i="34" s="1"/>
  <c r="AB32" i="34" s="1"/>
  <c r="AX21" i="34"/>
  <c r="S21" i="34" s="1"/>
  <c r="AC21" i="34" s="1"/>
  <c r="AB22" i="34" s="1"/>
  <c r="AX13" i="34"/>
  <c r="S13" i="34" s="1"/>
  <c r="AC13" i="34" s="1"/>
  <c r="AB14" i="34" s="1"/>
  <c r="AJ14" i="34" s="1"/>
  <c r="AX3" i="34"/>
  <c r="S3" i="34" s="1"/>
  <c r="AC3" i="34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J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31" i="82"/>
  <c r="S31" i="82" s="1"/>
  <c r="AC31" i="82" s="1"/>
  <c r="AB32" i="82" s="1"/>
  <c r="AX25" i="82"/>
  <c r="S25" i="82" s="1"/>
  <c r="AC25" i="82" s="1"/>
  <c r="AB26" i="82" s="1"/>
  <c r="AK26" i="82" s="1"/>
  <c r="AT26" i="82" s="1"/>
  <c r="AX19" i="82"/>
  <c r="S19" i="82" s="1"/>
  <c r="AC19" i="82" s="1"/>
  <c r="AB20" i="82" s="1"/>
  <c r="AX13" i="82"/>
  <c r="S13" i="82" s="1"/>
  <c r="AC13" i="82" s="1"/>
  <c r="AB14" i="82" s="1"/>
  <c r="AX5" i="82"/>
  <c r="S5" i="82" s="1"/>
  <c r="AC5" i="82" s="1"/>
  <c r="AB6" i="82" s="1"/>
  <c r="Z89" i="94"/>
  <c r="AF89" i="94" s="1"/>
  <c r="AO89" i="94" s="1"/>
  <c r="AO91" i="94" s="1"/>
  <c r="AJ7" i="34"/>
  <c r="AK7" i="34"/>
  <c r="AT7" i="34" s="1"/>
  <c r="AK5" i="78"/>
  <c r="AT5" i="78" s="1"/>
  <c r="AJ8" i="82"/>
  <c r="AK8" i="82"/>
  <c r="AT8" i="82" s="1"/>
  <c r="AE89" i="94"/>
  <c r="AX89" i="94"/>
  <c r="S89" i="94" s="1"/>
  <c r="AC89" i="94" s="1"/>
  <c r="AH89" i="77"/>
  <c r="AQ89" i="77" s="1"/>
  <c r="AJ6" i="34"/>
  <c r="AK6" i="34"/>
  <c r="AT6" i="34" s="1"/>
  <c r="AJ62" i="78"/>
  <c r="AK62" i="78"/>
  <c r="AT62" i="78" s="1"/>
  <c r="AJ72" i="82"/>
  <c r="AK72" i="82"/>
  <c r="AT72" i="82" s="1"/>
  <c r="AJ54" i="82"/>
  <c r="AK54" i="82"/>
  <c r="AT54" i="82" s="1"/>
  <c r="AJ42" i="82"/>
  <c r="AK42" i="82"/>
  <c r="AT42" i="82" s="1"/>
  <c r="AJ24" i="82"/>
  <c r="AK24" i="82"/>
  <c r="AT24" i="82" s="1"/>
  <c r="AJ18" i="82"/>
  <c r="AK18" i="82"/>
  <c r="AT18" i="82" s="1"/>
  <c r="Y89" i="37"/>
  <c r="X89" i="37"/>
  <c r="X88" i="90"/>
  <c r="Y88" i="90"/>
  <c r="Y91" i="81"/>
  <c r="X91" i="81"/>
  <c r="AN86" i="93"/>
  <c r="AI86" i="93"/>
  <c r="AN89" i="29"/>
  <c r="AI89" i="29"/>
  <c r="X90" i="41"/>
  <c r="Y90" i="41"/>
  <c r="Z89" i="77"/>
  <c r="AK83" i="34"/>
  <c r="AT83" i="34" s="1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K47" i="34"/>
  <c r="AT47" i="34" s="1"/>
  <c r="AK41" i="34"/>
  <c r="AT41" i="34" s="1"/>
  <c r="AJ35" i="34"/>
  <c r="AK35" i="34"/>
  <c r="AT35" i="34" s="1"/>
  <c r="AX28" i="34"/>
  <c r="S28" i="34" s="1"/>
  <c r="AC28" i="34" s="1"/>
  <c r="AB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AX4" i="34"/>
  <c r="S4" i="34" s="1"/>
  <c r="AC4" i="34" s="1"/>
  <c r="AB5" i="34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J37" i="78"/>
  <c r="AK37" i="78"/>
  <c r="AT37" i="78" s="1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X6" i="78"/>
  <c r="S6" i="78" s="1"/>
  <c r="AC6" i="78" s="1"/>
  <c r="AB7" i="78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X10" i="82"/>
  <c r="S10" i="82" s="1"/>
  <c r="AC10" i="82" s="1"/>
  <c r="AB11" i="82" s="1"/>
  <c r="AX4" i="82"/>
  <c r="S4" i="82" s="1"/>
  <c r="AC4" i="82" s="1"/>
  <c r="AB5" i="82" s="1"/>
  <c r="AH89" i="94"/>
  <c r="AQ89" i="94" s="1"/>
  <c r="AQ91" i="94" s="1"/>
  <c r="AZ3" i="94"/>
  <c r="AX6" i="94" s="1"/>
  <c r="S6" i="94" s="1"/>
  <c r="AC6" i="94" s="1"/>
  <c r="AB7" i="94" s="1"/>
  <c r="AX10" i="94"/>
  <c r="S10" i="94" s="1"/>
  <c r="AC10" i="94" s="1"/>
  <c r="AB11" i="94" s="1"/>
  <c r="AX11" i="94"/>
  <c r="S11" i="94" s="1"/>
  <c r="AC11" i="94" s="1"/>
  <c r="AB12" i="94" s="1"/>
  <c r="AX14" i="94"/>
  <c r="S14" i="94" s="1"/>
  <c r="AC14" i="94" s="1"/>
  <c r="AB15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8" i="94"/>
  <c r="S28" i="94" s="1"/>
  <c r="AC28" i="94" s="1"/>
  <c r="AB29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2" i="94"/>
  <c r="S82" i="94" s="1"/>
  <c r="AC82" i="94" s="1"/>
  <c r="AB83" i="94" s="1"/>
  <c r="AX83" i="94"/>
  <c r="S83" i="94" s="1"/>
  <c r="AC83" i="94" s="1"/>
  <c r="AB84" i="94" s="1"/>
  <c r="AX87" i="94"/>
  <c r="S87" i="94" s="1"/>
  <c r="AC87" i="94" s="1"/>
  <c r="AB88" i="94" s="1"/>
  <c r="AX85" i="94"/>
  <c r="S85" i="94" s="1"/>
  <c r="AC85" i="94" s="1"/>
  <c r="AB86" i="94" s="1"/>
  <c r="AX84" i="94"/>
  <c r="S84" i="94" s="1"/>
  <c r="AC84" i="94" s="1"/>
  <c r="AB85" i="94" s="1"/>
  <c r="AX86" i="94"/>
  <c r="S86" i="94" s="1"/>
  <c r="AC86" i="94" s="1"/>
  <c r="AB87" i="94" s="1"/>
  <c r="AX88" i="94"/>
  <c r="S88" i="94" s="1"/>
  <c r="AC88" i="94" s="1"/>
  <c r="AB89" i="94" s="1"/>
  <c r="AI86" i="73"/>
  <c r="AN86" i="73"/>
  <c r="AR86" i="86"/>
  <c r="AJ54" i="34"/>
  <c r="AK54" i="34"/>
  <c r="AT54" i="34" s="1"/>
  <c r="AK30" i="34"/>
  <c r="AT30" i="34" s="1"/>
  <c r="AJ80" i="78"/>
  <c r="AK80" i="78"/>
  <c r="AT80" i="78" s="1"/>
  <c r="AJ56" i="78"/>
  <c r="AK56" i="78"/>
  <c r="AT56" i="78" s="1"/>
  <c r="AJ20" i="78"/>
  <c r="AK20" i="78"/>
  <c r="AT20" i="78" s="1"/>
  <c r="AJ30" i="82"/>
  <c r="AK30" i="82"/>
  <c r="AT30" i="82" s="1"/>
  <c r="AK88" i="34"/>
  <c r="AT88" i="34" s="1"/>
  <c r="AJ76" i="34"/>
  <c r="AK76" i="34"/>
  <c r="AT76" i="34" s="1"/>
  <c r="AJ64" i="34"/>
  <c r="AK64" i="34"/>
  <c r="AT64" i="34" s="1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K22" i="34"/>
  <c r="AT22" i="34" s="1"/>
  <c r="AJ10" i="34"/>
  <c r="AK10" i="34"/>
  <c r="AT10" i="34" s="1"/>
  <c r="AB4" i="34"/>
  <c r="AJ3" i="34"/>
  <c r="AS4" i="26"/>
  <c r="AS91" i="26" s="1"/>
  <c r="AL4" i="26"/>
  <c r="AU4" i="26" s="1"/>
  <c r="AJ84" i="78"/>
  <c r="AK84" i="78"/>
  <c r="AT84" i="78" s="1"/>
  <c r="AJ78" i="78"/>
  <c r="AK78" i="78"/>
  <c r="AT78" i="78" s="1"/>
  <c r="AJ72" i="78"/>
  <c r="AK72" i="78"/>
  <c r="AT72" i="78" s="1"/>
  <c r="AJ66" i="78"/>
  <c r="AK66" i="78"/>
  <c r="AT66" i="78" s="1"/>
  <c r="AJ60" i="78"/>
  <c r="AK60" i="78"/>
  <c r="AT60" i="78" s="1"/>
  <c r="AJ54" i="78"/>
  <c r="AK54" i="78"/>
  <c r="AT54" i="78" s="1"/>
  <c r="AJ48" i="78"/>
  <c r="AK48" i="78"/>
  <c r="AT48" i="78" s="1"/>
  <c r="AK42" i="78"/>
  <c r="AT42" i="78" s="1"/>
  <c r="AJ36" i="78"/>
  <c r="AK36" i="78"/>
  <c r="AT36" i="78" s="1"/>
  <c r="AK30" i="78"/>
  <c r="AT30" i="78" s="1"/>
  <c r="AJ24" i="78"/>
  <c r="AK24" i="78"/>
  <c r="AT24" i="78" s="1"/>
  <c r="AJ18" i="78"/>
  <c r="AK18" i="78"/>
  <c r="AT18" i="78" s="1"/>
  <c r="AJ12" i="78"/>
  <c r="AK12" i="78"/>
  <c r="AT12" i="78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16" i="82"/>
  <c r="AK16" i="82"/>
  <c r="AT16" i="82" s="1"/>
  <c r="AK10" i="82"/>
  <c r="AT10" i="82" s="1"/>
  <c r="X86" i="85"/>
  <c r="Y86" i="85"/>
  <c r="AH87" i="86"/>
  <c r="AQ87" i="86" s="1"/>
  <c r="Y88" i="33"/>
  <c r="X88" i="33"/>
  <c r="AR88" i="25"/>
  <c r="AI87" i="74"/>
  <c r="AN87" i="74"/>
  <c r="AH89" i="25"/>
  <c r="AQ89" i="25" s="1"/>
  <c r="AJ84" i="34"/>
  <c r="AK84" i="34"/>
  <c r="AT84" i="34" s="1"/>
  <c r="AJ60" i="34"/>
  <c r="AK60" i="34"/>
  <c r="AT60" i="34" s="1"/>
  <c r="AK24" i="34"/>
  <c r="AT24" i="34" s="1"/>
  <c r="AJ89" i="78"/>
  <c r="AS89" i="78" s="1"/>
  <c r="AK89" i="78"/>
  <c r="AT89" i="78" s="1"/>
  <c r="AK50" i="78"/>
  <c r="AT50" i="78" s="1"/>
  <c r="AJ26" i="78"/>
  <c r="AK26" i="78"/>
  <c r="AT26" i="78" s="1"/>
  <c r="AJ78" i="82"/>
  <c r="AK78" i="82"/>
  <c r="AT78" i="82" s="1"/>
  <c r="AK6" i="82"/>
  <c r="AT6" i="82" s="1"/>
  <c r="AG89" i="34"/>
  <c r="AP89" i="34" s="1"/>
  <c r="AP91" i="34" s="1"/>
  <c r="AF89" i="34"/>
  <c r="AO89" i="34" s="1"/>
  <c r="AO91" i="34" s="1"/>
  <c r="AE89" i="34"/>
  <c r="AX89" i="34"/>
  <c r="S89" i="34" s="1"/>
  <c r="AC89" i="34" s="1"/>
  <c r="AJ87" i="34"/>
  <c r="AK87" i="34"/>
  <c r="AT87" i="34" s="1"/>
  <c r="AJ81" i="34"/>
  <c r="AK81" i="34"/>
  <c r="AT81" i="34" s="1"/>
  <c r="AJ75" i="34"/>
  <c r="AK75" i="34"/>
  <c r="AT75" i="34" s="1"/>
  <c r="AJ63" i="34"/>
  <c r="AK63" i="34"/>
  <c r="AT63" i="34" s="1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27" i="34"/>
  <c r="AK27" i="34"/>
  <c r="AT27" i="34" s="1"/>
  <c r="AJ21" i="34"/>
  <c r="AK21" i="34"/>
  <c r="AT21" i="34" s="1"/>
  <c r="AK15" i="34"/>
  <c r="AT15" i="34" s="1"/>
  <c r="AJ9" i="34"/>
  <c r="AK9" i="34"/>
  <c r="AT9" i="34" s="1"/>
  <c r="AK85" i="78"/>
  <c r="AT85" i="78" s="1"/>
  <c r="AJ83" i="78"/>
  <c r="AK83" i="78"/>
  <c r="AT83" i="78" s="1"/>
  <c r="AJ77" i="78"/>
  <c r="AK77" i="78"/>
  <c r="AT77" i="78" s="1"/>
  <c r="AJ71" i="78"/>
  <c r="AK71" i="78"/>
  <c r="AT71" i="78" s="1"/>
  <c r="AJ65" i="78"/>
  <c r="AK65" i="78"/>
  <c r="AT65" i="78" s="1"/>
  <c r="AJ59" i="78"/>
  <c r="AJ53" i="78"/>
  <c r="AK53" i="78"/>
  <c r="AT53" i="78" s="1"/>
  <c r="AJ47" i="78"/>
  <c r="AK47" i="78"/>
  <c r="AT47" i="78" s="1"/>
  <c r="AJ41" i="78"/>
  <c r="AJ35" i="78"/>
  <c r="AK35" i="78"/>
  <c r="AT35" i="78" s="1"/>
  <c r="AK29" i="78"/>
  <c r="AT29" i="78" s="1"/>
  <c r="AJ23" i="78"/>
  <c r="AK23" i="78"/>
  <c r="AT23" i="78" s="1"/>
  <c r="AJ17" i="78"/>
  <c r="AK17" i="78"/>
  <c r="AT17" i="78" s="1"/>
  <c r="AJ6" i="78"/>
  <c r="AK6" i="78"/>
  <c r="AT6" i="78" s="1"/>
  <c r="AJ87" i="82"/>
  <c r="AK87" i="82"/>
  <c r="AT87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J3" i="82"/>
  <c r="AB4" i="82"/>
  <c r="AN88" i="37"/>
  <c r="AI88" i="37"/>
  <c r="AI87" i="90"/>
  <c r="AN87" i="90"/>
  <c r="AL89" i="26"/>
  <c r="AU89" i="26" s="1"/>
  <c r="AR89" i="26"/>
  <c r="AR91" i="26" s="1"/>
  <c r="W88" i="86"/>
  <c r="AG87" i="86"/>
  <c r="AP87" i="86" s="1"/>
  <c r="AF87" i="86"/>
  <c r="AO87" i="86" s="1"/>
  <c r="AE87" i="86"/>
  <c r="AI90" i="81"/>
  <c r="AN90" i="81"/>
  <c r="X87" i="93"/>
  <c r="Z87" i="93" s="1"/>
  <c r="Y87" i="93"/>
  <c r="Y90" i="29"/>
  <c r="X90" i="29"/>
  <c r="Z90" i="29" s="1"/>
  <c r="AN89" i="41"/>
  <c r="AI89" i="41"/>
  <c r="AJ66" i="34"/>
  <c r="AK66" i="34"/>
  <c r="AT66" i="34" s="1"/>
  <c r="AJ48" i="34"/>
  <c r="AK48" i="34"/>
  <c r="AT48" i="34" s="1"/>
  <c r="AK12" i="34"/>
  <c r="AT12" i="34" s="1"/>
  <c r="AJ74" i="78"/>
  <c r="AK74" i="78"/>
  <c r="AT74" i="78" s="1"/>
  <c r="AK44" i="78"/>
  <c r="AT44" i="78" s="1"/>
  <c r="AJ8" i="78"/>
  <c r="AK8" i="78"/>
  <c r="AT8" i="78" s="1"/>
  <c r="AJ84" i="82"/>
  <c r="AK84" i="82"/>
  <c r="AT84" i="82" s="1"/>
  <c r="AJ60" i="82"/>
  <c r="AK60" i="82"/>
  <c r="AT60" i="82" s="1"/>
  <c r="AJ12" i="82"/>
  <c r="AK12" i="82"/>
  <c r="AT12" i="82" s="1"/>
  <c r="AJ70" i="34"/>
  <c r="AK70" i="34"/>
  <c r="AT70" i="34" s="1"/>
  <c r="AE89" i="82"/>
  <c r="AX89" i="82"/>
  <c r="S89" i="82" s="1"/>
  <c r="AC89" i="82" s="1"/>
  <c r="AJ89" i="82" s="1"/>
  <c r="AS89" i="82" s="1"/>
  <c r="AG89" i="82"/>
  <c r="AP89" i="82" s="1"/>
  <c r="AP91" i="82" s="1"/>
  <c r="AF89" i="82"/>
  <c r="AO89" i="82" s="1"/>
  <c r="AO91" i="82" s="1"/>
  <c r="AJ86" i="34"/>
  <c r="AK86" i="34"/>
  <c r="AT86" i="34" s="1"/>
  <c r="AJ80" i="34"/>
  <c r="AK80" i="34"/>
  <c r="AT80" i="34" s="1"/>
  <c r="AJ74" i="34"/>
  <c r="AK74" i="34"/>
  <c r="AT74" i="34" s="1"/>
  <c r="AK68" i="34"/>
  <c r="AT68" i="34" s="1"/>
  <c r="AJ62" i="34"/>
  <c r="AK62" i="34"/>
  <c r="AT62" i="34" s="1"/>
  <c r="AJ56" i="34"/>
  <c r="AJ50" i="34"/>
  <c r="AK50" i="34"/>
  <c r="AT50" i="34" s="1"/>
  <c r="AJ44" i="34"/>
  <c r="AK44" i="34"/>
  <c r="AT44" i="34" s="1"/>
  <c r="AJ38" i="34"/>
  <c r="AK38" i="34"/>
  <c r="AT38" i="34" s="1"/>
  <c r="AK32" i="34"/>
  <c r="AT32" i="34" s="1"/>
  <c r="AJ26" i="34"/>
  <c r="AK26" i="34"/>
  <c r="AT26" i="34" s="1"/>
  <c r="AJ20" i="34"/>
  <c r="AK20" i="34"/>
  <c r="AT20" i="34" s="1"/>
  <c r="AJ8" i="34"/>
  <c r="AK8" i="34"/>
  <c r="AT8" i="34" s="1"/>
  <c r="AJ88" i="78"/>
  <c r="AK88" i="78"/>
  <c r="AT88" i="78" s="1"/>
  <c r="AJ76" i="78"/>
  <c r="AK76" i="78"/>
  <c r="AT76" i="78" s="1"/>
  <c r="AJ70" i="78"/>
  <c r="AK70" i="78"/>
  <c r="AT70" i="78" s="1"/>
  <c r="AJ64" i="78"/>
  <c r="AK64" i="78"/>
  <c r="AT64" i="78" s="1"/>
  <c r="AK58" i="78"/>
  <c r="AT58" i="78" s="1"/>
  <c r="AJ52" i="78"/>
  <c r="AJ46" i="78"/>
  <c r="AK46" i="78"/>
  <c r="AT46" i="78" s="1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0" i="78"/>
  <c r="AT10" i="78" s="1"/>
  <c r="AJ86" i="82"/>
  <c r="AK86" i="82"/>
  <c r="AT86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J20" i="82"/>
  <c r="AK20" i="82"/>
  <c r="AT20" i="82" s="1"/>
  <c r="AJ14" i="82"/>
  <c r="AK14" i="82"/>
  <c r="AT14" i="82" s="1"/>
  <c r="AR88" i="94"/>
  <c r="AI88" i="45"/>
  <c r="AN88" i="45"/>
  <c r="AI86" i="89"/>
  <c r="AN86" i="89"/>
  <c r="AR88" i="77"/>
  <c r="Y88" i="74"/>
  <c r="X88" i="74"/>
  <c r="AI89" i="78"/>
  <c r="AN89" i="78"/>
  <c r="AN91" i="78" s="1"/>
  <c r="Y87" i="73"/>
  <c r="X87" i="73"/>
  <c r="Z87" i="73" s="1"/>
  <c r="AJ72" i="34"/>
  <c r="AK72" i="34"/>
  <c r="AT72" i="34" s="1"/>
  <c r="AJ36" i="34"/>
  <c r="AK36" i="34"/>
  <c r="AT36" i="34" s="1"/>
  <c r="AK18" i="34"/>
  <c r="AT18" i="34" s="1"/>
  <c r="AK68" i="78"/>
  <c r="AT68" i="78" s="1"/>
  <c r="AJ38" i="78"/>
  <c r="AK38" i="78"/>
  <c r="AT38" i="78" s="1"/>
  <c r="AJ14" i="78"/>
  <c r="AK14" i="78"/>
  <c r="AT14" i="78" s="1"/>
  <c r="AJ66" i="82"/>
  <c r="AK66" i="82"/>
  <c r="AT66" i="82" s="1"/>
  <c r="AJ48" i="82"/>
  <c r="AK48" i="82"/>
  <c r="AT48" i="82" s="1"/>
  <c r="AJ36" i="82"/>
  <c r="AK36" i="82"/>
  <c r="AT36" i="82" s="1"/>
  <c r="Z89" i="25"/>
  <c r="AJ82" i="34"/>
  <c r="AK82" i="34"/>
  <c r="AT82" i="34" s="1"/>
  <c r="AJ52" i="34"/>
  <c r="AK52" i="34"/>
  <c r="AT52" i="34" s="1"/>
  <c r="AJ85" i="34"/>
  <c r="AK85" i="34"/>
  <c r="AT85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K55" i="34"/>
  <c r="AT55" i="34" s="1"/>
  <c r="AJ49" i="34"/>
  <c r="AK49" i="34"/>
  <c r="AT49" i="34" s="1"/>
  <c r="AJ43" i="34"/>
  <c r="AJ37" i="34"/>
  <c r="AK37" i="34"/>
  <c r="AT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J87" i="78"/>
  <c r="AK87" i="78"/>
  <c r="AT87" i="78" s="1"/>
  <c r="AK81" i="78"/>
  <c r="AT81" i="78" s="1"/>
  <c r="AJ75" i="78"/>
  <c r="AK75" i="78"/>
  <c r="AT75" i="78" s="1"/>
  <c r="AJ63" i="78"/>
  <c r="AK63" i="78"/>
  <c r="AT63" i="78" s="1"/>
  <c r="AJ57" i="78"/>
  <c r="AK57" i="78"/>
  <c r="AT57" i="78" s="1"/>
  <c r="AJ39" i="78"/>
  <c r="AK39" i="78"/>
  <c r="AT39" i="78" s="1"/>
  <c r="AJ33" i="78"/>
  <c r="AK33" i="78"/>
  <c r="AT33" i="78" s="1"/>
  <c r="AJ27" i="78"/>
  <c r="AK27" i="78"/>
  <c r="AT27" i="78" s="1"/>
  <c r="AJ21" i="78"/>
  <c r="AK21" i="78"/>
  <c r="AT21" i="78" s="1"/>
  <c r="AK15" i="78"/>
  <c r="AT15" i="78" s="1"/>
  <c r="AJ88" i="82"/>
  <c r="AK88" i="82"/>
  <c r="AT88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K25" i="82"/>
  <c r="AT25" i="82" s="1"/>
  <c r="AJ19" i="82"/>
  <c r="AK19" i="82"/>
  <c r="AT19" i="82" s="1"/>
  <c r="AJ13" i="82"/>
  <c r="AK13" i="82"/>
  <c r="AT13" i="82" s="1"/>
  <c r="AI85" i="85"/>
  <c r="AN85" i="85"/>
  <c r="X89" i="45"/>
  <c r="Y89" i="45"/>
  <c r="Y87" i="89"/>
  <c r="X87" i="89"/>
  <c r="AN87" i="33"/>
  <c r="AI87" i="33"/>
  <c r="AJ16" i="34" l="1"/>
  <c r="AJ11" i="78"/>
  <c r="AJ51" i="78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9" i="94"/>
  <c r="S9" i="94" s="1"/>
  <c r="AC9" i="94" s="1"/>
  <c r="AB10" i="94" s="1"/>
  <c r="Z89" i="37"/>
  <c r="AX22" i="94"/>
  <c r="S22" i="94" s="1"/>
  <c r="AC22" i="94" s="1"/>
  <c r="AB23" i="94" s="1"/>
  <c r="AX16" i="94"/>
  <c r="S16" i="94" s="1"/>
  <c r="AC16" i="94" s="1"/>
  <c r="AB17" i="94" s="1"/>
  <c r="AX3" i="94"/>
  <c r="S3" i="94" s="1"/>
  <c r="AC3" i="94" s="1"/>
  <c r="AX81" i="94"/>
  <c r="S81" i="94" s="1"/>
  <c r="AC81" i="94" s="1"/>
  <c r="AB82" i="94" s="1"/>
  <c r="AX75" i="94"/>
  <c r="S75" i="94" s="1"/>
  <c r="AC75" i="94" s="1"/>
  <c r="AB76" i="94" s="1"/>
  <c r="AX69" i="94"/>
  <c r="S69" i="94" s="1"/>
  <c r="AC69" i="94" s="1"/>
  <c r="AB70" i="94" s="1"/>
  <c r="AX63" i="94"/>
  <c r="S63" i="94" s="1"/>
  <c r="AC63" i="94" s="1"/>
  <c r="AB64" i="94" s="1"/>
  <c r="AX57" i="94"/>
  <c r="S57" i="94" s="1"/>
  <c r="AC57" i="94" s="1"/>
  <c r="AB58" i="94" s="1"/>
  <c r="AX51" i="94"/>
  <c r="S51" i="94" s="1"/>
  <c r="AC51" i="94" s="1"/>
  <c r="AB52" i="94" s="1"/>
  <c r="AX45" i="94"/>
  <c r="S45" i="94" s="1"/>
  <c r="AC45" i="94" s="1"/>
  <c r="AB46" i="94" s="1"/>
  <c r="AX39" i="94"/>
  <c r="S39" i="94" s="1"/>
  <c r="AC39" i="94" s="1"/>
  <c r="AB40" i="94" s="1"/>
  <c r="AX33" i="94"/>
  <c r="S33" i="94" s="1"/>
  <c r="AC33" i="94" s="1"/>
  <c r="AB34" i="94" s="1"/>
  <c r="AX27" i="94"/>
  <c r="S27" i="94" s="1"/>
  <c r="AC27" i="94" s="1"/>
  <c r="AB28" i="94" s="1"/>
  <c r="AX21" i="94"/>
  <c r="S21" i="94" s="1"/>
  <c r="AC21" i="94" s="1"/>
  <c r="AB22" i="94" s="1"/>
  <c r="AX15" i="94"/>
  <c r="S15" i="94" s="1"/>
  <c r="AC15" i="94" s="1"/>
  <c r="AB16" i="94" s="1"/>
  <c r="AX4" i="94"/>
  <c r="S4" i="94" s="1"/>
  <c r="AC4" i="94" s="1"/>
  <c r="AB5" i="94" s="1"/>
  <c r="AK11" i="78"/>
  <c r="AT11" i="78" s="1"/>
  <c r="AK33" i="34"/>
  <c r="AT33" i="34" s="1"/>
  <c r="AK69" i="34"/>
  <c r="AT69" i="34" s="1"/>
  <c r="AJ46" i="34"/>
  <c r="AK86" i="78"/>
  <c r="AT86" i="78" s="1"/>
  <c r="AK32" i="78"/>
  <c r="AT32" i="78" s="1"/>
  <c r="AK42" i="34"/>
  <c r="AT42" i="34" s="1"/>
  <c r="AJ68" i="78"/>
  <c r="AJ9" i="78"/>
  <c r="AJ45" i="78"/>
  <c r="AJ81" i="78"/>
  <c r="AJ40" i="78"/>
  <c r="AS40" i="78" s="1"/>
  <c r="AJ58" i="78"/>
  <c r="AJ44" i="78"/>
  <c r="AJ29" i="78"/>
  <c r="AJ15" i="34"/>
  <c r="AJ6" i="82"/>
  <c r="AJ50" i="78"/>
  <c r="AS50" i="78" s="1"/>
  <c r="AK16" i="34"/>
  <c r="AT16" i="34" s="1"/>
  <c r="AK58" i="34"/>
  <c r="AT58" i="34" s="1"/>
  <c r="AX8" i="94"/>
  <c r="S8" i="94" s="1"/>
  <c r="AC8" i="94" s="1"/>
  <c r="AB9" i="94" s="1"/>
  <c r="AX5" i="94"/>
  <c r="S5" i="94" s="1"/>
  <c r="AC5" i="94" s="1"/>
  <c r="AB6" i="94" s="1"/>
  <c r="AJ31" i="78"/>
  <c r="AK7" i="82"/>
  <c r="AT7" i="82" s="1"/>
  <c r="AK69" i="78"/>
  <c r="AT69" i="78" s="1"/>
  <c r="AK82" i="78"/>
  <c r="AT82" i="78" s="1"/>
  <c r="AK14" i="34"/>
  <c r="AT14" i="34" s="1"/>
  <c r="AJ89" i="34"/>
  <c r="AS89" i="34" s="1"/>
  <c r="AJ88" i="34"/>
  <c r="AX13" i="94"/>
  <c r="S13" i="94" s="1"/>
  <c r="AC13" i="94" s="1"/>
  <c r="AB14" i="94" s="1"/>
  <c r="AJ14" i="94" s="1"/>
  <c r="AX7" i="94"/>
  <c r="S7" i="94" s="1"/>
  <c r="AC7" i="94" s="1"/>
  <c r="AB8" i="94" s="1"/>
  <c r="AK78" i="34"/>
  <c r="AT78" i="34" s="1"/>
  <c r="AK51" i="78"/>
  <c r="AT51" i="78" s="1"/>
  <c r="AJ25" i="82"/>
  <c r="AJ15" i="78"/>
  <c r="AJ55" i="34"/>
  <c r="AS55" i="34" s="1"/>
  <c r="AJ10" i="78"/>
  <c r="AJ32" i="34"/>
  <c r="AJ68" i="34"/>
  <c r="AJ85" i="78"/>
  <c r="AJ57" i="34"/>
  <c r="AK22" i="82"/>
  <c r="AT22" i="82" s="1"/>
  <c r="AJ3" i="78"/>
  <c r="AX12" i="94"/>
  <c r="S12" i="94" s="1"/>
  <c r="AC12" i="94" s="1"/>
  <c r="AB13" i="94" s="1"/>
  <c r="AJ42" i="78"/>
  <c r="AJ22" i="34"/>
  <c r="AJ41" i="34"/>
  <c r="AJ77" i="34"/>
  <c r="AL77" i="34" s="1"/>
  <c r="AU77" i="34" s="1"/>
  <c r="AJ5" i="78"/>
  <c r="AK89" i="82"/>
  <c r="AT89" i="82" s="1"/>
  <c r="AG89" i="94"/>
  <c r="AP89" i="94" s="1"/>
  <c r="AP91" i="94" s="1"/>
  <c r="AU91" i="26"/>
  <c r="C11" i="26" s="1"/>
  <c r="Z88" i="33"/>
  <c r="AE88" i="33" s="1"/>
  <c r="Z89" i="45"/>
  <c r="W90" i="45" s="1"/>
  <c r="Z88" i="90"/>
  <c r="W89" i="90" s="1"/>
  <c r="W88" i="73"/>
  <c r="AG87" i="73"/>
  <c r="AP87" i="73" s="1"/>
  <c r="AF87" i="73"/>
  <c r="AO87" i="73" s="1"/>
  <c r="AE87" i="73"/>
  <c r="W89" i="33"/>
  <c r="AG88" i="33"/>
  <c r="AP88" i="33" s="1"/>
  <c r="AJ13" i="34"/>
  <c r="AK13" i="34"/>
  <c r="AT13" i="34" s="1"/>
  <c r="AS36" i="34"/>
  <c r="AL36" i="34"/>
  <c r="AU36" i="34" s="1"/>
  <c r="AS80" i="82"/>
  <c r="AL80" i="82"/>
  <c r="AU80" i="82" s="1"/>
  <c r="AS70" i="78"/>
  <c r="AL70" i="78"/>
  <c r="AU70" i="78" s="1"/>
  <c r="AS38" i="34"/>
  <c r="AL38" i="34"/>
  <c r="AU38" i="34" s="1"/>
  <c r="AS8" i="78"/>
  <c r="AL8" i="78"/>
  <c r="AU8" i="78" s="1"/>
  <c r="AJ71" i="94"/>
  <c r="AK71" i="94"/>
  <c r="AT71" i="94" s="1"/>
  <c r="AJ53" i="94"/>
  <c r="AK53" i="94"/>
  <c r="AT53" i="94" s="1"/>
  <c r="AJ47" i="94"/>
  <c r="AK47" i="94"/>
  <c r="AT47" i="94" s="1"/>
  <c r="AJ35" i="94"/>
  <c r="AK35" i="94"/>
  <c r="AT35" i="94" s="1"/>
  <c r="AJ11" i="94"/>
  <c r="AK11" i="94"/>
  <c r="AT11" i="94" s="1"/>
  <c r="AJ5" i="94"/>
  <c r="AK5" i="94"/>
  <c r="AT5" i="94" s="1"/>
  <c r="AJ11" i="82"/>
  <c r="AK11" i="82"/>
  <c r="AT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J5" i="34"/>
  <c r="AK5" i="34"/>
  <c r="AT5" i="34" s="1"/>
  <c r="AS35" i="34"/>
  <c r="AL35" i="34"/>
  <c r="AU35" i="34" s="1"/>
  <c r="AS53" i="34"/>
  <c r="AL53" i="34"/>
  <c r="AU53" i="34" s="1"/>
  <c r="AS71" i="34"/>
  <c r="AL71" i="34"/>
  <c r="AU71" i="34" s="1"/>
  <c r="AF89" i="37"/>
  <c r="AO89" i="37" s="1"/>
  <c r="AE89" i="37"/>
  <c r="AG89" i="37"/>
  <c r="AP89" i="37" s="1"/>
  <c r="W90" i="37"/>
  <c r="AS42" i="82"/>
  <c r="AL42" i="82"/>
  <c r="AU42" i="82" s="1"/>
  <c r="AS32" i="78"/>
  <c r="AS42" i="34"/>
  <c r="AL42" i="34"/>
  <c r="AU42" i="34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8" i="82"/>
  <c r="AL88" i="82"/>
  <c r="AU88" i="82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J19" i="34"/>
  <c r="AK19" i="34"/>
  <c r="AT19" i="34" s="1"/>
  <c r="AS43" i="34"/>
  <c r="AL43" i="34"/>
  <c r="AU43" i="34" s="1"/>
  <c r="AS61" i="34"/>
  <c r="AL61" i="34"/>
  <c r="AU61" i="34" s="1"/>
  <c r="AS79" i="34"/>
  <c r="AL79" i="34"/>
  <c r="AU79" i="34" s="1"/>
  <c r="AS82" i="34"/>
  <c r="AL82" i="34"/>
  <c r="AU82" i="34" s="1"/>
  <c r="AR89" i="78"/>
  <c r="AR91" i="78" s="1"/>
  <c r="AL89" i="78"/>
  <c r="AU89" i="78" s="1"/>
  <c r="AH90" i="29"/>
  <c r="AQ90" i="29" s="1"/>
  <c r="X88" i="86"/>
  <c r="Y88" i="86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7" i="82"/>
  <c r="AL87" i="82"/>
  <c r="AU87" i="82" s="1"/>
  <c r="AS17" i="78"/>
  <c r="AL17" i="78"/>
  <c r="AU17" i="78" s="1"/>
  <c r="AS35" i="78"/>
  <c r="AL35" i="78"/>
  <c r="AU35" i="78" s="1"/>
  <c r="AS53" i="78"/>
  <c r="AL53" i="78"/>
  <c r="AU53" i="78" s="1"/>
  <c r="AS71" i="78"/>
  <c r="AL71" i="78"/>
  <c r="AU71" i="78" s="1"/>
  <c r="AS85" i="78"/>
  <c r="AL85" i="78"/>
  <c r="AU85" i="78" s="1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N89" i="34"/>
  <c r="AN91" i="34" s="1"/>
  <c r="AI89" i="34"/>
  <c r="AS78" i="82"/>
  <c r="AL78" i="82"/>
  <c r="AU78" i="82" s="1"/>
  <c r="AS84" i="34"/>
  <c r="AL84" i="34"/>
  <c r="AU84" i="34" s="1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5" i="82"/>
  <c r="AL85" i="82"/>
  <c r="AU85" i="82" s="1"/>
  <c r="AS18" i="78"/>
  <c r="AL18" i="78"/>
  <c r="AU18" i="78" s="1"/>
  <c r="AS36" i="78"/>
  <c r="AL36" i="78"/>
  <c r="AU36" i="78" s="1"/>
  <c r="AS54" i="78"/>
  <c r="AL54" i="78"/>
  <c r="AU54" i="78" s="1"/>
  <c r="AS72" i="78"/>
  <c r="AL72" i="78"/>
  <c r="AU72" i="78" s="1"/>
  <c r="AS16" i="34"/>
  <c r="AL16" i="34"/>
  <c r="AU16" i="34" s="1"/>
  <c r="AS34" i="34"/>
  <c r="AL34" i="34"/>
  <c r="AU34" i="34" s="1"/>
  <c r="AS58" i="34"/>
  <c r="AL58" i="34"/>
  <c r="AU58" i="34" s="1"/>
  <c r="AS88" i="34"/>
  <c r="AL88" i="34"/>
  <c r="AU88" i="34" s="1"/>
  <c r="AS56" i="78"/>
  <c r="AL56" i="78"/>
  <c r="AU56" i="78" s="1"/>
  <c r="AS54" i="34"/>
  <c r="AL54" i="34"/>
  <c r="AU54" i="34" s="1"/>
  <c r="AJ87" i="94"/>
  <c r="AK87" i="94"/>
  <c r="AT87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J11" i="34"/>
  <c r="AK11" i="34"/>
  <c r="AT11" i="34" s="1"/>
  <c r="W90" i="77"/>
  <c r="AG89" i="77"/>
  <c r="AP89" i="77" s="1"/>
  <c r="AF89" i="77"/>
  <c r="AO89" i="77" s="1"/>
  <c r="AE89" i="77"/>
  <c r="AR86" i="93"/>
  <c r="AH88" i="90"/>
  <c r="AQ88" i="90" s="1"/>
  <c r="AS8" i="82"/>
  <c r="AL8" i="82"/>
  <c r="AU8" i="82" s="1"/>
  <c r="AH89" i="45"/>
  <c r="AQ89" i="45" s="1"/>
  <c r="AS48" i="82"/>
  <c r="AL48" i="82"/>
  <c r="AU48" i="82" s="1"/>
  <c r="AS52" i="78"/>
  <c r="AL52" i="78"/>
  <c r="AU52" i="78" s="1"/>
  <c r="AS74" i="34"/>
  <c r="AL74" i="34"/>
  <c r="AU74" i="34" s="1"/>
  <c r="AJ77" i="94"/>
  <c r="AK77" i="94"/>
  <c r="AT77" i="94" s="1"/>
  <c r="AJ29" i="94"/>
  <c r="AK29" i="94"/>
  <c r="AT29" i="94" s="1"/>
  <c r="AH87" i="89"/>
  <c r="AQ87" i="89" s="1"/>
  <c r="AJ25" i="34"/>
  <c r="AK25" i="34"/>
  <c r="AT25" i="34" s="1"/>
  <c r="AE89" i="25"/>
  <c r="W90" i="25"/>
  <c r="AG89" i="25"/>
  <c r="AP89" i="25" s="1"/>
  <c r="AF89" i="25"/>
  <c r="AO89" i="25" s="1"/>
  <c r="AS66" i="82"/>
  <c r="AL66" i="82"/>
  <c r="AU66" i="82" s="1"/>
  <c r="AS68" i="78"/>
  <c r="AL68" i="78"/>
  <c r="AU68" i="78" s="1"/>
  <c r="AS72" i="34"/>
  <c r="AL72" i="34"/>
  <c r="AU72" i="34" s="1"/>
  <c r="AH88" i="74"/>
  <c r="AQ88" i="74" s="1"/>
  <c r="AR86" i="89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6" i="82"/>
  <c r="AL86" i="82"/>
  <c r="AU86" i="82" s="1"/>
  <c r="AS22" i="78"/>
  <c r="AL22" i="78"/>
  <c r="AU22" i="78" s="1"/>
  <c r="AS58" i="78"/>
  <c r="AL58" i="78"/>
  <c r="AU58" i="78" s="1"/>
  <c r="AS76" i="78"/>
  <c r="AL76" i="78"/>
  <c r="AU76" i="78" s="1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I89" i="82"/>
  <c r="AN89" i="82"/>
  <c r="AN91" i="82" s="1"/>
  <c r="AS60" i="82"/>
  <c r="AL60" i="82"/>
  <c r="AU60" i="82" s="1"/>
  <c r="AS44" i="78"/>
  <c r="AL44" i="78"/>
  <c r="AU44" i="78" s="1"/>
  <c r="AS48" i="34"/>
  <c r="AL48" i="34"/>
  <c r="AU48" i="34" s="1"/>
  <c r="AR90" i="81"/>
  <c r="AJ4" i="82"/>
  <c r="AK4" i="82"/>
  <c r="AT4" i="82" s="1"/>
  <c r="AR87" i="74"/>
  <c r="AH86" i="85"/>
  <c r="AQ86" i="85" s="1"/>
  <c r="AS3" i="78"/>
  <c r="AL3" i="78"/>
  <c r="AU3" i="78" s="1"/>
  <c r="AS3" i="34"/>
  <c r="AL3" i="34"/>
  <c r="AU3" i="34" s="1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J6" i="94"/>
  <c r="AK6" i="94"/>
  <c r="AT6" i="94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J17" i="34"/>
  <c r="AK17" i="34"/>
  <c r="AT17" i="34" s="1"/>
  <c r="AS41" i="34"/>
  <c r="AL41" i="34"/>
  <c r="AU41" i="34" s="1"/>
  <c r="AS59" i="34"/>
  <c r="AL59" i="34"/>
  <c r="AU59" i="34" s="1"/>
  <c r="AS77" i="34"/>
  <c r="AS18" i="82"/>
  <c r="AL18" i="82"/>
  <c r="AU18" i="82" s="1"/>
  <c r="AS54" i="82"/>
  <c r="AL54" i="82"/>
  <c r="AU54" i="82" s="1"/>
  <c r="AS62" i="78"/>
  <c r="AL62" i="78"/>
  <c r="AU62" i="78" s="1"/>
  <c r="AS78" i="34"/>
  <c r="AL78" i="34"/>
  <c r="AU78" i="34" s="1"/>
  <c r="AS16" i="78"/>
  <c r="AL16" i="78"/>
  <c r="AU16" i="78" s="1"/>
  <c r="AS20" i="34"/>
  <c r="AL20" i="34"/>
  <c r="AU20" i="34" s="1"/>
  <c r="AE87" i="93"/>
  <c r="W88" i="93"/>
  <c r="AG87" i="93"/>
  <c r="AP87" i="93" s="1"/>
  <c r="AF87" i="93"/>
  <c r="AO87" i="93" s="1"/>
  <c r="AJ83" i="94"/>
  <c r="AK83" i="94"/>
  <c r="AT83" i="94" s="1"/>
  <c r="AJ41" i="94"/>
  <c r="AK41" i="94"/>
  <c r="AT41" i="94" s="1"/>
  <c r="AS45" i="78"/>
  <c r="AL45" i="78"/>
  <c r="AU45" i="78" s="1"/>
  <c r="AS26" i="78"/>
  <c r="AL26" i="78"/>
  <c r="AU26" i="78" s="1"/>
  <c r="AJ24" i="34"/>
  <c r="Z86" i="85"/>
  <c r="AS22" i="82"/>
  <c r="AS40" i="82"/>
  <c r="AL40" i="82"/>
  <c r="AU40" i="82" s="1"/>
  <c r="AS58" i="82"/>
  <c r="AL58" i="82"/>
  <c r="AU58" i="82" s="1"/>
  <c r="AS76" i="82"/>
  <c r="AL76" i="82"/>
  <c r="AU76" i="82" s="1"/>
  <c r="AJ4" i="78"/>
  <c r="AK4" i="78"/>
  <c r="AT4" i="78" s="1"/>
  <c r="AS24" i="78"/>
  <c r="AL24" i="78"/>
  <c r="AU24" i="78" s="1"/>
  <c r="AS42" i="78"/>
  <c r="AL42" i="78"/>
  <c r="AU42" i="78" s="1"/>
  <c r="AS60" i="78"/>
  <c r="AL60" i="78"/>
  <c r="AU60" i="78" s="1"/>
  <c r="AS78" i="78"/>
  <c r="AL78" i="78"/>
  <c r="AU78" i="78" s="1"/>
  <c r="AJ4" i="34"/>
  <c r="AK4" i="34"/>
  <c r="AT4" i="34" s="1"/>
  <c r="AS22" i="34"/>
  <c r="AL22" i="34"/>
  <c r="AU22" i="34" s="1"/>
  <c r="AS40" i="34"/>
  <c r="AL40" i="34"/>
  <c r="AU40" i="34" s="1"/>
  <c r="AS64" i="34"/>
  <c r="AL64" i="34"/>
  <c r="AU64" i="34" s="1"/>
  <c r="AS30" i="82"/>
  <c r="AL30" i="82"/>
  <c r="AU30" i="82" s="1"/>
  <c r="AS80" i="78"/>
  <c r="AL80" i="78"/>
  <c r="AU80" i="78" s="1"/>
  <c r="AJ86" i="94"/>
  <c r="AK86" i="94"/>
  <c r="AT86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8" i="94"/>
  <c r="AK8" i="94"/>
  <c r="AT8" i="94" s="1"/>
  <c r="AJ7" i="78"/>
  <c r="AK7" i="78"/>
  <c r="AT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AJ23" i="34"/>
  <c r="AK23" i="34"/>
  <c r="AT23" i="34" s="1"/>
  <c r="AH90" i="41"/>
  <c r="AQ90" i="41" s="1"/>
  <c r="AH91" i="81"/>
  <c r="AQ91" i="81" s="1"/>
  <c r="AS5" i="78"/>
  <c r="AL5" i="78"/>
  <c r="AU5" i="78" s="1"/>
  <c r="AS26" i="82"/>
  <c r="AL26" i="82"/>
  <c r="AU26" i="82" s="1"/>
  <c r="AS44" i="82"/>
  <c r="AL44" i="82"/>
  <c r="AU44" i="82" s="1"/>
  <c r="AS34" i="78"/>
  <c r="AL34" i="78"/>
  <c r="AU34" i="78" s="1"/>
  <c r="AS88" i="78"/>
  <c r="AL88" i="78"/>
  <c r="AU88" i="78" s="1"/>
  <c r="AS56" i="34"/>
  <c r="AL56" i="34"/>
  <c r="AU56" i="34" s="1"/>
  <c r="AS12" i="82"/>
  <c r="AL12" i="82"/>
  <c r="AU12" i="82" s="1"/>
  <c r="AR88" i="37"/>
  <c r="AJ65" i="94"/>
  <c r="AK65" i="94"/>
  <c r="AT65" i="94" s="1"/>
  <c r="AJ23" i="94"/>
  <c r="AK23" i="94"/>
  <c r="AT23" i="94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" i="78"/>
  <c r="AL9" i="78"/>
  <c r="AU9" i="78" s="1"/>
  <c r="AS27" i="78"/>
  <c r="AL27" i="78"/>
  <c r="AU27" i="78" s="1"/>
  <c r="AS63" i="78"/>
  <c r="AL63" i="78"/>
  <c r="AU63" i="78" s="1"/>
  <c r="AS81" i="78"/>
  <c r="AL81" i="78"/>
  <c r="AU81" i="78" s="1"/>
  <c r="AS49" i="34"/>
  <c r="AL49" i="34"/>
  <c r="AU49" i="34" s="1"/>
  <c r="AS85" i="34"/>
  <c r="AL85" i="34"/>
  <c r="AU85" i="34" s="1"/>
  <c r="AS36" i="82"/>
  <c r="AL36" i="82"/>
  <c r="AU36" i="82" s="1"/>
  <c r="AS14" i="78"/>
  <c r="AL14" i="78"/>
  <c r="AU14" i="78" s="1"/>
  <c r="AJ18" i="34"/>
  <c r="Z88" i="74"/>
  <c r="AR88" i="45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10" i="78"/>
  <c r="AL10" i="78"/>
  <c r="AU10" i="78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S86" i="34"/>
  <c r="AL86" i="34"/>
  <c r="AU86" i="34" s="1"/>
  <c r="AS70" i="34"/>
  <c r="AL70" i="34"/>
  <c r="AU70" i="34" s="1"/>
  <c r="AS84" i="82"/>
  <c r="AL84" i="82"/>
  <c r="AU84" i="82" s="1"/>
  <c r="AS74" i="78"/>
  <c r="AL74" i="78"/>
  <c r="AU74" i="78" s="1"/>
  <c r="AS66" i="34"/>
  <c r="AL66" i="34"/>
  <c r="AU66" i="34" s="1"/>
  <c r="AN87" i="86"/>
  <c r="AI87" i="86"/>
  <c r="AJ88" i="94"/>
  <c r="AK88" i="94"/>
  <c r="AT88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K13" i="94"/>
  <c r="AT13" i="94" s="1"/>
  <c r="AJ7" i="94"/>
  <c r="AK7" i="94"/>
  <c r="AT7" i="94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J29" i="34"/>
  <c r="AK29" i="34"/>
  <c r="AT29" i="34" s="1"/>
  <c r="AS47" i="34"/>
  <c r="AL47" i="34"/>
  <c r="AU47" i="34" s="1"/>
  <c r="AS65" i="34"/>
  <c r="AL65" i="34"/>
  <c r="AU65" i="34" s="1"/>
  <c r="AS83" i="34"/>
  <c r="AL83" i="34"/>
  <c r="AU83" i="34" s="1"/>
  <c r="Z90" i="41"/>
  <c r="AH89" i="37"/>
  <c r="AQ89" i="37" s="1"/>
  <c r="AS24" i="82"/>
  <c r="AL24" i="82"/>
  <c r="AU24" i="82" s="1"/>
  <c r="AS72" i="82"/>
  <c r="AL72" i="82"/>
  <c r="AU72" i="82" s="1"/>
  <c r="AS6" i="34"/>
  <c r="AL6" i="34"/>
  <c r="AU6" i="34" s="1"/>
  <c r="AR87" i="33"/>
  <c r="AS38" i="78"/>
  <c r="AL38" i="78"/>
  <c r="AU38" i="78" s="1"/>
  <c r="AS62" i="82"/>
  <c r="AL62" i="82"/>
  <c r="AU62" i="82" s="1"/>
  <c r="AJ12" i="34"/>
  <c r="AJ89" i="94"/>
  <c r="AS89" i="94" s="1"/>
  <c r="AK89" i="94"/>
  <c r="AT89" i="94" s="1"/>
  <c r="AJ59" i="94"/>
  <c r="AK59" i="94"/>
  <c r="AT59" i="94" s="1"/>
  <c r="AJ17" i="94"/>
  <c r="AK17" i="94"/>
  <c r="AT17" i="94" s="1"/>
  <c r="AR85" i="85"/>
  <c r="AJ31" i="34"/>
  <c r="AK31" i="34"/>
  <c r="AT31" i="34" s="1"/>
  <c r="AS67" i="34"/>
  <c r="AL67" i="34"/>
  <c r="AU67" i="34" s="1"/>
  <c r="AH87" i="73"/>
  <c r="AQ87" i="73" s="1"/>
  <c r="AE90" i="29"/>
  <c r="W91" i="29"/>
  <c r="AG90" i="29"/>
  <c r="AP90" i="29" s="1"/>
  <c r="AF90" i="29"/>
  <c r="AO90" i="29" s="1"/>
  <c r="AS3" i="82"/>
  <c r="AL3" i="82"/>
  <c r="AU3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S6" i="78"/>
  <c r="AL6" i="78"/>
  <c r="AU6" i="78" s="1"/>
  <c r="AS23" i="78"/>
  <c r="AL23" i="78"/>
  <c r="AU23" i="78" s="1"/>
  <c r="AS41" i="78"/>
  <c r="AL41" i="78"/>
  <c r="AU41" i="78" s="1"/>
  <c r="AS59" i="78"/>
  <c r="AL59" i="78"/>
  <c r="AU59" i="78" s="1"/>
  <c r="AS77" i="78"/>
  <c r="AL77" i="78"/>
  <c r="AU77" i="78" s="1"/>
  <c r="AS9" i="34"/>
  <c r="AL9" i="34"/>
  <c r="AU9" i="34" s="1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Z87" i="89"/>
  <c r="AS7" i="82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AS87" i="78"/>
  <c r="AL87" i="78"/>
  <c r="AU87" i="78" s="1"/>
  <c r="AS37" i="34"/>
  <c r="AL37" i="34"/>
  <c r="AU37" i="34" s="1"/>
  <c r="AL55" i="34"/>
  <c r="AU55" i="34" s="1"/>
  <c r="AS73" i="34"/>
  <c r="AL73" i="34"/>
  <c r="AU73" i="34" s="1"/>
  <c r="AS52" i="34"/>
  <c r="AL52" i="34"/>
  <c r="AU52" i="34" s="1"/>
  <c r="AR89" i="41"/>
  <c r="AH87" i="93"/>
  <c r="AQ87" i="93" s="1"/>
  <c r="AR87" i="90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S11" i="78"/>
  <c r="AL11" i="78"/>
  <c r="AU11" i="78" s="1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AS87" i="34"/>
  <c r="AL87" i="34"/>
  <c r="AU87" i="34" s="1"/>
  <c r="AS6" i="82"/>
  <c r="AL6" i="82"/>
  <c r="AU6" i="82" s="1"/>
  <c r="AS60" i="34"/>
  <c r="AL60" i="34"/>
  <c r="AU60" i="34" s="1"/>
  <c r="AH88" i="33"/>
  <c r="AQ88" i="33" s="1"/>
  <c r="AJ10" i="82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12" i="78"/>
  <c r="AL12" i="78"/>
  <c r="AU12" i="78" s="1"/>
  <c r="AS30" i="78"/>
  <c r="AL30" i="78"/>
  <c r="AU30" i="78" s="1"/>
  <c r="AS48" i="78"/>
  <c r="AL48" i="78"/>
  <c r="AU48" i="78" s="1"/>
  <c r="AS66" i="78"/>
  <c r="AL66" i="78"/>
  <c r="AU66" i="78" s="1"/>
  <c r="AS84" i="78"/>
  <c r="AL84" i="78"/>
  <c r="AU84" i="78" s="1"/>
  <c r="AS10" i="34"/>
  <c r="AL10" i="34"/>
  <c r="AU10" i="34" s="1"/>
  <c r="AS28" i="34"/>
  <c r="AL28" i="34"/>
  <c r="AU28" i="34" s="1"/>
  <c r="AS46" i="34"/>
  <c r="AL46" i="34"/>
  <c r="AU46" i="34" s="1"/>
  <c r="AS76" i="34"/>
  <c r="AL76" i="34"/>
  <c r="AU76" i="34" s="1"/>
  <c r="AS20" i="78"/>
  <c r="AL20" i="78"/>
  <c r="AU20" i="78" s="1"/>
  <c r="AJ30" i="34"/>
  <c r="AR86" i="73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AB4" i="94"/>
  <c r="AJ3" i="94"/>
  <c r="AJ5" i="82"/>
  <c r="AK5" i="82"/>
  <c r="AT5" i="82" s="1"/>
  <c r="AS13" i="78"/>
  <c r="AL13" i="78"/>
  <c r="AU13" i="78" s="1"/>
  <c r="AS31" i="78"/>
  <c r="AL31" i="78"/>
  <c r="AU31" i="78" s="1"/>
  <c r="AS49" i="78"/>
  <c r="AL49" i="78"/>
  <c r="AU49" i="78" s="1"/>
  <c r="AS67" i="78"/>
  <c r="AL67" i="78"/>
  <c r="AU67" i="78" s="1"/>
  <c r="AS86" i="78"/>
  <c r="AL86" i="78"/>
  <c r="AU86" i="78" s="1"/>
  <c r="AK89" i="34"/>
  <c r="AT89" i="34" s="1"/>
  <c r="AR89" i="29"/>
  <c r="Z91" i="81"/>
  <c r="AN89" i="94"/>
  <c r="AN91" i="94" s="1"/>
  <c r="AI89" i="94"/>
  <c r="AS7" i="34"/>
  <c r="AL7" i="34"/>
  <c r="AU7" i="34" s="1"/>
  <c r="AF89" i="45" l="1"/>
  <c r="AO89" i="45" s="1"/>
  <c r="AE89" i="45"/>
  <c r="AG89" i="45"/>
  <c r="AP89" i="45" s="1"/>
  <c r="AG88" i="90"/>
  <c r="AP88" i="90" s="1"/>
  <c r="AF88" i="33"/>
  <c r="AO88" i="33" s="1"/>
  <c r="AL50" i="78"/>
  <c r="AU50" i="78" s="1"/>
  <c r="AK14" i="94"/>
  <c r="AT14" i="94" s="1"/>
  <c r="AL22" i="82"/>
  <c r="AU22" i="82" s="1"/>
  <c r="AJ13" i="94"/>
  <c r="AL32" i="78"/>
  <c r="AU32" i="78" s="1"/>
  <c r="AL7" i="82"/>
  <c r="AU7" i="82" s="1"/>
  <c r="AL40" i="78"/>
  <c r="AU40" i="78" s="1"/>
  <c r="AT91" i="78"/>
  <c r="AE88" i="90"/>
  <c r="AF88" i="90"/>
  <c r="AO88" i="90" s="1"/>
  <c r="AS29" i="34"/>
  <c r="AL29" i="34"/>
  <c r="AU29" i="34" s="1"/>
  <c r="AS18" i="34"/>
  <c r="AL18" i="34"/>
  <c r="AU18" i="34" s="1"/>
  <c r="AS20" i="94"/>
  <c r="AL20" i="94"/>
  <c r="AU20" i="94" s="1"/>
  <c r="AS76" i="94"/>
  <c r="AL76" i="94"/>
  <c r="AU76" i="94" s="1"/>
  <c r="AS39" i="94"/>
  <c r="AL39" i="94"/>
  <c r="AU39" i="94" s="1"/>
  <c r="AS75" i="94"/>
  <c r="AL75" i="94"/>
  <c r="AU75" i="94" s="1"/>
  <c r="AS77" i="94"/>
  <c r="AL77" i="94"/>
  <c r="AU77" i="94" s="1"/>
  <c r="AS11" i="94"/>
  <c r="AL11" i="94"/>
  <c r="AU11" i="94" s="1"/>
  <c r="AS53" i="94"/>
  <c r="AL53" i="94"/>
  <c r="AU53" i="94" s="1"/>
  <c r="X90" i="45"/>
  <c r="Y90" i="45"/>
  <c r="AJ4" i="94"/>
  <c r="AK4" i="94"/>
  <c r="AT4" i="94" s="1"/>
  <c r="AT91" i="94" s="1"/>
  <c r="AS60" i="94"/>
  <c r="AL60" i="94"/>
  <c r="AU60" i="94" s="1"/>
  <c r="AS31" i="94"/>
  <c r="AL31" i="94"/>
  <c r="AU31" i="94" s="1"/>
  <c r="AS56" i="94"/>
  <c r="AL56" i="94"/>
  <c r="AU56" i="94" s="1"/>
  <c r="X88" i="93"/>
  <c r="Y88" i="93"/>
  <c r="AS59" i="94"/>
  <c r="AL59" i="94"/>
  <c r="AU59" i="94" s="1"/>
  <c r="AI87" i="93"/>
  <c r="AN87" i="93"/>
  <c r="AS6" i="94"/>
  <c r="AL6" i="94"/>
  <c r="AU6" i="94" s="1"/>
  <c r="AS21" i="94"/>
  <c r="AL21" i="94"/>
  <c r="AU21" i="94" s="1"/>
  <c r="AS57" i="94"/>
  <c r="AL57" i="94"/>
  <c r="AU57" i="94" s="1"/>
  <c r="Y90" i="25"/>
  <c r="X90" i="25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Y91" i="29"/>
  <c r="X91" i="29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23" i="94"/>
  <c r="AL23" i="94"/>
  <c r="AU23" i="94" s="1"/>
  <c r="AS23" i="34"/>
  <c r="AL23" i="34"/>
  <c r="AU23" i="34" s="1"/>
  <c r="AS8" i="94"/>
  <c r="AL8" i="94"/>
  <c r="AU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S4" i="78"/>
  <c r="AL4" i="78"/>
  <c r="AU4" i="78" s="1"/>
  <c r="AS83" i="94"/>
  <c r="AL83" i="94"/>
  <c r="AU83" i="94" s="1"/>
  <c r="AN89" i="25"/>
  <c r="AI89" i="25"/>
  <c r="X90" i="77"/>
  <c r="Y90" i="77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I89" i="37"/>
  <c r="AN89" i="37"/>
  <c r="AN88" i="33"/>
  <c r="AN88" i="90"/>
  <c r="AI88" i="90"/>
  <c r="AS78" i="94"/>
  <c r="AL78" i="94"/>
  <c r="AU78" i="94" s="1"/>
  <c r="AS49" i="94"/>
  <c r="AL49" i="94"/>
  <c r="AU49" i="94" s="1"/>
  <c r="AS7" i="78"/>
  <c r="AL7" i="78"/>
  <c r="AU7" i="78" s="1"/>
  <c r="AS4" i="82"/>
  <c r="AL4" i="82"/>
  <c r="AU4" i="82" s="1"/>
  <c r="AS58" i="94"/>
  <c r="AL58" i="94"/>
  <c r="AU58" i="94" s="1"/>
  <c r="AS17" i="34"/>
  <c r="AL17" i="34"/>
  <c r="AU17" i="34" s="1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L89" i="34"/>
  <c r="AU89" i="34" s="1"/>
  <c r="AR89" i="34"/>
  <c r="AR91" i="34" s="1"/>
  <c r="AS11" i="82"/>
  <c r="AL11" i="82"/>
  <c r="AU11" i="82" s="1"/>
  <c r="AS35" i="94"/>
  <c r="AL35" i="94"/>
  <c r="AU35" i="94" s="1"/>
  <c r="AS71" i="94"/>
  <c r="AL71" i="94"/>
  <c r="AU71" i="94" s="1"/>
  <c r="AS13" i="34"/>
  <c r="AL13" i="34"/>
  <c r="AU13" i="34" s="1"/>
  <c r="AN87" i="73"/>
  <c r="AI87" i="73"/>
  <c r="AS24" i="94"/>
  <c r="AL24" i="94"/>
  <c r="AU24" i="94" s="1"/>
  <c r="AS67" i="94"/>
  <c r="AL67" i="94"/>
  <c r="AU67" i="94" s="1"/>
  <c r="AS74" i="94"/>
  <c r="AL74" i="94"/>
  <c r="AU74" i="94" s="1"/>
  <c r="AS24" i="34"/>
  <c r="AL24" i="34"/>
  <c r="AU24" i="34" s="1"/>
  <c r="AS40" i="94"/>
  <c r="AL40" i="94"/>
  <c r="AU40" i="94" s="1"/>
  <c r="X89" i="33"/>
  <c r="Y89" i="33"/>
  <c r="W92" i="81"/>
  <c r="AG91" i="81"/>
  <c r="AP91" i="81" s="1"/>
  <c r="AF91" i="81"/>
  <c r="AO91" i="81" s="1"/>
  <c r="AE91" i="81"/>
  <c r="AT91" i="34"/>
  <c r="AS5" i="82"/>
  <c r="AL5" i="82"/>
  <c r="AU5" i="82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S10" i="82"/>
  <c r="AL10" i="82"/>
  <c r="AU10" i="82" s="1"/>
  <c r="AI90" i="29"/>
  <c r="AN90" i="29"/>
  <c r="AS12" i="34"/>
  <c r="AL12" i="34"/>
  <c r="AU12" i="34" s="1"/>
  <c r="AF90" i="41"/>
  <c r="AO90" i="41" s="1"/>
  <c r="AE90" i="41"/>
  <c r="W91" i="41"/>
  <c r="AG90" i="41"/>
  <c r="AP90" i="41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65" i="94"/>
  <c r="AL65" i="94"/>
  <c r="AU65" i="94" s="1"/>
  <c r="AS14" i="94"/>
  <c r="AL14" i="94"/>
  <c r="AU14" i="94" s="1"/>
  <c r="AS32" i="94"/>
  <c r="AL32" i="94"/>
  <c r="AU32" i="94" s="1"/>
  <c r="AS50" i="94"/>
  <c r="AL50" i="94"/>
  <c r="AU50" i="94" s="1"/>
  <c r="AS68" i="94"/>
  <c r="AL68" i="94"/>
  <c r="AU68" i="94" s="1"/>
  <c r="AS86" i="94"/>
  <c r="AL86" i="94"/>
  <c r="AU86" i="94" s="1"/>
  <c r="AS4" i="34"/>
  <c r="AL4" i="34"/>
  <c r="AU4" i="34" s="1"/>
  <c r="AR89" i="82"/>
  <c r="AR91" i="82" s="1"/>
  <c r="AL89" i="82"/>
  <c r="AU89" i="82" s="1"/>
  <c r="AS25" i="34"/>
  <c r="AL25" i="34"/>
  <c r="AU25" i="34" s="1"/>
  <c r="AS11" i="34"/>
  <c r="AL11" i="34"/>
  <c r="AU11" i="34" s="1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7" i="94"/>
  <c r="AL87" i="94"/>
  <c r="AU87" i="94" s="1"/>
  <c r="AH88" i="86"/>
  <c r="AQ88" i="86" s="1"/>
  <c r="AS19" i="34"/>
  <c r="AL19" i="34"/>
  <c r="AU19" i="34" s="1"/>
  <c r="AS42" i="94"/>
  <c r="AL42" i="94"/>
  <c r="AU42" i="94" s="1"/>
  <c r="AS13" i="94"/>
  <c r="AL13" i="94"/>
  <c r="AU13" i="94" s="1"/>
  <c r="AS88" i="94"/>
  <c r="AL88" i="94"/>
  <c r="AU88" i="94" s="1"/>
  <c r="AS38" i="94"/>
  <c r="AL38" i="94"/>
  <c r="AU38" i="94" s="1"/>
  <c r="AS41" i="94"/>
  <c r="AL41" i="94"/>
  <c r="AU41" i="94" s="1"/>
  <c r="AS22" i="94"/>
  <c r="AL22" i="94"/>
  <c r="AU22" i="94" s="1"/>
  <c r="Y88" i="73"/>
  <c r="X88" i="73"/>
  <c r="AS31" i="34"/>
  <c r="AL31" i="34"/>
  <c r="AU31" i="34" s="1"/>
  <c r="AR87" i="86"/>
  <c r="AR89" i="94"/>
  <c r="AR91" i="94" s="1"/>
  <c r="AL89" i="94"/>
  <c r="AU89" i="94" s="1"/>
  <c r="AS3" i="94"/>
  <c r="AL3" i="94"/>
  <c r="AU3" i="94" s="1"/>
  <c r="AS30" i="34"/>
  <c r="AL30" i="34"/>
  <c r="AU30" i="34" s="1"/>
  <c r="W88" i="89"/>
  <c r="AG87" i="89"/>
  <c r="AP87" i="89" s="1"/>
  <c r="AF87" i="89"/>
  <c r="AO87" i="89" s="1"/>
  <c r="AE87" i="89"/>
  <c r="AS17" i="94"/>
  <c r="AL17" i="94"/>
  <c r="AU17" i="94" s="1"/>
  <c r="W89" i="74"/>
  <c r="AG88" i="74"/>
  <c r="AP88" i="74" s="1"/>
  <c r="AF88" i="74"/>
  <c r="AO88" i="74" s="1"/>
  <c r="AE88" i="74"/>
  <c r="W87" i="85"/>
  <c r="AG86" i="85"/>
  <c r="AP86" i="85" s="1"/>
  <c r="AF86" i="85"/>
  <c r="AO86" i="85" s="1"/>
  <c r="AE86" i="85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5" i="94"/>
  <c r="AL85" i="94"/>
  <c r="AU85" i="94" s="1"/>
  <c r="AT91" i="82"/>
  <c r="AS29" i="94"/>
  <c r="AL29" i="94"/>
  <c r="AU29" i="94" s="1"/>
  <c r="AN89" i="77"/>
  <c r="AI89" i="77"/>
  <c r="Z88" i="86"/>
  <c r="Y90" i="37"/>
  <c r="X90" i="37"/>
  <c r="AS5" i="34"/>
  <c r="AL5" i="34"/>
  <c r="AU5" i="34" s="1"/>
  <c r="AS5" i="94"/>
  <c r="AL5" i="94"/>
  <c r="AU5" i="94" s="1"/>
  <c r="AS47" i="94"/>
  <c r="AL47" i="94"/>
  <c r="AU47" i="94" s="1"/>
  <c r="AN89" i="45"/>
  <c r="AI89" i="45"/>
  <c r="X89" i="90"/>
  <c r="Y89" i="90"/>
  <c r="AI88" i="33" l="1"/>
  <c r="AS91" i="78"/>
  <c r="Z88" i="93"/>
  <c r="AG88" i="93" s="1"/>
  <c r="AP88" i="93" s="1"/>
  <c r="AU91" i="78"/>
  <c r="C11" i="78" s="1"/>
  <c r="F31" i="97" s="1"/>
  <c r="Z88" i="73"/>
  <c r="AG88" i="73" s="1"/>
  <c r="AP88" i="73" s="1"/>
  <c r="AS91" i="82"/>
  <c r="Z90" i="77"/>
  <c r="AG90" i="77" s="1"/>
  <c r="AP90" i="77" s="1"/>
  <c r="AU91" i="34"/>
  <c r="C11" i="34" s="1"/>
  <c r="AU91" i="82"/>
  <c r="C11" i="82" s="1"/>
  <c r="F35" i="97" s="1"/>
  <c r="AS91" i="34"/>
  <c r="AE88" i="73"/>
  <c r="W89" i="73"/>
  <c r="AF88" i="73"/>
  <c r="AO88" i="73" s="1"/>
  <c r="AE90" i="77"/>
  <c r="W91" i="77"/>
  <c r="AF88" i="93"/>
  <c r="AO88" i="93" s="1"/>
  <c r="AE88" i="93"/>
  <c r="W89" i="93"/>
  <c r="AH90" i="37"/>
  <c r="AQ90" i="37" s="1"/>
  <c r="AH89" i="33"/>
  <c r="AQ89" i="33" s="1"/>
  <c r="AR88" i="90"/>
  <c r="AH91" i="29"/>
  <c r="AQ91" i="29" s="1"/>
  <c r="AR87" i="93"/>
  <c r="AR89" i="37"/>
  <c r="AI88" i="74"/>
  <c r="AN88" i="74"/>
  <c r="AN91" i="81"/>
  <c r="AI91" i="81"/>
  <c r="Z89" i="33"/>
  <c r="AR87" i="73"/>
  <c r="AR89" i="25"/>
  <c r="AH90" i="25"/>
  <c r="AQ90" i="25" s="1"/>
  <c r="AS4" i="94"/>
  <c r="AL4" i="94"/>
  <c r="AU4" i="94" s="1"/>
  <c r="AH89" i="90"/>
  <c r="AQ89" i="90" s="1"/>
  <c r="AQ91" i="90" s="1"/>
  <c r="AZ3" i="90"/>
  <c r="AX5" i="90" s="1"/>
  <c r="S5" i="90" s="1"/>
  <c r="AC5" i="90" s="1"/>
  <c r="AB6" i="90" s="1"/>
  <c r="AX6" i="90"/>
  <c r="S6" i="90" s="1"/>
  <c r="AC6" i="90" s="1"/>
  <c r="AB7" i="90" s="1"/>
  <c r="AX8" i="90"/>
  <c r="S8" i="90" s="1"/>
  <c r="AC8" i="90" s="1"/>
  <c r="AB9" i="90" s="1"/>
  <c r="AX10" i="90"/>
  <c r="S10" i="90" s="1"/>
  <c r="AC10" i="90" s="1"/>
  <c r="AB11" i="90" s="1"/>
  <c r="AX11" i="90"/>
  <c r="S11" i="90" s="1"/>
  <c r="AC11" i="90" s="1"/>
  <c r="AB12" i="90" s="1"/>
  <c r="AX12" i="90"/>
  <c r="S12" i="90" s="1"/>
  <c r="AC12" i="90" s="1"/>
  <c r="AB13" i="90" s="1"/>
  <c r="AX13" i="90"/>
  <c r="S13" i="90" s="1"/>
  <c r="AC13" i="90" s="1"/>
  <c r="AB14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6" i="90"/>
  <c r="S86" i="90" s="1"/>
  <c r="AC86" i="90" s="1"/>
  <c r="AB87" i="90" s="1"/>
  <c r="AX85" i="90"/>
  <c r="S85" i="90" s="1"/>
  <c r="AC85" i="90" s="1"/>
  <c r="AB86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N86" i="85"/>
  <c r="AI86" i="85"/>
  <c r="X91" i="41"/>
  <c r="Y91" i="41"/>
  <c r="Z91" i="29"/>
  <c r="Y87" i="85"/>
  <c r="X87" i="85"/>
  <c r="AU91" i="94"/>
  <c r="C11" i="94" s="1"/>
  <c r="F47" i="97" s="1"/>
  <c r="AR90" i="29"/>
  <c r="AR88" i="33"/>
  <c r="Z90" i="25"/>
  <c r="AH90" i="45"/>
  <c r="AQ90" i="45" s="1"/>
  <c r="AH88" i="73"/>
  <c r="AQ88" i="73" s="1"/>
  <c r="AH90" i="77"/>
  <c r="AQ90" i="77" s="1"/>
  <c r="X88" i="89"/>
  <c r="Z88" i="89" s="1"/>
  <c r="Y88" i="89"/>
  <c r="Z90" i="37"/>
  <c r="Z89" i="90"/>
  <c r="AE88" i="86"/>
  <c r="AF88" i="86"/>
  <c r="AO88" i="86" s="1"/>
  <c r="AG88" i="86"/>
  <c r="AP88" i="86" s="1"/>
  <c r="W89" i="86"/>
  <c r="X89" i="74"/>
  <c r="Y89" i="74"/>
  <c r="AN87" i="89"/>
  <c r="AI87" i="89"/>
  <c r="AR89" i="45"/>
  <c r="AR89" i="77"/>
  <c r="AS91" i="94"/>
  <c r="AI90" i="41"/>
  <c r="AN90" i="41"/>
  <c r="Y92" i="81"/>
  <c r="X92" i="81"/>
  <c r="AH88" i="93"/>
  <c r="AQ88" i="93" s="1"/>
  <c r="Z90" i="45"/>
  <c r="Z87" i="85" l="1"/>
  <c r="AX3" i="90"/>
  <c r="S3" i="90" s="1"/>
  <c r="AC3" i="90" s="1"/>
  <c r="AX4" i="90"/>
  <c r="S4" i="90" s="1"/>
  <c r="AC4" i="90" s="1"/>
  <c r="AB5" i="90" s="1"/>
  <c r="AX9" i="90"/>
  <c r="S9" i="90" s="1"/>
  <c r="AC9" i="90" s="1"/>
  <c r="AB10" i="90" s="1"/>
  <c r="AX7" i="90"/>
  <c r="S7" i="90" s="1"/>
  <c r="AC7" i="90" s="1"/>
  <c r="AB8" i="90" s="1"/>
  <c r="AJ8" i="90" s="1"/>
  <c r="AF90" i="77"/>
  <c r="AO90" i="77" s="1"/>
  <c r="AH91" i="41"/>
  <c r="AQ91" i="41" s="1"/>
  <c r="AJ85" i="90"/>
  <c r="AK85" i="90"/>
  <c r="AT85" i="90" s="1"/>
  <c r="AJ63" i="90"/>
  <c r="AK63" i="90"/>
  <c r="AT63" i="90" s="1"/>
  <c r="AJ51" i="90"/>
  <c r="AK51" i="90"/>
  <c r="AT51" i="90" s="1"/>
  <c r="AJ39" i="90"/>
  <c r="AK39" i="90"/>
  <c r="AT39" i="90" s="1"/>
  <c r="AJ27" i="90"/>
  <c r="AK27" i="90"/>
  <c r="AT27" i="90" s="1"/>
  <c r="AJ15" i="90"/>
  <c r="AK15" i="90"/>
  <c r="AT15" i="90" s="1"/>
  <c r="AJ5" i="90"/>
  <c r="AK5" i="90"/>
  <c r="AT5" i="90" s="1"/>
  <c r="AI90" i="77"/>
  <c r="AN90" i="77"/>
  <c r="AR90" i="41"/>
  <c r="AR87" i="89"/>
  <c r="AE90" i="25"/>
  <c r="W91" i="25"/>
  <c r="AG90" i="25"/>
  <c r="AP90" i="25" s="1"/>
  <c r="AF90" i="25"/>
  <c r="AO90" i="25" s="1"/>
  <c r="AH87" i="85"/>
  <c r="AQ87" i="85" s="1"/>
  <c r="Z91" i="41"/>
  <c r="AJ86" i="90"/>
  <c r="AK86" i="90"/>
  <c r="AT86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J44" i="90"/>
  <c r="AK44" i="90"/>
  <c r="AT44" i="90" s="1"/>
  <c r="AJ38" i="90"/>
  <c r="AK38" i="90"/>
  <c r="AT38" i="90" s="1"/>
  <c r="AJ32" i="90"/>
  <c r="AK32" i="90"/>
  <c r="AT32" i="90" s="1"/>
  <c r="AJ26" i="90"/>
  <c r="AK26" i="90"/>
  <c r="AT26" i="90" s="1"/>
  <c r="AJ20" i="90"/>
  <c r="AK20" i="90"/>
  <c r="AT20" i="90" s="1"/>
  <c r="AJ14" i="90"/>
  <c r="AK14" i="90"/>
  <c r="AT14" i="90" s="1"/>
  <c r="AK8" i="90"/>
  <c r="AT8" i="90" s="1"/>
  <c r="W90" i="33"/>
  <c r="AG89" i="33"/>
  <c r="AP89" i="33" s="1"/>
  <c r="AF89" i="33"/>
  <c r="AO89" i="33" s="1"/>
  <c r="AE89" i="33"/>
  <c r="AJ75" i="90"/>
  <c r="AK75" i="90"/>
  <c r="AT75" i="90" s="1"/>
  <c r="AJ57" i="90"/>
  <c r="AK57" i="90"/>
  <c r="AT57" i="90" s="1"/>
  <c r="AJ45" i="90"/>
  <c r="AK45" i="90"/>
  <c r="AT45" i="90" s="1"/>
  <c r="AJ33" i="90"/>
  <c r="AK33" i="90"/>
  <c r="AT33" i="90" s="1"/>
  <c r="AJ21" i="90"/>
  <c r="AK21" i="90"/>
  <c r="AT21" i="90" s="1"/>
  <c r="AJ9" i="90"/>
  <c r="AK9" i="90"/>
  <c r="AT9" i="90" s="1"/>
  <c r="AH88" i="89"/>
  <c r="AQ88" i="89" s="1"/>
  <c r="AR86" i="85"/>
  <c r="AJ87" i="90"/>
  <c r="AK87" i="90"/>
  <c r="AT87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R91" i="8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X89" i="93"/>
  <c r="Z89" i="93" s="1"/>
  <c r="Y89" i="93"/>
  <c r="X89" i="73"/>
  <c r="Y89" i="73"/>
  <c r="AJ81" i="90"/>
  <c r="AK81" i="90"/>
  <c r="AT81" i="90" s="1"/>
  <c r="AE90" i="45"/>
  <c r="AG90" i="45"/>
  <c r="AP90" i="45" s="1"/>
  <c r="AF90" i="45"/>
  <c r="AO90" i="45" s="1"/>
  <c r="W91" i="45"/>
  <c r="AJ60" i="90"/>
  <c r="AK60" i="90"/>
  <c r="AT60" i="90" s="1"/>
  <c r="AJ42" i="90"/>
  <c r="AK42" i="90"/>
  <c r="AT42" i="90" s="1"/>
  <c r="AI88" i="86"/>
  <c r="AN88" i="86"/>
  <c r="AJ83" i="90"/>
  <c r="AK83" i="90"/>
  <c r="AT83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X91" i="77"/>
  <c r="Y91" i="77"/>
  <c r="X89" i="86"/>
  <c r="Y89" i="86"/>
  <c r="W91" i="37"/>
  <c r="AG90" i="37"/>
  <c r="AP90" i="37" s="1"/>
  <c r="AF90" i="37"/>
  <c r="AO90" i="37" s="1"/>
  <c r="AE90" i="37"/>
  <c r="AJ69" i="90"/>
  <c r="AK69" i="90"/>
  <c r="AT69" i="90" s="1"/>
  <c r="AH92" i="81"/>
  <c r="AQ92" i="81" s="1"/>
  <c r="AE88" i="89"/>
  <c r="W89" i="89"/>
  <c r="AG88" i="89"/>
  <c r="AP88" i="89" s="1"/>
  <c r="AF88" i="89"/>
  <c r="AO88" i="89" s="1"/>
  <c r="AF87" i="85"/>
  <c r="AO87" i="85" s="1"/>
  <c r="AE87" i="85"/>
  <c r="W88" i="85"/>
  <c r="AG87" i="85"/>
  <c r="AP87" i="85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54" i="90"/>
  <c r="AK54" i="90"/>
  <c r="AT54" i="90" s="1"/>
  <c r="AJ48" i="90"/>
  <c r="AK48" i="90"/>
  <c r="AT48" i="90" s="1"/>
  <c r="AH89" i="74"/>
  <c r="AQ89" i="74" s="1"/>
  <c r="AQ91" i="74" s="1"/>
  <c r="AZ3" i="74"/>
  <c r="AX3" i="74" s="1"/>
  <c r="S3" i="74" s="1"/>
  <c r="AC3" i="74" s="1"/>
  <c r="AX7" i="74"/>
  <c r="S7" i="74" s="1"/>
  <c r="AC7" i="74" s="1"/>
  <c r="AB8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6" i="74"/>
  <c r="S86" i="74" s="1"/>
  <c r="AC86" i="74" s="1"/>
  <c r="AB87" i="74" s="1"/>
  <c r="AX87" i="74"/>
  <c r="S87" i="74" s="1"/>
  <c r="AC87" i="74" s="1"/>
  <c r="AB88" i="74" s="1"/>
  <c r="AX84" i="74"/>
  <c r="S84" i="74" s="1"/>
  <c r="AC84" i="74" s="1"/>
  <c r="AB85" i="74" s="1"/>
  <c r="AX85" i="74"/>
  <c r="S85" i="74" s="1"/>
  <c r="AC85" i="74" s="1"/>
  <c r="AB86" i="74" s="1"/>
  <c r="AX88" i="74"/>
  <c r="S88" i="74" s="1"/>
  <c r="AC88" i="74" s="1"/>
  <c r="AB89" i="74" s="1"/>
  <c r="W92" i="29"/>
  <c r="AG91" i="29"/>
  <c r="AP91" i="29" s="1"/>
  <c r="AF91" i="29"/>
  <c r="AO91" i="29" s="1"/>
  <c r="AE91" i="29"/>
  <c r="AK89" i="90"/>
  <c r="AT89" i="90" s="1"/>
  <c r="AJ77" i="90"/>
  <c r="AK77" i="90"/>
  <c r="AT77" i="90" s="1"/>
  <c r="AJ71" i="90"/>
  <c r="AK71" i="90"/>
  <c r="AT71" i="90" s="1"/>
  <c r="AJ65" i="90"/>
  <c r="AK65" i="90"/>
  <c r="AT65" i="90" s="1"/>
  <c r="Z92" i="81"/>
  <c r="Z89" i="74"/>
  <c r="AF89" i="90"/>
  <c r="AO89" i="90" s="1"/>
  <c r="AO91" i="90" s="1"/>
  <c r="AE89" i="90"/>
  <c r="AX89" i="90"/>
  <c r="S89" i="90" s="1"/>
  <c r="AC89" i="90" s="1"/>
  <c r="AJ89" i="90" s="1"/>
  <c r="AS89" i="90" s="1"/>
  <c r="AG89" i="90"/>
  <c r="AP89" i="90" s="1"/>
  <c r="AP91" i="90" s="1"/>
  <c r="AJ88" i="90"/>
  <c r="AK88" i="90"/>
  <c r="AT88" i="90" s="1"/>
  <c r="AJ82" i="90"/>
  <c r="AK82" i="90"/>
  <c r="AT82" i="90" s="1"/>
  <c r="AJ76" i="90"/>
  <c r="AK76" i="90"/>
  <c r="AT76" i="90" s="1"/>
  <c r="AJ70" i="90"/>
  <c r="AK70" i="90"/>
  <c r="AT70" i="90" s="1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B4" i="90"/>
  <c r="AJ3" i="90"/>
  <c r="AR88" i="74"/>
  <c r="AI88" i="93"/>
  <c r="AN88" i="93"/>
  <c r="AI88" i="73"/>
  <c r="AN88" i="73"/>
  <c r="AX8" i="74" l="1"/>
  <c r="S8" i="74" s="1"/>
  <c r="AC8" i="74" s="1"/>
  <c r="AB9" i="74" s="1"/>
  <c r="AX6" i="74"/>
  <c r="S6" i="74" s="1"/>
  <c r="AC6" i="74" s="1"/>
  <c r="AB7" i="74" s="1"/>
  <c r="AX4" i="74"/>
  <c r="S4" i="74" s="1"/>
  <c r="AC4" i="74" s="1"/>
  <c r="AB5" i="74" s="1"/>
  <c r="AX5" i="74"/>
  <c r="S5" i="74" s="1"/>
  <c r="AC5" i="74" s="1"/>
  <c r="AB6" i="74" s="1"/>
  <c r="Z89" i="86"/>
  <c r="W90" i="93"/>
  <c r="AG89" i="93"/>
  <c r="AP89" i="93" s="1"/>
  <c r="AE89" i="93"/>
  <c r="AF89" i="93"/>
  <c r="AO89" i="93" s="1"/>
  <c r="AX89" i="86"/>
  <c r="S89" i="86" s="1"/>
  <c r="AC89" i="86" s="1"/>
  <c r="AG89" i="86"/>
  <c r="AP89" i="86" s="1"/>
  <c r="AP91" i="86" s="1"/>
  <c r="AF89" i="86"/>
  <c r="AO89" i="86" s="1"/>
  <c r="AO91" i="86" s="1"/>
  <c r="AE89" i="86"/>
  <c r="AJ88" i="74"/>
  <c r="AK88" i="74"/>
  <c r="AT88" i="74" s="1"/>
  <c r="AJ62" i="74"/>
  <c r="AK62" i="74"/>
  <c r="AT62" i="74" s="1"/>
  <c r="AJ38" i="74"/>
  <c r="AK38" i="74"/>
  <c r="AT38" i="74" s="1"/>
  <c r="AJ20" i="74"/>
  <c r="AK20" i="74"/>
  <c r="AT20" i="74" s="1"/>
  <c r="AS29" i="90"/>
  <c r="AL29" i="90"/>
  <c r="AU29" i="90" s="1"/>
  <c r="AS60" i="90"/>
  <c r="AL60" i="90"/>
  <c r="AU60" i="90" s="1"/>
  <c r="AS21" i="90"/>
  <c r="AL21" i="90"/>
  <c r="AU21" i="90" s="1"/>
  <c r="AS57" i="90"/>
  <c r="AL57" i="90"/>
  <c r="AU57" i="90" s="1"/>
  <c r="AS5" i="90"/>
  <c r="AL5" i="90"/>
  <c r="AU5" i="90" s="1"/>
  <c r="AS39" i="90"/>
  <c r="AL39" i="90"/>
  <c r="AU39" i="90" s="1"/>
  <c r="AS85" i="90"/>
  <c r="AL85" i="90"/>
  <c r="AU85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F92" i="81"/>
  <c r="AO92" i="81" s="1"/>
  <c r="AE92" i="81"/>
  <c r="W93" i="81"/>
  <c r="AG92" i="81"/>
  <c r="AP92" i="81" s="1"/>
  <c r="AS77" i="90"/>
  <c r="AL77" i="90"/>
  <c r="AU77" i="90" s="1"/>
  <c r="Y92" i="29"/>
  <c r="X92" i="29"/>
  <c r="AJ87" i="74"/>
  <c r="AK87" i="74"/>
  <c r="AT87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S81" i="90"/>
  <c r="AL81" i="90"/>
  <c r="AU81" i="90" s="1"/>
  <c r="AS18" i="90"/>
  <c r="AL18" i="90"/>
  <c r="AU18" i="90" s="1"/>
  <c r="AS36" i="90"/>
  <c r="AL36" i="90"/>
  <c r="AU36" i="90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7" i="90"/>
  <c r="AL87" i="90"/>
  <c r="AU87" i="90" s="1"/>
  <c r="AS20" i="90"/>
  <c r="AL20" i="90"/>
  <c r="AU20" i="90" s="1"/>
  <c r="AS38" i="90"/>
  <c r="AL38" i="90"/>
  <c r="AU38" i="90" s="1"/>
  <c r="AS56" i="90"/>
  <c r="AL56" i="90"/>
  <c r="AU56" i="90" s="1"/>
  <c r="AS74" i="90"/>
  <c r="AL74" i="90"/>
  <c r="AU74" i="90" s="1"/>
  <c r="AJ74" i="74"/>
  <c r="AK74" i="74"/>
  <c r="AT74" i="74" s="1"/>
  <c r="AJ44" i="74"/>
  <c r="AK44" i="74"/>
  <c r="AT44" i="74" s="1"/>
  <c r="AS47" i="90"/>
  <c r="AL47" i="90"/>
  <c r="AU47" i="90" s="1"/>
  <c r="X90" i="33"/>
  <c r="Y90" i="33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J48" i="74"/>
  <c r="AK48" i="74"/>
  <c r="AT48" i="74" s="1"/>
  <c r="AJ42" i="74"/>
  <c r="AK42" i="74"/>
  <c r="AT42" i="74" s="1"/>
  <c r="AJ36" i="74"/>
  <c r="AK36" i="74"/>
  <c r="AT36" i="74" s="1"/>
  <c r="AJ30" i="74"/>
  <c r="AK30" i="74"/>
  <c r="AT30" i="74" s="1"/>
  <c r="AJ24" i="74"/>
  <c r="AK24" i="74"/>
  <c r="AT24" i="74" s="1"/>
  <c r="AJ18" i="74"/>
  <c r="AK18" i="74"/>
  <c r="AT18" i="74" s="1"/>
  <c r="AJ12" i="74"/>
  <c r="AK12" i="74"/>
  <c r="AT12" i="74" s="1"/>
  <c r="AJ5" i="74"/>
  <c r="AK5" i="74"/>
  <c r="AT5" i="74" s="1"/>
  <c r="AS48" i="90"/>
  <c r="AL48" i="90"/>
  <c r="AU48" i="90" s="1"/>
  <c r="AS72" i="90"/>
  <c r="AL72" i="90"/>
  <c r="AU72" i="90" s="1"/>
  <c r="Y88" i="85"/>
  <c r="X88" i="85"/>
  <c r="AS17" i="90"/>
  <c r="AL17" i="90"/>
  <c r="AU17" i="90" s="1"/>
  <c r="AS35" i="90"/>
  <c r="AL35" i="90"/>
  <c r="AU35" i="90" s="1"/>
  <c r="AS53" i="90"/>
  <c r="AL53" i="90"/>
  <c r="AU53" i="90" s="1"/>
  <c r="AR88" i="86"/>
  <c r="X91" i="45"/>
  <c r="Y91" i="45"/>
  <c r="AS33" i="90"/>
  <c r="AL33" i="90"/>
  <c r="AU33" i="90" s="1"/>
  <c r="AS75" i="90"/>
  <c r="AL75" i="90"/>
  <c r="AU75" i="90" s="1"/>
  <c r="X91" i="25"/>
  <c r="Y91" i="25"/>
  <c r="AS15" i="90"/>
  <c r="AL15" i="90"/>
  <c r="AU15" i="90" s="1"/>
  <c r="AS51" i="90"/>
  <c r="AL51" i="90"/>
  <c r="AU51" i="90" s="1"/>
  <c r="AJ68" i="74"/>
  <c r="AK68" i="74"/>
  <c r="AT68" i="74" s="1"/>
  <c r="AJ50" i="74"/>
  <c r="AK50" i="74"/>
  <c r="AT50" i="74" s="1"/>
  <c r="AJ26" i="74"/>
  <c r="AK26" i="74"/>
  <c r="AT26" i="74" s="1"/>
  <c r="AS66" i="90"/>
  <c r="AL66" i="90"/>
  <c r="AU66" i="90" s="1"/>
  <c r="W92" i="41"/>
  <c r="AG91" i="41"/>
  <c r="AP91" i="41" s="1"/>
  <c r="AF91" i="41"/>
  <c r="AO91" i="41" s="1"/>
  <c r="AE91" i="41"/>
  <c r="AR88" i="73"/>
  <c r="AJ77" i="74"/>
  <c r="AK77" i="74"/>
  <c r="AT77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J11" i="74"/>
  <c r="AK11" i="74"/>
  <c r="AT11" i="74" s="1"/>
  <c r="AJ6" i="74"/>
  <c r="AK6" i="74"/>
  <c r="AT6" i="74" s="1"/>
  <c r="X89" i="89"/>
  <c r="Y89" i="89"/>
  <c r="Y91" i="37"/>
  <c r="X91" i="37"/>
  <c r="AH91" i="77"/>
  <c r="AQ91" i="77" s="1"/>
  <c r="AH89" i="73"/>
  <c r="AQ89" i="73" s="1"/>
  <c r="AS6" i="90"/>
  <c r="AL6" i="90"/>
  <c r="AU6" i="90" s="1"/>
  <c r="AS24" i="90"/>
  <c r="AL24" i="90"/>
  <c r="AU24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I89" i="33"/>
  <c r="AN89" i="33"/>
  <c r="AS8" i="90"/>
  <c r="AL8" i="90"/>
  <c r="AU8" i="90" s="1"/>
  <c r="AS26" i="90"/>
  <c r="AL26" i="90"/>
  <c r="AU26" i="90" s="1"/>
  <c r="AS44" i="90"/>
  <c r="AL44" i="90"/>
  <c r="AU44" i="90" s="1"/>
  <c r="AS62" i="90"/>
  <c r="AL62" i="90"/>
  <c r="AU62" i="90" s="1"/>
  <c r="AS80" i="90"/>
  <c r="AL80" i="90"/>
  <c r="AU80" i="90" s="1"/>
  <c r="AI90" i="25"/>
  <c r="AN90" i="25"/>
  <c r="AJ14" i="74"/>
  <c r="AK14" i="74"/>
  <c r="AT14" i="74" s="1"/>
  <c r="AS11" i="90"/>
  <c r="AL11" i="90"/>
  <c r="AU11" i="90" s="1"/>
  <c r="AS3" i="90"/>
  <c r="AL3" i="90"/>
  <c r="AU3" i="90" s="1"/>
  <c r="AS22" i="90"/>
  <c r="AL22" i="90"/>
  <c r="AU22" i="90" s="1"/>
  <c r="AS58" i="90"/>
  <c r="AL58" i="90"/>
  <c r="AU58" i="90" s="1"/>
  <c r="AJ71" i="74"/>
  <c r="AK71" i="74"/>
  <c r="AT71" i="74" s="1"/>
  <c r="AI89" i="90"/>
  <c r="AN89" i="90"/>
  <c r="AN91" i="90" s="1"/>
  <c r="AI91" i="29"/>
  <c r="AN91" i="29"/>
  <c r="AJ86" i="74"/>
  <c r="AK86" i="74"/>
  <c r="AT86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B4" i="74"/>
  <c r="AJ3" i="74"/>
  <c r="AS54" i="90"/>
  <c r="AL54" i="90"/>
  <c r="AU54" i="90" s="1"/>
  <c r="AS78" i="90"/>
  <c r="AL78" i="90"/>
  <c r="AU78" i="90" s="1"/>
  <c r="AI87" i="85"/>
  <c r="AN87" i="85"/>
  <c r="AN88" i="89"/>
  <c r="AI88" i="89"/>
  <c r="Z91" i="77"/>
  <c r="AS23" i="90"/>
  <c r="AL23" i="90"/>
  <c r="AU23" i="90" s="1"/>
  <c r="AS41" i="90"/>
  <c r="AL41" i="90"/>
  <c r="AU41" i="90" s="1"/>
  <c r="AS59" i="90"/>
  <c r="AL59" i="90"/>
  <c r="AU59" i="90" s="1"/>
  <c r="AS42" i="90"/>
  <c r="AL42" i="90"/>
  <c r="AU42" i="90" s="1"/>
  <c r="Z89" i="73"/>
  <c r="AS9" i="90"/>
  <c r="AL9" i="90"/>
  <c r="AU9" i="90" s="1"/>
  <c r="AS45" i="90"/>
  <c r="AL45" i="90"/>
  <c r="AU45" i="90" s="1"/>
  <c r="AR90" i="77"/>
  <c r="AS27" i="90"/>
  <c r="AL27" i="90"/>
  <c r="AU27" i="90" s="1"/>
  <c r="AS63" i="90"/>
  <c r="AL63" i="90"/>
  <c r="AU63" i="90" s="1"/>
  <c r="AG89" i="74"/>
  <c r="AP89" i="74" s="1"/>
  <c r="AP91" i="74" s="1"/>
  <c r="AF89" i="74"/>
  <c r="AO89" i="74" s="1"/>
  <c r="AO91" i="74" s="1"/>
  <c r="AE89" i="74"/>
  <c r="AX89" i="74"/>
  <c r="S89" i="74" s="1"/>
  <c r="AC89" i="74" s="1"/>
  <c r="AJ89" i="74" s="1"/>
  <c r="AS89" i="74" s="1"/>
  <c r="AJ80" i="74"/>
  <c r="AK80" i="74"/>
  <c r="AT80" i="74" s="1"/>
  <c r="AJ56" i="74"/>
  <c r="AK56" i="74"/>
  <c r="AT56" i="74" s="1"/>
  <c r="AJ32" i="74"/>
  <c r="AK32" i="74"/>
  <c r="AT32" i="74" s="1"/>
  <c r="AJ8" i="74"/>
  <c r="AK8" i="74"/>
  <c r="AT8" i="74" s="1"/>
  <c r="AS84" i="90"/>
  <c r="AL84" i="90"/>
  <c r="AU84" i="90" s="1"/>
  <c r="AI90" i="37"/>
  <c r="AN90" i="37"/>
  <c r="AH89" i="86"/>
  <c r="AQ89" i="86" s="1"/>
  <c r="AQ91" i="86" s="1"/>
  <c r="AZ3" i="86"/>
  <c r="AX5" i="86" s="1"/>
  <c r="S5" i="86" s="1"/>
  <c r="AC5" i="86" s="1"/>
  <c r="AB6" i="86" s="1"/>
  <c r="AX21" i="86"/>
  <c r="S21" i="86" s="1"/>
  <c r="AC21" i="86" s="1"/>
  <c r="AB22" i="86" s="1"/>
  <c r="AX27" i="86"/>
  <c r="S27" i="86" s="1"/>
  <c r="AC27" i="86" s="1"/>
  <c r="AB28" i="86" s="1"/>
  <c r="AX33" i="86"/>
  <c r="S33" i="86" s="1"/>
  <c r="AC33" i="86" s="1"/>
  <c r="AB34" i="86" s="1"/>
  <c r="AX45" i="86"/>
  <c r="S45" i="86" s="1"/>
  <c r="AC45" i="86" s="1"/>
  <c r="AB46" i="86" s="1"/>
  <c r="AX51" i="86"/>
  <c r="S51" i="86" s="1"/>
  <c r="AC51" i="86" s="1"/>
  <c r="AB52" i="86" s="1"/>
  <c r="AX57" i="86"/>
  <c r="S57" i="86" s="1"/>
  <c r="AC57" i="86" s="1"/>
  <c r="AB58" i="86" s="1"/>
  <c r="AX63" i="86"/>
  <c r="S63" i="86" s="1"/>
  <c r="AC63" i="86" s="1"/>
  <c r="AB64" i="86" s="1"/>
  <c r="AX69" i="86"/>
  <c r="S69" i="86" s="1"/>
  <c r="AC69" i="86" s="1"/>
  <c r="AB70" i="86" s="1"/>
  <c r="AX81" i="86"/>
  <c r="S81" i="86" s="1"/>
  <c r="AC81" i="86" s="1"/>
  <c r="AB82" i="86" s="1"/>
  <c r="AX84" i="86"/>
  <c r="S84" i="86" s="1"/>
  <c r="AC84" i="86" s="1"/>
  <c r="AB85" i="86" s="1"/>
  <c r="AS83" i="90"/>
  <c r="AL83" i="90"/>
  <c r="AU83" i="90" s="1"/>
  <c r="AH89" i="93"/>
  <c r="AQ89" i="93" s="1"/>
  <c r="AJ84" i="74"/>
  <c r="AK84" i="74"/>
  <c r="AT84" i="74" s="1"/>
  <c r="AJ4" i="90"/>
  <c r="AK4" i="90"/>
  <c r="AT4" i="90" s="1"/>
  <c r="AT91" i="90" s="1"/>
  <c r="AS40" i="90"/>
  <c r="AL40" i="90"/>
  <c r="AU40" i="90" s="1"/>
  <c r="AS76" i="90"/>
  <c r="AL76" i="90"/>
  <c r="AU76" i="90" s="1"/>
  <c r="AS65" i="90"/>
  <c r="AL65" i="90"/>
  <c r="AU65" i="90" s="1"/>
  <c r="AJ83" i="74"/>
  <c r="AK83" i="74"/>
  <c r="AT83" i="74" s="1"/>
  <c r="AJ65" i="74"/>
  <c r="AK65" i="74"/>
  <c r="AT65" i="74" s="1"/>
  <c r="AR88" i="93"/>
  <c r="AS10" i="90"/>
  <c r="AL10" i="90"/>
  <c r="AU10" i="90" s="1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AS71" i="90"/>
  <c r="AL71" i="90"/>
  <c r="AU71" i="90" s="1"/>
  <c r="AJ85" i="74"/>
  <c r="AK85" i="74"/>
  <c r="AT85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S69" i="90"/>
  <c r="AL69" i="90"/>
  <c r="AU69" i="90" s="1"/>
  <c r="AI90" i="45"/>
  <c r="AN90" i="45"/>
  <c r="AS12" i="90"/>
  <c r="AL12" i="90"/>
  <c r="AU12" i="90" s="1"/>
  <c r="AS30" i="90"/>
  <c r="AL30" i="90"/>
  <c r="AU30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14" i="90"/>
  <c r="AL14" i="90"/>
  <c r="AU14" i="90" s="1"/>
  <c r="AS32" i="90"/>
  <c r="AL32" i="90"/>
  <c r="AU32" i="90" s="1"/>
  <c r="AS50" i="90"/>
  <c r="AL50" i="90"/>
  <c r="AU50" i="90" s="1"/>
  <c r="AS68" i="90"/>
  <c r="AL68" i="90"/>
  <c r="AU68" i="90" s="1"/>
  <c r="AS86" i="90"/>
  <c r="AL86" i="90"/>
  <c r="AU86" i="90" s="1"/>
  <c r="Z90" i="33" l="1"/>
  <c r="AX75" i="86"/>
  <c r="S75" i="86" s="1"/>
  <c r="AC75" i="86" s="1"/>
  <c r="AB76" i="86" s="1"/>
  <c r="AX39" i="86"/>
  <c r="S39" i="86" s="1"/>
  <c r="AC39" i="86" s="1"/>
  <c r="AB40" i="86" s="1"/>
  <c r="AX15" i="86"/>
  <c r="S15" i="86" s="1"/>
  <c r="AC15" i="86" s="1"/>
  <c r="AB16" i="86" s="1"/>
  <c r="AX80" i="86"/>
  <c r="S80" i="86" s="1"/>
  <c r="AC80" i="86" s="1"/>
  <c r="AB81" i="86" s="1"/>
  <c r="AX68" i="86"/>
  <c r="S68" i="86" s="1"/>
  <c r="AC68" i="86" s="1"/>
  <c r="AB69" i="86" s="1"/>
  <c r="AX56" i="86"/>
  <c r="S56" i="86" s="1"/>
  <c r="AC56" i="86" s="1"/>
  <c r="AB57" i="86" s="1"/>
  <c r="AX50" i="86"/>
  <c r="S50" i="86" s="1"/>
  <c r="AC50" i="86" s="1"/>
  <c r="AB51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7" i="86"/>
  <c r="S87" i="86" s="1"/>
  <c r="AC87" i="86" s="1"/>
  <c r="AB88" i="86" s="1"/>
  <c r="AX74" i="86"/>
  <c r="S74" i="86" s="1"/>
  <c r="AC74" i="86" s="1"/>
  <c r="AB75" i="86" s="1"/>
  <c r="AK75" i="86" s="1"/>
  <c r="AT75" i="86" s="1"/>
  <c r="AX62" i="86"/>
  <c r="S62" i="86" s="1"/>
  <c r="AC62" i="86" s="1"/>
  <c r="AB63" i="86" s="1"/>
  <c r="AX44" i="86"/>
  <c r="S44" i="86" s="1"/>
  <c r="AC44" i="86" s="1"/>
  <c r="AB45" i="86" s="1"/>
  <c r="AX85" i="86"/>
  <c r="S85" i="86" s="1"/>
  <c r="AC85" i="86" s="1"/>
  <c r="AB86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J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J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J32" i="86" s="1"/>
  <c r="AX25" i="86"/>
  <c r="S25" i="86" s="1"/>
  <c r="AC25" i="86" s="1"/>
  <c r="AB26" i="86" s="1"/>
  <c r="AX19" i="86"/>
  <c r="S19" i="86" s="1"/>
  <c r="AC19" i="86" s="1"/>
  <c r="AB20" i="86" s="1"/>
  <c r="AX12" i="86"/>
  <c r="S12" i="86" s="1"/>
  <c r="AC12" i="86" s="1"/>
  <c r="AB13" i="86" s="1"/>
  <c r="AK13" i="86" s="1"/>
  <c r="AT13" i="86" s="1"/>
  <c r="AX78" i="86"/>
  <c r="S78" i="86" s="1"/>
  <c r="AC78" i="86" s="1"/>
  <c r="AB79" i="86" s="1"/>
  <c r="AX60" i="86"/>
  <c r="S60" i="86" s="1"/>
  <c r="AC60" i="86" s="1"/>
  <c r="AB61" i="86" s="1"/>
  <c r="AX48" i="86"/>
  <c r="S48" i="86" s="1"/>
  <c r="AC48" i="86" s="1"/>
  <c r="AB49" i="86" s="1"/>
  <c r="AJ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J31" i="86" s="1"/>
  <c r="AX24" i="86"/>
  <c r="S24" i="86" s="1"/>
  <c r="AC24" i="86" s="1"/>
  <c r="AB25" i="86" s="1"/>
  <c r="AX18" i="86"/>
  <c r="S18" i="86" s="1"/>
  <c r="AC18" i="86" s="1"/>
  <c r="AB19" i="86" s="1"/>
  <c r="AX11" i="86"/>
  <c r="S11" i="86" s="1"/>
  <c r="AC11" i="86" s="1"/>
  <c r="AB12" i="86" s="1"/>
  <c r="AJ12" i="86" s="1"/>
  <c r="AX86" i="86"/>
  <c r="S86" i="86" s="1"/>
  <c r="AC86" i="86" s="1"/>
  <c r="AB87" i="86" s="1"/>
  <c r="AX66" i="86"/>
  <c r="S66" i="86" s="1"/>
  <c r="AC66" i="86" s="1"/>
  <c r="AB67" i="86" s="1"/>
  <c r="AX54" i="86"/>
  <c r="S54" i="86" s="1"/>
  <c r="AC54" i="86" s="1"/>
  <c r="AB55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J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J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9" i="86"/>
  <c r="S9" i="86" s="1"/>
  <c r="AC9" i="86" s="1"/>
  <c r="AB10" i="86" s="1"/>
  <c r="AX72" i="86"/>
  <c r="S72" i="86" s="1"/>
  <c r="AC72" i="86" s="1"/>
  <c r="AB73" i="86" s="1"/>
  <c r="AX88" i="86"/>
  <c r="S88" i="86" s="1"/>
  <c r="AC88" i="86" s="1"/>
  <c r="AB89" i="86" s="1"/>
  <c r="AK89" i="86" s="1"/>
  <c r="AT89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K71" i="86" s="1"/>
  <c r="AT71" i="86" s="1"/>
  <c r="AX64" i="86"/>
  <c r="S64" i="86" s="1"/>
  <c r="AC64" i="86" s="1"/>
  <c r="AB65" i="86" s="1"/>
  <c r="AJ65" i="86" s="1"/>
  <c r="AX58" i="86"/>
  <c r="S58" i="86" s="1"/>
  <c r="AC58" i="86" s="1"/>
  <c r="AB59" i="86" s="1"/>
  <c r="AX52" i="86"/>
  <c r="S52" i="86" s="1"/>
  <c r="AC52" i="86" s="1"/>
  <c r="AB53" i="86" s="1"/>
  <c r="AK53" i="86" s="1"/>
  <c r="AT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K35" i="86" s="1"/>
  <c r="AT35" i="86" s="1"/>
  <c r="AX28" i="86"/>
  <c r="S28" i="86" s="1"/>
  <c r="AC28" i="86" s="1"/>
  <c r="AB29" i="86" s="1"/>
  <c r="AJ29" i="86" s="1"/>
  <c r="AX22" i="86"/>
  <c r="S22" i="86" s="1"/>
  <c r="AC22" i="86" s="1"/>
  <c r="AB23" i="86" s="1"/>
  <c r="AX16" i="86"/>
  <c r="S16" i="86" s="1"/>
  <c r="AC16" i="86" s="1"/>
  <c r="AB17" i="86" s="1"/>
  <c r="AK17" i="86" s="1"/>
  <c r="AT17" i="86" s="1"/>
  <c r="AX6" i="86"/>
  <c r="S6" i="86" s="1"/>
  <c r="AC6" i="86" s="1"/>
  <c r="AB7" i="86" s="1"/>
  <c r="Z92" i="29"/>
  <c r="AX10" i="86"/>
  <c r="S10" i="86" s="1"/>
  <c r="AC10" i="86" s="1"/>
  <c r="AB11" i="86" s="1"/>
  <c r="AJ11" i="86" s="1"/>
  <c r="AK89" i="74"/>
  <c r="AT89" i="74" s="1"/>
  <c r="Z88" i="85"/>
  <c r="AF88" i="85" s="1"/>
  <c r="AO88" i="85" s="1"/>
  <c r="W93" i="29"/>
  <c r="AG92" i="29"/>
  <c r="AP92" i="29" s="1"/>
  <c r="AF92" i="29"/>
  <c r="AO92" i="29" s="1"/>
  <c r="AE92" i="29"/>
  <c r="AK6" i="86"/>
  <c r="AT6" i="86" s="1"/>
  <c r="W89" i="85"/>
  <c r="AG88" i="85"/>
  <c r="AP88" i="85" s="1"/>
  <c r="AE88" i="85"/>
  <c r="AS27" i="74"/>
  <c r="AL27" i="74"/>
  <c r="AU27" i="74" s="1"/>
  <c r="AR90" i="45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5" i="74"/>
  <c r="AL85" i="74"/>
  <c r="AU85" i="74" s="1"/>
  <c r="AS83" i="74"/>
  <c r="AL83" i="74"/>
  <c r="AU83" i="74" s="1"/>
  <c r="AJ89" i="86"/>
  <c r="AS89" i="86" s="1"/>
  <c r="AJ83" i="86"/>
  <c r="AK83" i="86"/>
  <c r="AT83" i="86" s="1"/>
  <c r="AJ77" i="86"/>
  <c r="AK77" i="86"/>
  <c r="AT77" i="86" s="1"/>
  <c r="AK65" i="86"/>
  <c r="AT65" i="86" s="1"/>
  <c r="AJ59" i="86"/>
  <c r="AK59" i="86"/>
  <c r="AT59" i="86" s="1"/>
  <c r="AJ53" i="86"/>
  <c r="AJ47" i="86"/>
  <c r="AK47" i="86"/>
  <c r="AT47" i="86" s="1"/>
  <c r="AJ41" i="86"/>
  <c r="AK41" i="86"/>
  <c r="AT41" i="86" s="1"/>
  <c r="AK29" i="86"/>
  <c r="AT29" i="86" s="1"/>
  <c r="AJ23" i="86"/>
  <c r="AK23" i="86"/>
  <c r="AT23" i="86" s="1"/>
  <c r="AJ17" i="86"/>
  <c r="W90" i="73"/>
  <c r="AG89" i="73"/>
  <c r="AP89" i="73" s="1"/>
  <c r="AF89" i="73"/>
  <c r="AO89" i="73" s="1"/>
  <c r="AE89" i="73"/>
  <c r="AS3" i="74"/>
  <c r="AL3" i="74"/>
  <c r="AU3" i="74" s="1"/>
  <c r="AH91" i="37"/>
  <c r="AQ91" i="37" s="1"/>
  <c r="AI91" i="41"/>
  <c r="AN91" i="41"/>
  <c r="AS68" i="74"/>
  <c r="AL68" i="74"/>
  <c r="AU68" i="74" s="1"/>
  <c r="AH91" i="25"/>
  <c r="AQ91" i="25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AS62" i="74"/>
  <c r="AL62" i="74"/>
  <c r="AU62" i="74" s="1"/>
  <c r="AS63" i="74"/>
  <c r="AL63" i="74"/>
  <c r="AU63" i="74" s="1"/>
  <c r="AJ85" i="86"/>
  <c r="AK85" i="86"/>
  <c r="AT85" i="86" s="1"/>
  <c r="AJ82" i="86"/>
  <c r="AK82" i="86"/>
  <c r="AT82" i="86" s="1"/>
  <c r="AJ76" i="86"/>
  <c r="AK76" i="86"/>
  <c r="AT76" i="86" s="1"/>
  <c r="AJ70" i="86"/>
  <c r="AK70" i="86"/>
  <c r="AT70" i="86" s="1"/>
  <c r="AJ64" i="86"/>
  <c r="AK64" i="86"/>
  <c r="AT64" i="86" s="1"/>
  <c r="AJ58" i="86"/>
  <c r="AK58" i="86"/>
  <c r="AT58" i="86" s="1"/>
  <c r="AJ52" i="86"/>
  <c r="AK52" i="86"/>
  <c r="AT52" i="86" s="1"/>
  <c r="AJ46" i="86"/>
  <c r="AK46" i="86"/>
  <c r="AT46" i="86" s="1"/>
  <c r="AJ40" i="86"/>
  <c r="AK40" i="86"/>
  <c r="AT40" i="86" s="1"/>
  <c r="AJ34" i="86"/>
  <c r="AK34" i="86"/>
  <c r="AT34" i="86" s="1"/>
  <c r="AK28" i="86"/>
  <c r="AT28" i="86" s="1"/>
  <c r="AJ22" i="86"/>
  <c r="AK22" i="86"/>
  <c r="AT22" i="86" s="1"/>
  <c r="AJ16" i="86"/>
  <c r="AK16" i="86"/>
  <c r="AT16" i="86" s="1"/>
  <c r="AK10" i="86"/>
  <c r="AT10" i="86" s="1"/>
  <c r="AX4" i="86"/>
  <c r="S4" i="86" s="1"/>
  <c r="AC4" i="86" s="1"/>
  <c r="AB5" i="86" s="1"/>
  <c r="AS56" i="74"/>
  <c r="AL56" i="74"/>
  <c r="AU56" i="74" s="1"/>
  <c r="AR87" i="85"/>
  <c r="AJ4" i="74"/>
  <c r="AK4" i="74"/>
  <c r="AT4" i="74" s="1"/>
  <c r="AT91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R91" i="29"/>
  <c r="AR90" i="25"/>
  <c r="AR89" i="33"/>
  <c r="AS6" i="74"/>
  <c r="AL6" i="74"/>
  <c r="AU6" i="74" s="1"/>
  <c r="AS23" i="74"/>
  <c r="AL23" i="74"/>
  <c r="AU23" i="74" s="1"/>
  <c r="AS41" i="74"/>
  <c r="AL41" i="74"/>
  <c r="AU41" i="74" s="1"/>
  <c r="AS59" i="74"/>
  <c r="AL59" i="74"/>
  <c r="AU59" i="74" s="1"/>
  <c r="Z91" i="25"/>
  <c r="AH91" i="45"/>
  <c r="AQ91" i="45" s="1"/>
  <c r="AS5" i="74"/>
  <c r="AL5" i="74"/>
  <c r="AU5" i="74" s="1"/>
  <c r="AS24" i="74"/>
  <c r="AL24" i="74"/>
  <c r="AU24" i="74" s="1"/>
  <c r="AS42" i="74"/>
  <c r="AL42" i="74"/>
  <c r="AU42" i="74" s="1"/>
  <c r="AS60" i="74"/>
  <c r="AL60" i="74"/>
  <c r="AU60" i="74" s="1"/>
  <c r="AS78" i="74"/>
  <c r="AL78" i="74"/>
  <c r="AU78" i="74" s="1"/>
  <c r="AS65" i="74"/>
  <c r="AL65" i="74"/>
  <c r="AU6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S4" i="90"/>
  <c r="AS91" i="90" s="1"/>
  <c r="AL4" i="90"/>
  <c r="AU4" i="90" s="1"/>
  <c r="AK88" i="86"/>
  <c r="AT88" i="86" s="1"/>
  <c r="AJ81" i="86"/>
  <c r="AK81" i="86"/>
  <c r="AT81" i="86" s="1"/>
  <c r="AJ75" i="86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J33" i="86"/>
  <c r="AK33" i="86"/>
  <c r="AT33" i="86" s="1"/>
  <c r="AJ27" i="86"/>
  <c r="AK27" i="86"/>
  <c r="AT27" i="86" s="1"/>
  <c r="AJ21" i="86"/>
  <c r="AK21" i="86"/>
  <c r="AT21" i="86" s="1"/>
  <c r="AJ15" i="86"/>
  <c r="AK15" i="86"/>
  <c r="AT15" i="86" s="1"/>
  <c r="AX8" i="86"/>
  <c r="S8" i="86" s="1"/>
  <c r="AC8" i="86" s="1"/>
  <c r="AB9" i="86" s="1"/>
  <c r="AX3" i="86"/>
  <c r="S3" i="86" s="1"/>
  <c r="AC3" i="86" s="1"/>
  <c r="Z91" i="37"/>
  <c r="AS26" i="74"/>
  <c r="AL26" i="74"/>
  <c r="AU26" i="74" s="1"/>
  <c r="Z91" i="45"/>
  <c r="AS44" i="74"/>
  <c r="AL44" i="74"/>
  <c r="AU44" i="74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87" i="74"/>
  <c r="AL87" i="74"/>
  <c r="AU87" i="74" s="1"/>
  <c r="AS20" i="74"/>
  <c r="AL20" i="74"/>
  <c r="AU20" i="74" s="1"/>
  <c r="AS88" i="74"/>
  <c r="AL88" i="74"/>
  <c r="AU88" i="74" s="1"/>
  <c r="AS9" i="74"/>
  <c r="AL9" i="74"/>
  <c r="AU9" i="74" s="1"/>
  <c r="AK86" i="86"/>
  <c r="AT86" i="86" s="1"/>
  <c r="AJ80" i="86"/>
  <c r="AK80" i="86"/>
  <c r="AT80" i="86" s="1"/>
  <c r="AK74" i="86"/>
  <c r="AT74" i="86" s="1"/>
  <c r="AJ62" i="86"/>
  <c r="AK62" i="86"/>
  <c r="AT62" i="86" s="1"/>
  <c r="AJ56" i="86"/>
  <c r="AK56" i="86"/>
  <c r="AT56" i="86" s="1"/>
  <c r="AJ44" i="86"/>
  <c r="AK44" i="86"/>
  <c r="AT44" i="86" s="1"/>
  <c r="AK38" i="86"/>
  <c r="AT38" i="86" s="1"/>
  <c r="AJ26" i="86"/>
  <c r="AK26" i="86"/>
  <c r="AT26" i="86" s="1"/>
  <c r="AJ20" i="86"/>
  <c r="AK20" i="86"/>
  <c r="AT20" i="86" s="1"/>
  <c r="AX13" i="86"/>
  <c r="S13" i="86" s="1"/>
  <c r="AC13" i="86" s="1"/>
  <c r="AB14" i="86" s="1"/>
  <c r="AX7" i="86"/>
  <c r="S7" i="86" s="1"/>
  <c r="AC7" i="86" s="1"/>
  <c r="AB8" i="86" s="1"/>
  <c r="AS8" i="74"/>
  <c r="AL8" i="74"/>
  <c r="AU8" i="74" s="1"/>
  <c r="AS80" i="74"/>
  <c r="AL80" i="74"/>
  <c r="AU80" i="74" s="1"/>
  <c r="W92" i="77"/>
  <c r="AG91" i="77"/>
  <c r="AP91" i="77" s="1"/>
  <c r="AF91" i="77"/>
  <c r="AO91" i="77" s="1"/>
  <c r="AE91" i="77"/>
  <c r="AS10" i="74"/>
  <c r="AL10" i="74"/>
  <c r="AU10" i="74" s="1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L89" i="90"/>
  <c r="AU89" i="90" s="1"/>
  <c r="AR89" i="90"/>
  <c r="AR91" i="90" s="1"/>
  <c r="AS11" i="74"/>
  <c r="AL11" i="74"/>
  <c r="AU11" i="74" s="1"/>
  <c r="AS29" i="74"/>
  <c r="AL29" i="74"/>
  <c r="AU29" i="74" s="1"/>
  <c r="AS47" i="74"/>
  <c r="AL47" i="74"/>
  <c r="AU47" i="74" s="1"/>
  <c r="AS77" i="74"/>
  <c r="AL77" i="74"/>
  <c r="AU77" i="74" s="1"/>
  <c r="X92" i="41"/>
  <c r="Z92" i="41" s="1"/>
  <c r="Y92" i="41"/>
  <c r="AS12" i="74"/>
  <c r="AL12" i="74"/>
  <c r="AU12" i="74" s="1"/>
  <c r="AS30" i="74"/>
  <c r="AL30" i="74"/>
  <c r="AU30" i="74" s="1"/>
  <c r="AS48" i="74"/>
  <c r="AL48" i="74"/>
  <c r="AU48" i="74" s="1"/>
  <c r="AS66" i="74"/>
  <c r="AL66" i="74"/>
  <c r="AU66" i="74" s="1"/>
  <c r="AH90" i="33"/>
  <c r="AQ90" i="33" s="1"/>
  <c r="AH92" i="29"/>
  <c r="AQ92" i="29" s="1"/>
  <c r="X93" i="81"/>
  <c r="Y93" i="81"/>
  <c r="AI89" i="86"/>
  <c r="AN89" i="86"/>
  <c r="AN91" i="86" s="1"/>
  <c r="AN89" i="93"/>
  <c r="AI89" i="93"/>
  <c r="AS81" i="74"/>
  <c r="AL81" i="74"/>
  <c r="AU81" i="74" s="1"/>
  <c r="AS84" i="74"/>
  <c r="AL84" i="74"/>
  <c r="AU84" i="74" s="1"/>
  <c r="AJ87" i="86"/>
  <c r="AK87" i="86"/>
  <c r="AT87" i="86" s="1"/>
  <c r="AJ79" i="86"/>
  <c r="AK79" i="86"/>
  <c r="AT79" i="86" s="1"/>
  <c r="AJ73" i="86"/>
  <c r="AK73" i="86"/>
  <c r="AT73" i="86" s="1"/>
  <c r="AK67" i="86"/>
  <c r="AT67" i="86" s="1"/>
  <c r="AJ61" i="86"/>
  <c r="AK61" i="86"/>
  <c r="AT61" i="86" s="1"/>
  <c r="AJ55" i="86"/>
  <c r="AK55" i="86"/>
  <c r="AT55" i="86" s="1"/>
  <c r="AK49" i="86"/>
  <c r="AT49" i="86" s="1"/>
  <c r="AJ43" i="86"/>
  <c r="AK43" i="86"/>
  <c r="AT43" i="86" s="1"/>
  <c r="AJ37" i="86"/>
  <c r="AK37" i="86"/>
  <c r="AT37" i="86" s="1"/>
  <c r="AK31" i="86"/>
  <c r="AT31" i="86" s="1"/>
  <c r="AJ25" i="86"/>
  <c r="AK25" i="86"/>
  <c r="AT25" i="86" s="1"/>
  <c r="AJ19" i="86"/>
  <c r="AK19" i="86"/>
  <c r="AT19" i="86" s="1"/>
  <c r="AK7" i="86"/>
  <c r="AT7" i="86" s="1"/>
  <c r="AR88" i="89"/>
  <c r="AH89" i="89"/>
  <c r="AQ89" i="89" s="1"/>
  <c r="AS50" i="74"/>
  <c r="AL50" i="74"/>
  <c r="AU50" i="74" s="1"/>
  <c r="W91" i="33"/>
  <c r="AG90" i="33"/>
  <c r="AP90" i="33" s="1"/>
  <c r="AF90" i="33"/>
  <c r="AO90" i="33" s="1"/>
  <c r="AE90" i="33"/>
  <c r="AS74" i="74"/>
  <c r="AL74" i="74"/>
  <c r="AU74" i="74" s="1"/>
  <c r="AS19" i="74"/>
  <c r="AL19" i="74"/>
  <c r="AU19" i="74" s="1"/>
  <c r="AS37" i="74"/>
  <c r="AL37" i="74"/>
  <c r="AU37" i="74" s="1"/>
  <c r="AS55" i="74"/>
  <c r="AL55" i="74"/>
  <c r="AU55" i="74" s="1"/>
  <c r="AS73" i="74"/>
  <c r="AL73" i="74"/>
  <c r="AU73" i="74" s="1"/>
  <c r="AS38" i="74"/>
  <c r="AL38" i="74"/>
  <c r="AU38" i="74" s="1"/>
  <c r="AS45" i="74"/>
  <c r="AL45" i="74"/>
  <c r="AU45" i="74" s="1"/>
  <c r="AJ84" i="86"/>
  <c r="AK84" i="86"/>
  <c r="AT84" i="86" s="1"/>
  <c r="AJ78" i="86"/>
  <c r="AK78" i="86"/>
  <c r="AT78" i="86" s="1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K48" i="86"/>
  <c r="AT48" i="86" s="1"/>
  <c r="AJ42" i="86"/>
  <c r="AK42" i="86"/>
  <c r="AT42" i="86" s="1"/>
  <c r="AK36" i="86"/>
  <c r="AT36" i="86" s="1"/>
  <c r="AK30" i="86"/>
  <c r="AT30" i="86" s="1"/>
  <c r="AJ24" i="86"/>
  <c r="AK24" i="86"/>
  <c r="AT24" i="86" s="1"/>
  <c r="AJ18" i="86"/>
  <c r="AK18" i="86"/>
  <c r="AT18" i="86" s="1"/>
  <c r="AK12" i="86"/>
  <c r="AT12" i="86" s="1"/>
  <c r="AR90" i="37"/>
  <c r="AS32" i="74"/>
  <c r="AL32" i="74"/>
  <c r="AU32" i="74" s="1"/>
  <c r="AN89" i="74"/>
  <c r="AN91" i="74" s="1"/>
  <c r="AI89" i="74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6" i="74"/>
  <c r="AL86" i="74"/>
  <c r="AU86" i="74" s="1"/>
  <c r="AS71" i="74"/>
  <c r="AL71" i="74"/>
  <c r="AU71" i="74" s="1"/>
  <c r="AS14" i="74"/>
  <c r="AL14" i="74"/>
  <c r="AU14" i="74" s="1"/>
  <c r="Z89" i="89"/>
  <c r="AS17" i="74"/>
  <c r="AL17" i="74"/>
  <c r="AU17" i="74" s="1"/>
  <c r="AS35" i="74"/>
  <c r="AL35" i="74"/>
  <c r="AU35" i="74" s="1"/>
  <c r="AS53" i="74"/>
  <c r="AL53" i="74"/>
  <c r="AU53" i="74" s="1"/>
  <c r="AH88" i="85"/>
  <c r="AQ88" i="85" s="1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I92" i="81"/>
  <c r="AN92" i="81"/>
  <c r="X90" i="93"/>
  <c r="Y90" i="93"/>
  <c r="AJ86" i="86" l="1"/>
  <c r="AJ35" i="86"/>
  <c r="AK11" i="86"/>
  <c r="AT11" i="86" s="1"/>
  <c r="AJ71" i="86"/>
  <c r="AJ6" i="86"/>
  <c r="AJ30" i="86"/>
  <c r="AJ48" i="86"/>
  <c r="AJ67" i="86"/>
  <c r="AJ38" i="86"/>
  <c r="AL38" i="86" s="1"/>
  <c r="AU38" i="86" s="1"/>
  <c r="AJ74" i="86"/>
  <c r="AJ88" i="86"/>
  <c r="AS88" i="86" s="1"/>
  <c r="AK32" i="86"/>
  <c r="AT32" i="86" s="1"/>
  <c r="AK50" i="86"/>
  <c r="AT50" i="86" s="1"/>
  <c r="AK68" i="86"/>
  <c r="AT68" i="86" s="1"/>
  <c r="AJ10" i="86"/>
  <c r="AJ28" i="86"/>
  <c r="AU91" i="90"/>
  <c r="C11" i="90" s="1"/>
  <c r="F43" i="97" s="1"/>
  <c r="AJ7" i="86"/>
  <c r="AS12" i="86"/>
  <c r="AL12" i="86"/>
  <c r="AU12" i="86" s="1"/>
  <c r="AS66" i="86"/>
  <c r="AL66" i="86"/>
  <c r="AU66" i="86" s="1"/>
  <c r="AS7" i="86"/>
  <c r="AL7" i="86"/>
  <c r="AU7" i="86" s="1"/>
  <c r="AS4" i="74"/>
  <c r="AL4" i="74"/>
  <c r="AU4" i="74" s="1"/>
  <c r="X91" i="33"/>
  <c r="Y91" i="33"/>
  <c r="AS38" i="86"/>
  <c r="AS51" i="86"/>
  <c r="AL51" i="86"/>
  <c r="AU51" i="86" s="1"/>
  <c r="AS17" i="86"/>
  <c r="AL17" i="86"/>
  <c r="AU17" i="86" s="1"/>
  <c r="AS53" i="86"/>
  <c r="AL53" i="86"/>
  <c r="AU53" i="86" s="1"/>
  <c r="AS71" i="86"/>
  <c r="AL71" i="86"/>
  <c r="AU71" i="86" s="1"/>
  <c r="AS48" i="86"/>
  <c r="AL48" i="86"/>
  <c r="AU48" i="86" s="1"/>
  <c r="AS43" i="86"/>
  <c r="AL43" i="86"/>
  <c r="AU43" i="86" s="1"/>
  <c r="AH93" i="81"/>
  <c r="AQ93" i="81" s="1"/>
  <c r="AS6" i="86"/>
  <c r="AL6" i="86"/>
  <c r="AU6" i="86" s="1"/>
  <c r="AR89" i="93"/>
  <c r="Z93" i="81"/>
  <c r="AI91" i="77"/>
  <c r="AN91" i="77"/>
  <c r="AS20" i="86"/>
  <c r="AL20" i="86"/>
  <c r="AU20" i="86" s="1"/>
  <c r="AS56" i="86"/>
  <c r="AL56" i="86"/>
  <c r="AU56" i="86" s="1"/>
  <c r="AS74" i="86"/>
  <c r="AL74" i="86"/>
  <c r="AU74" i="86" s="1"/>
  <c r="AS15" i="86"/>
  <c r="AL15" i="86"/>
  <c r="AU15" i="86" s="1"/>
  <c r="AS33" i="86"/>
  <c r="AL33" i="86"/>
  <c r="AU33" i="86" s="1"/>
  <c r="AS69" i="86"/>
  <c r="AL69" i="86"/>
  <c r="AU69" i="86" s="1"/>
  <c r="AS10" i="86"/>
  <c r="AL10" i="86"/>
  <c r="AU10" i="86" s="1"/>
  <c r="AS28" i="86"/>
  <c r="AL28" i="86"/>
  <c r="AU28" i="86" s="1"/>
  <c r="AS46" i="86"/>
  <c r="AL46" i="86"/>
  <c r="AU46" i="86" s="1"/>
  <c r="AS64" i="86"/>
  <c r="AL64" i="86"/>
  <c r="AU64" i="86" s="1"/>
  <c r="AS82" i="86"/>
  <c r="AL82" i="86"/>
  <c r="AU82" i="86" s="1"/>
  <c r="AS35" i="86"/>
  <c r="AL35" i="86"/>
  <c r="AU35" i="86" s="1"/>
  <c r="AF89" i="89"/>
  <c r="AO89" i="89" s="1"/>
  <c r="AG89" i="89"/>
  <c r="AP89" i="89" s="1"/>
  <c r="W90" i="89"/>
  <c r="AE89" i="89"/>
  <c r="AS18" i="86"/>
  <c r="AL18" i="86"/>
  <c r="AU18" i="86" s="1"/>
  <c r="AS36" i="86"/>
  <c r="AL36" i="86"/>
  <c r="AU36" i="86" s="1"/>
  <c r="AS54" i="86"/>
  <c r="AL54" i="86"/>
  <c r="AU54" i="86" s="1"/>
  <c r="AS72" i="86"/>
  <c r="AL72" i="86"/>
  <c r="AU72" i="86" s="1"/>
  <c r="AJ13" i="86"/>
  <c r="AS31" i="86"/>
  <c r="AL31" i="86"/>
  <c r="AU31" i="86" s="1"/>
  <c r="AS49" i="86"/>
  <c r="AL49" i="86"/>
  <c r="AU49" i="86" s="1"/>
  <c r="AS67" i="86"/>
  <c r="AL67" i="86"/>
  <c r="AU67" i="86" s="1"/>
  <c r="AS87" i="86"/>
  <c r="AL87" i="86"/>
  <c r="AU87" i="86" s="1"/>
  <c r="AR91" i="41"/>
  <c r="Y90" i="73"/>
  <c r="X90" i="73"/>
  <c r="AN92" i="29"/>
  <c r="AI92" i="29"/>
  <c r="AR92" i="81"/>
  <c r="AS79" i="86"/>
  <c r="AL79" i="86"/>
  <c r="AU79" i="86" s="1"/>
  <c r="AH90" i="93"/>
  <c r="AQ90" i="93" s="1"/>
  <c r="AH92" i="41"/>
  <c r="AQ92" i="41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W92" i="37"/>
  <c r="AG91" i="37"/>
  <c r="AP91" i="37" s="1"/>
  <c r="AF91" i="37"/>
  <c r="AO91" i="37" s="1"/>
  <c r="AE91" i="37"/>
  <c r="AS21" i="86"/>
  <c r="AL21" i="86"/>
  <c r="AU21" i="86" s="1"/>
  <c r="AS39" i="86"/>
  <c r="AL39" i="86"/>
  <c r="AU39" i="86" s="1"/>
  <c r="AS57" i="86"/>
  <c r="AL57" i="86"/>
  <c r="AU57" i="86" s="1"/>
  <c r="AS75" i="86"/>
  <c r="AL75" i="86"/>
  <c r="AU75" i="86" s="1"/>
  <c r="AS16" i="86"/>
  <c r="AL16" i="86"/>
  <c r="AU16" i="86" s="1"/>
  <c r="AS34" i="86"/>
  <c r="AL34" i="86"/>
  <c r="AU34" i="86" s="1"/>
  <c r="AS52" i="86"/>
  <c r="AL52" i="86"/>
  <c r="AU52" i="86" s="1"/>
  <c r="AS70" i="86"/>
  <c r="AL70" i="86"/>
  <c r="AU70" i="86" s="1"/>
  <c r="AS85" i="86"/>
  <c r="AL85" i="86"/>
  <c r="AU85" i="86" s="1"/>
  <c r="AS23" i="86"/>
  <c r="AL23" i="86"/>
  <c r="AU23" i="86" s="1"/>
  <c r="AS41" i="86"/>
  <c r="AL41" i="86"/>
  <c r="AU41" i="86" s="1"/>
  <c r="AS59" i="86"/>
  <c r="AL59" i="86"/>
  <c r="AU59" i="86" s="1"/>
  <c r="AS77" i="86"/>
  <c r="AL77" i="86"/>
  <c r="AU77" i="86" s="1"/>
  <c r="Y89" i="85"/>
  <c r="X89" i="85"/>
  <c r="Z89" i="85" s="1"/>
  <c r="AS61" i="86"/>
  <c r="AL61" i="86"/>
  <c r="AU61" i="86" s="1"/>
  <c r="Z90" i="93"/>
  <c r="AS24" i="86"/>
  <c r="AL24" i="86"/>
  <c r="AU24" i="86" s="1"/>
  <c r="AS42" i="86"/>
  <c r="AL42" i="86"/>
  <c r="AU42" i="86" s="1"/>
  <c r="AS60" i="86"/>
  <c r="AL60" i="86"/>
  <c r="AU60" i="86" s="1"/>
  <c r="AS78" i="86"/>
  <c r="AL78" i="86"/>
  <c r="AU78" i="86" s="1"/>
  <c r="AN90" i="33"/>
  <c r="AI90" i="33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R89" i="86"/>
  <c r="AR91" i="86" s="1"/>
  <c r="AL89" i="86"/>
  <c r="AU89" i="86" s="1"/>
  <c r="W93" i="41"/>
  <c r="AG92" i="41"/>
  <c r="AP92" i="41" s="1"/>
  <c r="AF92" i="41"/>
  <c r="AO92" i="41" s="1"/>
  <c r="AE92" i="41"/>
  <c r="X92" i="77"/>
  <c r="Y92" i="77"/>
  <c r="AJ8" i="86"/>
  <c r="AK8" i="86"/>
  <c r="AT8" i="86" s="1"/>
  <c r="AB4" i="86"/>
  <c r="AJ3" i="86"/>
  <c r="AS91" i="74"/>
  <c r="AS30" i="86"/>
  <c r="AL30" i="86"/>
  <c r="AU30" i="86" s="1"/>
  <c r="AS84" i="86"/>
  <c r="AL84" i="86"/>
  <c r="AU84" i="86" s="1"/>
  <c r="AS25" i="86"/>
  <c r="AL25" i="86"/>
  <c r="AU25" i="86" s="1"/>
  <c r="AF91" i="45"/>
  <c r="AO91" i="45" s="1"/>
  <c r="AG91" i="45"/>
  <c r="AP91" i="45" s="1"/>
  <c r="W92" i="45"/>
  <c r="AE91" i="45"/>
  <c r="AI88" i="85"/>
  <c r="AN88" i="85"/>
  <c r="AL89" i="74"/>
  <c r="AU89" i="74" s="1"/>
  <c r="AU91" i="74" s="1"/>
  <c r="C11" i="74" s="1"/>
  <c r="F27" i="97" s="1"/>
  <c r="AR89" i="74"/>
  <c r="AR91" i="74" s="1"/>
  <c r="AJ14" i="86"/>
  <c r="AK14" i="86"/>
  <c r="AT14" i="86" s="1"/>
  <c r="AS32" i="86"/>
  <c r="AL32" i="86"/>
  <c r="AU32" i="86" s="1"/>
  <c r="AS50" i="86"/>
  <c r="AL50" i="86"/>
  <c r="AU50" i="86" s="1"/>
  <c r="AS68" i="86"/>
  <c r="AL68" i="86"/>
  <c r="AU68" i="86" s="1"/>
  <c r="AS86" i="86"/>
  <c r="AL86" i="86"/>
  <c r="AU86" i="86" s="1"/>
  <c r="AJ9" i="86"/>
  <c r="AK9" i="86"/>
  <c r="AT9" i="86" s="1"/>
  <c r="AS27" i="86"/>
  <c r="AL27" i="86"/>
  <c r="AU27" i="86" s="1"/>
  <c r="AS45" i="86"/>
  <c r="AL45" i="86"/>
  <c r="AU45" i="86" s="1"/>
  <c r="AS63" i="86"/>
  <c r="AL63" i="86"/>
  <c r="AU63" i="86" s="1"/>
  <c r="AS81" i="86"/>
  <c r="AL81" i="86"/>
  <c r="AU81" i="86" s="1"/>
  <c r="W92" i="25"/>
  <c r="AG91" i="25"/>
  <c r="AP91" i="25" s="1"/>
  <c r="AF91" i="25"/>
  <c r="AO91" i="25" s="1"/>
  <c r="AE91" i="25"/>
  <c r="AJ5" i="86"/>
  <c r="AK5" i="86"/>
  <c r="AT5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I89" i="73"/>
  <c r="AN89" i="73"/>
  <c r="AS11" i="86"/>
  <c r="AL11" i="86"/>
  <c r="AU11" i="86" s="1"/>
  <c r="AS29" i="86"/>
  <c r="AL29" i="86"/>
  <c r="AU29" i="86" s="1"/>
  <c r="AS47" i="86"/>
  <c r="AL47" i="86"/>
  <c r="AU47" i="86" s="1"/>
  <c r="AS65" i="86"/>
  <c r="AL65" i="86"/>
  <c r="AU65" i="86" s="1"/>
  <c r="AS83" i="86"/>
  <c r="AL83" i="86"/>
  <c r="AU83" i="86" s="1"/>
  <c r="Y93" i="29"/>
  <c r="X93" i="29"/>
  <c r="AL88" i="86" l="1"/>
  <c r="AU88" i="86" s="1"/>
  <c r="Z92" i="77"/>
  <c r="W93" i="77" s="1"/>
  <c r="AG92" i="77"/>
  <c r="AP92" i="77" s="1"/>
  <c r="AF92" i="77"/>
  <c r="AO92" i="77" s="1"/>
  <c r="AE92" i="77"/>
  <c r="AR90" i="33"/>
  <c r="AH90" i="73"/>
  <c r="AQ90" i="73" s="1"/>
  <c r="AR91" i="77"/>
  <c r="Y92" i="25"/>
  <c r="X92" i="25"/>
  <c r="Z92" i="25" s="1"/>
  <c r="AR88" i="85"/>
  <c r="AH92" i="77"/>
  <c r="AQ92" i="77" s="1"/>
  <c r="Y93" i="41"/>
  <c r="X93" i="41"/>
  <c r="AH89" i="85"/>
  <c r="AQ89" i="85" s="1"/>
  <c r="Z90" i="73"/>
  <c r="AS13" i="86"/>
  <c r="AL13" i="86"/>
  <c r="AU13" i="86" s="1"/>
  <c r="W94" i="81"/>
  <c r="AG93" i="81"/>
  <c r="AP93" i="81" s="1"/>
  <c r="AE93" i="81"/>
  <c r="AF93" i="81"/>
  <c r="AO93" i="81" s="1"/>
  <c r="AH93" i="29"/>
  <c r="AQ93" i="29" s="1"/>
  <c r="AS5" i="86"/>
  <c r="AL5" i="86"/>
  <c r="AU5" i="86" s="1"/>
  <c r="AI91" i="45"/>
  <c r="AN91" i="45"/>
  <c r="AS3" i="86"/>
  <c r="AL3" i="86"/>
  <c r="AU3" i="86" s="1"/>
  <c r="AN91" i="37"/>
  <c r="AI91" i="37"/>
  <c r="AH91" i="33"/>
  <c r="AQ91" i="33" s="1"/>
  <c r="Z91" i="33"/>
  <c r="AN92" i="41"/>
  <c r="AI92" i="41"/>
  <c r="AE90" i="93"/>
  <c r="AF90" i="93"/>
  <c r="AO90" i="93" s="1"/>
  <c r="AG90" i="93"/>
  <c r="AP90" i="93" s="1"/>
  <c r="W91" i="93"/>
  <c r="AR92" i="29"/>
  <c r="AI89" i="89"/>
  <c r="AN89" i="89"/>
  <c r="AN91" i="25"/>
  <c r="AI91" i="25"/>
  <c r="AS14" i="86"/>
  <c r="AL14" i="86"/>
  <c r="AU14" i="86" s="1"/>
  <c r="X92" i="45"/>
  <c r="Y92" i="45"/>
  <c r="AJ4" i="86"/>
  <c r="AK4" i="86"/>
  <c r="AT4" i="86" s="1"/>
  <c r="AT91" i="86" s="1"/>
  <c r="W90" i="85"/>
  <c r="AG89" i="85"/>
  <c r="AP89" i="85" s="1"/>
  <c r="AF89" i="85"/>
  <c r="AO89" i="85" s="1"/>
  <c r="AE89" i="85"/>
  <c r="Z93" i="29"/>
  <c r="AR89" i="73"/>
  <c r="AS9" i="86"/>
  <c r="AL9" i="86"/>
  <c r="AU9" i="86" s="1"/>
  <c r="AS8" i="86"/>
  <c r="AL8" i="86"/>
  <c r="AU8" i="86" s="1"/>
  <c r="Y92" i="37"/>
  <c r="X92" i="37"/>
  <c r="X90" i="89"/>
  <c r="Y90" i="89"/>
  <c r="Z90" i="89" l="1"/>
  <c r="W91" i="89" s="1"/>
  <c r="AG90" i="89"/>
  <c r="AP90" i="89" s="1"/>
  <c r="AF90" i="89"/>
  <c r="AO90" i="89" s="1"/>
  <c r="AE90" i="89"/>
  <c r="AN89" i="85"/>
  <c r="AI89" i="85"/>
  <c r="X91" i="93"/>
  <c r="Y91" i="93"/>
  <c r="AE91" i="33"/>
  <c r="W92" i="33"/>
  <c r="AG91" i="33"/>
  <c r="AP91" i="33" s="1"/>
  <c r="AF91" i="33"/>
  <c r="AO91" i="33" s="1"/>
  <c r="AR91" i="37"/>
  <c r="AH92" i="25"/>
  <c r="AQ92" i="25" s="1"/>
  <c r="AH92" i="37"/>
  <c r="AQ92" i="37" s="1"/>
  <c r="AH92" i="45"/>
  <c r="AQ92" i="45" s="1"/>
  <c r="AN92" i="77"/>
  <c r="AI92" i="77"/>
  <c r="Z92" i="45"/>
  <c r="AR89" i="89"/>
  <c r="AI93" i="81"/>
  <c r="AN93" i="81"/>
  <c r="W91" i="73"/>
  <c r="AG90" i="73"/>
  <c r="AP90" i="73" s="1"/>
  <c r="AF90" i="73"/>
  <c r="AO90" i="73" s="1"/>
  <c r="AE90" i="73"/>
  <c r="AH93" i="41"/>
  <c r="AQ93" i="41" s="1"/>
  <c r="AE92" i="25"/>
  <c r="W93" i="25"/>
  <c r="AG92" i="25"/>
  <c r="AP92" i="25" s="1"/>
  <c r="AF92" i="25"/>
  <c r="AO92" i="25" s="1"/>
  <c r="AH90" i="89"/>
  <c r="AQ90" i="89" s="1"/>
  <c r="AS4" i="86"/>
  <c r="AL4" i="86"/>
  <c r="AU4" i="86" s="1"/>
  <c r="AU91" i="86" s="1"/>
  <c r="C11" i="86" s="1"/>
  <c r="F39" i="97" s="1"/>
  <c r="Z92" i="37"/>
  <c r="X90" i="85"/>
  <c r="Y90" i="85"/>
  <c r="AN90" i="93"/>
  <c r="AI90" i="93"/>
  <c r="AS91" i="86"/>
  <c r="AR91" i="25"/>
  <c r="AR91" i="45"/>
  <c r="AE93" i="29"/>
  <c r="W94" i="29"/>
  <c r="AG93" i="29"/>
  <c r="AP93" i="29" s="1"/>
  <c r="AF93" i="29"/>
  <c r="AO93" i="29" s="1"/>
  <c r="AR92" i="41"/>
  <c r="Y94" i="81"/>
  <c r="X94" i="81"/>
  <c r="Z93" i="41"/>
  <c r="X93" i="77"/>
  <c r="Y93" i="77"/>
  <c r="Z93" i="77" s="1"/>
  <c r="Z90" i="85" l="1"/>
  <c r="Z94" i="81"/>
  <c r="W95" i="81"/>
  <c r="AG94" i="81"/>
  <c r="AP94" i="81" s="1"/>
  <c r="AF94" i="81"/>
  <c r="AO94" i="81" s="1"/>
  <c r="AE94" i="81"/>
  <c r="AE93" i="77"/>
  <c r="W94" i="77"/>
  <c r="AG93" i="77"/>
  <c r="AP93" i="77" s="1"/>
  <c r="AF93" i="77"/>
  <c r="AO93" i="77" s="1"/>
  <c r="AF90" i="85"/>
  <c r="AO90" i="85" s="1"/>
  <c r="AE90" i="85"/>
  <c r="W91" i="85"/>
  <c r="AG90" i="85"/>
  <c r="AP90" i="85" s="1"/>
  <c r="AH94" i="81"/>
  <c r="AQ94" i="81" s="1"/>
  <c r="AH90" i="85"/>
  <c r="AQ90" i="85" s="1"/>
  <c r="Y91" i="73"/>
  <c r="X91" i="73"/>
  <c r="W93" i="45"/>
  <c r="AG92" i="45"/>
  <c r="AP92" i="45" s="1"/>
  <c r="AF92" i="45"/>
  <c r="AO92" i="45" s="1"/>
  <c r="AE92" i="45"/>
  <c r="AI91" i="33"/>
  <c r="AN91" i="33"/>
  <c r="Y93" i="25"/>
  <c r="X93" i="25"/>
  <c r="AR92" i="77"/>
  <c r="AN90" i="89"/>
  <c r="AI90" i="89"/>
  <c r="AF92" i="37"/>
  <c r="AO92" i="37" s="1"/>
  <c r="AE92" i="37"/>
  <c r="AG92" i="37"/>
  <c r="AP92" i="37" s="1"/>
  <c r="W93" i="37"/>
  <c r="AR93" i="81"/>
  <c r="AH91" i="93"/>
  <c r="AQ91" i="93" s="1"/>
  <c r="Y94" i="29"/>
  <c r="Z94" i="29" s="1"/>
  <c r="X94" i="29"/>
  <c r="AN92" i="25"/>
  <c r="AI92" i="25"/>
  <c r="AH93" i="77"/>
  <c r="AQ93" i="77" s="1"/>
  <c r="AI93" i="29"/>
  <c r="AN93" i="29"/>
  <c r="AR90" i="93"/>
  <c r="AN90" i="73"/>
  <c r="AI90" i="73"/>
  <c r="Z91" i="93"/>
  <c r="AF93" i="41"/>
  <c r="AO93" i="41" s="1"/>
  <c r="AE93" i="41"/>
  <c r="W94" i="41"/>
  <c r="AG93" i="41"/>
  <c r="AP93" i="41" s="1"/>
  <c r="X92" i="33"/>
  <c r="Y92" i="33"/>
  <c r="AR89" i="85"/>
  <c r="Y91" i="89"/>
  <c r="X91" i="89"/>
  <c r="Z93" i="25" l="1"/>
  <c r="AE93" i="25" s="1"/>
  <c r="W94" i="25"/>
  <c r="AG93" i="25"/>
  <c r="AP93" i="25" s="1"/>
  <c r="AF93" i="25"/>
  <c r="AO93" i="25" s="1"/>
  <c r="AH91" i="89"/>
  <c r="AQ91" i="89" s="1"/>
  <c r="AH92" i="33"/>
  <c r="AQ92" i="33" s="1"/>
  <c r="Z92" i="33"/>
  <c r="AR90" i="73"/>
  <c r="AR91" i="33"/>
  <c r="AH91" i="73"/>
  <c r="AQ91" i="73" s="1"/>
  <c r="AN94" i="81"/>
  <c r="AI94" i="81"/>
  <c r="AI93" i="77"/>
  <c r="AN93" i="77"/>
  <c r="AE91" i="93"/>
  <c r="W92" i="93"/>
  <c r="AG91" i="93"/>
  <c r="AP91" i="93" s="1"/>
  <c r="AF91" i="93"/>
  <c r="AO91" i="93" s="1"/>
  <c r="AR93" i="29"/>
  <c r="AR92" i="25"/>
  <c r="Y93" i="37"/>
  <c r="X93" i="37"/>
  <c r="X93" i="45"/>
  <c r="Z93" i="45" s="1"/>
  <c r="Y93" i="45"/>
  <c r="X94" i="41"/>
  <c r="Y94" i="41"/>
  <c r="AH94" i="29"/>
  <c r="AQ94" i="29" s="1"/>
  <c r="AI93" i="41"/>
  <c r="AN93" i="41"/>
  <c r="W95" i="29"/>
  <c r="AG94" i="29"/>
  <c r="AP94" i="29" s="1"/>
  <c r="AF94" i="29"/>
  <c r="AO94" i="29" s="1"/>
  <c r="AE94" i="29"/>
  <c r="AR90" i="89"/>
  <c r="AI90" i="85"/>
  <c r="AN90" i="85"/>
  <c r="Z91" i="89"/>
  <c r="AI92" i="37"/>
  <c r="AN92" i="37"/>
  <c r="AH93" i="25"/>
  <c r="AQ93" i="25" s="1"/>
  <c r="AN92" i="45"/>
  <c r="AI92" i="45"/>
  <c r="Z91" i="73"/>
  <c r="Y91" i="85"/>
  <c r="X91" i="85"/>
  <c r="Z91" i="85" s="1"/>
  <c r="Y94" i="77"/>
  <c r="X94" i="77"/>
  <c r="Y95" i="81"/>
  <c r="X95" i="81"/>
  <c r="Z94" i="77" l="1"/>
  <c r="W92" i="85"/>
  <c r="AG91" i="85"/>
  <c r="AP91" i="85" s="1"/>
  <c r="AF91" i="85"/>
  <c r="AO91" i="85" s="1"/>
  <c r="AE91" i="85"/>
  <c r="AH95" i="81"/>
  <c r="AQ95" i="81" s="1"/>
  <c r="AR92" i="37"/>
  <c r="AR93" i="41"/>
  <c r="AH93" i="37"/>
  <c r="AQ93" i="37" s="1"/>
  <c r="AE91" i="89"/>
  <c r="AF91" i="89"/>
  <c r="AO91" i="89" s="1"/>
  <c r="W92" i="89"/>
  <c r="AG91" i="89"/>
  <c r="AP91" i="89" s="1"/>
  <c r="AH94" i="41"/>
  <c r="AQ94" i="41" s="1"/>
  <c r="AR93" i="77"/>
  <c r="W93" i="33"/>
  <c r="AG92" i="33"/>
  <c r="AP92" i="33" s="1"/>
  <c r="AF92" i="33"/>
  <c r="AO92" i="33" s="1"/>
  <c r="AE92" i="33"/>
  <c r="AE93" i="45"/>
  <c r="AG93" i="45"/>
  <c r="AP93" i="45" s="1"/>
  <c r="AF93" i="45"/>
  <c r="AO93" i="45" s="1"/>
  <c r="W94" i="45"/>
  <c r="Z94" i="41"/>
  <c r="Z93" i="37"/>
  <c r="AR94" i="81"/>
  <c r="Y94" i="25"/>
  <c r="X94" i="25"/>
  <c r="W95" i="77"/>
  <c r="AG94" i="77"/>
  <c r="AP94" i="77" s="1"/>
  <c r="AF94" i="77"/>
  <c r="AO94" i="77" s="1"/>
  <c r="AE94" i="77"/>
  <c r="AE91" i="73"/>
  <c r="W92" i="73"/>
  <c r="AG91" i="73"/>
  <c r="AP91" i="73" s="1"/>
  <c r="AF91" i="73"/>
  <c r="AO91" i="73" s="1"/>
  <c r="Y95" i="29"/>
  <c r="X95" i="29"/>
  <c r="X92" i="93"/>
  <c r="Y92" i="93"/>
  <c r="AI93" i="25"/>
  <c r="AN93" i="25"/>
  <c r="AH91" i="85"/>
  <c r="AQ91" i="85" s="1"/>
  <c r="AI94" i="29"/>
  <c r="AN94" i="29"/>
  <c r="Z95" i="81"/>
  <c r="AH94" i="77"/>
  <c r="AQ94" i="77" s="1"/>
  <c r="AR90" i="85"/>
  <c r="AR92" i="45"/>
  <c r="AH93" i="45"/>
  <c r="AQ93" i="45" s="1"/>
  <c r="AI91" i="93"/>
  <c r="AN91" i="93"/>
  <c r="Z94" i="25" l="1"/>
  <c r="AG94" i="25" s="1"/>
  <c r="AP94" i="25" s="1"/>
  <c r="Z95" i="29"/>
  <c r="W96" i="29"/>
  <c r="AG95" i="29"/>
  <c r="AP95" i="29" s="1"/>
  <c r="AF95" i="29"/>
  <c r="AO95" i="29" s="1"/>
  <c r="AE95" i="29"/>
  <c r="W95" i="25"/>
  <c r="AF94" i="25"/>
  <c r="AO94" i="25" s="1"/>
  <c r="W95" i="41"/>
  <c r="AG94" i="41"/>
  <c r="AP94" i="41" s="1"/>
  <c r="AF94" i="41"/>
  <c r="AO94" i="41" s="1"/>
  <c r="AE94" i="41"/>
  <c r="AR91" i="93"/>
  <c r="AR93" i="25"/>
  <c r="AI94" i="77"/>
  <c r="AN94" i="77"/>
  <c r="AI91" i="85"/>
  <c r="AN91" i="85"/>
  <c r="X94" i="45"/>
  <c r="Y94" i="45"/>
  <c r="Y92" i="89"/>
  <c r="X92" i="89"/>
  <c r="AH92" i="93"/>
  <c r="AQ92" i="93" s="1"/>
  <c r="X93" i="33"/>
  <c r="Y93" i="33"/>
  <c r="AH94" i="25"/>
  <c r="AQ94" i="25" s="1"/>
  <c r="AF95" i="81"/>
  <c r="AO95" i="81" s="1"/>
  <c r="AE95" i="81"/>
  <c r="AG95" i="81"/>
  <c r="AP95" i="81" s="1"/>
  <c r="W96" i="81"/>
  <c r="Z92" i="93"/>
  <c r="Y92" i="73"/>
  <c r="X92" i="73"/>
  <c r="Y95" i="77"/>
  <c r="X95" i="77"/>
  <c r="AN91" i="89"/>
  <c r="AI91" i="89"/>
  <c r="X92" i="85"/>
  <c r="Y92" i="85"/>
  <c r="AR94" i="29"/>
  <c r="AI91" i="73"/>
  <c r="AN91" i="73"/>
  <c r="AI92" i="33"/>
  <c r="AN92" i="33"/>
  <c r="AH95" i="29"/>
  <c r="AQ95" i="29" s="1"/>
  <c r="W94" i="37"/>
  <c r="AG93" i="37"/>
  <c r="AP93" i="37" s="1"/>
  <c r="AF93" i="37"/>
  <c r="AO93" i="37" s="1"/>
  <c r="AE93" i="37"/>
  <c r="AI93" i="45"/>
  <c r="AN93" i="45"/>
  <c r="Z92" i="85" l="1"/>
  <c r="Z94" i="45"/>
  <c r="AE94" i="25"/>
  <c r="AH95" i="77"/>
  <c r="AQ95" i="77" s="1"/>
  <c r="AH93" i="33"/>
  <c r="AQ93" i="33" s="1"/>
  <c r="X95" i="41"/>
  <c r="Y95" i="41"/>
  <c r="Y95" i="25"/>
  <c r="X95" i="25"/>
  <c r="Y96" i="81"/>
  <c r="X96" i="81"/>
  <c r="Z93" i="33"/>
  <c r="AH92" i="89"/>
  <c r="AQ92" i="89" s="1"/>
  <c r="AR93" i="45"/>
  <c r="AR92" i="33"/>
  <c r="AH92" i="85"/>
  <c r="AQ92" i="85" s="1"/>
  <c r="Z95" i="77"/>
  <c r="AR91" i="85"/>
  <c r="AN95" i="29"/>
  <c r="AI95" i="29"/>
  <c r="AI93" i="37"/>
  <c r="AN93" i="37"/>
  <c r="W93" i="85"/>
  <c r="AG92" i="85"/>
  <c r="AP92" i="85" s="1"/>
  <c r="AF92" i="85"/>
  <c r="AO92" i="85" s="1"/>
  <c r="AE92" i="85"/>
  <c r="AH92" i="73"/>
  <c r="AQ92" i="73" s="1"/>
  <c r="Z92" i="89"/>
  <c r="AI94" i="41"/>
  <c r="AN94" i="41"/>
  <c r="AN94" i="25"/>
  <c r="AI94" i="25"/>
  <c r="X94" i="37"/>
  <c r="Y94" i="37"/>
  <c r="W93" i="93"/>
  <c r="AG92" i="93"/>
  <c r="AP92" i="93" s="1"/>
  <c r="AE92" i="93"/>
  <c r="AF92" i="93"/>
  <c r="AO92" i="93" s="1"/>
  <c r="AR91" i="73"/>
  <c r="AR91" i="89"/>
  <c r="AI95" i="81"/>
  <c r="AN95" i="81"/>
  <c r="AR94" i="77"/>
  <c r="AF94" i="45"/>
  <c r="AO94" i="45" s="1"/>
  <c r="W95" i="45"/>
  <c r="AE94" i="45"/>
  <c r="AG94" i="45"/>
  <c r="AP94" i="45" s="1"/>
  <c r="Z92" i="73"/>
  <c r="AH94" i="45"/>
  <c r="AQ94" i="45" s="1"/>
  <c r="X96" i="29"/>
  <c r="Z96" i="29" s="1"/>
  <c r="Y96" i="29"/>
  <c r="Z96" i="81" l="1"/>
  <c r="W97" i="81"/>
  <c r="AG96" i="81"/>
  <c r="AP96" i="81" s="1"/>
  <c r="AF96" i="81"/>
  <c r="AO96" i="81" s="1"/>
  <c r="AE96" i="81"/>
  <c r="AR94" i="41"/>
  <c r="W93" i="73"/>
  <c r="AG92" i="73"/>
  <c r="AP92" i="73" s="1"/>
  <c r="AF92" i="73"/>
  <c r="AO92" i="73" s="1"/>
  <c r="AE92" i="73"/>
  <c r="Y93" i="93"/>
  <c r="X93" i="93"/>
  <c r="X93" i="85"/>
  <c r="Y93" i="85"/>
  <c r="W96" i="77"/>
  <c r="AG95" i="77"/>
  <c r="AP95" i="77" s="1"/>
  <c r="AF95" i="77"/>
  <c r="AO95" i="77" s="1"/>
  <c r="AE95" i="77"/>
  <c r="AI94" i="45"/>
  <c r="AN94" i="45"/>
  <c r="AH94" i="37"/>
  <c r="AQ94" i="37" s="1"/>
  <c r="AF92" i="89"/>
  <c r="AO92" i="89" s="1"/>
  <c r="AG92" i="89"/>
  <c r="AP92" i="89" s="1"/>
  <c r="W93" i="89"/>
  <c r="AE92" i="89"/>
  <c r="AR93" i="37"/>
  <c r="AH95" i="25"/>
  <c r="AQ95" i="25" s="1"/>
  <c r="X95" i="45"/>
  <c r="Y95" i="45"/>
  <c r="AR95" i="81"/>
  <c r="Z94" i="37"/>
  <c r="AN92" i="85"/>
  <c r="AI92" i="85"/>
  <c r="AR95" i="29"/>
  <c r="AH95" i="41"/>
  <c r="AQ95" i="41" s="1"/>
  <c r="AN92" i="93"/>
  <c r="AI92" i="93"/>
  <c r="AR94" i="25"/>
  <c r="W94" i="33"/>
  <c r="AG93" i="33"/>
  <c r="AP93" i="33" s="1"/>
  <c r="AF93" i="33"/>
  <c r="AO93" i="33" s="1"/>
  <c r="AE93" i="33"/>
  <c r="Z95" i="25"/>
  <c r="AE96" i="29"/>
  <c r="W97" i="29"/>
  <c r="AG96" i="29"/>
  <c r="AP96" i="29" s="1"/>
  <c r="AF96" i="29"/>
  <c r="AO96" i="29" s="1"/>
  <c r="Z95" i="41"/>
  <c r="AH96" i="29"/>
  <c r="AQ96" i="29" s="1"/>
  <c r="AH96" i="81"/>
  <c r="AQ96" i="81" s="1"/>
  <c r="W95" i="37" l="1"/>
  <c r="AG94" i="37"/>
  <c r="AP94" i="37" s="1"/>
  <c r="AF94" i="37"/>
  <c r="AO94" i="37" s="1"/>
  <c r="AE94" i="37"/>
  <c r="AR94" i="45"/>
  <c r="AI92" i="73"/>
  <c r="AN92" i="73"/>
  <c r="AN93" i="33"/>
  <c r="AI93" i="33"/>
  <c r="AR92" i="93"/>
  <c r="AI92" i="89"/>
  <c r="AN92" i="89"/>
  <c r="AH93" i="85"/>
  <c r="AQ93" i="85" s="1"/>
  <c r="AI96" i="81"/>
  <c r="AN96" i="81"/>
  <c r="Y97" i="29"/>
  <c r="X97" i="29"/>
  <c r="X93" i="89"/>
  <c r="Y93" i="89"/>
  <c r="AN95" i="77"/>
  <c r="AI95" i="77"/>
  <c r="Z93" i="85"/>
  <c r="AH93" i="93"/>
  <c r="AQ93" i="93" s="1"/>
  <c r="Y93" i="73"/>
  <c r="X93" i="73"/>
  <c r="AI96" i="29"/>
  <c r="AN96" i="29"/>
  <c r="Y94" i="33"/>
  <c r="X94" i="33"/>
  <c r="Z94" i="33" s="1"/>
  <c r="AR92" i="85"/>
  <c r="AH95" i="45"/>
  <c r="AQ95" i="45" s="1"/>
  <c r="X97" i="81"/>
  <c r="Y97" i="81"/>
  <c r="W96" i="41"/>
  <c r="AG95" i="41"/>
  <c r="AP95" i="41" s="1"/>
  <c r="AF95" i="41"/>
  <c r="AO95" i="41" s="1"/>
  <c r="AE95" i="41"/>
  <c r="AE95" i="25"/>
  <c r="W96" i="25"/>
  <c r="AG95" i="25"/>
  <c r="AP95" i="25" s="1"/>
  <c r="AF95" i="25"/>
  <c r="AO95" i="25" s="1"/>
  <c r="Z95" i="45"/>
  <c r="X96" i="77"/>
  <c r="Z96" i="77" s="1"/>
  <c r="Y96" i="77"/>
  <c r="Z93" i="93"/>
  <c r="Z97" i="29" l="1"/>
  <c r="W98" i="29" s="1"/>
  <c r="W96" i="45"/>
  <c r="AG95" i="45"/>
  <c r="AP95" i="45" s="1"/>
  <c r="AF95" i="45"/>
  <c r="AO95" i="45" s="1"/>
  <c r="AE95" i="45"/>
  <c r="AH97" i="81"/>
  <c r="AQ97" i="81" s="1"/>
  <c r="AR93" i="33"/>
  <c r="AN95" i="25"/>
  <c r="AI95" i="25"/>
  <c r="AR95" i="77"/>
  <c r="AN95" i="41"/>
  <c r="AI95" i="41"/>
  <c r="Z97" i="81"/>
  <c r="AR96" i="29"/>
  <c r="AN94" i="37"/>
  <c r="AI94" i="37"/>
  <c r="AE94" i="33"/>
  <c r="W95" i="33"/>
  <c r="AG94" i="33"/>
  <c r="AP94" i="33" s="1"/>
  <c r="AF94" i="33"/>
  <c r="AO94" i="33" s="1"/>
  <c r="AE93" i="93"/>
  <c r="W94" i="93"/>
  <c r="AG93" i="93"/>
  <c r="AP93" i="93" s="1"/>
  <c r="AF93" i="93"/>
  <c r="AO93" i="93" s="1"/>
  <c r="AH93" i="73"/>
  <c r="AQ93" i="73" s="1"/>
  <c r="AH93" i="89"/>
  <c r="AQ93" i="89" s="1"/>
  <c r="AR96" i="81"/>
  <c r="AH94" i="33"/>
  <c r="AQ94" i="33" s="1"/>
  <c r="Z93" i="73"/>
  <c r="Z93" i="89"/>
  <c r="AR92" i="89"/>
  <c r="AR92" i="73"/>
  <c r="AE96" i="77"/>
  <c r="W97" i="77"/>
  <c r="AG96" i="77"/>
  <c r="AP96" i="77" s="1"/>
  <c r="AF96" i="77"/>
  <c r="AO96" i="77" s="1"/>
  <c r="AH96" i="77"/>
  <c r="AQ96" i="77" s="1"/>
  <c r="Z96" i="25"/>
  <c r="Y96" i="25"/>
  <c r="X96" i="25"/>
  <c r="X96" i="41"/>
  <c r="Y96" i="41"/>
  <c r="AF93" i="85"/>
  <c r="AO93" i="85" s="1"/>
  <c r="AE93" i="85"/>
  <c r="W94" i="85"/>
  <c r="AG93" i="85"/>
  <c r="AP93" i="85" s="1"/>
  <c r="AH97" i="29"/>
  <c r="AQ97" i="29" s="1"/>
  <c r="Y95" i="37"/>
  <c r="X95" i="37"/>
  <c r="AE97" i="29" l="1"/>
  <c r="AF97" i="29"/>
  <c r="AO97" i="29" s="1"/>
  <c r="AG97" i="29"/>
  <c r="AP97" i="29" s="1"/>
  <c r="AH95" i="37"/>
  <c r="AQ95" i="37" s="1"/>
  <c r="W98" i="81"/>
  <c r="AG97" i="81"/>
  <c r="AP97" i="81" s="1"/>
  <c r="AF97" i="81"/>
  <c r="AO97" i="81" s="1"/>
  <c r="AE97" i="81"/>
  <c r="X96" i="45"/>
  <c r="Y96" i="45"/>
  <c r="Y94" i="93"/>
  <c r="X94" i="93"/>
  <c r="AI94" i="33"/>
  <c r="AN94" i="33"/>
  <c r="AR95" i="41"/>
  <c r="AI97" i="29"/>
  <c r="AN97" i="29"/>
  <c r="Z95" i="37"/>
  <c r="AH96" i="41"/>
  <c r="AQ96" i="41" s="1"/>
  <c r="Y97" i="77"/>
  <c r="X97" i="77"/>
  <c r="AI93" i="93"/>
  <c r="AN93" i="93"/>
  <c r="AR94" i="37"/>
  <c r="X94" i="85"/>
  <c r="Y94" i="85"/>
  <c r="Z96" i="41"/>
  <c r="W94" i="89"/>
  <c r="AG93" i="89"/>
  <c r="AP93" i="89" s="1"/>
  <c r="AF93" i="89"/>
  <c r="AO93" i="89" s="1"/>
  <c r="AE93" i="89"/>
  <c r="AN95" i="45"/>
  <c r="AI95" i="45"/>
  <c r="AH96" i="25"/>
  <c r="AQ96" i="25" s="1"/>
  <c r="AI96" i="77"/>
  <c r="AN96" i="77"/>
  <c r="W94" i="73"/>
  <c r="AG93" i="73"/>
  <c r="AP93" i="73" s="1"/>
  <c r="AF93" i="73"/>
  <c r="AO93" i="73" s="1"/>
  <c r="AE93" i="73"/>
  <c r="Y98" i="29"/>
  <c r="Z98" i="29" s="1"/>
  <c r="X98" i="29"/>
  <c r="AE96" i="25"/>
  <c r="AG96" i="25"/>
  <c r="AP96" i="25" s="1"/>
  <c r="AF96" i="25"/>
  <c r="AO96" i="25" s="1"/>
  <c r="W97" i="25"/>
  <c r="AI93" i="85"/>
  <c r="AN93" i="85"/>
  <c r="X95" i="33"/>
  <c r="Z95" i="33" s="1"/>
  <c r="Y95" i="33"/>
  <c r="AR95" i="25"/>
  <c r="Z96" i="45" l="1"/>
  <c r="Z94" i="85"/>
  <c r="Z97" i="77"/>
  <c r="AE96" i="45"/>
  <c r="AG96" i="45"/>
  <c r="AP96" i="45" s="1"/>
  <c r="AF96" i="45"/>
  <c r="AO96" i="45" s="1"/>
  <c r="W97" i="45"/>
  <c r="W98" i="77"/>
  <c r="AG97" i="77"/>
  <c r="AP97" i="77" s="1"/>
  <c r="AF97" i="77"/>
  <c r="AO97" i="77" s="1"/>
  <c r="AE97" i="77"/>
  <c r="AG98" i="29"/>
  <c r="AP98" i="29" s="1"/>
  <c r="AP100" i="29" s="1"/>
  <c r="AF98" i="29"/>
  <c r="AO98" i="29" s="1"/>
  <c r="AO100" i="29" s="1"/>
  <c r="AE98" i="29"/>
  <c r="AC98" i="29"/>
  <c r="Y94" i="73"/>
  <c r="X94" i="73"/>
  <c r="Y98" i="81"/>
  <c r="Z98" i="81" s="1"/>
  <c r="X98" i="81"/>
  <c r="AF95" i="37"/>
  <c r="AO95" i="37" s="1"/>
  <c r="AE95" i="37"/>
  <c r="AG95" i="37"/>
  <c r="AP95" i="37" s="1"/>
  <c r="W96" i="37"/>
  <c r="AR94" i="33"/>
  <c r="X97" i="25"/>
  <c r="Y97" i="25"/>
  <c r="W95" i="85"/>
  <c r="AG94" i="85"/>
  <c r="AP94" i="85" s="1"/>
  <c r="AF94" i="85"/>
  <c r="AO94" i="85" s="1"/>
  <c r="AE94" i="85"/>
  <c r="AH96" i="45"/>
  <c r="AQ96" i="45" s="1"/>
  <c r="AH95" i="33"/>
  <c r="AQ95" i="33" s="1"/>
  <c r="AR96" i="77"/>
  <c r="AR95" i="45"/>
  <c r="X94" i="89"/>
  <c r="Y94" i="89"/>
  <c r="AH94" i="93"/>
  <c r="AQ94" i="93" s="1"/>
  <c r="AI96" i="25"/>
  <c r="AN96" i="25"/>
  <c r="AN93" i="73"/>
  <c r="AI93" i="73"/>
  <c r="AF96" i="41"/>
  <c r="AO96" i="41" s="1"/>
  <c r="AE96" i="41"/>
  <c r="W97" i="41"/>
  <c r="AG96" i="41"/>
  <c r="AP96" i="41" s="1"/>
  <c r="AR97" i="29"/>
  <c r="AN97" i="81"/>
  <c r="AI97" i="81"/>
  <c r="AN93" i="89"/>
  <c r="AI93" i="89"/>
  <c r="AR93" i="93"/>
  <c r="Z94" i="93"/>
  <c r="W96" i="33"/>
  <c r="AG95" i="33"/>
  <c r="AP95" i="33" s="1"/>
  <c r="AF95" i="33"/>
  <c r="AO95" i="33" s="1"/>
  <c r="AE95" i="33"/>
  <c r="AR93" i="85"/>
  <c r="AH98" i="29"/>
  <c r="AQ98" i="29" s="1"/>
  <c r="AQ100" i="29" s="1"/>
  <c r="AZ3" i="29"/>
  <c r="AX5" i="29" s="1"/>
  <c r="S5" i="29" s="1"/>
  <c r="AC5" i="29" s="1"/>
  <c r="AB6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7" i="29"/>
  <c r="S97" i="29" s="1"/>
  <c r="AC97" i="29" s="1"/>
  <c r="AB98" i="29" s="1"/>
  <c r="AX96" i="29"/>
  <c r="S96" i="29" s="1"/>
  <c r="AC96" i="29" s="1"/>
  <c r="AB97" i="29" s="1"/>
  <c r="AX94" i="29"/>
  <c r="S94" i="29" s="1"/>
  <c r="AC94" i="29" s="1"/>
  <c r="AB95" i="29" s="1"/>
  <c r="AX95" i="29"/>
  <c r="S95" i="29" s="1"/>
  <c r="AC95" i="29" s="1"/>
  <c r="AB96" i="29" s="1"/>
  <c r="AX93" i="29"/>
  <c r="S93" i="29" s="1"/>
  <c r="AC93" i="29" s="1"/>
  <c r="AB94" i="29" s="1"/>
  <c r="AH94" i="85"/>
  <c r="AQ94" i="85" s="1"/>
  <c r="AH97" i="77"/>
  <c r="AQ97" i="77" s="1"/>
  <c r="AX8" i="29" l="1"/>
  <c r="S8" i="29" s="1"/>
  <c r="AC8" i="29" s="1"/>
  <c r="AB9" i="29" s="1"/>
  <c r="AX18" i="29"/>
  <c r="S18" i="29" s="1"/>
  <c r="AC18" i="29" s="1"/>
  <c r="AB19" i="29" s="1"/>
  <c r="AX12" i="29"/>
  <c r="S12" i="29" s="1"/>
  <c r="AC12" i="29" s="1"/>
  <c r="AB13" i="29" s="1"/>
  <c r="AX23" i="29"/>
  <c r="S23" i="29" s="1"/>
  <c r="AC23" i="29" s="1"/>
  <c r="AB24" i="29" s="1"/>
  <c r="AX17" i="29"/>
  <c r="S17" i="29" s="1"/>
  <c r="AC17" i="29" s="1"/>
  <c r="AB18" i="29" s="1"/>
  <c r="AX11" i="29"/>
  <c r="S11" i="29" s="1"/>
  <c r="AC11" i="29" s="1"/>
  <c r="AB12" i="29" s="1"/>
  <c r="AX22" i="29"/>
  <c r="S22" i="29" s="1"/>
  <c r="AC22" i="29" s="1"/>
  <c r="AB23" i="29" s="1"/>
  <c r="AX16" i="29"/>
  <c r="S16" i="29" s="1"/>
  <c r="AC16" i="29" s="1"/>
  <c r="AB17" i="29" s="1"/>
  <c r="AX10" i="29"/>
  <c r="S10" i="29" s="1"/>
  <c r="AC10" i="29" s="1"/>
  <c r="AB11" i="29" s="1"/>
  <c r="AX9" i="29"/>
  <c r="S9" i="29" s="1"/>
  <c r="AC9" i="29" s="1"/>
  <c r="AB10" i="29" s="1"/>
  <c r="AX4" i="29"/>
  <c r="S4" i="29" s="1"/>
  <c r="AC4" i="29" s="1"/>
  <c r="AB5" i="29" s="1"/>
  <c r="AX3" i="29"/>
  <c r="S3" i="29" s="1"/>
  <c r="AC3" i="29" s="1"/>
  <c r="AX7" i="29"/>
  <c r="S7" i="29" s="1"/>
  <c r="AC7" i="29" s="1"/>
  <c r="AB8" i="29" s="1"/>
  <c r="AX6" i="29"/>
  <c r="S6" i="29" s="1"/>
  <c r="AC6" i="29" s="1"/>
  <c r="AB7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B4" i="29"/>
  <c r="AJ3" i="29"/>
  <c r="AR93" i="89"/>
  <c r="AF98" i="81"/>
  <c r="AO98" i="81" s="1"/>
  <c r="AO100" i="81" s="1"/>
  <c r="AE98" i="81"/>
  <c r="AG98" i="81"/>
  <c r="AP98" i="81" s="1"/>
  <c r="AP100" i="81" s="1"/>
  <c r="AC98" i="81"/>
  <c r="AJ81" i="29"/>
  <c r="AK81" i="29"/>
  <c r="AT81" i="29" s="1"/>
  <c r="AJ94" i="29"/>
  <c r="AK94" i="29"/>
  <c r="AT94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Z96" i="33"/>
  <c r="X96" i="33"/>
  <c r="Y96" i="33"/>
  <c r="Y97" i="41"/>
  <c r="X97" i="41"/>
  <c r="AI94" i="85"/>
  <c r="AN94" i="85"/>
  <c r="AH97" i="25"/>
  <c r="AQ97" i="25" s="1"/>
  <c r="AH94" i="73"/>
  <c r="AQ94" i="73" s="1"/>
  <c r="X97" i="45"/>
  <c r="Z97" i="45" s="1"/>
  <c r="Y97" i="45"/>
  <c r="AJ96" i="29"/>
  <c r="AK96" i="29"/>
  <c r="AT96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J25" i="29"/>
  <c r="AK25" i="29"/>
  <c r="AT25" i="29" s="1"/>
  <c r="AJ19" i="29"/>
  <c r="AK19" i="29"/>
  <c r="AT19" i="29" s="1"/>
  <c r="AJ13" i="29"/>
  <c r="AK13" i="29"/>
  <c r="AT13" i="29" s="1"/>
  <c r="AJ7" i="29"/>
  <c r="AK7" i="29"/>
  <c r="AT7" i="29" s="1"/>
  <c r="AR97" i="81"/>
  <c r="AR96" i="25"/>
  <c r="Z97" i="25"/>
  <c r="AI95" i="37"/>
  <c r="AN95" i="37"/>
  <c r="AI97" i="77"/>
  <c r="AN97" i="77"/>
  <c r="AJ95" i="29"/>
  <c r="AK95" i="29"/>
  <c r="AT95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F94" i="93"/>
  <c r="AO94" i="93" s="1"/>
  <c r="AE94" i="93"/>
  <c r="AG94" i="93"/>
  <c r="AP94" i="93" s="1"/>
  <c r="W95" i="93"/>
  <c r="AI96" i="41"/>
  <c r="AN96" i="41"/>
  <c r="AH94" i="89"/>
  <c r="AQ94" i="89" s="1"/>
  <c r="Z94" i="73"/>
  <c r="AJ87" i="29"/>
  <c r="AK87" i="29"/>
  <c r="AT87" i="29" s="1"/>
  <c r="AJ97" i="29"/>
  <c r="AK97" i="29"/>
  <c r="AT97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5" i="29"/>
  <c r="AK5" i="29"/>
  <c r="AT5" i="29" s="1"/>
  <c r="AI95" i="33"/>
  <c r="AN95" i="33"/>
  <c r="Z94" i="89"/>
  <c r="Y95" i="85"/>
  <c r="X95" i="85"/>
  <c r="AH98" i="81"/>
  <c r="AQ98" i="81" s="1"/>
  <c r="AQ100" i="81" s="1"/>
  <c r="AZ3" i="81"/>
  <c r="AX4" i="81" s="1"/>
  <c r="S4" i="81" s="1"/>
  <c r="AC4" i="81" s="1"/>
  <c r="AB5" i="81" s="1"/>
  <c r="AX58" i="81"/>
  <c r="S58" i="81" s="1"/>
  <c r="AC58" i="81" s="1"/>
  <c r="AB59" i="81" s="1"/>
  <c r="AX61" i="81"/>
  <c r="S61" i="81" s="1"/>
  <c r="AC61" i="81" s="1"/>
  <c r="AB62" i="81" s="1"/>
  <c r="AX68" i="81"/>
  <c r="S68" i="81" s="1"/>
  <c r="AC68" i="81" s="1"/>
  <c r="AB69" i="81" s="1"/>
  <c r="AX69" i="81"/>
  <c r="S69" i="81" s="1"/>
  <c r="AC69" i="81" s="1"/>
  <c r="AB70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2" i="81"/>
  <c r="S92" i="81" s="1"/>
  <c r="AC92" i="81" s="1"/>
  <c r="AB93" i="81" s="1"/>
  <c r="AX93" i="81"/>
  <c r="S93" i="81" s="1"/>
  <c r="AC93" i="81" s="1"/>
  <c r="AB94" i="81" s="1"/>
  <c r="AX96" i="81"/>
  <c r="S96" i="81" s="1"/>
  <c r="AC96" i="81" s="1"/>
  <c r="AB97" i="81" s="1"/>
  <c r="AX94" i="81"/>
  <c r="S94" i="81" s="1"/>
  <c r="AC94" i="81" s="1"/>
  <c r="AB95" i="81" s="1"/>
  <c r="AJ93" i="29"/>
  <c r="AK93" i="29"/>
  <c r="AT93" i="29" s="1"/>
  <c r="AJ98" i="29"/>
  <c r="AS98" i="29" s="1"/>
  <c r="AK98" i="29"/>
  <c r="AT98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R93" i="73"/>
  <c r="Y96" i="37"/>
  <c r="X96" i="37"/>
  <c r="AN98" i="29"/>
  <c r="AN100" i="29" s="1"/>
  <c r="AI98" i="29"/>
  <c r="Y98" i="77"/>
  <c r="X98" i="77"/>
  <c r="AI96" i="45"/>
  <c r="AN96" i="45"/>
  <c r="AX97" i="81" l="1"/>
  <c r="S97" i="81" s="1"/>
  <c r="AC97" i="81" s="1"/>
  <c r="AB98" i="81" s="1"/>
  <c r="AX91" i="81"/>
  <c r="S91" i="81" s="1"/>
  <c r="AC91" i="81" s="1"/>
  <c r="AB92" i="81" s="1"/>
  <c r="AX85" i="81"/>
  <c r="S85" i="81" s="1"/>
  <c r="AC85" i="81" s="1"/>
  <c r="AB86" i="81" s="1"/>
  <c r="AX79" i="81"/>
  <c r="S79" i="81" s="1"/>
  <c r="AC79" i="81" s="1"/>
  <c r="AB80" i="81" s="1"/>
  <c r="AX73" i="81"/>
  <c r="S73" i="81" s="1"/>
  <c r="AC73" i="81" s="1"/>
  <c r="AB74" i="81" s="1"/>
  <c r="AX67" i="81"/>
  <c r="S67" i="81" s="1"/>
  <c r="AC67" i="81" s="1"/>
  <c r="AB68" i="81" s="1"/>
  <c r="AX56" i="81"/>
  <c r="S56" i="81" s="1"/>
  <c r="AC56" i="81" s="1"/>
  <c r="AB57" i="81" s="1"/>
  <c r="Z95" i="85"/>
  <c r="AX95" i="81"/>
  <c r="S95" i="81" s="1"/>
  <c r="AC95" i="81" s="1"/>
  <c r="AB96" i="81" s="1"/>
  <c r="AX90" i="81"/>
  <c r="S90" i="81" s="1"/>
  <c r="AC90" i="81" s="1"/>
  <c r="AB91" i="81" s="1"/>
  <c r="AX84" i="81"/>
  <c r="S84" i="81" s="1"/>
  <c r="AC84" i="81" s="1"/>
  <c r="AB85" i="81" s="1"/>
  <c r="AX78" i="81"/>
  <c r="S78" i="81" s="1"/>
  <c r="AC78" i="81" s="1"/>
  <c r="AB79" i="81" s="1"/>
  <c r="AX72" i="81"/>
  <c r="S72" i="81" s="1"/>
  <c r="AC72" i="81" s="1"/>
  <c r="AB73" i="81" s="1"/>
  <c r="AX64" i="81"/>
  <c r="S64" i="81" s="1"/>
  <c r="AC64" i="81" s="1"/>
  <c r="AB65" i="81" s="1"/>
  <c r="AX45" i="81"/>
  <c r="S45" i="81" s="1"/>
  <c r="AC45" i="81" s="1"/>
  <c r="AB46" i="81" s="1"/>
  <c r="AX83" i="81"/>
  <c r="S83" i="81" s="1"/>
  <c r="AC83" i="81" s="1"/>
  <c r="AB84" i="81" s="1"/>
  <c r="AX77" i="81"/>
  <c r="S77" i="81" s="1"/>
  <c r="AC77" i="81" s="1"/>
  <c r="AB78" i="81" s="1"/>
  <c r="AX71" i="81"/>
  <c r="S71" i="81" s="1"/>
  <c r="AC71" i="81" s="1"/>
  <c r="AB72" i="81" s="1"/>
  <c r="AX63" i="81"/>
  <c r="S63" i="81" s="1"/>
  <c r="AC63" i="81" s="1"/>
  <c r="AB64" i="81" s="1"/>
  <c r="AX39" i="81"/>
  <c r="S39" i="81" s="1"/>
  <c r="AC39" i="81" s="1"/>
  <c r="AB40" i="81" s="1"/>
  <c r="AX70" i="81"/>
  <c r="S70" i="81" s="1"/>
  <c r="AC70" i="81" s="1"/>
  <c r="AB71" i="81" s="1"/>
  <c r="AX62" i="81"/>
  <c r="S62" i="81" s="1"/>
  <c r="AC62" i="81" s="1"/>
  <c r="AB63" i="81" s="1"/>
  <c r="AX27" i="81"/>
  <c r="S27" i="81" s="1"/>
  <c r="AC27" i="81" s="1"/>
  <c r="AB28" i="81" s="1"/>
  <c r="AK28" i="81" s="1"/>
  <c r="AT28" i="81" s="1"/>
  <c r="AX51" i="81"/>
  <c r="S51" i="81" s="1"/>
  <c r="AC51" i="81" s="1"/>
  <c r="AB52" i="81" s="1"/>
  <c r="AX15" i="81"/>
  <c r="S15" i="81" s="1"/>
  <c r="AC15" i="81" s="1"/>
  <c r="AB16" i="81" s="1"/>
  <c r="AX9" i="81"/>
  <c r="S9" i="81" s="1"/>
  <c r="AC9" i="81" s="1"/>
  <c r="AB10" i="81" s="1"/>
  <c r="AK10" i="81" s="1"/>
  <c r="AT10" i="81" s="1"/>
  <c r="AX57" i="81"/>
  <c r="S57" i="81" s="1"/>
  <c r="AC57" i="81" s="1"/>
  <c r="AB58" i="81" s="1"/>
  <c r="AX33" i="81"/>
  <c r="S33" i="81" s="1"/>
  <c r="AC33" i="81" s="1"/>
  <c r="AB34" i="81" s="1"/>
  <c r="AX55" i="81"/>
  <c r="S55" i="81" s="1"/>
  <c r="AC55" i="81" s="1"/>
  <c r="AB56" i="81" s="1"/>
  <c r="AX21" i="81"/>
  <c r="S21" i="81" s="1"/>
  <c r="AC21" i="81" s="1"/>
  <c r="AB22" i="81" s="1"/>
  <c r="AK5" i="81"/>
  <c r="AT5" i="81" s="1"/>
  <c r="AJ76" i="81"/>
  <c r="AK76" i="81"/>
  <c r="AT76" i="81" s="1"/>
  <c r="AJ58" i="81"/>
  <c r="AK58" i="81"/>
  <c r="AT58" i="81" s="1"/>
  <c r="AK52" i="81"/>
  <c r="AT52" i="81" s="1"/>
  <c r="AK46" i="81"/>
  <c r="AT46" i="81" s="1"/>
  <c r="AK40" i="81"/>
  <c r="AT40" i="81" s="1"/>
  <c r="AK34" i="81"/>
  <c r="AT34" i="81" s="1"/>
  <c r="AK22" i="81"/>
  <c r="AT22" i="81" s="1"/>
  <c r="AK16" i="81"/>
  <c r="AT16" i="81" s="1"/>
  <c r="AE94" i="89"/>
  <c r="W95" i="89"/>
  <c r="AG94" i="89"/>
  <c r="AP94" i="89" s="1"/>
  <c r="AF94" i="89"/>
  <c r="AO94" i="8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87" i="29"/>
  <c r="AL87" i="29"/>
  <c r="AU87" i="29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H97" i="41"/>
  <c r="AQ97" i="41" s="1"/>
  <c r="AI98" i="81"/>
  <c r="AN98" i="81"/>
  <c r="AN100" i="81" s="1"/>
  <c r="AJ88" i="81"/>
  <c r="AK88" i="81"/>
  <c r="AT88" i="81" s="1"/>
  <c r="AR96" i="45"/>
  <c r="AH96" i="37"/>
  <c r="AQ96" i="37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93" i="29"/>
  <c r="AL93" i="29"/>
  <c r="AU93" i="29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8" i="81"/>
  <c r="S8" i="81" s="1"/>
  <c r="AC8" i="81" s="1"/>
  <c r="AB9" i="81" s="1"/>
  <c r="AX3" i="81"/>
  <c r="S3" i="81" s="1"/>
  <c r="AC3" i="81" s="1"/>
  <c r="AE94" i="73"/>
  <c r="W95" i="73"/>
  <c r="AG94" i="73"/>
  <c r="AP94" i="73" s="1"/>
  <c r="AF94" i="73"/>
  <c r="AO94" i="73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R95" i="37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94" i="29"/>
  <c r="AL94" i="29"/>
  <c r="AU94" i="29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J82" i="81"/>
  <c r="AK82" i="81"/>
  <c r="AT82" i="81" s="1"/>
  <c r="AH98" i="77"/>
  <c r="AQ98" i="77" s="1"/>
  <c r="AQ100" i="77" s="1"/>
  <c r="AZ3" i="77"/>
  <c r="AX6" i="77" s="1"/>
  <c r="S6" i="77" s="1"/>
  <c r="AC6" i="77" s="1"/>
  <c r="AB7" i="77" s="1"/>
  <c r="AX16" i="77"/>
  <c r="S16" i="77" s="1"/>
  <c r="AC16" i="77" s="1"/>
  <c r="AB17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6" i="77"/>
  <c r="S96" i="77" s="1"/>
  <c r="AC96" i="77" s="1"/>
  <c r="AB97" i="77" s="1"/>
  <c r="AX93" i="77"/>
  <c r="S93" i="77" s="1"/>
  <c r="AC93" i="77" s="1"/>
  <c r="AB94" i="77" s="1"/>
  <c r="AX95" i="77"/>
  <c r="S95" i="77" s="1"/>
  <c r="AC95" i="77" s="1"/>
  <c r="AB96" i="77" s="1"/>
  <c r="AX97" i="77"/>
  <c r="S97" i="77" s="1"/>
  <c r="AC97" i="77" s="1"/>
  <c r="AB98" i="77" s="1"/>
  <c r="AX94" i="77"/>
  <c r="S94" i="77" s="1"/>
  <c r="AC94" i="77" s="1"/>
  <c r="AB95" i="77" s="1"/>
  <c r="AJ98" i="81"/>
  <c r="AS98" i="81" s="1"/>
  <c r="AK98" i="81"/>
  <c r="AT98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X49" i="81"/>
  <c r="S49" i="81" s="1"/>
  <c r="AC49" i="81" s="1"/>
  <c r="AB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X7" i="81"/>
  <c r="S7" i="81" s="1"/>
  <c r="AC7" i="81" s="1"/>
  <c r="AB8" i="81" s="1"/>
  <c r="AR95" i="33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R96" i="41"/>
  <c r="W98" i="25"/>
  <c r="AG97" i="25"/>
  <c r="AP97" i="25" s="1"/>
  <c r="AF97" i="25"/>
  <c r="AO97" i="25" s="1"/>
  <c r="AE97" i="25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S96" i="29"/>
  <c r="AL96" i="29"/>
  <c r="AU96" i="29" s="1"/>
  <c r="Z97" i="41"/>
  <c r="AJ70" i="81"/>
  <c r="AK70" i="81"/>
  <c r="AT70" i="81" s="1"/>
  <c r="Z96" i="37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J96" i="81"/>
  <c r="AK96" i="81"/>
  <c r="AT96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X66" i="81"/>
  <c r="S66" i="81" s="1"/>
  <c r="AC66" i="81" s="1"/>
  <c r="AB67" i="81" s="1"/>
  <c r="AX60" i="81"/>
  <c r="S60" i="81" s="1"/>
  <c r="AC60" i="81" s="1"/>
  <c r="AB61" i="81" s="1"/>
  <c r="AX54" i="81"/>
  <c r="S54" i="81" s="1"/>
  <c r="AC54" i="81" s="1"/>
  <c r="AB55" i="81" s="1"/>
  <c r="AX48" i="81"/>
  <c r="S48" i="81" s="1"/>
  <c r="AC48" i="81" s="1"/>
  <c r="AB49" i="81" s="1"/>
  <c r="AX42" i="81"/>
  <c r="S42" i="81" s="1"/>
  <c r="AC42" i="81" s="1"/>
  <c r="AB43" i="81" s="1"/>
  <c r="AX36" i="81"/>
  <c r="S36" i="81" s="1"/>
  <c r="AC36" i="81" s="1"/>
  <c r="AB37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2" i="81"/>
  <c r="S12" i="81" s="1"/>
  <c r="AC12" i="81" s="1"/>
  <c r="AB13" i="81" s="1"/>
  <c r="AX6" i="81"/>
  <c r="S6" i="81" s="1"/>
  <c r="AC6" i="81" s="1"/>
  <c r="AB7" i="81" s="1"/>
  <c r="AH95" i="85"/>
  <c r="AQ95" i="85" s="1"/>
  <c r="X95" i="93"/>
  <c r="Y95" i="93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5" i="29"/>
  <c r="AL95" i="29"/>
  <c r="AU95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81" i="29"/>
  <c r="AL81" i="29"/>
  <c r="AU81" i="2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J64" i="81"/>
  <c r="AK64" i="81"/>
  <c r="AT64" i="81" s="1"/>
  <c r="Z98" i="77"/>
  <c r="AJ95" i="81"/>
  <c r="AK95" i="81"/>
  <c r="AT95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X65" i="81"/>
  <c r="S65" i="81" s="1"/>
  <c r="AC65" i="81" s="1"/>
  <c r="AB66" i="81" s="1"/>
  <c r="AX59" i="81"/>
  <c r="S59" i="81" s="1"/>
  <c r="AC59" i="81" s="1"/>
  <c r="AB60" i="81" s="1"/>
  <c r="AX53" i="81"/>
  <c r="S53" i="81" s="1"/>
  <c r="AC53" i="81" s="1"/>
  <c r="AB54" i="81" s="1"/>
  <c r="AX47" i="81"/>
  <c r="S47" i="81" s="1"/>
  <c r="AC47" i="81" s="1"/>
  <c r="AB48" i="81" s="1"/>
  <c r="AX41" i="81"/>
  <c r="S41" i="81" s="1"/>
  <c r="AC41" i="81" s="1"/>
  <c r="AB42" i="81" s="1"/>
  <c r="AX35" i="81"/>
  <c r="S35" i="81" s="1"/>
  <c r="AC35" i="81" s="1"/>
  <c r="AB36" i="81" s="1"/>
  <c r="AX29" i="81"/>
  <c r="S29" i="81" s="1"/>
  <c r="AC29" i="81" s="1"/>
  <c r="AB30" i="81" s="1"/>
  <c r="AX23" i="81"/>
  <c r="S23" i="81" s="1"/>
  <c r="AC23" i="81" s="1"/>
  <c r="AB24" i="81" s="1"/>
  <c r="AX17" i="81"/>
  <c r="S17" i="81" s="1"/>
  <c r="AC17" i="81" s="1"/>
  <c r="AB18" i="81" s="1"/>
  <c r="AX11" i="81"/>
  <c r="S11" i="81" s="1"/>
  <c r="AC11" i="81" s="1"/>
  <c r="AB12" i="81" s="1"/>
  <c r="AX5" i="81"/>
  <c r="S5" i="81" s="1"/>
  <c r="AC5" i="81" s="1"/>
  <c r="AB6" i="81" s="1"/>
  <c r="AS5" i="29"/>
  <c r="AL5" i="29"/>
  <c r="AU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7" i="29"/>
  <c r="AL97" i="29"/>
  <c r="AU97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H97" i="45"/>
  <c r="AQ97" i="45" s="1"/>
  <c r="AH96" i="33"/>
  <c r="AQ96" i="33" s="1"/>
  <c r="AS3" i="29"/>
  <c r="AL3" i="29"/>
  <c r="AU3" i="29" s="1"/>
  <c r="AJ94" i="81"/>
  <c r="AK94" i="81"/>
  <c r="AT94" i="81" s="1"/>
  <c r="AL98" i="29"/>
  <c r="AU98" i="29" s="1"/>
  <c r="AR98" i="29"/>
  <c r="AR100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J97" i="81"/>
  <c r="AK97" i="81"/>
  <c r="AT97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K65" i="81"/>
  <c r="AT65" i="81" s="1"/>
  <c r="AJ59" i="81"/>
  <c r="AK59" i="81"/>
  <c r="AT59" i="81" s="1"/>
  <c r="AX52" i="81"/>
  <c r="S52" i="81" s="1"/>
  <c r="AC52" i="81" s="1"/>
  <c r="AB53" i="81" s="1"/>
  <c r="AX46" i="81"/>
  <c r="S46" i="81" s="1"/>
  <c r="AC46" i="81" s="1"/>
  <c r="AB47" i="81" s="1"/>
  <c r="AX40" i="81"/>
  <c r="S40" i="81" s="1"/>
  <c r="AC40" i="81" s="1"/>
  <c r="AB41" i="81" s="1"/>
  <c r="AX34" i="81"/>
  <c r="S34" i="81" s="1"/>
  <c r="AC34" i="81" s="1"/>
  <c r="AB35" i="81" s="1"/>
  <c r="AX28" i="81"/>
  <c r="S28" i="81" s="1"/>
  <c r="AC28" i="81" s="1"/>
  <c r="AB29" i="81" s="1"/>
  <c r="AX22" i="81"/>
  <c r="S22" i="81" s="1"/>
  <c r="AC22" i="81" s="1"/>
  <c r="AB23" i="81" s="1"/>
  <c r="AX16" i="81"/>
  <c r="S16" i="81" s="1"/>
  <c r="AC16" i="81" s="1"/>
  <c r="AB17" i="81" s="1"/>
  <c r="AX10" i="81"/>
  <c r="S10" i="81" s="1"/>
  <c r="AC10" i="81" s="1"/>
  <c r="AB11" i="81" s="1"/>
  <c r="W96" i="85"/>
  <c r="AG95" i="85"/>
  <c r="AP95" i="85" s="1"/>
  <c r="AF95" i="85"/>
  <c r="AO95" i="85" s="1"/>
  <c r="AE95" i="85"/>
  <c r="AI94" i="93"/>
  <c r="AN94" i="93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R97" i="77"/>
  <c r="AF97" i="45"/>
  <c r="AO97" i="45" s="1"/>
  <c r="AG97" i="45"/>
  <c r="AP97" i="45" s="1"/>
  <c r="W98" i="45"/>
  <c r="AE97" i="45"/>
  <c r="AR94" i="85"/>
  <c r="W97" i="33"/>
  <c r="AG96" i="33"/>
  <c r="AP96" i="33" s="1"/>
  <c r="AF96" i="33"/>
  <c r="AO96" i="33" s="1"/>
  <c r="AE96" i="33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J4" i="29"/>
  <c r="AK4" i="29"/>
  <c r="AT4" i="29" s="1"/>
  <c r="AT100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Z95" i="93" l="1"/>
  <c r="AX17" i="77"/>
  <c r="S17" i="77" s="1"/>
  <c r="AC17" i="77" s="1"/>
  <c r="AB18" i="77" s="1"/>
  <c r="AX10" i="77"/>
  <c r="S10" i="77" s="1"/>
  <c r="AC10" i="77" s="1"/>
  <c r="AB11" i="77" s="1"/>
  <c r="AX34" i="77"/>
  <c r="S34" i="77" s="1"/>
  <c r="AC34" i="77" s="1"/>
  <c r="AB35" i="77" s="1"/>
  <c r="AX28" i="77"/>
  <c r="S28" i="77" s="1"/>
  <c r="AC28" i="77" s="1"/>
  <c r="AB29" i="77" s="1"/>
  <c r="AX22" i="77"/>
  <c r="S22" i="77" s="1"/>
  <c r="AC22" i="77" s="1"/>
  <c r="AB23" i="77" s="1"/>
  <c r="AX15" i="77"/>
  <c r="S15" i="77" s="1"/>
  <c r="AC15" i="77" s="1"/>
  <c r="AB16" i="77" s="1"/>
  <c r="AX27" i="77"/>
  <c r="S27" i="77" s="1"/>
  <c r="AC27" i="77" s="1"/>
  <c r="AB28" i="77" s="1"/>
  <c r="AX21" i="77"/>
  <c r="S21" i="77" s="1"/>
  <c r="AC21" i="77" s="1"/>
  <c r="AB22" i="77" s="1"/>
  <c r="AX14" i="77"/>
  <c r="S14" i="77" s="1"/>
  <c r="AC14" i="77" s="1"/>
  <c r="AB15" i="77" s="1"/>
  <c r="AX20" i="77"/>
  <c r="S20" i="77" s="1"/>
  <c r="AC20" i="77" s="1"/>
  <c r="AB21" i="77" s="1"/>
  <c r="AX13" i="77"/>
  <c r="S13" i="77" s="1"/>
  <c r="AC13" i="77" s="1"/>
  <c r="AB14" i="77" s="1"/>
  <c r="AX19" i="77"/>
  <c r="S19" i="77" s="1"/>
  <c r="AC19" i="77" s="1"/>
  <c r="AB20" i="77" s="1"/>
  <c r="AX11" i="77"/>
  <c r="S11" i="77" s="1"/>
  <c r="AC11" i="77" s="1"/>
  <c r="AB12" i="77" s="1"/>
  <c r="AJ65" i="81"/>
  <c r="AX8" i="77"/>
  <c r="S8" i="77" s="1"/>
  <c r="AC8" i="77" s="1"/>
  <c r="AB9" i="77" s="1"/>
  <c r="AX7" i="77"/>
  <c r="S7" i="77" s="1"/>
  <c r="AC7" i="77" s="1"/>
  <c r="AB8" i="77" s="1"/>
  <c r="AX5" i="77"/>
  <c r="S5" i="77" s="1"/>
  <c r="AC5" i="77" s="1"/>
  <c r="AB6" i="77" s="1"/>
  <c r="AJ6" i="77" s="1"/>
  <c r="AX3" i="77"/>
  <c r="S3" i="77" s="1"/>
  <c r="AC3" i="77" s="1"/>
  <c r="AK7" i="77"/>
  <c r="AT7" i="77" s="1"/>
  <c r="AJ6" i="81"/>
  <c r="AK6" i="81"/>
  <c r="AT6" i="81" s="1"/>
  <c r="AS72" i="81"/>
  <c r="AL72" i="81"/>
  <c r="AU72" i="81" s="1"/>
  <c r="AS79" i="81"/>
  <c r="AL79" i="81"/>
  <c r="AU79" i="81" s="1"/>
  <c r="AJ96" i="77"/>
  <c r="AK96" i="77"/>
  <c r="AT96" i="77" s="1"/>
  <c r="AJ66" i="77"/>
  <c r="AK66" i="77"/>
  <c r="AT66" i="77" s="1"/>
  <c r="AJ36" i="77"/>
  <c r="AK36" i="77"/>
  <c r="AT36" i="77" s="1"/>
  <c r="AS57" i="81"/>
  <c r="AL57" i="81"/>
  <c r="AU57" i="81" s="1"/>
  <c r="AS75" i="81"/>
  <c r="AL75" i="81"/>
  <c r="AU75" i="81" s="1"/>
  <c r="AS59" i="81"/>
  <c r="AL59" i="81"/>
  <c r="AU59" i="81" s="1"/>
  <c r="AJ61" i="81"/>
  <c r="AK61" i="81"/>
  <c r="AT61" i="81" s="1"/>
  <c r="X98" i="25"/>
  <c r="Y98" i="25"/>
  <c r="AS56" i="81"/>
  <c r="AL56" i="81"/>
  <c r="AU56" i="81" s="1"/>
  <c r="AJ89" i="77"/>
  <c r="AK89" i="77"/>
  <c r="AT89" i="77" s="1"/>
  <c r="AJ83" i="77"/>
  <c r="AK83" i="77"/>
  <c r="AT83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B4" i="77"/>
  <c r="AJ3" i="77"/>
  <c r="AI94" i="73"/>
  <c r="AN94" i="73"/>
  <c r="AJ33" i="81"/>
  <c r="AK33" i="81"/>
  <c r="AT33" i="81" s="1"/>
  <c r="AN94" i="89"/>
  <c r="AI94" i="89"/>
  <c r="AJ22" i="81"/>
  <c r="AJ40" i="81"/>
  <c r="AS58" i="81"/>
  <c r="AL58" i="81"/>
  <c r="AU58" i="81" s="1"/>
  <c r="AJ42" i="81"/>
  <c r="AK42" i="81"/>
  <c r="AT42" i="81" s="1"/>
  <c r="AS90" i="81"/>
  <c r="AL90" i="81"/>
  <c r="AU90" i="81" s="1"/>
  <c r="AS96" i="81"/>
  <c r="AL96" i="81"/>
  <c r="AU96" i="81" s="1"/>
  <c r="AJ78" i="77"/>
  <c r="AK78" i="77"/>
  <c r="AT78" i="77" s="1"/>
  <c r="AJ48" i="77"/>
  <c r="AK48" i="77"/>
  <c r="AT48" i="77" s="1"/>
  <c r="AJ30" i="77"/>
  <c r="AK30" i="77"/>
  <c r="AT30" i="77" s="1"/>
  <c r="AJ27" i="81"/>
  <c r="AK27" i="81"/>
  <c r="AT27" i="81" s="1"/>
  <c r="AS93" i="81"/>
  <c r="AL93" i="81"/>
  <c r="AU93" i="81" s="1"/>
  <c r="AJ29" i="81"/>
  <c r="AK29" i="81"/>
  <c r="AT29" i="81" s="1"/>
  <c r="AJ26" i="81"/>
  <c r="AK26" i="81"/>
  <c r="AT26" i="81" s="1"/>
  <c r="AJ94" i="77"/>
  <c r="AK94" i="77"/>
  <c r="AT94" i="77" s="1"/>
  <c r="AJ47" i="77"/>
  <c r="AK47" i="77"/>
  <c r="AT47" i="77" s="1"/>
  <c r="AJ35" i="81"/>
  <c r="AK35" i="81"/>
  <c r="AT35" i="81" s="1"/>
  <c r="AJ18" i="81"/>
  <c r="AK18" i="81"/>
  <c r="AT18" i="81" s="1"/>
  <c r="AJ54" i="81"/>
  <c r="AK54" i="81"/>
  <c r="AT54" i="81" s="1"/>
  <c r="AS78" i="81"/>
  <c r="AL78" i="81"/>
  <c r="AU78" i="81" s="1"/>
  <c r="AS95" i="81"/>
  <c r="AL95" i="81"/>
  <c r="AU95" i="81" s="1"/>
  <c r="AJ31" i="81"/>
  <c r="AK31" i="81"/>
  <c r="AT31" i="81" s="1"/>
  <c r="AJ67" i="81"/>
  <c r="AK67" i="81"/>
  <c r="AT67" i="81" s="1"/>
  <c r="AS85" i="81"/>
  <c r="AL85" i="81"/>
  <c r="AU85" i="81" s="1"/>
  <c r="W98" i="41"/>
  <c r="AG97" i="41"/>
  <c r="AP97" i="41" s="1"/>
  <c r="AF97" i="41"/>
  <c r="AO97" i="41" s="1"/>
  <c r="AE97" i="41"/>
  <c r="AJ32" i="81"/>
  <c r="AK32" i="81"/>
  <c r="AT32" i="81" s="1"/>
  <c r="AJ97" i="77"/>
  <c r="AK97" i="77"/>
  <c r="AT97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X9" i="77"/>
  <c r="S9" i="77" s="1"/>
  <c r="AC9" i="77" s="1"/>
  <c r="AB10" i="77" s="1"/>
  <c r="AX4" i="77"/>
  <c r="S4" i="77" s="1"/>
  <c r="AC4" i="77" s="1"/>
  <c r="AB5" i="77" s="1"/>
  <c r="AB4" i="81"/>
  <c r="AJ3" i="81"/>
  <c r="AJ39" i="81"/>
  <c r="AK39" i="81"/>
  <c r="AT39" i="81" s="1"/>
  <c r="AS63" i="81"/>
  <c r="AL63" i="81"/>
  <c r="AU63" i="81" s="1"/>
  <c r="AS81" i="81"/>
  <c r="AL81" i="81"/>
  <c r="AU81" i="81" s="1"/>
  <c r="AJ19" i="81"/>
  <c r="AK19" i="81"/>
  <c r="AT19" i="81" s="1"/>
  <c r="AJ90" i="77"/>
  <c r="AK90" i="77"/>
  <c r="AT90" i="77" s="1"/>
  <c r="AJ60" i="77"/>
  <c r="AK60" i="77"/>
  <c r="AT60" i="77" s="1"/>
  <c r="AK18" i="77"/>
  <c r="AT18" i="77" s="1"/>
  <c r="AJ12" i="81"/>
  <c r="AK12" i="81"/>
  <c r="AT12" i="81" s="1"/>
  <c r="AS92" i="81"/>
  <c r="AL92" i="81"/>
  <c r="AU92" i="81" s="1"/>
  <c r="X96" i="85"/>
  <c r="Y96" i="85"/>
  <c r="AJ41" i="81"/>
  <c r="AK41" i="81"/>
  <c r="AT41" i="81" s="1"/>
  <c r="AS65" i="81"/>
  <c r="AL65" i="81"/>
  <c r="AU65" i="81" s="1"/>
  <c r="AS83" i="81"/>
  <c r="AL83" i="81"/>
  <c r="AU83" i="81" s="1"/>
  <c r="AJ24" i="81"/>
  <c r="AK24" i="81"/>
  <c r="AT24" i="81" s="1"/>
  <c r="AJ60" i="81"/>
  <c r="AK60" i="81"/>
  <c r="AT60" i="81" s="1"/>
  <c r="AG98" i="77"/>
  <c r="AP98" i="77" s="1"/>
  <c r="AP100" i="77" s="1"/>
  <c r="AF98" i="77"/>
  <c r="AO98" i="77" s="1"/>
  <c r="AO100" i="77" s="1"/>
  <c r="AE98" i="77"/>
  <c r="AK98" i="77" s="1"/>
  <c r="AT98" i="77" s="1"/>
  <c r="AC98" i="77"/>
  <c r="AH95" i="93"/>
  <c r="AQ95" i="93" s="1"/>
  <c r="AJ37" i="81"/>
  <c r="AK37" i="81"/>
  <c r="AT37" i="81" s="1"/>
  <c r="AN97" i="25"/>
  <c r="AI97" i="25"/>
  <c r="AJ38" i="81"/>
  <c r="AK38" i="81"/>
  <c r="AT38" i="81" s="1"/>
  <c r="AS62" i="81"/>
  <c r="AL62" i="81"/>
  <c r="AU62" i="81" s="1"/>
  <c r="AS80" i="81"/>
  <c r="AL80" i="81"/>
  <c r="AU80" i="81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81"/>
  <c r="AK9" i="81"/>
  <c r="AT9" i="81" s="1"/>
  <c r="AJ45" i="81"/>
  <c r="AK45" i="81"/>
  <c r="AT45" i="81" s="1"/>
  <c r="AS88" i="81"/>
  <c r="AL88" i="81"/>
  <c r="AU88" i="81" s="1"/>
  <c r="AJ10" i="81"/>
  <c r="AJ28" i="81"/>
  <c r="AJ46" i="81"/>
  <c r="AS76" i="81"/>
  <c r="AL76" i="81"/>
  <c r="AU76" i="81" s="1"/>
  <c r="AJ23" i="81"/>
  <c r="AK23" i="81"/>
  <c r="AT23" i="81" s="1"/>
  <c r="AJ55" i="81"/>
  <c r="AK55" i="81"/>
  <c r="AT55" i="81" s="1"/>
  <c r="AJ84" i="77"/>
  <c r="AK84" i="77"/>
  <c r="AT84" i="77" s="1"/>
  <c r="AJ54" i="77"/>
  <c r="AK54" i="77"/>
  <c r="AT54" i="77" s="1"/>
  <c r="AJ24" i="77"/>
  <c r="AK24" i="77"/>
  <c r="AT24" i="77" s="1"/>
  <c r="AJ48" i="81"/>
  <c r="AK48" i="81"/>
  <c r="AT48" i="81" s="1"/>
  <c r="AS74" i="81"/>
  <c r="AL74" i="81"/>
  <c r="AU74" i="81" s="1"/>
  <c r="AS4" i="29"/>
  <c r="AS100" i="29" s="1"/>
  <c r="AL4" i="29"/>
  <c r="AU4" i="29" s="1"/>
  <c r="AU100" i="29" s="1"/>
  <c r="C11" i="29" s="1"/>
  <c r="AN96" i="33"/>
  <c r="AI96" i="33"/>
  <c r="AI97" i="45"/>
  <c r="AN97" i="45"/>
  <c r="AR94" i="93"/>
  <c r="AJ47" i="81"/>
  <c r="AK47" i="81"/>
  <c r="AT47" i="81" s="1"/>
  <c r="AJ30" i="81"/>
  <c r="AK30" i="81"/>
  <c r="AT30" i="81" s="1"/>
  <c r="AJ66" i="81"/>
  <c r="AK66" i="81"/>
  <c r="AT66" i="81" s="1"/>
  <c r="AS84" i="81"/>
  <c r="AL84" i="81"/>
  <c r="AU84" i="81" s="1"/>
  <c r="W96" i="93"/>
  <c r="AG95" i="93"/>
  <c r="AP95" i="93" s="1"/>
  <c r="AE95" i="93"/>
  <c r="AF95" i="93"/>
  <c r="AO95" i="93" s="1"/>
  <c r="AJ7" i="81"/>
  <c r="AK7" i="81"/>
  <c r="AT7" i="81" s="1"/>
  <c r="AJ43" i="81"/>
  <c r="AK43" i="81"/>
  <c r="AT43" i="81" s="1"/>
  <c r="AS73" i="81"/>
  <c r="AL73" i="81"/>
  <c r="AU73" i="81" s="1"/>
  <c r="AS91" i="81"/>
  <c r="AL91" i="81"/>
  <c r="AU91" i="81" s="1"/>
  <c r="AJ8" i="81"/>
  <c r="AK8" i="81"/>
  <c r="AT8" i="81" s="1"/>
  <c r="AJ44" i="81"/>
  <c r="AK44" i="81"/>
  <c r="AT44" i="81" s="1"/>
  <c r="AJ95" i="77"/>
  <c r="AK95" i="77"/>
  <c r="AT95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J15" i="81"/>
  <c r="AK15" i="81"/>
  <c r="AT15" i="81" s="1"/>
  <c r="AJ51" i="81"/>
  <c r="AK51" i="81"/>
  <c r="AT51" i="81" s="1"/>
  <c r="AS69" i="81"/>
  <c r="AL69" i="81"/>
  <c r="AU69" i="81" s="1"/>
  <c r="AS87" i="81"/>
  <c r="AL87" i="81"/>
  <c r="AU87" i="81" s="1"/>
  <c r="AN95" i="85"/>
  <c r="AI95" i="85"/>
  <c r="AJ20" i="81"/>
  <c r="AK20" i="81"/>
  <c r="AT20" i="81" s="1"/>
  <c r="AJ72" i="77"/>
  <c r="AK72" i="77"/>
  <c r="AT72" i="77" s="1"/>
  <c r="AJ42" i="77"/>
  <c r="AK42" i="77"/>
  <c r="AT42" i="77" s="1"/>
  <c r="AK12" i="77"/>
  <c r="AT12" i="77" s="1"/>
  <c r="AS82" i="81"/>
  <c r="AL82" i="81"/>
  <c r="AU82" i="81" s="1"/>
  <c r="X97" i="33"/>
  <c r="Y97" i="33"/>
  <c r="AS77" i="81"/>
  <c r="AL77" i="81"/>
  <c r="AU77" i="81" s="1"/>
  <c r="AS97" i="81"/>
  <c r="AL97" i="81"/>
  <c r="AU97" i="81" s="1"/>
  <c r="AS94" i="81"/>
  <c r="AL94" i="81"/>
  <c r="AU94" i="81" s="1"/>
  <c r="AJ25" i="81"/>
  <c r="AK25" i="81"/>
  <c r="AT25" i="81" s="1"/>
  <c r="AS70" i="81"/>
  <c r="AL70" i="81"/>
  <c r="AU70" i="81" s="1"/>
  <c r="AJ77" i="77"/>
  <c r="AK77" i="77"/>
  <c r="AT77" i="77" s="1"/>
  <c r="AJ11" i="81"/>
  <c r="AK11" i="81"/>
  <c r="AT11" i="81" s="1"/>
  <c r="X98" i="45"/>
  <c r="Z98" i="45" s="1"/>
  <c r="Y98" i="45"/>
  <c r="AJ17" i="81"/>
  <c r="AK17" i="81"/>
  <c r="AT17" i="81" s="1"/>
  <c r="AJ53" i="81"/>
  <c r="AK53" i="81"/>
  <c r="AT53" i="81" s="1"/>
  <c r="AS71" i="81"/>
  <c r="AL71" i="81"/>
  <c r="AU71" i="81" s="1"/>
  <c r="AS89" i="81"/>
  <c r="AL89" i="81"/>
  <c r="AU89" i="81" s="1"/>
  <c r="AJ36" i="81"/>
  <c r="AK36" i="81"/>
  <c r="AT36" i="81" s="1"/>
  <c r="AS64" i="81"/>
  <c r="AL64" i="81"/>
  <c r="AU64" i="81" s="1"/>
  <c r="AJ13" i="81"/>
  <c r="AK13" i="81"/>
  <c r="AT13" i="81" s="1"/>
  <c r="AJ49" i="81"/>
  <c r="AK49" i="81"/>
  <c r="AT49" i="81" s="1"/>
  <c r="W97" i="37"/>
  <c r="AG96" i="37"/>
  <c r="AP96" i="37" s="1"/>
  <c r="AF96" i="37"/>
  <c r="AO96" i="37" s="1"/>
  <c r="AE96" i="37"/>
  <c r="AJ14" i="81"/>
  <c r="AK14" i="81"/>
  <c r="AT14" i="81" s="1"/>
  <c r="AJ50" i="81"/>
  <c r="AK50" i="81"/>
  <c r="AT50" i="81" s="1"/>
  <c r="AS68" i="81"/>
  <c r="AL68" i="81"/>
  <c r="AU68" i="81" s="1"/>
  <c r="AS86" i="81"/>
  <c r="AL86" i="81"/>
  <c r="AU86" i="81" s="1"/>
  <c r="AJ98" i="77"/>
  <c r="AS98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X18" i="77"/>
  <c r="S18" i="77" s="1"/>
  <c r="AC18" i="77" s="1"/>
  <c r="AB19" i="77" s="1"/>
  <c r="AX12" i="77"/>
  <c r="S12" i="77" s="1"/>
  <c r="AC12" i="77" s="1"/>
  <c r="AB13" i="77" s="1"/>
  <c r="Y95" i="73"/>
  <c r="X95" i="73"/>
  <c r="Z95" i="73" s="1"/>
  <c r="AJ21" i="81"/>
  <c r="AK21" i="81"/>
  <c r="AT21" i="81" s="1"/>
  <c r="AL98" i="81"/>
  <c r="AU98" i="81" s="1"/>
  <c r="AR98" i="81"/>
  <c r="AR100" i="81" s="1"/>
  <c r="X95" i="89"/>
  <c r="Y95" i="89"/>
  <c r="Z95" i="89" s="1"/>
  <c r="AJ16" i="81"/>
  <c r="AJ34" i="81"/>
  <c r="AJ52" i="81"/>
  <c r="AJ5" i="81"/>
  <c r="AJ9" i="77" l="1"/>
  <c r="AK6" i="77"/>
  <c r="AT6" i="77" s="1"/>
  <c r="AJ7" i="77"/>
  <c r="AF95" i="89"/>
  <c r="AO95" i="89" s="1"/>
  <c r="AE95" i="89"/>
  <c r="W96" i="89"/>
  <c r="AG95" i="89"/>
  <c r="AP95" i="89" s="1"/>
  <c r="AS52" i="81"/>
  <c r="AL52" i="81"/>
  <c r="AU52" i="81" s="1"/>
  <c r="AS31" i="77"/>
  <c r="AL31" i="77"/>
  <c r="AU31" i="77" s="1"/>
  <c r="AS55" i="81"/>
  <c r="AL55" i="81"/>
  <c r="AU55" i="81" s="1"/>
  <c r="AS40" i="77"/>
  <c r="AL40" i="77"/>
  <c r="AU40" i="77" s="1"/>
  <c r="AS97" i="77"/>
  <c r="AL97" i="77"/>
  <c r="AU97" i="77" s="1"/>
  <c r="AS27" i="81"/>
  <c r="AL27" i="81"/>
  <c r="AU27" i="81" s="1"/>
  <c r="AS23" i="77"/>
  <c r="AL23" i="77"/>
  <c r="AU23" i="77" s="1"/>
  <c r="AS34" i="81"/>
  <c r="AL34" i="81"/>
  <c r="AU34" i="81" s="1"/>
  <c r="AJ13" i="77"/>
  <c r="AK13" i="77"/>
  <c r="AT13" i="77" s="1"/>
  <c r="AI96" i="37"/>
  <c r="AN96" i="37"/>
  <c r="AS49" i="81"/>
  <c r="AL49" i="81"/>
  <c r="AU49" i="81" s="1"/>
  <c r="AS36" i="81"/>
  <c r="AL36" i="81"/>
  <c r="AU36" i="81" s="1"/>
  <c r="AS53" i="81"/>
  <c r="AL53" i="81"/>
  <c r="AU53" i="81" s="1"/>
  <c r="AS72" i="77"/>
  <c r="AL72" i="77"/>
  <c r="AU72" i="77" s="1"/>
  <c r="AS15" i="81"/>
  <c r="AL15" i="81"/>
  <c r="AU15" i="81" s="1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8" i="81"/>
  <c r="AL8" i="81"/>
  <c r="AU8" i="81" s="1"/>
  <c r="AS43" i="81"/>
  <c r="AL43" i="81"/>
  <c r="AU43" i="81" s="1"/>
  <c r="AS10" i="81"/>
  <c r="AL10" i="81"/>
  <c r="AU10" i="81" s="1"/>
  <c r="AS9" i="81"/>
  <c r="AL9" i="81"/>
  <c r="AU9" i="81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S38" i="81"/>
  <c r="AL38" i="81"/>
  <c r="AU38" i="81" s="1"/>
  <c r="AS41" i="81"/>
  <c r="AL41" i="81"/>
  <c r="AU41" i="81" s="1"/>
  <c r="AJ5" i="77"/>
  <c r="AK5" i="77"/>
  <c r="AT5" i="77" s="1"/>
  <c r="AS31" i="81"/>
  <c r="AL31" i="81"/>
  <c r="AU31" i="81" s="1"/>
  <c r="AS54" i="81"/>
  <c r="AL54" i="81"/>
  <c r="AU54" i="81" s="1"/>
  <c r="AS61" i="81"/>
  <c r="AL61" i="81"/>
  <c r="AU61" i="81" s="1"/>
  <c r="AS66" i="77"/>
  <c r="AL66" i="77"/>
  <c r="AU66" i="77" s="1"/>
  <c r="AS85" i="77"/>
  <c r="AL85" i="77"/>
  <c r="AU85" i="77" s="1"/>
  <c r="AS65" i="77"/>
  <c r="AL65" i="77"/>
  <c r="AU65" i="77" s="1"/>
  <c r="AS16" i="81"/>
  <c r="AL16" i="81"/>
  <c r="AU16" i="81" s="1"/>
  <c r="AJ19" i="77"/>
  <c r="AK19" i="77"/>
  <c r="AT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AS11" i="81"/>
  <c r="AL11" i="81"/>
  <c r="AU11" i="81" s="1"/>
  <c r="AS25" i="81"/>
  <c r="AL25" i="81"/>
  <c r="AU25" i="81" s="1"/>
  <c r="X96" i="93"/>
  <c r="Y96" i="93"/>
  <c r="AS30" i="81"/>
  <c r="AL30" i="81"/>
  <c r="AU30" i="81" s="1"/>
  <c r="AR97" i="45"/>
  <c r="AS54" i="77"/>
  <c r="AL54" i="77"/>
  <c r="AU54" i="77" s="1"/>
  <c r="AS23" i="81"/>
  <c r="AL23" i="81"/>
  <c r="AU23" i="81" s="1"/>
  <c r="AR97" i="25"/>
  <c r="AS12" i="81"/>
  <c r="AL12" i="81"/>
  <c r="AU12" i="81" s="1"/>
  <c r="AS90" i="77"/>
  <c r="AL90" i="77"/>
  <c r="AU90" i="77" s="1"/>
  <c r="AJ10" i="77"/>
  <c r="AK10" i="77"/>
  <c r="AT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32" i="81"/>
  <c r="AL32" i="81"/>
  <c r="AU32" i="81" s="1"/>
  <c r="AS47" i="77"/>
  <c r="AL47" i="77"/>
  <c r="AU47" i="77" s="1"/>
  <c r="AS29" i="81"/>
  <c r="AL29" i="81"/>
  <c r="AU29" i="81" s="1"/>
  <c r="AS30" i="77"/>
  <c r="AL30" i="77"/>
  <c r="AU30" i="77" s="1"/>
  <c r="AS33" i="81"/>
  <c r="AL33" i="81"/>
  <c r="AU33" i="81" s="1"/>
  <c r="AS11" i="77"/>
  <c r="AL11" i="77"/>
  <c r="AU11" i="77" s="1"/>
  <c r="AS29" i="77"/>
  <c r="AL29" i="77"/>
  <c r="AU29" i="77" s="1"/>
  <c r="AS53" i="77"/>
  <c r="AL53" i="77"/>
  <c r="AU53" i="77" s="1"/>
  <c r="AS71" i="77"/>
  <c r="AL71" i="77"/>
  <c r="AU71" i="77" s="1"/>
  <c r="AS67" i="77"/>
  <c r="AL67" i="77"/>
  <c r="AU67" i="77" s="1"/>
  <c r="AS89" i="77"/>
  <c r="AL89" i="77"/>
  <c r="AU89" i="77" s="1"/>
  <c r="AS21" i="81"/>
  <c r="AL21" i="81"/>
  <c r="AU21" i="81" s="1"/>
  <c r="AS13" i="81"/>
  <c r="AL13" i="81"/>
  <c r="AU13" i="81" s="1"/>
  <c r="AS17" i="81"/>
  <c r="AL17" i="81"/>
  <c r="AU17" i="81" s="1"/>
  <c r="AJ12" i="77"/>
  <c r="AS20" i="81"/>
  <c r="AL20" i="81"/>
  <c r="AU20" i="81" s="1"/>
  <c r="AS8" i="77"/>
  <c r="AL8" i="77"/>
  <c r="AU8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95" i="77"/>
  <c r="AL95" i="77"/>
  <c r="AU95" i="77" s="1"/>
  <c r="AS7" i="81"/>
  <c r="AL7" i="81"/>
  <c r="AU7" i="81" s="1"/>
  <c r="AR96" i="33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S81" i="77"/>
  <c r="AL81" i="77"/>
  <c r="AU81" i="77" s="1"/>
  <c r="AH96" i="85"/>
  <c r="AQ96" i="85" s="1"/>
  <c r="AI97" i="41"/>
  <c r="AN97" i="41"/>
  <c r="AS18" i="81"/>
  <c r="AL18" i="81"/>
  <c r="AU18" i="81" s="1"/>
  <c r="AS40" i="81"/>
  <c r="AL40" i="81"/>
  <c r="AU40" i="81" s="1"/>
  <c r="AS6" i="77"/>
  <c r="AL6" i="77"/>
  <c r="AU6" i="77" s="1"/>
  <c r="AS96" i="77"/>
  <c r="AL96" i="77"/>
  <c r="AU96" i="77" s="1"/>
  <c r="AS6" i="81"/>
  <c r="AL6" i="81"/>
  <c r="AU6" i="81" s="1"/>
  <c r="W96" i="73"/>
  <c r="AG95" i="73"/>
  <c r="AP95" i="73" s="1"/>
  <c r="AF95" i="73"/>
  <c r="AO95" i="73" s="1"/>
  <c r="AE95" i="73"/>
  <c r="AG98" i="45"/>
  <c r="AP98" i="45" s="1"/>
  <c r="AP100" i="45" s="1"/>
  <c r="AF98" i="45"/>
  <c r="AO98" i="45" s="1"/>
  <c r="AO100" i="45" s="1"/>
  <c r="AE98" i="45"/>
  <c r="AC98" i="45"/>
  <c r="AN95" i="93"/>
  <c r="AI95" i="93"/>
  <c r="AS28" i="81"/>
  <c r="AL28" i="81"/>
  <c r="AU28" i="81" s="1"/>
  <c r="AN98" i="77"/>
  <c r="AN100" i="77" s="1"/>
  <c r="AI98" i="77"/>
  <c r="AJ4" i="81"/>
  <c r="AK4" i="81"/>
  <c r="AT4" i="81" s="1"/>
  <c r="AT100" i="81" s="1"/>
  <c r="AS58" i="77"/>
  <c r="AL58" i="77"/>
  <c r="AU58" i="77" s="1"/>
  <c r="AS26" i="81"/>
  <c r="AL26" i="81"/>
  <c r="AU26" i="81" s="1"/>
  <c r="AS78" i="77"/>
  <c r="AL78" i="77"/>
  <c r="AU78" i="77" s="1"/>
  <c r="AJ4" i="77"/>
  <c r="AK4" i="77"/>
  <c r="AT4" i="77" s="1"/>
  <c r="AH95" i="89"/>
  <c r="AQ95" i="89" s="1"/>
  <c r="AH95" i="73"/>
  <c r="AQ95" i="73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50" i="81"/>
  <c r="AL50" i="81"/>
  <c r="AU50" i="81" s="1"/>
  <c r="X97" i="37"/>
  <c r="Y97" i="37"/>
  <c r="AS77" i="77"/>
  <c r="AL77" i="77"/>
  <c r="AU77" i="77" s="1"/>
  <c r="AH97" i="33"/>
  <c r="AQ97" i="33" s="1"/>
  <c r="AR95" i="85"/>
  <c r="AS47" i="81"/>
  <c r="AL47" i="81"/>
  <c r="AU47" i="81" s="1"/>
  <c r="AS48" i="81"/>
  <c r="AL48" i="81"/>
  <c r="AU48" i="81" s="1"/>
  <c r="AS84" i="77"/>
  <c r="AL84" i="77"/>
  <c r="AU84" i="77" s="1"/>
  <c r="AS60" i="81"/>
  <c r="AL60" i="81"/>
  <c r="AU60" i="81" s="1"/>
  <c r="Z96" i="85"/>
  <c r="AJ18" i="77"/>
  <c r="AS19" i="81"/>
  <c r="AL19" i="81"/>
  <c r="AU19" i="81" s="1"/>
  <c r="AS39" i="81"/>
  <c r="AL39" i="81"/>
  <c r="AU39" i="8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S94" i="77"/>
  <c r="AL94" i="77"/>
  <c r="AU94" i="77" s="1"/>
  <c r="AS48" i="77"/>
  <c r="AL48" i="77"/>
  <c r="AU48" i="77" s="1"/>
  <c r="AS22" i="81"/>
  <c r="AL22" i="81"/>
  <c r="AU22" i="81" s="1"/>
  <c r="AR94" i="73"/>
  <c r="AS17" i="77"/>
  <c r="AL17" i="77"/>
  <c r="AU17" i="77" s="1"/>
  <c r="AS35" i="77"/>
  <c r="AL35" i="77"/>
  <c r="AU35" i="77" s="1"/>
  <c r="AS59" i="77"/>
  <c r="AL59" i="77"/>
  <c r="AU59" i="77" s="1"/>
  <c r="AS83" i="77"/>
  <c r="AL83" i="77"/>
  <c r="AU83" i="77" s="1"/>
  <c r="AH98" i="25"/>
  <c r="AQ98" i="25" s="1"/>
  <c r="AQ100" i="25" s="1"/>
  <c r="AZ3" i="25"/>
  <c r="AX6" i="25" s="1"/>
  <c r="S6" i="25" s="1"/>
  <c r="AC6" i="25" s="1"/>
  <c r="AB7" i="25" s="1"/>
  <c r="AX46" i="25"/>
  <c r="S46" i="25" s="1"/>
  <c r="AC46" i="25" s="1"/>
  <c r="AB47" i="25" s="1"/>
  <c r="AX52" i="25"/>
  <c r="S52" i="25" s="1"/>
  <c r="AC52" i="25" s="1"/>
  <c r="AB53" i="25" s="1"/>
  <c r="AX58" i="25"/>
  <c r="S58" i="25" s="1"/>
  <c r="AC58" i="25" s="1"/>
  <c r="AB59" i="25" s="1"/>
  <c r="AX64" i="25"/>
  <c r="S64" i="25" s="1"/>
  <c r="AC64" i="25" s="1"/>
  <c r="AB65" i="25" s="1"/>
  <c r="AX70" i="25"/>
  <c r="S70" i="25" s="1"/>
  <c r="AC70" i="25" s="1"/>
  <c r="AB71" i="25" s="1"/>
  <c r="AX76" i="25"/>
  <c r="S76" i="25" s="1"/>
  <c r="AC76" i="25" s="1"/>
  <c r="AB77" i="25" s="1"/>
  <c r="AX82" i="25"/>
  <c r="S82" i="25" s="1"/>
  <c r="AC82" i="25" s="1"/>
  <c r="AB83" i="25" s="1"/>
  <c r="AX88" i="25"/>
  <c r="S88" i="25" s="1"/>
  <c r="AC88" i="25" s="1"/>
  <c r="AB89" i="25" s="1"/>
  <c r="AX93" i="25"/>
  <c r="S93" i="25" s="1"/>
  <c r="AC93" i="25" s="1"/>
  <c r="AB94" i="25" s="1"/>
  <c r="AS49" i="77"/>
  <c r="AL49" i="77"/>
  <c r="AU49" i="77" s="1"/>
  <c r="AS14" i="81"/>
  <c r="AL14" i="81"/>
  <c r="AU14" i="81" s="1"/>
  <c r="AS66" i="81"/>
  <c r="AL66" i="81"/>
  <c r="AU66" i="81" s="1"/>
  <c r="AS24" i="77"/>
  <c r="AL24" i="77"/>
  <c r="AU24" i="77" s="1"/>
  <c r="AS24" i="81"/>
  <c r="AL24" i="81"/>
  <c r="AU24" i="81" s="1"/>
  <c r="AS60" i="77"/>
  <c r="AL60" i="77"/>
  <c r="AU60" i="77" s="1"/>
  <c r="AS22" i="77"/>
  <c r="AL22" i="77"/>
  <c r="AU22" i="77" s="1"/>
  <c r="AS76" i="77"/>
  <c r="AL76" i="77"/>
  <c r="AU76" i="77" s="1"/>
  <c r="X98" i="41"/>
  <c r="Y98" i="41"/>
  <c r="AS35" i="81"/>
  <c r="AL35" i="81"/>
  <c r="AU35" i="81" s="1"/>
  <c r="AS42" i="81"/>
  <c r="AL42" i="81"/>
  <c r="AU42" i="81" s="1"/>
  <c r="AS41" i="77"/>
  <c r="AL41" i="77"/>
  <c r="AU41" i="77" s="1"/>
  <c r="AS5" i="81"/>
  <c r="AL5" i="81"/>
  <c r="AU5" i="81" s="1"/>
  <c r="AH98" i="45"/>
  <c r="AQ98" i="45" s="1"/>
  <c r="AQ100" i="45" s="1"/>
  <c r="AZ3" i="45"/>
  <c r="AX5" i="45" s="1"/>
  <c r="S5" i="45" s="1"/>
  <c r="AC5" i="45" s="1"/>
  <c r="AB6" i="45" s="1"/>
  <c r="AX17" i="45"/>
  <c r="S17" i="45" s="1"/>
  <c r="AC17" i="45" s="1"/>
  <c r="AB18" i="45" s="1"/>
  <c r="AX21" i="45"/>
  <c r="S21" i="45" s="1"/>
  <c r="AC21" i="45" s="1"/>
  <c r="AB22" i="45" s="1"/>
  <c r="AX22" i="45"/>
  <c r="S22" i="45" s="1"/>
  <c r="AC22" i="45" s="1"/>
  <c r="AB23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3" i="45"/>
  <c r="S93" i="45" s="1"/>
  <c r="AC93" i="45" s="1"/>
  <c r="AB94" i="45" s="1"/>
  <c r="AX97" i="45"/>
  <c r="S97" i="45" s="1"/>
  <c r="AC97" i="45" s="1"/>
  <c r="AB98" i="45" s="1"/>
  <c r="AX95" i="45"/>
  <c r="S95" i="45" s="1"/>
  <c r="AC95" i="45" s="1"/>
  <c r="AB96" i="45" s="1"/>
  <c r="Z97" i="33"/>
  <c r="AS42" i="77"/>
  <c r="AL42" i="77"/>
  <c r="AU42" i="77" s="1"/>
  <c r="AS51" i="81"/>
  <c r="AL51" i="81"/>
  <c r="AU51" i="81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44" i="81"/>
  <c r="AL44" i="81"/>
  <c r="AU44" i="81" s="1"/>
  <c r="AS46" i="81"/>
  <c r="AL46" i="81"/>
  <c r="AU46" i="81" s="1"/>
  <c r="AS45" i="81"/>
  <c r="AL45" i="81"/>
  <c r="AU45" i="81" s="1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37" i="81"/>
  <c r="AL37" i="81"/>
  <c r="AU37" i="81" s="1"/>
  <c r="AS3" i="81"/>
  <c r="AL3" i="81"/>
  <c r="AU3" i="81" s="1"/>
  <c r="AS67" i="81"/>
  <c r="AL67" i="81"/>
  <c r="AU67" i="81" s="1"/>
  <c r="AR94" i="89"/>
  <c r="AS3" i="77"/>
  <c r="AL3" i="77"/>
  <c r="AU3" i="77" s="1"/>
  <c r="Z98" i="25"/>
  <c r="AS36" i="77"/>
  <c r="AL36" i="77"/>
  <c r="AU36" i="77" s="1"/>
  <c r="AS7" i="77"/>
  <c r="AL7" i="77"/>
  <c r="AU7" i="77" s="1"/>
  <c r="AX96" i="25" l="1"/>
  <c r="S96" i="25" s="1"/>
  <c r="AC96" i="25" s="1"/>
  <c r="AB97" i="25" s="1"/>
  <c r="AX89" i="25"/>
  <c r="S89" i="25" s="1"/>
  <c r="AC89" i="25" s="1"/>
  <c r="AB90" i="25" s="1"/>
  <c r="AX83" i="25"/>
  <c r="S83" i="25" s="1"/>
  <c r="AC83" i="25" s="1"/>
  <c r="AB84" i="25" s="1"/>
  <c r="AX77" i="25"/>
  <c r="S77" i="25" s="1"/>
  <c r="AC77" i="25" s="1"/>
  <c r="AB78" i="25" s="1"/>
  <c r="AX71" i="25"/>
  <c r="S71" i="25" s="1"/>
  <c r="AC71" i="25" s="1"/>
  <c r="AB72" i="25" s="1"/>
  <c r="AX65" i="25"/>
  <c r="S65" i="25" s="1"/>
  <c r="AC65" i="25" s="1"/>
  <c r="AB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1" i="25"/>
  <c r="S21" i="25" s="1"/>
  <c r="AC21" i="25" s="1"/>
  <c r="AB22" i="25" s="1"/>
  <c r="AX4" i="25"/>
  <c r="S4" i="25" s="1"/>
  <c r="AC4" i="25" s="1"/>
  <c r="AB5" i="25" s="1"/>
  <c r="AT100" i="77"/>
  <c r="AX40" i="25"/>
  <c r="S40" i="25" s="1"/>
  <c r="AC40" i="25" s="1"/>
  <c r="AB41" i="25" s="1"/>
  <c r="AX20" i="25"/>
  <c r="S20" i="25" s="1"/>
  <c r="AC20" i="25" s="1"/>
  <c r="AB21" i="25" s="1"/>
  <c r="AX96" i="45"/>
  <c r="S96" i="45" s="1"/>
  <c r="AC96" i="45" s="1"/>
  <c r="AB97" i="45" s="1"/>
  <c r="AX87" i="45"/>
  <c r="S87" i="45" s="1"/>
  <c r="AC87" i="45" s="1"/>
  <c r="AB88" i="45" s="1"/>
  <c r="AX81" i="45"/>
  <c r="S81" i="45" s="1"/>
  <c r="AC81" i="45" s="1"/>
  <c r="AB82" i="45" s="1"/>
  <c r="AX75" i="45"/>
  <c r="S75" i="45" s="1"/>
  <c r="AC75" i="45" s="1"/>
  <c r="AB76" i="45" s="1"/>
  <c r="AX69" i="45"/>
  <c r="S69" i="45" s="1"/>
  <c r="AC69" i="45" s="1"/>
  <c r="AB70" i="45" s="1"/>
  <c r="AX63" i="45"/>
  <c r="S63" i="45" s="1"/>
  <c r="AC63" i="45" s="1"/>
  <c r="AB64" i="45" s="1"/>
  <c r="AX57" i="45"/>
  <c r="S57" i="45" s="1"/>
  <c r="AC57" i="45" s="1"/>
  <c r="AB58" i="45" s="1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15" i="45"/>
  <c r="S15" i="45" s="1"/>
  <c r="AC15" i="45" s="1"/>
  <c r="AB16" i="45" s="1"/>
  <c r="AX94" i="25"/>
  <c r="S94" i="25" s="1"/>
  <c r="AC94" i="25" s="1"/>
  <c r="AB95" i="25" s="1"/>
  <c r="AX87" i="25"/>
  <c r="S87" i="25" s="1"/>
  <c r="AC87" i="25" s="1"/>
  <c r="AB88" i="25" s="1"/>
  <c r="AX81" i="25"/>
  <c r="S81" i="25" s="1"/>
  <c r="AC81" i="25" s="1"/>
  <c r="AB82" i="25" s="1"/>
  <c r="AX75" i="25"/>
  <c r="S75" i="25" s="1"/>
  <c r="AC75" i="25" s="1"/>
  <c r="AB76" i="25" s="1"/>
  <c r="AX69" i="25"/>
  <c r="S69" i="25" s="1"/>
  <c r="AC69" i="25" s="1"/>
  <c r="AB70" i="25" s="1"/>
  <c r="AX63" i="25"/>
  <c r="S63" i="25" s="1"/>
  <c r="AC63" i="25" s="1"/>
  <c r="AB64" i="25" s="1"/>
  <c r="AX57" i="25"/>
  <c r="S57" i="25" s="1"/>
  <c r="AC57" i="25" s="1"/>
  <c r="AB58" i="25" s="1"/>
  <c r="AX51" i="25"/>
  <c r="S51" i="25" s="1"/>
  <c r="AC51" i="25" s="1"/>
  <c r="AB52" i="25" s="1"/>
  <c r="AX45" i="25"/>
  <c r="S45" i="25" s="1"/>
  <c r="AC45" i="25" s="1"/>
  <c r="AB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15" i="25"/>
  <c r="S15" i="25" s="1"/>
  <c r="AC15" i="25" s="1"/>
  <c r="AB16" i="25" s="1"/>
  <c r="AX92" i="45"/>
  <c r="S92" i="45" s="1"/>
  <c r="AC92" i="45" s="1"/>
  <c r="AB93" i="45" s="1"/>
  <c r="AX86" i="45"/>
  <c r="S86" i="45" s="1"/>
  <c r="AC86" i="45" s="1"/>
  <c r="AB87" i="45" s="1"/>
  <c r="AX80" i="45"/>
  <c r="S80" i="45" s="1"/>
  <c r="AC80" i="45" s="1"/>
  <c r="AB81" i="45" s="1"/>
  <c r="AX74" i="45"/>
  <c r="S74" i="45" s="1"/>
  <c r="AC74" i="45" s="1"/>
  <c r="AB75" i="45" s="1"/>
  <c r="AX68" i="45"/>
  <c r="S68" i="45" s="1"/>
  <c r="AC68" i="45" s="1"/>
  <c r="AB69" i="45" s="1"/>
  <c r="AX62" i="45"/>
  <c r="S62" i="45" s="1"/>
  <c r="AC62" i="45" s="1"/>
  <c r="AB63" i="45" s="1"/>
  <c r="AX56" i="45"/>
  <c r="S56" i="45" s="1"/>
  <c r="AC56" i="45" s="1"/>
  <c r="AB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11" i="45"/>
  <c r="S11" i="45" s="1"/>
  <c r="AC11" i="45" s="1"/>
  <c r="AB12" i="45" s="1"/>
  <c r="AX92" i="25"/>
  <c r="S92" i="25" s="1"/>
  <c r="AC92" i="25" s="1"/>
  <c r="AB93" i="25" s="1"/>
  <c r="AX86" i="25"/>
  <c r="S86" i="25" s="1"/>
  <c r="AC86" i="25" s="1"/>
  <c r="AB87" i="25" s="1"/>
  <c r="AX80" i="25"/>
  <c r="S80" i="25" s="1"/>
  <c r="AC80" i="25" s="1"/>
  <c r="AB81" i="25" s="1"/>
  <c r="AX74" i="25"/>
  <c r="S74" i="25" s="1"/>
  <c r="AC74" i="25" s="1"/>
  <c r="AB75" i="25" s="1"/>
  <c r="AX68" i="25"/>
  <c r="S68" i="25" s="1"/>
  <c r="AC68" i="25" s="1"/>
  <c r="AB69" i="25" s="1"/>
  <c r="AX62" i="25"/>
  <c r="S62" i="25" s="1"/>
  <c r="AC62" i="25" s="1"/>
  <c r="AB63" i="25" s="1"/>
  <c r="AX56" i="25"/>
  <c r="S56" i="25" s="1"/>
  <c r="AC56" i="25" s="1"/>
  <c r="AB57" i="25" s="1"/>
  <c r="AX50" i="25"/>
  <c r="S50" i="25" s="1"/>
  <c r="AC50" i="25" s="1"/>
  <c r="AB51" i="25" s="1"/>
  <c r="AX44" i="25"/>
  <c r="S44" i="25" s="1"/>
  <c r="AC44" i="25" s="1"/>
  <c r="AB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14" i="25"/>
  <c r="S14" i="25" s="1"/>
  <c r="AC14" i="25" s="1"/>
  <c r="AB15" i="25" s="1"/>
  <c r="AX34" i="25"/>
  <c r="S34" i="25" s="1"/>
  <c r="AC34" i="25" s="1"/>
  <c r="AB35" i="25" s="1"/>
  <c r="AX28" i="25"/>
  <c r="S28" i="25" s="1"/>
  <c r="AC28" i="25" s="1"/>
  <c r="AB29" i="25" s="1"/>
  <c r="AX94" i="45"/>
  <c r="S94" i="45" s="1"/>
  <c r="AC94" i="45" s="1"/>
  <c r="AB95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X67" i="45"/>
  <c r="S67" i="45" s="1"/>
  <c r="AC67" i="45" s="1"/>
  <c r="AB68" i="45" s="1"/>
  <c r="AX61" i="45"/>
  <c r="S61" i="45" s="1"/>
  <c r="AC61" i="45" s="1"/>
  <c r="AB62" i="45" s="1"/>
  <c r="AX55" i="45"/>
  <c r="S55" i="45" s="1"/>
  <c r="AC55" i="45" s="1"/>
  <c r="AB56" i="45" s="1"/>
  <c r="AX49" i="45"/>
  <c r="S49" i="45" s="1"/>
  <c r="AC49" i="45" s="1"/>
  <c r="AB50" i="45" s="1"/>
  <c r="AX43" i="45"/>
  <c r="S43" i="45" s="1"/>
  <c r="AC43" i="45" s="1"/>
  <c r="AB44" i="45" s="1"/>
  <c r="AX37" i="45"/>
  <c r="S37" i="45" s="1"/>
  <c r="AC37" i="45" s="1"/>
  <c r="AB38" i="45" s="1"/>
  <c r="AX31" i="45"/>
  <c r="S31" i="45" s="1"/>
  <c r="AC31" i="45" s="1"/>
  <c r="AB32" i="45" s="1"/>
  <c r="AX23" i="45"/>
  <c r="S23" i="45" s="1"/>
  <c r="AC23" i="45" s="1"/>
  <c r="AB24" i="45" s="1"/>
  <c r="AX9" i="45"/>
  <c r="S9" i="45" s="1"/>
  <c r="AC9" i="45" s="1"/>
  <c r="AB10" i="45" s="1"/>
  <c r="Z98" i="41"/>
  <c r="AX97" i="25"/>
  <c r="S97" i="25" s="1"/>
  <c r="AC97" i="25" s="1"/>
  <c r="AB98" i="25" s="1"/>
  <c r="AX91" i="25"/>
  <c r="S91" i="25" s="1"/>
  <c r="AC91" i="25" s="1"/>
  <c r="AB92" i="25" s="1"/>
  <c r="AX85" i="25"/>
  <c r="S85" i="25" s="1"/>
  <c r="AC85" i="25" s="1"/>
  <c r="AB86" i="25" s="1"/>
  <c r="AX79" i="25"/>
  <c r="S79" i="25" s="1"/>
  <c r="AC79" i="25" s="1"/>
  <c r="AB80" i="25" s="1"/>
  <c r="AX73" i="25"/>
  <c r="S73" i="25" s="1"/>
  <c r="AC73" i="25" s="1"/>
  <c r="AB74" i="25" s="1"/>
  <c r="AX67" i="25"/>
  <c r="S67" i="25" s="1"/>
  <c r="AC67" i="25" s="1"/>
  <c r="AB68" i="25" s="1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3" i="25"/>
  <c r="S23" i="25" s="1"/>
  <c r="AC23" i="25" s="1"/>
  <c r="AB24" i="25" s="1"/>
  <c r="AX11" i="25"/>
  <c r="S11" i="25" s="1"/>
  <c r="AC11" i="25" s="1"/>
  <c r="AB12" i="25" s="1"/>
  <c r="AX6" i="45"/>
  <c r="S6" i="45" s="1"/>
  <c r="AC6" i="45" s="1"/>
  <c r="AB7" i="45" s="1"/>
  <c r="AX95" i="25"/>
  <c r="S95" i="25" s="1"/>
  <c r="AC95" i="25" s="1"/>
  <c r="AB96" i="25" s="1"/>
  <c r="AX90" i="25"/>
  <c r="S90" i="25" s="1"/>
  <c r="AC90" i="25" s="1"/>
  <c r="AB91" i="25" s="1"/>
  <c r="AX84" i="25"/>
  <c r="S84" i="25" s="1"/>
  <c r="AC84" i="25" s="1"/>
  <c r="AB85" i="25" s="1"/>
  <c r="AX78" i="25"/>
  <c r="S78" i="25" s="1"/>
  <c r="AC78" i="25" s="1"/>
  <c r="AB79" i="25" s="1"/>
  <c r="AX72" i="25"/>
  <c r="S72" i="25" s="1"/>
  <c r="AC72" i="25" s="1"/>
  <c r="AB73" i="25" s="1"/>
  <c r="AX66" i="25"/>
  <c r="S66" i="25" s="1"/>
  <c r="AC66" i="25" s="1"/>
  <c r="AB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2" i="25"/>
  <c r="S22" i="25" s="1"/>
  <c r="AC22" i="25" s="1"/>
  <c r="AB23" i="25" s="1"/>
  <c r="AX10" i="25"/>
  <c r="S10" i="25" s="1"/>
  <c r="AC10" i="25" s="1"/>
  <c r="AB11" i="25" s="1"/>
  <c r="AX5" i="25"/>
  <c r="S5" i="25" s="1"/>
  <c r="AC5" i="25" s="1"/>
  <c r="AB6" i="25" s="1"/>
  <c r="AX16" i="45"/>
  <c r="S16" i="45" s="1"/>
  <c r="AC16" i="45" s="1"/>
  <c r="AB17" i="45" s="1"/>
  <c r="AX10" i="45"/>
  <c r="S10" i="45" s="1"/>
  <c r="AC10" i="45" s="1"/>
  <c r="AB11" i="45" s="1"/>
  <c r="AX3" i="45"/>
  <c r="S3" i="45" s="1"/>
  <c r="AC3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3" i="25"/>
  <c r="S3" i="25" s="1"/>
  <c r="AC3" i="2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J14" i="45" s="1"/>
  <c r="AX4" i="45"/>
  <c r="S4" i="45" s="1"/>
  <c r="AC4" i="45" s="1"/>
  <c r="AB5" i="45" s="1"/>
  <c r="AX17" i="25"/>
  <c r="S17" i="25" s="1"/>
  <c r="AC17" i="25" s="1"/>
  <c r="AB18" i="25" s="1"/>
  <c r="AX9" i="25"/>
  <c r="S9" i="25" s="1"/>
  <c r="AC9" i="25" s="1"/>
  <c r="AB10" i="2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7" i="45"/>
  <c r="S7" i="45" s="1"/>
  <c r="AC7" i="45" s="1"/>
  <c r="AB8" i="45" s="1"/>
  <c r="AJ8" i="45" s="1"/>
  <c r="AX16" i="25"/>
  <c r="S16" i="25" s="1"/>
  <c r="AC16" i="25" s="1"/>
  <c r="AB17" i="25" s="1"/>
  <c r="AX8" i="25"/>
  <c r="S8" i="25" s="1"/>
  <c r="AC8" i="25" s="1"/>
  <c r="AB9" i="25" s="1"/>
  <c r="AG98" i="41"/>
  <c r="AP98" i="41" s="1"/>
  <c r="AP100" i="41" s="1"/>
  <c r="AF98" i="41"/>
  <c r="AO98" i="41" s="1"/>
  <c r="AO100" i="41" s="1"/>
  <c r="AE98" i="41"/>
  <c r="AC98" i="41"/>
  <c r="AJ6" i="45"/>
  <c r="AK6" i="45"/>
  <c r="AT6" i="45" s="1"/>
  <c r="AK7" i="25"/>
  <c r="AT7" i="25" s="1"/>
  <c r="AE98" i="25"/>
  <c r="AG98" i="25"/>
  <c r="AP98" i="25" s="1"/>
  <c r="AP100" i="25" s="1"/>
  <c r="AF98" i="25"/>
  <c r="AO98" i="25" s="1"/>
  <c r="AO100" i="25" s="1"/>
  <c r="AC98" i="25"/>
  <c r="AJ98" i="25" s="1"/>
  <c r="AS98" i="25" s="1"/>
  <c r="AJ68" i="45"/>
  <c r="AK68" i="45"/>
  <c r="AT68" i="45" s="1"/>
  <c r="AJ44" i="45"/>
  <c r="AK44" i="45"/>
  <c r="AT44" i="45" s="1"/>
  <c r="AJ26" i="45"/>
  <c r="AK26" i="45"/>
  <c r="AT26" i="45" s="1"/>
  <c r="AJ72" i="25"/>
  <c r="AK72" i="25"/>
  <c r="AT72" i="25" s="1"/>
  <c r="AJ48" i="25"/>
  <c r="AK48" i="25"/>
  <c r="AT48" i="25" s="1"/>
  <c r="AJ30" i="25"/>
  <c r="AK30" i="25"/>
  <c r="AT30" i="25" s="1"/>
  <c r="AJ6" i="25"/>
  <c r="AK6" i="25"/>
  <c r="AT6" i="25" s="1"/>
  <c r="AF96" i="85"/>
  <c r="AO96" i="85" s="1"/>
  <c r="AE96" i="85"/>
  <c r="W97" i="85"/>
  <c r="AG96" i="85"/>
  <c r="AP96" i="85" s="1"/>
  <c r="AS4" i="77"/>
  <c r="AL4" i="77"/>
  <c r="AU4" i="77" s="1"/>
  <c r="AS19" i="77"/>
  <c r="AL19" i="77"/>
  <c r="AU19" i="77" s="1"/>
  <c r="AR96" i="37"/>
  <c r="AJ96" i="45"/>
  <c r="AK96" i="45"/>
  <c r="AT96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94" i="25"/>
  <c r="AK94" i="25"/>
  <c r="AT94" i="25" s="1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J5" i="25"/>
  <c r="AK5" i="25"/>
  <c r="AT5" i="25" s="1"/>
  <c r="AH97" i="37"/>
  <c r="AQ97" i="37" s="1"/>
  <c r="AR95" i="93"/>
  <c r="AI95" i="73"/>
  <c r="AN95" i="73"/>
  <c r="AJ86" i="45"/>
  <c r="AK86" i="45"/>
  <c r="AT86" i="45" s="1"/>
  <c r="AJ56" i="45"/>
  <c r="AK56" i="45"/>
  <c r="AT56" i="45" s="1"/>
  <c r="AK14" i="45"/>
  <c r="AT14" i="45" s="1"/>
  <c r="AJ97" i="25"/>
  <c r="AK97" i="25"/>
  <c r="AT97" i="25" s="1"/>
  <c r="AJ66" i="25"/>
  <c r="AK66" i="25"/>
  <c r="AT66" i="25" s="1"/>
  <c r="AK12" i="25"/>
  <c r="AT12" i="25" s="1"/>
  <c r="AJ60" i="45"/>
  <c r="AK60" i="45"/>
  <c r="AT60" i="45" s="1"/>
  <c r="AJ7" i="45"/>
  <c r="AK7" i="45"/>
  <c r="AT7" i="45" s="1"/>
  <c r="AJ95" i="25"/>
  <c r="AK95" i="25"/>
  <c r="AT95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Z97" i="37"/>
  <c r="AS4" i="81"/>
  <c r="AL4" i="81"/>
  <c r="AU4" i="81" s="1"/>
  <c r="AU100" i="81" s="1"/>
  <c r="C11" i="81" s="1"/>
  <c r="F34" i="97" s="1"/>
  <c r="AS13" i="77"/>
  <c r="AL13" i="77"/>
  <c r="AU13" i="77" s="1"/>
  <c r="X96" i="89"/>
  <c r="Y96" i="89"/>
  <c r="AJ80" i="45"/>
  <c r="AK80" i="45"/>
  <c r="AT80" i="45" s="1"/>
  <c r="AJ50" i="45"/>
  <c r="AK50" i="45"/>
  <c r="AT50" i="45" s="1"/>
  <c r="AJ90" i="25"/>
  <c r="AK90" i="25"/>
  <c r="AT90" i="25" s="1"/>
  <c r="AJ60" i="25"/>
  <c r="AK60" i="25"/>
  <c r="AT60" i="25" s="1"/>
  <c r="AJ36" i="25"/>
  <c r="AK36" i="25"/>
  <c r="AT36" i="25" s="1"/>
  <c r="AS100" i="81"/>
  <c r="AJ90" i="45"/>
  <c r="AK90" i="45"/>
  <c r="AT90" i="45" s="1"/>
  <c r="AJ72" i="45"/>
  <c r="AK72" i="45"/>
  <c r="AT72" i="45" s="1"/>
  <c r="AJ42" i="45"/>
  <c r="AK42" i="45"/>
  <c r="AT42" i="45" s="1"/>
  <c r="AJ89" i="45"/>
  <c r="AK89" i="45"/>
  <c r="AT89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B4" i="45"/>
  <c r="AJ3" i="45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J27" i="25"/>
  <c r="AK27" i="25"/>
  <c r="AT27" i="25" s="1"/>
  <c r="AJ21" i="25"/>
  <c r="AK21" i="25"/>
  <c r="AT21" i="25" s="1"/>
  <c r="AJ15" i="25"/>
  <c r="AK15" i="25"/>
  <c r="AT15" i="25" s="1"/>
  <c r="AJ9" i="25"/>
  <c r="AK9" i="25"/>
  <c r="AT9" i="25" s="1"/>
  <c r="AB4" i="25"/>
  <c r="AJ3" i="25"/>
  <c r="AL98" i="77"/>
  <c r="AU98" i="77" s="1"/>
  <c r="AR98" i="77"/>
  <c r="AR100" i="77" s="1"/>
  <c r="AS12" i="77"/>
  <c r="AL12" i="77"/>
  <c r="AU12" i="77" s="1"/>
  <c r="AH96" i="93"/>
  <c r="AQ96" i="93" s="1"/>
  <c r="AI95" i="89"/>
  <c r="AN95" i="89"/>
  <c r="AJ95" i="45"/>
  <c r="AK95" i="45"/>
  <c r="AT95" i="45" s="1"/>
  <c r="AJ74" i="45"/>
  <c r="AK74" i="45"/>
  <c r="AT74" i="45" s="1"/>
  <c r="AJ38" i="45"/>
  <c r="AK38" i="45"/>
  <c r="AT38" i="45" s="1"/>
  <c r="AJ5" i="45"/>
  <c r="AK5" i="45"/>
  <c r="AT5" i="45" s="1"/>
  <c r="AJ84" i="25"/>
  <c r="AK84" i="25"/>
  <c r="AT84" i="25" s="1"/>
  <c r="AJ54" i="25"/>
  <c r="AK54" i="25"/>
  <c r="AT54" i="25" s="1"/>
  <c r="AK24" i="25"/>
  <c r="AT24" i="25" s="1"/>
  <c r="AJ84" i="45"/>
  <c r="AK84" i="45"/>
  <c r="AT84" i="45" s="1"/>
  <c r="AJ66" i="45"/>
  <c r="AK66" i="45"/>
  <c r="AT66" i="45" s="1"/>
  <c r="AJ48" i="45"/>
  <c r="AK48" i="45"/>
  <c r="AT48" i="45" s="1"/>
  <c r="AJ12" i="45"/>
  <c r="AK12" i="45"/>
  <c r="AT12" i="45" s="1"/>
  <c r="AJ88" i="45"/>
  <c r="AK88" i="45"/>
  <c r="AT88" i="45" s="1"/>
  <c r="AJ76" i="45"/>
  <c r="AK76" i="45"/>
  <c r="AT76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H98" i="41"/>
  <c r="AQ98" i="41" s="1"/>
  <c r="AQ100" i="41" s="1"/>
  <c r="AZ3" i="41"/>
  <c r="AX3" i="41" s="1"/>
  <c r="S3" i="41" s="1"/>
  <c r="AC3" i="41" s="1"/>
  <c r="AX9" i="41"/>
  <c r="S9" i="41" s="1"/>
  <c r="AC9" i="41" s="1"/>
  <c r="AB10" i="41" s="1"/>
  <c r="AX13" i="41"/>
  <c r="S13" i="41" s="1"/>
  <c r="AC13" i="41" s="1"/>
  <c r="AB14" i="41" s="1"/>
  <c r="AX15" i="41"/>
  <c r="S15" i="41" s="1"/>
  <c r="AC15" i="41" s="1"/>
  <c r="AB16" i="41" s="1"/>
  <c r="AX19" i="41"/>
  <c r="S19" i="41" s="1"/>
  <c r="AC19" i="41" s="1"/>
  <c r="AB20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8" i="41"/>
  <c r="S28" i="41" s="1"/>
  <c r="AC28" i="41" s="1"/>
  <c r="AB29" i="41" s="1"/>
  <c r="AX29" i="41"/>
  <c r="S29" i="41" s="1"/>
  <c r="AC29" i="41" s="1"/>
  <c r="AB30" i="41" s="1"/>
  <c r="AX31" i="41"/>
  <c r="S31" i="41" s="1"/>
  <c r="AC31" i="41" s="1"/>
  <c r="AB32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7" i="41"/>
  <c r="S37" i="41" s="1"/>
  <c r="AC37" i="41" s="1"/>
  <c r="AB38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3" i="41"/>
  <c r="S43" i="41" s="1"/>
  <c r="AC43" i="41" s="1"/>
  <c r="AB44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6" i="41"/>
  <c r="S96" i="41" s="1"/>
  <c r="AC96" i="41" s="1"/>
  <c r="AB97" i="41" s="1"/>
  <c r="AX93" i="41"/>
  <c r="S93" i="41" s="1"/>
  <c r="AC93" i="41" s="1"/>
  <c r="AB94" i="41" s="1"/>
  <c r="AX94" i="41"/>
  <c r="S94" i="41" s="1"/>
  <c r="AC94" i="41" s="1"/>
  <c r="AB95" i="41" s="1"/>
  <c r="AX95" i="41"/>
  <c r="S95" i="41" s="1"/>
  <c r="AC95" i="41" s="1"/>
  <c r="AB96" i="41" s="1"/>
  <c r="AX97" i="41"/>
  <c r="S97" i="41" s="1"/>
  <c r="AC97" i="41" s="1"/>
  <c r="AB98" i="41" s="1"/>
  <c r="AK98" i="25"/>
  <c r="AT98" i="25" s="1"/>
  <c r="AJ92" i="25"/>
  <c r="AK92" i="25"/>
  <c r="AT92" i="25" s="1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J38" i="25"/>
  <c r="AK38" i="25"/>
  <c r="AT38" i="25" s="1"/>
  <c r="AJ32" i="25"/>
  <c r="AK32" i="25"/>
  <c r="AT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N98" i="45"/>
  <c r="AN100" i="45" s="1"/>
  <c r="AI98" i="45"/>
  <c r="Y96" i="73"/>
  <c r="X96" i="73"/>
  <c r="Z96" i="93"/>
  <c r="AS5" i="77"/>
  <c r="AL5" i="77"/>
  <c r="AU5" i="77" s="1"/>
  <c r="AJ92" i="45"/>
  <c r="AK92" i="45"/>
  <c r="AT92" i="45" s="1"/>
  <c r="AJ62" i="45"/>
  <c r="AK62" i="45"/>
  <c r="AT62" i="45" s="1"/>
  <c r="AJ32" i="45"/>
  <c r="AK32" i="45"/>
  <c r="AT32" i="45" s="1"/>
  <c r="AJ20" i="45"/>
  <c r="AK20" i="45"/>
  <c r="AT20" i="45" s="1"/>
  <c r="AJ78" i="25"/>
  <c r="AK78" i="25"/>
  <c r="AT78" i="25" s="1"/>
  <c r="AJ42" i="25"/>
  <c r="AK42" i="25"/>
  <c r="AT42" i="25" s="1"/>
  <c r="AK18" i="25"/>
  <c r="AT18" i="25" s="1"/>
  <c r="AJ98" i="45"/>
  <c r="AS98" i="45" s="1"/>
  <c r="AK98" i="45"/>
  <c r="AT98" i="45" s="1"/>
  <c r="AJ78" i="45"/>
  <c r="AK78" i="45"/>
  <c r="AT78" i="45" s="1"/>
  <c r="AJ54" i="45"/>
  <c r="AK54" i="45"/>
  <c r="AT54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94" i="45"/>
  <c r="AK94" i="45"/>
  <c r="AT94" i="45" s="1"/>
  <c r="AJ83" i="45"/>
  <c r="AK83" i="45"/>
  <c r="AT83" i="45" s="1"/>
  <c r="AJ97" i="45"/>
  <c r="AK97" i="45"/>
  <c r="AT97" i="45" s="1"/>
  <c r="AJ82" i="45"/>
  <c r="AK82" i="45"/>
  <c r="AT82" i="45" s="1"/>
  <c r="AJ70" i="45"/>
  <c r="AK70" i="45"/>
  <c r="AT70" i="45" s="1"/>
  <c r="AJ64" i="45"/>
  <c r="AK64" i="45"/>
  <c r="AT64" i="45" s="1"/>
  <c r="AE97" i="33"/>
  <c r="W98" i="33"/>
  <c r="AG97" i="33"/>
  <c r="AP97" i="33" s="1"/>
  <c r="AF97" i="33"/>
  <c r="AO97" i="33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J96" i="25"/>
  <c r="AK96" i="25"/>
  <c r="AT96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S18" i="77"/>
  <c r="AL18" i="77"/>
  <c r="AU18" i="77" s="1"/>
  <c r="AR97" i="41"/>
  <c r="AS10" i="77"/>
  <c r="AL10" i="77"/>
  <c r="AU10" i="77" s="1"/>
  <c r="AX27" i="41" l="1"/>
  <c r="S27" i="41" s="1"/>
  <c r="AC27" i="41" s="1"/>
  <c r="AB28" i="41" s="1"/>
  <c r="AX17" i="41"/>
  <c r="S17" i="41" s="1"/>
  <c r="AC17" i="41" s="1"/>
  <c r="AB18" i="41" s="1"/>
  <c r="AK8" i="45"/>
  <c r="AT8" i="45" s="1"/>
  <c r="AX25" i="41"/>
  <c r="S25" i="41" s="1"/>
  <c r="AC25" i="41" s="1"/>
  <c r="AB26" i="41" s="1"/>
  <c r="AX16" i="41"/>
  <c r="S16" i="41" s="1"/>
  <c r="AC16" i="41" s="1"/>
  <c r="AB17" i="41" s="1"/>
  <c r="AX7" i="41"/>
  <c r="S7" i="41" s="1"/>
  <c r="AC7" i="41" s="1"/>
  <c r="AB8" i="41" s="1"/>
  <c r="AU100" i="77"/>
  <c r="C11" i="77" s="1"/>
  <c r="F30" i="97" s="1"/>
  <c r="AS100" i="77"/>
  <c r="AB4" i="41"/>
  <c r="AJ3" i="41"/>
  <c r="AS37" i="25"/>
  <c r="AL37" i="25"/>
  <c r="AU37" i="25" s="1"/>
  <c r="AS91" i="25"/>
  <c r="AL91" i="25"/>
  <c r="AU91" i="25" s="1"/>
  <c r="AS87" i="45"/>
  <c r="AL87" i="45"/>
  <c r="AU87" i="45" s="1"/>
  <c r="AR98" i="45"/>
  <c r="AR100" i="45" s="1"/>
  <c r="AL98" i="45"/>
  <c r="AU98" i="45" s="1"/>
  <c r="AJ98" i="41"/>
  <c r="AS98" i="41" s="1"/>
  <c r="AK98" i="41"/>
  <c r="AT98" i="41" s="1"/>
  <c r="AJ68" i="41"/>
  <c r="AK68" i="41"/>
  <c r="AT68" i="41" s="1"/>
  <c r="AK38" i="41"/>
  <c r="AT38" i="41" s="1"/>
  <c r="AK20" i="41"/>
  <c r="AT20" i="41" s="1"/>
  <c r="AS22" i="45"/>
  <c r="AL22" i="45"/>
  <c r="AU22" i="45" s="1"/>
  <c r="AS40" i="45"/>
  <c r="AL40" i="45"/>
  <c r="AU40" i="45" s="1"/>
  <c r="AS58" i="45"/>
  <c r="AL58" i="45"/>
  <c r="AU58" i="45" s="1"/>
  <c r="AS12" i="45"/>
  <c r="AL12" i="45"/>
  <c r="AU12" i="45" s="1"/>
  <c r="AS84" i="45"/>
  <c r="AL84" i="45"/>
  <c r="AU84" i="45" s="1"/>
  <c r="AS9" i="25"/>
  <c r="AL9" i="25"/>
  <c r="AU9" i="25" s="1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J4" i="45"/>
  <c r="AK4" i="45"/>
  <c r="AT4" i="45" s="1"/>
  <c r="AT100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5" i="25"/>
  <c r="AL5" i="25"/>
  <c r="AU5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94" i="25"/>
  <c r="AL94" i="25"/>
  <c r="AU94" i="2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X97" i="85"/>
  <c r="Y97" i="85"/>
  <c r="AJ19" i="25"/>
  <c r="AK19" i="25"/>
  <c r="AT19" i="25" s="1"/>
  <c r="AI97" i="33"/>
  <c r="AN97" i="33"/>
  <c r="AS82" i="45"/>
  <c r="AL82" i="45"/>
  <c r="AU82" i="45" s="1"/>
  <c r="AS94" i="45"/>
  <c r="AL94" i="45"/>
  <c r="AU94" i="45" s="1"/>
  <c r="AS30" i="45"/>
  <c r="AL30" i="45"/>
  <c r="AU30" i="45" s="1"/>
  <c r="AS78" i="45"/>
  <c r="AL78" i="45"/>
  <c r="AU78" i="45" s="1"/>
  <c r="AS42" i="25"/>
  <c r="AL42" i="25"/>
  <c r="AU42" i="25" s="1"/>
  <c r="AS32" i="45"/>
  <c r="AL32" i="45"/>
  <c r="AU32" i="45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J96" i="41"/>
  <c r="AK96" i="41"/>
  <c r="AT96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X54" i="41"/>
  <c r="S54" i="41" s="1"/>
  <c r="AC54" i="41" s="1"/>
  <c r="AB55" i="41" s="1"/>
  <c r="AX48" i="41"/>
  <c r="S48" i="41" s="1"/>
  <c r="AC48" i="41" s="1"/>
  <c r="AB49" i="41" s="1"/>
  <c r="AX42" i="41"/>
  <c r="S42" i="41" s="1"/>
  <c r="AC42" i="41" s="1"/>
  <c r="AB43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S84" i="25"/>
  <c r="AL84" i="25"/>
  <c r="AU84" i="25" s="1"/>
  <c r="AS74" i="45"/>
  <c r="AL74" i="45"/>
  <c r="AU74" i="45" s="1"/>
  <c r="AS60" i="25"/>
  <c r="AL60" i="25"/>
  <c r="AU60" i="25" s="1"/>
  <c r="AS80" i="45"/>
  <c r="AL80" i="45"/>
  <c r="AU80" i="4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60" i="45"/>
  <c r="AL60" i="45"/>
  <c r="AU60" i="45" s="1"/>
  <c r="AS97" i="25"/>
  <c r="AL97" i="25"/>
  <c r="AU97" i="25" s="1"/>
  <c r="AS86" i="45"/>
  <c r="AL86" i="45"/>
  <c r="AU86" i="45" s="1"/>
  <c r="AS30" i="25"/>
  <c r="AL30" i="25"/>
  <c r="AU30" i="25" s="1"/>
  <c r="AS26" i="45"/>
  <c r="AL26" i="45"/>
  <c r="AU26" i="45" s="1"/>
  <c r="AS6" i="45"/>
  <c r="AL6" i="45"/>
  <c r="AU6" i="45" s="1"/>
  <c r="AS15" i="45"/>
  <c r="AL15" i="45"/>
  <c r="AU15" i="45" s="1"/>
  <c r="AJ74" i="41"/>
  <c r="AK74" i="41"/>
  <c r="AT74" i="41" s="1"/>
  <c r="AJ50" i="41"/>
  <c r="AK50" i="41"/>
  <c r="AT50" i="41" s="1"/>
  <c r="AJ25" i="25"/>
  <c r="AK25" i="25"/>
  <c r="AT25" i="25" s="1"/>
  <c r="AS43" i="25"/>
  <c r="AL43" i="25"/>
  <c r="AU43" i="25" s="1"/>
  <c r="AS61" i="25"/>
  <c r="AL61" i="25"/>
  <c r="AU61" i="25" s="1"/>
  <c r="AS79" i="25"/>
  <c r="AL79" i="25"/>
  <c r="AU79" i="25" s="1"/>
  <c r="AS96" i="25"/>
  <c r="AL96" i="25"/>
  <c r="AU96" i="2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E96" i="93"/>
  <c r="AF96" i="93"/>
  <c r="AO96" i="93" s="1"/>
  <c r="AG96" i="93"/>
  <c r="AP96" i="93" s="1"/>
  <c r="W97" i="93"/>
  <c r="AJ8" i="25"/>
  <c r="AK8" i="25"/>
  <c r="AT8" i="25" s="1"/>
  <c r="AJ95" i="41"/>
  <c r="AK95" i="41"/>
  <c r="AT95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K42" i="41"/>
  <c r="AT42" i="41" s="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X11" i="41"/>
  <c r="S11" i="41" s="1"/>
  <c r="AC11" i="41" s="1"/>
  <c r="AB12" i="41" s="1"/>
  <c r="AX5" i="41"/>
  <c r="S5" i="41" s="1"/>
  <c r="AC5" i="41" s="1"/>
  <c r="AB6" i="41" s="1"/>
  <c r="AS10" i="45"/>
  <c r="AL10" i="45"/>
  <c r="AU10" i="45" s="1"/>
  <c r="AS28" i="45"/>
  <c r="AL28" i="45"/>
  <c r="AU28" i="45" s="1"/>
  <c r="AS46" i="45"/>
  <c r="AL46" i="45"/>
  <c r="AU46" i="45" s="1"/>
  <c r="AS76" i="45"/>
  <c r="AL76" i="45"/>
  <c r="AU76" i="45" s="1"/>
  <c r="AS48" i="45"/>
  <c r="AL48" i="45"/>
  <c r="AU48" i="45" s="1"/>
  <c r="AS15" i="25"/>
  <c r="AL15" i="25"/>
  <c r="AU15" i="25" s="1"/>
  <c r="AS33" i="25"/>
  <c r="AL33" i="25"/>
  <c r="AU33" i="25" s="1"/>
  <c r="AS51" i="25"/>
  <c r="AL51" i="25"/>
  <c r="AU51" i="25" s="1"/>
  <c r="AS69" i="25"/>
  <c r="AL69" i="25"/>
  <c r="AU69" i="25" s="1"/>
  <c r="AS87" i="25"/>
  <c r="AL87" i="25"/>
  <c r="AU87" i="25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89" i="45"/>
  <c r="AL89" i="45"/>
  <c r="AU89" i="45" s="1"/>
  <c r="AS90" i="45"/>
  <c r="AL90" i="45"/>
  <c r="AU90" i="45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S8" i="45"/>
  <c r="AL8" i="45"/>
  <c r="AU8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6" i="45"/>
  <c r="AL96" i="45"/>
  <c r="AU96" i="45" s="1"/>
  <c r="AI96" i="85"/>
  <c r="AN96" i="85"/>
  <c r="AS33" i="45"/>
  <c r="AL33" i="45"/>
  <c r="AU33" i="45" s="1"/>
  <c r="AJ80" i="41"/>
  <c r="AK80" i="41"/>
  <c r="AT80" i="41" s="1"/>
  <c r="AK44" i="41"/>
  <c r="AT44" i="41" s="1"/>
  <c r="AS64" i="45"/>
  <c r="AL64" i="45"/>
  <c r="AU64" i="45" s="1"/>
  <c r="AS97" i="45"/>
  <c r="AL97" i="45"/>
  <c r="AU97" i="45" s="1"/>
  <c r="AS18" i="45"/>
  <c r="AL18" i="45"/>
  <c r="AU18" i="45" s="1"/>
  <c r="AS36" i="45"/>
  <c r="AL36" i="45"/>
  <c r="AU36" i="45" s="1"/>
  <c r="AS78" i="25"/>
  <c r="AL78" i="25"/>
  <c r="AU78" i="25" s="1"/>
  <c r="AS62" i="45"/>
  <c r="AL62" i="45"/>
  <c r="AU62" i="45" s="1"/>
  <c r="AH96" i="73"/>
  <c r="AQ96" i="73" s="1"/>
  <c r="AJ14" i="25"/>
  <c r="AK14" i="25"/>
  <c r="AT14" i="25" s="1"/>
  <c r="AS38" i="25"/>
  <c r="AL38" i="25"/>
  <c r="AU38" i="25" s="1"/>
  <c r="AS56" i="25"/>
  <c r="AL56" i="25"/>
  <c r="AU56" i="25" s="1"/>
  <c r="AS74" i="25"/>
  <c r="AL74" i="25"/>
  <c r="AU74" i="25" s="1"/>
  <c r="AS92" i="25"/>
  <c r="AL92" i="25"/>
  <c r="AU92" i="25" s="1"/>
  <c r="AJ94" i="41"/>
  <c r="AK94" i="41"/>
  <c r="AT94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X10" i="41"/>
  <c r="S10" i="41" s="1"/>
  <c r="AC10" i="41" s="1"/>
  <c r="AB11" i="41" s="1"/>
  <c r="AX4" i="41"/>
  <c r="S4" i="41" s="1"/>
  <c r="AC4" i="41" s="1"/>
  <c r="AB5" i="41" s="1"/>
  <c r="AJ24" i="25"/>
  <c r="AS5" i="45"/>
  <c r="AL5" i="45"/>
  <c r="AU5" i="45" s="1"/>
  <c r="AS95" i="45"/>
  <c r="AL95" i="45"/>
  <c r="AU95" i="45" s="1"/>
  <c r="AS3" i="25"/>
  <c r="AL3" i="25"/>
  <c r="AU3" i="25" s="1"/>
  <c r="AS90" i="25"/>
  <c r="AL90" i="25"/>
  <c r="AU90" i="25" s="1"/>
  <c r="AH96" i="89"/>
  <c r="AQ96" i="89" s="1"/>
  <c r="W98" i="37"/>
  <c r="AG97" i="37"/>
  <c r="AP97" i="37" s="1"/>
  <c r="AF97" i="37"/>
  <c r="AO97" i="37" s="1"/>
  <c r="AE97" i="37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5" i="25"/>
  <c r="AL95" i="25"/>
  <c r="AU95" i="25" s="1"/>
  <c r="AJ12" i="25"/>
  <c r="AS14" i="45"/>
  <c r="AL14" i="45"/>
  <c r="AU14" i="45" s="1"/>
  <c r="AR95" i="73"/>
  <c r="AS48" i="25"/>
  <c r="AL48" i="25"/>
  <c r="AU48" i="25" s="1"/>
  <c r="AS44" i="45"/>
  <c r="AL44" i="45"/>
  <c r="AU44" i="45" s="1"/>
  <c r="AN98" i="25"/>
  <c r="AN100" i="25" s="1"/>
  <c r="AI98" i="25"/>
  <c r="AN98" i="41"/>
  <c r="AN100" i="41" s="1"/>
  <c r="AI98" i="41"/>
  <c r="AS55" i="25"/>
  <c r="AL55" i="25"/>
  <c r="AU55" i="25" s="1"/>
  <c r="AJ86" i="41"/>
  <c r="AK86" i="41"/>
  <c r="AT86" i="41" s="1"/>
  <c r="AJ56" i="41"/>
  <c r="AK56" i="41"/>
  <c r="AT56" i="41" s="1"/>
  <c r="AK26" i="41"/>
  <c r="AT26" i="41" s="1"/>
  <c r="AK8" i="41"/>
  <c r="AT8" i="41" s="1"/>
  <c r="AS85" i="25"/>
  <c r="AL85" i="25"/>
  <c r="AU85" i="25" s="1"/>
  <c r="AJ20" i="25"/>
  <c r="AK20" i="25"/>
  <c r="AT20" i="25" s="1"/>
  <c r="AJ97" i="41"/>
  <c r="AK97" i="41"/>
  <c r="AT97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S16" i="45"/>
  <c r="AL16" i="45"/>
  <c r="AU16" i="45" s="1"/>
  <c r="AS34" i="45"/>
  <c r="AL34" i="45"/>
  <c r="AU34" i="45" s="1"/>
  <c r="AS52" i="45"/>
  <c r="AL52" i="45"/>
  <c r="AU52" i="45" s="1"/>
  <c r="AS88" i="45"/>
  <c r="AL88" i="45"/>
  <c r="AU88" i="45" s="1"/>
  <c r="AS66" i="45"/>
  <c r="AL66" i="45"/>
  <c r="AU66" i="45" s="1"/>
  <c r="AJ4" i="25"/>
  <c r="AK4" i="25"/>
  <c r="AT4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42" i="45"/>
  <c r="AL42" i="45"/>
  <c r="AU42" i="45" s="1"/>
  <c r="Z96" i="89"/>
  <c r="AS17" i="25"/>
  <c r="AL17" i="25"/>
  <c r="AU17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J13" i="25"/>
  <c r="AK13" i="25"/>
  <c r="AT13" i="25" s="1"/>
  <c r="AS73" i="25"/>
  <c r="AL73" i="25"/>
  <c r="AU73" i="25" s="1"/>
  <c r="AS51" i="45"/>
  <c r="AL51" i="45"/>
  <c r="AU51" i="45" s="1"/>
  <c r="AS69" i="45"/>
  <c r="AL69" i="45"/>
  <c r="AU69" i="45" s="1"/>
  <c r="AJ92" i="41"/>
  <c r="AK92" i="41"/>
  <c r="AT92" i="41" s="1"/>
  <c r="AJ62" i="41"/>
  <c r="AK62" i="41"/>
  <c r="AT62" i="41" s="1"/>
  <c r="AK32" i="41"/>
  <c r="AT32" i="41" s="1"/>
  <c r="AK14" i="41"/>
  <c r="AT14" i="41" s="1"/>
  <c r="AS72" i="45"/>
  <c r="AL72" i="45"/>
  <c r="AU72" i="45" s="1"/>
  <c r="AS31" i="25"/>
  <c r="AL31" i="25"/>
  <c r="AU31" i="25" s="1"/>
  <c r="AS49" i="25"/>
  <c r="AL49" i="25"/>
  <c r="AU49" i="25" s="1"/>
  <c r="AS67" i="25"/>
  <c r="AL67" i="25"/>
  <c r="AU67" i="25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AS81" i="45"/>
  <c r="AL81" i="45"/>
  <c r="AU81" i="45" s="1"/>
  <c r="Z96" i="73"/>
  <c r="X98" i="33"/>
  <c r="Y98" i="33"/>
  <c r="AS70" i="45"/>
  <c r="AL70" i="45"/>
  <c r="AU70" i="45" s="1"/>
  <c r="AS83" i="45"/>
  <c r="AL83" i="45"/>
  <c r="AU83" i="45" s="1"/>
  <c r="AS24" i="45"/>
  <c r="AL24" i="45"/>
  <c r="AU24" i="45" s="1"/>
  <c r="AS54" i="45"/>
  <c r="AL54" i="45"/>
  <c r="AU54" i="45" s="1"/>
  <c r="AJ18" i="25"/>
  <c r="AS20" i="45"/>
  <c r="AL20" i="45"/>
  <c r="AU20" i="45" s="1"/>
  <c r="AS92" i="45"/>
  <c r="AL92" i="45"/>
  <c r="AU92" i="45" s="1"/>
  <c r="AJ26" i="25"/>
  <c r="AK26" i="25"/>
  <c r="AT26" i="25" s="1"/>
  <c r="AS44" i="25"/>
  <c r="AL44" i="25"/>
  <c r="AU44" i="25" s="1"/>
  <c r="AS62" i="25"/>
  <c r="AL62" i="25"/>
  <c r="AU62" i="25" s="1"/>
  <c r="AS80" i="25"/>
  <c r="AL80" i="25"/>
  <c r="AU80" i="25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X44" i="41"/>
  <c r="S44" i="41" s="1"/>
  <c r="AC44" i="41" s="1"/>
  <c r="AB45" i="41" s="1"/>
  <c r="AX38" i="41"/>
  <c r="S38" i="41" s="1"/>
  <c r="AC38" i="41" s="1"/>
  <c r="AB39" i="41" s="1"/>
  <c r="AX32" i="41"/>
  <c r="S32" i="41" s="1"/>
  <c r="AC32" i="41" s="1"/>
  <c r="AB33" i="41" s="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X8" i="41"/>
  <c r="S8" i="41" s="1"/>
  <c r="AC8" i="41" s="1"/>
  <c r="AB9" i="41" s="1"/>
  <c r="AS54" i="25"/>
  <c r="AL54" i="25"/>
  <c r="AU54" i="25" s="1"/>
  <c r="AS38" i="45"/>
  <c r="AL38" i="45"/>
  <c r="AU38" i="45" s="1"/>
  <c r="AR95" i="89"/>
  <c r="AS3" i="45"/>
  <c r="AL3" i="45"/>
  <c r="AU3" i="45" s="1"/>
  <c r="AS36" i="25"/>
  <c r="AL36" i="25"/>
  <c r="AU36" i="25" s="1"/>
  <c r="AS50" i="45"/>
  <c r="AL50" i="45"/>
  <c r="AU50" i="45" s="1"/>
  <c r="AS10" i="25"/>
  <c r="AL10" i="25"/>
  <c r="AU1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S7" i="45"/>
  <c r="AL7" i="45"/>
  <c r="AU7" i="45" s="1"/>
  <c r="AS66" i="25"/>
  <c r="AL66" i="25"/>
  <c r="AU66" i="25" s="1"/>
  <c r="AS56" i="45"/>
  <c r="AL56" i="45"/>
  <c r="AU56" i="45" s="1"/>
  <c r="AS6" i="25"/>
  <c r="AL6" i="25"/>
  <c r="AU6" i="25" s="1"/>
  <c r="AS72" i="25"/>
  <c r="AL72" i="25"/>
  <c r="AU72" i="25" s="1"/>
  <c r="AS68" i="45"/>
  <c r="AL68" i="45"/>
  <c r="AU68" i="45" s="1"/>
  <c r="AJ7" i="25"/>
  <c r="Z97" i="85" l="1"/>
  <c r="AJ36" i="41"/>
  <c r="AS36" i="41" s="1"/>
  <c r="W98" i="85"/>
  <c r="AG97" i="85"/>
  <c r="AP97" i="85" s="1"/>
  <c r="AF97" i="85"/>
  <c r="AO97" i="85" s="1"/>
  <c r="AE97" i="85"/>
  <c r="AJ15" i="41"/>
  <c r="AK15" i="41"/>
  <c r="AT15" i="41" s="1"/>
  <c r="AS92" i="41"/>
  <c r="AL92" i="41"/>
  <c r="AU92" i="41" s="1"/>
  <c r="AR98" i="25"/>
  <c r="AR100" i="25" s="1"/>
  <c r="AL98" i="25"/>
  <c r="AU98" i="25" s="1"/>
  <c r="AL36" i="41"/>
  <c r="AU36" i="41" s="1"/>
  <c r="AS72" i="41"/>
  <c r="AL72" i="41"/>
  <c r="AU72" i="41" s="1"/>
  <c r="AJ43" i="41"/>
  <c r="AK43" i="41"/>
  <c r="AT43" i="41" s="1"/>
  <c r="AS85" i="41"/>
  <c r="AL85" i="41"/>
  <c r="AU85" i="41" s="1"/>
  <c r="AJ21" i="41"/>
  <c r="AK21" i="41"/>
  <c r="AT21" i="41" s="1"/>
  <c r="AS51" i="41"/>
  <c r="AL51" i="41"/>
  <c r="AU51" i="41" s="1"/>
  <c r="AS69" i="41"/>
  <c r="AL69" i="41"/>
  <c r="AU69" i="41" s="1"/>
  <c r="AS87" i="41"/>
  <c r="AL87" i="41"/>
  <c r="AU87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7" i="41"/>
  <c r="AL97" i="41"/>
  <c r="AU97" i="41" s="1"/>
  <c r="AJ8" i="41"/>
  <c r="AS86" i="41"/>
  <c r="AL86" i="41"/>
  <c r="AU86" i="41" s="1"/>
  <c r="Y98" i="37"/>
  <c r="Z98" i="37" s="1"/>
  <c r="X98" i="37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14" i="25"/>
  <c r="AL14" i="25"/>
  <c r="AU14" i="25" s="1"/>
  <c r="AS50" i="41"/>
  <c r="AL50" i="41"/>
  <c r="AU50" i="41" s="1"/>
  <c r="AJ13" i="41"/>
  <c r="AK13" i="41"/>
  <c r="AT13" i="41" s="1"/>
  <c r="AJ49" i="41"/>
  <c r="AK49" i="41"/>
  <c r="AT49" i="41" s="1"/>
  <c r="AJ20" i="41"/>
  <c r="AJ27" i="41"/>
  <c r="AK27" i="41"/>
  <c r="AT27" i="41" s="1"/>
  <c r="AH98" i="33"/>
  <c r="AQ98" i="33" s="1"/>
  <c r="AQ100" i="33" s="1"/>
  <c r="AZ3" i="33"/>
  <c r="AX5" i="33" s="1"/>
  <c r="S5" i="33" s="1"/>
  <c r="AC5" i="33" s="1"/>
  <c r="AB6" i="33" s="1"/>
  <c r="AX12" i="33"/>
  <c r="S12" i="33" s="1"/>
  <c r="AC12" i="33" s="1"/>
  <c r="AB13" i="33" s="1"/>
  <c r="AX13" i="33"/>
  <c r="S13" i="33" s="1"/>
  <c r="AC13" i="33" s="1"/>
  <c r="AB14" i="33" s="1"/>
  <c r="AX18" i="33"/>
  <c r="S18" i="33" s="1"/>
  <c r="AC18" i="33" s="1"/>
  <c r="AB19" i="33" s="1"/>
  <c r="AX19" i="33"/>
  <c r="S19" i="33" s="1"/>
  <c r="AC19" i="33" s="1"/>
  <c r="AB20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5" i="33"/>
  <c r="S95" i="33" s="1"/>
  <c r="AC95" i="33" s="1"/>
  <c r="AB96" i="33" s="1"/>
  <c r="AX94" i="33"/>
  <c r="S94" i="33" s="1"/>
  <c r="AC94" i="33" s="1"/>
  <c r="AB95" i="33" s="1"/>
  <c r="AX93" i="33"/>
  <c r="S93" i="33" s="1"/>
  <c r="AC93" i="33" s="1"/>
  <c r="AB94" i="33" s="1"/>
  <c r="AX97" i="33"/>
  <c r="S97" i="33" s="1"/>
  <c r="AC97" i="33" s="1"/>
  <c r="AB98" i="33" s="1"/>
  <c r="AJ32" i="41"/>
  <c r="AS13" i="25"/>
  <c r="AL13" i="25"/>
  <c r="AU13" i="25" s="1"/>
  <c r="AT100" i="25"/>
  <c r="AJ44" i="41"/>
  <c r="AR96" i="85"/>
  <c r="AS24" i="41"/>
  <c r="AL24" i="41"/>
  <c r="AU24" i="41" s="1"/>
  <c r="AJ42" i="41"/>
  <c r="AS60" i="41"/>
  <c r="AL60" i="41"/>
  <c r="AU60" i="41" s="1"/>
  <c r="AS78" i="41"/>
  <c r="AL78" i="41"/>
  <c r="AU78" i="41" s="1"/>
  <c r="AS95" i="41"/>
  <c r="AL95" i="41"/>
  <c r="AU95" i="41" s="1"/>
  <c r="AJ19" i="41"/>
  <c r="AK19" i="41"/>
  <c r="AT19" i="41" s="1"/>
  <c r="AJ55" i="41"/>
  <c r="AK55" i="41"/>
  <c r="AT55" i="41" s="1"/>
  <c r="AS73" i="41"/>
  <c r="AL73" i="41"/>
  <c r="AU73" i="41" s="1"/>
  <c r="AS91" i="41"/>
  <c r="AL91" i="41"/>
  <c r="AU91" i="41" s="1"/>
  <c r="AR97" i="33"/>
  <c r="AS93" i="41"/>
  <c r="AL93" i="41"/>
  <c r="AU93" i="41" s="1"/>
  <c r="Z98" i="33"/>
  <c r="AS4" i="25"/>
  <c r="AL4" i="25"/>
  <c r="AU4" i="25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20" i="25"/>
  <c r="AL20" i="25"/>
  <c r="AU20" i="25" s="1"/>
  <c r="AJ26" i="41"/>
  <c r="AS24" i="25"/>
  <c r="AL24" i="25"/>
  <c r="AU24" i="25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4" i="41"/>
  <c r="AL94" i="41"/>
  <c r="AU94" i="41" s="1"/>
  <c r="AJ6" i="41"/>
  <c r="AK6" i="41"/>
  <c r="AT6" i="41" s="1"/>
  <c r="AN96" i="93"/>
  <c r="AI96" i="93"/>
  <c r="AS74" i="41"/>
  <c r="AL74" i="41"/>
  <c r="AU74" i="41" s="1"/>
  <c r="AJ25" i="41"/>
  <c r="AK25" i="41"/>
  <c r="AT25" i="41" s="1"/>
  <c r="AS4" i="45"/>
  <c r="AS100" i="45" s="1"/>
  <c r="AL4" i="45"/>
  <c r="AU4" i="45" s="1"/>
  <c r="AU100" i="45" s="1"/>
  <c r="C11" i="45" s="1"/>
  <c r="AJ38" i="41"/>
  <c r="AJ33" i="41"/>
  <c r="AK33" i="41"/>
  <c r="AT33" i="41" s="1"/>
  <c r="AS75" i="41"/>
  <c r="AL75" i="41"/>
  <c r="AU75" i="41" s="1"/>
  <c r="AJ39" i="41"/>
  <c r="AK39" i="41"/>
  <c r="AT39" i="41" s="1"/>
  <c r="AS18" i="25"/>
  <c r="AL18" i="25"/>
  <c r="AU18" i="25" s="1"/>
  <c r="W97" i="73"/>
  <c r="AG96" i="73"/>
  <c r="AP96" i="73" s="1"/>
  <c r="AF96" i="73"/>
  <c r="AO96" i="73" s="1"/>
  <c r="AE96" i="73"/>
  <c r="AS62" i="41"/>
  <c r="AL62" i="41"/>
  <c r="AU62" i="41" s="1"/>
  <c r="AL98" i="41"/>
  <c r="AU98" i="41" s="1"/>
  <c r="AR98" i="41"/>
  <c r="AR100" i="41" s="1"/>
  <c r="AS12" i="25"/>
  <c r="AL12" i="25"/>
  <c r="AU12" i="25" s="1"/>
  <c r="AN97" i="37"/>
  <c r="AI97" i="37"/>
  <c r="AJ5" i="41"/>
  <c r="AK5" i="41"/>
  <c r="AT5" i="41" s="1"/>
  <c r="AS80" i="41"/>
  <c r="AL80" i="41"/>
  <c r="AU80" i="41" s="1"/>
  <c r="AJ12" i="41"/>
  <c r="AK12" i="41"/>
  <c r="AT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S8" i="25"/>
  <c r="AL8" i="25"/>
  <c r="AU8" i="25" s="1"/>
  <c r="AJ31" i="41"/>
  <c r="AK31" i="41"/>
  <c r="AT31" i="41" s="1"/>
  <c r="AS61" i="41"/>
  <c r="AL61" i="41"/>
  <c r="AU61" i="41" s="1"/>
  <c r="AS79" i="41"/>
  <c r="AL79" i="41"/>
  <c r="AU79" i="41" s="1"/>
  <c r="AS96" i="41"/>
  <c r="AL96" i="41"/>
  <c r="AU96" i="41" s="1"/>
  <c r="AS19" i="25"/>
  <c r="AL19" i="25"/>
  <c r="AU19" i="25" s="1"/>
  <c r="AS3" i="41"/>
  <c r="AL3" i="41"/>
  <c r="AU3" i="41" s="1"/>
  <c r="AS7" i="25"/>
  <c r="AL7" i="25"/>
  <c r="AU7" i="25" s="1"/>
  <c r="AJ14" i="41"/>
  <c r="AS18" i="41"/>
  <c r="AL18" i="41"/>
  <c r="AU18" i="41" s="1"/>
  <c r="AS54" i="41"/>
  <c r="AL54" i="41"/>
  <c r="AU54" i="41" s="1"/>
  <c r="AS90" i="41"/>
  <c r="AL90" i="41"/>
  <c r="AU90" i="41" s="1"/>
  <c r="AJ7" i="41"/>
  <c r="AK7" i="41"/>
  <c r="AT7" i="41" s="1"/>
  <c r="AS67" i="41"/>
  <c r="AL67" i="41"/>
  <c r="AU67" i="41" s="1"/>
  <c r="AH97" i="85"/>
  <c r="AQ97" i="85" s="1"/>
  <c r="AS57" i="41"/>
  <c r="AL57" i="41"/>
  <c r="AU57" i="41" s="1"/>
  <c r="AJ9" i="41"/>
  <c r="AK9" i="41"/>
  <c r="AT9" i="41" s="1"/>
  <c r="AJ45" i="41"/>
  <c r="AK45" i="41"/>
  <c r="AT45" i="41" s="1"/>
  <c r="AS63" i="41"/>
  <c r="AL63" i="41"/>
  <c r="AU63" i="41" s="1"/>
  <c r="AS81" i="41"/>
  <c r="AL81" i="41"/>
  <c r="AU81" i="41" s="1"/>
  <c r="AS26" i="25"/>
  <c r="AL26" i="25"/>
  <c r="AU26" i="25" s="1"/>
  <c r="W97" i="89"/>
  <c r="AG96" i="89"/>
  <c r="AP96" i="89" s="1"/>
  <c r="AF96" i="89"/>
  <c r="AO96" i="89" s="1"/>
  <c r="AE96" i="89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56" i="41"/>
  <c r="AL56" i="41"/>
  <c r="AU56" i="41" s="1"/>
  <c r="AJ11" i="41"/>
  <c r="AK11" i="41"/>
  <c r="AT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X97" i="93"/>
  <c r="Y97" i="93"/>
  <c r="AS25" i="25"/>
  <c r="AS100" i="25" s="1"/>
  <c r="AL25" i="25"/>
  <c r="AU25" i="25" s="1"/>
  <c r="AJ37" i="41"/>
  <c r="AK37" i="41"/>
  <c r="AT37" i="41" s="1"/>
  <c r="AS68" i="41"/>
  <c r="AL68" i="41"/>
  <c r="AU68" i="41" s="1"/>
  <c r="AJ4" i="41"/>
  <c r="AK4" i="41"/>
  <c r="AT4" i="41" s="1"/>
  <c r="AX35" i="33" l="1"/>
  <c r="S35" i="33" s="1"/>
  <c r="AC35" i="33" s="1"/>
  <c r="AB36" i="33" s="1"/>
  <c r="AX29" i="33"/>
  <c r="S29" i="33" s="1"/>
  <c r="AC29" i="33" s="1"/>
  <c r="AB30" i="33" s="1"/>
  <c r="AX23" i="33"/>
  <c r="S23" i="33" s="1"/>
  <c r="AC23" i="33" s="1"/>
  <c r="AB24" i="33" s="1"/>
  <c r="AX17" i="33"/>
  <c r="S17" i="33" s="1"/>
  <c r="AC17" i="33" s="1"/>
  <c r="AB18" i="33" s="1"/>
  <c r="AX11" i="33"/>
  <c r="S11" i="33" s="1"/>
  <c r="AC11" i="33" s="1"/>
  <c r="AB12" i="33" s="1"/>
  <c r="AX34" i="33"/>
  <c r="S34" i="33" s="1"/>
  <c r="AC34" i="33" s="1"/>
  <c r="AB35" i="33" s="1"/>
  <c r="AX28" i="33"/>
  <c r="S28" i="33" s="1"/>
  <c r="AC28" i="33" s="1"/>
  <c r="AB29" i="33" s="1"/>
  <c r="AX22" i="33"/>
  <c r="S22" i="33" s="1"/>
  <c r="AC22" i="33" s="1"/>
  <c r="AB23" i="33" s="1"/>
  <c r="AX16" i="33"/>
  <c r="S16" i="33" s="1"/>
  <c r="AC16" i="33" s="1"/>
  <c r="AB17" i="33" s="1"/>
  <c r="AX10" i="33"/>
  <c r="S10" i="33" s="1"/>
  <c r="AC10" i="33" s="1"/>
  <c r="AB11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4" i="33"/>
  <c r="S4" i="33" s="1"/>
  <c r="AC4" i="33" s="1"/>
  <c r="AB5" i="33" s="1"/>
  <c r="AX3" i="33"/>
  <c r="S3" i="33" s="1"/>
  <c r="AC3" i="33" s="1"/>
  <c r="AX7" i="33"/>
  <c r="S7" i="33" s="1"/>
  <c r="AC7" i="33" s="1"/>
  <c r="AB8" i="33" s="1"/>
  <c r="AU100" i="25"/>
  <c r="C11" i="25" s="1"/>
  <c r="AX6" i="33"/>
  <c r="S6" i="33" s="1"/>
  <c r="AC6" i="33" s="1"/>
  <c r="AB7" i="33" s="1"/>
  <c r="AF98" i="37"/>
  <c r="AO98" i="37" s="1"/>
  <c r="AO100" i="37" s="1"/>
  <c r="AE98" i="37"/>
  <c r="AC98" i="37"/>
  <c r="AG98" i="37"/>
  <c r="AP98" i="37" s="1"/>
  <c r="AP100" i="37" s="1"/>
  <c r="Y97" i="89"/>
  <c r="X97" i="89"/>
  <c r="Z97" i="89" s="1"/>
  <c r="AR96" i="93"/>
  <c r="AS55" i="41"/>
  <c r="AL55" i="41"/>
  <c r="AU55" i="41" s="1"/>
  <c r="AJ93" i="33"/>
  <c r="AK93" i="33"/>
  <c r="AT93" i="33" s="1"/>
  <c r="AJ69" i="33"/>
  <c r="AK69" i="33"/>
  <c r="AT69" i="33" s="1"/>
  <c r="AJ57" i="33"/>
  <c r="AK57" i="33"/>
  <c r="AT57" i="33" s="1"/>
  <c r="AJ45" i="33"/>
  <c r="AK45" i="33"/>
  <c r="AT45" i="33" s="1"/>
  <c r="AJ39" i="33"/>
  <c r="AK39" i="33"/>
  <c r="AT39" i="33" s="1"/>
  <c r="AJ33" i="33"/>
  <c r="AK33" i="33"/>
  <c r="AT33" i="33" s="1"/>
  <c r="AJ15" i="33"/>
  <c r="AK15" i="33"/>
  <c r="AT15" i="33" s="1"/>
  <c r="AJ9" i="33"/>
  <c r="AK9" i="33"/>
  <c r="AT9" i="33" s="1"/>
  <c r="AB4" i="33"/>
  <c r="AJ3" i="33"/>
  <c r="AS49" i="41"/>
  <c r="AL49" i="41"/>
  <c r="AU49" i="41" s="1"/>
  <c r="AS15" i="41"/>
  <c r="AL15" i="41"/>
  <c r="AU15" i="41" s="1"/>
  <c r="AS11" i="41"/>
  <c r="AL11" i="41"/>
  <c r="AU11" i="41" s="1"/>
  <c r="AS31" i="41"/>
  <c r="AL31" i="41"/>
  <c r="AU31" i="41" s="1"/>
  <c r="AS12" i="41"/>
  <c r="AL12" i="41"/>
  <c r="AU12" i="41" s="1"/>
  <c r="AR97" i="37"/>
  <c r="Y97" i="73"/>
  <c r="X97" i="73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I97" i="85"/>
  <c r="AN97" i="85"/>
  <c r="AJ81" i="33"/>
  <c r="AK81" i="33"/>
  <c r="AT81" i="33" s="1"/>
  <c r="AH97" i="93"/>
  <c r="AQ97" i="93" s="1"/>
  <c r="AS45" i="41"/>
  <c r="AL45" i="41"/>
  <c r="AU45" i="41" s="1"/>
  <c r="AG98" i="33"/>
  <c r="AP98" i="33" s="1"/>
  <c r="AP100" i="33" s="1"/>
  <c r="AF98" i="33"/>
  <c r="AO98" i="33" s="1"/>
  <c r="AO100" i="33" s="1"/>
  <c r="AE98" i="33"/>
  <c r="AC98" i="33"/>
  <c r="AJ98" i="33" s="1"/>
  <c r="AS98" i="33" s="1"/>
  <c r="AS19" i="41"/>
  <c r="AL19" i="41"/>
  <c r="AU19" i="41" s="1"/>
  <c r="AS44" i="41"/>
  <c r="AL44" i="41"/>
  <c r="AU44" i="41" s="1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J7" i="33"/>
  <c r="AK7" i="33"/>
  <c r="AT7" i="33" s="1"/>
  <c r="AS13" i="41"/>
  <c r="AL13" i="41"/>
  <c r="AU13" i="41" s="1"/>
  <c r="AS43" i="41"/>
  <c r="AL43" i="41"/>
  <c r="AU43" i="41" s="1"/>
  <c r="AJ87" i="33"/>
  <c r="AK87" i="33"/>
  <c r="AT87" i="33" s="1"/>
  <c r="Z97" i="93"/>
  <c r="AN96" i="89"/>
  <c r="AI96" i="89"/>
  <c r="AS25" i="41"/>
  <c r="AL25" i="41"/>
  <c r="AU25" i="41" s="1"/>
  <c r="AS6" i="41"/>
  <c r="AL6" i="41"/>
  <c r="AU6" i="41" s="1"/>
  <c r="AS42" i="41"/>
  <c r="AL42" i="41"/>
  <c r="AU42" i="41" s="1"/>
  <c r="AJ95" i="33"/>
  <c r="AK95" i="33"/>
  <c r="AT95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J6" i="33"/>
  <c r="AK6" i="33"/>
  <c r="AT6" i="33" s="1"/>
  <c r="AS27" i="41"/>
  <c r="AL27" i="41"/>
  <c r="AU27" i="41" s="1"/>
  <c r="AJ21" i="33"/>
  <c r="AK21" i="33"/>
  <c r="AT21" i="33" s="1"/>
  <c r="AJ96" i="33"/>
  <c r="AK96" i="33"/>
  <c r="AT96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S20" i="41"/>
  <c r="AL20" i="41"/>
  <c r="AU20" i="41" s="1"/>
  <c r="AS8" i="41"/>
  <c r="AL8" i="41"/>
  <c r="AU8" i="41" s="1"/>
  <c r="AS21" i="41"/>
  <c r="AL21" i="41"/>
  <c r="AU21" i="41" s="1"/>
  <c r="X98" i="85"/>
  <c r="Y98" i="85"/>
  <c r="AS4" i="41"/>
  <c r="AL4" i="41"/>
  <c r="AU4" i="41" s="1"/>
  <c r="AS32" i="41"/>
  <c r="AL32" i="41"/>
  <c r="AU32" i="41" s="1"/>
  <c r="AJ75" i="33"/>
  <c r="AK75" i="33"/>
  <c r="AT75" i="33" s="1"/>
  <c r="AJ63" i="33"/>
  <c r="AK63" i="33"/>
  <c r="AT63" i="33" s="1"/>
  <c r="AJ51" i="33"/>
  <c r="AK51" i="33"/>
  <c r="AT51" i="33" s="1"/>
  <c r="AJ27" i="33"/>
  <c r="AK27" i="33"/>
  <c r="AT27" i="33" s="1"/>
  <c r="AS37" i="41"/>
  <c r="AL37" i="41"/>
  <c r="AU37" i="41" s="1"/>
  <c r="AS9" i="41"/>
  <c r="AL9" i="41"/>
  <c r="AU9" i="41" s="1"/>
  <c r="AS7" i="41"/>
  <c r="AL7" i="41"/>
  <c r="AU7" i="41" s="1"/>
  <c r="AN96" i="73"/>
  <c r="AI96" i="73"/>
  <c r="AS33" i="41"/>
  <c r="AL33" i="41"/>
  <c r="AU33" i="41" s="1"/>
  <c r="AT100" i="41"/>
  <c r="AS14" i="41"/>
  <c r="AL14" i="41"/>
  <c r="AU14" i="41" s="1"/>
  <c r="AS5" i="41"/>
  <c r="AL5" i="41"/>
  <c r="AU5" i="41" s="1"/>
  <c r="AS39" i="41"/>
  <c r="AL39" i="41"/>
  <c r="AU39" i="41" s="1"/>
  <c r="AS38" i="41"/>
  <c r="AL38" i="41"/>
  <c r="AU38" i="41" s="1"/>
  <c r="AS26" i="41"/>
  <c r="AL26" i="41"/>
  <c r="AU26" i="41" s="1"/>
  <c r="AJ97" i="33"/>
  <c r="AK97" i="33"/>
  <c r="AT97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5" i="33"/>
  <c r="AK5" i="33"/>
  <c r="AT5" i="33" s="1"/>
  <c r="AH98" i="37"/>
  <c r="AQ98" i="37" s="1"/>
  <c r="AQ100" i="37" s="1"/>
  <c r="AZ3" i="37"/>
  <c r="AX6" i="37" s="1"/>
  <c r="S6" i="37" s="1"/>
  <c r="AC6" i="37" s="1"/>
  <c r="AB7" i="37" s="1"/>
  <c r="AX11" i="37"/>
  <c r="S11" i="37" s="1"/>
  <c r="AC11" i="37" s="1"/>
  <c r="AB12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4" i="37"/>
  <c r="S94" i="37" s="1"/>
  <c r="AC94" i="37" s="1"/>
  <c r="AB95" i="37" s="1"/>
  <c r="AX95" i="37"/>
  <c r="S95" i="37" s="1"/>
  <c r="AC95" i="37" s="1"/>
  <c r="AB96" i="37" s="1"/>
  <c r="AX96" i="37"/>
  <c r="S96" i="37" s="1"/>
  <c r="AC96" i="37" s="1"/>
  <c r="AB97" i="37" s="1"/>
  <c r="AX97" i="37"/>
  <c r="S97" i="37" s="1"/>
  <c r="AC97" i="37" s="1"/>
  <c r="AB98" i="37" s="1"/>
  <c r="AX10" i="37" l="1"/>
  <c r="S10" i="37" s="1"/>
  <c r="AC10" i="37" s="1"/>
  <c r="AB11" i="37" s="1"/>
  <c r="AX5" i="37"/>
  <c r="S5" i="37" s="1"/>
  <c r="AC5" i="37" s="1"/>
  <c r="AB6" i="37" s="1"/>
  <c r="AU100" i="41"/>
  <c r="C11" i="41" s="1"/>
  <c r="AS100" i="41"/>
  <c r="Z97" i="73"/>
  <c r="W98" i="73" s="1"/>
  <c r="AK98" i="33"/>
  <c r="AT98" i="33" s="1"/>
  <c r="AK7" i="37"/>
  <c r="AT7" i="37" s="1"/>
  <c r="AE97" i="89"/>
  <c r="W98" i="89"/>
  <c r="AG97" i="89"/>
  <c r="AP97" i="89" s="1"/>
  <c r="AF97" i="89"/>
  <c r="AO97" i="89" s="1"/>
  <c r="AJ95" i="37"/>
  <c r="AK95" i="37"/>
  <c r="AT95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S51" i="33"/>
  <c r="AL51" i="33"/>
  <c r="AU51" i="33" s="1"/>
  <c r="AS15" i="33"/>
  <c r="AL15" i="33"/>
  <c r="AU15" i="33" s="1"/>
  <c r="AS45" i="33"/>
  <c r="AL45" i="33"/>
  <c r="AU45" i="33" s="1"/>
  <c r="AS93" i="33"/>
  <c r="AL93" i="33"/>
  <c r="AU93" i="33" s="1"/>
  <c r="AJ78" i="37"/>
  <c r="AK78" i="37"/>
  <c r="AT78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X15" i="37"/>
  <c r="S15" i="37" s="1"/>
  <c r="AC15" i="37" s="1"/>
  <c r="AB16" i="37" s="1"/>
  <c r="AX9" i="37"/>
  <c r="S9" i="37" s="1"/>
  <c r="AC9" i="37" s="1"/>
  <c r="AB10" i="37" s="1"/>
  <c r="AX4" i="37"/>
  <c r="S4" i="37" s="1"/>
  <c r="AC4" i="37" s="1"/>
  <c r="AB5" i="37" s="1"/>
  <c r="AS10" i="33"/>
  <c r="AL10" i="33"/>
  <c r="AU10" i="33" s="1"/>
  <c r="AS28" i="33"/>
  <c r="AL28" i="33"/>
  <c r="AU28" i="33" s="1"/>
  <c r="AS46" i="33"/>
  <c r="AL46" i="33"/>
  <c r="AU46" i="33" s="1"/>
  <c r="AS64" i="33"/>
  <c r="AL64" i="33"/>
  <c r="AU64" i="33" s="1"/>
  <c r="AS82" i="33"/>
  <c r="AL82" i="33"/>
  <c r="AU82" i="33" s="1"/>
  <c r="AR96" i="73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S21" i="33"/>
  <c r="AL21" i="33"/>
  <c r="AU21" i="3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R96" i="89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R97" i="85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3" i="33"/>
  <c r="AL3" i="33"/>
  <c r="AU3" i="33" s="1"/>
  <c r="AJ72" i="37"/>
  <c r="AK72" i="37"/>
  <c r="AT72" i="37" s="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X14" i="37"/>
  <c r="S14" i="37" s="1"/>
  <c r="AC14" i="37" s="1"/>
  <c r="AB15" i="37" s="1"/>
  <c r="AX8" i="37"/>
  <c r="S8" i="37" s="1"/>
  <c r="AC8" i="37" s="1"/>
  <c r="AB9" i="37" s="1"/>
  <c r="AX3" i="37"/>
  <c r="S3" i="37" s="1"/>
  <c r="AC3" i="37" s="1"/>
  <c r="AS63" i="33"/>
  <c r="AL63" i="33"/>
  <c r="AU63" i="33" s="1"/>
  <c r="AJ4" i="33"/>
  <c r="AK4" i="33"/>
  <c r="AT4" i="33" s="1"/>
  <c r="AT100" i="33" s="1"/>
  <c r="AS33" i="33"/>
  <c r="AL33" i="33"/>
  <c r="AU33" i="33" s="1"/>
  <c r="AS57" i="33"/>
  <c r="AL57" i="33"/>
  <c r="AU57" i="33" s="1"/>
  <c r="AJ90" i="37"/>
  <c r="AK90" i="37"/>
  <c r="AT90" i="37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X13" i="37"/>
  <c r="S13" i="37" s="1"/>
  <c r="AC13" i="37" s="1"/>
  <c r="AB14" i="37" s="1"/>
  <c r="AX7" i="37"/>
  <c r="S7" i="37" s="1"/>
  <c r="AC7" i="37" s="1"/>
  <c r="AB8" i="37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W98" i="93"/>
  <c r="AF97" i="93"/>
  <c r="AO97" i="93" s="1"/>
  <c r="AE97" i="93"/>
  <c r="AG97" i="93"/>
  <c r="AP97" i="93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J84" i="37"/>
  <c r="AK84" i="37"/>
  <c r="AT84" i="37" s="1"/>
  <c r="AJ97" i="37"/>
  <c r="AK97" i="37"/>
  <c r="AT97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X12" i="37"/>
  <c r="S12" i="37" s="1"/>
  <c r="AC12" i="37" s="1"/>
  <c r="AB13" i="37" s="1"/>
  <c r="AS27" i="33"/>
  <c r="AL27" i="33"/>
  <c r="AU27" i="33" s="1"/>
  <c r="AS75" i="33"/>
  <c r="AL75" i="33"/>
  <c r="AU75" i="33" s="1"/>
  <c r="AH98" i="85"/>
  <c r="AQ98" i="85" s="1"/>
  <c r="AQ100" i="85" s="1"/>
  <c r="AZ3" i="85"/>
  <c r="AX5" i="85" s="1"/>
  <c r="S5" i="85" s="1"/>
  <c r="AC5" i="85" s="1"/>
  <c r="AB6" i="85" s="1"/>
  <c r="AX12" i="85"/>
  <c r="S12" i="85" s="1"/>
  <c r="AC12" i="85" s="1"/>
  <c r="AB13" i="85" s="1"/>
  <c r="AX13" i="85"/>
  <c r="S13" i="85" s="1"/>
  <c r="AC13" i="85" s="1"/>
  <c r="AB14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7" i="85"/>
  <c r="S97" i="85" s="1"/>
  <c r="AC97" i="85" s="1"/>
  <c r="AB98" i="85" s="1"/>
  <c r="AX93" i="85"/>
  <c r="S93" i="85" s="1"/>
  <c r="AC93" i="85" s="1"/>
  <c r="AB94" i="85" s="1"/>
  <c r="AX96" i="85"/>
  <c r="S96" i="85" s="1"/>
  <c r="AC96" i="85" s="1"/>
  <c r="AB97" i="85" s="1"/>
  <c r="AX95" i="85"/>
  <c r="S95" i="85" s="1"/>
  <c r="AC95" i="85" s="1"/>
  <c r="AB96" i="85" s="1"/>
  <c r="AX94" i="85"/>
  <c r="S94" i="85" s="1"/>
  <c r="AC94" i="85" s="1"/>
  <c r="AB95" i="85" s="1"/>
  <c r="AH97" i="73"/>
  <c r="AQ97" i="73" s="1"/>
  <c r="AS9" i="33"/>
  <c r="AL9" i="33"/>
  <c r="AU9" i="33" s="1"/>
  <c r="AS39" i="33"/>
  <c r="AL39" i="33"/>
  <c r="AU39" i="33" s="1"/>
  <c r="AS69" i="33"/>
  <c r="AL69" i="33"/>
  <c r="AU69" i="33" s="1"/>
  <c r="AI98" i="37"/>
  <c r="AN98" i="37"/>
  <c r="AN100" i="37" s="1"/>
  <c r="AJ96" i="37"/>
  <c r="AK96" i="37"/>
  <c r="AT96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J6" i="37"/>
  <c r="AK6" i="37"/>
  <c r="AT6" i="37" s="1"/>
  <c r="AS5" i="33"/>
  <c r="AL5" i="33"/>
  <c r="AU5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7" i="33"/>
  <c r="AL97" i="33"/>
  <c r="AU97" i="33" s="1"/>
  <c r="Z98" i="85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6" i="33"/>
  <c r="AL96" i="33"/>
  <c r="AU96" i="33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5" i="33"/>
  <c r="AL95" i="33"/>
  <c r="AU95" i="33" s="1"/>
  <c r="AS87" i="33"/>
  <c r="AL87" i="33"/>
  <c r="AU87" i="33" s="1"/>
  <c r="AS7" i="33"/>
  <c r="AL7" i="33"/>
  <c r="AU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I98" i="33"/>
  <c r="AN98" i="33"/>
  <c r="AN100" i="33" s="1"/>
  <c r="AS81" i="33"/>
  <c r="AL81" i="33"/>
  <c r="AU81" i="33" s="1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H97" i="89"/>
  <c r="AQ97" i="89" s="1"/>
  <c r="AX11" i="85" l="1"/>
  <c r="S11" i="85" s="1"/>
  <c r="AC11" i="85" s="1"/>
  <c r="AB12" i="85" s="1"/>
  <c r="AX16" i="85"/>
  <c r="S16" i="85" s="1"/>
  <c r="AC16" i="85" s="1"/>
  <c r="AB17" i="85" s="1"/>
  <c r="AX10" i="85"/>
  <c r="S10" i="85" s="1"/>
  <c r="AC10" i="85" s="1"/>
  <c r="AB11" i="85" s="1"/>
  <c r="AX27" i="85"/>
  <c r="S27" i="85" s="1"/>
  <c r="AC27" i="85" s="1"/>
  <c r="AB28" i="85" s="1"/>
  <c r="AX21" i="85"/>
  <c r="S21" i="85" s="1"/>
  <c r="AC21" i="85" s="1"/>
  <c r="AB22" i="85" s="1"/>
  <c r="AJ22" i="85" s="1"/>
  <c r="AX15" i="85"/>
  <c r="S15" i="85" s="1"/>
  <c r="AC15" i="85" s="1"/>
  <c r="AB16" i="85" s="1"/>
  <c r="AJ16" i="85" s="1"/>
  <c r="AX9" i="85"/>
  <c r="S9" i="85" s="1"/>
  <c r="AC9" i="85" s="1"/>
  <c r="AB10" i="85" s="1"/>
  <c r="AF97" i="73"/>
  <c r="AO97" i="73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K15" i="85" s="1"/>
  <c r="AT15" i="85" s="1"/>
  <c r="AX8" i="85"/>
  <c r="S8" i="85" s="1"/>
  <c r="AC8" i="85" s="1"/>
  <c r="AB9" i="85" s="1"/>
  <c r="AE97" i="73"/>
  <c r="AX7" i="85"/>
  <c r="S7" i="85" s="1"/>
  <c r="AC7" i="85" s="1"/>
  <c r="AB8" i="85" s="1"/>
  <c r="AX6" i="85"/>
  <c r="S6" i="85" s="1"/>
  <c r="AC6" i="85" s="1"/>
  <c r="AB7" i="85" s="1"/>
  <c r="AX4" i="85"/>
  <c r="S4" i="85" s="1"/>
  <c r="AC4" i="85" s="1"/>
  <c r="AB5" i="85" s="1"/>
  <c r="AG97" i="73"/>
  <c r="AP97" i="73" s="1"/>
  <c r="AX3" i="85"/>
  <c r="S3" i="85" s="1"/>
  <c r="AC3" i="85" s="1"/>
  <c r="AK6" i="85"/>
  <c r="AT6" i="85" s="1"/>
  <c r="AG98" i="85"/>
  <c r="AP98" i="85" s="1"/>
  <c r="AP100" i="85" s="1"/>
  <c r="AF98" i="85"/>
  <c r="AO98" i="85" s="1"/>
  <c r="AO100" i="85" s="1"/>
  <c r="AE98" i="85"/>
  <c r="AC98" i="85"/>
  <c r="AJ98" i="85" s="1"/>
  <c r="AS98" i="85" s="1"/>
  <c r="AS36" i="37"/>
  <c r="AL36" i="37"/>
  <c r="AU36" i="37" s="1"/>
  <c r="AS54" i="37"/>
  <c r="AL54" i="37"/>
  <c r="AU54" i="37" s="1"/>
  <c r="AS96" i="37"/>
  <c r="AL96" i="37"/>
  <c r="AU96" i="37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K16" i="85"/>
  <c r="AT16" i="85" s="1"/>
  <c r="AJ10" i="85"/>
  <c r="AK10" i="85"/>
  <c r="AT10" i="85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X98" i="73"/>
  <c r="Y98" i="73"/>
  <c r="AJ71" i="85"/>
  <c r="AK71" i="85"/>
  <c r="AT71" i="85" s="1"/>
  <c r="AJ47" i="85"/>
  <c r="AK47" i="85"/>
  <c r="AT47" i="85" s="1"/>
  <c r="AJ35" i="85"/>
  <c r="AK35" i="85"/>
  <c r="AT35" i="85" s="1"/>
  <c r="AJ11" i="85"/>
  <c r="AK11" i="85"/>
  <c r="AT11" i="85" s="1"/>
  <c r="AS43" i="37"/>
  <c r="AL43" i="37"/>
  <c r="AU43" i="37" s="1"/>
  <c r="AS79" i="37"/>
  <c r="AL79" i="37"/>
  <c r="AU79" i="37" s="1"/>
  <c r="AI97" i="93"/>
  <c r="AN97" i="93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8" i="37"/>
  <c r="AL18" i="37"/>
  <c r="AU18" i="37" s="1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K21" i="85"/>
  <c r="AT21" i="85" s="1"/>
  <c r="AJ15" i="85"/>
  <c r="AJ9" i="85"/>
  <c r="AK9" i="85"/>
  <c r="AT9" i="85" s="1"/>
  <c r="AB4" i="85"/>
  <c r="AJ3" i="85"/>
  <c r="AJ13" i="37"/>
  <c r="AK13" i="37"/>
  <c r="AT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84" i="37"/>
  <c r="AL84" i="37"/>
  <c r="AU84" i="37" s="1"/>
  <c r="X98" i="93"/>
  <c r="Y98" i="93"/>
  <c r="AB4" i="37"/>
  <c r="AJ3" i="37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S72" i="37"/>
  <c r="AL72" i="37"/>
  <c r="AU72" i="37" s="1"/>
  <c r="AL98" i="33"/>
  <c r="AU98" i="33" s="1"/>
  <c r="AR98" i="33"/>
  <c r="AR100" i="33" s="1"/>
  <c r="AJ94" i="85"/>
  <c r="AK94" i="85"/>
  <c r="AT94" i="85" s="1"/>
  <c r="AJ83" i="85"/>
  <c r="AK83" i="85"/>
  <c r="AT83" i="85" s="1"/>
  <c r="AJ53" i="85"/>
  <c r="AK53" i="85"/>
  <c r="AT53" i="85" s="1"/>
  <c r="AJ23" i="85"/>
  <c r="AK23" i="85"/>
  <c r="AT23" i="85" s="1"/>
  <c r="AS6" i="37"/>
  <c r="AL6" i="37"/>
  <c r="AU6" i="37" s="1"/>
  <c r="AS24" i="37"/>
  <c r="AL24" i="37"/>
  <c r="AU24" i="37" s="1"/>
  <c r="AS42" i="37"/>
  <c r="AL42" i="37"/>
  <c r="AU42" i="37" s="1"/>
  <c r="AS60" i="37"/>
  <c r="AL60" i="37"/>
  <c r="AU60" i="37" s="1"/>
  <c r="AL98" i="37"/>
  <c r="AU98" i="37" s="1"/>
  <c r="AR98" i="37"/>
  <c r="AR100" i="37" s="1"/>
  <c r="AJ95" i="85"/>
  <c r="AK95" i="85"/>
  <c r="AT95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K14" i="85"/>
  <c r="AT14" i="85" s="1"/>
  <c r="AJ8" i="85"/>
  <c r="AK8" i="85"/>
  <c r="AT8" i="85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J9" i="37"/>
  <c r="AK9" i="37"/>
  <c r="AT9" i="37" s="1"/>
  <c r="AJ5" i="37"/>
  <c r="AK5" i="37"/>
  <c r="AT5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S78" i="37"/>
  <c r="AL78" i="37"/>
  <c r="AU78" i="37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Y98" i="89"/>
  <c r="X98" i="89"/>
  <c r="Z98" i="89" s="1"/>
  <c r="AN97" i="73"/>
  <c r="AJ77" i="85"/>
  <c r="AK77" i="85"/>
  <c r="AT77" i="85" s="1"/>
  <c r="AJ59" i="85"/>
  <c r="AK59" i="85"/>
  <c r="AT59" i="85" s="1"/>
  <c r="AJ17" i="85"/>
  <c r="AK17" i="85"/>
  <c r="AT17" i="85" s="1"/>
  <c r="AJ91" i="85"/>
  <c r="AK91" i="85"/>
  <c r="AT91" i="85" s="1"/>
  <c r="AJ79" i="85"/>
  <c r="AK79" i="85"/>
  <c r="AT79" i="85" s="1"/>
  <c r="AJ73" i="85"/>
  <c r="AK73" i="85"/>
  <c r="AT73" i="85" s="1"/>
  <c r="AJ67" i="85"/>
  <c r="AK67" i="85"/>
  <c r="AT67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8" i="37"/>
  <c r="AK8" i="37"/>
  <c r="AT8" i="37" s="1"/>
  <c r="AJ15" i="37"/>
  <c r="AK15" i="37"/>
  <c r="AT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J10" i="37"/>
  <c r="AK10" i="37"/>
  <c r="AT10" i="37" s="1"/>
  <c r="AI97" i="89"/>
  <c r="AN97" i="89"/>
  <c r="AJ89" i="85"/>
  <c r="AK89" i="85"/>
  <c r="AT89" i="85" s="1"/>
  <c r="AJ65" i="85"/>
  <c r="AK65" i="85"/>
  <c r="AT65" i="85" s="1"/>
  <c r="AJ41" i="85"/>
  <c r="AK41" i="85"/>
  <c r="AT41" i="85" s="1"/>
  <c r="AJ29" i="85"/>
  <c r="AK29" i="85"/>
  <c r="AT29" i="85" s="1"/>
  <c r="AJ5" i="85"/>
  <c r="AK5" i="85"/>
  <c r="AT5" i="85" s="1"/>
  <c r="AS25" i="37"/>
  <c r="AL25" i="37"/>
  <c r="AU25" i="37" s="1"/>
  <c r="AS61" i="37"/>
  <c r="AL61" i="37"/>
  <c r="AU61" i="37" s="1"/>
  <c r="AS97" i="37"/>
  <c r="AL97" i="37"/>
  <c r="AU97" i="37" s="1"/>
  <c r="AJ96" i="85"/>
  <c r="AK96" i="85"/>
  <c r="AT96" i="85" s="1"/>
  <c r="AJ85" i="85"/>
  <c r="AK85" i="85"/>
  <c r="AT85" i="85" s="1"/>
  <c r="AJ61" i="85"/>
  <c r="AK61" i="85"/>
  <c r="AT61" i="85" s="1"/>
  <c r="AS12" i="37"/>
  <c r="AL12" i="37"/>
  <c r="AU12" i="37" s="1"/>
  <c r="AS30" i="37"/>
  <c r="AL30" i="37"/>
  <c r="AU30" i="37" s="1"/>
  <c r="AS48" i="37"/>
  <c r="AL48" i="37"/>
  <c r="AU48" i="37" s="1"/>
  <c r="AS66" i="37"/>
  <c r="AL66" i="37"/>
  <c r="AU66" i="37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14" i="37"/>
  <c r="AK14" i="37"/>
  <c r="AT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90" i="37"/>
  <c r="AL90" i="37"/>
  <c r="AU90" i="37" s="1"/>
  <c r="AS4" i="33"/>
  <c r="AS100" i="33" s="1"/>
  <c r="AL4" i="33"/>
  <c r="AU4" i="33" s="1"/>
  <c r="AU100" i="33" s="1"/>
  <c r="C11" i="33" s="1"/>
  <c r="AJ16" i="37"/>
  <c r="AK16" i="37"/>
  <c r="AT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5" i="37"/>
  <c r="AL95" i="37"/>
  <c r="AU95" i="37" s="1"/>
  <c r="AJ7" i="37"/>
  <c r="AK22" i="85" l="1"/>
  <c r="AT22" i="85" s="1"/>
  <c r="AI97" i="73"/>
  <c r="AJ21" i="85"/>
  <c r="AJ14" i="85"/>
  <c r="AJ6" i="85"/>
  <c r="AS36" i="85"/>
  <c r="AL36" i="85"/>
  <c r="AU36" i="85" s="1"/>
  <c r="AS90" i="85"/>
  <c r="AL90" i="85"/>
  <c r="AU90" i="85" s="1"/>
  <c r="AS10" i="37"/>
  <c r="AL10" i="37"/>
  <c r="AU10" i="37" s="1"/>
  <c r="AF98" i="89"/>
  <c r="AO98" i="89" s="1"/>
  <c r="AO100" i="89" s="1"/>
  <c r="AG98" i="89"/>
  <c r="AP98" i="89" s="1"/>
  <c r="AP100" i="89" s="1"/>
  <c r="AE98" i="89"/>
  <c r="AC98" i="89"/>
  <c r="AS3" i="37"/>
  <c r="AL3" i="37"/>
  <c r="AU3" i="37" s="1"/>
  <c r="AS39" i="85"/>
  <c r="AL39" i="85"/>
  <c r="AU39" i="85" s="1"/>
  <c r="AS93" i="85"/>
  <c r="AL93" i="85"/>
  <c r="AU93" i="85" s="1"/>
  <c r="AS8" i="37"/>
  <c r="AL8" i="37"/>
  <c r="AU8" i="37" s="1"/>
  <c r="AS7" i="85"/>
  <c r="AL7" i="85"/>
  <c r="AU7" i="85" s="1"/>
  <c r="AS25" i="85"/>
  <c r="AL25" i="85"/>
  <c r="AU25" i="85" s="1"/>
  <c r="AS43" i="85"/>
  <c r="AL43" i="85"/>
  <c r="AU43" i="85" s="1"/>
  <c r="AS67" i="85"/>
  <c r="AL67" i="85"/>
  <c r="AU67" i="85" s="1"/>
  <c r="AS91" i="85"/>
  <c r="AL91" i="85"/>
  <c r="AU91" i="85" s="1"/>
  <c r="AS77" i="85"/>
  <c r="AL77" i="85"/>
  <c r="AU77" i="85" s="1"/>
  <c r="AS9" i="37"/>
  <c r="AL9" i="37"/>
  <c r="AU9" i="37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53" i="85"/>
  <c r="AL53" i="85"/>
  <c r="AU53" i="85" s="1"/>
  <c r="AJ4" i="37"/>
  <c r="AK4" i="37"/>
  <c r="AT4" i="37" s="1"/>
  <c r="AT100" i="37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8" i="85"/>
  <c r="AN100" i="85" s="1"/>
  <c r="AI98" i="85"/>
  <c r="AS14" i="37"/>
  <c r="AL14" i="37"/>
  <c r="AU14" i="37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7" i="85"/>
  <c r="AL97" i="85"/>
  <c r="AU97" i="85" s="1"/>
  <c r="AS85" i="85"/>
  <c r="AL85" i="85"/>
  <c r="AU85" i="85" s="1"/>
  <c r="AS29" i="85"/>
  <c r="AL29" i="85"/>
  <c r="AU29" i="85" s="1"/>
  <c r="AS89" i="85"/>
  <c r="AL89" i="85"/>
  <c r="AU89" i="85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R97" i="93"/>
  <c r="AS11" i="85"/>
  <c r="AL11" i="85"/>
  <c r="AU11" i="85" s="1"/>
  <c r="AS71" i="85"/>
  <c r="AL71" i="85"/>
  <c r="AU71" i="85" s="1"/>
  <c r="AS13" i="85"/>
  <c r="AL13" i="85"/>
  <c r="AU13" i="85" s="1"/>
  <c r="AS31" i="85"/>
  <c r="AL31" i="85"/>
  <c r="AU31" i="85" s="1"/>
  <c r="AS49" i="85"/>
  <c r="AL49" i="85"/>
  <c r="AU49" i="85" s="1"/>
  <c r="AS73" i="85"/>
  <c r="AL73" i="85"/>
  <c r="AU73" i="85" s="1"/>
  <c r="AS17" i="85"/>
  <c r="AL17" i="85"/>
  <c r="AU17" i="85" s="1"/>
  <c r="AR97" i="73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83" i="85"/>
  <c r="AL83" i="85"/>
  <c r="AU83" i="85" s="1"/>
  <c r="AH98" i="93"/>
  <c r="AQ98" i="93" s="1"/>
  <c r="AQ100" i="93" s="1"/>
  <c r="AX4" i="93"/>
  <c r="S4" i="93" s="1"/>
  <c r="AC4" i="93" s="1"/>
  <c r="AB5" i="93" s="1"/>
  <c r="AZ3" i="93"/>
  <c r="AX3" i="93" s="1"/>
  <c r="S3" i="93" s="1"/>
  <c r="AC3" i="93" s="1"/>
  <c r="AX5" i="93"/>
  <c r="S5" i="93" s="1"/>
  <c r="AC5" i="93" s="1"/>
  <c r="AB6" i="93" s="1"/>
  <c r="AX7" i="93"/>
  <c r="S7" i="93" s="1"/>
  <c r="AC7" i="93" s="1"/>
  <c r="AB8" i="93" s="1"/>
  <c r="AX8" i="93"/>
  <c r="S8" i="93" s="1"/>
  <c r="AC8" i="93" s="1"/>
  <c r="AB9" i="93" s="1"/>
  <c r="AX9" i="93"/>
  <c r="S9" i="93" s="1"/>
  <c r="AC9" i="93" s="1"/>
  <c r="AB10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6" i="93"/>
  <c r="S96" i="93" s="1"/>
  <c r="AC96" i="93" s="1"/>
  <c r="AB97" i="93" s="1"/>
  <c r="AX95" i="93"/>
  <c r="S95" i="93" s="1"/>
  <c r="AC95" i="93" s="1"/>
  <c r="AB96" i="93" s="1"/>
  <c r="AX93" i="93"/>
  <c r="S93" i="93" s="1"/>
  <c r="AC93" i="93" s="1"/>
  <c r="AB94" i="93" s="1"/>
  <c r="AX94" i="93"/>
  <c r="S94" i="93" s="1"/>
  <c r="AC94" i="93" s="1"/>
  <c r="AB95" i="93" s="1"/>
  <c r="AX97" i="93"/>
  <c r="S97" i="93" s="1"/>
  <c r="AC97" i="93" s="1"/>
  <c r="AB98" i="93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S16" i="37"/>
  <c r="AL16" i="37"/>
  <c r="AU16" i="37" s="1"/>
  <c r="AS18" i="85"/>
  <c r="AL18" i="85"/>
  <c r="AU18" i="85" s="1"/>
  <c r="AS72" i="85"/>
  <c r="AL72" i="85"/>
  <c r="AU72" i="85" s="1"/>
  <c r="AS61" i="85"/>
  <c r="AL61" i="85"/>
  <c r="AU61" i="85" s="1"/>
  <c r="AS65" i="85"/>
  <c r="AL65" i="85"/>
  <c r="AU65" i="85" s="1"/>
  <c r="AS21" i="85"/>
  <c r="AL21" i="85"/>
  <c r="AU21" i="85" s="1"/>
  <c r="AS75" i="85"/>
  <c r="AL75" i="85"/>
  <c r="AU75" i="85" s="1"/>
  <c r="AS7" i="37"/>
  <c r="AL7" i="37"/>
  <c r="AU7" i="37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S96" i="85"/>
  <c r="AL96" i="85"/>
  <c r="AU96" i="85" s="1"/>
  <c r="AS41" i="85"/>
  <c r="AL41" i="85"/>
  <c r="AU41" i="85" s="1"/>
  <c r="AR97" i="89"/>
  <c r="AH98" i="89"/>
  <c r="AQ98" i="89" s="1"/>
  <c r="AQ100" i="89" s="1"/>
  <c r="AZ3" i="89"/>
  <c r="AX5" i="89" s="1"/>
  <c r="S5" i="89" s="1"/>
  <c r="AC5" i="89" s="1"/>
  <c r="AB6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5" i="89"/>
  <c r="S75" i="89" s="1"/>
  <c r="AC75" i="89" s="1"/>
  <c r="AB76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1" i="89"/>
  <c r="S81" i="89" s="1"/>
  <c r="AC81" i="89" s="1"/>
  <c r="AB82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7" i="89"/>
  <c r="S87" i="89" s="1"/>
  <c r="AC87" i="89" s="1"/>
  <c r="AB88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7" i="89"/>
  <c r="S97" i="89" s="1"/>
  <c r="AC97" i="89" s="1"/>
  <c r="AB98" i="89" s="1"/>
  <c r="AX93" i="89"/>
  <c r="S93" i="89" s="1"/>
  <c r="AC93" i="89" s="1"/>
  <c r="AB94" i="89" s="1"/>
  <c r="AX94" i="89"/>
  <c r="S94" i="89" s="1"/>
  <c r="AC94" i="89" s="1"/>
  <c r="AB95" i="89" s="1"/>
  <c r="AS5" i="37"/>
  <c r="AL5" i="37"/>
  <c r="AU5" i="37" s="1"/>
  <c r="Z98" i="93"/>
  <c r="AS13" i="37"/>
  <c r="AL13" i="37"/>
  <c r="AU13" i="37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5" i="85"/>
  <c r="AL35" i="85"/>
  <c r="AU35" i="85" s="1"/>
  <c r="AH98" i="73"/>
  <c r="AQ98" i="73" s="1"/>
  <c r="AQ100" i="73" s="1"/>
  <c r="AZ3" i="73"/>
  <c r="AX5" i="73" s="1"/>
  <c r="S5" i="73" s="1"/>
  <c r="AC5" i="73" s="1"/>
  <c r="AB6" i="73" s="1"/>
  <c r="AX6" i="73"/>
  <c r="S6" i="73" s="1"/>
  <c r="AC6" i="73" s="1"/>
  <c r="AB7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6" i="73"/>
  <c r="S96" i="73" s="1"/>
  <c r="AC96" i="73" s="1"/>
  <c r="AB97" i="73" s="1"/>
  <c r="AX97" i="73"/>
  <c r="S97" i="73" s="1"/>
  <c r="AC97" i="73" s="1"/>
  <c r="AB98" i="73" s="1"/>
  <c r="AX93" i="73"/>
  <c r="S93" i="73" s="1"/>
  <c r="AC93" i="73" s="1"/>
  <c r="AB94" i="73" s="1"/>
  <c r="AX95" i="73"/>
  <c r="S95" i="73" s="1"/>
  <c r="AC95" i="73" s="1"/>
  <c r="AB96" i="73" s="1"/>
  <c r="AK98" i="85"/>
  <c r="AT98" i="85" s="1"/>
  <c r="AS54" i="85"/>
  <c r="AL54" i="85"/>
  <c r="AU54" i="85" s="1"/>
  <c r="AS5" i="85"/>
  <c r="AL5" i="85"/>
  <c r="AU5" i="85" s="1"/>
  <c r="AJ4" i="85"/>
  <c r="AK4" i="85"/>
  <c r="AT4" i="85" s="1"/>
  <c r="AT100" i="85" s="1"/>
  <c r="AS57" i="85"/>
  <c r="AL57" i="85"/>
  <c r="AU57" i="85" s="1"/>
  <c r="AS47" i="85"/>
  <c r="AL47" i="85"/>
  <c r="AU47" i="85" s="1"/>
  <c r="AS15" i="37"/>
  <c r="AL15" i="37"/>
  <c r="AU15" i="37" s="1"/>
  <c r="AS19" i="85"/>
  <c r="AL19" i="85"/>
  <c r="AU19" i="85" s="1"/>
  <c r="AS37" i="85"/>
  <c r="AL37" i="85"/>
  <c r="AU37" i="85" s="1"/>
  <c r="AS55" i="85"/>
  <c r="AL55" i="85"/>
  <c r="AU55" i="85" s="1"/>
  <c r="AS79" i="85"/>
  <c r="AL79" i="85"/>
  <c r="AU79" i="85" s="1"/>
  <c r="AS59" i="85"/>
  <c r="AL59" i="85"/>
  <c r="AU59" i="85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95" i="85"/>
  <c r="AL95" i="85"/>
  <c r="AU95" i="85" s="1"/>
  <c r="AS23" i="85"/>
  <c r="AL23" i="85"/>
  <c r="AU23" i="85" s="1"/>
  <c r="AS94" i="85"/>
  <c r="AL94" i="85"/>
  <c r="AU94" i="85" s="1"/>
  <c r="AS3" i="85"/>
  <c r="AL3" i="85"/>
  <c r="AU3" i="85" s="1"/>
  <c r="Z98" i="73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6" i="85"/>
  <c r="AL6" i="85"/>
  <c r="AU6" i="85" s="1"/>
  <c r="AX11" i="73" l="1"/>
  <c r="S11" i="73" s="1"/>
  <c r="AC11" i="73" s="1"/>
  <c r="AB12" i="73" s="1"/>
  <c r="AX95" i="89"/>
  <c r="S95" i="89" s="1"/>
  <c r="AC95" i="89" s="1"/>
  <c r="AB96" i="89" s="1"/>
  <c r="AX88" i="89"/>
  <c r="S88" i="89" s="1"/>
  <c r="AC88" i="89" s="1"/>
  <c r="AB89" i="89" s="1"/>
  <c r="AX82" i="89"/>
  <c r="S82" i="89" s="1"/>
  <c r="AC82" i="89" s="1"/>
  <c r="AB83" i="89" s="1"/>
  <c r="AX76" i="89"/>
  <c r="S76" i="89" s="1"/>
  <c r="AC76" i="89" s="1"/>
  <c r="AB77" i="89" s="1"/>
  <c r="AX70" i="89"/>
  <c r="S70" i="89" s="1"/>
  <c r="AC70" i="89" s="1"/>
  <c r="AB71" i="89" s="1"/>
  <c r="AX64" i="89"/>
  <c r="S64" i="89" s="1"/>
  <c r="AC64" i="89" s="1"/>
  <c r="AB65" i="89" s="1"/>
  <c r="AX58" i="89"/>
  <c r="S58" i="89" s="1"/>
  <c r="AC58" i="89" s="1"/>
  <c r="AB59" i="89" s="1"/>
  <c r="AX52" i="89"/>
  <c r="S52" i="89" s="1"/>
  <c r="AC52" i="89" s="1"/>
  <c r="AB53" i="89" s="1"/>
  <c r="AX46" i="89"/>
  <c r="S46" i="89" s="1"/>
  <c r="AC46" i="89" s="1"/>
  <c r="AB47" i="89" s="1"/>
  <c r="AX40" i="89"/>
  <c r="S40" i="89" s="1"/>
  <c r="AC40" i="89" s="1"/>
  <c r="AB41" i="89" s="1"/>
  <c r="AX34" i="89"/>
  <c r="S34" i="89" s="1"/>
  <c r="AC34" i="89" s="1"/>
  <c r="AB35" i="89" s="1"/>
  <c r="AX28" i="89"/>
  <c r="S28" i="89" s="1"/>
  <c r="AC28" i="89" s="1"/>
  <c r="AB29" i="89" s="1"/>
  <c r="AX21" i="89"/>
  <c r="S21" i="89" s="1"/>
  <c r="AC21" i="89" s="1"/>
  <c r="AB22" i="89" s="1"/>
  <c r="AX14" i="89"/>
  <c r="S14" i="89" s="1"/>
  <c r="AC14" i="89" s="1"/>
  <c r="AB15" i="89" s="1"/>
  <c r="AX6" i="93"/>
  <c r="S6" i="93" s="1"/>
  <c r="AC6" i="93" s="1"/>
  <c r="AB7" i="93" s="1"/>
  <c r="AX69" i="89"/>
  <c r="S69" i="89" s="1"/>
  <c r="AC69" i="89" s="1"/>
  <c r="AB70" i="89" s="1"/>
  <c r="AX63" i="89"/>
  <c r="S63" i="89" s="1"/>
  <c r="AC63" i="89" s="1"/>
  <c r="AB64" i="89" s="1"/>
  <c r="AX57" i="89"/>
  <c r="S57" i="89" s="1"/>
  <c r="AC57" i="89" s="1"/>
  <c r="AB58" i="89" s="1"/>
  <c r="AX51" i="89"/>
  <c r="S51" i="89" s="1"/>
  <c r="AC51" i="89" s="1"/>
  <c r="AB52" i="89" s="1"/>
  <c r="AX45" i="89"/>
  <c r="S45" i="89" s="1"/>
  <c r="AC45" i="89" s="1"/>
  <c r="AB46" i="89" s="1"/>
  <c r="AX39" i="89"/>
  <c r="S39" i="89" s="1"/>
  <c r="AC39" i="89" s="1"/>
  <c r="AB40" i="89" s="1"/>
  <c r="AX33" i="89"/>
  <c r="S33" i="89" s="1"/>
  <c r="AC33" i="89" s="1"/>
  <c r="AB34" i="89" s="1"/>
  <c r="AX27" i="89"/>
  <c r="S27" i="89" s="1"/>
  <c r="AC27" i="89" s="1"/>
  <c r="AB28" i="89" s="1"/>
  <c r="AX20" i="89"/>
  <c r="S20" i="89" s="1"/>
  <c r="AC20" i="89" s="1"/>
  <c r="AB21" i="89" s="1"/>
  <c r="AX12" i="89"/>
  <c r="S12" i="89" s="1"/>
  <c r="AC12" i="89" s="1"/>
  <c r="AB13" i="89" s="1"/>
  <c r="AX86" i="89"/>
  <c r="S86" i="89" s="1"/>
  <c r="AC86" i="89" s="1"/>
  <c r="AB87" i="89" s="1"/>
  <c r="AX80" i="89"/>
  <c r="S80" i="89" s="1"/>
  <c r="AC80" i="89" s="1"/>
  <c r="AB81" i="89" s="1"/>
  <c r="AX74" i="89"/>
  <c r="S74" i="89" s="1"/>
  <c r="AC74" i="89" s="1"/>
  <c r="AB75" i="89" s="1"/>
  <c r="AX68" i="89"/>
  <c r="S68" i="89" s="1"/>
  <c r="AC68" i="89" s="1"/>
  <c r="AB69" i="89" s="1"/>
  <c r="AX62" i="89"/>
  <c r="S62" i="89" s="1"/>
  <c r="AC62" i="89" s="1"/>
  <c r="AB63" i="89" s="1"/>
  <c r="AX56" i="89"/>
  <c r="S56" i="89" s="1"/>
  <c r="AC56" i="89" s="1"/>
  <c r="AB57" i="89" s="1"/>
  <c r="AX50" i="89"/>
  <c r="S50" i="89" s="1"/>
  <c r="AC50" i="89" s="1"/>
  <c r="AB51" i="89" s="1"/>
  <c r="AX44" i="89"/>
  <c r="S44" i="89" s="1"/>
  <c r="AC44" i="89" s="1"/>
  <c r="AB45" i="89" s="1"/>
  <c r="AX38" i="89"/>
  <c r="S38" i="89" s="1"/>
  <c r="AC38" i="89" s="1"/>
  <c r="AB39" i="89" s="1"/>
  <c r="AX32" i="89"/>
  <c r="S32" i="89" s="1"/>
  <c r="AC32" i="89" s="1"/>
  <c r="AB33" i="89" s="1"/>
  <c r="AX26" i="89"/>
  <c r="S26" i="89" s="1"/>
  <c r="AC26" i="89" s="1"/>
  <c r="AB27" i="89" s="1"/>
  <c r="AX18" i="89"/>
  <c r="S18" i="89" s="1"/>
  <c r="AC18" i="89" s="1"/>
  <c r="AB19" i="89" s="1"/>
  <c r="AX11" i="89"/>
  <c r="S11" i="89" s="1"/>
  <c r="AC11" i="89" s="1"/>
  <c r="AB12" i="89" s="1"/>
  <c r="AX10" i="89"/>
  <c r="S10" i="89" s="1"/>
  <c r="AC10" i="89" s="1"/>
  <c r="AB11" i="89" s="1"/>
  <c r="AX10" i="73"/>
  <c r="S10" i="73" s="1"/>
  <c r="AC10" i="73" s="1"/>
  <c r="AB11" i="73" s="1"/>
  <c r="AX4" i="73"/>
  <c r="S4" i="73" s="1"/>
  <c r="AC4" i="73" s="1"/>
  <c r="AB5" i="73" s="1"/>
  <c r="AX3" i="89"/>
  <c r="S3" i="89" s="1"/>
  <c r="AC3" i="89" s="1"/>
  <c r="AX33" i="73"/>
  <c r="S33" i="73" s="1"/>
  <c r="AC33" i="73" s="1"/>
  <c r="AB34" i="73" s="1"/>
  <c r="AX27" i="73"/>
  <c r="S27" i="73" s="1"/>
  <c r="AC27" i="73" s="1"/>
  <c r="AB28" i="7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25" i="89"/>
  <c r="S25" i="89" s="1"/>
  <c r="AC25" i="89" s="1"/>
  <c r="AB26" i="89" s="1"/>
  <c r="AX19" i="89"/>
  <c r="S19" i="89" s="1"/>
  <c r="AC19" i="89" s="1"/>
  <c r="AB20" i="89" s="1"/>
  <c r="AX13" i="89"/>
  <c r="S13" i="89" s="1"/>
  <c r="AC13" i="89" s="1"/>
  <c r="AB14" i="89" s="1"/>
  <c r="AX9" i="89"/>
  <c r="S9" i="89" s="1"/>
  <c r="AC9" i="89" s="1"/>
  <c r="AB10" i="89" s="1"/>
  <c r="AX8" i="73"/>
  <c r="S8" i="73" s="1"/>
  <c r="AC8" i="73" s="1"/>
  <c r="AB9" i="73" s="1"/>
  <c r="AX8" i="89"/>
  <c r="S8" i="89" s="1"/>
  <c r="AC8" i="89" s="1"/>
  <c r="AB9" i="89" s="1"/>
  <c r="AX7" i="73"/>
  <c r="S7" i="73" s="1"/>
  <c r="AC7" i="73" s="1"/>
  <c r="AB8" i="73" s="1"/>
  <c r="AX6" i="89"/>
  <c r="S6" i="89" s="1"/>
  <c r="AC6" i="89" s="1"/>
  <c r="AB7" i="89" s="1"/>
  <c r="AX4" i="89"/>
  <c r="S4" i="89" s="1"/>
  <c r="AC4" i="89" s="1"/>
  <c r="AB5" i="89" s="1"/>
  <c r="AK6" i="89"/>
  <c r="AT6" i="89" s="1"/>
  <c r="AJ6" i="73"/>
  <c r="AK6" i="73"/>
  <c r="AT6" i="73" s="1"/>
  <c r="AJ70" i="73"/>
  <c r="AK70" i="73"/>
  <c r="AT70" i="73" s="1"/>
  <c r="AJ46" i="73"/>
  <c r="AK46" i="73"/>
  <c r="AT46" i="73" s="1"/>
  <c r="AJ16" i="73"/>
  <c r="AK16" i="73"/>
  <c r="AT16" i="73" s="1"/>
  <c r="AJ82" i="89"/>
  <c r="AK82" i="89"/>
  <c r="AT82" i="89" s="1"/>
  <c r="AJ58" i="89"/>
  <c r="AK58" i="89"/>
  <c r="AT58" i="89" s="1"/>
  <c r="AJ28" i="89"/>
  <c r="AK28" i="89"/>
  <c r="AT28" i="89" s="1"/>
  <c r="AK7" i="89"/>
  <c r="AT7" i="89" s="1"/>
  <c r="AJ89" i="93"/>
  <c r="AK89" i="93"/>
  <c r="AT89" i="93" s="1"/>
  <c r="AJ71" i="93"/>
  <c r="AK71" i="93"/>
  <c r="AT71" i="93" s="1"/>
  <c r="AJ53" i="93"/>
  <c r="AK53" i="93"/>
  <c r="AT53" i="93" s="1"/>
  <c r="AJ41" i="93"/>
  <c r="AK41" i="93"/>
  <c r="AT41" i="93" s="1"/>
  <c r="AJ23" i="93"/>
  <c r="AK23" i="93"/>
  <c r="AT23" i="93" s="1"/>
  <c r="AJ6" i="93"/>
  <c r="AK6" i="93"/>
  <c r="AT6" i="93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B4" i="89"/>
  <c r="AJ3" i="89"/>
  <c r="AJ97" i="93"/>
  <c r="AK97" i="93"/>
  <c r="AT97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82" i="73"/>
  <c r="AK82" i="73"/>
  <c r="AT82" i="73" s="1"/>
  <c r="AJ52" i="73"/>
  <c r="AK52" i="73"/>
  <c r="AT52" i="73" s="1"/>
  <c r="AJ22" i="73"/>
  <c r="AK22" i="73"/>
  <c r="AT22" i="73" s="1"/>
  <c r="AJ97" i="89"/>
  <c r="AK97" i="89"/>
  <c r="AT97" i="89" s="1"/>
  <c r="AJ70" i="89"/>
  <c r="AK70" i="89"/>
  <c r="AT70" i="89" s="1"/>
  <c r="AJ22" i="89"/>
  <c r="AK22" i="89"/>
  <c r="AT22" i="89" s="1"/>
  <c r="AJ59" i="93"/>
  <c r="AK59" i="93"/>
  <c r="AT59" i="93" s="1"/>
  <c r="AJ96" i="73"/>
  <c r="AK96" i="73"/>
  <c r="AT9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95" i="89"/>
  <c r="AK95" i="89"/>
  <c r="AT95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10" i="89"/>
  <c r="AK10" i="89"/>
  <c r="AT10" i="89" s="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J9" i="93"/>
  <c r="AK9" i="93"/>
  <c r="AT9" i="93" s="1"/>
  <c r="AJ5" i="93"/>
  <c r="AK5" i="93"/>
  <c r="AT5" i="93" s="1"/>
  <c r="AL98" i="85"/>
  <c r="AU98" i="85" s="1"/>
  <c r="AR98" i="85"/>
  <c r="AR100" i="85" s="1"/>
  <c r="AJ88" i="73"/>
  <c r="AK88" i="73"/>
  <c r="AT88" i="73" s="1"/>
  <c r="AJ58" i="73"/>
  <c r="AK58" i="73"/>
  <c r="AT58" i="73" s="1"/>
  <c r="AJ28" i="73"/>
  <c r="AK28" i="73"/>
  <c r="AT28" i="73" s="1"/>
  <c r="AJ46" i="89"/>
  <c r="AK46" i="89"/>
  <c r="AT46" i="89" s="1"/>
  <c r="AJ73" i="73"/>
  <c r="AK73" i="73"/>
  <c r="AT73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J94" i="89"/>
  <c r="AK94" i="89"/>
  <c r="AT94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9" i="89"/>
  <c r="AK9" i="89"/>
  <c r="AT9" i="89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J8" i="93"/>
  <c r="AK8" i="93"/>
  <c r="AT8" i="93" s="1"/>
  <c r="AS4" i="37"/>
  <c r="AS100" i="37" s="1"/>
  <c r="AL4" i="37"/>
  <c r="AU4" i="37" s="1"/>
  <c r="AU100" i="37" s="1"/>
  <c r="C11" i="37" s="1"/>
  <c r="AI98" i="89"/>
  <c r="AN98" i="89"/>
  <c r="AN100" i="89" s="1"/>
  <c r="AJ76" i="73"/>
  <c r="AK76" i="73"/>
  <c r="AT76" i="73" s="1"/>
  <c r="AJ40" i="73"/>
  <c r="AK40" i="73"/>
  <c r="AT40" i="73" s="1"/>
  <c r="AJ10" i="73"/>
  <c r="AK10" i="73"/>
  <c r="AT10" i="73" s="1"/>
  <c r="AJ88" i="89"/>
  <c r="AK88" i="89"/>
  <c r="AT88" i="89" s="1"/>
  <c r="AJ64" i="89"/>
  <c r="AK64" i="89"/>
  <c r="AT64" i="89" s="1"/>
  <c r="AJ40" i="89"/>
  <c r="AK40" i="89"/>
  <c r="AT40" i="89" s="1"/>
  <c r="AJ16" i="89"/>
  <c r="AK16" i="89"/>
  <c r="AT16" i="89" s="1"/>
  <c r="AJ96" i="93"/>
  <c r="AK96" i="93"/>
  <c r="AT96" i="93" s="1"/>
  <c r="AJ35" i="93"/>
  <c r="AK35" i="93"/>
  <c r="AT35" i="93" s="1"/>
  <c r="AJ17" i="93"/>
  <c r="AK17" i="93"/>
  <c r="AT17" i="93" s="1"/>
  <c r="AS4" i="85"/>
  <c r="AS100" i="85" s="1"/>
  <c r="AL4" i="85"/>
  <c r="AU4" i="85" s="1"/>
  <c r="AU100" i="85" s="1"/>
  <c r="C11" i="85" s="1"/>
  <c r="F38" i="97" s="1"/>
  <c r="AJ92" i="73"/>
  <c r="AK92" i="73"/>
  <c r="AT92" i="73" s="1"/>
  <c r="AJ94" i="73"/>
  <c r="AK94" i="73"/>
  <c r="AT94" i="73" s="1"/>
  <c r="AJ85" i="73"/>
  <c r="AK85" i="73"/>
  <c r="AT85" i="73" s="1"/>
  <c r="AJ61" i="73"/>
  <c r="AK61" i="73"/>
  <c r="AT61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J98" i="89"/>
  <c r="AS98" i="89" s="1"/>
  <c r="AK98" i="89"/>
  <c r="AT98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X7" i="89"/>
  <c r="S7" i="89" s="1"/>
  <c r="AC7" i="89" s="1"/>
  <c r="AB8" i="89" s="1"/>
  <c r="AJ95" i="93"/>
  <c r="AK95" i="93"/>
  <c r="AT95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J7" i="93"/>
  <c r="AK7" i="93"/>
  <c r="AT7" i="93" s="1"/>
  <c r="AJ95" i="73"/>
  <c r="AK95" i="73"/>
  <c r="AT95" i="73" s="1"/>
  <c r="AJ64" i="73"/>
  <c r="AK64" i="73"/>
  <c r="AT64" i="73" s="1"/>
  <c r="AJ34" i="73"/>
  <c r="AK34" i="73"/>
  <c r="AT34" i="73" s="1"/>
  <c r="AJ5" i="73"/>
  <c r="AK5" i="73"/>
  <c r="AT5" i="73" s="1"/>
  <c r="AJ76" i="89"/>
  <c r="AK76" i="89"/>
  <c r="AT76" i="89" s="1"/>
  <c r="AJ52" i="89"/>
  <c r="AK52" i="89"/>
  <c r="AT52" i="89" s="1"/>
  <c r="AJ34" i="89"/>
  <c r="AK34" i="89"/>
  <c r="AT34" i="89" s="1"/>
  <c r="AJ5" i="89"/>
  <c r="AK5" i="89"/>
  <c r="AT5" i="89" s="1"/>
  <c r="AJ83" i="93"/>
  <c r="AK83" i="93"/>
  <c r="AT83" i="93" s="1"/>
  <c r="AJ77" i="93"/>
  <c r="AK77" i="93"/>
  <c r="AT77" i="93" s="1"/>
  <c r="AJ65" i="93"/>
  <c r="AK65" i="93"/>
  <c r="AT65" i="93" s="1"/>
  <c r="AJ47" i="93"/>
  <c r="AK47" i="93"/>
  <c r="AT47" i="93" s="1"/>
  <c r="AJ29" i="93"/>
  <c r="AK29" i="93"/>
  <c r="AT29" i="93" s="1"/>
  <c r="AJ11" i="93"/>
  <c r="AK11" i="93"/>
  <c r="AT11" i="93" s="1"/>
  <c r="AG98" i="73"/>
  <c r="AP98" i="73" s="1"/>
  <c r="AP100" i="73" s="1"/>
  <c r="AF98" i="73"/>
  <c r="AO98" i="73" s="1"/>
  <c r="AO100" i="73" s="1"/>
  <c r="AE98" i="73"/>
  <c r="AC98" i="73"/>
  <c r="AJ98" i="73" s="1"/>
  <c r="AS98" i="73" s="1"/>
  <c r="AJ86" i="73"/>
  <c r="AK86" i="73"/>
  <c r="AT86" i="73" s="1"/>
  <c r="AJ91" i="73"/>
  <c r="AK91" i="73"/>
  <c r="AT91" i="73" s="1"/>
  <c r="AJ79" i="73"/>
  <c r="AK79" i="73"/>
  <c r="AT79" i="73" s="1"/>
  <c r="AJ67" i="73"/>
  <c r="AK67" i="73"/>
  <c r="AT67" i="73" s="1"/>
  <c r="AJ97" i="73"/>
  <c r="AK97" i="73"/>
  <c r="AT97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G98" i="93"/>
  <c r="AP98" i="93" s="1"/>
  <c r="AP100" i="93" s="1"/>
  <c r="AE98" i="93"/>
  <c r="AF98" i="93"/>
  <c r="AO98" i="93" s="1"/>
  <c r="AO100" i="93" s="1"/>
  <c r="AC98" i="93"/>
  <c r="AJ98" i="93" s="1"/>
  <c r="AS98" i="93" s="1"/>
  <c r="AJ96" i="89"/>
  <c r="AK96" i="89"/>
  <c r="AT96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J94" i="93"/>
  <c r="AK94" i="93"/>
  <c r="AT94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B4" i="93"/>
  <c r="AJ3" i="93"/>
  <c r="AK98" i="93" l="1"/>
  <c r="AT98" i="93" s="1"/>
  <c r="AJ6" i="89"/>
  <c r="AS3" i="93"/>
  <c r="AL3" i="93"/>
  <c r="AU3" i="93" s="1"/>
  <c r="AJ8" i="89"/>
  <c r="AK8" i="89"/>
  <c r="AT8" i="89" s="1"/>
  <c r="AS24" i="89"/>
  <c r="AL24" i="89"/>
  <c r="AU24" i="89" s="1"/>
  <c r="AS78" i="89"/>
  <c r="AL78" i="89"/>
  <c r="AU78" i="89" s="1"/>
  <c r="AS24" i="73"/>
  <c r="AL24" i="73"/>
  <c r="AU24" i="73" s="1"/>
  <c r="AS60" i="73"/>
  <c r="AL60" i="73"/>
  <c r="AU60" i="73" s="1"/>
  <c r="AS96" i="93"/>
  <c r="AL96" i="93"/>
  <c r="AU96" i="93" s="1"/>
  <c r="AS64" i="89"/>
  <c r="AL64" i="89"/>
  <c r="AU64" i="89" s="1"/>
  <c r="AS40" i="73"/>
  <c r="AL40" i="73"/>
  <c r="AU40" i="73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7" i="73"/>
  <c r="AL7" i="73"/>
  <c r="AU7" i="73" s="1"/>
  <c r="AS25" i="73"/>
  <c r="AL25" i="73"/>
  <c r="AU25" i="73" s="1"/>
  <c r="AS43" i="73"/>
  <c r="AL43" i="73"/>
  <c r="AU43" i="73" s="1"/>
  <c r="AS73" i="73"/>
  <c r="AL73" i="73"/>
  <c r="AU73" i="73" s="1"/>
  <c r="AS58" i="73"/>
  <c r="AL58" i="73"/>
  <c r="AU58" i="73" s="1"/>
  <c r="AS5" i="93"/>
  <c r="AL5" i="93"/>
  <c r="AU5" i="93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96" i="73"/>
  <c r="AL96" i="73"/>
  <c r="AU96" i="73" s="1"/>
  <c r="AS70" i="89"/>
  <c r="AL70" i="89"/>
  <c r="AU70" i="89" s="1"/>
  <c r="AS52" i="73"/>
  <c r="AL52" i="73"/>
  <c r="AU52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J4" i="93"/>
  <c r="AK4" i="93"/>
  <c r="AT4" i="93" s="1"/>
  <c r="AT100" i="93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94" i="93"/>
  <c r="AL94" i="93"/>
  <c r="AU94" i="93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6" i="89"/>
  <c r="AL96" i="89"/>
  <c r="AU96" i="89" s="1"/>
  <c r="AS11" i="73"/>
  <c r="AL11" i="73"/>
  <c r="AU11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S67" i="73"/>
  <c r="AL67" i="73"/>
  <c r="AU67" i="73" s="1"/>
  <c r="AS86" i="73"/>
  <c r="AL86" i="73"/>
  <c r="AU86" i="73" s="1"/>
  <c r="AS11" i="93"/>
  <c r="AL11" i="93"/>
  <c r="AU11" i="93" s="1"/>
  <c r="AS65" i="93"/>
  <c r="AL65" i="93"/>
  <c r="AU65" i="93" s="1"/>
  <c r="AS5" i="89"/>
  <c r="AL5" i="89"/>
  <c r="AU5" i="89" s="1"/>
  <c r="AS76" i="89"/>
  <c r="AL76" i="89"/>
  <c r="AU76" i="89" s="1"/>
  <c r="AS64" i="73"/>
  <c r="AL64" i="73"/>
  <c r="AU64" i="73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94" i="73"/>
  <c r="AL94" i="73"/>
  <c r="AU94" i="73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6" i="93"/>
  <c r="AL6" i="93"/>
  <c r="AU6" i="93" s="1"/>
  <c r="AS53" i="93"/>
  <c r="AL53" i="93"/>
  <c r="AU53" i="93" s="1"/>
  <c r="AJ7" i="89"/>
  <c r="AS82" i="89"/>
  <c r="AL82" i="89"/>
  <c r="AU82" i="89" s="1"/>
  <c r="AS70" i="73"/>
  <c r="AL70" i="73"/>
  <c r="AU70" i="73" s="1"/>
  <c r="AS42" i="73"/>
  <c r="AL42" i="73"/>
  <c r="AU42" i="73" s="1"/>
  <c r="AS48" i="89"/>
  <c r="AL48" i="89"/>
  <c r="AU48" i="89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17" i="93"/>
  <c r="AL17" i="93"/>
  <c r="AU17" i="93" s="1"/>
  <c r="AS16" i="89"/>
  <c r="AL16" i="89"/>
  <c r="AU16" i="89" s="1"/>
  <c r="AS88" i="89"/>
  <c r="AL88" i="89"/>
  <c r="AU88" i="89" s="1"/>
  <c r="AS76" i="73"/>
  <c r="AL76" i="73"/>
  <c r="AU76" i="73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13" i="73"/>
  <c r="AL13" i="73"/>
  <c r="AU13" i="73" s="1"/>
  <c r="AS31" i="73"/>
  <c r="AL31" i="73"/>
  <c r="AU31" i="73" s="1"/>
  <c r="AS49" i="73"/>
  <c r="AL49" i="73"/>
  <c r="AU49" i="73" s="1"/>
  <c r="AS46" i="89"/>
  <c r="AL46" i="89"/>
  <c r="AU46" i="89" s="1"/>
  <c r="AS88" i="73"/>
  <c r="AL88" i="73"/>
  <c r="AU88" i="73" s="1"/>
  <c r="AS9" i="93"/>
  <c r="AL9" i="93"/>
  <c r="AU9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S10" i="89"/>
  <c r="AL10" i="89"/>
  <c r="AU10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95" i="89"/>
  <c r="AL95" i="89"/>
  <c r="AU95" i="89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59" i="93"/>
  <c r="AL59" i="93"/>
  <c r="AU59" i="93" s="1"/>
  <c r="AS97" i="89"/>
  <c r="AL97" i="89"/>
  <c r="AU97" i="89" s="1"/>
  <c r="AS82" i="73"/>
  <c r="AL82" i="73"/>
  <c r="AU82" i="73" s="1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78" i="73"/>
  <c r="AL78" i="73"/>
  <c r="AU78" i="73" s="1"/>
  <c r="AS11" i="89"/>
  <c r="AL11" i="89"/>
  <c r="AU11" i="89" s="1"/>
  <c r="AS83" i="89"/>
  <c r="AL83" i="89"/>
  <c r="AU83" i="89" s="1"/>
  <c r="AS53" i="73"/>
  <c r="AL53" i="73"/>
  <c r="AU53" i="73" s="1"/>
  <c r="AS77" i="93"/>
  <c r="AL77" i="93"/>
  <c r="AU77" i="93" s="1"/>
  <c r="AS19" i="93"/>
  <c r="AL19" i="93"/>
  <c r="AU19" i="93" s="1"/>
  <c r="AS37" i="93"/>
  <c r="AL37" i="93"/>
  <c r="AU37" i="93" s="1"/>
  <c r="AS73" i="93"/>
  <c r="AL73" i="93"/>
  <c r="AU73" i="93" s="1"/>
  <c r="AS91" i="93"/>
  <c r="AL91" i="93"/>
  <c r="AU91" i="93" s="1"/>
  <c r="AS61" i="73"/>
  <c r="AL61" i="73"/>
  <c r="AU61" i="73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7" i="93"/>
  <c r="AL97" i="93"/>
  <c r="AU97" i="93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23" i="93"/>
  <c r="AL23" i="93"/>
  <c r="AU23" i="93" s="1"/>
  <c r="AS71" i="93"/>
  <c r="AL71" i="93"/>
  <c r="AU71" i="93" s="1"/>
  <c r="AS28" i="89"/>
  <c r="AL28" i="89"/>
  <c r="AU28" i="89" s="1"/>
  <c r="AS16" i="73"/>
  <c r="AL16" i="73"/>
  <c r="AU16" i="73" s="1"/>
  <c r="AS6" i="73"/>
  <c r="AL6" i="73"/>
  <c r="AU6" i="73" s="1"/>
  <c r="AS60" i="89"/>
  <c r="AL60" i="89"/>
  <c r="AU60" i="89" s="1"/>
  <c r="AS12" i="89"/>
  <c r="AL12" i="89"/>
  <c r="AU12" i="89" s="1"/>
  <c r="AS66" i="89"/>
  <c r="AL66" i="89"/>
  <c r="AU66" i="89" s="1"/>
  <c r="AN98" i="93"/>
  <c r="AN100" i="93" s="1"/>
  <c r="AI98" i="93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92" i="73"/>
  <c r="AL92" i="73"/>
  <c r="AU92" i="73" s="1"/>
  <c r="AS35" i="93"/>
  <c r="AL35" i="93"/>
  <c r="AU35" i="93" s="1"/>
  <c r="AS40" i="89"/>
  <c r="AL40" i="89"/>
  <c r="AU40" i="89" s="1"/>
  <c r="AS10" i="73"/>
  <c r="AL10" i="73"/>
  <c r="AU10" i="73" s="1"/>
  <c r="AL98" i="89"/>
  <c r="AU98" i="89" s="1"/>
  <c r="AR98" i="89"/>
  <c r="AR100" i="89" s="1"/>
  <c r="AS14" i="93"/>
  <c r="AL14" i="93"/>
  <c r="AU14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9" i="89"/>
  <c r="AL9" i="89"/>
  <c r="AU9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4" i="89"/>
  <c r="AL94" i="89"/>
  <c r="AU94" i="89" s="1"/>
  <c r="AS19" i="73"/>
  <c r="AL19" i="73"/>
  <c r="AU19" i="73" s="1"/>
  <c r="AS37" i="73"/>
  <c r="AL37" i="73"/>
  <c r="AU37" i="73" s="1"/>
  <c r="AS55" i="73"/>
  <c r="AL55" i="73"/>
  <c r="AU55" i="73" s="1"/>
  <c r="AS28" i="73"/>
  <c r="AL28" i="73"/>
  <c r="AU28" i="73" s="1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22" i="89"/>
  <c r="AL22" i="89"/>
  <c r="AU22" i="89" s="1"/>
  <c r="AS22" i="73"/>
  <c r="AL22" i="73"/>
  <c r="AU22" i="73" s="1"/>
  <c r="AS3" i="89"/>
  <c r="AL3" i="89"/>
  <c r="AU3" i="89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42" i="89"/>
  <c r="AL42" i="89"/>
  <c r="AU42" i="89" s="1"/>
  <c r="AS30" i="89"/>
  <c r="AL30" i="89"/>
  <c r="AU30" i="89" s="1"/>
  <c r="AS84" i="89"/>
  <c r="AL84" i="89"/>
  <c r="AU84" i="89" s="1"/>
  <c r="AS84" i="73"/>
  <c r="AL84" i="73"/>
  <c r="AU84" i="73" s="1"/>
  <c r="AS12" i="93"/>
  <c r="AL12" i="93"/>
  <c r="AU12" i="93" s="1"/>
  <c r="AS30" i="93"/>
  <c r="AL30" i="93"/>
  <c r="AU30" i="93" s="1"/>
  <c r="AS48" i="93"/>
  <c r="AL48" i="93"/>
  <c r="AU48" i="93" s="1"/>
  <c r="AS66" i="93"/>
  <c r="AL66" i="93"/>
  <c r="AU66" i="93" s="1"/>
  <c r="AS84" i="93"/>
  <c r="AL84" i="93"/>
  <c r="AU84" i="93" s="1"/>
  <c r="AS29" i="89"/>
  <c r="AL29" i="89"/>
  <c r="AU29" i="89" s="1"/>
  <c r="AS47" i="89"/>
  <c r="AL47" i="89"/>
  <c r="AU47" i="89" s="1"/>
  <c r="AS65" i="89"/>
  <c r="AL65" i="89"/>
  <c r="AU65" i="89" s="1"/>
  <c r="AS17" i="73"/>
  <c r="AL17" i="73"/>
  <c r="AU17" i="73" s="1"/>
  <c r="AS35" i="73"/>
  <c r="AL35" i="73"/>
  <c r="AU35" i="73" s="1"/>
  <c r="AS71" i="73"/>
  <c r="AL71" i="73"/>
  <c r="AU71" i="73" s="1"/>
  <c r="AS89" i="73"/>
  <c r="AL89" i="73"/>
  <c r="AU89" i="73" s="1"/>
  <c r="AS79" i="73"/>
  <c r="AL79" i="73"/>
  <c r="AU79" i="73" s="1"/>
  <c r="AI98" i="73"/>
  <c r="AN98" i="73"/>
  <c r="AN100" i="73" s="1"/>
  <c r="AS29" i="93"/>
  <c r="AL29" i="93"/>
  <c r="AU29" i="93" s="1"/>
  <c r="AS34" i="89"/>
  <c r="AL34" i="89"/>
  <c r="AU34" i="89" s="1"/>
  <c r="AS5" i="73"/>
  <c r="AL5" i="73"/>
  <c r="AU5" i="73" s="1"/>
  <c r="AS95" i="73"/>
  <c r="AL95" i="73"/>
  <c r="AU95" i="73" s="1"/>
  <c r="AS55" i="93"/>
  <c r="AL55" i="93"/>
  <c r="AU55" i="93" s="1"/>
  <c r="AS18" i="93"/>
  <c r="AL18" i="93"/>
  <c r="AU18" i="93" s="1"/>
  <c r="AS36" i="93"/>
  <c r="AL36" i="93"/>
  <c r="AU36" i="93" s="1"/>
  <c r="AS54" i="93"/>
  <c r="AL54" i="93"/>
  <c r="AU54" i="93" s="1"/>
  <c r="AS72" i="93"/>
  <c r="AL72" i="93"/>
  <c r="AU72" i="93" s="1"/>
  <c r="AS90" i="93"/>
  <c r="AL90" i="93"/>
  <c r="AU90" i="93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7" i="73"/>
  <c r="AL97" i="73"/>
  <c r="AU97" i="73" s="1"/>
  <c r="AS91" i="73"/>
  <c r="AL91" i="73"/>
  <c r="AU91" i="73" s="1"/>
  <c r="AS47" i="93"/>
  <c r="AL47" i="93"/>
  <c r="AU47" i="93" s="1"/>
  <c r="AS83" i="93"/>
  <c r="AL83" i="93"/>
  <c r="AU83" i="93" s="1"/>
  <c r="AS52" i="89"/>
  <c r="AL52" i="89"/>
  <c r="AU52" i="89" s="1"/>
  <c r="AS34" i="73"/>
  <c r="AL34" i="73"/>
  <c r="AU34" i="73" s="1"/>
  <c r="AS7" i="93"/>
  <c r="AL7" i="93"/>
  <c r="AU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5" i="93"/>
  <c r="AL95" i="93"/>
  <c r="AU95" i="93" s="1"/>
  <c r="AK98" i="73"/>
  <c r="AT98" i="73" s="1"/>
  <c r="AS85" i="73"/>
  <c r="AL85" i="73"/>
  <c r="AU85" i="7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4" i="89"/>
  <c r="AK4" i="89"/>
  <c r="AT4" i="89" s="1"/>
  <c r="AT100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41" i="93"/>
  <c r="AL41" i="93"/>
  <c r="AU41" i="93" s="1"/>
  <c r="AS89" i="93"/>
  <c r="AL89" i="93"/>
  <c r="AU89" i="93" s="1"/>
  <c r="AS58" i="89"/>
  <c r="AL58" i="89"/>
  <c r="AU58" i="89" s="1"/>
  <c r="AS46" i="73"/>
  <c r="AL46" i="73"/>
  <c r="AU46" i="73" s="1"/>
  <c r="AS6" i="89"/>
  <c r="AL6" i="89"/>
  <c r="AU6" i="89" s="1"/>
  <c r="AS4" i="93" l="1"/>
  <c r="AL4" i="93"/>
  <c r="AU4" i="93" s="1"/>
  <c r="AU100" i="93" s="1"/>
  <c r="C11" i="93" s="1"/>
  <c r="F46" i="97" s="1"/>
  <c r="AL98" i="93"/>
  <c r="AU98" i="93" s="1"/>
  <c r="AR98" i="93"/>
  <c r="AR100" i="93" s="1"/>
  <c r="AL98" i="73"/>
  <c r="AU98" i="73" s="1"/>
  <c r="AR98" i="73"/>
  <c r="AR100" i="73" s="1"/>
  <c r="AJ4" i="73"/>
  <c r="AK4" i="73"/>
  <c r="AT4" i="73" s="1"/>
  <c r="AT100" i="73" s="1"/>
  <c r="AS7" i="89"/>
  <c r="AL7" i="89"/>
  <c r="AU7" i="89" s="1"/>
  <c r="AS8" i="89"/>
  <c r="AL8" i="89"/>
  <c r="AU8" i="89" s="1"/>
  <c r="AS4" i="89"/>
  <c r="AL4" i="89"/>
  <c r="AU4" i="89" s="1"/>
  <c r="AS3" i="73"/>
  <c r="AL3" i="73"/>
  <c r="AU3" i="73" s="1"/>
  <c r="AS100" i="93"/>
  <c r="AU100" i="89" l="1"/>
  <c r="C11" i="89" s="1"/>
  <c r="F42" i="97" s="1"/>
  <c r="AS100" i="89"/>
  <c r="AS4" i="73"/>
  <c r="AL4" i="73"/>
  <c r="AU4" i="73" s="1"/>
  <c r="AS100" i="73"/>
  <c r="AU100" i="73"/>
  <c r="C11" i="73" s="1"/>
  <c r="F26" i="97" s="1"/>
</calcChain>
</file>

<file path=xl/sharedStrings.xml><?xml version="1.0" encoding="utf-8"?>
<sst xmlns="http://schemas.openxmlformats.org/spreadsheetml/2006/main" count="5592" uniqueCount="61">
  <si>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</si>
  <si>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</si>
  <si>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</si>
  <si>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</si>
  <si>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</si>
  <si>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</si>
  <si>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</si>
  <si>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</si>
  <si>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</si>
  <si>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</si>
  <si>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</si>
  <si>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</si>
  <si>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</si>
  <si>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</si>
  <si>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</si>
  <si>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</si>
  <si>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</si>
  <si>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</si>
  <si>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</si>
  <si>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</si>
  <si>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</si>
  <si>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</si>
  <si>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</si>
  <si>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</si>
  <si>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</si>
  <si>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</si>
  <si>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</si>
  <si>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</si>
  <si>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</si>
  <si>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</si>
  <si>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</si>
  <si>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</si>
  <si>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</si>
  <si>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</si>
  <si>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</si>
  <si>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</si>
  <si>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</si>
  <si>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</si>
  <si>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</si>
  <si>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</si>
  <si>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</si>
  <si>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</si>
  <si>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</si>
  <si>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</si>
  <si>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</si>
  <si>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andre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</si>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</sst>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D5EFD-2163-4C19-B4C8-D4B3754146DB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133.01204475748273</v>
      </c>
      <c r="K3">
        <v>1</v>
      </c>
      <c r="L3" s="2">
        <v>0</v>
      </c>
      <c r="O3">
        <f>$C$3</f>
        <v>133.01204475748273</v>
      </c>
      <c r="P3">
        <f>O3*B5</f>
        <v>106.40963580598618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12.682387902457215</v>
      </c>
      <c r="AE3">
        <f t="shared" ref="AE3:AE23" si="1">$Z3*O3</f>
        <v>133.01204475748273</v>
      </c>
      <c r="AF3">
        <f t="shared" ref="AF3:AG23" si="2">-$Z3*P3</f>
        <v>-106.40963580598618</v>
      </c>
      <c r="AG3">
        <f t="shared" si="2"/>
        <v>-1522.432587</v>
      </c>
      <c r="AH3">
        <f t="shared" ref="AH3:AH23" si="3">-X3*R3</f>
        <v>0</v>
      </c>
      <c r="AI3">
        <f t="shared" ref="AI3:AI23" si="4">SUM(AE3:AH3)</f>
        <v>-1495.8301780485035</v>
      </c>
      <c r="AJ3">
        <f t="shared" ref="AJ3:AJ23" si="5">AB3-AC3</f>
        <v>-12.682387902457215</v>
      </c>
      <c r="AL3">
        <f t="shared" ref="AL3:AL23" si="6">SUM(AI3:AK3)</f>
        <v>-1508.5125659509608</v>
      </c>
      <c r="AN3">
        <f t="shared" ref="AN3:AU23" si="7">AE3*$K3</f>
        <v>133.01204475748273</v>
      </c>
      <c r="AO3">
        <f t="shared" si="7"/>
        <v>-106.40963580598618</v>
      </c>
      <c r="AP3">
        <f t="shared" si="7"/>
        <v>-1522.432587</v>
      </c>
      <c r="AQ3">
        <f t="shared" si="7"/>
        <v>0</v>
      </c>
      <c r="AR3">
        <f t="shared" si="7"/>
        <v>-1495.8301780485035</v>
      </c>
      <c r="AS3">
        <f t="shared" si="7"/>
        <v>-12.682387902457215</v>
      </c>
      <c r="AT3">
        <f t="shared" si="7"/>
        <v>0</v>
      </c>
      <c r="AU3">
        <f t="shared" si="7"/>
        <v>-1508.5125659509608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64.273025349512139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50000</v>
      </c>
      <c r="S4">
        <f t="shared" ref="S4:S23" si="11">AX4</f>
        <v>12.682387902457215</v>
      </c>
      <c r="U4">
        <f t="shared" ref="U4:U23" si="12">M4</f>
        <v>1.102811E-3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1.102811E-3</v>
      </c>
      <c r="Y4">
        <f t="shared" ref="Y4:Y23" si="16">V4*W4</f>
        <v>0.01</v>
      </c>
      <c r="Z4">
        <f t="shared" ref="Z4:Z23" si="17">MAX(0, W4-X4-Y4)</f>
        <v>0.98889718900000001</v>
      </c>
      <c r="AB4">
        <f t="shared" ref="AB4:AB23" si="18">AC3</f>
        <v>12.682387902457215</v>
      </c>
      <c r="AC4">
        <f t="shared" ref="AC4:AC23" si="19">AX5</f>
        <v>25.151644329490399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-55.140549999999998</v>
      </c>
      <c r="AI4">
        <f t="shared" si="4"/>
        <v>-55.140549999999998</v>
      </c>
      <c r="AJ4">
        <f t="shared" si="5"/>
        <v>-12.469256427033184</v>
      </c>
      <c r="AK4">
        <f>G4*MAX(0, SUM(AB4:AB4, AE4:AF4))</f>
        <v>0.27774429506381298</v>
      </c>
      <c r="AL4">
        <f t="shared" si="6"/>
        <v>-67.332062131969366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-51.731447602964622</v>
      </c>
      <c r="AR4">
        <f t="shared" si="7"/>
        <v>-51.731447602964622</v>
      </c>
      <c r="AS4">
        <f t="shared" si="7"/>
        <v>-11.698336079400677</v>
      </c>
      <c r="AT4">
        <f t="shared" si="7"/>
        <v>0.26057256315209021</v>
      </c>
      <c r="AU4">
        <f t="shared" si="7"/>
        <v>-63.169211119213209</v>
      </c>
      <c r="AW4">
        <v>1</v>
      </c>
      <c r="AX4">
        <f>(R4*SUMPRODUCT(K5:$K$23, X5:$X$23)-$AZ$3*SUMPRODUCT(K4:$K$22, W5:$W$23))/Z4</f>
        <v>12.682387902457215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133.01204475748273</v>
      </c>
      <c r="P5">
        <f t="shared" ref="P5:P23" si="22">O5*$C$5</f>
        <v>6.6506022378741365</v>
      </c>
      <c r="Q5" s="4">
        <f t="shared" ref="Q5:Q23" si="23">$C$8</f>
        <v>25</v>
      </c>
      <c r="R5">
        <f t="shared" si="0"/>
        <v>50000</v>
      </c>
      <c r="S5">
        <f t="shared" si="11"/>
        <v>25.151644329490399</v>
      </c>
      <c r="U5">
        <f t="shared" si="12"/>
        <v>1.1142120000000001E-3</v>
      </c>
      <c r="V5">
        <f t="shared" si="13"/>
        <v>0.01</v>
      </c>
      <c r="W5">
        <f t="shared" si="14"/>
        <v>0.98889718900000001</v>
      </c>
      <c r="X5">
        <f t="shared" si="15"/>
        <v>1.1018411147500681E-3</v>
      </c>
      <c r="Y5">
        <f t="shared" si="16"/>
        <v>9.8889718900000007E-3</v>
      </c>
      <c r="Z5">
        <f t="shared" si="17"/>
        <v>0.97790637599524988</v>
      </c>
      <c r="AB5">
        <f t="shared" si="18"/>
        <v>25.151644329490399</v>
      </c>
      <c r="AC5">
        <f t="shared" si="19"/>
        <v>37.124771503789859</v>
      </c>
      <c r="AE5">
        <f t="shared" si="1"/>
        <v>130.07332665250792</v>
      </c>
      <c r="AF5">
        <f t="shared" si="2"/>
        <v>-6.5036663326253956</v>
      </c>
      <c r="AG5">
        <f t="shared" si="2"/>
        <v>-24.447659399881246</v>
      </c>
      <c r="AH5">
        <f t="shared" si="3"/>
        <v>-55.092055737503401</v>
      </c>
      <c r="AI5">
        <f t="shared" si="4"/>
        <v>44.029945182497869</v>
      </c>
      <c r="AJ5">
        <f t="shared" si="5"/>
        <v>-11.97312717429946</v>
      </c>
      <c r="AK5">
        <f t="shared" ref="AK5:AK23" si="24">G5*SUM(AB5:AB5, AE5:AF5)</f>
        <v>6.0975734906242911</v>
      </c>
      <c r="AL5">
        <f t="shared" si="6"/>
        <v>38.154391498822697</v>
      </c>
      <c r="AN5">
        <f t="shared" si="7"/>
        <v>112.32644867836585</v>
      </c>
      <c r="AO5">
        <f t="shared" si="7"/>
        <v>-5.6163224339182927</v>
      </c>
      <c r="AP5">
        <f t="shared" si="7"/>
        <v>-21.112082158267626</v>
      </c>
      <c r="AQ5">
        <f t="shared" si="7"/>
        <v>-47.575434031270937</v>
      </c>
      <c r="AR5">
        <f t="shared" si="7"/>
        <v>38.022610054908988</v>
      </c>
      <c r="AS5">
        <f t="shared" si="7"/>
        <v>-10.339543776383957</v>
      </c>
      <c r="AT5">
        <f t="shared" si="7"/>
        <v>5.2656358792678555</v>
      </c>
      <c r="AU5">
        <f t="shared" si="7"/>
        <v>32.94870215779288</v>
      </c>
      <c r="AW5">
        <v>2</v>
      </c>
      <c r="AX5">
        <f>(R5*SUMPRODUCT(K6:$K$23, X6:$X$23)-$AZ$3*SUMPRODUCT(K5:$K$22, W6:$W$23))/Z5</f>
        <v>25.151644329490399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133.01204475748273</v>
      </c>
      <c r="P6">
        <f t="shared" si="22"/>
        <v>6.6506022378741365</v>
      </c>
      <c r="Q6" s="4">
        <f t="shared" si="23"/>
        <v>25</v>
      </c>
      <c r="R6">
        <f t="shared" si="0"/>
        <v>50000</v>
      </c>
      <c r="S6">
        <f t="shared" si="11"/>
        <v>37.124771503789859</v>
      </c>
      <c r="U6">
        <f t="shared" si="12"/>
        <v>1.128462E-3</v>
      </c>
      <c r="V6">
        <f t="shared" si="13"/>
        <v>0.01</v>
      </c>
      <c r="W6">
        <f t="shared" si="14"/>
        <v>0.97790637599524988</v>
      </c>
      <c r="X6">
        <f t="shared" si="15"/>
        <v>1.1035301848683517E-3</v>
      </c>
      <c r="Y6">
        <f t="shared" si="16"/>
        <v>9.7790637599524995E-3</v>
      </c>
      <c r="Z6">
        <f t="shared" si="17"/>
        <v>0.96702378205042905</v>
      </c>
      <c r="AB6">
        <f t="shared" si="18"/>
        <v>37.124771503789859</v>
      </c>
      <c r="AC6">
        <f t="shared" si="19"/>
        <v>47.395706678013809</v>
      </c>
      <c r="AE6">
        <f t="shared" si="1"/>
        <v>128.62581057964189</v>
      </c>
      <c r="AF6">
        <f t="shared" si="2"/>
        <v>-6.4312905289820943</v>
      </c>
      <c r="AG6">
        <f t="shared" si="2"/>
        <v>-24.175594551260726</v>
      </c>
      <c r="AH6">
        <f t="shared" si="3"/>
        <v>-55.176509243417584</v>
      </c>
      <c r="AI6">
        <f t="shared" si="4"/>
        <v>42.84241625598149</v>
      </c>
      <c r="AJ6">
        <f t="shared" si="5"/>
        <v>-10.270935174223951</v>
      </c>
      <c r="AK6">
        <f t="shared" si="24"/>
        <v>9.320178555935307</v>
      </c>
      <c r="AL6">
        <f t="shared" si="6"/>
        <v>41.891659637692847</v>
      </c>
      <c r="AN6">
        <f t="shared" si="7"/>
        <v>100.17715373615954</v>
      </c>
      <c r="AO6">
        <f t="shared" si="7"/>
        <v>-5.0088576868079766</v>
      </c>
      <c r="AP6">
        <f t="shared" si="7"/>
        <v>-18.828586899556697</v>
      </c>
      <c r="AQ6">
        <f t="shared" si="7"/>
        <v>-42.972912078793293</v>
      </c>
      <c r="AR6">
        <f t="shared" si="7"/>
        <v>33.366797071001578</v>
      </c>
      <c r="AS6">
        <f t="shared" si="7"/>
        <v>-7.9992736086610234</v>
      </c>
      <c r="AT6">
        <f t="shared" si="7"/>
        <v>7.2587994263273012</v>
      </c>
      <c r="AU6">
        <f t="shared" si="7"/>
        <v>32.62632288866785</v>
      </c>
      <c r="AW6">
        <v>3</v>
      </c>
      <c r="AX6">
        <f>(R6*SUMPRODUCT(K7:$K$23, X7:$X$23)-$AZ$3*SUMPRODUCT(K6:$K$22, W7:$W$23))/Z6</f>
        <v>37.124771503789859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133.01204475748273</v>
      </c>
      <c r="P7">
        <f t="shared" si="22"/>
        <v>6.6506022378741365</v>
      </c>
      <c r="Q7" s="4">
        <f t="shared" si="23"/>
        <v>25</v>
      </c>
      <c r="R7">
        <f t="shared" si="0"/>
        <v>50000</v>
      </c>
      <c r="S7">
        <f t="shared" si="11"/>
        <v>47.395706678013809</v>
      </c>
      <c r="U7">
        <f t="shared" si="12"/>
        <v>1.1436619999999999E-3</v>
      </c>
      <c r="V7">
        <f t="shared" si="13"/>
        <v>0.01</v>
      </c>
      <c r="W7">
        <f t="shared" si="14"/>
        <v>0.96702378205042905</v>
      </c>
      <c r="X7">
        <f t="shared" si="15"/>
        <v>1.1059483526273577E-3</v>
      </c>
      <c r="Y7">
        <f t="shared" si="16"/>
        <v>9.6702378205042912E-3</v>
      </c>
      <c r="Z7">
        <f t="shared" si="17"/>
        <v>0.95624759587729746</v>
      </c>
      <c r="AB7">
        <f t="shared" si="18"/>
        <v>47.395706678013809</v>
      </c>
      <c r="AC7">
        <f t="shared" si="19"/>
        <v>55.11008145399807</v>
      </c>
      <c r="AE7">
        <f t="shared" si="1"/>
        <v>127.19244802206634</v>
      </c>
      <c r="AF7">
        <f t="shared" si="2"/>
        <v>-6.3596224011033176</v>
      </c>
      <c r="AG7">
        <f t="shared" si="2"/>
        <v>-23.906189896932435</v>
      </c>
      <c r="AH7">
        <f t="shared" si="3"/>
        <v>-55.297417631367885</v>
      </c>
      <c r="AI7">
        <f t="shared" si="4"/>
        <v>41.629218092662704</v>
      </c>
      <c r="AJ7">
        <f t="shared" si="5"/>
        <v>-7.7143747759842611</v>
      </c>
      <c r="AK7">
        <f t="shared" si="24"/>
        <v>8.2600209358797638</v>
      </c>
      <c r="AL7">
        <f t="shared" si="6"/>
        <v>42.174864252558208</v>
      </c>
      <c r="AN7">
        <f t="shared" si="7"/>
        <v>89.672140304880742</v>
      </c>
      <c r="AO7">
        <f t="shared" si="7"/>
        <v>-4.4836070152440373</v>
      </c>
      <c r="AP7">
        <f t="shared" si="7"/>
        <v>-16.854139124839694</v>
      </c>
      <c r="AQ7">
        <f t="shared" si="7"/>
        <v>-38.985316105224605</v>
      </c>
      <c r="AR7">
        <f t="shared" si="7"/>
        <v>29.349078059572395</v>
      </c>
      <c r="AS7">
        <f t="shared" si="7"/>
        <v>-5.4387230376797282</v>
      </c>
      <c r="AT7">
        <f t="shared" si="7"/>
        <v>5.8234098627849438</v>
      </c>
      <c r="AU7">
        <f t="shared" si="7"/>
        <v>29.733764884677612</v>
      </c>
      <c r="AW7">
        <v>4</v>
      </c>
      <c r="AX7">
        <f>(R7*SUMPRODUCT(K8:$K$23, X8:$X$23)-$AZ$3*SUMPRODUCT(K7:$K$22, W8:$W$23))/Z7</f>
        <v>47.395706678013809</v>
      </c>
    </row>
    <row r="8" spans="1:52" x14ac:dyDescent="0.25">
      <c r="B8" s="4">
        <v>1522.432587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133.01204475748273</v>
      </c>
      <c r="P8">
        <f t="shared" si="22"/>
        <v>6.6506022378741365</v>
      </c>
      <c r="Q8" s="4">
        <f t="shared" si="23"/>
        <v>25</v>
      </c>
      <c r="R8">
        <f t="shared" si="0"/>
        <v>50000</v>
      </c>
      <c r="S8">
        <f t="shared" si="11"/>
        <v>55.11008145399807</v>
      </c>
      <c r="U8">
        <f t="shared" si="12"/>
        <v>1.162663E-3</v>
      </c>
      <c r="V8">
        <f t="shared" si="13"/>
        <v>0.01</v>
      </c>
      <c r="W8">
        <f t="shared" si="14"/>
        <v>0.95624759587729746</v>
      </c>
      <c r="X8">
        <f t="shared" si="15"/>
        <v>1.1117936985654863E-3</v>
      </c>
      <c r="Y8">
        <f t="shared" si="16"/>
        <v>9.562475958772975E-3</v>
      </c>
      <c r="Z8">
        <f t="shared" si="17"/>
        <v>0.94557332621995893</v>
      </c>
      <c r="AB8">
        <f t="shared" si="18"/>
        <v>55.11008145399807</v>
      </c>
      <c r="AC8">
        <f t="shared" si="19"/>
        <v>60.802504978060277</v>
      </c>
      <c r="AE8">
        <f t="shared" si="1"/>
        <v>125.772641588651</v>
      </c>
      <c r="AF8">
        <f t="shared" si="2"/>
        <v>-6.2886320794325501</v>
      </c>
      <c r="AG8">
        <f t="shared" si="2"/>
        <v>-23.639333155498974</v>
      </c>
      <c r="AH8">
        <f t="shared" si="3"/>
        <v>-55.589684928274316</v>
      </c>
      <c r="AI8">
        <f t="shared" si="4"/>
        <v>40.254991425445162</v>
      </c>
      <c r="AJ8">
        <f t="shared" si="5"/>
        <v>-5.6924235240622068</v>
      </c>
      <c r="AK8">
        <f t="shared" si="24"/>
        <v>3.7188541375165118</v>
      </c>
      <c r="AL8">
        <f t="shared" si="6"/>
        <v>38.281422038899464</v>
      </c>
      <c r="AN8">
        <f t="shared" si="7"/>
        <v>82.677072654702684</v>
      </c>
      <c r="AO8">
        <f t="shared" si="7"/>
        <v>-4.1338536327351338</v>
      </c>
      <c r="AP8">
        <f t="shared" si="7"/>
        <v>-15.539395850474586</v>
      </c>
      <c r="AQ8">
        <f t="shared" si="7"/>
        <v>-36.542067985647542</v>
      </c>
      <c r="AR8">
        <f t="shared" si="7"/>
        <v>26.461755185845419</v>
      </c>
      <c r="AS8">
        <f t="shared" si="7"/>
        <v>-3.7419339161172309</v>
      </c>
      <c r="AT8">
        <f t="shared" si="7"/>
        <v>2.4446013841808192</v>
      </c>
      <c r="AU8">
        <f t="shared" si="7"/>
        <v>25.164422653909007</v>
      </c>
      <c r="AW8">
        <v>5</v>
      </c>
      <c r="AX8">
        <f>(R8*SUMPRODUCT(K9:$K$23, X9:$X$23)-$AZ$3*SUMPRODUCT(K8:$K$22, W9:$W$23))/Z8</f>
        <v>55.11008145399807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133.01204475748273</v>
      </c>
      <c r="P9">
        <f t="shared" si="22"/>
        <v>6.6506022378741365</v>
      </c>
      <c r="Q9" s="4">
        <f t="shared" si="23"/>
        <v>25</v>
      </c>
      <c r="R9">
        <f t="shared" si="0"/>
        <v>50000</v>
      </c>
      <c r="S9">
        <f t="shared" si="11"/>
        <v>60.802504978060277</v>
      </c>
      <c r="U9">
        <f t="shared" si="12"/>
        <v>1.192114E-3</v>
      </c>
      <c r="V9">
        <f t="shared" si="13"/>
        <v>0.01</v>
      </c>
      <c r="W9">
        <f t="shared" si="14"/>
        <v>0.94557332621995893</v>
      </c>
      <c r="X9">
        <f t="shared" si="15"/>
        <v>1.1272312002133802E-3</v>
      </c>
      <c r="Y9">
        <f t="shared" si="16"/>
        <v>9.4557332621995893E-3</v>
      </c>
      <c r="Z9">
        <f t="shared" si="17"/>
        <v>0.93499036175754591</v>
      </c>
      <c r="AB9">
        <f t="shared" si="18"/>
        <v>60.802504978060277</v>
      </c>
      <c r="AC9">
        <f t="shared" si="19"/>
        <v>65.265371663380122</v>
      </c>
      <c r="AE9">
        <f t="shared" si="1"/>
        <v>124.36497984590966</v>
      </c>
      <c r="AF9">
        <f t="shared" si="2"/>
        <v>-6.2182489922954831</v>
      </c>
      <c r="AG9">
        <f t="shared" si="2"/>
        <v>-23.374759043938649</v>
      </c>
      <c r="AH9">
        <f t="shared" si="3"/>
        <v>-56.36156001066901</v>
      </c>
      <c r="AI9">
        <f t="shared" si="4"/>
        <v>38.410411799006511</v>
      </c>
      <c r="AJ9">
        <f t="shared" si="5"/>
        <v>-4.4628666853198453</v>
      </c>
      <c r="AK9">
        <f t="shared" si="24"/>
        <v>1.0558004914068793</v>
      </c>
      <c r="AL9">
        <f t="shared" si="6"/>
        <v>35.003345605093543</v>
      </c>
      <c r="AN9">
        <f t="shared" si="7"/>
        <v>77.696009724733855</v>
      </c>
      <c r="AO9">
        <f t="shared" si="7"/>
        <v>-3.8848004862366929</v>
      </c>
      <c r="AP9">
        <f t="shared" si="7"/>
        <v>-14.603190610744106</v>
      </c>
      <c r="AQ9">
        <f t="shared" si="7"/>
        <v>-35.211426240054479</v>
      </c>
      <c r="AR9">
        <f t="shared" si="7"/>
        <v>23.99659238769857</v>
      </c>
      <c r="AS9">
        <f t="shared" si="7"/>
        <v>-2.7881396661055775</v>
      </c>
      <c r="AT9">
        <f t="shared" si="7"/>
        <v>0.65960277040502957</v>
      </c>
      <c r="AU9">
        <f t="shared" si="7"/>
        <v>21.868055491998021</v>
      </c>
      <c r="AW9">
        <v>6</v>
      </c>
      <c r="AX9">
        <f>(R9*SUMPRODUCT(K10:$K$23, X10:$X$23)-$AZ$3*SUMPRODUCT(K9:$K$22, W10:$W$23))/Z9</f>
        <v>60.802504978060277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133.01204475748273</v>
      </c>
      <c r="P10">
        <f t="shared" si="22"/>
        <v>6.6506022378741365</v>
      </c>
      <c r="Q10" s="4">
        <f t="shared" si="23"/>
        <v>25</v>
      </c>
      <c r="R10">
        <f t="shared" si="0"/>
        <v>50000</v>
      </c>
      <c r="S10">
        <f t="shared" si="11"/>
        <v>65.265371663380122</v>
      </c>
      <c r="U10">
        <f t="shared" si="12"/>
        <v>1.227265E-3</v>
      </c>
      <c r="V10">
        <f t="shared" si="13"/>
        <v>0.01</v>
      </c>
      <c r="W10">
        <f t="shared" si="14"/>
        <v>0.93499036175754591</v>
      </c>
      <c r="X10">
        <f t="shared" si="15"/>
        <v>1.1474809463223746E-3</v>
      </c>
      <c r="Y10">
        <f t="shared" si="16"/>
        <v>9.3499036175754592E-3</v>
      </c>
      <c r="Z10">
        <f t="shared" si="17"/>
        <v>0.92449297719364809</v>
      </c>
      <c r="AB10">
        <f t="shared" si="18"/>
        <v>65.265371663380122</v>
      </c>
      <c r="AC10">
        <f t="shared" si="19"/>
        <v>68.583527987634</v>
      </c>
      <c r="AE10">
        <f t="shared" si="1"/>
        <v>122.96870126045998</v>
      </c>
      <c r="AF10">
        <f t="shared" si="2"/>
        <v>-6.1484350630229994</v>
      </c>
      <c r="AG10">
        <f t="shared" si="2"/>
        <v>-23.112324429841202</v>
      </c>
      <c r="AH10">
        <f t="shared" si="3"/>
        <v>-57.374047316118734</v>
      </c>
      <c r="AI10">
        <f t="shared" si="4"/>
        <v>36.333894451477036</v>
      </c>
      <c r="AJ10">
        <f t="shared" si="5"/>
        <v>-3.3181563242538772</v>
      </c>
      <c r="AK10">
        <f t="shared" si="24"/>
        <v>0.74655111522935025</v>
      </c>
      <c r="AL10">
        <f t="shared" si="6"/>
        <v>33.762289242452511</v>
      </c>
      <c r="AN10">
        <f t="shared" si="7"/>
        <v>72.991635186804459</v>
      </c>
      <c r="AO10">
        <f t="shared" si="7"/>
        <v>-3.6495817593402231</v>
      </c>
      <c r="AP10">
        <f t="shared" si="7"/>
        <v>-13.718989757635885</v>
      </c>
      <c r="AQ10">
        <f t="shared" si="7"/>
        <v>-34.056027980797843</v>
      </c>
      <c r="AR10">
        <f t="shared" si="7"/>
        <v>21.567035689030501</v>
      </c>
      <c r="AS10">
        <f t="shared" si="7"/>
        <v>-1.9695878173074972</v>
      </c>
      <c r="AT10">
        <f t="shared" si="7"/>
        <v>0.44313704294317369</v>
      </c>
      <c r="AU10">
        <f t="shared" si="7"/>
        <v>20.04058491466618</v>
      </c>
      <c r="AW10">
        <v>7</v>
      </c>
      <c r="AX10">
        <f>(R10*SUMPRODUCT(K11:$K$23, X11:$X$23)-$AZ$3*SUMPRODUCT(K10:$K$22, W11:$W$23))/Z10</f>
        <v>65.265371663380122</v>
      </c>
    </row>
    <row r="11" spans="1:52" x14ac:dyDescent="0.25">
      <c r="A11" t="s">
        <v>33</v>
      </c>
      <c r="C11" s="7">
        <f>AU25</f>
        <v>-1286.3345330721118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133.01204475748273</v>
      </c>
      <c r="P11">
        <f t="shared" si="22"/>
        <v>6.6506022378741365</v>
      </c>
      <c r="Q11" s="4">
        <f t="shared" si="23"/>
        <v>25</v>
      </c>
      <c r="R11">
        <f t="shared" si="0"/>
        <v>50000</v>
      </c>
      <c r="S11">
        <f t="shared" si="11"/>
        <v>68.583527987634</v>
      </c>
      <c r="U11">
        <f t="shared" si="12"/>
        <v>1.2614659999999999E-3</v>
      </c>
      <c r="V11">
        <f t="shared" si="13"/>
        <v>0.01</v>
      </c>
      <c r="W11">
        <f t="shared" si="14"/>
        <v>0.92449297719364809</v>
      </c>
      <c r="X11">
        <f t="shared" si="15"/>
        <v>1.1662164579685625E-3</v>
      </c>
      <c r="Y11">
        <f t="shared" si="16"/>
        <v>9.2449297719364807E-3</v>
      </c>
      <c r="Z11">
        <f t="shared" si="17"/>
        <v>0.91408183096374307</v>
      </c>
      <c r="AB11">
        <f t="shared" si="18"/>
        <v>68.583527987634</v>
      </c>
      <c r="AC11">
        <f t="shared" si="19"/>
        <v>70.643542108609182</v>
      </c>
      <c r="AE11">
        <f t="shared" si="1"/>
        <v>121.58389341215116</v>
      </c>
      <c r="AF11">
        <f t="shared" si="2"/>
        <v>-6.0791946706075581</v>
      </c>
      <c r="AG11">
        <f t="shared" si="2"/>
        <v>-22.852045774093575</v>
      </c>
      <c r="AH11">
        <f t="shared" si="3"/>
        <v>-58.310822898428121</v>
      </c>
      <c r="AI11">
        <f t="shared" si="4"/>
        <v>34.341830069021903</v>
      </c>
      <c r="AJ11">
        <f t="shared" si="5"/>
        <v>-2.0600141209751825</v>
      </c>
      <c r="AK11">
        <f t="shared" si="24"/>
        <v>0.44181174415002616</v>
      </c>
      <c r="AL11">
        <f t="shared" si="6"/>
        <v>32.723627692196743</v>
      </c>
      <c r="AN11">
        <f t="shared" si="7"/>
        <v>68.634942813945656</v>
      </c>
      <c r="AO11">
        <f t="shared" si="7"/>
        <v>-3.4317471406972828</v>
      </c>
      <c r="AP11">
        <f t="shared" si="7"/>
        <v>-12.900136776914806</v>
      </c>
      <c r="AQ11">
        <f t="shared" si="7"/>
        <v>-32.916859978327928</v>
      </c>
      <c r="AR11">
        <f t="shared" si="7"/>
        <v>19.38619891800564</v>
      </c>
      <c r="AS11">
        <f t="shared" si="7"/>
        <v>-1.1628921185289309</v>
      </c>
      <c r="AT11">
        <f t="shared" si="7"/>
        <v>0.24940576373445913</v>
      </c>
      <c r="AU11">
        <f t="shared" si="7"/>
        <v>18.472712563211164</v>
      </c>
      <c r="AW11">
        <v>8</v>
      </c>
      <c r="AX11">
        <f>(R11*SUMPRODUCT(K12:$K$23, X12:$X$23)-$AZ$3*SUMPRODUCT(K11:$K$22, W12:$W$23))/Z11</f>
        <v>68.583527987634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133.01204475748273</v>
      </c>
      <c r="P12">
        <f t="shared" si="22"/>
        <v>6.6506022378741365</v>
      </c>
      <c r="Q12" s="4">
        <f t="shared" si="23"/>
        <v>25</v>
      </c>
      <c r="R12">
        <f t="shared" si="0"/>
        <v>50000</v>
      </c>
      <c r="S12">
        <f t="shared" si="11"/>
        <v>70.643542108609182</v>
      </c>
      <c r="U12">
        <f t="shared" si="12"/>
        <v>1.3051670000000001E-3</v>
      </c>
      <c r="V12">
        <f t="shared" si="13"/>
        <v>0.01</v>
      </c>
      <c r="W12">
        <f t="shared" si="14"/>
        <v>0.91408183096374307</v>
      </c>
      <c r="X12">
        <f t="shared" si="15"/>
        <v>1.1930294410734557E-3</v>
      </c>
      <c r="Y12">
        <f t="shared" si="16"/>
        <v>9.1408183096374305E-3</v>
      </c>
      <c r="Z12">
        <f t="shared" si="17"/>
        <v>0.90374798321303218</v>
      </c>
      <c r="AB12">
        <f t="shared" si="18"/>
        <v>70.643542108609182</v>
      </c>
      <c r="AC12">
        <f t="shared" si="19"/>
        <v>71.484305392086284</v>
      </c>
      <c r="AE12">
        <f t="shared" si="1"/>
        <v>120.20936719261658</v>
      </c>
      <c r="AF12">
        <f t="shared" si="2"/>
        <v>-6.0104683596308295</v>
      </c>
      <c r="AG12">
        <f t="shared" si="2"/>
        <v>-22.593699580325804</v>
      </c>
      <c r="AH12">
        <f t="shared" si="3"/>
        <v>-59.651472053672784</v>
      </c>
      <c r="AI12">
        <f t="shared" si="4"/>
        <v>31.95372719898716</v>
      </c>
      <c r="AJ12">
        <f t="shared" si="5"/>
        <v>-0.84076328347710216</v>
      </c>
      <c r="AK12">
        <f t="shared" si="24"/>
        <v>0.42513761416566831</v>
      </c>
      <c r="AL12">
        <f t="shared" si="6"/>
        <v>31.538101529675725</v>
      </c>
      <c r="AN12">
        <f t="shared" si="7"/>
        <v>64.510897731151772</v>
      </c>
      <c r="AO12">
        <f t="shared" si="7"/>
        <v>-3.2255448865575884</v>
      </c>
      <c r="AP12">
        <f t="shared" si="7"/>
        <v>-12.125010529830728</v>
      </c>
      <c r="AQ12">
        <f t="shared" si="7"/>
        <v>-32.01223085220186</v>
      </c>
      <c r="AR12">
        <f t="shared" si="7"/>
        <v>17.148111462561587</v>
      </c>
      <c r="AS12">
        <f t="shared" si="7"/>
        <v>-0.45119939870900588</v>
      </c>
      <c r="AT12">
        <f t="shared" si="7"/>
        <v>0.2281520133548447</v>
      </c>
      <c r="AU12">
        <f t="shared" si="7"/>
        <v>16.925064077207427</v>
      </c>
      <c r="AW12">
        <v>9</v>
      </c>
      <c r="AX12">
        <f>(R12*SUMPRODUCT(K13:$K$23, X13:$X$23)-$AZ$3*SUMPRODUCT(K12:$K$22, W13:$W$23))/Z12</f>
        <v>70.643542108609182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133.01204475748273</v>
      </c>
      <c r="P13">
        <f t="shared" si="22"/>
        <v>6.6506022378741365</v>
      </c>
      <c r="Q13" s="4">
        <f t="shared" si="23"/>
        <v>25</v>
      </c>
      <c r="R13">
        <f t="shared" si="0"/>
        <v>50000</v>
      </c>
      <c r="S13">
        <f t="shared" si="11"/>
        <v>71.484305392086284</v>
      </c>
      <c r="U13">
        <f t="shared" si="12"/>
        <v>1.350768E-3</v>
      </c>
      <c r="V13">
        <f t="shared" si="13"/>
        <v>0.01</v>
      </c>
      <c r="W13">
        <f t="shared" si="14"/>
        <v>0.90374798321303218</v>
      </c>
      <c r="X13">
        <f t="shared" si="15"/>
        <v>1.2207538557887012E-3</v>
      </c>
      <c r="Y13">
        <f t="shared" si="16"/>
        <v>9.0374798321303223E-3</v>
      </c>
      <c r="Z13">
        <f t="shared" si="17"/>
        <v>0.89348974952511317</v>
      </c>
      <c r="AB13">
        <f t="shared" si="18"/>
        <v>71.484305392086284</v>
      </c>
      <c r="AC13">
        <f t="shared" si="19"/>
        <v>71.02180846995779</v>
      </c>
      <c r="AE13">
        <f t="shared" si="1"/>
        <v>118.84489855418639</v>
      </c>
      <c r="AF13">
        <f t="shared" si="2"/>
        <v>-5.9422449277093197</v>
      </c>
      <c r="AG13">
        <f t="shared" si="2"/>
        <v>-22.337243738127828</v>
      </c>
      <c r="AH13">
        <f t="shared" si="3"/>
        <v>-61.037692789435056</v>
      </c>
      <c r="AI13">
        <f t="shared" si="4"/>
        <v>29.527717098914181</v>
      </c>
      <c r="AJ13">
        <f t="shared" si="5"/>
        <v>0.46249692212849425</v>
      </c>
      <c r="AK13">
        <f t="shared" si="24"/>
        <v>0.36877391803712678</v>
      </c>
      <c r="AL13">
        <f t="shared" si="6"/>
        <v>30.358987939079803</v>
      </c>
      <c r="AN13">
        <f t="shared" si="7"/>
        <v>60.643386419638425</v>
      </c>
      <c r="AO13">
        <f t="shared" si="7"/>
        <v>-3.0321693209819212</v>
      </c>
      <c r="AP13">
        <f t="shared" si="7"/>
        <v>-11.398100549880251</v>
      </c>
      <c r="AQ13">
        <f t="shared" si="7"/>
        <v>-31.145908953805062</v>
      </c>
      <c r="AR13">
        <f t="shared" si="7"/>
        <v>15.067207594971189</v>
      </c>
      <c r="AS13">
        <f t="shared" si="7"/>
        <v>0.23599986122874023</v>
      </c>
      <c r="AT13">
        <f t="shared" si="7"/>
        <v>0.18817550845746228</v>
      </c>
      <c r="AU13">
        <f t="shared" si="7"/>
        <v>15.491382964657392</v>
      </c>
      <c r="AW13">
        <v>10</v>
      </c>
      <c r="AX13">
        <f>(R13*SUMPRODUCT(K14:$K$23, X14:$X$23)-$AZ$3*SUMPRODUCT(K13:$K$22, W14:$W$23))/Z13</f>
        <v>71.484305392086284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133.01204475748273</v>
      </c>
      <c r="P14">
        <f t="shared" si="22"/>
        <v>6.6506022378741365</v>
      </c>
      <c r="Q14" s="4">
        <f t="shared" si="23"/>
        <v>25</v>
      </c>
      <c r="R14">
        <f t="shared" si="0"/>
        <v>50000</v>
      </c>
      <c r="S14">
        <f t="shared" si="11"/>
        <v>71.02180846995779</v>
      </c>
      <c r="U14">
        <f t="shared" si="12"/>
        <v>1.4039689999999999E-3</v>
      </c>
      <c r="V14">
        <f t="shared" si="13"/>
        <v>0.01</v>
      </c>
      <c r="W14">
        <f t="shared" si="14"/>
        <v>0.89348974952511317</v>
      </c>
      <c r="X14">
        <f t="shared" si="15"/>
        <v>1.2544319101510236E-3</v>
      </c>
      <c r="Y14">
        <f t="shared" si="16"/>
        <v>8.9348974952511324E-3</v>
      </c>
      <c r="Z14">
        <f t="shared" si="17"/>
        <v>0.88330042011971099</v>
      </c>
      <c r="AB14">
        <f t="shared" si="18"/>
        <v>71.02180846995779</v>
      </c>
      <c r="AC14">
        <f t="shared" si="19"/>
        <v>68.930563203842368</v>
      </c>
      <c r="AE14">
        <f t="shared" si="1"/>
        <v>117.48959501526629</v>
      </c>
      <c r="AF14">
        <f t="shared" si="2"/>
        <v>-5.8744797507633146</v>
      </c>
      <c r="AG14">
        <f t="shared" si="2"/>
        <v>-22.082510502992776</v>
      </c>
      <c r="AH14">
        <f t="shared" si="3"/>
        <v>-62.721595507551179</v>
      </c>
      <c r="AI14">
        <f t="shared" si="4"/>
        <v>26.811009253959021</v>
      </c>
      <c r="AJ14">
        <f t="shared" si="5"/>
        <v>2.0912452661154219</v>
      </c>
      <c r="AK14">
        <f t="shared" si="24"/>
        <v>0.32874646272202934</v>
      </c>
      <c r="AL14">
        <f t="shared" si="6"/>
        <v>29.231000982796473</v>
      </c>
      <c r="AN14">
        <f t="shared" si="7"/>
        <v>57.02093505882997</v>
      </c>
      <c r="AO14">
        <f t="shared" si="7"/>
        <v>-2.8510467529414987</v>
      </c>
      <c r="AP14">
        <f t="shared" si="7"/>
        <v>-10.717250299173038</v>
      </c>
      <c r="AQ14">
        <f t="shared" si="7"/>
        <v>-30.440517083726125</v>
      </c>
      <c r="AR14">
        <f t="shared" si="7"/>
        <v>13.012120922989308</v>
      </c>
      <c r="AS14">
        <f t="shared" si="7"/>
        <v>1.0149389015747201</v>
      </c>
      <c r="AT14">
        <f t="shared" si="7"/>
        <v>0.15954970905514798</v>
      </c>
      <c r="AU14">
        <f t="shared" si="7"/>
        <v>14.186609533619176</v>
      </c>
      <c r="AW14">
        <v>11</v>
      </c>
      <c r="AX14">
        <f>(R14*SUMPRODUCT(K15:$K$23, X15:$X$23)-$AZ$3*SUMPRODUCT(K14:$K$22, W15:$W$23))/Z14</f>
        <v>71.02180846995779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133.01204475748273</v>
      </c>
      <c r="P15">
        <f t="shared" si="22"/>
        <v>6.6506022378741365</v>
      </c>
      <c r="Q15" s="4">
        <f t="shared" si="23"/>
        <v>25</v>
      </c>
      <c r="R15">
        <f t="shared" si="0"/>
        <v>50000</v>
      </c>
      <c r="S15">
        <f t="shared" si="11"/>
        <v>68.930563203842368</v>
      </c>
      <c r="U15">
        <f t="shared" si="12"/>
        <v>1.4771210000000001E-3</v>
      </c>
      <c r="V15">
        <f t="shared" si="13"/>
        <v>0.01</v>
      </c>
      <c r="W15">
        <f t="shared" si="14"/>
        <v>0.88330042011971099</v>
      </c>
      <c r="X15">
        <f t="shared" si="15"/>
        <v>1.3047415998676476E-3</v>
      </c>
      <c r="Y15">
        <f t="shared" si="16"/>
        <v>8.8330042011971095E-3</v>
      </c>
      <c r="Z15">
        <f t="shared" si="17"/>
        <v>0.87316267431864625</v>
      </c>
      <c r="AB15">
        <f t="shared" si="18"/>
        <v>68.930563203842368</v>
      </c>
      <c r="AC15">
        <f t="shared" si="19"/>
        <v>65.180606341946657</v>
      </c>
      <c r="AE15">
        <f t="shared" si="1"/>
        <v>116.14115271703508</v>
      </c>
      <c r="AF15">
        <f t="shared" si="2"/>
        <v>-5.8070576358517547</v>
      </c>
      <c r="AG15">
        <f t="shared" si="2"/>
        <v>-21.829066857966158</v>
      </c>
      <c r="AH15">
        <f t="shared" si="3"/>
        <v>-65.23707999338238</v>
      </c>
      <c r="AI15">
        <f t="shared" si="4"/>
        <v>23.267948229834801</v>
      </c>
      <c r="AJ15">
        <f t="shared" si="5"/>
        <v>3.7499568618957113</v>
      </c>
      <c r="AK15">
        <f t="shared" si="24"/>
        <v>0.73498509896860553</v>
      </c>
      <c r="AL15">
        <f t="shared" si="6"/>
        <v>27.752890190699116</v>
      </c>
      <c r="AN15">
        <f t="shared" si="7"/>
        <v>53.585415807231328</v>
      </c>
      <c r="AO15">
        <f t="shared" si="7"/>
        <v>-2.6792707903615667</v>
      </c>
      <c r="AP15">
        <f t="shared" si="7"/>
        <v>-10.071534481131422</v>
      </c>
      <c r="AQ15">
        <f t="shared" si="7"/>
        <v>-30.09920235605053</v>
      </c>
      <c r="AR15">
        <f t="shared" si="7"/>
        <v>10.735408179687813</v>
      </c>
      <c r="AS15">
        <f t="shared" si="7"/>
        <v>1.7301619021591526</v>
      </c>
      <c r="AT15">
        <f t="shared" si="7"/>
        <v>0.33910875877310842</v>
      </c>
      <c r="AU15">
        <f t="shared" si="7"/>
        <v>12.804678840620074</v>
      </c>
      <c r="AW15">
        <v>12</v>
      </c>
      <c r="AX15">
        <f>(R15*SUMPRODUCT(K16:$K$23, X16:$X$23)-$AZ$3*SUMPRODUCT(K15:$K$22, W16:$W$23))/Z15</f>
        <v>68.930563203842368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133.01204475748273</v>
      </c>
      <c r="P16">
        <f t="shared" si="22"/>
        <v>6.6506022378741365</v>
      </c>
      <c r="Q16" s="4">
        <f t="shared" si="23"/>
        <v>25</v>
      </c>
      <c r="R16">
        <f t="shared" si="0"/>
        <v>50000</v>
      </c>
      <c r="S16">
        <f t="shared" si="11"/>
        <v>65.180606341946657</v>
      </c>
      <c r="U16">
        <f t="shared" si="12"/>
        <v>1.5616740000000001E-3</v>
      </c>
      <c r="V16">
        <f t="shared" si="13"/>
        <v>0.01</v>
      </c>
      <c r="W16">
        <f t="shared" si="14"/>
        <v>0.87316267431864625</v>
      </c>
      <c r="X16">
        <f t="shared" si="15"/>
        <v>1.3635954462538975E-3</v>
      </c>
      <c r="Y16">
        <f t="shared" si="16"/>
        <v>8.731626743186463E-3</v>
      </c>
      <c r="Z16">
        <f t="shared" si="17"/>
        <v>0.86306745212920588</v>
      </c>
      <c r="AB16">
        <f t="shared" si="18"/>
        <v>65.180606341946657</v>
      </c>
      <c r="AC16">
        <f t="shared" si="19"/>
        <v>60.042488936064359</v>
      </c>
      <c r="AE16">
        <f t="shared" si="1"/>
        <v>114.79836657133652</v>
      </c>
      <c r="AF16">
        <f t="shared" si="2"/>
        <v>-5.7399183285668256</v>
      </c>
      <c r="AG16">
        <f t="shared" si="2"/>
        <v>-21.576686303230147</v>
      </c>
      <c r="AH16">
        <f t="shared" si="3"/>
        <v>-68.17977231269488</v>
      </c>
      <c r="AI16">
        <f t="shared" si="4"/>
        <v>19.301989626844659</v>
      </c>
      <c r="AJ16">
        <f t="shared" si="5"/>
        <v>5.1381174058822978</v>
      </c>
      <c r="AK16">
        <f t="shared" si="24"/>
        <v>1.2370972875514861</v>
      </c>
      <c r="AL16">
        <f t="shared" si="6"/>
        <v>25.677204320278442</v>
      </c>
      <c r="AN16">
        <f t="shared" si="7"/>
        <v>50.218904616017525</v>
      </c>
      <c r="AO16">
        <f t="shared" si="7"/>
        <v>-2.5109452308008762</v>
      </c>
      <c r="AP16">
        <f t="shared" si="7"/>
        <v>-9.4387889283974804</v>
      </c>
      <c r="AQ16">
        <f t="shared" si="7"/>
        <v>-29.825454706146648</v>
      </c>
      <c r="AR16">
        <f t="shared" si="7"/>
        <v>8.4437157506725171</v>
      </c>
      <c r="AS16">
        <f t="shared" si="7"/>
        <v>2.2476855343717843</v>
      </c>
      <c r="AT16">
        <f t="shared" si="7"/>
        <v>0.541172078835083</v>
      </c>
      <c r="AU16">
        <f t="shared" si="7"/>
        <v>11.232573363879384</v>
      </c>
      <c r="AW16">
        <v>13</v>
      </c>
      <c r="AX16">
        <f>(R16*SUMPRODUCT(K17:$K$23, X17:$X$23)-$AZ$3*SUMPRODUCT(K16:$K$22, W17:$W$23))/Z16</f>
        <v>65.180606341946657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133.01204475748273</v>
      </c>
      <c r="P17">
        <f t="shared" si="22"/>
        <v>6.6506022378741365</v>
      </c>
      <c r="Q17" s="4">
        <f t="shared" si="23"/>
        <v>25</v>
      </c>
      <c r="R17">
        <f t="shared" si="0"/>
        <v>50000</v>
      </c>
      <c r="S17">
        <f t="shared" si="11"/>
        <v>60.042488936064359</v>
      </c>
      <c r="U17">
        <f t="shared" si="12"/>
        <v>1.648126E-3</v>
      </c>
      <c r="V17">
        <f t="shared" si="13"/>
        <v>0.01</v>
      </c>
      <c r="W17">
        <f t="shared" si="14"/>
        <v>0.86306745212920588</v>
      </c>
      <c r="X17">
        <f t="shared" si="15"/>
        <v>1.4224439076078997E-3</v>
      </c>
      <c r="Y17">
        <f t="shared" si="16"/>
        <v>8.6306745212920595E-3</v>
      </c>
      <c r="Z17">
        <f t="shared" si="17"/>
        <v>0.85301433370030588</v>
      </c>
      <c r="AB17">
        <f t="shared" si="18"/>
        <v>60.042488936064359</v>
      </c>
      <c r="AC17">
        <f t="shared" si="19"/>
        <v>53.669496665728623</v>
      </c>
      <c r="AE17">
        <f t="shared" si="1"/>
        <v>113.46118073291939</v>
      </c>
      <c r="AF17">
        <f t="shared" si="2"/>
        <v>-5.6730590366459701</v>
      </c>
      <c r="AG17">
        <f t="shared" si="2"/>
        <v>-21.325358342507649</v>
      </c>
      <c r="AH17">
        <f t="shared" si="3"/>
        <v>-71.122195380394984</v>
      </c>
      <c r="AI17">
        <f t="shared" si="4"/>
        <v>15.340567973370796</v>
      </c>
      <c r="AJ17">
        <f t="shared" si="5"/>
        <v>6.372992270335736</v>
      </c>
      <c r="AK17">
        <f t="shared" si="24"/>
        <v>2.3160624267262611</v>
      </c>
      <c r="AL17">
        <f t="shared" si="6"/>
        <v>24.029622670432794</v>
      </c>
      <c r="AN17">
        <f t="shared" si="7"/>
        <v>46.749504085399039</v>
      </c>
      <c r="AO17">
        <f t="shared" si="7"/>
        <v>-2.3374752042699525</v>
      </c>
      <c r="AP17">
        <f t="shared" si="7"/>
        <v>-8.7867050255930117</v>
      </c>
      <c r="AQ17">
        <f t="shared" si="7"/>
        <v>-29.304536952819113</v>
      </c>
      <c r="AR17">
        <f t="shared" si="7"/>
        <v>6.3207869027169687</v>
      </c>
      <c r="AS17">
        <f t="shared" si="7"/>
        <v>2.6258692731181403</v>
      </c>
      <c r="AT17">
        <f t="shared" si="7"/>
        <v>0.95428911616168244</v>
      </c>
      <c r="AU17">
        <f t="shared" si="7"/>
        <v>9.9009452919967913</v>
      </c>
      <c r="AW17">
        <v>14</v>
      </c>
      <c r="AX17">
        <f>(R17*SUMPRODUCT(K18:$K$23, X18:$X$23)-$AZ$3*SUMPRODUCT(K17:$K$22, W18:$W$23))/Z17</f>
        <v>60.042488936064359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133.01204475748273</v>
      </c>
      <c r="P18">
        <f t="shared" si="22"/>
        <v>6.6506022378741365</v>
      </c>
      <c r="Q18" s="4">
        <f t="shared" si="23"/>
        <v>25</v>
      </c>
      <c r="R18">
        <f t="shared" si="0"/>
        <v>50000</v>
      </c>
      <c r="S18">
        <f t="shared" si="11"/>
        <v>53.669496665728623</v>
      </c>
      <c r="U18">
        <f t="shared" si="12"/>
        <v>1.7393280000000001E-3</v>
      </c>
      <c r="V18">
        <f t="shared" si="13"/>
        <v>0.01</v>
      </c>
      <c r="W18">
        <f t="shared" si="14"/>
        <v>0.85301433370030588</v>
      </c>
      <c r="X18">
        <f t="shared" si="15"/>
        <v>1.4836717150062857E-3</v>
      </c>
      <c r="Y18">
        <f t="shared" si="16"/>
        <v>8.5301433370030596E-3</v>
      </c>
      <c r="Z18">
        <f t="shared" si="17"/>
        <v>0.8430005186482965</v>
      </c>
      <c r="AB18">
        <f t="shared" si="18"/>
        <v>53.669496665728623</v>
      </c>
      <c r="AC18">
        <f t="shared" si="19"/>
        <v>45.87342409613624</v>
      </c>
      <c r="AE18">
        <f t="shared" si="1"/>
        <v>112.12922271702837</v>
      </c>
      <c r="AF18">
        <f t="shared" si="2"/>
        <v>-5.6064611358514185</v>
      </c>
      <c r="AG18">
        <f t="shared" si="2"/>
        <v>-21.075012966207414</v>
      </c>
      <c r="AH18">
        <f t="shared" si="3"/>
        <v>-74.183585750314293</v>
      </c>
      <c r="AI18">
        <f t="shared" si="4"/>
        <v>11.264162864655248</v>
      </c>
      <c r="AJ18">
        <f t="shared" si="5"/>
        <v>7.7960725695923827</v>
      </c>
      <c r="AK18">
        <f t="shared" si="24"/>
        <v>3.4601527781331605</v>
      </c>
      <c r="AL18">
        <f t="shared" si="6"/>
        <v>22.520388212380791</v>
      </c>
      <c r="AN18">
        <f t="shared" si="7"/>
        <v>43.174185892069154</v>
      </c>
      <c r="AO18">
        <f t="shared" si="7"/>
        <v>-2.1587092946034581</v>
      </c>
      <c r="AP18">
        <f t="shared" si="7"/>
        <v>-8.1147135905600667</v>
      </c>
      <c r="AQ18">
        <f t="shared" si="7"/>
        <v>-28.563614762647688</v>
      </c>
      <c r="AR18">
        <f t="shared" si="7"/>
        <v>4.3371482442579472</v>
      </c>
      <c r="AS18">
        <f t="shared" si="7"/>
        <v>3.0017963042254023</v>
      </c>
      <c r="AT18">
        <f t="shared" si="7"/>
        <v>1.3322956820550025</v>
      </c>
      <c r="AU18">
        <f t="shared" si="7"/>
        <v>8.671240230538352</v>
      </c>
      <c r="AW18">
        <v>15</v>
      </c>
      <c r="AX18">
        <f>(R18*SUMPRODUCT(K19:$K$23, X19:$X$23)-$AZ$3*SUMPRODUCT(K18:$K$22, W19:$W$23))/Z18</f>
        <v>53.669496665728623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133.01204475748273</v>
      </c>
      <c r="P19">
        <f t="shared" si="22"/>
        <v>6.6506022378741365</v>
      </c>
      <c r="Q19" s="4">
        <f t="shared" si="23"/>
        <v>25</v>
      </c>
      <c r="R19">
        <f t="shared" si="0"/>
        <v>50000</v>
      </c>
      <c r="S19">
        <f t="shared" si="11"/>
        <v>45.87342409613624</v>
      </c>
      <c r="U19">
        <f t="shared" si="12"/>
        <v>1.844781E-3</v>
      </c>
      <c r="V19">
        <f t="shared" si="13"/>
        <v>0.01</v>
      </c>
      <c r="W19">
        <f t="shared" si="14"/>
        <v>0.8430005186482965</v>
      </c>
      <c r="X19">
        <f t="shared" si="15"/>
        <v>1.555151339792523E-3</v>
      </c>
      <c r="Y19">
        <f t="shared" si="16"/>
        <v>8.4300051864829653E-3</v>
      </c>
      <c r="Z19">
        <f t="shared" si="17"/>
        <v>0.83301536212202099</v>
      </c>
      <c r="AB19">
        <f t="shared" si="18"/>
        <v>45.87342409613624</v>
      </c>
      <c r="AC19">
        <f t="shared" si="19"/>
        <v>36.200611888531476</v>
      </c>
      <c r="AE19">
        <f t="shared" si="1"/>
        <v>110.80107663024494</v>
      </c>
      <c r="AF19">
        <f t="shared" si="2"/>
        <v>-5.540053831512247</v>
      </c>
      <c r="AG19">
        <f t="shared" si="2"/>
        <v>-20.825384053050524</v>
      </c>
      <c r="AH19">
        <f t="shared" si="3"/>
        <v>-77.757566989626142</v>
      </c>
      <c r="AI19">
        <f t="shared" si="4"/>
        <v>6.6780717560560134</v>
      </c>
      <c r="AJ19">
        <f t="shared" si="5"/>
        <v>9.672812207604764</v>
      </c>
      <c r="AK19">
        <f t="shared" si="24"/>
        <v>3.3702981657555777</v>
      </c>
      <c r="AL19">
        <f t="shared" si="6"/>
        <v>19.721182129416356</v>
      </c>
      <c r="AN19">
        <f t="shared" si="7"/>
        <v>39.745478959683531</v>
      </c>
      <c r="AO19">
        <f t="shared" si="7"/>
        <v>-1.9872739479841768</v>
      </c>
      <c r="AP19">
        <f t="shared" si="7"/>
        <v>-7.4702781676934578</v>
      </c>
      <c r="AQ19">
        <f t="shared" si="7"/>
        <v>-27.89243423198619</v>
      </c>
      <c r="AR19">
        <f t="shared" si="7"/>
        <v>2.3954926120197069</v>
      </c>
      <c r="AS19">
        <f t="shared" si="7"/>
        <v>3.4697366286545921</v>
      </c>
      <c r="AT19">
        <f t="shared" si="7"/>
        <v>1.2089604082270569</v>
      </c>
      <c r="AU19">
        <f t="shared" si="7"/>
        <v>7.0741896489013563</v>
      </c>
      <c r="AW19">
        <v>16</v>
      </c>
      <c r="AX19">
        <f>(R19*SUMPRODUCT(K20:$K$23, X20:$X$23)-$AZ$3*SUMPRODUCT(K19:$K$22, W20:$W$23))/Z19</f>
        <v>45.87342409613624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133.01204475748273</v>
      </c>
      <c r="P20">
        <f t="shared" si="22"/>
        <v>6.6506022378741365</v>
      </c>
      <c r="Q20" s="4">
        <f t="shared" si="23"/>
        <v>25</v>
      </c>
      <c r="R20">
        <f t="shared" si="0"/>
        <v>50000</v>
      </c>
      <c r="S20">
        <f t="shared" si="11"/>
        <v>36.200611888531476</v>
      </c>
      <c r="U20">
        <f t="shared" si="12"/>
        <v>1.9492839999999999E-3</v>
      </c>
      <c r="V20">
        <f t="shared" si="13"/>
        <v>0.01</v>
      </c>
      <c r="W20">
        <f t="shared" si="14"/>
        <v>0.83301536212202099</v>
      </c>
      <c r="X20">
        <f t="shared" si="15"/>
        <v>1.6237835171386615E-3</v>
      </c>
      <c r="Y20">
        <f t="shared" si="16"/>
        <v>8.3301536212202106E-3</v>
      </c>
      <c r="Z20">
        <f t="shared" si="17"/>
        <v>0.82306142498366208</v>
      </c>
      <c r="AB20">
        <f t="shared" si="18"/>
        <v>36.200611888531476</v>
      </c>
      <c r="AC20">
        <f t="shared" si="19"/>
        <v>24.889331910006661</v>
      </c>
      <c r="AE20">
        <f t="shared" si="1"/>
        <v>109.47708309808438</v>
      </c>
      <c r="AF20">
        <f t="shared" si="2"/>
        <v>-5.4738541549042186</v>
      </c>
      <c r="AG20">
        <f t="shared" si="2"/>
        <v>-20.576535624591553</v>
      </c>
      <c r="AH20">
        <f t="shared" si="3"/>
        <v>-81.189175856933076</v>
      </c>
      <c r="AI20">
        <f t="shared" si="4"/>
        <v>2.2375174616555285</v>
      </c>
      <c r="AJ20">
        <f t="shared" si="5"/>
        <v>11.311279978524816</v>
      </c>
      <c r="AK20">
        <f t="shared" si="24"/>
        <v>0.60287651557636002</v>
      </c>
      <c r="AL20">
        <f t="shared" si="6"/>
        <v>14.151673955756705</v>
      </c>
      <c r="AN20">
        <f t="shared" si="7"/>
        <v>37.2479834429273</v>
      </c>
      <c r="AO20">
        <f t="shared" si="7"/>
        <v>-1.8623991721463646</v>
      </c>
      <c r="AP20">
        <f t="shared" si="7"/>
        <v>-7.0008666340782408</v>
      </c>
      <c r="AQ20">
        <f t="shared" si="7"/>
        <v>-27.623434900567531</v>
      </c>
      <c r="AR20">
        <f t="shared" si="7"/>
        <v>0.76128273613515896</v>
      </c>
      <c r="AS20">
        <f t="shared" si="7"/>
        <v>3.8484983106549322</v>
      </c>
      <c r="AT20">
        <f t="shared" si="7"/>
        <v>0.20511995602037456</v>
      </c>
      <c r="AU20">
        <f t="shared" si="7"/>
        <v>4.8149010028104655</v>
      </c>
      <c r="AW20">
        <v>17</v>
      </c>
      <c r="AX20">
        <f>(R20*SUMPRODUCT(K21:$K$23, X21:$X$23)-$AZ$3*SUMPRODUCT(K20:$K$22, W21:$W$23))/Z20</f>
        <v>36.200611888531476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133.01204475748273</v>
      </c>
      <c r="P21">
        <f t="shared" si="22"/>
        <v>6.6506022378741365</v>
      </c>
      <c r="Q21" s="4">
        <f t="shared" si="23"/>
        <v>25</v>
      </c>
      <c r="R21">
        <f t="shared" si="0"/>
        <v>50000</v>
      </c>
      <c r="S21">
        <f t="shared" si="11"/>
        <v>24.889331910006661</v>
      </c>
      <c r="U21">
        <f t="shared" si="12"/>
        <v>2.068987E-3</v>
      </c>
      <c r="V21">
        <f t="shared" si="13"/>
        <v>0.01</v>
      </c>
      <c r="W21">
        <f t="shared" si="14"/>
        <v>0.82306142498366208</v>
      </c>
      <c r="X21">
        <f t="shared" si="15"/>
        <v>1.702903388492672E-3</v>
      </c>
      <c r="Y21">
        <f t="shared" si="16"/>
        <v>8.2306142498366208E-3</v>
      </c>
      <c r="Z21">
        <f t="shared" si="17"/>
        <v>0.8131279073453328</v>
      </c>
      <c r="AB21">
        <f t="shared" si="18"/>
        <v>24.889331910006661</v>
      </c>
      <c r="AC21">
        <f t="shared" si="19"/>
        <v>12.600581127721272</v>
      </c>
      <c r="AE21">
        <f t="shared" si="1"/>
        <v>108.15580560537568</v>
      </c>
      <c r="AF21">
        <f t="shared" si="2"/>
        <v>-5.4077902802687836</v>
      </c>
      <c r="AG21">
        <f t="shared" si="2"/>
        <v>-20.32819768363332</v>
      </c>
      <c r="AH21">
        <f t="shared" si="3"/>
        <v>-85.145169424633607</v>
      </c>
      <c r="AI21">
        <f t="shared" si="4"/>
        <v>-2.7253517831600362</v>
      </c>
      <c r="AJ21">
        <f t="shared" si="5"/>
        <v>12.288750782285389</v>
      </c>
      <c r="AK21">
        <f t="shared" si="24"/>
        <v>0.20421975557618172</v>
      </c>
      <c r="AL21">
        <f t="shared" si="6"/>
        <v>9.7676187547015338</v>
      </c>
      <c r="AN21">
        <f t="shared" si="7"/>
        <v>35.002794649461045</v>
      </c>
      <c r="AO21">
        <f t="shared" si="7"/>
        <v>-1.7501397324730523</v>
      </c>
      <c r="AP21">
        <f t="shared" si="7"/>
        <v>-6.5788768816539696</v>
      </c>
      <c r="AQ21">
        <f t="shared" si="7"/>
        <v>-27.55579198067467</v>
      </c>
      <c r="AR21">
        <f t="shared" si="7"/>
        <v>-0.88201394534064492</v>
      </c>
      <c r="AS21">
        <f t="shared" si="7"/>
        <v>3.9770460561329308</v>
      </c>
      <c r="AT21">
        <f t="shared" si="7"/>
        <v>6.6092265022534541E-2</v>
      </c>
      <c r="AU21">
        <f t="shared" si="7"/>
        <v>3.1611243758148202</v>
      </c>
      <c r="AW21">
        <v>18</v>
      </c>
      <c r="AX21">
        <f>(R21*SUMPRODUCT(K22:$K$23, X22:$X$23)-$AZ$3*SUMPRODUCT(K21:$K$22, W22:$W$23))/Z21</f>
        <v>24.889331910006661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133.01204475748273</v>
      </c>
      <c r="P22">
        <f t="shared" si="22"/>
        <v>6.6506022378741365</v>
      </c>
      <c r="Q22" s="4">
        <f t="shared" si="23"/>
        <v>25</v>
      </c>
      <c r="R22">
        <f t="shared" si="0"/>
        <v>50000</v>
      </c>
      <c r="S22">
        <f t="shared" si="11"/>
        <v>12.600581127721272</v>
      </c>
      <c r="U22">
        <f t="shared" si="12"/>
        <v>2.1981909999999999E-3</v>
      </c>
      <c r="V22">
        <f t="shared" si="13"/>
        <v>0.01</v>
      </c>
      <c r="W22">
        <f t="shared" si="14"/>
        <v>0.8131279073453328</v>
      </c>
      <c r="X22">
        <f t="shared" si="15"/>
        <v>1.7874104477753445E-3</v>
      </c>
      <c r="Y22">
        <f t="shared" si="16"/>
        <v>8.1312790734533284E-3</v>
      </c>
      <c r="Z22">
        <f t="shared" si="17"/>
        <v>0.80320921782410415</v>
      </c>
      <c r="AB22">
        <f t="shared" si="18"/>
        <v>12.600581127721272</v>
      </c>
      <c r="AC22">
        <f t="shared" si="19"/>
        <v>12.757999454846738</v>
      </c>
      <c r="AE22">
        <f t="shared" si="1"/>
        <v>106.83650043084243</v>
      </c>
      <c r="AF22">
        <f t="shared" si="2"/>
        <v>-5.3418250215421219</v>
      </c>
      <c r="AG22">
        <f t="shared" si="2"/>
        <v>-20.080230445602602</v>
      </c>
      <c r="AH22">
        <f t="shared" si="3"/>
        <v>-89.370522388767228</v>
      </c>
      <c r="AI22">
        <f t="shared" si="4"/>
        <v>-7.956077425069509</v>
      </c>
      <c r="AJ22">
        <f t="shared" si="5"/>
        <v>-0.15741832712546611</v>
      </c>
      <c r="AK22">
        <f t="shared" si="24"/>
        <v>2.3960003872774536</v>
      </c>
      <c r="AL22">
        <f t="shared" si="6"/>
        <v>-5.7174953649175215</v>
      </c>
      <c r="AN22">
        <f t="shared" si="7"/>
        <v>32.313854088591725</v>
      </c>
      <c r="AO22">
        <f t="shared" si="7"/>
        <v>-1.6156927044295861</v>
      </c>
      <c r="AP22">
        <f t="shared" si="7"/>
        <v>-6.0734826961552049</v>
      </c>
      <c r="AQ22">
        <f t="shared" si="7"/>
        <v>-27.031080282915553</v>
      </c>
      <c r="AR22">
        <f t="shared" si="7"/>
        <v>-2.4064015949086195</v>
      </c>
      <c r="AS22">
        <f t="shared" si="7"/>
        <v>-4.7612874187088358E-2</v>
      </c>
      <c r="AT22">
        <f t="shared" si="7"/>
        <v>0.72469620961434544</v>
      </c>
      <c r="AU22">
        <f t="shared" si="7"/>
        <v>-1.7293182594813625</v>
      </c>
      <c r="AW22">
        <v>19</v>
      </c>
      <c r="AX22">
        <f>(R22*SUMPRODUCT(K23:$K$23, X23:$X$23)-$AZ$3*SUMPRODUCT(K22:$K$22, W23:$W$23))/Z22</f>
        <v>12.600581127721272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133.01204475748273</v>
      </c>
      <c r="P23">
        <f t="shared" si="22"/>
        <v>6.6506022378741365</v>
      </c>
      <c r="Q23" s="4">
        <f t="shared" si="23"/>
        <v>25</v>
      </c>
      <c r="R23">
        <f t="shared" si="0"/>
        <v>50000</v>
      </c>
      <c r="S23">
        <f t="shared" si="11"/>
        <v>12.757999454846738</v>
      </c>
      <c r="U23">
        <f t="shared" si="12"/>
        <v>2.3387939999999999E-3</v>
      </c>
      <c r="V23">
        <f t="shared" si="13"/>
        <v>0.01</v>
      </c>
      <c r="W23">
        <f t="shared" si="14"/>
        <v>0.80320921782410415</v>
      </c>
      <c r="X23">
        <f t="shared" si="15"/>
        <v>1.8785408993917078E-3</v>
      </c>
      <c r="Y23">
        <f t="shared" si="16"/>
        <v>8.0320921782410411E-3</v>
      </c>
      <c r="Z23">
        <f t="shared" si="17"/>
        <v>0.79329858474647141</v>
      </c>
      <c r="AB23">
        <f t="shared" si="18"/>
        <v>12.757999454846738</v>
      </c>
      <c r="AC23">
        <f t="shared" si="19"/>
        <v>0</v>
      </c>
      <c r="AE23">
        <f t="shared" si="1"/>
        <v>105.51826686034536</v>
      </c>
      <c r="AF23">
        <f t="shared" si="2"/>
        <v>-5.275913343017268</v>
      </c>
      <c r="AG23">
        <f t="shared" si="2"/>
        <v>-19.832464618661785</v>
      </c>
      <c r="AH23">
        <f t="shared" si="3"/>
        <v>-93.927044969585381</v>
      </c>
      <c r="AI23">
        <f t="shared" si="4"/>
        <v>-13.517156070919071</v>
      </c>
      <c r="AJ23">
        <f t="shared" si="5"/>
        <v>12.757999454846738</v>
      </c>
      <c r="AK23">
        <f t="shared" si="24"/>
        <v>7.910024708052239</v>
      </c>
      <c r="AL23">
        <f t="shared" si="6"/>
        <v>7.1508680919799055</v>
      </c>
      <c r="AN23">
        <f t="shared" si="7"/>
        <v>28.911260168173325</v>
      </c>
      <c r="AO23">
        <f t="shared" si="7"/>
        <v>-1.4455630084086661</v>
      </c>
      <c r="AP23">
        <f t="shared" si="7"/>
        <v>-5.4339552897044854</v>
      </c>
      <c r="AQ23">
        <f t="shared" si="7"/>
        <v>-25.735347203318444</v>
      </c>
      <c r="AR23">
        <f t="shared" si="7"/>
        <v>-3.703605333258273</v>
      </c>
      <c r="AS23">
        <f t="shared" si="7"/>
        <v>3.4956017800469037</v>
      </c>
      <c r="AT23">
        <f t="shared" si="7"/>
        <v>2.1672909257868094</v>
      </c>
      <c r="AU23">
        <f t="shared" si="7"/>
        <v>1.9592873725754403</v>
      </c>
      <c r="AW23">
        <v>20</v>
      </c>
      <c r="AX23">
        <f>(R23*SUMPRODUCT(K$23:$K24, X$23:$X24)-$AZ$3*SUMPRODUCT(K$22:$K23, W$23:$W24))/Z23</f>
        <v>12.757999454846738</v>
      </c>
    </row>
    <row r="25" spans="5:50" x14ac:dyDescent="0.25">
      <c r="AN25" s="8">
        <f t="shared" ref="AN25:AU25" si="25">SUM(AN3:AN23)</f>
        <v>1286.3120487762499</v>
      </c>
      <c r="AO25" s="8">
        <f t="shared" si="25"/>
        <v>-164.07463600692455</v>
      </c>
      <c r="AP25" s="8">
        <f t="shared" si="25"/>
        <v>-1739.1986712522851</v>
      </c>
      <c r="AQ25" s="8">
        <f t="shared" si="25"/>
        <v>-667.22104626994076</v>
      </c>
      <c r="AR25" s="8">
        <f t="shared" si="25"/>
        <v>-1284.1823047529003</v>
      </c>
      <c r="AS25" s="8">
        <f t="shared" si="25"/>
        <v>-32.672295643370632</v>
      </c>
      <c r="AT25" s="8">
        <f t="shared" si="25"/>
        <v>30.520067324159125</v>
      </c>
      <c r="AU25" s="9">
        <f t="shared" si="25"/>
        <v>-1286.3345330721118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800C-D8E0-42E6-862E-FC18A40AFE3D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223.34954495480414</v>
      </c>
      <c r="K3">
        <v>1</v>
      </c>
      <c r="L3" s="2">
        <v>0</v>
      </c>
      <c r="O3">
        <f>$C$3</f>
        <v>223.34954495480414</v>
      </c>
      <c r="P3">
        <f>O3*B5</f>
        <v>178.67963596384334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223.34954495480414</v>
      </c>
      <c r="AF3">
        <f t="shared" ref="AF3:AG23" si="3">-$Z3*P3</f>
        <v>-178.67963596384334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-1477.7626780090393</v>
      </c>
      <c r="AJ3">
        <f t="shared" ref="AJ3:AJ23" si="6">AB3-AC3</f>
        <v>0</v>
      </c>
      <c r="AL3">
        <f t="shared" ref="AL3:AL23" si="7">SUM(AI3:AK3)</f>
        <v>-1477.7626780090393</v>
      </c>
      <c r="AN3">
        <f t="shared" ref="AN3:AU23" si="8">AE3*$K3</f>
        <v>223.34954495480414</v>
      </c>
      <c r="AO3">
        <f t="shared" si="8"/>
        <v>-178.67963596384334</v>
      </c>
      <c r="AP3">
        <f t="shared" si="8"/>
        <v>-1522.432587</v>
      </c>
      <c r="AQ3">
        <f t="shared" si="8"/>
        <v>0</v>
      </c>
      <c r="AR3">
        <f t="shared" si="8"/>
        <v>-1477.7626780090393</v>
      </c>
      <c r="AS3">
        <f t="shared" si="8"/>
        <v>0</v>
      </c>
      <c r="AT3">
        <f t="shared" si="8"/>
        <v>0</v>
      </c>
      <c r="AU3">
        <f t="shared" si="8"/>
        <v>-1477.7626780090393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142.25772915857507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50000</v>
      </c>
      <c r="S4">
        <f t="shared" ref="S4:S23" si="12">AX4</f>
        <v>79.800736801482628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0</v>
      </c>
      <c r="AC4">
        <f t="shared" si="1"/>
        <v>78.894937151819931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-67.538399999999996</v>
      </c>
      <c r="AI4">
        <f t="shared" si="5"/>
        <v>-67.538399999999996</v>
      </c>
      <c r="AJ4">
        <f t="shared" si="6"/>
        <v>-78.894937151819931</v>
      </c>
      <c r="AK4">
        <f t="shared" ref="AK4:AK23" si="20">H4*SUM(AB4:AB4, AE4:AF4)</f>
        <v>0</v>
      </c>
      <c r="AL4">
        <f t="shared" si="7"/>
        <v>-146.43333715181993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-63.362792006754844</v>
      </c>
      <c r="AR4">
        <f t="shared" si="8"/>
        <v>-63.362792006754844</v>
      </c>
      <c r="AS4">
        <f t="shared" si="8"/>
        <v>-74.017203444807137</v>
      </c>
      <c r="AT4">
        <f t="shared" si="8"/>
        <v>0</v>
      </c>
      <c r="AU4">
        <f t="shared" si="8"/>
        <v>-137.37999545156197</v>
      </c>
      <c r="AW4">
        <v>1</v>
      </c>
      <c r="AX4">
        <f>(R4*SUMPRODUCT(K5:$K$23, X5:$X$23)-$AZ$3*SUMPRODUCT(K4:$K$22, W5:$W$23))/Z4</f>
        <v>79.800736801482628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1.4039689999999999E-3</v>
      </c>
      <c r="O5">
        <f t="shared" ref="O5:O23" si="22">$C$3</f>
        <v>223.34954495480414</v>
      </c>
      <c r="P5">
        <f t="shared" ref="P5:P23" si="23">O5*$C$5</f>
        <v>11.167477247740209</v>
      </c>
      <c r="Q5" s="4">
        <f t="shared" ref="Q5:Q23" si="24">$C$8</f>
        <v>25</v>
      </c>
      <c r="R5">
        <f t="shared" si="0"/>
        <v>50000</v>
      </c>
      <c r="S5">
        <f t="shared" si="12"/>
        <v>154.40334525187581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78.894937151819931</v>
      </c>
      <c r="AC5">
        <f t="shared" si="1"/>
        <v>150.90992429547919</v>
      </c>
      <c r="AE5">
        <f t="shared" si="2"/>
        <v>218.29619601554415</v>
      </c>
      <c r="AF5">
        <f t="shared" si="3"/>
        <v>-10.914809800777208</v>
      </c>
      <c r="AG5">
        <f t="shared" si="3"/>
        <v>-24.434367670159954</v>
      </c>
      <c r="AH5">
        <f t="shared" si="4"/>
        <v>-69.401643680090388</v>
      </c>
      <c r="AI5">
        <f t="shared" si="5"/>
        <v>113.54537486451659</v>
      </c>
      <c r="AJ5">
        <f t="shared" si="6"/>
        <v>-72.014987143659255</v>
      </c>
      <c r="AK5">
        <f t="shared" si="20"/>
        <v>24.73427433887311</v>
      </c>
      <c r="AL5">
        <f t="shared" si="7"/>
        <v>66.264662059730441</v>
      </c>
      <c r="AN5">
        <f t="shared" si="8"/>
        <v>188.5124113410975</v>
      </c>
      <c r="AO5">
        <f t="shared" si="8"/>
        <v>-9.4256205670548745</v>
      </c>
      <c r="AP5">
        <f t="shared" si="8"/>
        <v>-21.100603918763735</v>
      </c>
      <c r="AQ5">
        <f t="shared" si="8"/>
        <v>-59.932657737370171</v>
      </c>
      <c r="AR5">
        <f t="shared" si="8"/>
        <v>98.053529117908695</v>
      </c>
      <c r="AS5">
        <f t="shared" si="8"/>
        <v>-62.189443182888347</v>
      </c>
      <c r="AT5">
        <f t="shared" si="8"/>
        <v>21.359592074894348</v>
      </c>
      <c r="AU5">
        <f t="shared" si="8"/>
        <v>57.223678009914693</v>
      </c>
      <c r="AW5">
        <v>2</v>
      </c>
      <c r="AX5">
        <f>(R5*SUMPRODUCT(K6:$K$23, X6:$X$23)-$AZ$3*SUMPRODUCT(K5:$K$22, W6:$W$23))/Z5</f>
        <v>154.40334525187581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1.4771210000000001E-3</v>
      </c>
      <c r="O6">
        <f t="shared" si="22"/>
        <v>223.34954495480414</v>
      </c>
      <c r="P6">
        <f t="shared" si="23"/>
        <v>11.167477247740209</v>
      </c>
      <c r="Q6" s="4">
        <f t="shared" si="24"/>
        <v>25</v>
      </c>
      <c r="R6">
        <f t="shared" si="0"/>
        <v>50000</v>
      </c>
      <c r="S6">
        <f t="shared" si="12"/>
        <v>222.28191542088879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150.90992429547919</v>
      </c>
      <c r="AC6">
        <f t="shared" si="1"/>
        <v>214.75928613588258</v>
      </c>
      <c r="AE6">
        <f t="shared" si="2"/>
        <v>215.79078416003404</v>
      </c>
      <c r="AF6">
        <f t="shared" si="3"/>
        <v>-10.789539208001703</v>
      </c>
      <c r="AG6">
        <f t="shared" si="3"/>
        <v>-24.153931475851039</v>
      </c>
      <c r="AH6">
        <f t="shared" si="4"/>
        <v>-72.185035214628684</v>
      </c>
      <c r="AI6">
        <f t="shared" si="5"/>
        <v>108.6622782615526</v>
      </c>
      <c r="AJ6">
        <f t="shared" si="6"/>
        <v>-63.84936184040339</v>
      </c>
      <c r="AK6">
        <f t="shared" si="20"/>
        <v>38.723135214129258</v>
      </c>
      <c r="AL6">
        <f t="shared" si="7"/>
        <v>83.536051635278469</v>
      </c>
      <c r="AN6">
        <f t="shared" si="8"/>
        <v>168.06352055026511</v>
      </c>
      <c r="AO6">
        <f t="shared" si="8"/>
        <v>-8.4031760275132559</v>
      </c>
      <c r="AP6">
        <f t="shared" si="8"/>
        <v>-18.811715128440664</v>
      </c>
      <c r="AQ6">
        <f t="shared" si="8"/>
        <v>-56.219598053910907</v>
      </c>
      <c r="AR6">
        <f t="shared" si="8"/>
        <v>84.62903134040026</v>
      </c>
      <c r="AS6">
        <f t="shared" si="8"/>
        <v>-49.72755707596783</v>
      </c>
      <c r="AT6">
        <f t="shared" si="8"/>
        <v>30.15859299164558</v>
      </c>
      <c r="AU6">
        <f t="shared" si="8"/>
        <v>65.060067256078014</v>
      </c>
      <c r="AW6">
        <v>3</v>
      </c>
      <c r="AX6">
        <f>(R6*SUMPRODUCT(K7:$K$23, X7:$X$23)-$AZ$3*SUMPRODUCT(K6:$K$22, W7:$W$23))/Z6</f>
        <v>222.28191542088879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1.5616740000000001E-3</v>
      </c>
      <c r="O7">
        <f t="shared" si="22"/>
        <v>223.34954495480414</v>
      </c>
      <c r="P7">
        <f t="shared" si="23"/>
        <v>11.167477247740209</v>
      </c>
      <c r="Q7" s="4">
        <f t="shared" si="24"/>
        <v>25</v>
      </c>
      <c r="R7">
        <f t="shared" si="0"/>
        <v>50000</v>
      </c>
      <c r="S7">
        <f t="shared" si="12"/>
        <v>281.27810296478242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214.75928613588258</v>
      </c>
      <c r="AC7">
        <f t="shared" si="1"/>
        <v>268.61689339817553</v>
      </c>
      <c r="AE7">
        <f t="shared" si="2"/>
        <v>213.29588146137135</v>
      </c>
      <c r="AF7">
        <f t="shared" si="3"/>
        <v>-10.664794073068569</v>
      </c>
      <c r="AG7">
        <f t="shared" si="3"/>
        <v>-23.874671594308911</v>
      </c>
      <c r="AH7">
        <f t="shared" si="4"/>
        <v>-75.441133567236406</v>
      </c>
      <c r="AI7">
        <f t="shared" si="5"/>
        <v>103.31528222675745</v>
      </c>
      <c r="AJ7">
        <f t="shared" si="6"/>
        <v>-53.857607262292959</v>
      </c>
      <c r="AK7">
        <f t="shared" si="20"/>
        <v>43.700772107982203</v>
      </c>
      <c r="AL7">
        <f t="shared" si="7"/>
        <v>93.158447072446691</v>
      </c>
      <c r="AN7">
        <f t="shared" si="8"/>
        <v>150.37605224438366</v>
      </c>
      <c r="AO7">
        <f t="shared" si="8"/>
        <v>-7.5188026122191838</v>
      </c>
      <c r="AP7">
        <f t="shared" si="8"/>
        <v>-16.831918358599406</v>
      </c>
      <c r="AQ7">
        <f t="shared" si="8"/>
        <v>-53.186867767706076</v>
      </c>
      <c r="AR7">
        <f t="shared" si="8"/>
        <v>72.838463505858982</v>
      </c>
      <c r="AS7">
        <f t="shared" si="8"/>
        <v>-37.970233217554188</v>
      </c>
      <c r="AT7">
        <f t="shared" si="8"/>
        <v>30.809547491520444</v>
      </c>
      <c r="AU7">
        <f t="shared" si="8"/>
        <v>65.677777779825234</v>
      </c>
      <c r="AW7">
        <v>4</v>
      </c>
      <c r="AX7">
        <f>(R7*SUMPRODUCT(K8:$K$23, X8:$X$23)-$AZ$3*SUMPRODUCT(K7:$K$22, W8:$W$23))/Z7</f>
        <v>281.27810296478242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1.648126E-3</v>
      </c>
      <c r="O8">
        <f t="shared" si="22"/>
        <v>223.34954495480414</v>
      </c>
      <c r="P8">
        <f t="shared" si="23"/>
        <v>11.167477247740209</v>
      </c>
      <c r="Q8" s="4">
        <f t="shared" si="24"/>
        <v>25</v>
      </c>
      <c r="R8">
        <f t="shared" si="0"/>
        <v>50000</v>
      </c>
      <c r="S8">
        <f t="shared" si="12"/>
        <v>331.2599365233956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268.61689339817553</v>
      </c>
      <c r="AC8">
        <f t="shared" si="1"/>
        <v>312.66401616799226</v>
      </c>
      <c r="AE8">
        <f t="shared" si="2"/>
        <v>210.81138415882822</v>
      </c>
      <c r="AF8">
        <f t="shared" si="3"/>
        <v>-10.540569207941413</v>
      </c>
      <c r="AG8">
        <f t="shared" si="3"/>
        <v>-23.596576411369778</v>
      </c>
      <c r="AH8">
        <f t="shared" si="4"/>
        <v>-78.696933992083927</v>
      </c>
      <c r="AI8">
        <f t="shared" si="5"/>
        <v>97.977304547433107</v>
      </c>
      <c r="AJ8">
        <f t="shared" si="6"/>
        <v>-44.047122769816724</v>
      </c>
      <c r="AK8">
        <f t="shared" si="20"/>
        <v>33.994358855307027</v>
      </c>
      <c r="AL8">
        <f t="shared" si="7"/>
        <v>87.92454063292341</v>
      </c>
      <c r="AN8">
        <f t="shared" si="8"/>
        <v>138.57757859250208</v>
      </c>
      <c r="AO8">
        <f t="shared" si="8"/>
        <v>-6.928878929625105</v>
      </c>
      <c r="AP8">
        <f t="shared" si="8"/>
        <v>-15.511289559661282</v>
      </c>
      <c r="AQ8">
        <f t="shared" si="8"/>
        <v>-51.731696553258743</v>
      </c>
      <c r="AR8">
        <f t="shared" si="8"/>
        <v>64.405713549956943</v>
      </c>
      <c r="AS8">
        <f t="shared" si="8"/>
        <v>-28.954525590558568</v>
      </c>
      <c r="AT8">
        <f t="shared" si="8"/>
        <v>22.346307125538363</v>
      </c>
      <c r="AU8">
        <f t="shared" si="8"/>
        <v>57.797495084936742</v>
      </c>
      <c r="AW8">
        <v>5</v>
      </c>
      <c r="AX8">
        <f>(R8*SUMPRODUCT(K9:$K$23, X9:$X$23)-$AZ$3*SUMPRODUCT(K8:$K$22, W9:$W$23))/Z8</f>
        <v>331.2599365233956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1.7393280000000001E-3</v>
      </c>
      <c r="O9">
        <f t="shared" si="22"/>
        <v>223.34954495480414</v>
      </c>
      <c r="P9">
        <f t="shared" si="23"/>
        <v>11.167477247740209</v>
      </c>
      <c r="Q9" s="4">
        <f t="shared" si="24"/>
        <v>25</v>
      </c>
      <c r="R9">
        <f t="shared" si="0"/>
        <v>50000</v>
      </c>
      <c r="S9">
        <f t="shared" si="12"/>
        <v>374.84238399411601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312.66401616799226</v>
      </c>
      <c r="AC9">
        <f t="shared" si="1"/>
        <v>349.64650542840297</v>
      </c>
      <c r="AE9">
        <f t="shared" si="2"/>
        <v>208.33660017405373</v>
      </c>
      <c r="AF9">
        <f t="shared" si="3"/>
        <v>-10.416830008702687</v>
      </c>
      <c r="AG9">
        <f t="shared" si="3"/>
        <v>-23.319568461199648</v>
      </c>
      <c r="AH9">
        <f t="shared" si="4"/>
        <v>-82.084372112869957</v>
      </c>
      <c r="AI9">
        <f t="shared" si="5"/>
        <v>92.515829591281445</v>
      </c>
      <c r="AJ9">
        <f t="shared" si="6"/>
        <v>-36.982489260410716</v>
      </c>
      <c r="AK9">
        <f t="shared" si="20"/>
        <v>26.652473646600523</v>
      </c>
      <c r="AL9">
        <f t="shared" si="7"/>
        <v>82.185813977471255</v>
      </c>
      <c r="AN9">
        <f t="shared" si="8"/>
        <v>130.15659660136754</v>
      </c>
      <c r="AO9">
        <f t="shared" si="8"/>
        <v>-6.5078298300683777</v>
      </c>
      <c r="AP9">
        <f t="shared" si="8"/>
        <v>-14.568710743031216</v>
      </c>
      <c r="AQ9">
        <f t="shared" si="8"/>
        <v>-51.281543902730554</v>
      </c>
      <c r="AR9">
        <f t="shared" si="8"/>
        <v>57.798512125537393</v>
      </c>
      <c r="AS9">
        <f t="shared" si="8"/>
        <v>-23.104509394701932</v>
      </c>
      <c r="AT9">
        <f t="shared" si="8"/>
        <v>16.650916151799585</v>
      </c>
      <c r="AU9">
        <f t="shared" si="8"/>
        <v>51.344918882635049</v>
      </c>
      <c r="AW9">
        <v>6</v>
      </c>
      <c r="AX9">
        <f>(R9*SUMPRODUCT(K10:$K$23, X10:$X$23)-$AZ$3*SUMPRODUCT(K9:$K$22, W10:$W$23))/Z9</f>
        <v>374.84238399411601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1.844781E-3</v>
      </c>
      <c r="O10">
        <f t="shared" si="22"/>
        <v>223.34954495480414</v>
      </c>
      <c r="P10">
        <f t="shared" si="23"/>
        <v>11.167477247740209</v>
      </c>
      <c r="Q10" s="4">
        <f t="shared" si="24"/>
        <v>25</v>
      </c>
      <c r="R10">
        <f t="shared" si="0"/>
        <v>50000</v>
      </c>
      <c r="S10">
        <f t="shared" si="12"/>
        <v>413.86775585953984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349.64650542840297</v>
      </c>
      <c r="AC10">
        <f t="shared" si="1"/>
        <v>381.47603637495047</v>
      </c>
      <c r="AE10">
        <f t="shared" si="2"/>
        <v>205.86889877070752</v>
      </c>
      <c r="AF10">
        <f t="shared" si="3"/>
        <v>-10.293444938535377</v>
      </c>
      <c r="AG10">
        <f t="shared" si="3"/>
        <v>-23.043353279762229</v>
      </c>
      <c r="AH10">
        <f t="shared" si="4"/>
        <v>-86.038993650840695</v>
      </c>
      <c r="AI10">
        <f t="shared" si="5"/>
        <v>86.493106901569234</v>
      </c>
      <c r="AJ10">
        <f t="shared" si="6"/>
        <v>-31.829530946547493</v>
      </c>
      <c r="AK10">
        <f t="shared" si="20"/>
        <v>28.624152861180196</v>
      </c>
      <c r="AL10">
        <f t="shared" si="7"/>
        <v>83.287728816201934</v>
      </c>
      <c r="AN10">
        <f t="shared" si="8"/>
        <v>122.19944913911544</v>
      </c>
      <c r="AO10">
        <f t="shared" si="8"/>
        <v>-6.1099724569557727</v>
      </c>
      <c r="AP10">
        <f t="shared" si="8"/>
        <v>-13.678049933327944</v>
      </c>
      <c r="AQ10">
        <f t="shared" si="8"/>
        <v>-51.070937336322793</v>
      </c>
      <c r="AR10">
        <f t="shared" si="8"/>
        <v>51.340489412508944</v>
      </c>
      <c r="AS10">
        <f t="shared" si="8"/>
        <v>-18.893340233760284</v>
      </c>
      <c r="AT10">
        <f t="shared" si="8"/>
        <v>16.990695207467418</v>
      </c>
      <c r="AU10">
        <f t="shared" si="8"/>
        <v>49.437844386216071</v>
      </c>
      <c r="AW10">
        <v>7</v>
      </c>
      <c r="AX10">
        <f>(R10*SUMPRODUCT(K11:$K$23, X11:$X$23)-$AZ$3*SUMPRODUCT(K10:$K$22, W11:$W$23))/Z10</f>
        <v>413.86775585953984</v>
      </c>
    </row>
    <row r="11" spans="1:52" x14ac:dyDescent="0.25">
      <c r="A11" t="s">
        <v>33</v>
      </c>
      <c r="C11" s="7">
        <f>AU25</f>
        <v>-1245.0413155513049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1.9492839999999999E-3</v>
      </c>
      <c r="O11">
        <f t="shared" si="22"/>
        <v>223.34954495480414</v>
      </c>
      <c r="P11">
        <f t="shared" si="23"/>
        <v>11.167477247740209</v>
      </c>
      <c r="Q11" s="4">
        <f t="shared" si="24"/>
        <v>25</v>
      </c>
      <c r="R11">
        <f t="shared" si="0"/>
        <v>50000</v>
      </c>
      <c r="S11">
        <f t="shared" si="12"/>
        <v>448.6507979437331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381.47603637495047</v>
      </c>
      <c r="AC11">
        <f t="shared" si="1"/>
        <v>408.5952853391675</v>
      </c>
      <c r="AE11">
        <f t="shared" si="2"/>
        <v>203.40891283252907</v>
      </c>
      <c r="AF11">
        <f t="shared" si="3"/>
        <v>-10.170445641626454</v>
      </c>
      <c r="AG11">
        <f t="shared" si="3"/>
        <v>-22.76800170711002</v>
      </c>
      <c r="AH11">
        <f t="shared" si="4"/>
        <v>-89.836079709176076</v>
      </c>
      <c r="AI11">
        <f t="shared" si="5"/>
        <v>80.634385774616518</v>
      </c>
      <c r="AJ11">
        <f t="shared" si="6"/>
        <v>-27.119248964217036</v>
      </c>
      <c r="AK11">
        <f t="shared" si="20"/>
        <v>29.597796933641437</v>
      </c>
      <c r="AL11">
        <f t="shared" si="7"/>
        <v>83.112933744040916</v>
      </c>
      <c r="AN11">
        <f t="shared" si="8"/>
        <v>114.82572821370287</v>
      </c>
      <c r="AO11">
        <f t="shared" si="8"/>
        <v>-5.7412864106851442</v>
      </c>
      <c r="AP11">
        <f t="shared" si="8"/>
        <v>-12.852693323926228</v>
      </c>
      <c r="AQ11">
        <f t="shared" si="8"/>
        <v>-50.713083949096017</v>
      </c>
      <c r="AR11">
        <f t="shared" si="8"/>
        <v>45.51866452999549</v>
      </c>
      <c r="AS11">
        <f t="shared" si="8"/>
        <v>-15.309002282946871</v>
      </c>
      <c r="AT11">
        <f t="shared" si="8"/>
        <v>16.708159633225172</v>
      </c>
      <c r="AU11">
        <f t="shared" si="8"/>
        <v>46.917821880273792</v>
      </c>
      <c r="AW11">
        <v>8</v>
      </c>
      <c r="AX11">
        <f>(R11*SUMPRODUCT(K12:$K$23, X12:$X$23)-$AZ$3*SUMPRODUCT(K11:$K$22, W12:$W$23))/Z11</f>
        <v>448.6507979437331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2.068987E-3</v>
      </c>
      <c r="O12">
        <f t="shared" si="22"/>
        <v>223.34954495480414</v>
      </c>
      <c r="P12">
        <f t="shared" si="23"/>
        <v>11.167477247740209</v>
      </c>
      <c r="Q12" s="4">
        <f t="shared" si="24"/>
        <v>25</v>
      </c>
      <c r="R12">
        <f t="shared" si="0"/>
        <v>50000</v>
      </c>
      <c r="S12">
        <f t="shared" si="12"/>
        <v>479.22344544754259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408.5952853391675</v>
      </c>
      <c r="AC12">
        <f t="shared" si="1"/>
        <v>431.17103947741509</v>
      </c>
      <c r="AE12">
        <f t="shared" si="2"/>
        <v>200.95397330786915</v>
      </c>
      <c r="AF12">
        <f t="shared" si="3"/>
        <v>-10.047698665393458</v>
      </c>
      <c r="AG12">
        <f t="shared" si="3"/>
        <v>-22.49321499049093</v>
      </c>
      <c r="AH12">
        <f t="shared" si="4"/>
        <v>-94.213399095976868</v>
      </c>
      <c r="AI12">
        <f t="shared" si="5"/>
        <v>74.199660556007885</v>
      </c>
      <c r="AJ12">
        <f t="shared" si="6"/>
        <v>-22.575754138247589</v>
      </c>
      <c r="AK12">
        <f t="shared" si="20"/>
        <v>31.11413096304728</v>
      </c>
      <c r="AL12">
        <f t="shared" si="7"/>
        <v>82.738037380807583</v>
      </c>
      <c r="AN12">
        <f t="shared" si="8"/>
        <v>107.84285387643898</v>
      </c>
      <c r="AO12">
        <f t="shared" si="8"/>
        <v>-5.3921426938219499</v>
      </c>
      <c r="AP12">
        <f t="shared" si="8"/>
        <v>-12.07108502261125</v>
      </c>
      <c r="AQ12">
        <f t="shared" si="8"/>
        <v>-50.560044495085371</v>
      </c>
      <c r="AR12">
        <f t="shared" si="8"/>
        <v>39.819581664920406</v>
      </c>
      <c r="AS12">
        <f t="shared" si="8"/>
        <v>-12.11538002760212</v>
      </c>
      <c r="AT12">
        <f t="shared" si="8"/>
        <v>16.697538365164032</v>
      </c>
      <c r="AU12">
        <f t="shared" si="8"/>
        <v>44.40174000248232</v>
      </c>
      <c r="AW12">
        <v>9</v>
      </c>
      <c r="AX12">
        <f>(R12*SUMPRODUCT(K13:$K$23, X13:$X$23)-$AZ$3*SUMPRODUCT(K12:$K$22, W13:$W$23))/Z12</f>
        <v>479.22344544754259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2.1981909999999999E-3</v>
      </c>
      <c r="O13">
        <f t="shared" si="22"/>
        <v>223.34954495480414</v>
      </c>
      <c r="P13">
        <f t="shared" si="23"/>
        <v>11.167477247740209</v>
      </c>
      <c r="Q13" s="4">
        <f t="shared" si="24"/>
        <v>25</v>
      </c>
      <c r="R13">
        <f t="shared" si="0"/>
        <v>50000</v>
      </c>
      <c r="S13">
        <f t="shared" si="12"/>
        <v>505.6508048852458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431.17103947741509</v>
      </c>
      <c r="AC13">
        <f t="shared" si="1"/>
        <v>449.39894199273755</v>
      </c>
      <c r="AE13">
        <f t="shared" si="2"/>
        <v>198.50269835925087</v>
      </c>
      <c r="AF13">
        <f t="shared" si="3"/>
        <v>-9.925134917962545</v>
      </c>
      <c r="AG13">
        <f t="shared" si="3"/>
        <v>-22.218838457832859</v>
      </c>
      <c r="AH13">
        <f t="shared" si="4"/>
        <v>-98.888765506324489</v>
      </c>
      <c r="AI13">
        <f t="shared" si="5"/>
        <v>67.469959477130999</v>
      </c>
      <c r="AJ13">
        <f t="shared" si="6"/>
        <v>-18.227902515322455</v>
      </c>
      <c r="AK13">
        <f t="shared" si="20"/>
        <v>32.041002770896974</v>
      </c>
      <c r="AL13">
        <f t="shared" si="7"/>
        <v>81.28305973270551</v>
      </c>
      <c r="AN13">
        <f t="shared" si="8"/>
        <v>101.29064005597516</v>
      </c>
      <c r="AO13">
        <f t="shared" si="8"/>
        <v>-5.0645320027987593</v>
      </c>
      <c r="AP13">
        <f t="shared" si="8"/>
        <v>-11.337681488949508</v>
      </c>
      <c r="AQ13">
        <f t="shared" si="8"/>
        <v>-50.460303236548143</v>
      </c>
      <c r="AR13">
        <f t="shared" si="8"/>
        <v>34.428123327678769</v>
      </c>
      <c r="AS13">
        <f t="shared" si="8"/>
        <v>-9.3012131719915576</v>
      </c>
      <c r="AT13">
        <f t="shared" si="8"/>
        <v>16.349670334585554</v>
      </c>
      <c r="AU13">
        <f t="shared" si="8"/>
        <v>41.47658049027276</v>
      </c>
      <c r="AW13">
        <v>10</v>
      </c>
      <c r="AX13">
        <f>(R13*SUMPRODUCT(K14:$K$23, X14:$X$23)-$AZ$3*SUMPRODUCT(K13:$K$22, W14:$W$23))/Z13</f>
        <v>505.6508048852458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2.3387939999999999E-3</v>
      </c>
      <c r="O14">
        <f t="shared" si="22"/>
        <v>223.34954495480414</v>
      </c>
      <c r="P14">
        <f t="shared" si="23"/>
        <v>11.167477247740209</v>
      </c>
      <c r="Q14" s="4">
        <f t="shared" si="24"/>
        <v>25</v>
      </c>
      <c r="R14">
        <f t="shared" si="0"/>
        <v>50000</v>
      </c>
      <c r="S14">
        <f t="shared" si="12"/>
        <v>528.00198706666561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449.39894199273755</v>
      </c>
      <c r="AC14">
        <f t="shared" si="1"/>
        <v>463.47348692735704</v>
      </c>
      <c r="AE14">
        <f t="shared" si="2"/>
        <v>196.05341445575195</v>
      </c>
      <c r="AF14">
        <f t="shared" si="3"/>
        <v>-9.8026707227875978</v>
      </c>
      <c r="AG14">
        <f t="shared" si="3"/>
        <v>-21.944684787182382</v>
      </c>
      <c r="AH14">
        <f t="shared" si="4"/>
        <v>-103.9305721442975</v>
      </c>
      <c r="AI14">
        <f t="shared" si="5"/>
        <v>60.375486801484456</v>
      </c>
      <c r="AJ14">
        <f t="shared" si="6"/>
        <v>-14.074544934619496</v>
      </c>
      <c r="AK14">
        <f t="shared" si="20"/>
        <v>32.672393846301077</v>
      </c>
      <c r="AL14">
        <f t="shared" si="7"/>
        <v>78.973335713166037</v>
      </c>
      <c r="AN14">
        <f t="shared" si="8"/>
        <v>95.150119568381513</v>
      </c>
      <c r="AO14">
        <f t="shared" si="8"/>
        <v>-4.7575059784190756</v>
      </c>
      <c r="AP14">
        <f t="shared" si="8"/>
        <v>-10.650359684819996</v>
      </c>
      <c r="AQ14">
        <f t="shared" si="8"/>
        <v>-50.44036796702715</v>
      </c>
      <c r="AR14">
        <f t="shared" si="8"/>
        <v>29.301885938115287</v>
      </c>
      <c r="AS14">
        <f t="shared" si="8"/>
        <v>-6.8307641420948135</v>
      </c>
      <c r="AT14">
        <f t="shared" si="8"/>
        <v>15.856812235027066</v>
      </c>
      <c r="AU14">
        <f t="shared" si="8"/>
        <v>38.32793403104754</v>
      </c>
      <c r="AW14">
        <v>11</v>
      </c>
      <c r="AX14">
        <f>(R14*SUMPRODUCT(K15:$K$23, X15:$X$23)-$AZ$3*SUMPRODUCT(K14:$K$22, W15:$W$23))/Z14</f>
        <v>528.00198706666561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2.4879479999999998E-3</v>
      </c>
      <c r="O15">
        <f t="shared" si="22"/>
        <v>223.34954495480414</v>
      </c>
      <c r="P15">
        <f t="shared" si="23"/>
        <v>11.167477247740209</v>
      </c>
      <c r="Q15" s="4">
        <f t="shared" si="24"/>
        <v>25</v>
      </c>
      <c r="R15">
        <f t="shared" si="0"/>
        <v>50000</v>
      </c>
      <c r="S15">
        <f t="shared" si="12"/>
        <v>546.47321038811856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463.47348692735704</v>
      </c>
      <c r="AC15">
        <f t="shared" si="1"/>
        <v>473.69698388223674</v>
      </c>
      <c r="AE15">
        <f t="shared" si="2"/>
        <v>193.60510961080604</v>
      </c>
      <c r="AF15">
        <f t="shared" si="3"/>
        <v>-9.6802554805403034</v>
      </c>
      <c r="AG15">
        <f t="shared" si="3"/>
        <v>-21.67064070468366</v>
      </c>
      <c r="AH15">
        <f t="shared" si="4"/>
        <v>-109.19446925380166</v>
      </c>
      <c r="AI15">
        <f t="shared" si="5"/>
        <v>53.059744171780437</v>
      </c>
      <c r="AJ15">
        <f t="shared" si="6"/>
        <v>-10.223496954879693</v>
      </c>
      <c r="AK15">
        <f t="shared" si="20"/>
        <v>33.599973900890625</v>
      </c>
      <c r="AL15">
        <f t="shared" si="7"/>
        <v>76.436221117791376</v>
      </c>
      <c r="AN15">
        <f t="shared" si="8"/>
        <v>89.32587681625418</v>
      </c>
      <c r="AO15">
        <f t="shared" si="8"/>
        <v>-4.4662938408127095</v>
      </c>
      <c r="AP15">
        <f t="shared" si="8"/>
        <v>-9.9984395350267796</v>
      </c>
      <c r="AQ15">
        <f t="shared" si="8"/>
        <v>-50.380342384501454</v>
      </c>
      <c r="AR15">
        <f t="shared" si="8"/>
        <v>24.480801055913243</v>
      </c>
      <c r="AS15">
        <f t="shared" si="8"/>
        <v>-4.7169355780884912</v>
      </c>
      <c r="AT15">
        <f t="shared" si="8"/>
        <v>15.502416933797658</v>
      </c>
      <c r="AU15">
        <f t="shared" si="8"/>
        <v>35.266282411622413</v>
      </c>
      <c r="AW15">
        <v>12</v>
      </c>
      <c r="AX15">
        <f>(R15*SUMPRODUCT(K16:$K$23, X16:$X$23)-$AZ$3*SUMPRODUCT(K15:$K$22, W16:$W$23))/Z15</f>
        <v>546.47321038811856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2.6637029999999999E-3</v>
      </c>
      <c r="O16">
        <f t="shared" si="22"/>
        <v>223.34954495480414</v>
      </c>
      <c r="P16">
        <f t="shared" si="23"/>
        <v>11.167477247740209</v>
      </c>
      <c r="Q16" s="4">
        <f t="shared" si="24"/>
        <v>25</v>
      </c>
      <c r="R16">
        <f t="shared" si="0"/>
        <v>50000</v>
      </c>
      <c r="S16">
        <f t="shared" si="12"/>
        <v>560.94978049502208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473.69698388223674</v>
      </c>
      <c r="AC16">
        <f t="shared" si="1"/>
        <v>480.08797541494806</v>
      </c>
      <c r="AE16">
        <f t="shared" si="2"/>
        <v>191.15335200341235</v>
      </c>
      <c r="AF16">
        <f t="shared" si="3"/>
        <v>-9.5576676001706193</v>
      </c>
      <c r="AG16">
        <f t="shared" si="3"/>
        <v>-21.396210146979833</v>
      </c>
      <c r="AH16">
        <f t="shared" si="4"/>
        <v>-115.44830131397595</v>
      </c>
      <c r="AI16">
        <f t="shared" si="5"/>
        <v>44.751172942285962</v>
      </c>
      <c r="AJ16">
        <f t="shared" si="6"/>
        <v>-6.3909915327113254</v>
      </c>
      <c r="AK16">
        <f t="shared" si="20"/>
        <v>35.84450895521568</v>
      </c>
      <c r="AL16">
        <f t="shared" si="7"/>
        <v>74.204690364790309</v>
      </c>
      <c r="AN16">
        <f t="shared" si="8"/>
        <v>83.620631878295782</v>
      </c>
      <c r="AO16">
        <f t="shared" si="8"/>
        <v>-4.1810315939147893</v>
      </c>
      <c r="AP16">
        <f t="shared" si="8"/>
        <v>-9.3598390692061653</v>
      </c>
      <c r="AQ16">
        <f t="shared" si="8"/>
        <v>-50.503220602577862</v>
      </c>
      <c r="AR16">
        <f t="shared" si="8"/>
        <v>19.576540612596965</v>
      </c>
      <c r="AS16">
        <f t="shared" si="8"/>
        <v>-2.7957592409084144</v>
      </c>
      <c r="AT16">
        <f t="shared" si="8"/>
        <v>15.68029258596972</v>
      </c>
      <c r="AU16">
        <f t="shared" si="8"/>
        <v>32.461073957658265</v>
      </c>
      <c r="AW16">
        <v>13</v>
      </c>
      <c r="AX16">
        <f>(R16*SUMPRODUCT(K17:$K$23, X17:$X$23)-$AZ$3*SUMPRODUCT(K16:$K$22, W17:$W$23))/Z16</f>
        <v>560.94978049502208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2.8651079999999999E-3</v>
      </c>
      <c r="O17">
        <f t="shared" si="22"/>
        <v>223.34954495480414</v>
      </c>
      <c r="P17">
        <f t="shared" si="23"/>
        <v>11.167477247740209</v>
      </c>
      <c r="Q17" s="4">
        <f t="shared" si="24"/>
        <v>25</v>
      </c>
      <c r="R17">
        <f t="shared" si="0"/>
        <v>50000</v>
      </c>
      <c r="S17">
        <f t="shared" si="12"/>
        <v>571.50773706649704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480.08797541494806</v>
      </c>
      <c r="AC17">
        <f t="shared" si="1"/>
        <v>482.83135281436</v>
      </c>
      <c r="AE17">
        <f t="shared" si="2"/>
        <v>188.69414348532644</v>
      </c>
      <c r="AF17">
        <f t="shared" si="3"/>
        <v>-9.4347071742663235</v>
      </c>
      <c r="AG17">
        <f t="shared" si="3"/>
        <v>-21.120945592648241</v>
      </c>
      <c r="AH17">
        <f t="shared" si="4"/>
        <v>-122.60490572358617</v>
      </c>
      <c r="AI17">
        <f t="shared" si="5"/>
        <v>35.533584994825702</v>
      </c>
      <c r="AJ17">
        <f t="shared" si="6"/>
        <v>-2.7433773994119406</v>
      </c>
      <c r="AK17">
        <f t="shared" si="20"/>
        <v>40.681735303494712</v>
      </c>
      <c r="AL17">
        <f t="shared" si="7"/>
        <v>73.47194289890848</v>
      </c>
      <c r="AN17">
        <f t="shared" si="8"/>
        <v>77.747803916504907</v>
      </c>
      <c r="AO17">
        <f t="shared" si="8"/>
        <v>-3.8873901958252461</v>
      </c>
      <c r="AP17">
        <f t="shared" si="8"/>
        <v>-8.702480671299055</v>
      </c>
      <c r="AQ17">
        <f t="shared" si="8"/>
        <v>-50.517000651587324</v>
      </c>
      <c r="AR17">
        <f t="shared" si="8"/>
        <v>14.64093239779328</v>
      </c>
      <c r="AS17">
        <f t="shared" si="8"/>
        <v>-1.1303560575796943</v>
      </c>
      <c r="AT17">
        <f t="shared" si="8"/>
        <v>16.762129024980695</v>
      </c>
      <c r="AU17">
        <f t="shared" si="8"/>
        <v>30.272705365194284</v>
      </c>
      <c r="AW17">
        <v>14</v>
      </c>
      <c r="AX17">
        <f>(R17*SUMPRODUCT(K18:$K$23, X18:$X$23)-$AZ$3*SUMPRODUCT(K17:$K$22, W18:$W$23))/Z17</f>
        <v>571.50773706649704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4.466869E-3</v>
      </c>
      <c r="O18">
        <f t="shared" si="22"/>
        <v>223.34954495480414</v>
      </c>
      <c r="P18">
        <f t="shared" si="23"/>
        <v>11.167477247740209</v>
      </c>
      <c r="Q18" s="4">
        <f t="shared" si="24"/>
        <v>25</v>
      </c>
      <c r="R18">
        <f t="shared" si="0"/>
        <v>50000</v>
      </c>
      <c r="S18">
        <f t="shared" si="12"/>
        <v>552.11359957090565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482.83135281436</v>
      </c>
      <c r="AC18">
        <f t="shared" si="1"/>
        <v>459.6984321847799</v>
      </c>
      <c r="AE18">
        <f t="shared" si="2"/>
        <v>185.96433003045701</v>
      </c>
      <c r="AF18">
        <f t="shared" si="3"/>
        <v>-9.2982165015228517</v>
      </c>
      <c r="AG18">
        <f t="shared" si="3"/>
        <v>-20.81539163960327</v>
      </c>
      <c r="AH18">
        <f t="shared" si="4"/>
        <v>-188.68899423697411</v>
      </c>
      <c r="AI18">
        <f t="shared" si="5"/>
        <v>-32.838272347643226</v>
      </c>
      <c r="AJ18">
        <f t="shared" si="6"/>
        <v>23.132920629580099</v>
      </c>
      <c r="AK18">
        <f t="shared" si="20"/>
        <v>46.230772390664924</v>
      </c>
      <c r="AL18">
        <f t="shared" si="7"/>
        <v>36.525420672601797</v>
      </c>
      <c r="AN18">
        <f t="shared" si="8"/>
        <v>71.603622672840984</v>
      </c>
      <c r="AO18">
        <f t="shared" si="8"/>
        <v>-3.5801811336420499</v>
      </c>
      <c r="AP18">
        <f t="shared" si="8"/>
        <v>-8.0147491107862265</v>
      </c>
      <c r="AQ18">
        <f t="shared" si="8"/>
        <v>-72.65272616339584</v>
      </c>
      <c r="AR18">
        <f t="shared" si="8"/>
        <v>-12.644033734983125</v>
      </c>
      <c r="AS18">
        <f t="shared" si="8"/>
        <v>8.9070894391948681</v>
      </c>
      <c r="AT18">
        <f t="shared" si="8"/>
        <v>17.800675976909179</v>
      </c>
      <c r="AU18">
        <f t="shared" si="8"/>
        <v>14.063731681120922</v>
      </c>
      <c r="AW18">
        <v>15</v>
      </c>
      <c r="AX18">
        <f>(R18*SUMPRODUCT(K19:$K$23, X19:$X$23)-$AZ$3*SUMPRODUCT(K18:$K$22, W19:$W$23))/Z18</f>
        <v>552.11359957090565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6.2254789999999999E-3</v>
      </c>
      <c r="O19">
        <f t="shared" si="22"/>
        <v>223.34954495480414</v>
      </c>
      <c r="P19">
        <f t="shared" si="23"/>
        <v>11.167477247740209</v>
      </c>
      <c r="Q19" s="4">
        <f t="shared" si="24"/>
        <v>25</v>
      </c>
      <c r="R19">
        <f t="shared" si="0"/>
        <v>50000</v>
      </c>
      <c r="S19">
        <f t="shared" si="12"/>
        <v>503.39919707561057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459.6984321847799</v>
      </c>
      <c r="AC19">
        <f t="shared" si="1"/>
        <v>412.33734177711119</v>
      </c>
      <c r="AE19">
        <f t="shared" si="2"/>
        <v>182.94696969879874</v>
      </c>
      <c r="AF19">
        <f t="shared" si="3"/>
        <v>-9.147348484939938</v>
      </c>
      <c r="AG19">
        <f t="shared" si="3"/>
        <v>-20.477651939678111</v>
      </c>
      <c r="AH19">
        <f t="shared" si="4"/>
        <v>-259.17156705825147</v>
      </c>
      <c r="AI19">
        <f t="shared" si="5"/>
        <v>-105.84959778407077</v>
      </c>
      <c r="AJ19">
        <f t="shared" si="6"/>
        <v>47.361090407668712</v>
      </c>
      <c r="AK19">
        <f t="shared" si="20"/>
        <v>46.498757119460087</v>
      </c>
      <c r="AL19">
        <f t="shared" si="7"/>
        <v>-11.989750256941967</v>
      </c>
      <c r="AN19">
        <f t="shared" si="8"/>
        <v>65.624948385353903</v>
      </c>
      <c r="AO19">
        <f t="shared" si="8"/>
        <v>-3.2812474192676957</v>
      </c>
      <c r="AP19">
        <f t="shared" si="8"/>
        <v>-7.3455431035950207</v>
      </c>
      <c r="AQ19">
        <f t="shared" si="8"/>
        <v>-92.967490738714972</v>
      </c>
      <c r="AR19">
        <f t="shared" si="8"/>
        <v>-37.969332876223781</v>
      </c>
      <c r="AS19">
        <f t="shared" si="8"/>
        <v>16.988907324315999</v>
      </c>
      <c r="AT19">
        <f t="shared" si="8"/>
        <v>16.679579557789811</v>
      </c>
      <c r="AU19">
        <f t="shared" si="8"/>
        <v>-4.3008459941179709</v>
      </c>
      <c r="AW19">
        <v>16</v>
      </c>
      <c r="AX19">
        <f>(R19*SUMPRODUCT(K20:$K$23, X20:$X$23)-$AZ$3*SUMPRODUCT(K19:$K$22, W20:$W$23))/Z19</f>
        <v>503.39919707561057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8.1133709999999994E-3</v>
      </c>
      <c r="O20">
        <f t="shared" si="22"/>
        <v>223.34954495480414</v>
      </c>
      <c r="P20">
        <f t="shared" si="23"/>
        <v>11.167477247740209</v>
      </c>
      <c r="Q20" s="4">
        <f t="shared" si="24"/>
        <v>25</v>
      </c>
      <c r="R20">
        <f t="shared" si="0"/>
        <v>50000</v>
      </c>
      <c r="S20">
        <f t="shared" si="12"/>
        <v>424.08733283782129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412.33734177711119</v>
      </c>
      <c r="AC20">
        <f t="shared" si="1"/>
        <v>341.08042457454974</v>
      </c>
      <c r="AE20">
        <f t="shared" si="2"/>
        <v>179.63318336331861</v>
      </c>
      <c r="AF20">
        <f t="shared" si="3"/>
        <v>-8.9816591681659315</v>
      </c>
      <c r="AG20">
        <f t="shared" si="3"/>
        <v>-20.106732632885848</v>
      </c>
      <c r="AH20">
        <f t="shared" si="4"/>
        <v>-332.28557479095622</v>
      </c>
      <c r="AI20">
        <f t="shared" si="5"/>
        <v>-181.74078322868937</v>
      </c>
      <c r="AJ20">
        <f t="shared" si="6"/>
        <v>71.256917202561453</v>
      </c>
      <c r="AK20">
        <f t="shared" si="20"/>
        <v>31.656295422293926</v>
      </c>
      <c r="AL20">
        <f t="shared" si="7"/>
        <v>-78.827570603833991</v>
      </c>
      <c r="AN20">
        <f t="shared" si="8"/>
        <v>61.117575024560487</v>
      </c>
      <c r="AO20">
        <f t="shared" si="8"/>
        <v>-3.0558787512280245</v>
      </c>
      <c r="AP20">
        <f t="shared" si="8"/>
        <v>-6.8410230068890359</v>
      </c>
      <c r="AQ20">
        <f t="shared" si="8"/>
        <v>-113.05532845671597</v>
      </c>
      <c r="AR20">
        <f t="shared" si="8"/>
        <v>-61.834655190272535</v>
      </c>
      <c r="AS20">
        <f t="shared" si="8"/>
        <v>24.244128515710269</v>
      </c>
      <c r="AT20">
        <f t="shared" si="8"/>
        <v>10.77059357434279</v>
      </c>
      <c r="AU20">
        <f t="shared" si="8"/>
        <v>-26.819933100219473</v>
      </c>
      <c r="AW20">
        <v>17</v>
      </c>
      <c r="AX20">
        <f>(R20*SUMPRODUCT(K21:$K$23, X21:$X$23)-$AZ$3*SUMPRODUCT(K20:$K$22, W21:$W$23))/Z20</f>
        <v>424.08733283782129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1.0286442999999999E-2</v>
      </c>
      <c r="O21">
        <f t="shared" si="22"/>
        <v>223.34954495480414</v>
      </c>
      <c r="P21">
        <f t="shared" si="23"/>
        <v>11.167477247740209</v>
      </c>
      <c r="Q21" s="4">
        <f t="shared" si="24"/>
        <v>25</v>
      </c>
      <c r="R21">
        <f t="shared" si="0"/>
        <v>50000</v>
      </c>
      <c r="S21">
        <f t="shared" si="12"/>
        <v>312.3737533563683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341.08042457454974</v>
      </c>
      <c r="AC21">
        <f t="shared" si="1"/>
        <v>246.13600535265499</v>
      </c>
      <c r="AE21">
        <f t="shared" si="2"/>
        <v>175.9890650281101</v>
      </c>
      <c r="AF21">
        <f t="shared" si="3"/>
        <v>-8.7994532514055059</v>
      </c>
      <c r="AG21">
        <f t="shared" si="3"/>
        <v>-19.698838547412571</v>
      </c>
      <c r="AH21">
        <f t="shared" si="4"/>
        <v>-413.65351828884042</v>
      </c>
      <c r="AI21">
        <f t="shared" si="5"/>
        <v>-266.1627450595484</v>
      </c>
      <c r="AJ21">
        <f t="shared" si="6"/>
        <v>94.944419221894748</v>
      </c>
      <c r="AK21">
        <f t="shared" si="20"/>
        <v>26.07425286481935</v>
      </c>
      <c r="AL21">
        <f t="shared" si="7"/>
        <v>-145.14407297283429</v>
      </c>
      <c r="AN21">
        <f t="shared" si="8"/>
        <v>56.955880169815018</v>
      </c>
      <c r="AO21">
        <f t="shared" si="8"/>
        <v>-2.8477940084907511</v>
      </c>
      <c r="AP21">
        <f t="shared" si="8"/>
        <v>-6.3751954566708786</v>
      </c>
      <c r="AQ21">
        <f t="shared" si="8"/>
        <v>-133.87195514515875</v>
      </c>
      <c r="AR21">
        <f t="shared" si="8"/>
        <v>-86.139064440505351</v>
      </c>
      <c r="AS21">
        <f t="shared" si="8"/>
        <v>30.727153207678985</v>
      </c>
      <c r="AT21">
        <f t="shared" si="8"/>
        <v>8.4384903201167649</v>
      </c>
      <c r="AU21">
        <f t="shared" si="8"/>
        <v>-46.973420912709599</v>
      </c>
      <c r="AW21">
        <v>18</v>
      </c>
      <c r="AX21">
        <f>(R21*SUMPRODUCT(K22:$K$23, X22:$X$23)-$AZ$3*SUMPRODUCT(K21:$K$22, W22:$W$23))/Z21</f>
        <v>312.3737533563683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1.2759904000000001E-2</v>
      </c>
      <c r="O22">
        <f t="shared" si="22"/>
        <v>223.34954495480414</v>
      </c>
      <c r="P22">
        <f t="shared" si="23"/>
        <v>11.167477247740209</v>
      </c>
      <c r="Q22" s="4">
        <f t="shared" si="24"/>
        <v>25</v>
      </c>
      <c r="R22">
        <f t="shared" si="0"/>
        <v>50000</v>
      </c>
      <c r="S22">
        <f t="shared" si="12"/>
        <v>169.29771495657829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246.13600535265499</v>
      </c>
      <c r="AC22">
        <f t="shared" si="1"/>
        <v>130.36259175238581</v>
      </c>
      <c r="AE22">
        <f t="shared" si="2"/>
        <v>171.98357080302057</v>
      </c>
      <c r="AF22">
        <f t="shared" si="3"/>
        <v>-8.5991785401510299</v>
      </c>
      <c r="AG22">
        <f t="shared" si="3"/>
        <v>-19.250494873161962</v>
      </c>
      <c r="AH22">
        <f t="shared" si="4"/>
        <v>-502.71057755296772</v>
      </c>
      <c r="AI22">
        <f t="shared" si="5"/>
        <v>-358.57668016326011</v>
      </c>
      <c r="AJ22">
        <f t="shared" si="6"/>
        <v>115.77341360026918</v>
      </c>
      <c r="AK22">
        <f t="shared" si="20"/>
        <v>28.666427833086718</v>
      </c>
      <c r="AL22">
        <f t="shared" si="7"/>
        <v>-214.13683872990421</v>
      </c>
      <c r="AN22">
        <f t="shared" si="8"/>
        <v>52.018289537303296</v>
      </c>
      <c r="AO22">
        <f t="shared" si="8"/>
        <v>-2.6009144768651651</v>
      </c>
      <c r="AP22">
        <f t="shared" si="8"/>
        <v>-5.822520205697022</v>
      </c>
      <c r="AQ22">
        <f t="shared" si="8"/>
        <v>-152.05024674459173</v>
      </c>
      <c r="AR22">
        <f t="shared" si="8"/>
        <v>-108.4553918898506</v>
      </c>
      <c r="AS22">
        <f t="shared" si="8"/>
        <v>35.016920053825274</v>
      </c>
      <c r="AT22">
        <f t="shared" si="8"/>
        <v>8.6704708831148718</v>
      </c>
      <c r="AU22">
        <f t="shared" si="8"/>
        <v>-64.768000952910455</v>
      </c>
      <c r="AW22">
        <v>19</v>
      </c>
      <c r="AX22">
        <f>(R22*SUMPRODUCT(K23:$K$23, X23:$X$23)-$AZ$3*SUMPRODUCT(K22:$K$22, W23:$W$23))/Z22</f>
        <v>169.29771495657829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1.5498582E-2</v>
      </c>
      <c r="O23">
        <f t="shared" si="22"/>
        <v>223.34954495480414</v>
      </c>
      <c r="P23">
        <f t="shared" si="23"/>
        <v>11.167477247740209</v>
      </c>
      <c r="Q23" s="4">
        <f t="shared" si="24"/>
        <v>25</v>
      </c>
      <c r="R23">
        <f t="shared" si="0"/>
        <v>50000</v>
      </c>
      <c r="S23">
        <f t="shared" si="12"/>
        <v>173.72752038066125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130.36259175238581</v>
      </c>
      <c r="AC23">
        <f t="shared" si="1"/>
        <v>130.36259175238581</v>
      </c>
      <c r="AE23">
        <f t="shared" si="2"/>
        <v>167.59823362024693</v>
      </c>
      <c r="AF23">
        <f t="shared" si="3"/>
        <v>-8.3799116810123486</v>
      </c>
      <c r="AG23">
        <f t="shared" si="3"/>
        <v>-18.759634551098063</v>
      </c>
      <c r="AH23">
        <f t="shared" si="4"/>
        <v>-596.71074666456047</v>
      </c>
      <c r="AI23">
        <f t="shared" si="5"/>
        <v>-456.25205927642395</v>
      </c>
      <c r="AJ23">
        <f t="shared" si="6"/>
        <v>0</v>
      </c>
      <c r="AK23">
        <f t="shared" si="20"/>
        <v>30.087456932559359</v>
      </c>
      <c r="AL23">
        <f t="shared" si="7"/>
        <v>-426.1646023438646</v>
      </c>
      <c r="AN23">
        <f t="shared" si="8"/>
        <v>45.920732780176301</v>
      </c>
      <c r="AO23">
        <f t="shared" si="8"/>
        <v>-2.2960366390088156</v>
      </c>
      <c r="AP23">
        <f t="shared" si="8"/>
        <v>-5.1400074252970374</v>
      </c>
      <c r="AQ23">
        <f t="shared" si="8"/>
        <v>-163.4945318500809</v>
      </c>
      <c r="AR23">
        <f t="shared" si="8"/>
        <v>-125.00984313421044</v>
      </c>
      <c r="AS23">
        <f t="shared" si="8"/>
        <v>0</v>
      </c>
      <c r="AT23">
        <f t="shared" si="8"/>
        <v>8.2437507841861333</v>
      </c>
      <c r="AU23">
        <f t="shared" si="8"/>
        <v>-116.76609235002431</v>
      </c>
      <c r="AW23">
        <v>20</v>
      </c>
      <c r="AX23">
        <f>(R23*SUMPRODUCT(K$23:$K24, X$23:$X24)-$AZ$3*SUMPRODUCT(K$22:$K23, W$23:$W24))/Z23</f>
        <v>173.72752038066125</v>
      </c>
    </row>
    <row r="25" spans="5:50" x14ac:dyDescent="0.25">
      <c r="AN25" s="8">
        <f t="shared" ref="AN25:AU25" si="25">SUM(AN3:AN23)</f>
        <v>2144.2798563191391</v>
      </c>
      <c r="AO25" s="8">
        <f t="shared" si="25"/>
        <v>-274.72615153206004</v>
      </c>
      <c r="AP25" s="8">
        <f t="shared" si="25"/>
        <v>-1737.446491746598</v>
      </c>
      <c r="AQ25" s="8">
        <f t="shared" si="25"/>
        <v>-1468.4527357431355</v>
      </c>
      <c r="AR25" s="8">
        <f t="shared" si="25"/>
        <v>-1336.3455227026554</v>
      </c>
      <c r="AS25" s="8">
        <f t="shared" si="25"/>
        <v>-231.17202410072485</v>
      </c>
      <c r="AT25" s="8">
        <f t="shared" si="25"/>
        <v>322.47623125207519</v>
      </c>
      <c r="AU25" s="9">
        <f t="shared" si="25"/>
        <v>-1245.0413155513049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F604-A8D2-435D-8FBC-A45814CA1C2F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884.5927174569108</v>
      </c>
      <c r="K3">
        <v>1</v>
      </c>
      <c r="L3" s="2">
        <v>0</v>
      </c>
      <c r="O3">
        <f>$C$3</f>
        <v>884.5927174569108</v>
      </c>
      <c r="P3">
        <f>O3*B5</f>
        <v>707.67417396552867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884.5927174569108</v>
      </c>
      <c r="AF3">
        <f t="shared" ref="AF3:AG23" si="3">-$Z3*P3</f>
        <v>-707.67417396552867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-1345.5140435086178</v>
      </c>
      <c r="AJ3">
        <f t="shared" ref="AJ3:AJ23" si="6">AB3-AC3</f>
        <v>0</v>
      </c>
      <c r="AL3">
        <f t="shared" ref="AL3:AL23" si="7">SUM(AI3:AK3)</f>
        <v>-1345.5140435086178</v>
      </c>
      <c r="AN3">
        <f t="shared" ref="AN3:AU23" si="8">AE3*$K3</f>
        <v>884.5927174569108</v>
      </c>
      <c r="AO3">
        <f t="shared" si="8"/>
        <v>-707.67417396552867</v>
      </c>
      <c r="AP3">
        <f t="shared" si="8"/>
        <v>-1522.432587</v>
      </c>
      <c r="AQ3">
        <f t="shared" si="8"/>
        <v>0</v>
      </c>
      <c r="AR3">
        <f t="shared" si="8"/>
        <v>-1345.5140435086178</v>
      </c>
      <c r="AS3">
        <f t="shared" si="8"/>
        <v>0</v>
      </c>
      <c r="AT3">
        <f t="shared" si="8"/>
        <v>0</v>
      </c>
      <c r="AU3">
        <f t="shared" si="8"/>
        <v>-1345.5140435086178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669.89570914720105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50000</v>
      </c>
      <c r="S4">
        <f t="shared" ref="S4:S23" si="12">AX4</f>
        <v>567.18425615893284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1"/>
        <v>560.18588646214448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-116.9397</v>
      </c>
      <c r="AI4">
        <f t="shared" si="5"/>
        <v>-116.9397</v>
      </c>
      <c r="AJ4">
        <f t="shared" si="6"/>
        <v>-560.18588646214448</v>
      </c>
      <c r="AK4">
        <f t="shared" ref="AK4:AK23" si="20">H4*SUM(AB4:AB4, AE4:AF4)</f>
        <v>0</v>
      </c>
      <c r="AL4">
        <f t="shared" si="7"/>
        <v>-677.1255864621445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-109.70982268505487</v>
      </c>
      <c r="AR4">
        <f t="shared" si="8"/>
        <v>-109.70982268505487</v>
      </c>
      <c r="AS4">
        <f t="shared" si="8"/>
        <v>-525.55200906477569</v>
      </c>
      <c r="AT4">
        <f t="shared" si="8"/>
        <v>0</v>
      </c>
      <c r="AU4">
        <f t="shared" si="8"/>
        <v>-635.26183174983055</v>
      </c>
      <c r="AW4">
        <v>1</v>
      </c>
      <c r="AX4">
        <f>(R4*SUMPRODUCT(K5:$K$23, X5:$X$23)-$AZ$3*SUMPRODUCT(K4:$K$22, W5:$W$23))/Z4</f>
        <v>567.18425615893284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2.4879479999999998E-3</v>
      </c>
      <c r="O5">
        <f t="shared" ref="O5:O23" si="22">$C$3</f>
        <v>884.5927174569108</v>
      </c>
      <c r="P5">
        <f t="shared" ref="P5:P23" si="23">O5*$C$5</f>
        <v>44.229635872845542</v>
      </c>
      <c r="Q5" s="4">
        <f t="shared" ref="Q5:Q23" si="24">$C$8</f>
        <v>25</v>
      </c>
      <c r="R5">
        <f t="shared" si="0"/>
        <v>50000</v>
      </c>
      <c r="S5">
        <f t="shared" si="12"/>
        <v>1101.9999900979226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560.18588646214448</v>
      </c>
      <c r="AC5">
        <f t="shared" si="1"/>
        <v>1074.810723670309</v>
      </c>
      <c r="AE5">
        <f t="shared" si="2"/>
        <v>862.76746583170382</v>
      </c>
      <c r="AF5">
        <f t="shared" si="3"/>
        <v>-43.138373291585197</v>
      </c>
      <c r="AG5">
        <f t="shared" si="3"/>
        <v>-24.383183605446366</v>
      </c>
      <c r="AH5">
        <f t="shared" si="4"/>
        <v>-122.86248610726439</v>
      </c>
      <c r="AI5">
        <f t="shared" si="5"/>
        <v>672.3834228274078</v>
      </c>
      <c r="AJ5">
        <f t="shared" si="6"/>
        <v>-514.62483720816454</v>
      </c>
      <c r="AK5">
        <f t="shared" si="20"/>
        <v>119.21601418579553</v>
      </c>
      <c r="AL5">
        <f t="shared" si="7"/>
        <v>276.97459980503879</v>
      </c>
      <c r="AN5">
        <f t="shared" si="8"/>
        <v>745.05363986737177</v>
      </c>
      <c r="AO5">
        <f t="shared" si="8"/>
        <v>-37.25268199336859</v>
      </c>
      <c r="AP5">
        <f t="shared" si="8"/>
        <v>-21.056403279277053</v>
      </c>
      <c r="AQ5">
        <f t="shared" si="8"/>
        <v>-106.09943710513981</v>
      </c>
      <c r="AR5">
        <f t="shared" si="8"/>
        <v>580.64511748958626</v>
      </c>
      <c r="AS5">
        <f t="shared" si="8"/>
        <v>-444.41071703889361</v>
      </c>
      <c r="AT5">
        <f t="shared" si="8"/>
        <v>102.95048065353609</v>
      </c>
      <c r="AU5">
        <f t="shared" si="8"/>
        <v>239.18488110422871</v>
      </c>
      <c r="AW5">
        <v>2</v>
      </c>
      <c r="AX5">
        <f>(R5*SUMPRODUCT(K6:$K$23, X6:$X$23)-$AZ$3*SUMPRODUCT(K5:$K$22, W6:$W$23))/Z5</f>
        <v>1101.9999900979226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2.6637029999999999E-3</v>
      </c>
      <c r="O6">
        <f t="shared" si="22"/>
        <v>884.5927174569108</v>
      </c>
      <c r="P6">
        <f t="shared" si="23"/>
        <v>44.229635872845542</v>
      </c>
      <c r="Q6" s="4">
        <f t="shared" si="24"/>
        <v>25</v>
      </c>
      <c r="R6">
        <f t="shared" si="0"/>
        <v>50000</v>
      </c>
      <c r="S6">
        <f t="shared" si="12"/>
        <v>1596.9925640185586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1074.810723670309</v>
      </c>
      <c r="AC6">
        <f t="shared" si="1"/>
        <v>1537.865652507111</v>
      </c>
      <c r="AE6">
        <f t="shared" si="2"/>
        <v>851.84163488634852</v>
      </c>
      <c r="AF6">
        <f t="shared" si="3"/>
        <v>-42.592081744317426</v>
      </c>
      <c r="AG6">
        <f t="shared" si="3"/>
        <v>-24.074402210072524</v>
      </c>
      <c r="AH6">
        <f t="shared" si="4"/>
        <v>-129.89911863875659</v>
      </c>
      <c r="AI6">
        <f t="shared" si="5"/>
        <v>655.27603229320198</v>
      </c>
      <c r="AJ6">
        <f t="shared" si="6"/>
        <v>-463.05492883680199</v>
      </c>
      <c r="AK6">
        <f t="shared" si="20"/>
        <v>204.9857581171826</v>
      </c>
      <c r="AL6">
        <f t="shared" si="7"/>
        <v>397.20686157358261</v>
      </c>
      <c r="AN6">
        <f t="shared" si="8"/>
        <v>663.43659979529434</v>
      </c>
      <c r="AO6">
        <f t="shared" si="8"/>
        <v>-33.171829989764717</v>
      </c>
      <c r="AP6">
        <f t="shared" si="8"/>
        <v>-18.749775651064269</v>
      </c>
      <c r="AQ6">
        <f t="shared" si="8"/>
        <v>-101.16883943762646</v>
      </c>
      <c r="AR6">
        <f t="shared" si="8"/>
        <v>510.34615471683895</v>
      </c>
      <c r="AS6">
        <f t="shared" si="8"/>
        <v>-360.63931947506546</v>
      </c>
      <c r="AT6">
        <f t="shared" si="8"/>
        <v>159.64828296971953</v>
      </c>
      <c r="AU6">
        <f t="shared" si="8"/>
        <v>309.35511821149305</v>
      </c>
      <c r="AW6">
        <v>3</v>
      </c>
      <c r="AX6">
        <f>(R6*SUMPRODUCT(K7:$K$23, X7:$X$23)-$AZ$3*SUMPRODUCT(K6:$K$22, W7:$W$23))/Z6</f>
        <v>1596.9925640185586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2.8651079999999999E-3</v>
      </c>
      <c r="O7">
        <f t="shared" si="22"/>
        <v>884.5927174569108</v>
      </c>
      <c r="P7">
        <f t="shared" si="23"/>
        <v>44.229635872845542</v>
      </c>
      <c r="Q7" s="4">
        <f t="shared" si="24"/>
        <v>25</v>
      </c>
      <c r="R7">
        <f t="shared" si="0"/>
        <v>50000</v>
      </c>
      <c r="S7">
        <f t="shared" si="12"/>
        <v>2044.0247997960112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1537.865652507111</v>
      </c>
      <c r="AC7">
        <f t="shared" si="1"/>
        <v>1943.0240094884812</v>
      </c>
      <c r="AE7">
        <f t="shared" si="2"/>
        <v>840.8826002546391</v>
      </c>
      <c r="AF7">
        <f t="shared" si="3"/>
        <v>-42.044130012731955</v>
      </c>
      <c r="AG7">
        <f t="shared" si="3"/>
        <v>-23.764682425604502</v>
      </c>
      <c r="AH7">
        <f t="shared" si="4"/>
        <v>-137.95152473459294</v>
      </c>
      <c r="AI7">
        <f t="shared" si="5"/>
        <v>637.12226308170966</v>
      </c>
      <c r="AJ7">
        <f t="shared" si="6"/>
        <v>-405.15835698137016</v>
      </c>
      <c r="AK7">
        <f t="shared" si="20"/>
        <v>244.65292165182225</v>
      </c>
      <c r="AL7">
        <f t="shared" si="7"/>
        <v>476.61682775216173</v>
      </c>
      <c r="AN7">
        <f t="shared" si="8"/>
        <v>592.83191480743653</v>
      </c>
      <c r="AO7">
        <f t="shared" si="8"/>
        <v>-29.641595740371827</v>
      </c>
      <c r="AP7">
        <f t="shared" si="8"/>
        <v>-16.75437472828601</v>
      </c>
      <c r="AQ7">
        <f t="shared" si="8"/>
        <v>-97.257413263455135</v>
      </c>
      <c r="AR7">
        <f t="shared" si="8"/>
        <v>449.17853107532358</v>
      </c>
      <c r="AS7">
        <f t="shared" si="8"/>
        <v>-285.64130652336621</v>
      </c>
      <c r="AT7">
        <f t="shared" si="8"/>
        <v>172.48312661263606</v>
      </c>
      <c r="AU7">
        <f t="shared" si="8"/>
        <v>336.02035116459336</v>
      </c>
      <c r="AW7">
        <v>4</v>
      </c>
      <c r="AX7">
        <f>(R7*SUMPRODUCT(K8:$K$23, X8:$X$23)-$AZ$3*SUMPRODUCT(K7:$K$22, W8:$W$23))/Z7</f>
        <v>2044.0247997960112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4.466869E-3</v>
      </c>
      <c r="O8">
        <f t="shared" si="22"/>
        <v>884.5927174569108</v>
      </c>
      <c r="P8">
        <f t="shared" si="23"/>
        <v>44.229635872845542</v>
      </c>
      <c r="Q8" s="4">
        <f t="shared" si="24"/>
        <v>25</v>
      </c>
      <c r="R8">
        <f t="shared" si="0"/>
        <v>50000</v>
      </c>
      <c r="S8">
        <f t="shared" si="12"/>
        <v>2404.2757554936015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1943.0240094884812</v>
      </c>
      <c r="AC8">
        <f t="shared" si="1"/>
        <v>2252.410338874377</v>
      </c>
      <c r="AE8">
        <f t="shared" si="2"/>
        <v>828.71766183237594</v>
      </c>
      <c r="AF8">
        <f t="shared" si="3"/>
        <v>-41.435883091618798</v>
      </c>
      <c r="AG8">
        <f t="shared" si="3"/>
        <v>-23.420881878126682</v>
      </c>
      <c r="AH8">
        <f t="shared" si="4"/>
        <v>-212.30744644355511</v>
      </c>
      <c r="AI8">
        <f t="shared" si="5"/>
        <v>551.55345041907526</v>
      </c>
      <c r="AJ8">
        <f t="shared" si="6"/>
        <v>-309.38632938589581</v>
      </c>
      <c r="AK8">
        <f t="shared" si="20"/>
        <v>197.94716964661978</v>
      </c>
      <c r="AL8">
        <f t="shared" si="7"/>
        <v>440.11429067979924</v>
      </c>
      <c r="AN8">
        <f t="shared" si="8"/>
        <v>544.76036657985844</v>
      </c>
      <c r="AO8">
        <f t="shared" si="8"/>
        <v>-27.238018328992926</v>
      </c>
      <c r="AP8">
        <f t="shared" si="8"/>
        <v>-15.395796162158495</v>
      </c>
      <c r="AQ8">
        <f t="shared" si="8"/>
        <v>-139.56102021102879</v>
      </c>
      <c r="AR8">
        <f t="shared" si="8"/>
        <v>362.56553187767821</v>
      </c>
      <c r="AS8">
        <f t="shared" si="8"/>
        <v>-203.37615327082068</v>
      </c>
      <c r="AT8">
        <f t="shared" si="8"/>
        <v>130.12124353873065</v>
      </c>
      <c r="AU8">
        <f t="shared" si="8"/>
        <v>289.31062214558813</v>
      </c>
      <c r="AW8">
        <v>5</v>
      </c>
      <c r="AX8">
        <f>(R8*SUMPRODUCT(K9:$K$23, X9:$X$23)-$AZ$3*SUMPRODUCT(K8:$K$22, W9:$W$23))/Z8</f>
        <v>2404.2757554936015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6.2254789999999999E-3</v>
      </c>
      <c r="O9">
        <f t="shared" si="22"/>
        <v>884.5927174569108</v>
      </c>
      <c r="P9">
        <f t="shared" si="23"/>
        <v>44.229635872845542</v>
      </c>
      <c r="Q9" s="4">
        <f t="shared" si="24"/>
        <v>25</v>
      </c>
      <c r="R9">
        <f t="shared" si="0"/>
        <v>50000</v>
      </c>
      <c r="S9">
        <f t="shared" si="12"/>
        <v>2693.8775576463631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2252.410338874377</v>
      </c>
      <c r="AC9">
        <f t="shared" si="1"/>
        <v>2482.7709647506435</v>
      </c>
      <c r="AE9">
        <f t="shared" si="2"/>
        <v>815.27132081338561</v>
      </c>
      <c r="AF9">
        <f t="shared" si="3"/>
        <v>-40.763566040669282</v>
      </c>
      <c r="AG9">
        <f t="shared" si="3"/>
        <v>-23.040866851051657</v>
      </c>
      <c r="AH9">
        <f t="shared" si="4"/>
        <v>-291.61241658751641</v>
      </c>
      <c r="AI9">
        <f t="shared" si="5"/>
        <v>459.85447133414829</v>
      </c>
      <c r="AJ9">
        <f t="shared" si="6"/>
        <v>-230.36062587626657</v>
      </c>
      <c r="AK9">
        <f t="shared" si="20"/>
        <v>158.00512448837827</v>
      </c>
      <c r="AL9">
        <f t="shared" si="7"/>
        <v>387.49896994625999</v>
      </c>
      <c r="AN9">
        <f t="shared" si="8"/>
        <v>509.33412724946277</v>
      </c>
      <c r="AO9">
        <f t="shared" si="8"/>
        <v>-25.46670636247314</v>
      </c>
      <c r="AP9">
        <f t="shared" si="8"/>
        <v>-14.39459417871233</v>
      </c>
      <c r="AQ9">
        <f t="shared" si="8"/>
        <v>-182.18248564112966</v>
      </c>
      <c r="AR9">
        <f t="shared" si="8"/>
        <v>287.29034106714766</v>
      </c>
      <c r="AS9">
        <f t="shared" si="8"/>
        <v>-143.91592754209617</v>
      </c>
      <c r="AT9">
        <f t="shared" si="8"/>
        <v>98.712416501956184</v>
      </c>
      <c r="AU9">
        <f t="shared" si="8"/>
        <v>242.08683002700769</v>
      </c>
      <c r="AW9">
        <v>6</v>
      </c>
      <c r="AX9">
        <f>(R9*SUMPRODUCT(K10:$K$23, X10:$X$23)-$AZ$3*SUMPRODUCT(K9:$K$22, W10:$W$23))/Z9</f>
        <v>2693.8775576463631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8.1133709999999994E-3</v>
      </c>
      <c r="O10">
        <f t="shared" si="22"/>
        <v>884.5927174569108</v>
      </c>
      <c r="P10">
        <f t="shared" si="23"/>
        <v>44.229635872845542</v>
      </c>
      <c r="Q10" s="4">
        <f t="shared" si="24"/>
        <v>25</v>
      </c>
      <c r="R10">
        <f t="shared" si="0"/>
        <v>50000</v>
      </c>
      <c r="S10">
        <f t="shared" si="12"/>
        <v>2924.5668984966755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2482.7709647506435</v>
      </c>
      <c r="AC10">
        <f t="shared" si="1"/>
        <v>2646.5598013441941</v>
      </c>
      <c r="AE10">
        <f t="shared" si="2"/>
        <v>800.50400891383265</v>
      </c>
      <c r="AF10">
        <f t="shared" si="3"/>
        <v>-40.025200445691638</v>
      </c>
      <c r="AG10">
        <f t="shared" si="3"/>
        <v>-22.623519081616955</v>
      </c>
      <c r="AH10">
        <f t="shared" si="4"/>
        <v>-373.87820184836761</v>
      </c>
      <c r="AI10">
        <f t="shared" si="5"/>
        <v>363.97708753815647</v>
      </c>
      <c r="AJ10">
        <f t="shared" si="6"/>
        <v>-163.78883659355051</v>
      </c>
      <c r="AK10">
        <f t="shared" si="20"/>
        <v>170.27061309398621</v>
      </c>
      <c r="AL10">
        <f t="shared" si="7"/>
        <v>370.4588640385922</v>
      </c>
      <c r="AN10">
        <f t="shared" si="8"/>
        <v>475.16234607090922</v>
      </c>
      <c r="AO10">
        <f t="shared" si="8"/>
        <v>-23.758117303545465</v>
      </c>
      <c r="AP10">
        <f t="shared" si="8"/>
        <v>-13.428845181908667</v>
      </c>
      <c r="AQ10">
        <f t="shared" si="8"/>
        <v>-221.92623841583546</v>
      </c>
      <c r="AR10">
        <f t="shared" si="8"/>
        <v>216.04914516961963</v>
      </c>
      <c r="AS10">
        <f t="shared" si="8"/>
        <v>-97.221609123001386</v>
      </c>
      <c r="AT10">
        <f t="shared" si="8"/>
        <v>101.06905534982701</v>
      </c>
      <c r="AU10">
        <f t="shared" si="8"/>
        <v>219.8965913964453</v>
      </c>
      <c r="AW10">
        <v>7</v>
      </c>
      <c r="AX10">
        <f>(R10*SUMPRODUCT(K11:$K$23, X11:$X$23)-$AZ$3*SUMPRODUCT(K10:$K$22, W11:$W$23))/Z10</f>
        <v>2924.5668984966755</v>
      </c>
    </row>
    <row r="11" spans="1:52" x14ac:dyDescent="0.25">
      <c r="A11" t="s">
        <v>33</v>
      </c>
      <c r="C11" s="7">
        <f>AU25</f>
        <v>-1004.7625375351279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1.0286442999999999E-2</v>
      </c>
      <c r="O11">
        <f t="shared" si="22"/>
        <v>884.5927174569108</v>
      </c>
      <c r="P11">
        <f t="shared" si="23"/>
        <v>44.229635872845542</v>
      </c>
      <c r="Q11" s="4">
        <f t="shared" si="24"/>
        <v>25</v>
      </c>
      <c r="R11">
        <f t="shared" si="0"/>
        <v>50000</v>
      </c>
      <c r="S11">
        <f t="shared" si="12"/>
        <v>3094.643834303632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2646.5598013441941</v>
      </c>
      <c r="AC11">
        <f t="shared" si="1"/>
        <v>2743.6577915351086</v>
      </c>
      <c r="AE11">
        <f t="shared" si="2"/>
        <v>784.26462996573071</v>
      </c>
      <c r="AF11">
        <f t="shared" si="3"/>
        <v>-39.21323149828654</v>
      </c>
      <c r="AG11">
        <f t="shared" si="3"/>
        <v>-22.164568351308318</v>
      </c>
      <c r="AH11">
        <f t="shared" si="4"/>
        <v>-465.43107898493031</v>
      </c>
      <c r="AI11">
        <f t="shared" si="5"/>
        <v>257.4557511312056</v>
      </c>
      <c r="AJ11">
        <f t="shared" si="6"/>
        <v>-97.097990190914516</v>
      </c>
      <c r="AK11">
        <f t="shared" si="20"/>
        <v>174.66797679029941</v>
      </c>
      <c r="AL11">
        <f t="shared" si="7"/>
        <v>335.02573773059049</v>
      </c>
      <c r="AN11">
        <f t="shared" si="8"/>
        <v>442.7227695878226</v>
      </c>
      <c r="AO11">
        <f t="shared" si="8"/>
        <v>-22.136138479391132</v>
      </c>
      <c r="AP11">
        <f t="shared" si="8"/>
        <v>-12.512051050470804</v>
      </c>
      <c r="AQ11">
        <f t="shared" si="8"/>
        <v>-262.73904045559323</v>
      </c>
      <c r="AR11">
        <f t="shared" si="8"/>
        <v>145.33553960236748</v>
      </c>
      <c r="AS11">
        <f t="shared" si="8"/>
        <v>-54.812482287530024</v>
      </c>
      <c r="AT11">
        <f t="shared" si="8"/>
        <v>98.601272438209875</v>
      </c>
      <c r="AU11">
        <f t="shared" si="8"/>
        <v>189.12432975304731</v>
      </c>
      <c r="AW11">
        <v>8</v>
      </c>
      <c r="AX11">
        <f>(R11*SUMPRODUCT(K12:$K$23, X12:$X$23)-$AZ$3*SUMPRODUCT(K11:$K$22, W12:$W$23))/Z11</f>
        <v>3094.643834303632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1.2759904000000001E-2</v>
      </c>
      <c r="O12">
        <f t="shared" si="22"/>
        <v>884.5927174569108</v>
      </c>
      <c r="P12">
        <f t="shared" si="23"/>
        <v>44.229635872845542</v>
      </c>
      <c r="Q12" s="4">
        <f t="shared" si="24"/>
        <v>25</v>
      </c>
      <c r="R12">
        <f t="shared" si="0"/>
        <v>50000</v>
      </c>
      <c r="S12">
        <f t="shared" si="12"/>
        <v>3203.3290293967489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2743.6577915351086</v>
      </c>
      <c r="AC12">
        <f t="shared" si="1"/>
        <v>2775.377712677589</v>
      </c>
      <c r="AE12">
        <f t="shared" si="2"/>
        <v>766.41484227711521</v>
      </c>
      <c r="AF12">
        <f t="shared" si="3"/>
        <v>-38.320742113855758</v>
      </c>
      <c r="AG12">
        <f t="shared" si="3"/>
        <v>-21.660104903431105</v>
      </c>
      <c r="AH12">
        <f t="shared" si="4"/>
        <v>-565.63552872826494</v>
      </c>
      <c r="AI12">
        <f t="shared" si="5"/>
        <v>140.79846653156335</v>
      </c>
      <c r="AJ12">
        <f t="shared" si="6"/>
        <v>-31.719921142480416</v>
      </c>
      <c r="AK12">
        <f t="shared" si="20"/>
        <v>180.18392317914532</v>
      </c>
      <c r="AL12">
        <f t="shared" si="7"/>
        <v>289.26246856822826</v>
      </c>
      <c r="AN12">
        <f t="shared" si="8"/>
        <v>411.29997324212343</v>
      </c>
      <c r="AO12">
        <f t="shared" si="8"/>
        <v>-20.56499866210617</v>
      </c>
      <c r="AP12">
        <f t="shared" si="8"/>
        <v>-11.623992746191643</v>
      </c>
      <c r="AQ12">
        <f t="shared" si="8"/>
        <v>-303.55085131116385</v>
      </c>
      <c r="AR12">
        <f t="shared" si="8"/>
        <v>75.560130522661709</v>
      </c>
      <c r="AS12">
        <f t="shared" si="8"/>
        <v>-17.022638390433503</v>
      </c>
      <c r="AT12">
        <f t="shared" si="8"/>
        <v>96.696513029489608</v>
      </c>
      <c r="AU12">
        <f t="shared" si="8"/>
        <v>155.23400516171782</v>
      </c>
      <c r="AW12">
        <v>9</v>
      </c>
      <c r="AX12">
        <f>(R12*SUMPRODUCT(K13:$K$23, X13:$X$23)-$AZ$3*SUMPRODUCT(K12:$K$22, W13:$W$23))/Z12</f>
        <v>3203.3290293967489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1.5498582E-2</v>
      </c>
      <c r="O13">
        <f t="shared" si="22"/>
        <v>884.5927174569108</v>
      </c>
      <c r="P13">
        <f t="shared" si="23"/>
        <v>44.229635872845542</v>
      </c>
      <c r="Q13" s="4">
        <f t="shared" si="24"/>
        <v>25</v>
      </c>
      <c r="R13">
        <f t="shared" si="0"/>
        <v>50000</v>
      </c>
      <c r="S13">
        <f t="shared" si="12"/>
        <v>3250.2835160743211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2775.377712677589</v>
      </c>
      <c r="AC13">
        <f t="shared" si="1"/>
        <v>2744.2537585720183</v>
      </c>
      <c r="AE13">
        <f t="shared" si="2"/>
        <v>746.87235057529506</v>
      </c>
      <c r="AF13">
        <f t="shared" si="3"/>
        <v>-37.343617528764753</v>
      </c>
      <c r="AG13">
        <f t="shared" si="3"/>
        <v>-21.107802942422364</v>
      </c>
      <c r="AH13">
        <f t="shared" si="4"/>
        <v>-671.40182394885812</v>
      </c>
      <c r="AI13">
        <f t="shared" si="5"/>
        <v>17.019106155249801</v>
      </c>
      <c r="AJ13">
        <f t="shared" si="6"/>
        <v>31.123954105570647</v>
      </c>
      <c r="AK13">
        <f t="shared" si="20"/>
        <v>180.16966324393698</v>
      </c>
      <c r="AL13">
        <f t="shared" si="7"/>
        <v>228.31272350475743</v>
      </c>
      <c r="AN13">
        <f t="shared" si="8"/>
        <v>381.10906831588022</v>
      </c>
      <c r="AO13">
        <f t="shared" si="8"/>
        <v>-19.055453415794013</v>
      </c>
      <c r="AP13">
        <f t="shared" si="8"/>
        <v>-10.770749656732404</v>
      </c>
      <c r="AQ13">
        <f t="shared" si="8"/>
        <v>-342.59846865885015</v>
      </c>
      <c r="AR13">
        <f t="shared" si="8"/>
        <v>8.6843965845036628</v>
      </c>
      <c r="AS13">
        <f t="shared" si="8"/>
        <v>15.881724825324659</v>
      </c>
      <c r="AT13">
        <f t="shared" si="8"/>
        <v>91.935780518307467</v>
      </c>
      <c r="AU13">
        <f t="shared" si="8"/>
        <v>116.50190192813578</v>
      </c>
      <c r="AW13">
        <v>10</v>
      </c>
      <c r="AX13">
        <f>(R13*SUMPRODUCT(K14:$K$23, X14:$X$23)-$AZ$3*SUMPRODUCT(K13:$K$22, W14:$W$23))/Z13</f>
        <v>3250.2835160743211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1.8608946000000001E-2</v>
      </c>
      <c r="O14">
        <f t="shared" si="22"/>
        <v>884.5927174569108</v>
      </c>
      <c r="P14">
        <f t="shared" si="23"/>
        <v>44.229635872845542</v>
      </c>
      <c r="Q14" s="4">
        <f t="shared" si="24"/>
        <v>25</v>
      </c>
      <c r="R14">
        <f t="shared" si="0"/>
        <v>50000</v>
      </c>
      <c r="S14">
        <f t="shared" si="12"/>
        <v>3233.0355017799029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2744.2537585720183</v>
      </c>
      <c r="AC14">
        <f t="shared" si="1"/>
        <v>2651.5974672195134</v>
      </c>
      <c r="AE14">
        <f t="shared" si="2"/>
        <v>725.50511982879334</v>
      </c>
      <c r="AF14">
        <f t="shared" si="3"/>
        <v>-36.275255991439671</v>
      </c>
      <c r="AG14">
        <f t="shared" si="3"/>
        <v>-20.50393094786396</v>
      </c>
      <c r="AH14">
        <f t="shared" si="4"/>
        <v>-785.5879302683577</v>
      </c>
      <c r="AI14">
        <f t="shared" si="5"/>
        <v>-116.86199737886795</v>
      </c>
      <c r="AJ14">
        <f t="shared" si="6"/>
        <v>92.656291352504923</v>
      </c>
      <c r="AK14">
        <f t="shared" si="20"/>
        <v>176.48105819184173</v>
      </c>
      <c r="AL14">
        <f t="shared" si="7"/>
        <v>152.27535216547869</v>
      </c>
      <c r="AN14">
        <f t="shared" si="8"/>
        <v>352.10760848423132</v>
      </c>
      <c r="AO14">
        <f t="shared" si="8"/>
        <v>-17.605380424211567</v>
      </c>
      <c r="AP14">
        <f t="shared" si="8"/>
        <v>-9.9511221813043793</v>
      </c>
      <c r="AQ14">
        <f t="shared" si="8"/>
        <v>-381.26745052625409</v>
      </c>
      <c r="AR14">
        <f t="shared" si="8"/>
        <v>-56.716344647538698</v>
      </c>
      <c r="AS14">
        <f t="shared" si="8"/>
        <v>44.968649107324843</v>
      </c>
      <c r="AT14">
        <f t="shared" si="8"/>
        <v>85.651116228318131</v>
      </c>
      <c r="AU14">
        <f t="shared" si="8"/>
        <v>73.903420688104276</v>
      </c>
      <c r="AW14">
        <v>11</v>
      </c>
      <c r="AX14">
        <f>(R14*SUMPRODUCT(K15:$K$23, X15:$X$23)-$AZ$3*SUMPRODUCT(K14:$K$22, W15:$W$23))/Z14</f>
        <v>3233.0355017799029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2.2132820000000001E-2</v>
      </c>
      <c r="O15">
        <f t="shared" si="22"/>
        <v>884.5927174569108</v>
      </c>
      <c r="P15">
        <f t="shared" si="23"/>
        <v>44.229635872845542</v>
      </c>
      <c r="Q15" s="4">
        <f t="shared" si="24"/>
        <v>25</v>
      </c>
      <c r="R15">
        <f t="shared" si="0"/>
        <v>50000</v>
      </c>
      <c r="S15">
        <f t="shared" si="12"/>
        <v>3148.7484671498323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2651.5974672195134</v>
      </c>
      <c r="AC15">
        <f t="shared" si="1"/>
        <v>2499.48683913065</v>
      </c>
      <c r="AE15">
        <f t="shared" si="2"/>
        <v>702.19259440425628</v>
      </c>
      <c r="AF15">
        <f t="shared" si="3"/>
        <v>-35.109629720212816</v>
      </c>
      <c r="AG15">
        <f t="shared" si="3"/>
        <v>-19.845081825423819</v>
      </c>
      <c r="AH15">
        <f t="shared" si="4"/>
        <v>-907.61962592300483</v>
      </c>
      <c r="AI15">
        <f t="shared" si="5"/>
        <v>-260.3817430643852</v>
      </c>
      <c r="AJ15">
        <f t="shared" si="6"/>
        <v>152.11062808886345</v>
      </c>
      <c r="AK15">
        <f t="shared" si="20"/>
        <v>172.23951441579462</v>
      </c>
      <c r="AL15">
        <f t="shared" si="7"/>
        <v>63.968399440272862</v>
      </c>
      <c r="AN15">
        <f t="shared" si="8"/>
        <v>323.97889350715565</v>
      </c>
      <c r="AO15">
        <f t="shared" si="8"/>
        <v>-16.198944675357783</v>
      </c>
      <c r="AP15">
        <f t="shared" si="8"/>
        <v>-9.1561598663889328</v>
      </c>
      <c r="AQ15">
        <f t="shared" si="8"/>
        <v>-418.75919010707707</v>
      </c>
      <c r="AR15">
        <f t="shared" si="8"/>
        <v>-120.13540114166817</v>
      </c>
      <c r="AS15">
        <f t="shared" si="8"/>
        <v>70.181077629732613</v>
      </c>
      <c r="AT15">
        <f t="shared" si="8"/>
        <v>79.468179732059966</v>
      </c>
      <c r="AU15">
        <f t="shared" si="8"/>
        <v>29.51385622012441</v>
      </c>
      <c r="AW15">
        <v>12</v>
      </c>
      <c r="AX15">
        <f>(R15*SUMPRODUCT(K16:$K$23, X16:$X$23)-$AZ$3*SUMPRODUCT(K15:$K$22, W16:$W$23))/Z15</f>
        <v>3148.7484671498323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2.5807838999999999E-2</v>
      </c>
      <c r="O16">
        <f t="shared" si="22"/>
        <v>884.5927174569108</v>
      </c>
      <c r="P16">
        <f t="shared" si="23"/>
        <v>44.229635872845542</v>
      </c>
      <c r="Q16" s="4">
        <f t="shared" si="24"/>
        <v>25</v>
      </c>
      <c r="R16">
        <f t="shared" si="0"/>
        <v>50000</v>
      </c>
      <c r="S16">
        <f t="shared" si="12"/>
        <v>3000.7920479920049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2499.48683913065</v>
      </c>
      <c r="AC16">
        <f t="shared" si="1"/>
        <v>2296.7428964727628</v>
      </c>
      <c r="AE16">
        <f t="shared" si="2"/>
        <v>677.04859503683633</v>
      </c>
      <c r="AF16">
        <f t="shared" si="3"/>
        <v>-33.852429751841818</v>
      </c>
      <c r="AG16">
        <f t="shared" si="3"/>
        <v>-19.134472330477216</v>
      </c>
      <c r="AH16">
        <f t="shared" si="4"/>
        <v>-1024.317353384728</v>
      </c>
      <c r="AI16">
        <f t="shared" si="5"/>
        <v>-400.2556604302107</v>
      </c>
      <c r="AJ16">
        <f t="shared" si="6"/>
        <v>202.74394265788715</v>
      </c>
      <c r="AK16">
        <f t="shared" si="20"/>
        <v>171.90476034153576</v>
      </c>
      <c r="AL16">
        <f t="shared" si="7"/>
        <v>-25.606957430787787</v>
      </c>
      <c r="AN16">
        <f t="shared" si="8"/>
        <v>296.17702612027426</v>
      </c>
      <c r="AO16">
        <f t="shared" si="8"/>
        <v>-14.808851306013715</v>
      </c>
      <c r="AP16">
        <f t="shared" si="8"/>
        <v>-8.3704347852801906</v>
      </c>
      <c r="AQ16">
        <f t="shared" si="8"/>
        <v>-448.09083092827746</v>
      </c>
      <c r="AR16">
        <f t="shared" si="8"/>
        <v>-175.09309089929707</v>
      </c>
      <c r="AS16">
        <f t="shared" si="8"/>
        <v>88.690972022540549</v>
      </c>
      <c r="AT16">
        <f t="shared" si="8"/>
        <v>75.20027523445998</v>
      </c>
      <c r="AU16">
        <f t="shared" si="8"/>
        <v>-11.201843642296534</v>
      </c>
      <c r="AW16">
        <v>13</v>
      </c>
      <c r="AX16">
        <f>(R16*SUMPRODUCT(K17:$K$23, X17:$X$23)-$AZ$3*SUMPRODUCT(K16:$K$22, W17:$W$23))/Z16</f>
        <v>3000.7920479920049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2.9740472E-2</v>
      </c>
      <c r="O17">
        <f t="shared" si="22"/>
        <v>884.5927174569108</v>
      </c>
      <c r="P17">
        <f t="shared" si="23"/>
        <v>44.229635872845542</v>
      </c>
      <c r="Q17" s="4">
        <f t="shared" si="24"/>
        <v>25</v>
      </c>
      <c r="R17">
        <f t="shared" si="0"/>
        <v>50000</v>
      </c>
      <c r="S17">
        <f t="shared" si="12"/>
        <v>2792.0998235660513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2296.7428964727628</v>
      </c>
      <c r="AC17">
        <f t="shared" si="1"/>
        <v>2052.0883168496389</v>
      </c>
      <c r="AE17">
        <f t="shared" si="2"/>
        <v>650.14236430313554</v>
      </c>
      <c r="AF17">
        <f t="shared" si="3"/>
        <v>-32.50711821515678</v>
      </c>
      <c r="AG17">
        <f t="shared" si="3"/>
        <v>-18.374059368593109</v>
      </c>
      <c r="AH17">
        <f t="shared" si="4"/>
        <v>-1138.1364771586648</v>
      </c>
      <c r="AI17">
        <f t="shared" si="5"/>
        <v>-538.87529043927907</v>
      </c>
      <c r="AJ17">
        <f t="shared" si="6"/>
        <v>244.65457962312394</v>
      </c>
      <c r="AK17">
        <f t="shared" si="20"/>
        <v>179.81713139599776</v>
      </c>
      <c r="AL17">
        <f t="shared" si="7"/>
        <v>-114.40357942015737</v>
      </c>
      <c r="AN17">
        <f t="shared" si="8"/>
        <v>267.8786957772424</v>
      </c>
      <c r="AO17">
        <f t="shared" si="8"/>
        <v>-13.39393478886212</v>
      </c>
      <c r="AP17">
        <f t="shared" si="8"/>
        <v>-7.5706788698012017</v>
      </c>
      <c r="AQ17">
        <f t="shared" si="8"/>
        <v>-468.94731347735052</v>
      </c>
      <c r="AR17">
        <f t="shared" si="8"/>
        <v>-222.03323135877145</v>
      </c>
      <c r="AS17">
        <f t="shared" si="8"/>
        <v>100.80522867575246</v>
      </c>
      <c r="AT17">
        <f t="shared" si="8"/>
        <v>74.090201287522206</v>
      </c>
      <c r="AU17">
        <f t="shared" si="8"/>
        <v>-47.137801395496787</v>
      </c>
      <c r="AW17">
        <v>14</v>
      </c>
      <c r="AX17">
        <f>(R17*SUMPRODUCT(K18:$K$23, X18:$X$23)-$AZ$3*SUMPRODUCT(K17:$K$22, W18:$W$23))/Z17</f>
        <v>2792.0998235660513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3.4073305999999998E-2</v>
      </c>
      <c r="O18">
        <f t="shared" si="22"/>
        <v>884.5927174569108</v>
      </c>
      <c r="P18">
        <f t="shared" si="23"/>
        <v>44.229635872845542</v>
      </c>
      <c r="Q18" s="4">
        <f t="shared" si="24"/>
        <v>25</v>
      </c>
      <c r="R18">
        <f t="shared" si="0"/>
        <v>50000</v>
      </c>
      <c r="S18">
        <f t="shared" si="12"/>
        <v>2523.3514184843011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2052.0883168496389</v>
      </c>
      <c r="AC18">
        <f t="shared" si="1"/>
        <v>1772.8313924175854</v>
      </c>
      <c r="AE18">
        <f t="shared" si="2"/>
        <v>621.48844093764012</v>
      </c>
      <c r="AF18">
        <f t="shared" si="3"/>
        <v>-31.074422046882006</v>
      </c>
      <c r="AG18">
        <f t="shared" si="3"/>
        <v>-17.564253827578941</v>
      </c>
      <c r="AH18">
        <f t="shared" si="4"/>
        <v>-1252.1298946564796</v>
      </c>
      <c r="AI18">
        <f t="shared" si="5"/>
        <v>-679.28012959330033</v>
      </c>
      <c r="AJ18">
        <f t="shared" si="6"/>
        <v>279.25692443205344</v>
      </c>
      <c r="AK18">
        <f t="shared" si="20"/>
        <v>185.23941373540183</v>
      </c>
      <c r="AL18">
        <f t="shared" si="7"/>
        <v>-214.78379142584507</v>
      </c>
      <c r="AN18">
        <f t="shared" si="8"/>
        <v>239.29763204127758</v>
      </c>
      <c r="AO18">
        <f t="shared" si="8"/>
        <v>-11.96488160206388</v>
      </c>
      <c r="AP18">
        <f t="shared" si="8"/>
        <v>-6.7629324580363717</v>
      </c>
      <c r="AQ18">
        <f t="shared" si="8"/>
        <v>-482.11953604050188</v>
      </c>
      <c r="AR18">
        <f t="shared" si="8"/>
        <v>-261.5497180593245</v>
      </c>
      <c r="AS18">
        <f t="shared" si="8"/>
        <v>107.52496160170037</v>
      </c>
      <c r="AT18">
        <f t="shared" si="8"/>
        <v>71.324501225991355</v>
      </c>
      <c r="AU18">
        <f t="shared" si="8"/>
        <v>-82.700255231632795</v>
      </c>
      <c r="AW18">
        <v>15</v>
      </c>
      <c r="AX18">
        <f>(R18*SUMPRODUCT(K19:$K$23, X19:$X$23)-$AZ$3*SUMPRODUCT(K18:$K$22, W19:$W$23))/Z18</f>
        <v>2523.3514184843011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3.9255977999999997E-2</v>
      </c>
      <c r="O19">
        <f t="shared" si="22"/>
        <v>884.5927174569108</v>
      </c>
      <c r="P19">
        <f t="shared" si="23"/>
        <v>44.229635872845542</v>
      </c>
      <c r="Q19" s="4">
        <f t="shared" si="24"/>
        <v>25</v>
      </c>
      <c r="R19">
        <f t="shared" si="0"/>
        <v>50000</v>
      </c>
      <c r="S19">
        <f t="shared" si="12"/>
        <v>2184.8275491123145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1772.8313924175854</v>
      </c>
      <c r="AC19">
        <f t="shared" si="1"/>
        <v>1459.3869641710344</v>
      </c>
      <c r="AE19">
        <f t="shared" si="2"/>
        <v>590.87641996356137</v>
      </c>
      <c r="AF19">
        <f t="shared" si="3"/>
        <v>-29.543820998178074</v>
      </c>
      <c r="AG19">
        <f t="shared" si="3"/>
        <v>-16.699109327461297</v>
      </c>
      <c r="AH19">
        <f t="shared" si="4"/>
        <v>-1379.0039236837092</v>
      </c>
      <c r="AI19">
        <f t="shared" si="5"/>
        <v>-834.37043404578719</v>
      </c>
      <c r="AJ19">
        <f t="shared" si="6"/>
        <v>313.44442824655107</v>
      </c>
      <c r="AK19">
        <f t="shared" si="20"/>
        <v>171.32763696750993</v>
      </c>
      <c r="AL19">
        <f t="shared" si="7"/>
        <v>-349.59836883172619</v>
      </c>
      <c r="AN19">
        <f t="shared" si="8"/>
        <v>211.95341265325163</v>
      </c>
      <c r="AO19">
        <f t="shared" si="8"/>
        <v>-10.597670632662583</v>
      </c>
      <c r="AP19">
        <f t="shared" si="8"/>
        <v>-5.9901412387440338</v>
      </c>
      <c r="AQ19">
        <f t="shared" si="8"/>
        <v>-494.66280564218687</v>
      </c>
      <c r="AR19">
        <f t="shared" si="8"/>
        <v>-299.29720486034182</v>
      </c>
      <c r="AS19">
        <f t="shared" si="8"/>
        <v>112.43572090438262</v>
      </c>
      <c r="AT19">
        <f t="shared" si="8"/>
        <v>61.456974944643299</v>
      </c>
      <c r="AU19">
        <f t="shared" si="8"/>
        <v>-125.40450901131592</v>
      </c>
      <c r="AW19">
        <v>16</v>
      </c>
      <c r="AX19">
        <f>(R19*SUMPRODUCT(K20:$K$23, X20:$X$23)-$AZ$3*SUMPRODUCT(K19:$K$22, W20:$W$23))/Z19</f>
        <v>2184.8275491123145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4.4782766000000002E-2</v>
      </c>
      <c r="O20">
        <f t="shared" si="22"/>
        <v>884.5927174569108</v>
      </c>
      <c r="P20">
        <f t="shared" si="23"/>
        <v>44.229635872845542</v>
      </c>
      <c r="Q20" s="4">
        <f t="shared" si="24"/>
        <v>25</v>
      </c>
      <c r="R20">
        <f t="shared" si="0"/>
        <v>50000</v>
      </c>
      <c r="S20">
        <f t="shared" si="12"/>
        <v>1759.6926146044859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1459.3869641710344</v>
      </c>
      <c r="AC20">
        <f t="shared" si="1"/>
        <v>1111.0196550262415</v>
      </c>
      <c r="AE20">
        <f t="shared" si="2"/>
        <v>558.50657531377988</v>
      </c>
      <c r="AF20">
        <f t="shared" si="3"/>
        <v>-27.925328765688995</v>
      </c>
      <c r="AG20">
        <f t="shared" si="3"/>
        <v>-15.784285928766566</v>
      </c>
      <c r="AH20">
        <f t="shared" si="4"/>
        <v>-1495.6646108402335</v>
      </c>
      <c r="AI20">
        <f t="shared" si="5"/>
        <v>-980.86765022090924</v>
      </c>
      <c r="AJ20">
        <f t="shared" si="6"/>
        <v>348.3673091447929</v>
      </c>
      <c r="AK20">
        <f t="shared" si="20"/>
        <v>108.05527384204849</v>
      </c>
      <c r="AL20">
        <f t="shared" si="7"/>
        <v>-524.44506723406789</v>
      </c>
      <c r="AN20">
        <f t="shared" si="8"/>
        <v>190.02372991081012</v>
      </c>
      <c r="AO20">
        <f t="shared" si="8"/>
        <v>-9.5011864955405052</v>
      </c>
      <c r="AP20">
        <f t="shared" si="8"/>
        <v>-5.3703734543820243</v>
      </c>
      <c r="AQ20">
        <f t="shared" si="8"/>
        <v>-508.87810566560609</v>
      </c>
      <c r="AR20">
        <f t="shared" si="8"/>
        <v>-333.72593570471849</v>
      </c>
      <c r="AS20">
        <f t="shared" si="8"/>
        <v>118.52690440662127</v>
      </c>
      <c r="AT20">
        <f t="shared" si="8"/>
        <v>36.764233546335909</v>
      </c>
      <c r="AU20">
        <f t="shared" si="8"/>
        <v>-178.43479775176132</v>
      </c>
      <c r="AW20">
        <v>17</v>
      </c>
      <c r="AX20">
        <f>(R20*SUMPRODUCT(K21:$K$23, X21:$X$23)-$AZ$3*SUMPRODUCT(K20:$K$22, W21:$W$23))/Z20</f>
        <v>1759.6926146044859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5.0287691000000002E-2</v>
      </c>
      <c r="O21">
        <f t="shared" si="22"/>
        <v>884.5927174569108</v>
      </c>
      <c r="P21">
        <f t="shared" si="23"/>
        <v>44.229635872845542</v>
      </c>
      <c r="Q21" s="4">
        <f t="shared" si="24"/>
        <v>25</v>
      </c>
      <c r="R21">
        <f t="shared" si="0"/>
        <v>50000</v>
      </c>
      <c r="S21">
        <f t="shared" si="12"/>
        <v>1249.1875339473634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1111.0196550262415</v>
      </c>
      <c r="AC21">
        <f t="shared" si="1"/>
        <v>741.1523465903764</v>
      </c>
      <c r="AE21">
        <f t="shared" si="2"/>
        <v>524.83550347979451</v>
      </c>
      <c r="AF21">
        <f t="shared" si="3"/>
        <v>-26.241775173989723</v>
      </c>
      <c r="AG21">
        <f t="shared" si="3"/>
        <v>-14.83268777603744</v>
      </c>
      <c r="AH21">
        <f t="shared" si="4"/>
        <v>-1587.5105868829223</v>
      </c>
      <c r="AI21">
        <f t="shared" si="5"/>
        <v>-1103.749546353155</v>
      </c>
      <c r="AJ21">
        <f t="shared" si="6"/>
        <v>369.86730843586508</v>
      </c>
      <c r="AK21">
        <f t="shared" si="20"/>
        <v>82.57316656493397</v>
      </c>
      <c r="AL21">
        <f t="shared" si="7"/>
        <v>-651.30907135235589</v>
      </c>
      <c r="AN21">
        <f t="shared" si="8"/>
        <v>169.85412156309309</v>
      </c>
      <c r="AO21">
        <f t="shared" si="8"/>
        <v>-8.4927060781546544</v>
      </c>
      <c r="AP21">
        <f t="shared" si="8"/>
        <v>-4.8003481775037002</v>
      </c>
      <c r="AQ21">
        <f t="shared" si="8"/>
        <v>-513.77091378020725</v>
      </c>
      <c r="AR21">
        <f t="shared" si="8"/>
        <v>-357.20984647277248</v>
      </c>
      <c r="AS21">
        <f t="shared" si="8"/>
        <v>119.70128993321447</v>
      </c>
      <c r="AT21">
        <f t="shared" si="8"/>
        <v>26.723406817141495</v>
      </c>
      <c r="AU21">
        <f t="shared" si="8"/>
        <v>-210.78514972241649</v>
      </c>
      <c r="AW21">
        <v>18</v>
      </c>
      <c r="AX21">
        <f>(R21*SUMPRODUCT(K22:$K$23, X22:$X$23)-$AZ$3*SUMPRODUCT(K21:$K$22, W22:$W$23))/Z21</f>
        <v>1249.1875339473634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5.6343962999999997E-2</v>
      </c>
      <c r="O22">
        <f t="shared" si="22"/>
        <v>884.5927174569108</v>
      </c>
      <c r="P22">
        <f t="shared" si="23"/>
        <v>44.229635872845542</v>
      </c>
      <c r="Q22" s="4">
        <f t="shared" si="24"/>
        <v>25</v>
      </c>
      <c r="R22">
        <f t="shared" si="0"/>
        <v>50000</v>
      </c>
      <c r="S22">
        <f t="shared" si="12"/>
        <v>657.51827784574516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741.1523465903764</v>
      </c>
      <c r="AC22">
        <f t="shared" si="1"/>
        <v>364.22905413279074</v>
      </c>
      <c r="AE22">
        <f t="shared" si="2"/>
        <v>490.01583625584459</v>
      </c>
      <c r="AF22">
        <f t="shared" si="3"/>
        <v>-24.500791812792233</v>
      </c>
      <c r="AG22">
        <f t="shared" si="3"/>
        <v>-13.84862848703346</v>
      </c>
      <c r="AH22">
        <f t="shared" si="4"/>
        <v>-1671.4648224872117</v>
      </c>
      <c r="AI22">
        <f t="shared" si="5"/>
        <v>-1219.7984065311928</v>
      </c>
      <c r="AJ22">
        <f t="shared" si="6"/>
        <v>376.92329245758566</v>
      </c>
      <c r="AK22">
        <f t="shared" si="20"/>
        <v>84.466717372340028</v>
      </c>
      <c r="AL22">
        <f t="shared" si="7"/>
        <v>-758.40839670126718</v>
      </c>
      <c r="AN22">
        <f t="shared" si="8"/>
        <v>148.21058505300348</v>
      </c>
      <c r="AO22">
        <f t="shared" si="8"/>
        <v>-7.4105292526501749</v>
      </c>
      <c r="AP22">
        <f t="shared" si="8"/>
        <v>-4.1886673417086699</v>
      </c>
      <c r="AQ22">
        <f t="shared" si="8"/>
        <v>-505.55259831847832</v>
      </c>
      <c r="AR22">
        <f t="shared" si="8"/>
        <v>-368.94120985983369</v>
      </c>
      <c r="AS22">
        <f t="shared" si="8"/>
        <v>114.0045230417322</v>
      </c>
      <c r="AT22">
        <f t="shared" si="8"/>
        <v>25.547871462515189</v>
      </c>
      <c r="AU22">
        <f t="shared" si="8"/>
        <v>-229.38881535558633</v>
      </c>
      <c r="AW22">
        <v>19</v>
      </c>
      <c r="AX22">
        <f>(R22*SUMPRODUCT(K23:$K$23, X23:$X$23)-$AZ$3*SUMPRODUCT(K22:$K$22, W23:$W$23))/Z22</f>
        <v>657.51827784574516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6.2785228999999998E-2</v>
      </c>
      <c r="O23">
        <f t="shared" si="22"/>
        <v>884.5927174569108</v>
      </c>
      <c r="P23">
        <f t="shared" si="23"/>
        <v>44.229635872845542</v>
      </c>
      <c r="Q23" s="4">
        <f t="shared" si="24"/>
        <v>25</v>
      </c>
      <c r="R23">
        <f t="shared" si="0"/>
        <v>50000</v>
      </c>
      <c r="S23">
        <f t="shared" si="12"/>
        <v>709.13266096549842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364.22905413279074</v>
      </c>
      <c r="AC23">
        <f t="shared" si="1"/>
        <v>364.22905413279074</v>
      </c>
      <c r="AE23">
        <f t="shared" si="2"/>
        <v>454.34992140033643</v>
      </c>
      <c r="AF23">
        <f t="shared" si="3"/>
        <v>-22.717496070016825</v>
      </c>
      <c r="AG23">
        <f t="shared" si="3"/>
        <v>-12.840652891268805</v>
      </c>
      <c r="AH23">
        <f t="shared" si="4"/>
        <v>-1738.9786217886387</v>
      </c>
      <c r="AI23">
        <f t="shared" si="5"/>
        <v>-1320.1868493495879</v>
      </c>
      <c r="AJ23">
        <f t="shared" si="6"/>
        <v>0</v>
      </c>
      <c r="AK23">
        <f t="shared" si="20"/>
        <v>82.690007716217167</v>
      </c>
      <c r="AL23">
        <f t="shared" si="7"/>
        <v>-1237.4968416333707</v>
      </c>
      <c r="AN23">
        <f t="shared" si="8"/>
        <v>124.48867078512242</v>
      </c>
      <c r="AO23">
        <f t="shared" si="8"/>
        <v>-6.2244335392561219</v>
      </c>
      <c r="AP23">
        <f t="shared" si="8"/>
        <v>-3.5182482380990878</v>
      </c>
      <c r="AQ23">
        <f t="shared" si="8"/>
        <v>-476.46786530301682</v>
      </c>
      <c r="AR23">
        <f t="shared" si="8"/>
        <v>-361.72187629524956</v>
      </c>
      <c r="AS23">
        <f t="shared" si="8"/>
        <v>0</v>
      </c>
      <c r="AT23">
        <f t="shared" si="8"/>
        <v>22.656478328590218</v>
      </c>
      <c r="AU23">
        <f t="shared" si="8"/>
        <v>-339.0653979666593</v>
      </c>
      <c r="AW23">
        <v>20</v>
      </c>
      <c r="AX23">
        <f>(R23*SUMPRODUCT(K$23:$K24, X$23:$X24)-$AZ$3*SUMPRODUCT(K$22:$K23, W$23:$W24))/Z23</f>
        <v>709.13266096549842</v>
      </c>
    </row>
    <row r="25" spans="5:50" x14ac:dyDescent="0.25">
      <c r="AN25" s="8">
        <f t="shared" ref="AN25:AU25" si="25">SUM(AN3:AN23)</f>
        <v>7974.2738988685323</v>
      </c>
      <c r="AO25" s="8">
        <f t="shared" si="25"/>
        <v>-1062.1582330361096</v>
      </c>
      <c r="AP25" s="8">
        <f t="shared" si="25"/>
        <v>-1722.7982762460499</v>
      </c>
      <c r="AQ25" s="8">
        <f t="shared" si="25"/>
        <v>-6565.3102269738338</v>
      </c>
      <c r="AR25" s="8">
        <f t="shared" si="25"/>
        <v>-1375.9928373874613</v>
      </c>
      <c r="AS25" s="8">
        <f t="shared" si="25"/>
        <v>-1239.8711105676575</v>
      </c>
      <c r="AT25" s="8">
        <f t="shared" si="25"/>
        <v>1611.1014104199899</v>
      </c>
      <c r="AU25" s="9">
        <f t="shared" si="25"/>
        <v>-1004.7625375351279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FE78-52A8-4D16-8583-8E8999117523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2998.8363397709682</v>
      </c>
      <c r="K3">
        <v>1</v>
      </c>
      <c r="L3" s="2">
        <v>0</v>
      </c>
      <c r="O3">
        <f>$C$3</f>
        <v>2998.8363397709682</v>
      </c>
      <c r="P3">
        <f>O3*B5</f>
        <v>2399.0690718167748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2998.8363397709682</v>
      </c>
      <c r="AF3">
        <f t="shared" ref="AF3:AG23" si="3">-$Z3*P3</f>
        <v>-2399.0690718167748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-922.66531904580665</v>
      </c>
      <c r="AJ3">
        <f t="shared" ref="AJ3:AJ23" si="6">AB3-AC3</f>
        <v>0</v>
      </c>
      <c r="AL3">
        <f t="shared" ref="AL3:AL23" si="7">SUM(AI3:AK3)</f>
        <v>-922.66531904580665</v>
      </c>
      <c r="AN3">
        <f t="shared" ref="AN3:AU23" si="8">AE3*$K3</f>
        <v>2998.8363397709682</v>
      </c>
      <c r="AO3">
        <f t="shared" si="8"/>
        <v>-2399.0690718167748</v>
      </c>
      <c r="AP3">
        <f t="shared" si="8"/>
        <v>-1522.432587</v>
      </c>
      <c r="AQ3">
        <f t="shared" si="8"/>
        <v>0</v>
      </c>
      <c r="AR3">
        <f t="shared" si="8"/>
        <v>-922.66531904580665</v>
      </c>
      <c r="AS3">
        <f t="shared" si="8"/>
        <v>0</v>
      </c>
      <c r="AT3">
        <f t="shared" si="8"/>
        <v>0</v>
      </c>
      <c r="AU3">
        <f t="shared" si="8"/>
        <v>-922.66531904580665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2253.6913635471233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50000</v>
      </c>
      <c r="S4">
        <f t="shared" ref="S4:S23" si="12">AX4</f>
        <v>1421.4353751756978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1"/>
        <v>1380.7696072848066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-930.44730000000004</v>
      </c>
      <c r="AI4">
        <f t="shared" si="5"/>
        <v>-930.44730000000004</v>
      </c>
      <c r="AJ4">
        <f t="shared" si="6"/>
        <v>-1380.7696072848066</v>
      </c>
      <c r="AK4">
        <f t="shared" ref="AK4:AK23" si="20">H4*SUM(AB4:AB4, AE4:AF4)</f>
        <v>0</v>
      </c>
      <c r="AL4">
        <f t="shared" si="7"/>
        <v>-2311.2169072848064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-872.92175626231347</v>
      </c>
      <c r="AR4">
        <f t="shared" si="8"/>
        <v>-872.92175626231347</v>
      </c>
      <c r="AS4">
        <f t="shared" si="8"/>
        <v>-1295.4025774320353</v>
      </c>
      <c r="AT4">
        <f t="shared" si="8"/>
        <v>0</v>
      </c>
      <c r="AU4">
        <f t="shared" si="8"/>
        <v>-2168.3243336943488</v>
      </c>
      <c r="AW4">
        <v>1</v>
      </c>
      <c r="AX4">
        <f>(R4*SUMPRODUCT(K5:$K$23, X5:$X$23)-$AZ$3*SUMPRODUCT(K4:$K$22, W5:$W$23))/Z4</f>
        <v>1421.4353751756978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2.2132820000000001E-2</v>
      </c>
      <c r="O5">
        <f t="shared" ref="O5:O23" si="22">$C$3</f>
        <v>2998.8363397709682</v>
      </c>
      <c r="P5">
        <f t="shared" ref="P5:P23" si="23">O5*$C$5</f>
        <v>149.94181698854842</v>
      </c>
      <c r="Q5" s="4">
        <f t="shared" ref="Q5:Q23" si="24">$C$8</f>
        <v>25</v>
      </c>
      <c r="R5">
        <f t="shared" si="0"/>
        <v>50000</v>
      </c>
      <c r="S5">
        <f t="shared" si="12"/>
        <v>2665.796602193052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1380.7696072848066</v>
      </c>
      <c r="AC5">
        <f t="shared" si="1"/>
        <v>2506.322038573413</v>
      </c>
      <c r="AE5">
        <f t="shared" si="2"/>
        <v>2819.4385131482386</v>
      </c>
      <c r="AF5">
        <f t="shared" si="3"/>
        <v>-140.97192565741196</v>
      </c>
      <c r="AG5">
        <f t="shared" si="3"/>
        <v>-23.504438002805191</v>
      </c>
      <c r="AH5">
        <f t="shared" si="4"/>
        <v>-1074.981167389614</v>
      </c>
      <c r="AI5">
        <f t="shared" si="5"/>
        <v>1579.9809820984071</v>
      </c>
      <c r="AJ5">
        <f t="shared" si="6"/>
        <v>-1125.5524312886064</v>
      </c>
      <c r="AK5">
        <f t="shared" si="20"/>
        <v>350.71800722861474</v>
      </c>
      <c r="AL5">
        <f t="shared" si="7"/>
        <v>805.14655803841549</v>
      </c>
      <c r="AN5">
        <f t="shared" si="8"/>
        <v>2434.7614041963734</v>
      </c>
      <c r="AO5">
        <f t="shared" si="8"/>
        <v>-121.7380702098187</v>
      </c>
      <c r="AP5">
        <f t="shared" si="8"/>
        <v>-20.297551519453084</v>
      </c>
      <c r="AQ5">
        <f t="shared" si="8"/>
        <v>-928.31343701680555</v>
      </c>
      <c r="AR5">
        <f t="shared" si="8"/>
        <v>1364.4123454502958</v>
      </c>
      <c r="AS5">
        <f t="shared" si="8"/>
        <v>-971.98488469282097</v>
      </c>
      <c r="AT5">
        <f t="shared" si="8"/>
        <v>302.86692324543674</v>
      </c>
      <c r="AU5">
        <f t="shared" si="8"/>
        <v>695.29438400291156</v>
      </c>
      <c r="AW5">
        <v>2</v>
      </c>
      <c r="AX5">
        <f>(R5*SUMPRODUCT(K6:$K$23, X6:$X$23)-$AZ$3*SUMPRODUCT(K5:$K$22, W6:$W$23))/Z5</f>
        <v>2665.796602193052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2.5807838999999999E-2</v>
      </c>
      <c r="O6">
        <f t="shared" si="22"/>
        <v>2998.8363397709682</v>
      </c>
      <c r="P6">
        <f t="shared" si="23"/>
        <v>149.94181698854842</v>
      </c>
      <c r="Q6" s="4">
        <f t="shared" si="24"/>
        <v>25</v>
      </c>
      <c r="R6">
        <f t="shared" si="0"/>
        <v>50000</v>
      </c>
      <c r="S6">
        <f t="shared" si="12"/>
        <v>3740.9647569617914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2506.322038573413</v>
      </c>
      <c r="AC6">
        <f t="shared" si="1"/>
        <v>3391.2286762689018</v>
      </c>
      <c r="AE6">
        <f t="shared" si="2"/>
        <v>2718.4805127990271</v>
      </c>
      <c r="AF6">
        <f t="shared" si="3"/>
        <v>-135.92402563995137</v>
      </c>
      <c r="AG6">
        <f t="shared" si="3"/>
        <v>-22.662794871015262</v>
      </c>
      <c r="AH6">
        <f t="shared" si="4"/>
        <v>-1213.1975035237558</v>
      </c>
      <c r="AI6">
        <f t="shared" si="5"/>
        <v>1346.6961887643049</v>
      </c>
      <c r="AJ6">
        <f t="shared" si="6"/>
        <v>-884.90663769548883</v>
      </c>
      <c r="AK6">
        <f t="shared" si="20"/>
        <v>553.66998359969489</v>
      </c>
      <c r="AL6">
        <f t="shared" si="7"/>
        <v>1015.459534668511</v>
      </c>
      <c r="AN6">
        <f t="shared" si="8"/>
        <v>2117.2238995594298</v>
      </c>
      <c r="AO6">
        <f t="shared" si="8"/>
        <v>-105.86119497797149</v>
      </c>
      <c r="AP6">
        <f t="shared" si="8"/>
        <v>-17.650378844291396</v>
      </c>
      <c r="AQ6">
        <f t="shared" si="8"/>
        <v>-944.8700247262816</v>
      </c>
      <c r="AR6">
        <f t="shared" si="8"/>
        <v>1048.8423010108854</v>
      </c>
      <c r="AS6">
        <f t="shared" si="8"/>
        <v>-689.18849091863058</v>
      </c>
      <c r="AT6">
        <f t="shared" si="8"/>
        <v>431.21269997222657</v>
      </c>
      <c r="AU6">
        <f t="shared" si="8"/>
        <v>790.86651006448153</v>
      </c>
      <c r="AW6">
        <v>3</v>
      </c>
      <c r="AX6">
        <f>(R6*SUMPRODUCT(K7:$K$23, X7:$X$23)-$AZ$3*SUMPRODUCT(K6:$K$22, W7:$W$23))/Z6</f>
        <v>3740.9647569617914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2.9740472E-2</v>
      </c>
      <c r="O7">
        <f t="shared" si="22"/>
        <v>2998.8363397709682</v>
      </c>
      <c r="P7">
        <f t="shared" si="23"/>
        <v>149.94181698854842</v>
      </c>
      <c r="Q7" s="4">
        <f t="shared" si="24"/>
        <v>25</v>
      </c>
      <c r="R7">
        <f t="shared" si="0"/>
        <v>50000</v>
      </c>
      <c r="S7">
        <f t="shared" si="12"/>
        <v>4631.903971743679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3391.2286762689018</v>
      </c>
      <c r="AC7">
        <f t="shared" si="1"/>
        <v>4032.010285418819</v>
      </c>
      <c r="AE7">
        <f t="shared" si="2"/>
        <v>2610.4468140975914</v>
      </c>
      <c r="AF7">
        <f t="shared" si="3"/>
        <v>-130.52234070487958</v>
      </c>
      <c r="AG7">
        <f t="shared" si="3"/>
        <v>-21.762164706001936</v>
      </c>
      <c r="AH7">
        <f t="shared" si="4"/>
        <v>-1348.0044326063462</v>
      </c>
      <c r="AI7">
        <f t="shared" si="5"/>
        <v>1110.1578760803636</v>
      </c>
      <c r="AJ7">
        <f t="shared" si="6"/>
        <v>-640.78160914991713</v>
      </c>
      <c r="AK7">
        <f t="shared" si="20"/>
        <v>614.7097347695709</v>
      </c>
      <c r="AL7">
        <f t="shared" si="7"/>
        <v>1084.0860017000173</v>
      </c>
      <c r="AN7">
        <f t="shared" si="8"/>
        <v>1840.3950597096562</v>
      </c>
      <c r="AO7">
        <f t="shared" si="8"/>
        <v>-92.019752985482825</v>
      </c>
      <c r="AP7">
        <f t="shared" si="8"/>
        <v>-15.342576679678141</v>
      </c>
      <c r="AQ7">
        <f t="shared" si="8"/>
        <v>-950.35864543865432</v>
      </c>
      <c r="AR7">
        <f t="shared" si="8"/>
        <v>782.67408460584079</v>
      </c>
      <c r="AS7">
        <f t="shared" si="8"/>
        <v>-451.75841218583952</v>
      </c>
      <c r="AT7">
        <f t="shared" si="8"/>
        <v>433.37744056526003</v>
      </c>
      <c r="AU7">
        <f t="shared" si="8"/>
        <v>764.29311298526125</v>
      </c>
      <c r="AW7">
        <v>4</v>
      </c>
      <c r="AX7">
        <f>(R7*SUMPRODUCT(K8:$K$23, X8:$X$23)-$AZ$3*SUMPRODUCT(K7:$K$22, W8:$W$23))/Z7</f>
        <v>4631.903971743679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3.4073305999999998E-2</v>
      </c>
      <c r="O8">
        <f t="shared" si="22"/>
        <v>2998.8363397709682</v>
      </c>
      <c r="P8">
        <f t="shared" si="23"/>
        <v>149.94181698854842</v>
      </c>
      <c r="Q8" s="4">
        <f t="shared" si="24"/>
        <v>25</v>
      </c>
      <c r="R8">
        <f t="shared" si="0"/>
        <v>50000</v>
      </c>
      <c r="S8">
        <f t="shared" si="12"/>
        <v>5336.0495091589528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4032.010285418819</v>
      </c>
      <c r="AC8">
        <f t="shared" si="1"/>
        <v>4440.2408091005218</v>
      </c>
      <c r="AE8">
        <f t="shared" si="2"/>
        <v>2495.395792863143</v>
      </c>
      <c r="AF8">
        <f t="shared" si="3"/>
        <v>-124.76978964315717</v>
      </c>
      <c r="AG8">
        <f t="shared" si="3"/>
        <v>-20.803034161691912</v>
      </c>
      <c r="AH8">
        <f t="shared" si="4"/>
        <v>-1483.0177945000078</v>
      </c>
      <c r="AI8">
        <f t="shared" si="5"/>
        <v>866.80517455828613</v>
      </c>
      <c r="AJ8">
        <f t="shared" si="6"/>
        <v>-408.23052368170283</v>
      </c>
      <c r="AK8">
        <f t="shared" si="20"/>
        <v>464.19113092631335</v>
      </c>
      <c r="AL8">
        <f t="shared" si="7"/>
        <v>922.76578180289664</v>
      </c>
      <c r="AN8">
        <f t="shared" si="8"/>
        <v>1640.3568905195189</v>
      </c>
      <c r="AO8">
        <f t="shared" si="8"/>
        <v>-82.01784452597596</v>
      </c>
      <c r="AP8">
        <f t="shared" si="8"/>
        <v>-13.6749450842389</v>
      </c>
      <c r="AQ8">
        <f t="shared" si="8"/>
        <v>-974.8667786203024</v>
      </c>
      <c r="AR8">
        <f t="shared" si="8"/>
        <v>569.79732228900161</v>
      </c>
      <c r="AS8">
        <f t="shared" si="8"/>
        <v>-268.35171973795127</v>
      </c>
      <c r="AT8">
        <f t="shared" si="8"/>
        <v>305.13761476666338</v>
      </c>
      <c r="AU8">
        <f t="shared" si="8"/>
        <v>606.58321731771366</v>
      </c>
      <c r="AW8">
        <v>5</v>
      </c>
      <c r="AX8">
        <f>(R8*SUMPRODUCT(K9:$K$23, X9:$X$23)-$AZ$3*SUMPRODUCT(K8:$K$22, W9:$W$23))/Z8</f>
        <v>5336.0495091589528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3.9255977999999997E-2</v>
      </c>
      <c r="O9">
        <f t="shared" si="22"/>
        <v>2998.8363397709682</v>
      </c>
      <c r="P9">
        <f t="shared" si="23"/>
        <v>149.94181698854842</v>
      </c>
      <c r="Q9" s="4">
        <f t="shared" si="24"/>
        <v>25</v>
      </c>
      <c r="R9">
        <f t="shared" si="0"/>
        <v>50000</v>
      </c>
      <c r="S9">
        <f t="shared" si="12"/>
        <v>5880.950491312914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4440.2408091005218</v>
      </c>
      <c r="AC9">
        <f t="shared" si="1"/>
        <v>4652.6223251045385</v>
      </c>
      <c r="AE9">
        <f t="shared" si="2"/>
        <v>2372.4826325885838</v>
      </c>
      <c r="AF9">
        <f t="shared" si="3"/>
        <v>-118.62413162942919</v>
      </c>
      <c r="AG9">
        <f t="shared" si="3"/>
        <v>-19.778360368690365</v>
      </c>
      <c r="AH9">
        <f t="shared" si="4"/>
        <v>-1633.2869027692523</v>
      </c>
      <c r="AI9">
        <f t="shared" si="5"/>
        <v>600.79323782121219</v>
      </c>
      <c r="AJ9">
        <f t="shared" si="6"/>
        <v>-212.3815160040167</v>
      </c>
      <c r="AK9">
        <f t="shared" si="20"/>
        <v>349.43198398511515</v>
      </c>
      <c r="AL9">
        <f t="shared" si="7"/>
        <v>737.84370580231064</v>
      </c>
      <c r="AN9">
        <f t="shared" si="8"/>
        <v>1482.1892298117671</v>
      </c>
      <c r="AO9">
        <f t="shared" si="8"/>
        <v>-74.109461490588359</v>
      </c>
      <c r="AP9">
        <f t="shared" si="8"/>
        <v>-12.356369787130223</v>
      </c>
      <c r="AQ9">
        <f t="shared" si="8"/>
        <v>-1020.3827093291968</v>
      </c>
      <c r="AR9">
        <f t="shared" si="8"/>
        <v>375.34068920485186</v>
      </c>
      <c r="AS9">
        <f t="shared" si="8"/>
        <v>-132.68362486969454</v>
      </c>
      <c r="AT9">
        <f t="shared" si="8"/>
        <v>218.30479013850371</v>
      </c>
      <c r="AU9">
        <f t="shared" si="8"/>
        <v>460.96185447366099</v>
      </c>
      <c r="AW9">
        <v>6</v>
      </c>
      <c r="AX9">
        <f>(R9*SUMPRODUCT(K10:$K$23, X10:$X$23)-$AZ$3*SUMPRODUCT(K9:$K$22, W10:$W$23))/Z9</f>
        <v>5880.950491312914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4.4782766000000002E-2</v>
      </c>
      <c r="O10">
        <f t="shared" si="22"/>
        <v>2998.8363397709682</v>
      </c>
      <c r="P10">
        <f t="shared" si="23"/>
        <v>149.94181698854842</v>
      </c>
      <c r="Q10" s="4">
        <f t="shared" si="24"/>
        <v>25</v>
      </c>
      <c r="R10">
        <f t="shared" si="0"/>
        <v>50000</v>
      </c>
      <c r="S10">
        <f t="shared" si="12"/>
        <v>6305.2388583039146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4652.6223251045385</v>
      </c>
      <c r="AC10">
        <f t="shared" si="1"/>
        <v>4715.0190505434548</v>
      </c>
      <c r="AE10">
        <f t="shared" si="2"/>
        <v>2242.5114716884191</v>
      </c>
      <c r="AF10">
        <f t="shared" si="3"/>
        <v>-112.12557358442096</v>
      </c>
      <c r="AG10">
        <f t="shared" si="3"/>
        <v>-18.694847080748726</v>
      </c>
      <c r="AH10">
        <f t="shared" si="4"/>
        <v>-1771.4593685094687</v>
      </c>
      <c r="AI10">
        <f t="shared" si="5"/>
        <v>340.23168251378047</v>
      </c>
      <c r="AJ10">
        <f t="shared" si="6"/>
        <v>-62.396725438916292</v>
      </c>
      <c r="AK10">
        <f t="shared" si="20"/>
        <v>356.10793171844824</v>
      </c>
      <c r="AL10">
        <f t="shared" si="7"/>
        <v>633.94288879331248</v>
      </c>
      <c r="AN10">
        <f t="shared" si="8"/>
        <v>1331.1076523204451</v>
      </c>
      <c r="AO10">
        <f t="shared" si="8"/>
        <v>-66.555382616022271</v>
      </c>
      <c r="AP10">
        <f t="shared" si="8"/>
        <v>-11.096868097360948</v>
      </c>
      <c r="AQ10">
        <f t="shared" si="8"/>
        <v>-1051.5010295230834</v>
      </c>
      <c r="AR10">
        <f t="shared" si="8"/>
        <v>201.9543720839786</v>
      </c>
      <c r="AS10">
        <f t="shared" si="8"/>
        <v>-37.037384093711971</v>
      </c>
      <c r="AT10">
        <f t="shared" si="8"/>
        <v>211.37817975376424</v>
      </c>
      <c r="AU10">
        <f t="shared" si="8"/>
        <v>376.29516774403089</v>
      </c>
      <c r="AW10">
        <v>7</v>
      </c>
      <c r="AX10">
        <f>(R10*SUMPRODUCT(K11:$K$23, X11:$X$23)-$AZ$3*SUMPRODUCT(K10:$K$22, W11:$W$23))/Z10</f>
        <v>6305.2388583039146</v>
      </c>
    </row>
    <row r="11" spans="1:52" x14ac:dyDescent="0.25">
      <c r="A11" t="s">
        <v>33</v>
      </c>
      <c r="C11" s="7">
        <f>AU25</f>
        <v>-525.58485432407292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5.0287691000000002E-2</v>
      </c>
      <c r="O11">
        <f t="shared" si="22"/>
        <v>2998.8363397709682</v>
      </c>
      <c r="P11">
        <f t="shared" si="23"/>
        <v>149.94181698854842</v>
      </c>
      <c r="Q11" s="4">
        <f t="shared" si="24"/>
        <v>25</v>
      </c>
      <c r="R11">
        <f t="shared" si="0"/>
        <v>50000</v>
      </c>
      <c r="S11">
        <f t="shared" si="12"/>
        <v>6622.8730363578779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4715.0190505434548</v>
      </c>
      <c r="AC11">
        <f t="shared" si="1"/>
        <v>4653.9665069167941</v>
      </c>
      <c r="AE11">
        <f t="shared" si="2"/>
        <v>2107.3156330193124</v>
      </c>
      <c r="AF11">
        <f t="shared" si="3"/>
        <v>-105.36578165096563</v>
      </c>
      <c r="AG11">
        <f t="shared" si="3"/>
        <v>-17.567777916652293</v>
      </c>
      <c r="AH11">
        <f t="shared" si="4"/>
        <v>-1880.2413865778879</v>
      </c>
      <c r="AI11">
        <f t="shared" si="5"/>
        <v>104.14068687380654</v>
      </c>
      <c r="AJ11">
        <f t="shared" si="6"/>
        <v>61.052543626660736</v>
      </c>
      <c r="AK11">
        <f t="shared" si="20"/>
        <v>345.92389844845781</v>
      </c>
      <c r="AL11">
        <f t="shared" si="7"/>
        <v>511.11712894892509</v>
      </c>
      <c r="AN11">
        <f t="shared" si="8"/>
        <v>1189.5941469230763</v>
      </c>
      <c r="AO11">
        <f t="shared" si="8"/>
        <v>-59.479707346153823</v>
      </c>
      <c r="AP11">
        <f t="shared" si="8"/>
        <v>-9.9171312814450712</v>
      </c>
      <c r="AQ11">
        <f t="shared" si="8"/>
        <v>-1061.4091753644227</v>
      </c>
      <c r="AR11">
        <f t="shared" si="8"/>
        <v>58.78813293105474</v>
      </c>
      <c r="AS11">
        <f t="shared" si="8"/>
        <v>34.464580158304074</v>
      </c>
      <c r="AT11">
        <f t="shared" si="8"/>
        <v>195.27641632188602</v>
      </c>
      <c r="AU11">
        <f t="shared" si="8"/>
        <v>288.52912941124481</v>
      </c>
      <c r="AW11">
        <v>8</v>
      </c>
      <c r="AX11">
        <f>(R11*SUMPRODUCT(K12:$K$23, X12:$X$23)-$AZ$3*SUMPRODUCT(K11:$K$22, W12:$W$23))/Z11</f>
        <v>6622.8730363578779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5.6343962999999997E-2</v>
      </c>
      <c r="O12">
        <f t="shared" si="22"/>
        <v>2998.8363397709682</v>
      </c>
      <c r="P12">
        <f t="shared" si="23"/>
        <v>149.94181698854842</v>
      </c>
      <c r="Q12" s="4">
        <f t="shared" si="24"/>
        <v>25</v>
      </c>
      <c r="R12">
        <f t="shared" si="0"/>
        <v>50000</v>
      </c>
      <c r="S12">
        <f t="shared" si="12"/>
        <v>6836.8167435838604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4653.9665069167941</v>
      </c>
      <c r="AC12">
        <f t="shared" si="1"/>
        <v>4485.5703539630013</v>
      </c>
      <c r="AE12">
        <f t="shared" si="2"/>
        <v>1967.5079626329575</v>
      </c>
      <c r="AF12">
        <f t="shared" si="3"/>
        <v>-98.375398131647884</v>
      </c>
      <c r="AG12">
        <f t="shared" si="3"/>
        <v>-16.402261908557698</v>
      </c>
      <c r="AH12">
        <f t="shared" si="4"/>
        <v>-1979.6764578561479</v>
      </c>
      <c r="AI12">
        <f t="shared" si="5"/>
        <v>-126.94615526339589</v>
      </c>
      <c r="AJ12">
        <f t="shared" si="6"/>
        <v>168.39615295379281</v>
      </c>
      <c r="AK12">
        <f t="shared" si="20"/>
        <v>338.54884180659963</v>
      </c>
      <c r="AL12">
        <f t="shared" si="7"/>
        <v>379.99883949699654</v>
      </c>
      <c r="AN12">
        <f t="shared" si="8"/>
        <v>1055.8720000519015</v>
      </c>
      <c r="AO12">
        <f t="shared" si="8"/>
        <v>-52.793600002595078</v>
      </c>
      <c r="AP12">
        <f t="shared" si="8"/>
        <v>-8.8023476477257692</v>
      </c>
      <c r="AQ12">
        <f t="shared" si="8"/>
        <v>-1062.4022777600221</v>
      </c>
      <c r="AR12">
        <f t="shared" si="8"/>
        <v>-68.126225358441545</v>
      </c>
      <c r="AS12">
        <f t="shared" si="8"/>
        <v>90.3705531043571</v>
      </c>
      <c r="AT12">
        <f t="shared" si="8"/>
        <v>181.68375910165238</v>
      </c>
      <c r="AU12">
        <f t="shared" si="8"/>
        <v>203.92808684756793</v>
      </c>
      <c r="AW12">
        <v>9</v>
      </c>
      <c r="AX12">
        <f>(R12*SUMPRODUCT(K13:$K$23, X13:$X$23)-$AZ$3*SUMPRODUCT(K12:$K$22, W13:$W$23))/Z12</f>
        <v>6836.8167435838604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6.2785228999999998E-2</v>
      </c>
      <c r="O13">
        <f t="shared" si="22"/>
        <v>2998.8363397709682</v>
      </c>
      <c r="P13">
        <f t="shared" si="23"/>
        <v>149.94181698854842</v>
      </c>
      <c r="Q13" s="4">
        <f t="shared" si="24"/>
        <v>25</v>
      </c>
      <c r="R13">
        <f t="shared" si="0"/>
        <v>50000</v>
      </c>
      <c r="S13">
        <f t="shared" si="12"/>
        <v>6950.2655133795406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4485.5703539630013</v>
      </c>
      <c r="AC13">
        <f t="shared" si="1"/>
        <v>4228.1021479548099</v>
      </c>
      <c r="AE13">
        <f t="shared" si="2"/>
        <v>1824.3024450133944</v>
      </c>
      <c r="AF13">
        <f t="shared" si="3"/>
        <v>-91.215122250669722</v>
      </c>
      <c r="AG13">
        <f t="shared" si="3"/>
        <v>-15.208419519425348</v>
      </c>
      <c r="AH13">
        <f t="shared" si="4"/>
        <v>-2059.6395400935439</v>
      </c>
      <c r="AI13">
        <f t="shared" si="5"/>
        <v>-341.76063685024474</v>
      </c>
      <c r="AJ13">
        <f t="shared" si="6"/>
        <v>257.46820600819137</v>
      </c>
      <c r="AK13">
        <f t="shared" si="20"/>
        <v>321.50460188672002</v>
      </c>
      <c r="AL13">
        <f t="shared" si="7"/>
        <v>237.21217104466666</v>
      </c>
      <c r="AN13">
        <f t="shared" si="8"/>
        <v>930.89294925685624</v>
      </c>
      <c r="AO13">
        <f t="shared" si="8"/>
        <v>-46.544647462842811</v>
      </c>
      <c r="AP13">
        <f t="shared" si="8"/>
        <v>-7.7604514200327435</v>
      </c>
      <c r="AQ13">
        <f t="shared" si="8"/>
        <v>-1050.9792009129478</v>
      </c>
      <c r="AR13">
        <f t="shared" si="8"/>
        <v>-174.39135053896717</v>
      </c>
      <c r="AS13">
        <f t="shared" si="8"/>
        <v>131.3791681231219</v>
      </c>
      <c r="AT13">
        <f t="shared" si="8"/>
        <v>164.05523539589555</v>
      </c>
      <c r="AU13">
        <f t="shared" si="8"/>
        <v>121.04305298005029</v>
      </c>
      <c r="AW13">
        <v>10</v>
      </c>
      <c r="AX13">
        <f>(R13*SUMPRODUCT(K14:$K$23, X14:$X$23)-$AZ$3*SUMPRODUCT(K13:$K$22, W14:$W$23))/Z13</f>
        <v>6950.2655133795406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6.9956555000000004E-2</v>
      </c>
      <c r="O14">
        <f t="shared" si="22"/>
        <v>2998.8363397709682</v>
      </c>
      <c r="P14">
        <f t="shared" si="23"/>
        <v>149.94181698854842</v>
      </c>
      <c r="Q14" s="4">
        <f t="shared" si="24"/>
        <v>25</v>
      </c>
      <c r="R14">
        <f t="shared" si="0"/>
        <v>50000</v>
      </c>
      <c r="S14">
        <f t="shared" si="12"/>
        <v>6959.0975520721595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4228.1021479548099</v>
      </c>
      <c r="AC14">
        <f t="shared" si="1"/>
        <v>3894.9809251069728</v>
      </c>
      <c r="AE14">
        <f t="shared" si="2"/>
        <v>1678.4375062320462</v>
      </c>
      <c r="AF14">
        <f t="shared" si="3"/>
        <v>-83.921875311602321</v>
      </c>
      <c r="AG14">
        <f t="shared" si="3"/>
        <v>-13.992406687657342</v>
      </c>
      <c r="AH14">
        <f t="shared" si="4"/>
        <v>-2127.857273147506</v>
      </c>
      <c r="AI14">
        <f t="shared" si="5"/>
        <v>-547.33404891471946</v>
      </c>
      <c r="AJ14">
        <f t="shared" si="6"/>
        <v>333.12122284783709</v>
      </c>
      <c r="AK14">
        <f t="shared" si="20"/>
        <v>299.28255383418804</v>
      </c>
      <c r="AL14">
        <f t="shared" si="7"/>
        <v>85.069727767305665</v>
      </c>
      <c r="AN14">
        <f t="shared" si="8"/>
        <v>814.59193072140749</v>
      </c>
      <c r="AO14">
        <f t="shared" si="8"/>
        <v>-40.729596536070382</v>
      </c>
      <c r="AP14">
        <f t="shared" si="8"/>
        <v>-6.7909001895016798</v>
      </c>
      <c r="AQ14">
        <f t="shared" si="8"/>
        <v>-1032.7077165500259</v>
      </c>
      <c r="AR14">
        <f t="shared" si="8"/>
        <v>-265.63628255419047</v>
      </c>
      <c r="AS14">
        <f t="shared" si="8"/>
        <v>161.67290058542119</v>
      </c>
      <c r="AT14">
        <f t="shared" si="8"/>
        <v>145.25006290303912</v>
      </c>
      <c r="AU14">
        <f t="shared" si="8"/>
        <v>41.286680934269853</v>
      </c>
      <c r="AW14">
        <v>11</v>
      </c>
      <c r="AX14">
        <f>(R14*SUMPRODUCT(K15:$K$23, X15:$X$23)-$AZ$3*SUMPRODUCT(K14:$K$22, W15:$W$23))/Z14</f>
        <v>6959.0975520721595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7.8227725999999997E-2</v>
      </c>
      <c r="O15">
        <f t="shared" si="22"/>
        <v>2998.8363397709682</v>
      </c>
      <c r="P15">
        <f t="shared" si="23"/>
        <v>149.94181698854842</v>
      </c>
      <c r="Q15" s="4">
        <f t="shared" si="24"/>
        <v>25</v>
      </c>
      <c r="R15">
        <f t="shared" si="0"/>
        <v>50000</v>
      </c>
      <c r="S15">
        <f t="shared" si="12"/>
        <v>6852.8443844276198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3894.9809251069728</v>
      </c>
      <c r="AC15">
        <f t="shared" si="1"/>
        <v>3497.1129727997413</v>
      </c>
      <c r="AE15">
        <f t="shared" si="2"/>
        <v>1530.3527818240818</v>
      </c>
      <c r="AF15">
        <f t="shared" si="3"/>
        <v>-76.517639091204103</v>
      </c>
      <c r="AG15">
        <f t="shared" si="3"/>
        <v>-12.757888464338141</v>
      </c>
      <c r="AH15">
        <f t="shared" si="4"/>
        <v>-2189.1883128852519</v>
      </c>
      <c r="AI15">
        <f t="shared" si="5"/>
        <v>-748.11105861671217</v>
      </c>
      <c r="AJ15">
        <f t="shared" si="6"/>
        <v>397.86795230723146</v>
      </c>
      <c r="AK15">
        <f t="shared" si="20"/>
        <v>277.60355392088826</v>
      </c>
      <c r="AL15">
        <f t="shared" si="7"/>
        <v>-72.639552388592449</v>
      </c>
      <c r="AN15">
        <f t="shared" si="8"/>
        <v>706.07694367896966</v>
      </c>
      <c r="AO15">
        <f t="shared" si="8"/>
        <v>-35.303847183948484</v>
      </c>
      <c r="AP15">
        <f t="shared" si="8"/>
        <v>-5.8862577319982661</v>
      </c>
      <c r="AQ15">
        <f t="shared" si="8"/>
        <v>-1010.0516766188523</v>
      </c>
      <c r="AR15">
        <f t="shared" si="8"/>
        <v>-345.16483785582938</v>
      </c>
      <c r="AS15">
        <f t="shared" si="8"/>
        <v>183.56903786462564</v>
      </c>
      <c r="AT15">
        <f t="shared" si="8"/>
        <v>128.08123148784699</v>
      </c>
      <c r="AU15">
        <f t="shared" si="8"/>
        <v>-33.514568503356749</v>
      </c>
      <c r="AW15">
        <v>12</v>
      </c>
      <c r="AX15">
        <f>(R15*SUMPRODUCT(K16:$K$23, X16:$X$23)-$AZ$3*SUMPRODUCT(K15:$K$22, W16:$W$23))/Z15</f>
        <v>6852.8443844276198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8.7072107999999995E-2</v>
      </c>
      <c r="O16">
        <f t="shared" si="22"/>
        <v>2998.8363397709682</v>
      </c>
      <c r="P16">
        <f t="shared" si="23"/>
        <v>149.94181698854842</v>
      </c>
      <c r="Q16" s="4">
        <f t="shared" si="24"/>
        <v>25</v>
      </c>
      <c r="R16">
        <f t="shared" si="0"/>
        <v>50000</v>
      </c>
      <c r="S16">
        <f t="shared" si="12"/>
        <v>6631.9341175601603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3497.1129727997413</v>
      </c>
      <c r="AC16">
        <f t="shared" si="1"/>
        <v>3055.8502241779615</v>
      </c>
      <c r="AE16">
        <f t="shared" si="2"/>
        <v>1381.7982113087542</v>
      </c>
      <c r="AF16">
        <f t="shared" si="3"/>
        <v>-69.089910565437719</v>
      </c>
      <c r="AG16">
        <f t="shared" si="3"/>
        <v>-11.519453337475955</v>
      </c>
      <c r="AH16">
        <f t="shared" si="4"/>
        <v>-2221.7124844376094</v>
      </c>
      <c r="AI16">
        <f t="shared" si="5"/>
        <v>-920.52363703176889</v>
      </c>
      <c r="AJ16">
        <f t="shared" si="6"/>
        <v>441.26274862177979</v>
      </c>
      <c r="AK16">
        <f t="shared" si="20"/>
        <v>263.09722366280528</v>
      </c>
      <c r="AL16">
        <f t="shared" si="7"/>
        <v>-216.16366474718382</v>
      </c>
      <c r="AN16">
        <f t="shared" si="8"/>
        <v>604.47195064554364</v>
      </c>
      <c r="AO16">
        <f t="shared" si="8"/>
        <v>-30.223597532277186</v>
      </c>
      <c r="AP16">
        <f t="shared" si="8"/>
        <v>-5.0392209023626586</v>
      </c>
      <c r="AQ16">
        <f t="shared" si="8"/>
        <v>-971.89507719045821</v>
      </c>
      <c r="AR16">
        <f t="shared" si="8"/>
        <v>-402.68594497955445</v>
      </c>
      <c r="AS16">
        <f t="shared" si="8"/>
        <v>193.03176992390971</v>
      </c>
      <c r="AT16">
        <f t="shared" si="8"/>
        <v>115.0927036200566</v>
      </c>
      <c r="AU16">
        <f t="shared" si="8"/>
        <v>-94.561471435588132</v>
      </c>
      <c r="AW16">
        <v>13</v>
      </c>
      <c r="AX16">
        <f>(R16*SUMPRODUCT(K17:$K$23, X17:$X$23)-$AZ$3*SUMPRODUCT(K16:$K$22, W17:$W$23))/Z16</f>
        <v>6631.9341175601603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9.6466888000000001E-2</v>
      </c>
      <c r="O17">
        <f t="shared" si="22"/>
        <v>2998.8363397709682</v>
      </c>
      <c r="P17">
        <f t="shared" si="23"/>
        <v>149.94181698854842</v>
      </c>
      <c r="Q17" s="4">
        <f t="shared" si="24"/>
        <v>25</v>
      </c>
      <c r="R17">
        <f t="shared" si="0"/>
        <v>50000</v>
      </c>
      <c r="S17">
        <f t="shared" si="12"/>
        <v>6301.3354510307718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3055.8502241779615</v>
      </c>
      <c r="AC17">
        <f t="shared" si="1"/>
        <v>2594.3891058640115</v>
      </c>
      <c r="AE17">
        <f t="shared" si="2"/>
        <v>1234.6824559067445</v>
      </c>
      <c r="AF17">
        <f t="shared" si="3"/>
        <v>-61.734122795337235</v>
      </c>
      <c r="AG17">
        <f t="shared" si="3"/>
        <v>-10.293012989173675</v>
      </c>
      <c r="AH17">
        <f t="shared" si="4"/>
        <v>-2222.4916298550384</v>
      </c>
      <c r="AI17">
        <f t="shared" si="5"/>
        <v>-1059.8363097328047</v>
      </c>
      <c r="AJ17">
        <f t="shared" si="6"/>
        <v>461.46111831395001</v>
      </c>
      <c r="AK17">
        <f t="shared" si="20"/>
        <v>260.91687098475404</v>
      </c>
      <c r="AL17">
        <f t="shared" si="7"/>
        <v>-337.45832043410064</v>
      </c>
      <c r="AN17">
        <f t="shared" si="8"/>
        <v>508.72723290668068</v>
      </c>
      <c r="AO17">
        <f t="shared" si="8"/>
        <v>-25.436361645334038</v>
      </c>
      <c r="AP17">
        <f t="shared" si="8"/>
        <v>-4.2410386502246906</v>
      </c>
      <c r="AQ17">
        <f t="shared" si="8"/>
        <v>-915.73506338038533</v>
      </c>
      <c r="AR17">
        <f t="shared" si="8"/>
        <v>-436.68523076926334</v>
      </c>
      <c r="AS17">
        <f t="shared" si="8"/>
        <v>190.13620602673359</v>
      </c>
      <c r="AT17">
        <f t="shared" si="8"/>
        <v>107.50579402803861</v>
      </c>
      <c r="AU17">
        <f t="shared" si="8"/>
        <v>-139.04323071449113</v>
      </c>
      <c r="AW17">
        <v>14</v>
      </c>
      <c r="AX17">
        <f>(R17*SUMPRODUCT(K18:$K$23, X18:$X$23)-$AZ$3*SUMPRODUCT(K17:$K$22, W18:$W$23))/Z17</f>
        <v>6301.3354510307718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0.107048017</v>
      </c>
      <c r="O18">
        <f t="shared" si="22"/>
        <v>2998.8363397709682</v>
      </c>
      <c r="P18">
        <f t="shared" si="23"/>
        <v>149.94181698854842</v>
      </c>
      <c r="Q18" s="4">
        <f t="shared" si="24"/>
        <v>25</v>
      </c>
      <c r="R18">
        <f t="shared" si="0"/>
        <v>50000</v>
      </c>
      <c r="S18">
        <f t="shared" si="12"/>
        <v>5854.270481879782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2594.3891058640115</v>
      </c>
      <c r="AC18">
        <f t="shared" si="1"/>
        <v>2128.1997237070905</v>
      </c>
      <c r="AE18">
        <f t="shared" si="2"/>
        <v>1090.1653228181701</v>
      </c>
      <c r="AF18">
        <f t="shared" si="3"/>
        <v>-54.508266140908511</v>
      </c>
      <c r="AG18">
        <f t="shared" si="3"/>
        <v>-9.0882362298356529</v>
      </c>
      <c r="AH18">
        <f t="shared" si="4"/>
        <v>-2203.6932588925683</v>
      </c>
      <c r="AI18">
        <f t="shared" si="5"/>
        <v>-1177.1244384451425</v>
      </c>
      <c r="AJ18">
        <f t="shared" si="6"/>
        <v>466.18938215692106</v>
      </c>
      <c r="AK18">
        <f t="shared" si="20"/>
        <v>254.46623599414323</v>
      </c>
      <c r="AL18">
        <f t="shared" si="7"/>
        <v>-456.46882029407817</v>
      </c>
      <c r="AN18">
        <f t="shared" si="8"/>
        <v>419.75676955523465</v>
      </c>
      <c r="AO18">
        <f t="shared" si="8"/>
        <v>-20.987838477761734</v>
      </c>
      <c r="AP18">
        <f t="shared" si="8"/>
        <v>-3.4993304235076477</v>
      </c>
      <c r="AQ18">
        <f t="shared" si="8"/>
        <v>-848.5090692961586</v>
      </c>
      <c r="AR18">
        <f t="shared" si="8"/>
        <v>-453.2394686421934</v>
      </c>
      <c r="AS18">
        <f t="shared" si="8"/>
        <v>179.50135173009775</v>
      </c>
      <c r="AT18">
        <f t="shared" si="8"/>
        <v>97.979565985146593</v>
      </c>
      <c r="AU18">
        <f t="shared" si="8"/>
        <v>-175.75855092694903</v>
      </c>
      <c r="AW18">
        <v>15</v>
      </c>
      <c r="AX18">
        <f>(R18*SUMPRODUCT(K19:$K$23, X19:$X$23)-$AZ$3*SUMPRODUCT(K18:$K$22, W19:$W$23))/Z18</f>
        <v>5854.270481879782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0.118979948</v>
      </c>
      <c r="O19">
        <f t="shared" si="22"/>
        <v>2998.8363397709682</v>
      </c>
      <c r="P19">
        <f t="shared" si="23"/>
        <v>149.94181698854842</v>
      </c>
      <c r="Q19" s="4">
        <f t="shared" si="24"/>
        <v>25</v>
      </c>
      <c r="R19">
        <f t="shared" si="0"/>
        <v>50000</v>
      </c>
      <c r="S19">
        <f t="shared" si="12"/>
        <v>5267.4615259725197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2128.1997237070905</v>
      </c>
      <c r="AC19">
        <f t="shared" si="1"/>
        <v>1667.89660135894</v>
      </c>
      <c r="AE19">
        <f t="shared" si="2"/>
        <v>949.55585616967926</v>
      </c>
      <c r="AF19">
        <f t="shared" si="3"/>
        <v>-47.477792808483969</v>
      </c>
      <c r="AG19">
        <f t="shared" si="3"/>
        <v>-7.916035993499734</v>
      </c>
      <c r="AH19">
        <f t="shared" si="4"/>
        <v>-2162.635748075124</v>
      </c>
      <c r="AI19">
        <f t="shared" si="5"/>
        <v>-1268.4737207074284</v>
      </c>
      <c r="AJ19">
        <f t="shared" si="6"/>
        <v>460.30312234815051</v>
      </c>
      <c r="AK19">
        <f t="shared" si="20"/>
        <v>222.42238957081219</v>
      </c>
      <c r="AL19">
        <f t="shared" si="7"/>
        <v>-585.74820878846572</v>
      </c>
      <c r="AN19">
        <f t="shared" si="8"/>
        <v>340.61539337185809</v>
      </c>
      <c r="AO19">
        <f t="shared" si="8"/>
        <v>-17.030769668592907</v>
      </c>
      <c r="AP19">
        <f t="shared" si="8"/>
        <v>-2.8395630402914227</v>
      </c>
      <c r="AQ19">
        <f t="shared" si="8"/>
        <v>-775.75955249442495</v>
      </c>
      <c r="AR19">
        <f t="shared" si="8"/>
        <v>-455.01449183145121</v>
      </c>
      <c r="AS19">
        <f t="shared" si="8"/>
        <v>165.11543588531472</v>
      </c>
      <c r="AT19">
        <f t="shared" si="8"/>
        <v>79.785185069547893</v>
      </c>
      <c r="AU19">
        <f t="shared" si="8"/>
        <v>-210.11387087658858</v>
      </c>
      <c r="AW19">
        <v>16</v>
      </c>
      <c r="AX19">
        <f>(R19*SUMPRODUCT(K20:$K$23, X20:$X$23)-$AZ$3*SUMPRODUCT(K19:$K$22, W20:$W$23))/Z19</f>
        <v>5267.4615259725197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0.132636267</v>
      </c>
      <c r="O20">
        <f t="shared" si="22"/>
        <v>2998.8363397709682</v>
      </c>
      <c r="P20">
        <f t="shared" si="23"/>
        <v>149.94181698854842</v>
      </c>
      <c r="Q20" s="4">
        <f t="shared" si="24"/>
        <v>25</v>
      </c>
      <c r="R20">
        <f t="shared" si="0"/>
        <v>50000</v>
      </c>
      <c r="S20">
        <f t="shared" si="12"/>
        <v>4454.9420324657731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1667.89660135894</v>
      </c>
      <c r="AC20">
        <f t="shared" si="1"/>
        <v>1209.4137938392373</v>
      </c>
      <c r="AE20">
        <f t="shared" si="2"/>
        <v>814.11475353764729</v>
      </c>
      <c r="AF20">
        <f t="shared" si="3"/>
        <v>-40.705737676882372</v>
      </c>
      <c r="AG20">
        <f t="shared" si="3"/>
        <v>-6.7869221699492961</v>
      </c>
      <c r="AH20">
        <f t="shared" si="4"/>
        <v>-2099.906927230882</v>
      </c>
      <c r="AI20">
        <f t="shared" si="5"/>
        <v>-1333.2848335400663</v>
      </c>
      <c r="AJ20">
        <f t="shared" si="6"/>
        <v>458.48280751970265</v>
      </c>
      <c r="AK20">
        <f t="shared" si="20"/>
        <v>132.56289501502997</v>
      </c>
      <c r="AL20">
        <f t="shared" si="7"/>
        <v>-742.23913100533366</v>
      </c>
      <c r="AN20">
        <f t="shared" si="8"/>
        <v>276.99069067491195</v>
      </c>
      <c r="AO20">
        <f t="shared" si="8"/>
        <v>-13.849534533745601</v>
      </c>
      <c r="AP20">
        <f t="shared" si="8"/>
        <v>-2.3091514448573305</v>
      </c>
      <c r="AQ20">
        <f t="shared" si="8"/>
        <v>-714.46275552579891</v>
      </c>
      <c r="AR20">
        <f t="shared" si="8"/>
        <v>-453.63075082948984</v>
      </c>
      <c r="AS20">
        <f t="shared" si="8"/>
        <v>155.99209935160877</v>
      </c>
      <c r="AT20">
        <f t="shared" si="8"/>
        <v>45.102594798241796</v>
      </c>
      <c r="AU20">
        <f t="shared" si="8"/>
        <v>-252.53605667963924</v>
      </c>
      <c r="AW20">
        <v>17</v>
      </c>
      <c r="AX20">
        <f>(R20*SUMPRODUCT(K21:$K$23, X21:$X$23)-$AZ$3*SUMPRODUCT(K20:$K$22, W21:$W$23))/Z20</f>
        <v>4454.9420324657731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0.148393413</v>
      </c>
      <c r="O21">
        <f t="shared" si="22"/>
        <v>2998.8363397709682</v>
      </c>
      <c r="P21">
        <f t="shared" si="23"/>
        <v>149.94181698854842</v>
      </c>
      <c r="Q21" s="4">
        <f t="shared" si="24"/>
        <v>25</v>
      </c>
      <c r="R21">
        <f t="shared" si="0"/>
        <v>50000</v>
      </c>
      <c r="S21">
        <f t="shared" si="12"/>
        <v>3351.3009615878777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1209.4137938392373</v>
      </c>
      <c r="AC21">
        <f t="shared" si="1"/>
        <v>765.69430555132999</v>
      </c>
      <c r="AE21">
        <f t="shared" si="2"/>
        <v>685.16433915116545</v>
      </c>
      <c r="AF21">
        <f t="shared" si="3"/>
        <v>-34.258216957558275</v>
      </c>
      <c r="AG21">
        <f t="shared" si="3"/>
        <v>-5.7119184036856607</v>
      </c>
      <c r="AH21">
        <f t="shared" si="4"/>
        <v>-2014.2690891282841</v>
      </c>
      <c r="AI21">
        <f t="shared" si="5"/>
        <v>-1369.0748853383625</v>
      </c>
      <c r="AJ21">
        <f t="shared" si="6"/>
        <v>443.71948828790732</v>
      </c>
      <c r="AK21">
        <f t="shared" si="20"/>
        <v>95.434411692484929</v>
      </c>
      <c r="AL21">
        <f t="shared" si="7"/>
        <v>-829.92098535797027</v>
      </c>
      <c r="AN21">
        <f t="shared" si="8"/>
        <v>221.74183373888081</v>
      </c>
      <c r="AO21">
        <f t="shared" si="8"/>
        <v>-11.087091686944042</v>
      </c>
      <c r="AP21">
        <f t="shared" si="8"/>
        <v>-1.8485656485993502</v>
      </c>
      <c r="AQ21">
        <f t="shared" si="8"/>
        <v>-651.88407502380028</v>
      </c>
      <c r="AR21">
        <f t="shared" si="8"/>
        <v>-443.07789862046286</v>
      </c>
      <c r="AS21">
        <f t="shared" si="8"/>
        <v>143.60229710806755</v>
      </c>
      <c r="AT21">
        <f t="shared" si="8"/>
        <v>30.885730971783751</v>
      </c>
      <c r="AU21">
        <f t="shared" si="8"/>
        <v>-268.58987054061151</v>
      </c>
      <c r="AW21">
        <v>18</v>
      </c>
      <c r="AX21">
        <f>(R21*SUMPRODUCT(K22:$K$23, X22:$X$23)-$AZ$3*SUMPRODUCT(K21:$K$22, W22:$W$23))/Z21</f>
        <v>3351.3009615878777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0.16656033000000001</v>
      </c>
      <c r="O22">
        <f t="shared" si="22"/>
        <v>2998.8363397709682</v>
      </c>
      <c r="P22">
        <f t="shared" si="23"/>
        <v>149.94181698854842</v>
      </c>
      <c r="Q22" s="4">
        <f t="shared" si="24"/>
        <v>25</v>
      </c>
      <c r="R22">
        <f t="shared" si="0"/>
        <v>50000</v>
      </c>
      <c r="S22">
        <f t="shared" si="12"/>
        <v>1896.643397245497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765.69430555132999</v>
      </c>
      <c r="AC22">
        <f t="shared" si="1"/>
        <v>356.82843508155543</v>
      </c>
      <c r="AE22">
        <f t="shared" si="2"/>
        <v>564.19149732640381</v>
      </c>
      <c r="AF22">
        <f t="shared" si="3"/>
        <v>-28.209574866320192</v>
      </c>
      <c r="AG22">
        <f t="shared" si="3"/>
        <v>-4.7034202053978476</v>
      </c>
      <c r="AH22">
        <f t="shared" si="4"/>
        <v>-1902.7580285019135</v>
      </c>
      <c r="AI22">
        <f t="shared" si="5"/>
        <v>-1371.4795262472276</v>
      </c>
      <c r="AJ22">
        <f t="shared" si="6"/>
        <v>408.86587046977456</v>
      </c>
      <c r="AK22">
        <f t="shared" si="20"/>
        <v>91.117335960798954</v>
      </c>
      <c r="AL22">
        <f t="shared" si="7"/>
        <v>-871.49631981665402</v>
      </c>
      <c r="AN22">
        <f t="shared" si="8"/>
        <v>170.64581532629805</v>
      </c>
      <c r="AO22">
        <f t="shared" si="8"/>
        <v>-8.5322907663149028</v>
      </c>
      <c r="AP22">
        <f t="shared" si="8"/>
        <v>-1.4226002688373691</v>
      </c>
      <c r="AQ22">
        <f t="shared" si="8"/>
        <v>-575.50972795770429</v>
      </c>
      <c r="AR22">
        <f t="shared" si="8"/>
        <v>-414.81880366655844</v>
      </c>
      <c r="AS22">
        <f t="shared" si="8"/>
        <v>123.66590095037576</v>
      </c>
      <c r="AT22">
        <f t="shared" si="8"/>
        <v>27.559422924793306</v>
      </c>
      <c r="AU22">
        <f t="shared" si="8"/>
        <v>-263.59347979138937</v>
      </c>
      <c r="AW22">
        <v>19</v>
      </c>
      <c r="AX22">
        <f>(R22*SUMPRODUCT(K23:$K$23, X23:$X$23)-$AZ$3*SUMPRODUCT(K22:$K$22, W23:$W$23))/Z22</f>
        <v>1896.643397245497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0.18820168900000001</v>
      </c>
      <c r="O23">
        <f t="shared" si="22"/>
        <v>2998.8363397709682</v>
      </c>
      <c r="P23">
        <f t="shared" si="23"/>
        <v>149.94181698854842</v>
      </c>
      <c r="Q23" s="4">
        <f t="shared" si="24"/>
        <v>25</v>
      </c>
      <c r="R23">
        <f t="shared" si="0"/>
        <v>50000</v>
      </c>
      <c r="S23">
        <f t="shared" si="12"/>
        <v>2365.4868951769304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356.82843508155543</v>
      </c>
      <c r="AC23">
        <f t="shared" si="1"/>
        <v>356.82843508155543</v>
      </c>
      <c r="AE23">
        <f t="shared" si="2"/>
        <v>452.36778963687163</v>
      </c>
      <c r="AF23">
        <f t="shared" si="3"/>
        <v>-22.618389481843582</v>
      </c>
      <c r="AG23">
        <f t="shared" si="3"/>
        <v>-3.771194376611267</v>
      </c>
      <c r="AH23">
        <f t="shared" si="4"/>
        <v>-1770.3832534652038</v>
      </c>
      <c r="AI23">
        <f t="shared" si="5"/>
        <v>-1344.4050476867869</v>
      </c>
      <c r="AJ23">
        <f t="shared" si="6"/>
        <v>0</v>
      </c>
      <c r="AK23">
        <f t="shared" si="20"/>
        <v>81.725437081081026</v>
      </c>
      <c r="AL23">
        <f t="shared" si="7"/>
        <v>-1262.6796106057059</v>
      </c>
      <c r="AN23">
        <f t="shared" si="8"/>
        <v>123.94558067564427</v>
      </c>
      <c r="AO23">
        <f t="shared" si="8"/>
        <v>-6.1972790337822135</v>
      </c>
      <c r="AP23">
        <f t="shared" si="8"/>
        <v>-1.0332806348237598</v>
      </c>
      <c r="AQ23">
        <f t="shared" si="8"/>
        <v>-485.07251266789922</v>
      </c>
      <c r="AR23">
        <f t="shared" si="8"/>
        <v>-368.35749166086089</v>
      </c>
      <c r="AS23">
        <f t="shared" si="8"/>
        <v>0</v>
      </c>
      <c r="AT23">
        <f t="shared" si="8"/>
        <v>22.392192784363932</v>
      </c>
      <c r="AU23">
        <f t="shared" si="8"/>
        <v>-345.96529887649695</v>
      </c>
      <c r="AW23">
        <v>20</v>
      </c>
      <c r="AX23">
        <f>(R23*SUMPRODUCT(K$23:$K24, X$23:$X24)-$AZ$3*SUMPRODUCT(K$22:$K23, W$23:$W24))/Z23</f>
        <v>2365.4868951769304</v>
      </c>
    </row>
    <row r="25" spans="5:50" x14ac:dyDescent="0.25">
      <c r="AN25" s="8">
        <f t="shared" ref="AN25:AU25" si="25">SUM(AN3:AN23)</f>
        <v>21208.793713415424</v>
      </c>
      <c r="AO25" s="8">
        <f t="shared" si="25"/>
        <v>-3309.5669404989967</v>
      </c>
      <c r="AP25" s="8">
        <f t="shared" si="25"/>
        <v>-1674.2411162963608</v>
      </c>
      <c r="AQ25" s="8">
        <f t="shared" si="25"/>
        <v>-17899.592261659538</v>
      </c>
      <c r="AR25" s="8">
        <f t="shared" si="25"/>
        <v>-1674.6066050394738</v>
      </c>
      <c r="AS25" s="8">
        <f t="shared" si="25"/>
        <v>-2093.9057931187463</v>
      </c>
      <c r="AT25" s="8">
        <f t="shared" si="25"/>
        <v>3242.9275438341469</v>
      </c>
      <c r="AU25" s="9">
        <f t="shared" si="25"/>
        <v>-525.58485432407292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0DED-1687-4431-9139-1D28EBF23FF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217.34834758357832</v>
      </c>
      <c r="K3">
        <v>1</v>
      </c>
      <c r="L3" s="2">
        <v>0</v>
      </c>
      <c r="O3">
        <f>$C$3</f>
        <v>217.34834758357832</v>
      </c>
      <c r="P3">
        <f>O3*B5</f>
        <v>173.87867806686268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217.34834758357832</v>
      </c>
      <c r="AF3">
        <f t="shared" ref="AF3:AG23" si="4">-$Z3*P3</f>
        <v>-173.87867806686268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-1478.9629174832844</v>
      </c>
      <c r="AJ3">
        <f t="shared" ref="AJ3:AJ23" si="7">AB3-AC3</f>
        <v>0</v>
      </c>
      <c r="AL3">
        <f t="shared" ref="AL3:AL23" si="8">SUM(AI3:AK3)</f>
        <v>-1478.9629174832844</v>
      </c>
      <c r="AN3">
        <f t="shared" ref="AN3:AU23" si="9">AE3*$K3</f>
        <v>217.34834758357832</v>
      </c>
      <c r="AO3">
        <f t="shared" si="9"/>
        <v>-173.87867806686268</v>
      </c>
      <c r="AP3">
        <f t="shared" si="9"/>
        <v>-1522.432587</v>
      </c>
      <c r="AQ3">
        <f t="shared" si="9"/>
        <v>0</v>
      </c>
      <c r="AR3">
        <f t="shared" si="9"/>
        <v>-1478.9629174832844</v>
      </c>
      <c r="AS3">
        <f t="shared" si="9"/>
        <v>0</v>
      </c>
      <c r="AT3">
        <f t="shared" si="9"/>
        <v>0</v>
      </c>
      <c r="AU3">
        <f t="shared" si="9"/>
        <v>-1478.9629174832844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128.54605069902428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100000</v>
      </c>
      <c r="S4">
        <f t="shared" si="1"/>
        <v>25.36477580491443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25.083155493095092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-110.2811</v>
      </c>
      <c r="AI4">
        <f t="shared" si="6"/>
        <v>-110.2811</v>
      </c>
      <c r="AJ4">
        <f t="shared" si="7"/>
        <v>-25.083155493095092</v>
      </c>
      <c r="AK4">
        <f>G4*MAX(0, SUM(AB4, AE4:AF4))</f>
        <v>0</v>
      </c>
      <c r="AL4">
        <f t="shared" si="8"/>
        <v>-135.36425549309507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-103.46289520592924</v>
      </c>
      <c r="AR4">
        <f t="shared" si="9"/>
        <v>-103.46289520592924</v>
      </c>
      <c r="AS4">
        <f t="shared" si="9"/>
        <v>-23.532372167271873</v>
      </c>
      <c r="AT4">
        <f t="shared" si="9"/>
        <v>0</v>
      </c>
      <c r="AU4">
        <f t="shared" si="9"/>
        <v>-126.9952673732011</v>
      </c>
      <c r="AW4">
        <v>1</v>
      </c>
      <c r="AX4">
        <f>(R4*SUMPRODUCT(K5:$K$23, X5:$X$23)-$AZ$3*SUMPRODUCT(K4:$K$22, W5:$W$23))/Z4</f>
        <v>25.36477580491443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217.34834758357832</v>
      </c>
      <c r="P5">
        <f t="shared" ref="P5:P23" si="22">O5*$C$5</f>
        <v>10.867417379178917</v>
      </c>
      <c r="Q5" s="4">
        <f t="shared" ref="Q5:Q23" si="23">$C$8</f>
        <v>25</v>
      </c>
      <c r="R5">
        <f t="shared" si="0"/>
        <v>100000</v>
      </c>
      <c r="S5">
        <f t="shared" si="1"/>
        <v>50.303288658980797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25.083155493095092</v>
      </c>
      <c r="AC5">
        <f t="shared" si="2"/>
        <v>49.191906713146864</v>
      </c>
      <c r="AE5">
        <f t="shared" si="3"/>
        <v>212.54633491401299</v>
      </c>
      <c r="AF5">
        <f t="shared" si="4"/>
        <v>-10.627316745700652</v>
      </c>
      <c r="AG5">
        <f t="shared" si="4"/>
        <v>-24.447659399881246</v>
      </c>
      <c r="AH5">
        <f t="shared" si="5"/>
        <v>-110.1841114750068</v>
      </c>
      <c r="AI5">
        <f t="shared" si="6"/>
        <v>67.287247293424286</v>
      </c>
      <c r="AJ5">
        <f t="shared" si="7"/>
        <v>-24.108751220051772</v>
      </c>
      <c r="AK5">
        <f>G5*SUM(AB5, AE5:AF5)</f>
        <v>9.3070891201177055</v>
      </c>
      <c r="AL5">
        <f t="shared" si="8"/>
        <v>52.485585193490223</v>
      </c>
      <c r="AN5">
        <f t="shared" si="9"/>
        <v>183.54704684592858</v>
      </c>
      <c r="AO5">
        <f t="shared" si="9"/>
        <v>-9.1773523422964303</v>
      </c>
      <c r="AP5">
        <f t="shared" si="9"/>
        <v>-21.112082158267626</v>
      </c>
      <c r="AQ5">
        <f t="shared" si="9"/>
        <v>-95.150868062541875</v>
      </c>
      <c r="AR5">
        <f t="shared" si="9"/>
        <v>58.106744282822625</v>
      </c>
      <c r="AS5">
        <f t="shared" si="9"/>
        <v>-20.819413759234564</v>
      </c>
      <c r="AT5">
        <f t="shared" si="9"/>
        <v>8.0372532578394065</v>
      </c>
      <c r="AU5">
        <f t="shared" si="9"/>
        <v>45.324583781427471</v>
      </c>
      <c r="AW5">
        <v>2</v>
      </c>
      <c r="AX5">
        <f>(R5*SUMPRODUCT(K6:$K$23, X6:$X$23)-$AZ$3*SUMPRODUCT(K5:$K$22, W6:$W$23))/Z5</f>
        <v>50.303288658980797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217.34834758357832</v>
      </c>
      <c r="P6">
        <f t="shared" si="22"/>
        <v>10.867417379178917</v>
      </c>
      <c r="Q6" s="4">
        <f t="shared" si="23"/>
        <v>25</v>
      </c>
      <c r="R6">
        <f t="shared" si="0"/>
        <v>100000</v>
      </c>
      <c r="S6">
        <f t="shared" si="1"/>
        <v>74.249543007579717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49.191906713146864</v>
      </c>
      <c r="AC6">
        <f t="shared" si="2"/>
        <v>71.801073894705723</v>
      </c>
      <c r="AE6">
        <f t="shared" si="3"/>
        <v>210.18102110268313</v>
      </c>
      <c r="AF6">
        <f t="shared" si="4"/>
        <v>-10.509051055134158</v>
      </c>
      <c r="AG6">
        <f t="shared" si="4"/>
        <v>-24.175594551260726</v>
      </c>
      <c r="AH6">
        <f t="shared" si="5"/>
        <v>-110.35301848683517</v>
      </c>
      <c r="AI6">
        <f t="shared" si="6"/>
        <v>65.143357009453069</v>
      </c>
      <c r="AJ6">
        <f t="shared" si="7"/>
        <v>-22.60916718155886</v>
      </c>
      <c r="AK6">
        <f>G6*SUM(AB6, AE6:AF6)</f>
        <v>14.558536790500707</v>
      </c>
      <c r="AL6">
        <f t="shared" si="8"/>
        <v>57.09272661839492</v>
      </c>
      <c r="AN6">
        <f t="shared" si="9"/>
        <v>163.69448999809833</v>
      </c>
      <c r="AO6">
        <f t="shared" si="9"/>
        <v>-8.1847244999049185</v>
      </c>
      <c r="AP6">
        <f t="shared" si="9"/>
        <v>-18.828586899556697</v>
      </c>
      <c r="AQ6">
        <f t="shared" si="9"/>
        <v>-85.945824157586586</v>
      </c>
      <c r="AR6">
        <f t="shared" si="9"/>
        <v>50.735354441050127</v>
      </c>
      <c r="AS6">
        <f t="shared" si="9"/>
        <v>-17.608612193671437</v>
      </c>
      <c r="AT6">
        <f t="shared" si="9"/>
        <v>11.33857016459771</v>
      </c>
      <c r="AU6">
        <f t="shared" si="9"/>
        <v>44.465312411976399</v>
      </c>
      <c r="AW6">
        <v>3</v>
      </c>
      <c r="AX6">
        <f>(R6*SUMPRODUCT(K7:$K$23, X7:$X$23)-$AZ$3*SUMPRODUCT(K6:$K$22, W7:$W$23))/Z6</f>
        <v>74.249543007579717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217.34834758357832</v>
      </c>
      <c r="P7">
        <f t="shared" si="22"/>
        <v>10.867417379178917</v>
      </c>
      <c r="Q7" s="4">
        <f t="shared" si="23"/>
        <v>25</v>
      </c>
      <c r="R7">
        <f t="shared" si="0"/>
        <v>100000</v>
      </c>
      <c r="S7">
        <f t="shared" si="1"/>
        <v>94.791413356027618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71.801073894705723</v>
      </c>
      <c r="AC7">
        <f t="shared" si="2"/>
        <v>90.644061131512558</v>
      </c>
      <c r="AE7">
        <f t="shared" si="3"/>
        <v>207.83883484469999</v>
      </c>
      <c r="AF7">
        <f t="shared" si="4"/>
        <v>-10.391941742235</v>
      </c>
      <c r="AG7">
        <f t="shared" si="4"/>
        <v>-23.906189896932435</v>
      </c>
      <c r="AH7">
        <f t="shared" si="5"/>
        <v>-110.59483526273577</v>
      </c>
      <c r="AI7">
        <f t="shared" si="6"/>
        <v>62.945867942796795</v>
      </c>
      <c r="AJ7">
        <f t="shared" si="7"/>
        <v>-18.842987236806835</v>
      </c>
      <c r="AK7">
        <f>G7*SUM(AB7, AE7:AF7)</f>
        <v>13.22007517956108</v>
      </c>
      <c r="AL7">
        <f t="shared" si="8"/>
        <v>57.322955885551039</v>
      </c>
      <c r="AN7">
        <f t="shared" si="9"/>
        <v>146.52877154910578</v>
      </c>
      <c r="AO7">
        <f t="shared" si="9"/>
        <v>-7.3264385774552903</v>
      </c>
      <c r="AP7">
        <f t="shared" si="9"/>
        <v>-16.854139124839694</v>
      </c>
      <c r="AQ7">
        <f t="shared" si="9"/>
        <v>-77.97063221044921</v>
      </c>
      <c r="AR7">
        <f t="shared" si="9"/>
        <v>44.377561636361605</v>
      </c>
      <c r="AS7">
        <f t="shared" si="9"/>
        <v>-13.284522953508047</v>
      </c>
      <c r="AT7">
        <f t="shared" si="9"/>
        <v>9.320305212908611</v>
      </c>
      <c r="AU7">
        <f t="shared" si="9"/>
        <v>40.413343895762168</v>
      </c>
      <c r="AW7">
        <v>4</v>
      </c>
      <c r="AX7">
        <f>(R7*SUMPRODUCT(K8:$K$23, X8:$X$23)-$AZ$3*SUMPRODUCT(K7:$K$22, W8:$W$23))/Z7</f>
        <v>94.791413356027618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217.34834758357832</v>
      </c>
      <c r="P8">
        <f t="shared" si="22"/>
        <v>10.867417379178917</v>
      </c>
      <c r="Q8" s="4">
        <f t="shared" si="23"/>
        <v>25</v>
      </c>
      <c r="R8">
        <f t="shared" si="0"/>
        <v>100000</v>
      </c>
      <c r="S8">
        <f t="shared" si="1"/>
        <v>110.22016290799614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90.644061131512558</v>
      </c>
      <c r="AC8">
        <f t="shared" si="2"/>
        <v>104.22124605741965</v>
      </c>
      <c r="AE8">
        <f t="shared" si="3"/>
        <v>205.51879997301592</v>
      </c>
      <c r="AF8">
        <f t="shared" si="4"/>
        <v>-10.275939998650797</v>
      </c>
      <c r="AG8">
        <f t="shared" si="4"/>
        <v>-23.639333155498974</v>
      </c>
      <c r="AH8">
        <f t="shared" si="5"/>
        <v>-111.17936985654863</v>
      </c>
      <c r="AI8">
        <f t="shared" si="6"/>
        <v>60.424156962317525</v>
      </c>
      <c r="AJ8">
        <f t="shared" si="7"/>
        <v>-13.57718492590709</v>
      </c>
      <c r="AK8">
        <f t="shared" ref="AK8:AK23" si="24">G8*SUM(AB8:AB8, AE8:AF8)</f>
        <v>6.0893914195551941</v>
      </c>
      <c r="AL8">
        <f t="shared" si="8"/>
        <v>52.936363455965626</v>
      </c>
      <c r="AN8">
        <f t="shared" si="9"/>
        <v>135.09848042191058</v>
      </c>
      <c r="AO8">
        <f t="shared" si="9"/>
        <v>-6.7549240210955297</v>
      </c>
      <c r="AP8">
        <f t="shared" si="9"/>
        <v>-15.539395850474586</v>
      </c>
      <c r="AQ8">
        <f t="shared" si="9"/>
        <v>-73.084135971295083</v>
      </c>
      <c r="AR8">
        <f t="shared" si="9"/>
        <v>39.720024579045393</v>
      </c>
      <c r="AS8">
        <f t="shared" si="9"/>
        <v>-8.9250085740971219</v>
      </c>
      <c r="AT8">
        <f t="shared" si="9"/>
        <v>4.0028821090048297</v>
      </c>
      <c r="AU8">
        <f t="shared" si="9"/>
        <v>34.797898113953103</v>
      </c>
      <c r="AW8">
        <v>5</v>
      </c>
      <c r="AX8">
        <f>(R8*SUMPRODUCT(K9:$K$23, X9:$X$23)-$AZ$3*SUMPRODUCT(K8:$K$22, W9:$W$23))/Z8</f>
        <v>110.22016290799614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217.34834758357832</v>
      </c>
      <c r="P9">
        <f t="shared" si="22"/>
        <v>10.867417379178917</v>
      </c>
      <c r="Q9" s="4">
        <f t="shared" si="23"/>
        <v>25</v>
      </c>
      <c r="R9">
        <f t="shared" si="0"/>
        <v>100000</v>
      </c>
      <c r="S9">
        <f t="shared" si="1"/>
        <v>121.60500995612055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104.22124605741965</v>
      </c>
      <c r="AC9">
        <f t="shared" si="2"/>
        <v>113.69951225040313</v>
      </c>
      <c r="AE9">
        <f t="shared" si="3"/>
        <v>203.21861013457473</v>
      </c>
      <c r="AF9">
        <f t="shared" si="4"/>
        <v>-10.160930506728738</v>
      </c>
      <c r="AG9">
        <f t="shared" si="4"/>
        <v>-23.374759043938649</v>
      </c>
      <c r="AH9">
        <f t="shared" si="5"/>
        <v>-112.72312002133802</v>
      </c>
      <c r="AI9">
        <f t="shared" si="6"/>
        <v>56.959800562569342</v>
      </c>
      <c r="AJ9">
        <f t="shared" si="7"/>
        <v>-9.4782661929834831</v>
      </c>
      <c r="AK9">
        <f t="shared" si="24"/>
        <v>1.7539456615430675</v>
      </c>
      <c r="AL9">
        <f t="shared" si="8"/>
        <v>49.23548003112893</v>
      </c>
      <c r="AN9">
        <f t="shared" si="9"/>
        <v>126.95917394773029</v>
      </c>
      <c r="AO9">
        <f t="shared" si="9"/>
        <v>-6.347958697386515</v>
      </c>
      <c r="AP9">
        <f t="shared" si="9"/>
        <v>-14.603190610744106</v>
      </c>
      <c r="AQ9">
        <f t="shared" si="9"/>
        <v>-70.422852480108958</v>
      </c>
      <c r="AR9">
        <f t="shared" si="9"/>
        <v>35.585172159490718</v>
      </c>
      <c r="AS9">
        <f t="shared" si="9"/>
        <v>-5.9214697193382104</v>
      </c>
      <c r="AT9">
        <f t="shared" si="9"/>
        <v>1.0957632875810495</v>
      </c>
      <c r="AU9">
        <f t="shared" si="9"/>
        <v>30.759465727733559</v>
      </c>
      <c r="AW9">
        <v>6</v>
      </c>
      <c r="AX9">
        <f>(R9*SUMPRODUCT(K10:$K$23, X10:$X$23)-$AZ$3*SUMPRODUCT(K9:$K$22, W10:$W$23))/Z9</f>
        <v>121.60500995612055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217.34834758357832</v>
      </c>
      <c r="P10">
        <f t="shared" si="22"/>
        <v>10.867417379178917</v>
      </c>
      <c r="Q10" s="4">
        <f t="shared" si="23"/>
        <v>25</v>
      </c>
      <c r="R10">
        <f t="shared" si="0"/>
        <v>100000</v>
      </c>
      <c r="S10">
        <f t="shared" si="1"/>
        <v>130.53074332676024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113.69951225040313</v>
      </c>
      <c r="AC10">
        <f t="shared" si="2"/>
        <v>120.67475551345649</v>
      </c>
      <c r="AE10">
        <f t="shared" si="3"/>
        <v>200.93702094566217</v>
      </c>
      <c r="AF10">
        <f t="shared" si="4"/>
        <v>-10.046851047283109</v>
      </c>
      <c r="AG10">
        <f t="shared" si="4"/>
        <v>-23.112324429841202</v>
      </c>
      <c r="AH10">
        <f t="shared" si="5"/>
        <v>-114.74809463223747</v>
      </c>
      <c r="AI10">
        <f t="shared" si="6"/>
        <v>53.029750836300394</v>
      </c>
      <c r="AJ10">
        <f t="shared" si="7"/>
        <v>-6.9752432630533576</v>
      </c>
      <c r="AK10">
        <f t="shared" si="24"/>
        <v>1.2488176968100073</v>
      </c>
      <c r="AL10">
        <f t="shared" si="8"/>
        <v>47.303325270057044</v>
      </c>
      <c r="AN10">
        <f t="shared" si="9"/>
        <v>119.27199017352781</v>
      </c>
      <c r="AO10">
        <f t="shared" si="9"/>
        <v>-5.9635995086763911</v>
      </c>
      <c r="AP10">
        <f t="shared" si="9"/>
        <v>-13.718989757635885</v>
      </c>
      <c r="AQ10">
        <f t="shared" si="9"/>
        <v>-68.112055961595686</v>
      </c>
      <c r="AR10">
        <f t="shared" si="9"/>
        <v>31.477344945619848</v>
      </c>
      <c r="AS10">
        <f t="shared" si="9"/>
        <v>-4.1403577201129309</v>
      </c>
      <c r="AT10">
        <f t="shared" si="9"/>
        <v>0.7412719237174813</v>
      </c>
      <c r="AU10">
        <f t="shared" si="9"/>
        <v>28.078259149224397</v>
      </c>
      <c r="AW10">
        <v>7</v>
      </c>
      <c r="AX10">
        <f>(R10*SUMPRODUCT(K11:$K$23, X11:$X$23)-$AZ$3*SUMPRODUCT(K10:$K$22, W11:$W$23))/Z10</f>
        <v>130.53074332676024</v>
      </c>
    </row>
    <row r="11" spans="1:52" x14ac:dyDescent="0.25">
      <c r="A11" t="s">
        <v>33</v>
      </c>
      <c r="C11" s="7">
        <f>AU25</f>
        <v>-1250.4842480339394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217.34834758357832</v>
      </c>
      <c r="P11">
        <f t="shared" si="22"/>
        <v>10.867417379178917</v>
      </c>
      <c r="Q11" s="4">
        <f t="shared" si="23"/>
        <v>25</v>
      </c>
      <c r="R11">
        <f t="shared" si="0"/>
        <v>100000</v>
      </c>
      <c r="S11">
        <f t="shared" si="1"/>
        <v>137.167055975268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120.67475551345649</v>
      </c>
      <c r="AC11">
        <f t="shared" si="2"/>
        <v>125.38191367377921</v>
      </c>
      <c r="AE11">
        <f t="shared" si="3"/>
        <v>198.6741755161413</v>
      </c>
      <c r="AF11">
        <f t="shared" si="4"/>
        <v>-9.9337087758070659</v>
      </c>
      <c r="AG11">
        <f t="shared" si="4"/>
        <v>-22.852045774093575</v>
      </c>
      <c r="AH11">
        <f t="shared" si="5"/>
        <v>-116.62164579685624</v>
      </c>
      <c r="AI11">
        <f t="shared" si="6"/>
        <v>49.266775169384417</v>
      </c>
      <c r="AJ11">
        <f t="shared" si="7"/>
        <v>-4.7071581603227202</v>
      </c>
      <c r="AK11">
        <f t="shared" si="24"/>
        <v>0.7425965334090977</v>
      </c>
      <c r="AL11">
        <f t="shared" si="8"/>
        <v>45.302213542470795</v>
      </c>
      <c r="AN11">
        <f t="shared" si="9"/>
        <v>112.15293648258324</v>
      </c>
      <c r="AO11">
        <f t="shared" si="9"/>
        <v>-5.607646824129163</v>
      </c>
      <c r="AP11">
        <f t="shared" si="9"/>
        <v>-12.900136776914806</v>
      </c>
      <c r="AQ11">
        <f t="shared" si="9"/>
        <v>-65.833719956655855</v>
      </c>
      <c r="AR11">
        <f t="shared" si="9"/>
        <v>27.81143292488342</v>
      </c>
      <c r="AS11">
        <f t="shared" si="9"/>
        <v>-2.657223108119839</v>
      </c>
      <c r="AT11">
        <f t="shared" si="9"/>
        <v>0.41920084292410009</v>
      </c>
      <c r="AU11">
        <f t="shared" si="9"/>
        <v>25.573410659687681</v>
      </c>
      <c r="AW11">
        <v>8</v>
      </c>
      <c r="AX11">
        <f>(R11*SUMPRODUCT(K12:$K$23, X12:$X$23)-$AZ$3*SUMPRODUCT(K11:$K$22, W12:$W$23))/Z11</f>
        <v>137.167055975268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217.34834758357832</v>
      </c>
      <c r="P12">
        <f t="shared" si="22"/>
        <v>10.867417379178917</v>
      </c>
      <c r="Q12" s="4">
        <f t="shared" si="23"/>
        <v>25</v>
      </c>
      <c r="R12">
        <f t="shared" si="0"/>
        <v>100000</v>
      </c>
      <c r="S12">
        <f t="shared" si="1"/>
        <v>141.28708421721836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125.38191367377921</v>
      </c>
      <c r="AC12">
        <f t="shared" si="2"/>
        <v>127.68791741536093</v>
      </c>
      <c r="AE12">
        <f t="shared" si="3"/>
        <v>196.42813078334402</v>
      </c>
      <c r="AF12">
        <f t="shared" si="4"/>
        <v>-9.821406539167203</v>
      </c>
      <c r="AG12">
        <f t="shared" si="4"/>
        <v>-22.593699580325804</v>
      </c>
      <c r="AH12">
        <f t="shared" si="5"/>
        <v>-119.30294410734557</v>
      </c>
      <c r="AI12">
        <f t="shared" si="6"/>
        <v>44.710080556505446</v>
      </c>
      <c r="AJ12">
        <f t="shared" si="7"/>
        <v>-2.3060037415817192</v>
      </c>
      <c r="AK12">
        <f t="shared" si="24"/>
        <v>0.7175738672112989</v>
      </c>
      <c r="AL12">
        <f t="shared" si="8"/>
        <v>43.121650682135026</v>
      </c>
      <c r="AN12">
        <f t="shared" si="9"/>
        <v>105.41404012368784</v>
      </c>
      <c r="AO12">
        <f t="shared" si="9"/>
        <v>-5.2707020061843934</v>
      </c>
      <c r="AP12">
        <f t="shared" si="9"/>
        <v>-12.125010529830728</v>
      </c>
      <c r="AQ12">
        <f t="shared" si="9"/>
        <v>-64.02446170440372</v>
      </c>
      <c r="AR12">
        <f t="shared" si="9"/>
        <v>23.993865883269009</v>
      </c>
      <c r="AS12">
        <f t="shared" si="9"/>
        <v>-1.2375272827321628</v>
      </c>
      <c r="AT12">
        <f t="shared" si="9"/>
        <v>0.38508924423535651</v>
      </c>
      <c r="AU12">
        <f t="shared" si="9"/>
        <v>23.141427844772203</v>
      </c>
      <c r="AW12">
        <v>9</v>
      </c>
      <c r="AX12">
        <f>(R12*SUMPRODUCT(K13:$K$23, X13:$X$23)-$AZ$3*SUMPRODUCT(K12:$K$22, W13:$W$23))/Z12</f>
        <v>141.28708421721836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217.34834758357832</v>
      </c>
      <c r="P13">
        <f t="shared" si="22"/>
        <v>10.867417379178917</v>
      </c>
      <c r="Q13" s="4">
        <f t="shared" si="23"/>
        <v>25</v>
      </c>
      <c r="R13">
        <f t="shared" si="0"/>
        <v>100000</v>
      </c>
      <c r="S13">
        <f t="shared" si="1"/>
        <v>142.96861078417257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127.68791741536093</v>
      </c>
      <c r="AC13">
        <f t="shared" si="2"/>
        <v>127.74098823950374</v>
      </c>
      <c r="AE13">
        <f t="shared" si="3"/>
        <v>194.19852064214862</v>
      </c>
      <c r="AF13">
        <f t="shared" si="4"/>
        <v>-9.7099260321074325</v>
      </c>
      <c r="AG13">
        <f t="shared" si="4"/>
        <v>-22.337243738127828</v>
      </c>
      <c r="AH13">
        <f t="shared" si="5"/>
        <v>-122.07538557887011</v>
      </c>
      <c r="AI13">
        <f t="shared" si="6"/>
        <v>40.075965293043254</v>
      </c>
      <c r="AJ13">
        <f t="shared" si="7"/>
        <v>-5.3070824142807282E-2</v>
      </c>
      <c r="AK13">
        <f t="shared" si="24"/>
        <v>0.62435302405080428</v>
      </c>
      <c r="AL13">
        <f t="shared" si="8"/>
        <v>40.647247492951252</v>
      </c>
      <c r="AN13">
        <f t="shared" si="9"/>
        <v>99.094332804317929</v>
      </c>
      <c r="AO13">
        <f t="shared" si="9"/>
        <v>-4.9547166402158966</v>
      </c>
      <c r="AP13">
        <f t="shared" si="9"/>
        <v>-11.398100549880251</v>
      </c>
      <c r="AQ13">
        <f t="shared" si="9"/>
        <v>-62.291817907610124</v>
      </c>
      <c r="AR13">
        <f t="shared" si="9"/>
        <v>20.449697706611655</v>
      </c>
      <c r="AS13">
        <f t="shared" si="9"/>
        <v>-2.7080628072845187E-2</v>
      </c>
      <c r="AT13">
        <f t="shared" si="9"/>
        <v>0.31859071916763382</v>
      </c>
      <c r="AU13">
        <f t="shared" si="9"/>
        <v>20.741207797706444</v>
      </c>
      <c r="AW13">
        <v>10</v>
      </c>
      <c r="AX13">
        <f>(R13*SUMPRODUCT(K14:$K$23, X14:$X$23)-$AZ$3*SUMPRODUCT(K13:$K$22, W14:$W$23))/Z13</f>
        <v>142.96861078417257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217.34834758357832</v>
      </c>
      <c r="P14">
        <f t="shared" si="22"/>
        <v>10.867417379178917</v>
      </c>
      <c r="Q14" s="4">
        <f t="shared" si="23"/>
        <v>25</v>
      </c>
      <c r="R14">
        <f t="shared" si="0"/>
        <v>100000</v>
      </c>
      <c r="S14">
        <f t="shared" si="1"/>
        <v>142.04361693991558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127.74098823950374</v>
      </c>
      <c r="AC14">
        <f t="shared" si="2"/>
        <v>125.46718651835073</v>
      </c>
      <c r="AE14">
        <f t="shared" si="3"/>
        <v>191.98388673289969</v>
      </c>
      <c r="AF14">
        <f t="shared" si="4"/>
        <v>-9.5991943366449863</v>
      </c>
      <c r="AG14">
        <f t="shared" si="4"/>
        <v>-22.082510502992776</v>
      </c>
      <c r="AH14">
        <f t="shared" si="5"/>
        <v>-125.44319101510236</v>
      </c>
      <c r="AI14">
        <f t="shared" si="6"/>
        <v>34.858990878159588</v>
      </c>
      <c r="AJ14">
        <f t="shared" si="7"/>
        <v>2.2738017211530064</v>
      </c>
      <c r="AK14">
        <f t="shared" si="24"/>
        <v>0.55822622514436515</v>
      </c>
      <c r="AL14">
        <f t="shared" si="8"/>
        <v>37.691018824456961</v>
      </c>
      <c r="AN14">
        <f t="shared" si="9"/>
        <v>93.175065726594809</v>
      </c>
      <c r="AO14">
        <f t="shared" si="9"/>
        <v>-4.6587532863297412</v>
      </c>
      <c r="AP14">
        <f t="shared" si="9"/>
        <v>-10.717250299173038</v>
      </c>
      <c r="AQ14">
        <f t="shared" si="9"/>
        <v>-60.881034167452249</v>
      </c>
      <c r="AR14">
        <f t="shared" si="9"/>
        <v>16.918027973639781</v>
      </c>
      <c r="AS14">
        <f t="shared" si="9"/>
        <v>1.1035385751536078</v>
      </c>
      <c r="AT14">
        <f t="shared" si="9"/>
        <v>0.27092255555018857</v>
      </c>
      <c r="AU14">
        <f t="shared" si="9"/>
        <v>18.292489104343577</v>
      </c>
      <c r="AW14">
        <v>11</v>
      </c>
      <c r="AX14">
        <f>(R14*SUMPRODUCT(K15:$K$23, X15:$X$23)-$AZ$3*SUMPRODUCT(K14:$K$22, W15:$W$23))/Z14</f>
        <v>142.04361693991558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217.34834758357832</v>
      </c>
      <c r="P15">
        <f t="shared" si="22"/>
        <v>10.867417379178917</v>
      </c>
      <c r="Q15" s="4">
        <f t="shared" si="23"/>
        <v>25</v>
      </c>
      <c r="R15">
        <f t="shared" si="0"/>
        <v>100000</v>
      </c>
      <c r="S15">
        <f t="shared" si="1"/>
        <v>137.86112640768474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125.46718651835073</v>
      </c>
      <c r="AC15">
        <f t="shared" si="2"/>
        <v>120.37518981871494</v>
      </c>
      <c r="AE15">
        <f t="shared" si="3"/>
        <v>189.78046443481591</v>
      </c>
      <c r="AF15">
        <f t="shared" si="4"/>
        <v>-9.4890232217407977</v>
      </c>
      <c r="AG15">
        <f t="shared" si="4"/>
        <v>-21.829066857966158</v>
      </c>
      <c r="AH15">
        <f t="shared" si="5"/>
        <v>-130.47415998676476</v>
      </c>
      <c r="AI15">
        <f t="shared" si="6"/>
        <v>27.988214368344188</v>
      </c>
      <c r="AJ15">
        <f t="shared" si="7"/>
        <v>5.0919966996357857</v>
      </c>
      <c r="AK15">
        <f t="shared" si="24"/>
        <v>1.253610373698846</v>
      </c>
      <c r="AL15">
        <f t="shared" si="8"/>
        <v>34.333821441678822</v>
      </c>
      <c r="AN15">
        <f t="shared" si="9"/>
        <v>87.561255084197853</v>
      </c>
      <c r="AO15">
        <f t="shared" si="9"/>
        <v>-4.3780627542098935</v>
      </c>
      <c r="AP15">
        <f t="shared" si="9"/>
        <v>-10.071534481131422</v>
      </c>
      <c r="AQ15">
        <f t="shared" si="9"/>
        <v>-60.198404712101059</v>
      </c>
      <c r="AR15">
        <f t="shared" si="9"/>
        <v>12.913253136755472</v>
      </c>
      <c r="AS15">
        <f t="shared" si="9"/>
        <v>2.3493546779565562</v>
      </c>
      <c r="AT15">
        <f t="shared" si="9"/>
        <v>0.57839302920108127</v>
      </c>
      <c r="AU15">
        <f t="shared" si="9"/>
        <v>15.841000843913111</v>
      </c>
      <c r="AW15">
        <v>12</v>
      </c>
      <c r="AX15">
        <f>(R15*SUMPRODUCT(K16:$K$23, X16:$X$23)-$AZ$3*SUMPRODUCT(K15:$K$22, W16:$W$23))/Z15</f>
        <v>137.86112640768474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217.34834758357832</v>
      </c>
      <c r="P16">
        <f t="shared" si="22"/>
        <v>10.867417379178917</v>
      </c>
      <c r="Q16" s="4">
        <f t="shared" si="23"/>
        <v>25</v>
      </c>
      <c r="R16">
        <f t="shared" si="0"/>
        <v>100000</v>
      </c>
      <c r="S16">
        <f t="shared" si="1"/>
        <v>130.36121268389331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120.37518981871494</v>
      </c>
      <c r="AC16">
        <f t="shared" si="2"/>
        <v>112.51051968756131</v>
      </c>
      <c r="AE16">
        <f t="shared" si="3"/>
        <v>187.58628457345199</v>
      </c>
      <c r="AF16">
        <f t="shared" si="4"/>
        <v>-9.3793142286725999</v>
      </c>
      <c r="AG16">
        <f t="shared" si="4"/>
        <v>-21.576686303230147</v>
      </c>
      <c r="AH16">
        <f t="shared" si="5"/>
        <v>-136.35954462538976</v>
      </c>
      <c r="AI16">
        <f t="shared" si="6"/>
        <v>20.2707394161595</v>
      </c>
      <c r="AJ16">
        <f t="shared" si="7"/>
        <v>7.8646701311536305</v>
      </c>
      <c r="AK16">
        <f t="shared" si="24"/>
        <v>2.1199333371608096</v>
      </c>
      <c r="AL16">
        <f t="shared" si="8"/>
        <v>30.25534288447394</v>
      </c>
      <c r="AN16">
        <f t="shared" si="9"/>
        <v>82.060207071094652</v>
      </c>
      <c r="AO16">
        <f t="shared" si="9"/>
        <v>-4.1030103535547324</v>
      </c>
      <c r="AP16">
        <f t="shared" si="9"/>
        <v>-9.4387889283974804</v>
      </c>
      <c r="AQ16">
        <f t="shared" si="9"/>
        <v>-59.650909412293295</v>
      </c>
      <c r="AR16">
        <f t="shared" si="9"/>
        <v>8.867498376849154</v>
      </c>
      <c r="AS16">
        <f t="shared" si="9"/>
        <v>3.4404245543634828</v>
      </c>
      <c r="AT16">
        <f t="shared" si="9"/>
        <v>0.92737147078690318</v>
      </c>
      <c r="AU16">
        <f t="shared" si="9"/>
        <v>13.235294401999539</v>
      </c>
      <c r="AW16">
        <v>13</v>
      </c>
      <c r="AX16">
        <f>(R16*SUMPRODUCT(K17:$K$23, X17:$X$23)-$AZ$3*SUMPRODUCT(K16:$K$22, W17:$W$23))/Z16</f>
        <v>130.36121268389331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217.34834758357832</v>
      </c>
      <c r="P17">
        <f t="shared" si="22"/>
        <v>10.867417379178917</v>
      </c>
      <c r="Q17" s="4">
        <f t="shared" si="23"/>
        <v>25</v>
      </c>
      <c r="R17">
        <f t="shared" si="0"/>
        <v>100000</v>
      </c>
      <c r="S17">
        <f t="shared" si="1"/>
        <v>120.08497787212872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112.51051968756131</v>
      </c>
      <c r="AC17">
        <f t="shared" si="2"/>
        <v>102.43420738700985</v>
      </c>
      <c r="AE17">
        <f t="shared" si="3"/>
        <v>185.40125589486854</v>
      </c>
      <c r="AF17">
        <f t="shared" si="4"/>
        <v>-9.2700627947434278</v>
      </c>
      <c r="AG17">
        <f t="shared" si="4"/>
        <v>-21.325358342507649</v>
      </c>
      <c r="AH17">
        <f t="shared" si="5"/>
        <v>-142.24439076078997</v>
      </c>
      <c r="AI17">
        <f t="shared" si="6"/>
        <v>12.561443996827478</v>
      </c>
      <c r="AJ17">
        <f t="shared" si="7"/>
        <v>10.076312300551464</v>
      </c>
      <c r="AK17">
        <f t="shared" si="24"/>
        <v>3.9832556364700729</v>
      </c>
      <c r="AL17">
        <f t="shared" si="8"/>
        <v>26.621011933849015</v>
      </c>
      <c r="AN17">
        <f t="shared" si="9"/>
        <v>76.391032720678567</v>
      </c>
      <c r="AO17">
        <f t="shared" si="9"/>
        <v>-3.8195516360339288</v>
      </c>
      <c r="AP17">
        <f t="shared" si="9"/>
        <v>-8.7867050255930117</v>
      </c>
      <c r="AQ17">
        <f t="shared" si="9"/>
        <v>-58.609073905638226</v>
      </c>
      <c r="AR17">
        <f t="shared" si="9"/>
        <v>5.1757021534133969</v>
      </c>
      <c r="AS17">
        <f t="shared" si="9"/>
        <v>4.1517512863649779</v>
      </c>
      <c r="AT17">
        <f t="shared" si="9"/>
        <v>1.6412241124890599</v>
      </c>
      <c r="AU17">
        <f t="shared" si="9"/>
        <v>10.968677552267433</v>
      </c>
      <c r="AW17">
        <v>14</v>
      </c>
      <c r="AX17">
        <f>(R17*SUMPRODUCT(K18:$K$23, X18:$X$23)-$AZ$3*SUMPRODUCT(K17:$K$22, W18:$W$23))/Z17</f>
        <v>120.08497787212872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217.34834758357832</v>
      </c>
      <c r="P18">
        <f t="shared" si="22"/>
        <v>10.867417379178917</v>
      </c>
      <c r="Q18" s="4">
        <f t="shared" si="23"/>
        <v>25</v>
      </c>
      <c r="R18">
        <f t="shared" si="0"/>
        <v>100000</v>
      </c>
      <c r="S18">
        <f t="shared" si="1"/>
        <v>107.33899333145725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102.43420738700985</v>
      </c>
      <c r="AC18">
        <f t="shared" si="2"/>
        <v>90.4868270496045</v>
      </c>
      <c r="AE18">
        <f t="shared" si="3"/>
        <v>183.22476974030675</v>
      </c>
      <c r="AF18">
        <f t="shared" si="4"/>
        <v>-9.1612384870153392</v>
      </c>
      <c r="AG18">
        <f t="shared" si="4"/>
        <v>-21.075012966207414</v>
      </c>
      <c r="AH18">
        <f t="shared" si="5"/>
        <v>-148.36717150062859</v>
      </c>
      <c r="AI18">
        <f t="shared" si="6"/>
        <v>4.6213467864554048</v>
      </c>
      <c r="AJ18">
        <f t="shared" si="7"/>
        <v>11.947380337405349</v>
      </c>
      <c r="AK18">
        <f t="shared" si="24"/>
        <v>5.9723511546305073</v>
      </c>
      <c r="AL18">
        <f t="shared" si="8"/>
        <v>22.541078278491263</v>
      </c>
      <c r="AN18">
        <f t="shared" si="9"/>
        <v>70.54878360088945</v>
      </c>
      <c r="AO18">
        <f t="shared" si="9"/>
        <v>-3.5274391800444729</v>
      </c>
      <c r="AP18">
        <f t="shared" si="9"/>
        <v>-8.1147135905600667</v>
      </c>
      <c r="AQ18">
        <f t="shared" si="9"/>
        <v>-57.127229525295377</v>
      </c>
      <c r="AR18">
        <f t="shared" si="9"/>
        <v>1.7794013049895312</v>
      </c>
      <c r="AS18">
        <f t="shared" si="9"/>
        <v>4.6002139951698453</v>
      </c>
      <c r="AT18">
        <f t="shared" si="9"/>
        <v>2.2995914242039341</v>
      </c>
      <c r="AU18">
        <f t="shared" si="9"/>
        <v>8.6792067243633113</v>
      </c>
      <c r="AW18">
        <v>15</v>
      </c>
      <c r="AX18">
        <f>(R18*SUMPRODUCT(K19:$K$23, X19:$X$23)-$AZ$3*SUMPRODUCT(K18:$K$22, W19:$W$23))/Z18</f>
        <v>107.33899333145725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217.34834758357832</v>
      </c>
      <c r="P19">
        <f t="shared" si="22"/>
        <v>10.867417379178917</v>
      </c>
      <c r="Q19" s="4">
        <f t="shared" si="23"/>
        <v>25</v>
      </c>
      <c r="R19">
        <f t="shared" si="0"/>
        <v>100000</v>
      </c>
      <c r="S19">
        <f t="shared" si="1"/>
        <v>91.746848192272481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90.4868270496045</v>
      </c>
      <c r="AC19">
        <f t="shared" si="2"/>
        <v>76.426533970439948</v>
      </c>
      <c r="AE19">
        <f t="shared" si="3"/>
        <v>181.05451246895737</v>
      </c>
      <c r="AF19">
        <f t="shared" si="4"/>
        <v>-9.0527256234478699</v>
      </c>
      <c r="AG19">
        <f t="shared" si="4"/>
        <v>-20.825384053050524</v>
      </c>
      <c r="AH19">
        <f t="shared" si="5"/>
        <v>-155.51513397925228</v>
      </c>
      <c r="AI19">
        <f t="shared" si="6"/>
        <v>-4.3387311867932965</v>
      </c>
      <c r="AJ19">
        <f t="shared" si="7"/>
        <v>14.060293079164552</v>
      </c>
      <c r="AK19">
        <f t="shared" si="24"/>
        <v>5.853496089861042</v>
      </c>
      <c r="AL19">
        <f t="shared" si="8"/>
        <v>15.575057982232298</v>
      </c>
      <c r="AN19">
        <f t="shared" si="9"/>
        <v>64.946104629514167</v>
      </c>
      <c r="AO19">
        <f t="shared" si="9"/>
        <v>-3.2473052314757092</v>
      </c>
      <c r="AP19">
        <f t="shared" si="9"/>
        <v>-7.4702781676934578</v>
      </c>
      <c r="AQ19">
        <f t="shared" si="9"/>
        <v>-55.78486846397238</v>
      </c>
      <c r="AR19">
        <f t="shared" si="9"/>
        <v>-1.556347233627368</v>
      </c>
      <c r="AS19">
        <f t="shared" si="9"/>
        <v>5.0435708725990507</v>
      </c>
      <c r="AT19">
        <f t="shared" si="9"/>
        <v>2.0997088905240502</v>
      </c>
      <c r="AU19">
        <f t="shared" si="9"/>
        <v>5.5869325294957335</v>
      </c>
      <c r="AW19">
        <v>16</v>
      </c>
      <c r="AX19">
        <f>(R19*SUMPRODUCT(K20:$K$23, X20:$X$23)-$AZ$3*SUMPRODUCT(K19:$K$22, W20:$W$23))/Z19</f>
        <v>91.746848192272481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217.34834758357832</v>
      </c>
      <c r="P20">
        <f t="shared" si="22"/>
        <v>10.867417379178917</v>
      </c>
      <c r="Q20" s="4">
        <f t="shared" si="23"/>
        <v>25</v>
      </c>
      <c r="R20">
        <f t="shared" si="0"/>
        <v>100000</v>
      </c>
      <c r="S20">
        <f t="shared" si="1"/>
        <v>72.401223777062953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76.426533970439948</v>
      </c>
      <c r="AC20">
        <f t="shared" si="2"/>
        <v>59.590654412510432</v>
      </c>
      <c r="AE20">
        <f t="shared" si="3"/>
        <v>178.89104067998426</v>
      </c>
      <c r="AF20">
        <f t="shared" si="4"/>
        <v>-8.9445520339992139</v>
      </c>
      <c r="AG20">
        <f t="shared" si="4"/>
        <v>-20.576535624591553</v>
      </c>
      <c r="AH20">
        <f t="shared" si="5"/>
        <v>-162.37835171386615</v>
      </c>
      <c r="AI20">
        <f t="shared" si="6"/>
        <v>-13.008398692472639</v>
      </c>
      <c r="AJ20">
        <f t="shared" si="7"/>
        <v>16.835879557929516</v>
      </c>
      <c r="AK20">
        <f t="shared" si="24"/>
        <v>1.0594039972506275</v>
      </c>
      <c r="AL20">
        <f t="shared" si="8"/>
        <v>4.8868848627075048</v>
      </c>
      <c r="AN20">
        <f t="shared" si="9"/>
        <v>60.865071782796534</v>
      </c>
      <c r="AO20">
        <f t="shared" si="9"/>
        <v>-3.0432535891398271</v>
      </c>
      <c r="AP20">
        <f t="shared" si="9"/>
        <v>-7.0008666340782408</v>
      </c>
      <c r="AQ20">
        <f t="shared" si="9"/>
        <v>-55.246869801135063</v>
      </c>
      <c r="AR20">
        <f t="shared" si="9"/>
        <v>-4.4259182415565865</v>
      </c>
      <c r="AS20">
        <f t="shared" si="9"/>
        <v>5.7281628745902324</v>
      </c>
      <c r="AT20">
        <f t="shared" si="9"/>
        <v>0.3604467842243127</v>
      </c>
      <c r="AU20">
        <f t="shared" si="9"/>
        <v>1.6626914172579581</v>
      </c>
      <c r="AW20">
        <v>17</v>
      </c>
      <c r="AX20">
        <f>(R20*SUMPRODUCT(K21:$K$23, X21:$X$23)-$AZ$3*SUMPRODUCT(K20:$K$22, W21:$W$23))/Z20</f>
        <v>72.401223777062953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217.34834758357832</v>
      </c>
      <c r="P21">
        <f t="shared" si="22"/>
        <v>10.867417379178917</v>
      </c>
      <c r="Q21" s="4">
        <f t="shared" si="23"/>
        <v>25</v>
      </c>
      <c r="R21">
        <f t="shared" si="0"/>
        <v>100000</v>
      </c>
      <c r="S21">
        <f t="shared" si="1"/>
        <v>49.778663820013321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59.590654412510432</v>
      </c>
      <c r="AC21">
        <f t="shared" si="2"/>
        <v>40.476420742414263</v>
      </c>
      <c r="AE21">
        <f t="shared" si="3"/>
        <v>176.73200703560107</v>
      </c>
      <c r="AF21">
        <f t="shared" si="4"/>
        <v>-8.8366003517800547</v>
      </c>
      <c r="AG21">
        <f t="shared" si="4"/>
        <v>-20.32819768363332</v>
      </c>
      <c r="AH21">
        <f t="shared" si="5"/>
        <v>-170.29033884926721</v>
      </c>
      <c r="AI21">
        <f t="shared" si="6"/>
        <v>-22.723129849079527</v>
      </c>
      <c r="AJ21">
        <f t="shared" si="7"/>
        <v>19.114233670096169</v>
      </c>
      <c r="AK21">
        <f t="shared" si="24"/>
        <v>0.3639776977541303</v>
      </c>
      <c r="AL21">
        <f t="shared" si="8"/>
        <v>-3.2449184812292273</v>
      </c>
      <c r="AN21">
        <f t="shared" si="9"/>
        <v>57.196320767331791</v>
      </c>
      <c r="AO21">
        <f t="shared" si="9"/>
        <v>-2.8598160383665898</v>
      </c>
      <c r="AP21">
        <f t="shared" si="9"/>
        <v>-6.5788768816539696</v>
      </c>
      <c r="AQ21">
        <f t="shared" si="9"/>
        <v>-55.111583961349339</v>
      </c>
      <c r="AR21">
        <f t="shared" si="9"/>
        <v>-7.3539561140381071</v>
      </c>
      <c r="AS21">
        <f t="shared" si="9"/>
        <v>6.1859979895793638</v>
      </c>
      <c r="AT21">
        <f t="shared" si="9"/>
        <v>0.11779521718839837</v>
      </c>
      <c r="AU21">
        <f t="shared" si="9"/>
        <v>-1.0501629072703456</v>
      </c>
      <c r="AW21">
        <v>18</v>
      </c>
      <c r="AX21">
        <f>(R21*SUMPRODUCT(K22:$K$23, X22:$X$23)-$AZ$3*SUMPRODUCT(K21:$K$22, W22:$W$23))/Z21</f>
        <v>49.778663820013321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217.34834758357832</v>
      </c>
      <c r="P22">
        <f t="shared" si="22"/>
        <v>10.867417379178917</v>
      </c>
      <c r="Q22" s="4">
        <f t="shared" si="23"/>
        <v>25</v>
      </c>
      <c r="R22">
        <f t="shared" si="0"/>
        <v>100000</v>
      </c>
      <c r="S22">
        <f t="shared" si="1"/>
        <v>25.201162255442544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40.476420742414263</v>
      </c>
      <c r="AC22">
        <f t="shared" si="2"/>
        <v>20.241805823452342</v>
      </c>
      <c r="AE22">
        <f t="shared" si="3"/>
        <v>174.57619625796747</v>
      </c>
      <c r="AF22">
        <f t="shared" si="4"/>
        <v>-8.7288098128983744</v>
      </c>
      <c r="AG22">
        <f t="shared" si="4"/>
        <v>-20.080230445602602</v>
      </c>
      <c r="AH22">
        <f t="shared" si="5"/>
        <v>-178.74104477753446</v>
      </c>
      <c r="AI22">
        <f t="shared" si="6"/>
        <v>-32.973888778067959</v>
      </c>
      <c r="AJ22">
        <f t="shared" si="7"/>
        <v>20.23461491896192</v>
      </c>
      <c r="AK22">
        <f t="shared" si="24"/>
        <v>4.3327999509371509</v>
      </c>
      <c r="AL22">
        <f t="shared" si="8"/>
        <v>-8.4064739081688877</v>
      </c>
      <c r="AN22">
        <f t="shared" si="9"/>
        <v>52.802457123471598</v>
      </c>
      <c r="AO22">
        <f t="shared" si="9"/>
        <v>-2.6401228561735803</v>
      </c>
      <c r="AP22">
        <f t="shared" si="9"/>
        <v>-6.0734826961552049</v>
      </c>
      <c r="AQ22">
        <f t="shared" si="9"/>
        <v>-54.062160565831107</v>
      </c>
      <c r="AR22">
        <f t="shared" si="9"/>
        <v>-9.9733089946882885</v>
      </c>
      <c r="AS22">
        <f t="shared" si="9"/>
        <v>6.1201779484852494</v>
      </c>
      <c r="AT22">
        <f t="shared" si="9"/>
        <v>1.31050216775185</v>
      </c>
      <c r="AU22">
        <f t="shared" si="9"/>
        <v>-2.5426288784511888</v>
      </c>
      <c r="AW22">
        <v>19</v>
      </c>
      <c r="AX22">
        <f>(R22*SUMPRODUCT(K23:$K$23, X23:$X$23)-$AZ$3*SUMPRODUCT(K22:$K$22, W23:$W$23))/Z22</f>
        <v>25.201162255442544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217.34834758357832</v>
      </c>
      <c r="P23">
        <f t="shared" si="22"/>
        <v>10.867417379178917</v>
      </c>
      <c r="Q23" s="4">
        <f t="shared" si="23"/>
        <v>25</v>
      </c>
      <c r="R23">
        <f t="shared" si="0"/>
        <v>100000</v>
      </c>
      <c r="S23">
        <f t="shared" si="1"/>
        <v>25.515998909693476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20.241805823452342</v>
      </c>
      <c r="AC23">
        <f t="shared" si="2"/>
        <v>20.241805823452342</v>
      </c>
      <c r="AE23">
        <f t="shared" si="3"/>
        <v>172.42213653503683</v>
      </c>
      <c r="AF23">
        <f t="shared" si="4"/>
        <v>-8.6211068267518431</v>
      </c>
      <c r="AG23">
        <f t="shared" si="4"/>
        <v>-19.832464618661785</v>
      </c>
      <c r="AH23">
        <f t="shared" si="5"/>
        <v>-187.85408993917076</v>
      </c>
      <c r="AI23">
        <f t="shared" si="6"/>
        <v>-43.885524849547579</v>
      </c>
      <c r="AJ23">
        <f t="shared" si="7"/>
        <v>0</v>
      </c>
      <c r="AK23">
        <f t="shared" si="24"/>
        <v>12.882998487221615</v>
      </c>
      <c r="AL23">
        <f t="shared" si="8"/>
        <v>-31.002526362325966</v>
      </c>
      <c r="AN23">
        <f t="shared" si="9"/>
        <v>47.242448122412583</v>
      </c>
      <c r="AO23">
        <f t="shared" si="9"/>
        <v>-2.3621224061206298</v>
      </c>
      <c r="AP23">
        <f t="shared" si="9"/>
        <v>-5.4339552897044854</v>
      </c>
      <c r="AQ23">
        <f t="shared" si="9"/>
        <v>-51.470694406636888</v>
      </c>
      <c r="AR23">
        <f t="shared" si="9"/>
        <v>-12.024323980049427</v>
      </c>
      <c r="AS23">
        <f t="shared" si="9"/>
        <v>0</v>
      </c>
      <c r="AT23">
        <f t="shared" si="9"/>
        <v>3.5298506324332211</v>
      </c>
      <c r="AU23">
        <f t="shared" si="9"/>
        <v>-8.4944733476162071</v>
      </c>
      <c r="AW23">
        <v>20</v>
      </c>
      <c r="AX23">
        <f>(R23*SUMPRODUCT(K$23:$K24, X$23:$X24)-$AZ$3*SUMPRODUCT(K$22:$K23, W$23:$W24))/Z23</f>
        <v>25.515998909693476</v>
      </c>
    </row>
    <row r="25" spans="5:50" x14ac:dyDescent="0.25">
      <c r="AN25" s="8">
        <f t="shared" ref="AN25:AU25" si="25">SUM(AN3:AN23)</f>
        <v>2101.8983565594508</v>
      </c>
      <c r="AO25" s="8">
        <f t="shared" si="25"/>
        <v>-268.10617851565644</v>
      </c>
      <c r="AP25" s="8">
        <f t="shared" si="25"/>
        <v>-1739.1986712522851</v>
      </c>
      <c r="AQ25" s="8">
        <f t="shared" si="25"/>
        <v>-1334.4420925398815</v>
      </c>
      <c r="AR25" s="8">
        <f t="shared" si="25"/>
        <v>-1239.8485857483718</v>
      </c>
      <c r="AS25" s="8">
        <f t="shared" si="25"/>
        <v>-59.430395331896662</v>
      </c>
      <c r="AT25" s="8">
        <f t="shared" si="25"/>
        <v>48.794733046329185</v>
      </c>
      <c r="AU25" s="9">
        <f t="shared" si="25"/>
        <v>-1250.4842480339394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1808-8544-4AF1-AB8B-31B886E6AF7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456.66469732496063</v>
      </c>
      <c r="K3">
        <v>1</v>
      </c>
      <c r="L3" s="2">
        <v>0</v>
      </c>
      <c r="O3">
        <f>$C$3</f>
        <v>456.66469732496063</v>
      </c>
      <c r="P3">
        <f>O3*B5</f>
        <v>365.33175785996855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456.66469732496063</v>
      </c>
      <c r="AF3">
        <f t="shared" ref="AF3:AG23" si="4">-$Z3*P3</f>
        <v>-365.33175785996855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-1431.099647535008</v>
      </c>
      <c r="AJ3">
        <f t="shared" ref="AJ3:AJ23" si="7">AB3-AC3</f>
        <v>0</v>
      </c>
      <c r="AL3">
        <f t="shared" ref="AL3:AL23" si="8">SUM(AI3:AK3)</f>
        <v>-1431.099647535008</v>
      </c>
      <c r="AN3">
        <f t="shared" ref="AN3:AU23" si="9">AE3*$K3</f>
        <v>456.66469732496063</v>
      </c>
      <c r="AO3">
        <f t="shared" si="9"/>
        <v>-365.33175785996855</v>
      </c>
      <c r="AP3">
        <f t="shared" si="9"/>
        <v>-1522.432587</v>
      </c>
      <c r="AQ3">
        <f t="shared" si="9"/>
        <v>0</v>
      </c>
      <c r="AR3">
        <f t="shared" si="9"/>
        <v>-1431.099647535008</v>
      </c>
      <c r="AS3">
        <f t="shared" si="9"/>
        <v>0</v>
      </c>
      <c r="AT3">
        <f t="shared" si="9"/>
        <v>0</v>
      </c>
      <c r="AU3">
        <f t="shared" si="9"/>
        <v>-1431.099647535008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284.51545831715015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100000</v>
      </c>
      <c r="S4">
        <f t="shared" si="1"/>
        <v>159.60147360296526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0</v>
      </c>
      <c r="AC4">
        <f t="shared" si="2"/>
        <v>157.78987430363986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-135.07679999999999</v>
      </c>
      <c r="AI4">
        <f t="shared" si="6"/>
        <v>-135.07679999999999</v>
      </c>
      <c r="AJ4">
        <f t="shared" si="7"/>
        <v>-157.78987430363986</v>
      </c>
      <c r="AK4">
        <f>G4*MAX(0, SUM(AB4, AE4:AF4))</f>
        <v>0</v>
      </c>
      <c r="AL4">
        <f t="shared" si="8"/>
        <v>-292.86667430363985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-126.72558401350969</v>
      </c>
      <c r="AR4">
        <f t="shared" si="9"/>
        <v>-126.72558401350969</v>
      </c>
      <c r="AS4">
        <f t="shared" si="9"/>
        <v>-148.03440688961427</v>
      </c>
      <c r="AT4">
        <f t="shared" si="9"/>
        <v>0</v>
      </c>
      <c r="AU4">
        <f t="shared" si="9"/>
        <v>-274.75999090312393</v>
      </c>
      <c r="AW4">
        <v>1</v>
      </c>
      <c r="AX4">
        <f>(R4*SUMPRODUCT(K5:$K$23, X5:$X$23)-$AZ$3*SUMPRODUCT(K4:$K$22, W5:$W$23))/Z4</f>
        <v>159.60147360296526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456.66469732496063</v>
      </c>
      <c r="P5">
        <f t="shared" ref="P5:P23" si="22">O5*$C$5</f>
        <v>22.833234866248034</v>
      </c>
      <c r="Q5" s="4">
        <f t="shared" ref="Q5:Q23" si="23">$C$8</f>
        <v>25</v>
      </c>
      <c r="R5">
        <f t="shared" si="0"/>
        <v>100000</v>
      </c>
      <c r="S5">
        <f t="shared" si="1"/>
        <v>308.80669050375161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157.78987430363986</v>
      </c>
      <c r="AC5">
        <f t="shared" si="2"/>
        <v>301.81984859095837</v>
      </c>
      <c r="AE5">
        <f t="shared" si="3"/>
        <v>446.33252465681596</v>
      </c>
      <c r="AF5">
        <f t="shared" si="4"/>
        <v>-22.3166262328408</v>
      </c>
      <c r="AG5">
        <f t="shared" si="4"/>
        <v>-24.434367670159954</v>
      </c>
      <c r="AH5">
        <f t="shared" si="5"/>
        <v>-138.80328736018078</v>
      </c>
      <c r="AI5">
        <f t="shared" si="6"/>
        <v>260.77824339363445</v>
      </c>
      <c r="AJ5">
        <f t="shared" si="7"/>
        <v>-144.02997428731851</v>
      </c>
      <c r="AK5">
        <f>G5*SUM(AB5, AE5:AF5)</f>
        <v>23.854036681832216</v>
      </c>
      <c r="AL5">
        <f t="shared" si="8"/>
        <v>140.60230578814816</v>
      </c>
      <c r="AN5">
        <f t="shared" si="9"/>
        <v>385.43603607744478</v>
      </c>
      <c r="AO5">
        <f t="shared" si="9"/>
        <v>-19.27180180387224</v>
      </c>
      <c r="AP5">
        <f t="shared" si="9"/>
        <v>-21.100603918763735</v>
      </c>
      <c r="AQ5">
        <f t="shared" si="9"/>
        <v>-119.86531547474034</v>
      </c>
      <c r="AR5">
        <f t="shared" si="9"/>
        <v>225.19831488006847</v>
      </c>
      <c r="AS5">
        <f t="shared" si="9"/>
        <v>-124.37888636577669</v>
      </c>
      <c r="AT5">
        <f t="shared" si="9"/>
        <v>20.59945183282526</v>
      </c>
      <c r="AU5">
        <f t="shared" si="9"/>
        <v>121.41888034711701</v>
      </c>
      <c r="AW5">
        <v>2</v>
      </c>
      <c r="AX5">
        <f>(R5*SUMPRODUCT(K6:$K$23, X6:$X$23)-$AZ$3*SUMPRODUCT(K5:$K$22, W6:$W$23))/Z5</f>
        <v>308.80669050375161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456.66469732496063</v>
      </c>
      <c r="P6">
        <f t="shared" si="22"/>
        <v>22.833234866248034</v>
      </c>
      <c r="Q6" s="4">
        <f t="shared" si="23"/>
        <v>25</v>
      </c>
      <c r="R6">
        <f t="shared" si="0"/>
        <v>100000</v>
      </c>
      <c r="S6">
        <f t="shared" si="1"/>
        <v>444.56383084177759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301.81984859095837</v>
      </c>
      <c r="AC6">
        <f t="shared" si="2"/>
        <v>429.51857227176515</v>
      </c>
      <c r="AE6">
        <f t="shared" si="3"/>
        <v>441.2099122650942</v>
      </c>
      <c r="AF6">
        <f t="shared" si="4"/>
        <v>-22.060495613254712</v>
      </c>
      <c r="AG6">
        <f t="shared" si="4"/>
        <v>-24.153931475851039</v>
      </c>
      <c r="AH6">
        <f t="shared" si="5"/>
        <v>-144.37007042925737</v>
      </c>
      <c r="AI6">
        <f t="shared" si="6"/>
        <v>250.62541474673108</v>
      </c>
      <c r="AJ6">
        <f t="shared" si="7"/>
        <v>-127.69872368080678</v>
      </c>
      <c r="AK6">
        <f>G6*SUM(AB6, AE6:AF6)</f>
        <v>42.176702016703679</v>
      </c>
      <c r="AL6">
        <f t="shared" si="8"/>
        <v>165.10339308262797</v>
      </c>
      <c r="AN6">
        <f t="shared" si="9"/>
        <v>343.62584781170955</v>
      </c>
      <c r="AO6">
        <f t="shared" si="9"/>
        <v>-17.18129239058548</v>
      </c>
      <c r="AP6">
        <f t="shared" si="9"/>
        <v>-18.811715128440664</v>
      </c>
      <c r="AQ6">
        <f t="shared" si="9"/>
        <v>-112.43919610782181</v>
      </c>
      <c r="AR6">
        <f t="shared" si="9"/>
        <v>195.1936441848616</v>
      </c>
      <c r="AS6">
        <f t="shared" si="9"/>
        <v>-99.455114151935661</v>
      </c>
      <c r="AT6">
        <f t="shared" si="9"/>
        <v>32.848321367004424</v>
      </c>
      <c r="AU6">
        <f t="shared" si="9"/>
        <v>128.58685139993037</v>
      </c>
      <c r="AW6">
        <v>3</v>
      </c>
      <c r="AX6">
        <f>(R6*SUMPRODUCT(K7:$K$23, X7:$X$23)-$AZ$3*SUMPRODUCT(K6:$K$22, W7:$W$23))/Z6</f>
        <v>444.56383084177759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456.66469732496063</v>
      </c>
      <c r="P7">
        <f t="shared" si="22"/>
        <v>22.833234866248034</v>
      </c>
      <c r="Q7" s="4">
        <f t="shared" si="23"/>
        <v>25</v>
      </c>
      <c r="R7">
        <f t="shared" si="0"/>
        <v>100000</v>
      </c>
      <c r="S7">
        <f t="shared" si="1"/>
        <v>562.55620592956484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429.51857227176515</v>
      </c>
      <c r="AC7">
        <f t="shared" si="2"/>
        <v>537.23378679635107</v>
      </c>
      <c r="AE7">
        <f t="shared" si="3"/>
        <v>436.10878709391653</v>
      </c>
      <c r="AF7">
        <f t="shared" si="4"/>
        <v>-21.805439354695832</v>
      </c>
      <c r="AG7">
        <f t="shared" si="4"/>
        <v>-23.874671594308911</v>
      </c>
      <c r="AH7">
        <f t="shared" si="5"/>
        <v>-150.88226713447281</v>
      </c>
      <c r="AI7">
        <f t="shared" si="6"/>
        <v>239.54640901043902</v>
      </c>
      <c r="AJ7">
        <f t="shared" si="7"/>
        <v>-107.71521452458592</v>
      </c>
      <c r="AK7">
        <f>G7*SUM(AB7, AE7:AF7)</f>
        <v>41.431656272539406</v>
      </c>
      <c r="AL7">
        <f t="shared" si="8"/>
        <v>173.26285075839252</v>
      </c>
      <c r="AN7">
        <f t="shared" si="9"/>
        <v>307.46171610512982</v>
      </c>
      <c r="AO7">
        <f t="shared" si="9"/>
        <v>-15.373085805256494</v>
      </c>
      <c r="AP7">
        <f t="shared" si="9"/>
        <v>-16.831918358599406</v>
      </c>
      <c r="AQ7">
        <f t="shared" si="9"/>
        <v>-106.37373553541215</v>
      </c>
      <c r="AR7">
        <f t="shared" si="9"/>
        <v>168.8829764058618</v>
      </c>
      <c r="AS7">
        <f t="shared" si="9"/>
        <v>-75.940466435108377</v>
      </c>
      <c r="AT7">
        <f t="shared" si="9"/>
        <v>29.209794701727827</v>
      </c>
      <c r="AU7">
        <f t="shared" si="9"/>
        <v>122.15230467248126</v>
      </c>
      <c r="AW7">
        <v>4</v>
      </c>
      <c r="AX7">
        <f>(R7*SUMPRODUCT(K8:$K$23, X8:$X$23)-$AZ$3*SUMPRODUCT(K7:$K$22, W8:$W$23))/Z7</f>
        <v>562.55620592956484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456.66469732496063</v>
      </c>
      <c r="P8">
        <f t="shared" si="22"/>
        <v>22.833234866248034</v>
      </c>
      <c r="Q8" s="4">
        <f t="shared" si="23"/>
        <v>25</v>
      </c>
      <c r="R8">
        <f t="shared" si="0"/>
        <v>100000</v>
      </c>
      <c r="S8">
        <f t="shared" si="1"/>
        <v>662.51987304679119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537.23378679635107</v>
      </c>
      <c r="AC8">
        <f t="shared" si="2"/>
        <v>625.32803233598452</v>
      </c>
      <c r="AE8">
        <f t="shared" si="3"/>
        <v>431.02893699213945</v>
      </c>
      <c r="AF8">
        <f t="shared" si="4"/>
        <v>-21.551446849606975</v>
      </c>
      <c r="AG8">
        <f t="shared" si="4"/>
        <v>-23.596576411369778</v>
      </c>
      <c r="AH8">
        <f t="shared" si="5"/>
        <v>-157.39386798416785</v>
      </c>
      <c r="AI8">
        <f t="shared" si="6"/>
        <v>228.48704574699485</v>
      </c>
      <c r="AJ8">
        <f t="shared" si="7"/>
        <v>-88.094245539633448</v>
      </c>
      <c r="AK8">
        <f t="shared" ref="AK8:AK23" si="24">G8*SUM(AB8:AB8, AE8:AF8)</f>
        <v>20.16495019879822</v>
      </c>
      <c r="AL8">
        <f t="shared" si="8"/>
        <v>160.55775040615961</v>
      </c>
      <c r="AN8">
        <f t="shared" si="9"/>
        <v>283.33833407530165</v>
      </c>
      <c r="AO8">
        <f t="shared" si="9"/>
        <v>-14.166916703765084</v>
      </c>
      <c r="AP8">
        <f t="shared" si="9"/>
        <v>-15.511289559661282</v>
      </c>
      <c r="AQ8">
        <f t="shared" si="9"/>
        <v>-103.46339310651749</v>
      </c>
      <c r="AR8">
        <f t="shared" si="9"/>
        <v>150.19673470535781</v>
      </c>
      <c r="AS8">
        <f t="shared" si="9"/>
        <v>-57.909051181117135</v>
      </c>
      <c r="AT8">
        <f t="shared" si="9"/>
        <v>13.25549842641564</v>
      </c>
      <c r="AU8">
        <f t="shared" si="9"/>
        <v>105.54318195065632</v>
      </c>
      <c r="AW8">
        <v>5</v>
      </c>
      <c r="AX8">
        <f>(R8*SUMPRODUCT(K9:$K$23, X9:$X$23)-$AZ$3*SUMPRODUCT(K8:$K$22, W9:$W$23))/Z8</f>
        <v>662.51987304679119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456.66469732496063</v>
      </c>
      <c r="P9">
        <f t="shared" si="22"/>
        <v>22.833234866248034</v>
      </c>
      <c r="Q9" s="4">
        <f t="shared" si="23"/>
        <v>25</v>
      </c>
      <c r="R9">
        <f t="shared" si="0"/>
        <v>100000</v>
      </c>
      <c r="S9">
        <f t="shared" si="1"/>
        <v>749.68476798823201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625.32803233598452</v>
      </c>
      <c r="AC9">
        <f t="shared" si="2"/>
        <v>699.29301085680595</v>
      </c>
      <c r="AE9">
        <f t="shared" si="3"/>
        <v>425.96894692329738</v>
      </c>
      <c r="AF9">
        <f t="shared" si="4"/>
        <v>-21.29844734616487</v>
      </c>
      <c r="AG9">
        <f t="shared" si="4"/>
        <v>-23.319568461199648</v>
      </c>
      <c r="AH9">
        <f t="shared" si="5"/>
        <v>-164.16874422573991</v>
      </c>
      <c r="AI9">
        <f t="shared" si="6"/>
        <v>217.18218689019292</v>
      </c>
      <c r="AJ9">
        <f t="shared" si="7"/>
        <v>-73.964978520821433</v>
      </c>
      <c r="AK9">
        <f t="shared" si="24"/>
        <v>6.0769913382873897</v>
      </c>
      <c r="AL9">
        <f t="shared" si="8"/>
        <v>149.29419970765889</v>
      </c>
      <c r="AN9">
        <f t="shared" si="9"/>
        <v>266.12063527525009</v>
      </c>
      <c r="AO9">
        <f t="shared" si="9"/>
        <v>-13.306031763762505</v>
      </c>
      <c r="AP9">
        <f t="shared" si="9"/>
        <v>-14.568710743031216</v>
      </c>
      <c r="AQ9">
        <f t="shared" si="9"/>
        <v>-102.56308780546111</v>
      </c>
      <c r="AR9">
        <f t="shared" si="9"/>
        <v>135.68280496299525</v>
      </c>
      <c r="AS9">
        <f t="shared" si="9"/>
        <v>-46.209018789403864</v>
      </c>
      <c r="AT9">
        <f t="shared" si="9"/>
        <v>3.7965509157136701</v>
      </c>
      <c r="AU9">
        <f t="shared" si="9"/>
        <v>93.270337089305059</v>
      </c>
      <c r="AW9">
        <v>6</v>
      </c>
      <c r="AX9">
        <f>(R9*SUMPRODUCT(K10:$K$23, X10:$X$23)-$AZ$3*SUMPRODUCT(K9:$K$22, W10:$W$23))/Z9</f>
        <v>749.68476798823201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456.66469732496063</v>
      </c>
      <c r="P10">
        <f t="shared" si="22"/>
        <v>22.833234866248034</v>
      </c>
      <c r="Q10" s="4">
        <f t="shared" si="23"/>
        <v>25</v>
      </c>
      <c r="R10">
        <f t="shared" si="0"/>
        <v>100000</v>
      </c>
      <c r="S10">
        <f t="shared" si="1"/>
        <v>827.73551171907968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699.29301085680595</v>
      </c>
      <c r="AC10">
        <f t="shared" si="2"/>
        <v>762.95207274990094</v>
      </c>
      <c r="AE10">
        <f t="shared" si="3"/>
        <v>420.92343803419033</v>
      </c>
      <c r="AF10">
        <f t="shared" si="4"/>
        <v>-21.046171901709517</v>
      </c>
      <c r="AG10">
        <f t="shared" si="4"/>
        <v>-23.043353279762229</v>
      </c>
      <c r="AH10">
        <f t="shared" si="5"/>
        <v>-172.07798730168139</v>
      </c>
      <c r="AI10">
        <f t="shared" si="6"/>
        <v>204.75592555103719</v>
      </c>
      <c r="AJ10">
        <f t="shared" si="7"/>
        <v>-63.659061893094986</v>
      </c>
      <c r="AK10">
        <f t="shared" si="24"/>
        <v>4.5065981356560751</v>
      </c>
      <c r="AL10">
        <f t="shared" si="8"/>
        <v>145.60346179359829</v>
      </c>
      <c r="AN10">
        <f t="shared" si="9"/>
        <v>249.85130131195618</v>
      </c>
      <c r="AO10">
        <f t="shared" si="9"/>
        <v>-12.492565065597809</v>
      </c>
      <c r="AP10">
        <f t="shared" si="9"/>
        <v>-13.678049933327944</v>
      </c>
      <c r="AQ10">
        <f t="shared" si="9"/>
        <v>-102.14187467264559</v>
      </c>
      <c r="AR10">
        <f t="shared" si="9"/>
        <v>121.53881164038485</v>
      </c>
      <c r="AS10">
        <f t="shared" si="9"/>
        <v>-37.786680467520569</v>
      </c>
      <c r="AT10">
        <f t="shared" si="9"/>
        <v>2.6750218850779368</v>
      </c>
      <c r="AU10">
        <f t="shared" si="9"/>
        <v>86.42715305794222</v>
      </c>
      <c r="AW10">
        <v>7</v>
      </c>
      <c r="AX10">
        <f>(R10*SUMPRODUCT(K11:$K$23, X11:$X$23)-$AZ$3*SUMPRODUCT(K10:$K$22, W11:$W$23))/Z10</f>
        <v>827.73551171907968</v>
      </c>
    </row>
    <row r="11" spans="1:52" x14ac:dyDescent="0.25">
      <c r="A11" t="s">
        <v>33</v>
      </c>
      <c r="C11" s="7">
        <f>AU25</f>
        <v>-1152.2589871958439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456.66469732496063</v>
      </c>
      <c r="P11">
        <f t="shared" si="22"/>
        <v>22.833234866248034</v>
      </c>
      <c r="Q11" s="4">
        <f t="shared" si="23"/>
        <v>25</v>
      </c>
      <c r="R11">
        <f t="shared" si="0"/>
        <v>100000</v>
      </c>
      <c r="S11">
        <f t="shared" si="1"/>
        <v>897.30159588746619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762.95207274990094</v>
      </c>
      <c r="AC11">
        <f t="shared" si="2"/>
        <v>817.19057067833501</v>
      </c>
      <c r="AE11">
        <f t="shared" si="3"/>
        <v>415.89370433086333</v>
      </c>
      <c r="AF11">
        <f t="shared" si="4"/>
        <v>-20.794685216543169</v>
      </c>
      <c r="AG11">
        <f t="shared" si="4"/>
        <v>-22.76800170711002</v>
      </c>
      <c r="AH11">
        <f t="shared" si="5"/>
        <v>-179.67215941835215</v>
      </c>
      <c r="AI11">
        <f t="shared" si="6"/>
        <v>192.65885798885799</v>
      </c>
      <c r="AJ11">
        <f t="shared" si="7"/>
        <v>-54.238497928434072</v>
      </c>
      <c r="AK11">
        <f t="shared" si="24"/>
        <v>2.7793226204741304</v>
      </c>
      <c r="AL11">
        <f t="shared" si="8"/>
        <v>141.19968268089804</v>
      </c>
      <c r="AN11">
        <f t="shared" si="9"/>
        <v>234.77485226325248</v>
      </c>
      <c r="AO11">
        <f t="shared" si="9"/>
        <v>-11.738742613162627</v>
      </c>
      <c r="AP11">
        <f t="shared" si="9"/>
        <v>-12.852693323926228</v>
      </c>
      <c r="AQ11">
        <f t="shared" si="9"/>
        <v>-101.42616789819203</v>
      </c>
      <c r="AR11">
        <f t="shared" si="9"/>
        <v>108.75724842797162</v>
      </c>
      <c r="AS11">
        <f t="shared" si="9"/>
        <v>-30.618004565893742</v>
      </c>
      <c r="AT11">
        <f t="shared" si="9"/>
        <v>1.5689467063791445</v>
      </c>
      <c r="AU11">
        <f t="shared" si="9"/>
        <v>79.708190568457013</v>
      </c>
      <c r="AW11">
        <v>8</v>
      </c>
      <c r="AX11">
        <f>(R11*SUMPRODUCT(K12:$K$23, X12:$X$23)-$AZ$3*SUMPRODUCT(K11:$K$22, W12:$W$23))/Z11</f>
        <v>897.30159588746619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456.66469732496063</v>
      </c>
      <c r="P12">
        <f t="shared" si="22"/>
        <v>22.833234866248034</v>
      </c>
      <c r="Q12" s="4">
        <f t="shared" si="23"/>
        <v>25</v>
      </c>
      <c r="R12">
        <f t="shared" si="0"/>
        <v>100000</v>
      </c>
      <c r="S12">
        <f t="shared" si="1"/>
        <v>958.44689089508518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817.19057067833501</v>
      </c>
      <c r="AC12">
        <f t="shared" si="2"/>
        <v>862.34207895483019</v>
      </c>
      <c r="AE12">
        <f t="shared" si="3"/>
        <v>410.87428861991231</v>
      </c>
      <c r="AF12">
        <f t="shared" si="4"/>
        <v>-20.543714430995617</v>
      </c>
      <c r="AG12">
        <f t="shared" si="4"/>
        <v>-22.49321499049093</v>
      </c>
      <c r="AH12">
        <f t="shared" si="5"/>
        <v>-188.42679819195374</v>
      </c>
      <c r="AI12">
        <f t="shared" si="6"/>
        <v>179.41056100647202</v>
      </c>
      <c r="AJ12">
        <f t="shared" si="7"/>
        <v>-45.151508276495179</v>
      </c>
      <c r="AK12">
        <f t="shared" si="24"/>
        <v>2.777298633194679</v>
      </c>
      <c r="AL12">
        <f t="shared" si="8"/>
        <v>137.03635136317152</v>
      </c>
      <c r="AN12">
        <f t="shared" si="9"/>
        <v>220.49753552938529</v>
      </c>
      <c r="AO12">
        <f t="shared" si="9"/>
        <v>-11.024876776469265</v>
      </c>
      <c r="AP12">
        <f t="shared" si="9"/>
        <v>-12.07108502261125</v>
      </c>
      <c r="AQ12">
        <f t="shared" si="9"/>
        <v>-101.12008899017074</v>
      </c>
      <c r="AR12">
        <f t="shared" si="9"/>
        <v>96.281484740134033</v>
      </c>
      <c r="AS12">
        <f t="shared" si="9"/>
        <v>-24.230760055204239</v>
      </c>
      <c r="AT12">
        <f t="shared" si="9"/>
        <v>1.4904498066927194</v>
      </c>
      <c r="AU12">
        <f t="shared" si="9"/>
        <v>73.541174491622499</v>
      </c>
      <c r="AW12">
        <v>9</v>
      </c>
      <c r="AX12">
        <f>(R12*SUMPRODUCT(K13:$K$23, X13:$X$23)-$AZ$3*SUMPRODUCT(K12:$K$22, W13:$W$23))/Z12</f>
        <v>958.44689089508518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456.66469732496063</v>
      </c>
      <c r="P13">
        <f t="shared" si="22"/>
        <v>22.833234866248034</v>
      </c>
      <c r="Q13" s="4">
        <f t="shared" si="23"/>
        <v>25</v>
      </c>
      <c r="R13">
        <f t="shared" si="0"/>
        <v>100000</v>
      </c>
      <c r="S13">
        <f t="shared" si="1"/>
        <v>1011.3016097704916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862.34207895483019</v>
      </c>
      <c r="AC13">
        <f t="shared" si="2"/>
        <v>898.7978839854751</v>
      </c>
      <c r="AE13">
        <f t="shared" si="3"/>
        <v>405.86236557033749</v>
      </c>
      <c r="AF13">
        <f t="shared" si="4"/>
        <v>-20.293118278516879</v>
      </c>
      <c r="AG13">
        <f t="shared" si="4"/>
        <v>-22.218838457832859</v>
      </c>
      <c r="AH13">
        <f t="shared" si="5"/>
        <v>-197.77753101264898</v>
      </c>
      <c r="AI13">
        <f t="shared" si="6"/>
        <v>165.57287782133875</v>
      </c>
      <c r="AJ13">
        <f t="shared" si="7"/>
        <v>-36.45580503064491</v>
      </c>
      <c r="AK13">
        <f t="shared" si="24"/>
        <v>2.4958226524933016</v>
      </c>
      <c r="AL13">
        <f t="shared" si="8"/>
        <v>131.61289544318714</v>
      </c>
      <c r="AN13">
        <f t="shared" si="9"/>
        <v>207.10075542071743</v>
      </c>
      <c r="AO13">
        <f t="shared" si="9"/>
        <v>-10.355037771035875</v>
      </c>
      <c r="AP13">
        <f t="shared" si="9"/>
        <v>-11.337681488949508</v>
      </c>
      <c r="AQ13">
        <f t="shared" si="9"/>
        <v>-100.92060647309629</v>
      </c>
      <c r="AR13">
        <f t="shared" si="9"/>
        <v>84.487429687635753</v>
      </c>
      <c r="AS13">
        <f t="shared" si="9"/>
        <v>-18.602426343983115</v>
      </c>
      <c r="AT13">
        <f t="shared" si="9"/>
        <v>1.2735518258785763</v>
      </c>
      <c r="AU13">
        <f t="shared" si="9"/>
        <v>67.158555169531212</v>
      </c>
      <c r="AW13">
        <v>10</v>
      </c>
      <c r="AX13">
        <f>(R13*SUMPRODUCT(K14:$K$23, X14:$X$23)-$AZ$3*SUMPRODUCT(K13:$K$22, W14:$W$23))/Z13</f>
        <v>1011.3016097704916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456.66469732496063</v>
      </c>
      <c r="P14">
        <f t="shared" si="22"/>
        <v>22.833234866248034</v>
      </c>
      <c r="Q14" s="4">
        <f t="shared" si="23"/>
        <v>25</v>
      </c>
      <c r="R14">
        <f t="shared" si="0"/>
        <v>100000</v>
      </c>
      <c r="S14">
        <f t="shared" si="1"/>
        <v>1056.0039741333312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898.7978839854751</v>
      </c>
      <c r="AC14">
        <f t="shared" si="2"/>
        <v>926.94697385471409</v>
      </c>
      <c r="AE14">
        <f t="shared" si="3"/>
        <v>400.85451344921245</v>
      </c>
      <c r="AF14">
        <f t="shared" si="4"/>
        <v>-20.042725672460627</v>
      </c>
      <c r="AG14">
        <f t="shared" si="4"/>
        <v>-21.944684787182382</v>
      </c>
      <c r="AH14">
        <f t="shared" si="5"/>
        <v>-207.861144288595</v>
      </c>
      <c r="AI14">
        <f t="shared" si="6"/>
        <v>151.00595870097445</v>
      </c>
      <c r="AJ14">
        <f t="shared" si="7"/>
        <v>-28.149089869238992</v>
      </c>
      <c r="AK14">
        <f t="shared" si="24"/>
        <v>2.3032974091720084</v>
      </c>
      <c r="AL14">
        <f t="shared" si="8"/>
        <v>125.16016624090746</v>
      </c>
      <c r="AN14">
        <f t="shared" si="9"/>
        <v>194.54573127481149</v>
      </c>
      <c r="AO14">
        <f t="shared" si="9"/>
        <v>-9.7272865637405772</v>
      </c>
      <c r="AP14">
        <f t="shared" si="9"/>
        <v>-10.650359684819996</v>
      </c>
      <c r="AQ14">
        <f t="shared" si="9"/>
        <v>-100.8807359340543</v>
      </c>
      <c r="AR14">
        <f t="shared" si="9"/>
        <v>73.287349092196621</v>
      </c>
      <c r="AS14">
        <f t="shared" si="9"/>
        <v>-13.661528284189627</v>
      </c>
      <c r="AT14">
        <f t="shared" si="9"/>
        <v>1.1178536445929781</v>
      </c>
      <c r="AU14">
        <f t="shared" si="9"/>
        <v>60.743674452599961</v>
      </c>
      <c r="AW14">
        <v>11</v>
      </c>
      <c r="AX14">
        <f>(R14*SUMPRODUCT(K15:$K$23, X15:$X$23)-$AZ$3*SUMPRODUCT(K14:$K$22, W15:$W$23))/Z14</f>
        <v>1056.0039741333312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456.66469732496063</v>
      </c>
      <c r="P15">
        <f t="shared" si="22"/>
        <v>22.833234866248034</v>
      </c>
      <c r="Q15" s="4">
        <f t="shared" si="23"/>
        <v>25</v>
      </c>
      <c r="R15">
        <f t="shared" si="0"/>
        <v>100000</v>
      </c>
      <c r="S15">
        <f t="shared" si="1"/>
        <v>1092.9464207762371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926.94697385471409</v>
      </c>
      <c r="AC15">
        <f t="shared" si="2"/>
        <v>947.39396776447347</v>
      </c>
      <c r="AE15">
        <f t="shared" si="3"/>
        <v>395.84866312969336</v>
      </c>
      <c r="AF15">
        <f t="shared" si="4"/>
        <v>-19.79243315648467</v>
      </c>
      <c r="AG15">
        <f t="shared" si="4"/>
        <v>-21.67064070468366</v>
      </c>
      <c r="AH15">
        <f t="shared" si="5"/>
        <v>-218.38893850760331</v>
      </c>
      <c r="AI15">
        <f t="shared" si="6"/>
        <v>135.99665076092174</v>
      </c>
      <c r="AJ15">
        <f t="shared" si="7"/>
        <v>-20.446993909759385</v>
      </c>
      <c r="AK15">
        <f t="shared" si="24"/>
        <v>5.3423131356944831</v>
      </c>
      <c r="AL15">
        <f t="shared" si="8"/>
        <v>120.89196998685684</v>
      </c>
      <c r="AN15">
        <f t="shared" si="9"/>
        <v>182.63737455939696</v>
      </c>
      <c r="AO15">
        <f t="shared" si="9"/>
        <v>-9.1318687279698487</v>
      </c>
      <c r="AP15">
        <f t="shared" si="9"/>
        <v>-9.9984395350267796</v>
      </c>
      <c r="AQ15">
        <f t="shared" si="9"/>
        <v>-100.76068476900291</v>
      </c>
      <c r="AR15">
        <f t="shared" si="9"/>
        <v>62.746381527397432</v>
      </c>
      <c r="AS15">
        <f t="shared" si="9"/>
        <v>-9.4338711561769824</v>
      </c>
      <c r="AT15">
        <f t="shared" si="9"/>
        <v>2.4648461294859687</v>
      </c>
      <c r="AU15">
        <f t="shared" si="9"/>
        <v>55.777356500706418</v>
      </c>
      <c r="AW15">
        <v>12</v>
      </c>
      <c r="AX15">
        <f>(R15*SUMPRODUCT(K16:$K$23, X16:$X$23)-$AZ$3*SUMPRODUCT(K15:$K$22, W16:$W$23))/Z15</f>
        <v>1092.9464207762371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456.66469732496063</v>
      </c>
      <c r="P16">
        <f t="shared" si="22"/>
        <v>22.833234866248034</v>
      </c>
      <c r="Q16" s="4">
        <f t="shared" si="23"/>
        <v>25</v>
      </c>
      <c r="R16">
        <f t="shared" si="0"/>
        <v>100000</v>
      </c>
      <c r="S16">
        <f t="shared" si="1"/>
        <v>1121.8995609900442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947.39396776447347</v>
      </c>
      <c r="AC16">
        <f t="shared" si="2"/>
        <v>960.17595082989612</v>
      </c>
      <c r="AE16">
        <f t="shared" si="3"/>
        <v>390.83575322687187</v>
      </c>
      <c r="AF16">
        <f t="shared" si="4"/>
        <v>-19.541787661343594</v>
      </c>
      <c r="AG16">
        <f t="shared" si="4"/>
        <v>-21.396210146979833</v>
      </c>
      <c r="AH16">
        <f t="shared" si="5"/>
        <v>-230.89660262795189</v>
      </c>
      <c r="AI16">
        <f t="shared" si="6"/>
        <v>119.00115279059651</v>
      </c>
      <c r="AJ16">
        <f t="shared" si="7"/>
        <v>-12.781983065422651</v>
      </c>
      <c r="AK16">
        <f t="shared" si="24"/>
        <v>9.3626843266430146</v>
      </c>
      <c r="AL16">
        <f t="shared" si="8"/>
        <v>115.58185405181688</v>
      </c>
      <c r="AN16">
        <f t="shared" si="9"/>
        <v>170.97232302197497</v>
      </c>
      <c r="AO16">
        <f t="shared" si="9"/>
        <v>-8.5486161510987486</v>
      </c>
      <c r="AP16">
        <f t="shared" si="9"/>
        <v>-9.3598390692061653</v>
      </c>
      <c r="AQ16">
        <f t="shared" si="9"/>
        <v>-101.00644120515572</v>
      </c>
      <c r="AR16">
        <f t="shared" si="9"/>
        <v>52.057426596514311</v>
      </c>
      <c r="AS16">
        <f t="shared" si="9"/>
        <v>-5.5915184818168289</v>
      </c>
      <c r="AT16">
        <f t="shared" si="9"/>
        <v>4.0957355508834032</v>
      </c>
      <c r="AU16">
        <f t="shared" si="9"/>
        <v>50.561643665580888</v>
      </c>
      <c r="AW16">
        <v>13</v>
      </c>
      <c r="AX16">
        <f>(R16*SUMPRODUCT(K17:$K$23, X17:$X$23)-$AZ$3*SUMPRODUCT(K16:$K$22, W17:$W$23))/Z16</f>
        <v>1121.8995609900442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456.66469732496063</v>
      </c>
      <c r="P17">
        <f t="shared" si="22"/>
        <v>22.833234866248034</v>
      </c>
      <c r="Q17" s="4">
        <f t="shared" si="23"/>
        <v>25</v>
      </c>
      <c r="R17">
        <f t="shared" si="0"/>
        <v>100000</v>
      </c>
      <c r="S17">
        <f t="shared" si="1"/>
        <v>1143.0154741329941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960.17595082989612</v>
      </c>
      <c r="AC17">
        <f t="shared" si="2"/>
        <v>965.66270562872</v>
      </c>
      <c r="AE17">
        <f t="shared" si="3"/>
        <v>385.80760905134679</v>
      </c>
      <c r="AF17">
        <f t="shared" si="4"/>
        <v>-19.290380452567344</v>
      </c>
      <c r="AG17">
        <f t="shared" si="4"/>
        <v>-21.120945592648241</v>
      </c>
      <c r="AH17">
        <f t="shared" si="5"/>
        <v>-245.20981144717234</v>
      </c>
      <c r="AI17">
        <f t="shared" si="6"/>
        <v>100.18647155895889</v>
      </c>
      <c r="AJ17">
        <f t="shared" si="7"/>
        <v>-5.4867547988238812</v>
      </c>
      <c r="AK17">
        <f t="shared" si="24"/>
        <v>18.308365876115719</v>
      </c>
      <c r="AL17">
        <f t="shared" si="8"/>
        <v>113.00808263625072</v>
      </c>
      <c r="AN17">
        <f t="shared" si="9"/>
        <v>158.96462806940414</v>
      </c>
      <c r="AO17">
        <f t="shared" si="9"/>
        <v>-7.9482314034702091</v>
      </c>
      <c r="AP17">
        <f t="shared" si="9"/>
        <v>-8.702480671299055</v>
      </c>
      <c r="AQ17">
        <f t="shared" si="9"/>
        <v>-101.03400130317465</v>
      </c>
      <c r="AR17">
        <f t="shared" si="9"/>
        <v>41.279914691460228</v>
      </c>
      <c r="AS17">
        <f t="shared" si="9"/>
        <v>-2.2607121151593885</v>
      </c>
      <c r="AT17">
        <f t="shared" si="9"/>
        <v>7.5436111257929221</v>
      </c>
      <c r="AU17">
        <f t="shared" si="9"/>
        <v>46.562813702093763</v>
      </c>
      <c r="AW17">
        <v>14</v>
      </c>
      <c r="AX17">
        <f>(R17*SUMPRODUCT(K18:$K$23, X18:$X$23)-$AZ$3*SUMPRODUCT(K17:$K$22, W18:$W$23))/Z17</f>
        <v>1143.0154741329941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456.66469732496063</v>
      </c>
      <c r="P18">
        <f t="shared" si="22"/>
        <v>22.833234866248034</v>
      </c>
      <c r="Q18" s="4">
        <f t="shared" si="23"/>
        <v>25</v>
      </c>
      <c r="R18">
        <f t="shared" si="0"/>
        <v>100000</v>
      </c>
      <c r="S18">
        <f t="shared" si="1"/>
        <v>1104.2271991418113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965.66270562872</v>
      </c>
      <c r="AC18">
        <f t="shared" si="2"/>
        <v>919.39686436955981</v>
      </c>
      <c r="AE18">
        <f t="shared" si="3"/>
        <v>380.22618091199774</v>
      </c>
      <c r="AF18">
        <f t="shared" si="4"/>
        <v>-19.011309045599887</v>
      </c>
      <c r="AG18">
        <f t="shared" si="4"/>
        <v>-20.81539163960327</v>
      </c>
      <c r="AH18">
        <f t="shared" si="5"/>
        <v>-377.37798847394822</v>
      </c>
      <c r="AI18">
        <f t="shared" si="6"/>
        <v>-36.978508247153627</v>
      </c>
      <c r="AJ18">
        <f t="shared" si="7"/>
        <v>46.265841259160197</v>
      </c>
      <c r="AK18">
        <f t="shared" si="24"/>
        <v>28.660555673894546</v>
      </c>
      <c r="AL18">
        <f t="shared" si="8"/>
        <v>37.94788868590112</v>
      </c>
      <c r="AN18">
        <f t="shared" si="9"/>
        <v>146.40211907250756</v>
      </c>
      <c r="AO18">
        <f t="shared" si="9"/>
        <v>-7.3201059536253785</v>
      </c>
      <c r="AP18">
        <f t="shared" si="9"/>
        <v>-8.0147491107862265</v>
      </c>
      <c r="AQ18">
        <f t="shared" si="9"/>
        <v>-145.30545232679168</v>
      </c>
      <c r="AR18">
        <f t="shared" si="9"/>
        <v>-14.238188318695711</v>
      </c>
      <c r="AS18">
        <f t="shared" si="9"/>
        <v>17.814178878389736</v>
      </c>
      <c r="AT18">
        <f t="shared" si="9"/>
        <v>11.03544757067869</v>
      </c>
      <c r="AU18">
        <f t="shared" si="9"/>
        <v>14.611438130372717</v>
      </c>
      <c r="AW18">
        <v>15</v>
      </c>
      <c r="AX18">
        <f>(R18*SUMPRODUCT(K19:$K$23, X19:$X$23)-$AZ$3*SUMPRODUCT(K18:$K$22, W19:$W$23))/Z18</f>
        <v>1104.2271991418113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456.66469732496063</v>
      </c>
      <c r="P19">
        <f t="shared" si="22"/>
        <v>22.833234866248034</v>
      </c>
      <c r="Q19" s="4">
        <f t="shared" si="23"/>
        <v>25</v>
      </c>
      <c r="R19">
        <f t="shared" si="0"/>
        <v>100000</v>
      </c>
      <c r="S19">
        <f t="shared" si="1"/>
        <v>1006.7983941512211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919.39686436955981</v>
      </c>
      <c r="AC19">
        <f t="shared" si="2"/>
        <v>824.67468355422238</v>
      </c>
      <c r="AE19">
        <f t="shared" si="3"/>
        <v>374.05682899835989</v>
      </c>
      <c r="AF19">
        <f t="shared" si="4"/>
        <v>-18.702841449917997</v>
      </c>
      <c r="AG19">
        <f t="shared" si="4"/>
        <v>-20.477651939678111</v>
      </c>
      <c r="AH19">
        <f t="shared" si="5"/>
        <v>-518.34313411650294</v>
      </c>
      <c r="AI19">
        <f t="shared" si="6"/>
        <v>-183.46679850773921</v>
      </c>
      <c r="AJ19">
        <f t="shared" si="7"/>
        <v>94.722180815337424</v>
      </c>
      <c r="AK19">
        <f t="shared" si="24"/>
        <v>28.426943997771438</v>
      </c>
      <c r="AL19">
        <f t="shared" si="8"/>
        <v>-60.317673694630351</v>
      </c>
      <c r="AN19">
        <f t="shared" si="9"/>
        <v>134.17800872362687</v>
      </c>
      <c r="AO19">
        <f t="shared" si="9"/>
        <v>-6.7089004361813451</v>
      </c>
      <c r="AP19">
        <f t="shared" si="9"/>
        <v>-7.3455431035950207</v>
      </c>
      <c r="AQ19">
        <f t="shared" si="9"/>
        <v>-185.93498147742994</v>
      </c>
      <c r="AR19">
        <f t="shared" si="9"/>
        <v>-65.811416293579455</v>
      </c>
      <c r="AS19">
        <f t="shared" si="9"/>
        <v>33.977814648631998</v>
      </c>
      <c r="AT19">
        <f t="shared" si="9"/>
        <v>10.197035434248823</v>
      </c>
      <c r="AU19">
        <f t="shared" si="9"/>
        <v>-21.636566210698632</v>
      </c>
      <c r="AW19">
        <v>16</v>
      </c>
      <c r="AX19">
        <f>(R19*SUMPRODUCT(K20:$K$23, X20:$X$23)-$AZ$3*SUMPRODUCT(K19:$K$22, W20:$W$23))/Z19</f>
        <v>1006.7983941512211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456.66469732496063</v>
      </c>
      <c r="P20">
        <f t="shared" si="22"/>
        <v>22.833234866248034</v>
      </c>
      <c r="Q20" s="4">
        <f t="shared" si="23"/>
        <v>25</v>
      </c>
      <c r="R20">
        <f t="shared" si="0"/>
        <v>100000</v>
      </c>
      <c r="S20">
        <f t="shared" si="1"/>
        <v>848.17466567564259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824.67468355422238</v>
      </c>
      <c r="AC20">
        <f t="shared" si="2"/>
        <v>682.16084914909948</v>
      </c>
      <c r="AE20">
        <f t="shared" si="3"/>
        <v>367.28139887962897</v>
      </c>
      <c r="AF20">
        <f t="shared" si="4"/>
        <v>-18.364069943981452</v>
      </c>
      <c r="AG20">
        <f t="shared" si="4"/>
        <v>-20.106732632885848</v>
      </c>
      <c r="AH20">
        <f t="shared" si="5"/>
        <v>-664.57114958191244</v>
      </c>
      <c r="AI20">
        <f t="shared" si="6"/>
        <v>-335.76055327915077</v>
      </c>
      <c r="AJ20">
        <f t="shared" si="7"/>
        <v>142.51383440512291</v>
      </c>
      <c r="AK20">
        <f t="shared" si="24"/>
        <v>5.0464456537064413</v>
      </c>
      <c r="AL20">
        <f t="shared" si="8"/>
        <v>-188.20027322032144</v>
      </c>
      <c r="AN20">
        <f t="shared" si="9"/>
        <v>124.96214803336294</v>
      </c>
      <c r="AO20">
        <f t="shared" si="9"/>
        <v>-6.2481074016681486</v>
      </c>
      <c r="AP20">
        <f t="shared" si="9"/>
        <v>-6.8410230068890359</v>
      </c>
      <c r="AQ20">
        <f t="shared" si="9"/>
        <v>-226.11065691343194</v>
      </c>
      <c r="AR20">
        <f t="shared" si="9"/>
        <v>-114.23763928862617</v>
      </c>
      <c r="AS20">
        <f t="shared" si="9"/>
        <v>48.488257031420538</v>
      </c>
      <c r="AT20">
        <f t="shared" si="9"/>
        <v>1.7169796530519639</v>
      </c>
      <c r="AU20">
        <f t="shared" si="9"/>
        <v>-64.032402604153674</v>
      </c>
      <c r="AW20">
        <v>17</v>
      </c>
      <c r="AX20">
        <f>(R20*SUMPRODUCT(K21:$K$23, X21:$X$23)-$AZ$3*SUMPRODUCT(K20:$K$22, W21:$W$23))/Z20</f>
        <v>848.17466567564259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456.66469732496063</v>
      </c>
      <c r="P21">
        <f t="shared" si="22"/>
        <v>22.833234866248034</v>
      </c>
      <c r="Q21" s="4">
        <f t="shared" si="23"/>
        <v>25</v>
      </c>
      <c r="R21">
        <f t="shared" si="0"/>
        <v>100000</v>
      </c>
      <c r="S21">
        <f t="shared" si="1"/>
        <v>624.74750671273659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682.16084914909948</v>
      </c>
      <c r="AC21">
        <f t="shared" si="2"/>
        <v>492.27201070530998</v>
      </c>
      <c r="AE21">
        <f t="shared" si="3"/>
        <v>359.83056571629714</v>
      </c>
      <c r="AF21">
        <f t="shared" si="4"/>
        <v>-17.991528285814859</v>
      </c>
      <c r="AG21">
        <f t="shared" si="4"/>
        <v>-19.698838547412571</v>
      </c>
      <c r="AH21">
        <f t="shared" si="5"/>
        <v>-827.30703657768083</v>
      </c>
      <c r="AI21">
        <f t="shared" si="6"/>
        <v>-505.1668376946111</v>
      </c>
      <c r="AJ21">
        <f t="shared" si="7"/>
        <v>189.8888384437895</v>
      </c>
      <c r="AK21">
        <f t="shared" si="24"/>
        <v>1.6383998185273307</v>
      </c>
      <c r="AL21">
        <f t="shared" si="8"/>
        <v>-313.63959943229429</v>
      </c>
      <c r="AN21">
        <f t="shared" si="9"/>
        <v>116.45306814432283</v>
      </c>
      <c r="AO21">
        <f t="shared" si="9"/>
        <v>-5.8226534072161424</v>
      </c>
      <c r="AP21">
        <f t="shared" si="9"/>
        <v>-6.3751954566708786</v>
      </c>
      <c r="AQ21">
        <f t="shared" si="9"/>
        <v>-267.7439102903175</v>
      </c>
      <c r="AR21">
        <f t="shared" si="9"/>
        <v>-163.48869100988165</v>
      </c>
      <c r="AS21">
        <f t="shared" si="9"/>
        <v>61.454306415357969</v>
      </c>
      <c r="AT21">
        <f t="shared" si="9"/>
        <v>0.5302403516910793</v>
      </c>
      <c r="AU21">
        <f t="shared" si="9"/>
        <v>-101.50414424283261</v>
      </c>
      <c r="AW21">
        <v>18</v>
      </c>
      <c r="AX21">
        <f>(R21*SUMPRODUCT(K22:$K$23, X22:$X$23)-$AZ$3*SUMPRODUCT(K21:$K$22, W22:$W$23))/Z21</f>
        <v>624.74750671273659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456.66469732496063</v>
      </c>
      <c r="P22">
        <f t="shared" si="22"/>
        <v>22.833234866248034</v>
      </c>
      <c r="Q22" s="4">
        <f t="shared" si="23"/>
        <v>25</v>
      </c>
      <c r="R22">
        <f t="shared" si="0"/>
        <v>100000</v>
      </c>
      <c r="S22">
        <f t="shared" si="1"/>
        <v>338.59542991315658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492.27201070530998</v>
      </c>
      <c r="AC22">
        <f t="shared" si="2"/>
        <v>260.72518350477162</v>
      </c>
      <c r="AE22">
        <f t="shared" si="3"/>
        <v>351.6408565843285</v>
      </c>
      <c r="AF22">
        <f t="shared" si="4"/>
        <v>-17.58204282921643</v>
      </c>
      <c r="AG22">
        <f t="shared" si="4"/>
        <v>-19.250494873161962</v>
      </c>
      <c r="AH22">
        <f t="shared" si="5"/>
        <v>-1005.4211551059354</v>
      </c>
      <c r="AI22">
        <f t="shared" si="6"/>
        <v>-690.61283622398537</v>
      </c>
      <c r="AJ22">
        <f t="shared" si="7"/>
        <v>231.54682720053836</v>
      </c>
      <c r="AK22">
        <f t="shared" si="24"/>
        <v>17.352947313668864</v>
      </c>
      <c r="AL22">
        <f t="shared" si="8"/>
        <v>-441.71306170977812</v>
      </c>
      <c r="AN22">
        <f t="shared" si="9"/>
        <v>106.3575770961239</v>
      </c>
      <c r="AO22">
        <f t="shared" si="9"/>
        <v>-5.3178788548061968</v>
      </c>
      <c r="AP22">
        <f t="shared" si="9"/>
        <v>-5.822520205697022</v>
      </c>
      <c r="AQ22">
        <f t="shared" si="9"/>
        <v>-304.10049348918346</v>
      </c>
      <c r="AR22">
        <f t="shared" si="9"/>
        <v>-208.88331545356277</v>
      </c>
      <c r="AS22">
        <f t="shared" si="9"/>
        <v>70.033840107650548</v>
      </c>
      <c r="AT22">
        <f t="shared" si="9"/>
        <v>5.248586440398193</v>
      </c>
      <c r="AU22">
        <f t="shared" si="9"/>
        <v>-133.60088890551401</v>
      </c>
      <c r="AW22">
        <v>19</v>
      </c>
      <c r="AX22">
        <f>(R22*SUMPRODUCT(K23:$K$23, X23:$X$23)-$AZ$3*SUMPRODUCT(K22:$K$22, W23:$W$23))/Z22</f>
        <v>338.59542991315658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456.66469732496063</v>
      </c>
      <c r="P23">
        <f t="shared" si="22"/>
        <v>22.833234866248034</v>
      </c>
      <c r="Q23" s="4">
        <f t="shared" si="23"/>
        <v>25</v>
      </c>
      <c r="R23">
        <f t="shared" si="0"/>
        <v>100000</v>
      </c>
      <c r="S23">
        <f t="shared" si="1"/>
        <v>347.45504076132249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260.72518350477162</v>
      </c>
      <c r="AC23">
        <f t="shared" si="2"/>
        <v>260.72518350477162</v>
      </c>
      <c r="AE23">
        <f t="shared" si="3"/>
        <v>342.67451336816282</v>
      </c>
      <c r="AF23">
        <f t="shared" si="4"/>
        <v>-17.133725668408143</v>
      </c>
      <c r="AG23">
        <f t="shared" si="4"/>
        <v>-18.759634551098063</v>
      </c>
      <c r="AH23">
        <f t="shared" si="5"/>
        <v>-1193.4214933291209</v>
      </c>
      <c r="AI23">
        <f t="shared" si="6"/>
        <v>-886.64034018046436</v>
      </c>
      <c r="AJ23">
        <f t="shared" si="7"/>
        <v>0</v>
      </c>
      <c r="AK23">
        <f t="shared" si="24"/>
        <v>41.038617984316843</v>
      </c>
      <c r="AL23">
        <f t="shared" si="8"/>
        <v>-845.60172219614753</v>
      </c>
      <c r="AN23">
        <f t="shared" si="9"/>
        <v>93.890397404852877</v>
      </c>
      <c r="AO23">
        <f t="shared" si="9"/>
        <v>-4.6945198702426438</v>
      </c>
      <c r="AP23">
        <f t="shared" si="9"/>
        <v>-5.1400074252970374</v>
      </c>
      <c r="AQ23">
        <f t="shared" si="9"/>
        <v>-326.98906370016181</v>
      </c>
      <c r="AR23">
        <f t="shared" si="9"/>
        <v>-242.93319359084862</v>
      </c>
      <c r="AS23">
        <f t="shared" si="9"/>
        <v>0</v>
      </c>
      <c r="AT23">
        <f t="shared" si="9"/>
        <v>11.244291597938947</v>
      </c>
      <c r="AU23">
        <f t="shared" si="9"/>
        <v>-231.68890199290968</v>
      </c>
      <c r="AW23">
        <v>20</v>
      </c>
      <c r="AX23">
        <f>(R23*SUMPRODUCT(K$23:$K24, X$23:$X24)-$AZ$3*SUMPRODUCT(K$22:$K23, W$23:$W24))/Z23</f>
        <v>347.45504076132249</v>
      </c>
    </row>
    <row r="25" spans="5:50" x14ac:dyDescent="0.25">
      <c r="AN25" s="8">
        <f t="shared" ref="AN25:AU25" si="25">SUM(AN3:AN23)</f>
        <v>4384.2350865954932</v>
      </c>
      <c r="AO25" s="8">
        <f t="shared" si="25"/>
        <v>-561.71027732349512</v>
      </c>
      <c r="AP25" s="8">
        <f t="shared" si="25"/>
        <v>-1737.446491746598</v>
      </c>
      <c r="AQ25" s="8">
        <f t="shared" si="25"/>
        <v>-2936.9054714862709</v>
      </c>
      <c r="AR25" s="8">
        <f t="shared" si="25"/>
        <v>-851.82715396087235</v>
      </c>
      <c r="AS25" s="8">
        <f t="shared" si="25"/>
        <v>-462.34404820144971</v>
      </c>
      <c r="AT25" s="8">
        <f t="shared" si="25"/>
        <v>161.91221496647816</v>
      </c>
      <c r="AU25" s="9">
        <f t="shared" si="25"/>
        <v>-1152.2589871958439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C183-5DA1-455C-B3BD-3AE42D3AF5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1721.1170490482814</v>
      </c>
      <c r="K3">
        <v>1</v>
      </c>
      <c r="L3" s="2">
        <v>0</v>
      </c>
      <c r="O3">
        <f>$C$3</f>
        <v>1721.1170490482814</v>
      </c>
      <c r="P3">
        <f>O3*B5</f>
        <v>1376.8936392386252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1721.1170490482814</v>
      </c>
      <c r="AF3">
        <f t="shared" ref="AF3:AG23" si="4">-$Z3*P3</f>
        <v>-1376.8936392386252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-1178.2091771903438</v>
      </c>
      <c r="AJ3">
        <f t="shared" ref="AJ3:AJ23" si="7">AB3-AC3</f>
        <v>0</v>
      </c>
      <c r="AL3">
        <f t="shared" ref="AL3:AL23" si="8">SUM(AI3:AK3)</f>
        <v>-1178.2091771903438</v>
      </c>
      <c r="AN3">
        <f t="shared" ref="AN3:AU23" si="9">AE3*$K3</f>
        <v>1721.1170490482814</v>
      </c>
      <c r="AO3">
        <f t="shared" si="9"/>
        <v>-1376.8936392386252</v>
      </c>
      <c r="AP3">
        <f t="shared" si="9"/>
        <v>-1522.432587</v>
      </c>
      <c r="AQ3">
        <f t="shared" si="9"/>
        <v>0</v>
      </c>
      <c r="AR3">
        <f t="shared" si="9"/>
        <v>-1178.2091771903438</v>
      </c>
      <c r="AS3">
        <f t="shared" si="9"/>
        <v>0</v>
      </c>
      <c r="AT3">
        <f t="shared" si="9"/>
        <v>0</v>
      </c>
      <c r="AU3">
        <f t="shared" si="9"/>
        <v>-1178.2091771903438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1339.7914182944021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100000</v>
      </c>
      <c r="S4">
        <f t="shared" si="1"/>
        <v>1134.3685123178657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1120.371772924289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-233.8794</v>
      </c>
      <c r="AI4">
        <f t="shared" si="6"/>
        <v>-233.8794</v>
      </c>
      <c r="AJ4">
        <f t="shared" si="7"/>
        <v>-1120.371772924289</v>
      </c>
      <c r="AK4">
        <f>H4*SUM(AB4, AE4:AF4)</f>
        <v>0</v>
      </c>
      <c r="AL4">
        <f t="shared" si="8"/>
        <v>-1354.251172924289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-219.41964537010975</v>
      </c>
      <c r="AR4">
        <f t="shared" si="9"/>
        <v>-219.41964537010975</v>
      </c>
      <c r="AS4">
        <f t="shared" si="9"/>
        <v>-1051.1040181295514</v>
      </c>
      <c r="AT4">
        <f t="shared" si="9"/>
        <v>0</v>
      </c>
      <c r="AU4">
        <f t="shared" si="9"/>
        <v>-1270.5236634996611</v>
      </c>
      <c r="AW4">
        <v>1</v>
      </c>
      <c r="AX4">
        <f>(R4*SUMPRODUCT(K5:$K$23, X5:$X$23)-$AZ$3*SUMPRODUCT(K4:$K$22, W5:$W$23))/Z4</f>
        <v>1134.3685123178657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1721.1170490482814</v>
      </c>
      <c r="P5">
        <f t="shared" ref="P5:P23" si="22">O5*$C$5</f>
        <v>86.055852452414072</v>
      </c>
      <c r="Q5" s="4">
        <f t="shared" ref="Q5:Q23" si="23">$C$8</f>
        <v>25</v>
      </c>
      <c r="R5">
        <f t="shared" si="0"/>
        <v>100000</v>
      </c>
      <c r="S5">
        <f t="shared" si="1"/>
        <v>2203.9999801958452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1120.371772924289</v>
      </c>
      <c r="AC5">
        <f t="shared" si="2"/>
        <v>2149.621447340618</v>
      </c>
      <c r="AE5">
        <f t="shared" si="3"/>
        <v>1678.6525205363314</v>
      </c>
      <c r="AF5">
        <f t="shared" si="4"/>
        <v>-83.932626026816564</v>
      </c>
      <c r="AG5">
        <f t="shared" si="4"/>
        <v>-24.383183605446366</v>
      </c>
      <c r="AH5">
        <f t="shared" si="5"/>
        <v>-245.72497221452878</v>
      </c>
      <c r="AI5">
        <f t="shared" si="6"/>
        <v>1324.6117386895396</v>
      </c>
      <c r="AJ5">
        <f t="shared" si="7"/>
        <v>-1029.2496744163291</v>
      </c>
      <c r="AK5">
        <f>H5*SUM(AB5, AE5:AF5)</f>
        <v>234.58392006628065</v>
      </c>
      <c r="AL5">
        <f t="shared" si="8"/>
        <v>529.94598433949113</v>
      </c>
      <c r="AN5">
        <f t="shared" si="9"/>
        <v>1449.6213870239949</v>
      </c>
      <c r="AO5">
        <f t="shared" si="9"/>
        <v>-72.48106935119975</v>
      </c>
      <c r="AP5">
        <f t="shared" si="9"/>
        <v>-21.056403279277053</v>
      </c>
      <c r="AQ5">
        <f t="shared" si="9"/>
        <v>-212.19887421027963</v>
      </c>
      <c r="AR5">
        <f t="shared" si="9"/>
        <v>1143.8850401832385</v>
      </c>
      <c r="AS5">
        <f t="shared" si="9"/>
        <v>-888.82143407778722</v>
      </c>
      <c r="AT5">
        <f t="shared" si="9"/>
        <v>202.57787923337395</v>
      </c>
      <c r="AU5">
        <f t="shared" si="9"/>
        <v>457.64148533882519</v>
      </c>
      <c r="AW5">
        <v>2</v>
      </c>
      <c r="AX5">
        <f>(R5*SUMPRODUCT(K6:$K$23, X6:$X$23)-$AZ$3*SUMPRODUCT(K5:$K$22, W6:$W$23))/Z5</f>
        <v>2203.9999801958452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1721.1170490482814</v>
      </c>
      <c r="P6">
        <f t="shared" si="22"/>
        <v>86.055852452414072</v>
      </c>
      <c r="Q6" s="4">
        <f t="shared" si="23"/>
        <v>25</v>
      </c>
      <c r="R6">
        <f t="shared" si="0"/>
        <v>100000</v>
      </c>
      <c r="S6">
        <f t="shared" si="1"/>
        <v>3193.9851280371172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2149.621447340618</v>
      </c>
      <c r="AC6">
        <f t="shared" si="2"/>
        <v>3075.731305014222</v>
      </c>
      <c r="AE6">
        <f t="shared" si="3"/>
        <v>1657.3945635760579</v>
      </c>
      <c r="AF6">
        <f t="shared" si="4"/>
        <v>-82.869728178802887</v>
      </c>
      <c r="AG6">
        <f t="shared" si="4"/>
        <v>-24.074402210072524</v>
      </c>
      <c r="AH6">
        <f t="shared" si="5"/>
        <v>-259.79823727751318</v>
      </c>
      <c r="AI6">
        <f t="shared" si="6"/>
        <v>1290.6521959096692</v>
      </c>
      <c r="AJ6">
        <f t="shared" si="7"/>
        <v>-926.10985767360398</v>
      </c>
      <c r="AK6">
        <f>H6*SUM(AB6, AE6:AF6)</f>
        <v>405.18711556188066</v>
      </c>
      <c r="AL6">
        <f t="shared" si="8"/>
        <v>769.72945379794589</v>
      </c>
      <c r="AN6">
        <f t="shared" si="9"/>
        <v>1290.8223415550822</v>
      </c>
      <c r="AO6">
        <f t="shared" si="9"/>
        <v>-64.541117077754095</v>
      </c>
      <c r="AP6">
        <f t="shared" si="9"/>
        <v>-18.749775651064269</v>
      </c>
      <c r="AQ6">
        <f t="shared" si="9"/>
        <v>-202.33767887525292</v>
      </c>
      <c r="AR6">
        <f t="shared" si="9"/>
        <v>1005.1937699510107</v>
      </c>
      <c r="AS6">
        <f t="shared" si="9"/>
        <v>-721.27863895013093</v>
      </c>
      <c r="AT6">
        <f t="shared" si="9"/>
        <v>315.57034925288917</v>
      </c>
      <c r="AU6">
        <f t="shared" si="9"/>
        <v>599.48548025376897</v>
      </c>
      <c r="AW6">
        <v>3</v>
      </c>
      <c r="AX6">
        <f>(R6*SUMPRODUCT(K7:$K$23, X7:$X$23)-$AZ$3*SUMPRODUCT(K6:$K$22, W7:$W$23))/Z6</f>
        <v>3193.9851280371172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1721.1170490482814</v>
      </c>
      <c r="P7">
        <f t="shared" si="22"/>
        <v>86.055852452414072</v>
      </c>
      <c r="Q7" s="4">
        <f t="shared" si="23"/>
        <v>25</v>
      </c>
      <c r="R7">
        <f t="shared" si="0"/>
        <v>100000</v>
      </c>
      <c r="S7">
        <f t="shared" si="1"/>
        <v>4088.0495995920223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3075.731305014222</v>
      </c>
      <c r="AC7">
        <f t="shared" si="2"/>
        <v>3886.0480189769623</v>
      </c>
      <c r="AE7">
        <f t="shared" si="3"/>
        <v>1636.0720035170391</v>
      </c>
      <c r="AF7">
        <f t="shared" si="4"/>
        <v>-81.803600175851955</v>
      </c>
      <c r="AG7">
        <f t="shared" si="4"/>
        <v>-23.764682425604502</v>
      </c>
      <c r="AH7">
        <f t="shared" si="5"/>
        <v>-275.90304946918587</v>
      </c>
      <c r="AI7">
        <f t="shared" si="6"/>
        <v>1254.600671446397</v>
      </c>
      <c r="AJ7">
        <f t="shared" si="7"/>
        <v>-810.31671396274032</v>
      </c>
      <c r="AK7">
        <f>H7*SUM(AB7, AE7:AF7)</f>
        <v>484.76096946481135</v>
      </c>
      <c r="AL7">
        <f t="shared" si="8"/>
        <v>929.04492694846795</v>
      </c>
      <c r="AN7">
        <f t="shared" si="9"/>
        <v>1153.4495996398689</v>
      </c>
      <c r="AO7">
        <f t="shared" si="9"/>
        <v>-57.672479981993447</v>
      </c>
      <c r="AP7">
        <f t="shared" si="9"/>
        <v>-16.75437472828601</v>
      </c>
      <c r="AQ7">
        <f t="shared" si="9"/>
        <v>-194.51482652691027</v>
      </c>
      <c r="AR7">
        <f t="shared" si="9"/>
        <v>884.50791840267925</v>
      </c>
      <c r="AS7">
        <f t="shared" si="9"/>
        <v>-571.28261304673242</v>
      </c>
      <c r="AT7">
        <f t="shared" si="9"/>
        <v>341.76206484080825</v>
      </c>
      <c r="AU7">
        <f t="shared" si="9"/>
        <v>654.98737019675502</v>
      </c>
      <c r="AW7">
        <v>4</v>
      </c>
      <c r="AX7">
        <f>(R7*SUMPRODUCT(K8:$K$23, X8:$X$23)-$AZ$3*SUMPRODUCT(K7:$K$22, W8:$W$23))/Z7</f>
        <v>4088.0495995920223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1721.1170490482814</v>
      </c>
      <c r="P8">
        <f t="shared" si="22"/>
        <v>86.055852452414072</v>
      </c>
      <c r="Q8" s="4">
        <f t="shared" si="23"/>
        <v>25</v>
      </c>
      <c r="R8">
        <f t="shared" si="0"/>
        <v>100000</v>
      </c>
      <c r="S8">
        <f t="shared" si="1"/>
        <v>4808.5515109872031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3886.0480189769623</v>
      </c>
      <c r="AC8">
        <f t="shared" si="2"/>
        <v>4504.820677748754</v>
      </c>
      <c r="AE8">
        <f t="shared" si="3"/>
        <v>1612.4031641675906</v>
      </c>
      <c r="AF8">
        <f t="shared" si="4"/>
        <v>-80.620158208379536</v>
      </c>
      <c r="AG8">
        <f t="shared" si="4"/>
        <v>-23.420881878126682</v>
      </c>
      <c r="AH8">
        <f t="shared" si="5"/>
        <v>-424.61489288711022</v>
      </c>
      <c r="AI8">
        <f t="shared" si="6"/>
        <v>1083.7472311939741</v>
      </c>
      <c r="AJ8">
        <f t="shared" si="7"/>
        <v>-618.77265877179161</v>
      </c>
      <c r="AK8">
        <f t="shared" ref="AK8:AK23" si="24">H8*SUM(AB8:AB8, AE8:AF8)</f>
        <v>392.79274930787261</v>
      </c>
      <c r="AL8">
        <f t="shared" si="8"/>
        <v>857.76732173005507</v>
      </c>
      <c r="AN8">
        <f t="shared" si="9"/>
        <v>1059.9186903345235</v>
      </c>
      <c r="AO8">
        <f t="shared" si="9"/>
        <v>-52.995934516726173</v>
      </c>
      <c r="AP8">
        <f t="shared" si="9"/>
        <v>-15.395796162158495</v>
      </c>
      <c r="AQ8">
        <f t="shared" si="9"/>
        <v>-279.12204042205758</v>
      </c>
      <c r="AR8">
        <f t="shared" si="9"/>
        <v>712.40491923358115</v>
      </c>
      <c r="AS8">
        <f t="shared" si="9"/>
        <v>-406.75230654164136</v>
      </c>
      <c r="AT8">
        <f t="shared" si="9"/>
        <v>258.20364637787611</v>
      </c>
      <c r="AU8">
        <f t="shared" si="9"/>
        <v>563.85625906981579</v>
      </c>
      <c r="AW8">
        <v>5</v>
      </c>
      <c r="AX8">
        <f>(R8*SUMPRODUCT(K9:$K$23, X9:$X$23)-$AZ$3*SUMPRODUCT(K8:$K$22, W9:$W$23))/Z8</f>
        <v>4808.5515109872031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1721.1170490482814</v>
      </c>
      <c r="P9">
        <f t="shared" si="22"/>
        <v>86.055852452414072</v>
      </c>
      <c r="Q9" s="4">
        <f t="shared" si="23"/>
        <v>25</v>
      </c>
      <c r="R9">
        <f t="shared" si="0"/>
        <v>100000</v>
      </c>
      <c r="S9">
        <f t="shared" si="1"/>
        <v>5387.7551152927263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4504.820677748754</v>
      </c>
      <c r="AC9">
        <f t="shared" si="2"/>
        <v>4965.5419295012871</v>
      </c>
      <c r="AE9">
        <f t="shared" si="3"/>
        <v>1586.2411504878557</v>
      </c>
      <c r="AF9">
        <f t="shared" si="4"/>
        <v>-79.312057524392785</v>
      </c>
      <c r="AG9">
        <f t="shared" si="4"/>
        <v>-23.040866851051657</v>
      </c>
      <c r="AH9">
        <f t="shared" si="5"/>
        <v>-583.22483317503281</v>
      </c>
      <c r="AI9">
        <f t="shared" si="6"/>
        <v>900.66339293737849</v>
      </c>
      <c r="AJ9">
        <f t="shared" si="7"/>
        <v>-460.72125175253314</v>
      </c>
      <c r="AK9">
        <f t="shared" si="24"/>
        <v>313.81333803117775</v>
      </c>
      <c r="AL9">
        <f t="shared" si="8"/>
        <v>753.7554792160231</v>
      </c>
      <c r="AN9">
        <f t="shared" si="9"/>
        <v>990.99125820451741</v>
      </c>
      <c r="AO9">
        <f t="shared" si="9"/>
        <v>-49.549562910225866</v>
      </c>
      <c r="AP9">
        <f t="shared" si="9"/>
        <v>-14.39459417871233</v>
      </c>
      <c r="AQ9">
        <f t="shared" si="9"/>
        <v>-364.36497128225932</v>
      </c>
      <c r="AR9">
        <f t="shared" si="9"/>
        <v>562.68212983331989</v>
      </c>
      <c r="AS9">
        <f t="shared" si="9"/>
        <v>-287.83185508419234</v>
      </c>
      <c r="AT9">
        <f t="shared" si="9"/>
        <v>196.05233075767268</v>
      </c>
      <c r="AU9">
        <f t="shared" si="9"/>
        <v>470.90260550680023</v>
      </c>
      <c r="AW9">
        <v>6</v>
      </c>
      <c r="AX9">
        <f>(R9*SUMPRODUCT(K10:$K$23, X10:$X$23)-$AZ$3*SUMPRODUCT(K9:$K$22, W10:$W$23))/Z9</f>
        <v>5387.7551152927263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1721.1170490482814</v>
      </c>
      <c r="P10">
        <f t="shared" si="22"/>
        <v>86.055852452414072</v>
      </c>
      <c r="Q10" s="4">
        <f t="shared" si="23"/>
        <v>25</v>
      </c>
      <c r="R10">
        <f t="shared" si="0"/>
        <v>100000</v>
      </c>
      <c r="S10">
        <f t="shared" si="1"/>
        <v>5849.1337969933511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4965.5419295012871</v>
      </c>
      <c r="AC10">
        <f t="shared" si="2"/>
        <v>5293.1196026883881</v>
      </c>
      <c r="AE10">
        <f t="shared" si="3"/>
        <v>1557.5089760336023</v>
      </c>
      <c r="AF10">
        <f t="shared" si="4"/>
        <v>-77.875448801680122</v>
      </c>
      <c r="AG10">
        <f t="shared" si="4"/>
        <v>-22.623519081616955</v>
      </c>
      <c r="AH10">
        <f t="shared" si="5"/>
        <v>-747.75640369673522</v>
      </c>
      <c r="AI10">
        <f t="shared" si="6"/>
        <v>709.25360445357012</v>
      </c>
      <c r="AJ10">
        <f t="shared" si="7"/>
        <v>-327.57767318710103</v>
      </c>
      <c r="AK10">
        <f t="shared" si="24"/>
        <v>338.37171147849352</v>
      </c>
      <c r="AL10">
        <f t="shared" si="8"/>
        <v>720.04764274496256</v>
      </c>
      <c r="AN10">
        <f t="shared" si="9"/>
        <v>924.50457566451496</v>
      </c>
      <c r="AO10">
        <f t="shared" si="9"/>
        <v>-46.225228783225752</v>
      </c>
      <c r="AP10">
        <f t="shared" si="9"/>
        <v>-13.428845181908667</v>
      </c>
      <c r="AQ10">
        <f t="shared" si="9"/>
        <v>-443.85247683167091</v>
      </c>
      <c r="AR10">
        <f t="shared" si="9"/>
        <v>420.99802486770972</v>
      </c>
      <c r="AS10">
        <f t="shared" si="9"/>
        <v>-194.44321824600277</v>
      </c>
      <c r="AT10">
        <f t="shared" si="9"/>
        <v>200.85033239034851</v>
      </c>
      <c r="AU10">
        <f t="shared" si="9"/>
        <v>427.40513901205543</v>
      </c>
      <c r="AW10">
        <v>7</v>
      </c>
      <c r="AX10">
        <f>(R10*SUMPRODUCT(K11:$K$23, X11:$X$23)-$AZ$3*SUMPRODUCT(K10:$K$22, W11:$W$23))/Z10</f>
        <v>5849.1337969933511</v>
      </c>
    </row>
    <row r="11" spans="1:52" x14ac:dyDescent="0.25">
      <c r="A11" t="s">
        <v>33</v>
      </c>
      <c r="C11" s="7">
        <f>AU25</f>
        <v>-687.92355186900727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1721.1170490482814</v>
      </c>
      <c r="P11">
        <f t="shared" si="22"/>
        <v>86.055852452414072</v>
      </c>
      <c r="Q11" s="4">
        <f t="shared" si="23"/>
        <v>25</v>
      </c>
      <c r="R11">
        <f t="shared" si="0"/>
        <v>100000</v>
      </c>
      <c r="S11">
        <f t="shared" si="1"/>
        <v>6189.2876686072641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5293.1196026883881</v>
      </c>
      <c r="AC11">
        <f t="shared" si="2"/>
        <v>5487.3155830702171</v>
      </c>
      <c r="AE11">
        <f t="shared" si="3"/>
        <v>1525.9126589693083</v>
      </c>
      <c r="AF11">
        <f t="shared" si="4"/>
        <v>-76.295632948465411</v>
      </c>
      <c r="AG11">
        <f t="shared" si="4"/>
        <v>-22.164568351308318</v>
      </c>
      <c r="AH11">
        <f t="shared" si="5"/>
        <v>-930.86215796986062</v>
      </c>
      <c r="AI11">
        <f t="shared" si="6"/>
        <v>496.59029969967378</v>
      </c>
      <c r="AJ11">
        <f t="shared" si="7"/>
        <v>-194.19598038182903</v>
      </c>
      <c r="AK11">
        <f t="shared" si="24"/>
        <v>347.25093637852541</v>
      </c>
      <c r="AL11">
        <f t="shared" si="8"/>
        <v>649.64525569637021</v>
      </c>
      <c r="AN11">
        <f t="shared" si="9"/>
        <v>861.3881752611104</v>
      </c>
      <c r="AO11">
        <f t="shared" si="9"/>
        <v>-43.06940876305552</v>
      </c>
      <c r="AP11">
        <f t="shared" si="9"/>
        <v>-12.512051050470804</v>
      </c>
      <c r="AQ11">
        <f t="shared" si="9"/>
        <v>-525.47808091118645</v>
      </c>
      <c r="AR11">
        <f t="shared" si="9"/>
        <v>280.3286345363976</v>
      </c>
      <c r="AS11">
        <f t="shared" si="9"/>
        <v>-109.62496457506005</v>
      </c>
      <c r="AT11">
        <f t="shared" si="9"/>
        <v>196.0255383469011</v>
      </c>
      <c r="AU11">
        <f t="shared" si="9"/>
        <v>366.7292083082387</v>
      </c>
      <c r="AW11">
        <v>8</v>
      </c>
      <c r="AX11">
        <f>(R11*SUMPRODUCT(K12:$K$23, X12:$X$23)-$AZ$3*SUMPRODUCT(K11:$K$22, W12:$W$23))/Z11</f>
        <v>6189.2876686072641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1721.1170490482814</v>
      </c>
      <c r="P12">
        <f t="shared" si="22"/>
        <v>86.055852452414072</v>
      </c>
      <c r="Q12" s="4">
        <f t="shared" si="23"/>
        <v>25</v>
      </c>
      <c r="R12">
        <f t="shared" si="0"/>
        <v>100000</v>
      </c>
      <c r="S12">
        <f t="shared" si="1"/>
        <v>6406.6580587934977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5487.3155830702171</v>
      </c>
      <c r="AC12">
        <f t="shared" si="2"/>
        <v>5550.755425355178</v>
      </c>
      <c r="AE12">
        <f t="shared" si="3"/>
        <v>1491.183033338782</v>
      </c>
      <c r="AF12">
        <f t="shared" si="4"/>
        <v>-74.559151666939101</v>
      </c>
      <c r="AG12">
        <f t="shared" si="4"/>
        <v>-21.660104903431105</v>
      </c>
      <c r="AH12">
        <f t="shared" si="5"/>
        <v>-1131.2710574565299</v>
      </c>
      <c r="AI12">
        <f t="shared" si="6"/>
        <v>263.69271931188177</v>
      </c>
      <c r="AJ12">
        <f t="shared" si="7"/>
        <v>-63.439842284960832</v>
      </c>
      <c r="AK12">
        <f t="shared" si="24"/>
        <v>358.3144582201129</v>
      </c>
      <c r="AL12">
        <f t="shared" si="8"/>
        <v>558.56733524703384</v>
      </c>
      <c r="AN12">
        <f t="shared" si="9"/>
        <v>800.25008373935952</v>
      </c>
      <c r="AO12">
        <f t="shared" si="9"/>
        <v>-40.012504186967981</v>
      </c>
      <c r="AP12">
        <f t="shared" si="9"/>
        <v>-11.623992746191643</v>
      </c>
      <c r="AQ12">
        <f t="shared" si="9"/>
        <v>-607.10170262232771</v>
      </c>
      <c r="AR12">
        <f t="shared" si="9"/>
        <v>141.5118841838721</v>
      </c>
      <c r="AS12">
        <f t="shared" si="9"/>
        <v>-34.045276780867006</v>
      </c>
      <c r="AT12">
        <f t="shared" si="9"/>
        <v>192.2910660763425</v>
      </c>
      <c r="AU12">
        <f t="shared" si="9"/>
        <v>299.7576734793476</v>
      </c>
      <c r="AW12">
        <v>9</v>
      </c>
      <c r="AX12">
        <f>(R12*SUMPRODUCT(K13:$K$23, X13:$X$23)-$AZ$3*SUMPRODUCT(K12:$K$22, W13:$W$23))/Z12</f>
        <v>6406.6580587934977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1721.1170490482814</v>
      </c>
      <c r="P13">
        <f t="shared" si="22"/>
        <v>86.055852452414072</v>
      </c>
      <c r="Q13" s="4">
        <f t="shared" si="23"/>
        <v>25</v>
      </c>
      <c r="R13">
        <f t="shared" si="0"/>
        <v>100000</v>
      </c>
      <c r="S13">
        <f t="shared" si="1"/>
        <v>6500.5670321486423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5550.755425355178</v>
      </c>
      <c r="AC13">
        <f t="shared" si="2"/>
        <v>5488.5075171440367</v>
      </c>
      <c r="AE13">
        <f t="shared" si="3"/>
        <v>1453.1599804861844</v>
      </c>
      <c r="AF13">
        <f t="shared" si="4"/>
        <v>-72.65799902430922</v>
      </c>
      <c r="AG13">
        <f t="shared" si="4"/>
        <v>-21.107802942422364</v>
      </c>
      <c r="AH13">
        <f t="shared" si="5"/>
        <v>-1342.8036478977162</v>
      </c>
      <c r="AI13">
        <f t="shared" si="6"/>
        <v>16.590530621736661</v>
      </c>
      <c r="AJ13">
        <f t="shared" si="7"/>
        <v>62.247908211141294</v>
      </c>
      <c r="AK13">
        <f t="shared" si="24"/>
        <v>358.34600793244169</v>
      </c>
      <c r="AL13">
        <f t="shared" si="8"/>
        <v>437.18444676531965</v>
      </c>
      <c r="AN13">
        <f t="shared" si="9"/>
        <v>741.50883460932255</v>
      </c>
      <c r="AO13">
        <f t="shared" si="9"/>
        <v>-37.075441730466125</v>
      </c>
      <c r="AP13">
        <f t="shared" si="9"/>
        <v>-10.770749656732404</v>
      </c>
      <c r="AQ13">
        <f t="shared" si="9"/>
        <v>-685.1969373177003</v>
      </c>
      <c r="AR13">
        <f t="shared" si="9"/>
        <v>8.4657059044237766</v>
      </c>
      <c r="AS13">
        <f t="shared" si="9"/>
        <v>31.763449650649317</v>
      </c>
      <c r="AT13">
        <f t="shared" si="9"/>
        <v>182.8544236677829</v>
      </c>
      <c r="AU13">
        <f t="shared" si="9"/>
        <v>223.083579222856</v>
      </c>
      <c r="AW13">
        <v>10</v>
      </c>
      <c r="AX13">
        <f>(R13*SUMPRODUCT(K14:$K$23, X14:$X$23)-$AZ$3*SUMPRODUCT(K13:$K$22, W14:$W$23))/Z13</f>
        <v>6500.5670321486423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1721.1170490482814</v>
      </c>
      <c r="P14">
        <f t="shared" si="22"/>
        <v>86.055852452414072</v>
      </c>
      <c r="Q14" s="4">
        <f t="shared" si="23"/>
        <v>25</v>
      </c>
      <c r="R14">
        <f t="shared" si="0"/>
        <v>100000</v>
      </c>
      <c r="S14">
        <f t="shared" si="1"/>
        <v>6466.0710035598058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5488.5075171440367</v>
      </c>
      <c r="AC14">
        <f t="shared" si="2"/>
        <v>5303.1949344390268</v>
      </c>
      <c r="AE14">
        <f t="shared" si="3"/>
        <v>1411.586605075094</v>
      </c>
      <c r="AF14">
        <f t="shared" si="4"/>
        <v>-70.579330253754705</v>
      </c>
      <c r="AG14">
        <f t="shared" si="4"/>
        <v>-20.50393094786396</v>
      </c>
      <c r="AH14">
        <f t="shared" si="5"/>
        <v>-1571.1758605367154</v>
      </c>
      <c r="AI14">
        <f t="shared" si="6"/>
        <v>-250.67251666324</v>
      </c>
      <c r="AJ14">
        <f t="shared" si="7"/>
        <v>185.31258270500985</v>
      </c>
      <c r="AK14">
        <f t="shared" si="24"/>
        <v>351.03706030702028</v>
      </c>
      <c r="AL14">
        <f t="shared" si="8"/>
        <v>285.67712634879013</v>
      </c>
      <c r="AN14">
        <f t="shared" si="9"/>
        <v>685.08184173621964</v>
      </c>
      <c r="AO14">
        <f t="shared" si="9"/>
        <v>-34.254092086810985</v>
      </c>
      <c r="AP14">
        <f t="shared" si="9"/>
        <v>-9.9511221813043793</v>
      </c>
      <c r="AQ14">
        <f t="shared" si="9"/>
        <v>-762.53490105250819</v>
      </c>
      <c r="AR14">
        <f t="shared" si="9"/>
        <v>-121.65827358440389</v>
      </c>
      <c r="AS14">
        <f t="shared" si="9"/>
        <v>89.937298214649687</v>
      </c>
      <c r="AT14">
        <f t="shared" si="9"/>
        <v>170.3679497440458</v>
      </c>
      <c r="AU14">
        <f t="shared" si="9"/>
        <v>138.64697437429163</v>
      </c>
      <c r="AW14">
        <v>11</v>
      </c>
      <c r="AX14">
        <f>(R14*SUMPRODUCT(K15:$K$23, X15:$X$23)-$AZ$3*SUMPRODUCT(K14:$K$22, W15:$W$23))/Z14</f>
        <v>6466.0710035598058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1721.1170490482814</v>
      </c>
      <c r="P15">
        <f t="shared" si="22"/>
        <v>86.055852452414072</v>
      </c>
      <c r="Q15" s="4">
        <f t="shared" si="23"/>
        <v>25</v>
      </c>
      <c r="R15">
        <f t="shared" si="0"/>
        <v>100000</v>
      </c>
      <c r="S15">
        <f t="shared" si="1"/>
        <v>6297.4969342996646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5303.1949344390268</v>
      </c>
      <c r="AC15">
        <f t="shared" si="2"/>
        <v>4998.9736782612999</v>
      </c>
      <c r="AE15">
        <f t="shared" si="3"/>
        <v>1366.228346779805</v>
      </c>
      <c r="AF15">
        <f t="shared" si="4"/>
        <v>-68.311417338990253</v>
      </c>
      <c r="AG15">
        <f t="shared" si="4"/>
        <v>-19.845081825423819</v>
      </c>
      <c r="AH15">
        <f t="shared" si="5"/>
        <v>-1815.2392518460097</v>
      </c>
      <c r="AI15">
        <f t="shared" si="6"/>
        <v>-537.16740423061879</v>
      </c>
      <c r="AJ15">
        <f t="shared" si="7"/>
        <v>304.2212561777269</v>
      </c>
      <c r="AK15">
        <f t="shared" si="24"/>
        <v>342.59770573536377</v>
      </c>
      <c r="AL15">
        <f t="shared" si="8"/>
        <v>109.65155768247189</v>
      </c>
      <c r="AN15">
        <f t="shared" si="9"/>
        <v>630.35291399414507</v>
      </c>
      <c r="AO15">
        <f t="shared" si="9"/>
        <v>-31.517645699707256</v>
      </c>
      <c r="AP15">
        <f t="shared" si="9"/>
        <v>-9.1561598663889328</v>
      </c>
      <c r="AQ15">
        <f t="shared" si="9"/>
        <v>-837.51838021415415</v>
      </c>
      <c r="AR15">
        <f t="shared" si="9"/>
        <v>-247.83927178610531</v>
      </c>
      <c r="AS15">
        <f t="shared" si="9"/>
        <v>140.36215525946523</v>
      </c>
      <c r="AT15">
        <f t="shared" si="9"/>
        <v>158.06835119986064</v>
      </c>
      <c r="AU15">
        <f t="shared" si="9"/>
        <v>50.591234673220541</v>
      </c>
      <c r="AW15">
        <v>12</v>
      </c>
      <c r="AX15">
        <f>(R15*SUMPRODUCT(K16:$K$23, X16:$X$23)-$AZ$3*SUMPRODUCT(K15:$K$22, W16:$W$23))/Z15</f>
        <v>6297.4969342996646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1721.1170490482814</v>
      </c>
      <c r="P16">
        <f t="shared" si="22"/>
        <v>86.055852452414072</v>
      </c>
      <c r="Q16" s="4">
        <f t="shared" si="23"/>
        <v>25</v>
      </c>
      <c r="R16">
        <f t="shared" si="0"/>
        <v>100000</v>
      </c>
      <c r="S16">
        <f t="shared" si="1"/>
        <v>6001.5840959840098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4998.9736782612999</v>
      </c>
      <c r="AC16">
        <f t="shared" si="2"/>
        <v>4593.4857929455256</v>
      </c>
      <c r="AE16">
        <f t="shared" si="3"/>
        <v>1317.3066621010773</v>
      </c>
      <c r="AF16">
        <f t="shared" si="4"/>
        <v>-65.865333105053878</v>
      </c>
      <c r="AG16">
        <f t="shared" si="4"/>
        <v>-19.134472330477216</v>
      </c>
      <c r="AH16">
        <f t="shared" si="5"/>
        <v>-2048.634706769456</v>
      </c>
      <c r="AI16">
        <f t="shared" si="6"/>
        <v>-816.32785010390967</v>
      </c>
      <c r="AJ16">
        <f t="shared" si="7"/>
        <v>405.48788531577429</v>
      </c>
      <c r="AK16">
        <f t="shared" si="24"/>
        <v>341.89770089697566</v>
      </c>
      <c r="AL16">
        <f t="shared" si="8"/>
        <v>-68.942263891159712</v>
      </c>
      <c r="AN16">
        <f t="shared" si="9"/>
        <v>576.25992067570098</v>
      </c>
      <c r="AO16">
        <f t="shared" si="9"/>
        <v>-28.812996033785055</v>
      </c>
      <c r="AP16">
        <f t="shared" si="9"/>
        <v>-8.3704347852801906</v>
      </c>
      <c r="AQ16">
        <f t="shared" si="9"/>
        <v>-896.18166185655491</v>
      </c>
      <c r="AR16">
        <f t="shared" si="9"/>
        <v>-357.10517199991909</v>
      </c>
      <c r="AS16">
        <f t="shared" si="9"/>
        <v>177.3819440450811</v>
      </c>
      <c r="AT16">
        <f t="shared" si="9"/>
        <v>149.56421892215269</v>
      </c>
      <c r="AU16">
        <f t="shared" si="9"/>
        <v>-30.159009032685322</v>
      </c>
      <c r="AW16">
        <v>13</v>
      </c>
      <c r="AX16">
        <f>(R16*SUMPRODUCT(K17:$K$23, X17:$X$23)-$AZ$3*SUMPRODUCT(K16:$K$22, W17:$W$23))/Z16</f>
        <v>6001.5840959840098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1721.1170490482814</v>
      </c>
      <c r="P17">
        <f t="shared" si="22"/>
        <v>86.055852452414072</v>
      </c>
      <c r="Q17" s="4">
        <f t="shared" si="23"/>
        <v>25</v>
      </c>
      <c r="R17">
        <f t="shared" si="0"/>
        <v>100000</v>
      </c>
      <c r="S17">
        <f t="shared" si="1"/>
        <v>5584.1996471321027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4593.4857929455256</v>
      </c>
      <c r="AC17">
        <f t="shared" si="2"/>
        <v>4104.1766336992778</v>
      </c>
      <c r="AE17">
        <f t="shared" si="3"/>
        <v>1264.9562735804361</v>
      </c>
      <c r="AF17">
        <f t="shared" si="4"/>
        <v>-63.247813679021803</v>
      </c>
      <c r="AG17">
        <f t="shared" si="4"/>
        <v>-18.374059368593109</v>
      </c>
      <c r="AH17">
        <f t="shared" si="5"/>
        <v>-2276.2729543173295</v>
      </c>
      <c r="AI17">
        <f t="shared" si="6"/>
        <v>-1092.9385537845085</v>
      </c>
      <c r="AJ17">
        <f t="shared" si="7"/>
        <v>489.30915924624787</v>
      </c>
      <c r="AK17">
        <f t="shared" si="24"/>
        <v>357.56348540065625</v>
      </c>
      <c r="AL17">
        <f t="shared" si="8"/>
        <v>-246.06590913760436</v>
      </c>
      <c r="AN17">
        <f t="shared" si="9"/>
        <v>521.200979027377</v>
      </c>
      <c r="AO17">
        <f t="shared" si="9"/>
        <v>-26.060048951368849</v>
      </c>
      <c r="AP17">
        <f t="shared" si="9"/>
        <v>-7.5706788698012017</v>
      </c>
      <c r="AQ17">
        <f t="shared" si="9"/>
        <v>-937.89462695470104</v>
      </c>
      <c r="AR17">
        <f t="shared" si="9"/>
        <v>-450.32437574849416</v>
      </c>
      <c r="AS17">
        <f t="shared" si="9"/>
        <v>201.61045735150492</v>
      </c>
      <c r="AT17">
        <f t="shared" si="9"/>
        <v>147.32717845476802</v>
      </c>
      <c r="AU17">
        <f t="shared" si="9"/>
        <v>-101.38673994222127</v>
      </c>
      <c r="AW17">
        <v>14</v>
      </c>
      <c r="AX17">
        <f>(R17*SUMPRODUCT(K18:$K$23, X18:$X$23)-$AZ$3*SUMPRODUCT(K17:$K$22, W18:$W$23))/Z17</f>
        <v>5584.1996471321027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1721.1170490482814</v>
      </c>
      <c r="P18">
        <f t="shared" si="22"/>
        <v>86.055852452414072</v>
      </c>
      <c r="Q18" s="4">
        <f t="shared" si="23"/>
        <v>25</v>
      </c>
      <c r="R18">
        <f t="shared" si="0"/>
        <v>100000</v>
      </c>
      <c r="S18">
        <f t="shared" si="1"/>
        <v>5046.7028369686022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4104.1766336992778</v>
      </c>
      <c r="AC18">
        <f t="shared" si="2"/>
        <v>3545.6627848351709</v>
      </c>
      <c r="AE18">
        <f t="shared" si="3"/>
        <v>1209.205468658306</v>
      </c>
      <c r="AF18">
        <f t="shared" si="4"/>
        <v>-60.460273432915294</v>
      </c>
      <c r="AG18">
        <f t="shared" si="4"/>
        <v>-17.564253827578941</v>
      </c>
      <c r="AH18">
        <f t="shared" si="5"/>
        <v>-2504.2597893129591</v>
      </c>
      <c r="AI18">
        <f t="shared" si="6"/>
        <v>-1373.0788479151474</v>
      </c>
      <c r="AJ18">
        <f t="shared" si="7"/>
        <v>558.51384886410688</v>
      </c>
      <c r="AK18">
        <f t="shared" si="24"/>
        <v>368.22982020761924</v>
      </c>
      <c r="AL18">
        <f t="shared" si="8"/>
        <v>-446.33517884342132</v>
      </c>
      <c r="AN18">
        <f t="shared" si="9"/>
        <v>465.59193420353603</v>
      </c>
      <c r="AO18">
        <f t="shared" si="9"/>
        <v>-23.279596710176797</v>
      </c>
      <c r="AP18">
        <f t="shared" si="9"/>
        <v>-6.7629324580363717</v>
      </c>
      <c r="AQ18">
        <f t="shared" si="9"/>
        <v>-964.23907208100377</v>
      </c>
      <c r="AR18">
        <f t="shared" si="9"/>
        <v>-528.68966704568095</v>
      </c>
      <c r="AS18">
        <f t="shared" si="9"/>
        <v>215.04992320340074</v>
      </c>
      <c r="AT18">
        <f t="shared" si="9"/>
        <v>141.78304569868942</v>
      </c>
      <c r="AU18">
        <f t="shared" si="9"/>
        <v>-171.85669814359076</v>
      </c>
      <c r="AW18">
        <v>15</v>
      </c>
      <c r="AX18">
        <f>(R18*SUMPRODUCT(K19:$K$23, X19:$X$23)-$AZ$3*SUMPRODUCT(K18:$K$22, W19:$W$23))/Z18</f>
        <v>5046.7028369686022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1721.1170490482814</v>
      </c>
      <c r="P19">
        <f t="shared" si="22"/>
        <v>86.055852452414072</v>
      </c>
      <c r="Q19" s="4">
        <f t="shared" si="23"/>
        <v>25</v>
      </c>
      <c r="R19">
        <f t="shared" si="0"/>
        <v>100000</v>
      </c>
      <c r="S19">
        <f t="shared" si="1"/>
        <v>4369.655098224629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3545.6627848351709</v>
      </c>
      <c r="AC19">
        <f t="shared" si="2"/>
        <v>2918.7739283420688</v>
      </c>
      <c r="AE19">
        <f t="shared" si="3"/>
        <v>1149.6448706965928</v>
      </c>
      <c r="AF19">
        <f t="shared" si="4"/>
        <v>-57.482243534829642</v>
      </c>
      <c r="AG19">
        <f t="shared" si="4"/>
        <v>-16.699109327461297</v>
      </c>
      <c r="AH19">
        <f t="shared" si="5"/>
        <v>-2758.0078473674184</v>
      </c>
      <c r="AI19">
        <f t="shared" si="6"/>
        <v>-1682.5443295331165</v>
      </c>
      <c r="AJ19">
        <f t="shared" si="7"/>
        <v>626.88885649310214</v>
      </c>
      <c r="AK19">
        <f t="shared" si="24"/>
        <v>340.41638524057498</v>
      </c>
      <c r="AL19">
        <f t="shared" si="8"/>
        <v>-715.2390877994394</v>
      </c>
      <c r="AN19">
        <f t="shared" si="9"/>
        <v>412.38936848838193</v>
      </c>
      <c r="AO19">
        <f t="shared" si="9"/>
        <v>-20.6194684244191</v>
      </c>
      <c r="AP19">
        <f t="shared" si="9"/>
        <v>-5.9901412387440338</v>
      </c>
      <c r="AQ19">
        <f t="shared" si="9"/>
        <v>-989.32561128437374</v>
      </c>
      <c r="AR19">
        <f t="shared" si="9"/>
        <v>-603.54585245915484</v>
      </c>
      <c r="AS19">
        <f t="shared" si="9"/>
        <v>224.87144180876524</v>
      </c>
      <c r="AT19">
        <f t="shared" si="9"/>
        <v>122.11083762535898</v>
      </c>
      <c r="AU19">
        <f t="shared" si="9"/>
        <v>-256.56357302503062</v>
      </c>
      <c r="AW19">
        <v>16</v>
      </c>
      <c r="AX19">
        <f>(R19*SUMPRODUCT(K20:$K$23, X20:$X$23)-$AZ$3*SUMPRODUCT(K19:$K$22, W20:$W$23))/Z19</f>
        <v>4369.655098224629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1721.1170490482814</v>
      </c>
      <c r="P20">
        <f t="shared" si="22"/>
        <v>86.055852452414072</v>
      </c>
      <c r="Q20" s="4">
        <f t="shared" si="23"/>
        <v>25</v>
      </c>
      <c r="R20">
        <f t="shared" si="0"/>
        <v>100000</v>
      </c>
      <c r="S20">
        <f t="shared" si="1"/>
        <v>3519.3852292089719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2918.7739283420688</v>
      </c>
      <c r="AC20">
        <f t="shared" si="2"/>
        <v>2222.039310052483</v>
      </c>
      <c r="AE20">
        <f t="shared" si="3"/>
        <v>1086.6641447621209</v>
      </c>
      <c r="AF20">
        <f t="shared" si="4"/>
        <v>-54.333207238106056</v>
      </c>
      <c r="AG20">
        <f t="shared" si="4"/>
        <v>-15.784285928766566</v>
      </c>
      <c r="AH20">
        <f t="shared" si="5"/>
        <v>-2991.3292216804671</v>
      </c>
      <c r="AI20">
        <f t="shared" si="6"/>
        <v>-1974.7825700852188</v>
      </c>
      <c r="AJ20">
        <f t="shared" si="7"/>
        <v>696.7346182895858</v>
      </c>
      <c r="AK20">
        <f t="shared" si="24"/>
        <v>214.54499421652835</v>
      </c>
      <c r="AL20">
        <f t="shared" si="8"/>
        <v>-1063.5029575791048</v>
      </c>
      <c r="AN20">
        <f t="shared" si="9"/>
        <v>369.72165248372863</v>
      </c>
      <c r="AO20">
        <f t="shared" si="9"/>
        <v>-18.486082624186434</v>
      </c>
      <c r="AP20">
        <f t="shared" si="9"/>
        <v>-5.3703734543820243</v>
      </c>
      <c r="AQ20">
        <f t="shared" si="9"/>
        <v>-1017.7562113312122</v>
      </c>
      <c r="AR20">
        <f t="shared" si="9"/>
        <v>-671.89101492605198</v>
      </c>
      <c r="AS20">
        <f t="shared" si="9"/>
        <v>237.05380881324254</v>
      </c>
      <c r="AT20">
        <f t="shared" si="9"/>
        <v>72.995810321146678</v>
      </c>
      <c r="AU20">
        <f t="shared" si="9"/>
        <v>-361.84139579166276</v>
      </c>
      <c r="AW20">
        <v>17</v>
      </c>
      <c r="AX20">
        <f>(R20*SUMPRODUCT(K21:$K$23, X21:$X$23)-$AZ$3*SUMPRODUCT(K20:$K$22, W21:$W$23))/Z20</f>
        <v>3519.3852292089719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1721.1170490482814</v>
      </c>
      <c r="P21">
        <f t="shared" si="22"/>
        <v>86.055852452414072</v>
      </c>
      <c r="Q21" s="4">
        <f t="shared" si="23"/>
        <v>25</v>
      </c>
      <c r="R21">
        <f t="shared" si="0"/>
        <v>100000</v>
      </c>
      <c r="S21">
        <f t="shared" si="1"/>
        <v>2498.3750678947267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2222.039310052483</v>
      </c>
      <c r="AC21">
        <f t="shared" si="2"/>
        <v>1482.3046931807528</v>
      </c>
      <c r="AE21">
        <f t="shared" si="3"/>
        <v>1021.151672581923</v>
      </c>
      <c r="AF21">
        <f t="shared" si="4"/>
        <v>-51.05758362909615</v>
      </c>
      <c r="AG21">
        <f t="shared" si="4"/>
        <v>-14.83268777603744</v>
      </c>
      <c r="AH21">
        <f t="shared" si="5"/>
        <v>-3175.0211737658447</v>
      </c>
      <c r="AI21">
        <f t="shared" si="6"/>
        <v>-2219.7597725890555</v>
      </c>
      <c r="AJ21">
        <f t="shared" si="7"/>
        <v>739.73461687173017</v>
      </c>
      <c r="AK21">
        <f t="shared" si="24"/>
        <v>163.75644336897238</v>
      </c>
      <c r="AL21">
        <f t="shared" si="8"/>
        <v>-1316.2687123483529</v>
      </c>
      <c r="AN21">
        <f t="shared" si="9"/>
        <v>330.47844358677855</v>
      </c>
      <c r="AO21">
        <f t="shared" si="9"/>
        <v>-16.523922179338928</v>
      </c>
      <c r="AP21">
        <f t="shared" si="9"/>
        <v>-4.8003481775037002</v>
      </c>
      <c r="AQ21">
        <f t="shared" si="9"/>
        <v>-1027.5418275604145</v>
      </c>
      <c r="AR21">
        <f t="shared" si="9"/>
        <v>-718.38765433047865</v>
      </c>
      <c r="AS21">
        <f t="shared" si="9"/>
        <v>239.40257986642894</v>
      </c>
      <c r="AT21">
        <f t="shared" si="9"/>
        <v>52.996999353729954</v>
      </c>
      <c r="AU21">
        <f t="shared" si="9"/>
        <v>-425.9880751103197</v>
      </c>
      <c r="AW21">
        <v>18</v>
      </c>
      <c r="AX21">
        <f>(R21*SUMPRODUCT(K22:$K$23, X22:$X$23)-$AZ$3*SUMPRODUCT(K21:$K$22, W22:$W$23))/Z21</f>
        <v>2498.3750678947267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1721.1170490482814</v>
      </c>
      <c r="P22">
        <f t="shared" si="22"/>
        <v>86.055852452414072</v>
      </c>
      <c r="Q22" s="4">
        <f t="shared" si="23"/>
        <v>25</v>
      </c>
      <c r="R22">
        <f t="shared" si="0"/>
        <v>100000</v>
      </c>
      <c r="S22">
        <f t="shared" si="1"/>
        <v>1315.0365556914903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1482.3046931807528</v>
      </c>
      <c r="AC22">
        <f t="shared" si="2"/>
        <v>728.45810826558147</v>
      </c>
      <c r="AE22">
        <f t="shared" si="3"/>
        <v>953.40442379875981</v>
      </c>
      <c r="AF22">
        <f t="shared" si="4"/>
        <v>-47.67022118993799</v>
      </c>
      <c r="AG22">
        <f t="shared" si="4"/>
        <v>-13.84862848703346</v>
      </c>
      <c r="AH22">
        <f t="shared" si="5"/>
        <v>-3342.9296449744234</v>
      </c>
      <c r="AI22">
        <f t="shared" si="6"/>
        <v>-2451.0440708526348</v>
      </c>
      <c r="AJ22">
        <f t="shared" si="7"/>
        <v>753.84658491517132</v>
      </c>
      <c r="AK22">
        <f t="shared" si="24"/>
        <v>167.16272270527026</v>
      </c>
      <c r="AL22">
        <f t="shared" si="8"/>
        <v>-1530.0347632321934</v>
      </c>
      <c r="AN22">
        <f t="shared" si="9"/>
        <v>288.36747098426144</v>
      </c>
      <c r="AO22">
        <f t="shared" si="9"/>
        <v>-14.418373549213072</v>
      </c>
      <c r="AP22">
        <f t="shared" si="9"/>
        <v>-4.1886673417086699</v>
      </c>
      <c r="AQ22">
        <f t="shared" si="9"/>
        <v>-1011.1051966369566</v>
      </c>
      <c r="AR22">
        <f t="shared" si="9"/>
        <v>-741.34476654361686</v>
      </c>
      <c r="AS22">
        <f t="shared" si="9"/>
        <v>228.0090460834644</v>
      </c>
      <c r="AT22">
        <f t="shared" si="9"/>
        <v>50.560171933434304</v>
      </c>
      <c r="AU22">
        <f t="shared" si="9"/>
        <v>-462.7755485267183</v>
      </c>
      <c r="AW22">
        <v>19</v>
      </c>
      <c r="AX22">
        <f>(R22*SUMPRODUCT(K23:$K$23, X23:$X$23)-$AZ$3*SUMPRODUCT(K22:$K$22, W23:$W$23))/Z22</f>
        <v>1315.0365556914903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1721.1170490482814</v>
      </c>
      <c r="P23">
        <f t="shared" si="22"/>
        <v>86.055852452414072</v>
      </c>
      <c r="Q23" s="4">
        <f t="shared" si="23"/>
        <v>25</v>
      </c>
      <c r="R23">
        <f t="shared" si="0"/>
        <v>100000</v>
      </c>
      <c r="S23">
        <f t="shared" si="1"/>
        <v>1418.2653219309968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728.45810826558147</v>
      </c>
      <c r="AC23">
        <f t="shared" si="2"/>
        <v>728.45810826558147</v>
      </c>
      <c r="AE23">
        <f t="shared" si="3"/>
        <v>884.01066448295398</v>
      </c>
      <c r="AF23">
        <f t="shared" si="4"/>
        <v>-44.200533224147698</v>
      </c>
      <c r="AG23">
        <f t="shared" si="4"/>
        <v>-12.840652891268805</v>
      </c>
      <c r="AH23">
        <f t="shared" si="5"/>
        <v>-3477.9572435772775</v>
      </c>
      <c r="AI23">
        <f t="shared" si="6"/>
        <v>-2650.9877652097402</v>
      </c>
      <c r="AJ23">
        <f t="shared" si="7"/>
        <v>0</v>
      </c>
      <c r="AK23">
        <f t="shared" si="24"/>
        <v>162.9430700865839</v>
      </c>
      <c r="AL23">
        <f t="shared" si="8"/>
        <v>-2488.0446951231565</v>
      </c>
      <c r="AN23">
        <f t="shared" si="9"/>
        <v>242.21268101505672</v>
      </c>
      <c r="AO23">
        <f t="shared" si="9"/>
        <v>-12.110634050752834</v>
      </c>
      <c r="AP23">
        <f t="shared" si="9"/>
        <v>-3.5182482380990878</v>
      </c>
      <c r="AQ23">
        <f t="shared" si="9"/>
        <v>-952.93573060603364</v>
      </c>
      <c r="AR23">
        <f t="shared" si="9"/>
        <v>-726.35193187982884</v>
      </c>
      <c r="AS23">
        <f t="shared" si="9"/>
        <v>0</v>
      </c>
      <c r="AT23">
        <f t="shared" si="9"/>
        <v>44.645250837080596</v>
      </c>
      <c r="AU23">
        <f t="shared" si="9"/>
        <v>-681.7066810427483</v>
      </c>
      <c r="AW23">
        <v>20</v>
      </c>
      <c r="AX23">
        <f>(R23*SUMPRODUCT(K$23:$K24, X$23:$X24)-$AZ$3*SUMPRODUCT(K$22:$K23, W$23:$W24))/Z23</f>
        <v>1418.2653219309968</v>
      </c>
    </row>
    <row r="25" spans="5:50" x14ac:dyDescent="0.25">
      <c r="AN25" s="8">
        <f t="shared" ref="AN25:AU25" si="25">SUM(AN3:AN23)</f>
        <v>15515.229201275763</v>
      </c>
      <c r="AO25" s="8">
        <f t="shared" si="25"/>
        <v>-2066.599246849999</v>
      </c>
      <c r="AP25" s="8">
        <f t="shared" si="25"/>
        <v>-1722.7982762460499</v>
      </c>
      <c r="AQ25" s="8">
        <f t="shared" si="25"/>
        <v>-13130.620453947668</v>
      </c>
      <c r="AR25" s="8">
        <f t="shared" si="25"/>
        <v>-1404.7887757679555</v>
      </c>
      <c r="AS25" s="8">
        <f t="shared" si="25"/>
        <v>-2479.742221135315</v>
      </c>
      <c r="AT25" s="8">
        <f t="shared" si="25"/>
        <v>3196.6074450342621</v>
      </c>
      <c r="AU25" s="9">
        <f t="shared" si="25"/>
        <v>-687.92355186900727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7EBF-5E1C-4A29-AF65-C6DF8BA8B6C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5942.09425705166</v>
      </c>
      <c r="K3">
        <v>1</v>
      </c>
      <c r="L3" s="2">
        <v>0</v>
      </c>
      <c r="O3">
        <f>$C$3</f>
        <v>5942.09425705166</v>
      </c>
      <c r="P3">
        <f>O3*B5</f>
        <v>4753.6754056413283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5942.09425705166</v>
      </c>
      <c r="AF3">
        <f t="shared" ref="AF3:AG23" si="4">-$Z3*P3</f>
        <v>-4753.6754056413283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-334.01373558966839</v>
      </c>
      <c r="AJ3">
        <f t="shared" ref="AJ3:AJ23" si="7">AB3-AC3</f>
        <v>0</v>
      </c>
      <c r="AL3">
        <f t="shared" ref="AL3:AL23" si="8">SUM(AI3:AK3)</f>
        <v>-334.01373558966839</v>
      </c>
      <c r="AN3">
        <f t="shared" ref="AN3:AU23" si="9">AE3*$K3</f>
        <v>5942.09425705166</v>
      </c>
      <c r="AO3">
        <f t="shared" si="9"/>
        <v>-4753.6754056413283</v>
      </c>
      <c r="AP3">
        <f t="shared" si="9"/>
        <v>-1522.432587</v>
      </c>
      <c r="AQ3">
        <f t="shared" si="9"/>
        <v>0</v>
      </c>
      <c r="AR3">
        <f t="shared" si="9"/>
        <v>-334.01373558966839</v>
      </c>
      <c r="AS3">
        <f t="shared" si="9"/>
        <v>0</v>
      </c>
      <c r="AT3">
        <f t="shared" si="9"/>
        <v>0</v>
      </c>
      <c r="AU3">
        <f t="shared" si="9"/>
        <v>-334.01373558966839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4507.3827270942465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100000</v>
      </c>
      <c r="S4">
        <f t="shared" si="1"/>
        <v>2842.8707503513956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2761.5392145696133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-1860.8946000000001</v>
      </c>
      <c r="AI4">
        <f t="shared" si="6"/>
        <v>-1860.8946000000001</v>
      </c>
      <c r="AJ4">
        <f t="shared" si="7"/>
        <v>-2761.5392145696133</v>
      </c>
      <c r="AK4">
        <f>H4*SUM(AB4, AE4:AF4)</f>
        <v>0</v>
      </c>
      <c r="AL4">
        <f t="shared" si="8"/>
        <v>-4622.4338145696129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-1745.8435125246269</v>
      </c>
      <c r="AR4">
        <f t="shared" si="9"/>
        <v>-1745.8435125246269</v>
      </c>
      <c r="AS4">
        <f t="shared" si="9"/>
        <v>-2590.8051548640706</v>
      </c>
      <c r="AT4">
        <f t="shared" si="9"/>
        <v>0</v>
      </c>
      <c r="AU4">
        <f t="shared" si="9"/>
        <v>-4336.6486673886975</v>
      </c>
      <c r="AW4">
        <v>1</v>
      </c>
      <c r="AX4">
        <f>(R4*SUMPRODUCT(K5:$K$23, X5:$X$23)-$AZ$3*SUMPRODUCT(K4:$K$22, W5:$W$23))/Z4</f>
        <v>2842.8707503513956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5942.09425705166</v>
      </c>
      <c r="P5">
        <f t="shared" ref="P5:P23" si="22">O5*$C$5</f>
        <v>297.10471285258302</v>
      </c>
      <c r="Q5" s="4">
        <f t="shared" ref="Q5:Q23" si="23">$C$8</f>
        <v>25</v>
      </c>
      <c r="R5">
        <f t="shared" si="0"/>
        <v>100000</v>
      </c>
      <c r="S5">
        <f t="shared" si="1"/>
        <v>5331.5932043861039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2761.5392145696133</v>
      </c>
      <c r="AC5">
        <f t="shared" si="2"/>
        <v>5012.644077146826</v>
      </c>
      <c r="AE5">
        <f t="shared" si="3"/>
        <v>5586.6234428678208</v>
      </c>
      <c r="AF5">
        <f t="shared" si="4"/>
        <v>-279.33117214339109</v>
      </c>
      <c r="AG5">
        <f t="shared" si="4"/>
        <v>-23.504438002805191</v>
      </c>
      <c r="AH5">
        <f t="shared" si="5"/>
        <v>-2149.9623347792281</v>
      </c>
      <c r="AI5">
        <f t="shared" si="6"/>
        <v>3133.8254979423969</v>
      </c>
      <c r="AJ5">
        <f t="shared" si="7"/>
        <v>-2251.1048625772128</v>
      </c>
      <c r="AK5">
        <f>H5*SUM(AB5, AE5:AF5)</f>
        <v>697.1470403294054</v>
      </c>
      <c r="AL5">
        <f t="shared" si="8"/>
        <v>1579.8676756945895</v>
      </c>
      <c r="AN5">
        <f t="shared" si="9"/>
        <v>4824.3985726380943</v>
      </c>
      <c r="AO5">
        <f t="shared" si="9"/>
        <v>-241.21992863190476</v>
      </c>
      <c r="AP5">
        <f t="shared" si="9"/>
        <v>-20.297551519453084</v>
      </c>
      <c r="AQ5">
        <f t="shared" si="9"/>
        <v>-1856.6268740336111</v>
      </c>
      <c r="AR5">
        <f t="shared" si="9"/>
        <v>2706.2542184531258</v>
      </c>
      <c r="AS5">
        <f t="shared" si="9"/>
        <v>-1943.9697693856419</v>
      </c>
      <c r="AT5">
        <f t="shared" si="9"/>
        <v>602.03004922013167</v>
      </c>
      <c r="AU5">
        <f t="shared" si="9"/>
        <v>1364.3144982876154</v>
      </c>
      <c r="AW5">
        <v>2</v>
      </c>
      <c r="AX5">
        <f>(R5*SUMPRODUCT(K6:$K$23, X6:$X$23)-$AZ$3*SUMPRODUCT(K5:$K$22, W6:$W$23))/Z5</f>
        <v>5331.5932043861039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5942.09425705166</v>
      </c>
      <c r="P6">
        <f t="shared" si="22"/>
        <v>297.10471285258302</v>
      </c>
      <c r="Q6" s="4">
        <f t="shared" si="23"/>
        <v>25</v>
      </c>
      <c r="R6">
        <f t="shared" si="0"/>
        <v>100000</v>
      </c>
      <c r="S6">
        <f t="shared" si="1"/>
        <v>7481.9295139235828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5012.644077146826</v>
      </c>
      <c r="AC6">
        <f t="shared" si="2"/>
        <v>6782.4573525378037</v>
      </c>
      <c r="AE6">
        <f t="shared" si="3"/>
        <v>5386.5785300719845</v>
      </c>
      <c r="AF6">
        <f t="shared" si="4"/>
        <v>-269.32892650359923</v>
      </c>
      <c r="AG6">
        <f t="shared" si="4"/>
        <v>-22.662794871015262</v>
      </c>
      <c r="AH6">
        <f t="shared" si="5"/>
        <v>-2426.3950070475116</v>
      </c>
      <c r="AI6">
        <f t="shared" si="6"/>
        <v>2668.191801649858</v>
      </c>
      <c r="AJ6">
        <f t="shared" si="7"/>
        <v>-1769.8132753909777</v>
      </c>
      <c r="AK6">
        <f>H6*SUM(AB6, AE6:AF6)</f>
        <v>1102.1324324618149</v>
      </c>
      <c r="AL6">
        <f t="shared" si="8"/>
        <v>2000.5109587206953</v>
      </c>
      <c r="AN6">
        <f t="shared" si="9"/>
        <v>4195.2085906180009</v>
      </c>
      <c r="AO6">
        <f t="shared" si="9"/>
        <v>-209.76042953090007</v>
      </c>
      <c r="AP6">
        <f t="shared" si="9"/>
        <v>-17.650378844291396</v>
      </c>
      <c r="AQ6">
        <f t="shared" si="9"/>
        <v>-1889.7400494525632</v>
      </c>
      <c r="AR6">
        <f t="shared" si="9"/>
        <v>2078.0577327902465</v>
      </c>
      <c r="AS6">
        <f t="shared" si="9"/>
        <v>-1378.3769818372612</v>
      </c>
      <c r="AT6">
        <f t="shared" si="9"/>
        <v>858.36963535380426</v>
      </c>
      <c r="AU6">
        <f t="shared" si="9"/>
        <v>1558.0503863067897</v>
      </c>
      <c r="AW6">
        <v>3</v>
      </c>
      <c r="AX6">
        <f>(R6*SUMPRODUCT(K7:$K$23, X7:$X$23)-$AZ$3*SUMPRODUCT(K6:$K$22, W7:$W$23))/Z6</f>
        <v>7481.9295139235828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5942.09425705166</v>
      </c>
      <c r="P7">
        <f t="shared" si="22"/>
        <v>297.10471285258302</v>
      </c>
      <c r="Q7" s="4">
        <f t="shared" si="23"/>
        <v>25</v>
      </c>
      <c r="R7">
        <f t="shared" si="0"/>
        <v>100000</v>
      </c>
      <c r="S7">
        <f t="shared" si="1"/>
        <v>9263.807943487358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6782.4573525378037</v>
      </c>
      <c r="AC7">
        <f t="shared" si="2"/>
        <v>8064.0205708376379</v>
      </c>
      <c r="AE7">
        <f t="shared" si="3"/>
        <v>5172.5133568218571</v>
      </c>
      <c r="AF7">
        <f t="shared" si="4"/>
        <v>-258.62566784109288</v>
      </c>
      <c r="AG7">
        <f t="shared" si="4"/>
        <v>-21.762164706001936</v>
      </c>
      <c r="AH7">
        <f t="shared" si="5"/>
        <v>-2696.0088652126924</v>
      </c>
      <c r="AI7">
        <f t="shared" si="6"/>
        <v>2196.1166590620696</v>
      </c>
      <c r="AJ7">
        <f t="shared" si="7"/>
        <v>-1281.5632182998343</v>
      </c>
      <c r="AK7">
        <f>H7*SUM(AB7, AE7:AF7)</f>
        <v>1224.6073258469939</v>
      </c>
      <c r="AL7">
        <f t="shared" si="8"/>
        <v>2139.1607666092295</v>
      </c>
      <c r="AN7">
        <f t="shared" si="9"/>
        <v>3646.6814710676081</v>
      </c>
      <c r="AO7">
        <f t="shared" si="9"/>
        <v>-182.33407355338042</v>
      </c>
      <c r="AP7">
        <f t="shared" si="9"/>
        <v>-15.342576679678141</v>
      </c>
      <c r="AQ7">
        <f t="shared" si="9"/>
        <v>-1900.7172908773086</v>
      </c>
      <c r="AR7">
        <f t="shared" si="9"/>
        <v>1548.2875299572408</v>
      </c>
      <c r="AS7">
        <f t="shared" si="9"/>
        <v>-903.51682437167904</v>
      </c>
      <c r="AT7">
        <f t="shared" si="9"/>
        <v>863.36226442221789</v>
      </c>
      <c r="AU7">
        <f t="shared" si="9"/>
        <v>1508.1329700077797</v>
      </c>
      <c r="AW7">
        <v>4</v>
      </c>
      <c r="AX7">
        <f>(R7*SUMPRODUCT(K8:$K$23, X8:$X$23)-$AZ$3*SUMPRODUCT(K7:$K$22, W8:$W$23))/Z7</f>
        <v>9263.807943487358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5942.09425705166</v>
      </c>
      <c r="P8">
        <f t="shared" si="22"/>
        <v>297.10471285258302</v>
      </c>
      <c r="Q8" s="4">
        <f t="shared" si="23"/>
        <v>25</v>
      </c>
      <c r="R8">
        <f t="shared" si="0"/>
        <v>100000</v>
      </c>
      <c r="S8">
        <f t="shared" si="1"/>
        <v>10672.099018317906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8064.0205708376379</v>
      </c>
      <c r="AC8">
        <f t="shared" si="2"/>
        <v>8880.4816182010436</v>
      </c>
      <c r="AE8">
        <f t="shared" si="3"/>
        <v>4944.5435928575598</v>
      </c>
      <c r="AF8">
        <f t="shared" si="4"/>
        <v>-247.22717964287801</v>
      </c>
      <c r="AG8">
        <f t="shared" si="4"/>
        <v>-20.803034161691912</v>
      </c>
      <c r="AH8">
        <f t="shared" si="5"/>
        <v>-2966.0355890000155</v>
      </c>
      <c r="AI8">
        <f t="shared" si="6"/>
        <v>1710.4777900529743</v>
      </c>
      <c r="AJ8">
        <f t="shared" si="7"/>
        <v>-816.46104736340567</v>
      </c>
      <c r="AK8">
        <f t="shared" ref="AK8:AK23" si="24">H8*SUM(AB8:AB8, AE8:AF8)</f>
        <v>925.19693134379338</v>
      </c>
      <c r="AL8">
        <f t="shared" si="8"/>
        <v>1819.2136740333622</v>
      </c>
      <c r="AN8">
        <f t="shared" si="9"/>
        <v>3250.3125060221118</v>
      </c>
      <c r="AO8">
        <f t="shared" si="9"/>
        <v>-162.51562530110559</v>
      </c>
      <c r="AP8">
        <f t="shared" si="9"/>
        <v>-13.6749450842389</v>
      </c>
      <c r="AQ8">
        <f t="shared" si="9"/>
        <v>-1949.7335572406048</v>
      </c>
      <c r="AR8">
        <f t="shared" si="9"/>
        <v>1124.3883783961624</v>
      </c>
      <c r="AS8">
        <f t="shared" si="9"/>
        <v>-536.70343947590254</v>
      </c>
      <c r="AT8">
        <f t="shared" si="9"/>
        <v>608.18134171653605</v>
      </c>
      <c r="AU8">
        <f t="shared" si="9"/>
        <v>1195.8662806367961</v>
      </c>
      <c r="AW8">
        <v>5</v>
      </c>
      <c r="AX8">
        <f>(R8*SUMPRODUCT(K9:$K$23, X9:$X$23)-$AZ$3*SUMPRODUCT(K8:$K$22, W9:$W$23))/Z8</f>
        <v>10672.099018317906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5942.09425705166</v>
      </c>
      <c r="P9">
        <f t="shared" si="22"/>
        <v>297.10471285258302</v>
      </c>
      <c r="Q9" s="4">
        <f t="shared" si="23"/>
        <v>25</v>
      </c>
      <c r="R9">
        <f t="shared" si="0"/>
        <v>100000</v>
      </c>
      <c r="S9">
        <f t="shared" si="1"/>
        <v>11761.900982625828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8880.4816182010436</v>
      </c>
      <c r="AC9">
        <f t="shared" si="2"/>
        <v>9305.244650209077</v>
      </c>
      <c r="AE9">
        <f t="shared" si="3"/>
        <v>4700.9952624277266</v>
      </c>
      <c r="AF9">
        <f t="shared" si="4"/>
        <v>-235.04976312138635</v>
      </c>
      <c r="AG9">
        <f t="shared" si="4"/>
        <v>-19.778360368690365</v>
      </c>
      <c r="AH9">
        <f t="shared" si="5"/>
        <v>-3266.5738055385045</v>
      </c>
      <c r="AI9">
        <f t="shared" si="6"/>
        <v>1179.5933333991452</v>
      </c>
      <c r="AJ9">
        <f t="shared" si="7"/>
        <v>-424.76303200803341</v>
      </c>
      <c r="AK9">
        <f t="shared" si="24"/>
        <v>696.68349553388555</v>
      </c>
      <c r="AL9">
        <f t="shared" si="8"/>
        <v>1451.5137969249972</v>
      </c>
      <c r="AN9">
        <f t="shared" si="9"/>
        <v>2936.9085580045257</v>
      </c>
      <c r="AO9">
        <f t="shared" si="9"/>
        <v>-146.8454279002263</v>
      </c>
      <c r="AP9">
        <f t="shared" si="9"/>
        <v>-12.356369787130223</v>
      </c>
      <c r="AQ9">
        <f t="shared" si="9"/>
        <v>-2040.7654186583936</v>
      </c>
      <c r="AR9">
        <f t="shared" si="9"/>
        <v>736.94134165877529</v>
      </c>
      <c r="AS9">
        <f t="shared" si="9"/>
        <v>-265.36724973938908</v>
      </c>
      <c r="AT9">
        <f t="shared" si="9"/>
        <v>435.24734785572076</v>
      </c>
      <c r="AU9">
        <f t="shared" si="9"/>
        <v>906.82143977510691</v>
      </c>
      <c r="AW9">
        <v>6</v>
      </c>
      <c r="AX9">
        <f>(R9*SUMPRODUCT(K10:$K$23, X10:$X$23)-$AZ$3*SUMPRODUCT(K9:$K$22, W10:$W$23))/Z9</f>
        <v>11761.900982625828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5942.09425705166</v>
      </c>
      <c r="P10">
        <f t="shared" si="22"/>
        <v>297.10471285258302</v>
      </c>
      <c r="Q10" s="4">
        <f t="shared" si="23"/>
        <v>25</v>
      </c>
      <c r="R10">
        <f t="shared" si="0"/>
        <v>100000</v>
      </c>
      <c r="S10">
        <f t="shared" si="1"/>
        <v>12610.477716607829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9305.244650209077</v>
      </c>
      <c r="AC10">
        <f t="shared" si="2"/>
        <v>9430.0381010869096</v>
      </c>
      <c r="AE10">
        <f t="shared" si="3"/>
        <v>4443.4617389990399</v>
      </c>
      <c r="AF10">
        <f t="shared" si="4"/>
        <v>-222.17308694995199</v>
      </c>
      <c r="AG10">
        <f t="shared" si="4"/>
        <v>-18.694847080748726</v>
      </c>
      <c r="AH10">
        <f t="shared" si="5"/>
        <v>-3542.9187370189375</v>
      </c>
      <c r="AI10">
        <f t="shared" si="6"/>
        <v>659.67506794940255</v>
      </c>
      <c r="AJ10">
        <f t="shared" si="7"/>
        <v>-124.79345087783258</v>
      </c>
      <c r="AK10">
        <f t="shared" si="24"/>
        <v>710.14299836855378</v>
      </c>
      <c r="AL10">
        <f t="shared" si="8"/>
        <v>1245.0246154401239</v>
      </c>
      <c r="AN10">
        <f t="shared" si="9"/>
        <v>2637.545447703531</v>
      </c>
      <c r="AO10">
        <f t="shared" si="9"/>
        <v>-131.87727238517652</v>
      </c>
      <c r="AP10">
        <f t="shared" si="9"/>
        <v>-11.096868097360948</v>
      </c>
      <c r="AQ10">
        <f t="shared" si="9"/>
        <v>-2103.0020590461668</v>
      </c>
      <c r="AR10">
        <f t="shared" si="9"/>
        <v>391.56924817482712</v>
      </c>
      <c r="AS10">
        <f t="shared" si="9"/>
        <v>-74.074768187423942</v>
      </c>
      <c r="AT10">
        <f t="shared" si="9"/>
        <v>421.52595039277764</v>
      </c>
      <c r="AU10">
        <f t="shared" si="9"/>
        <v>739.02043038018098</v>
      </c>
      <c r="AW10">
        <v>7</v>
      </c>
      <c r="AX10">
        <f>(R10*SUMPRODUCT(K11:$K$23, X11:$X$23)-$AZ$3*SUMPRODUCT(K10:$K$22, W11:$W$23))/Z10</f>
        <v>12610.477716607829</v>
      </c>
    </row>
    <row r="11" spans="1:52" x14ac:dyDescent="0.25">
      <c r="A11" t="s">
        <v>33</v>
      </c>
      <c r="C11" s="7">
        <f>AU25</f>
        <v>268.23196293477315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5942.09425705166</v>
      </c>
      <c r="P11">
        <f t="shared" si="22"/>
        <v>297.10471285258302</v>
      </c>
      <c r="Q11" s="4">
        <f t="shared" si="23"/>
        <v>25</v>
      </c>
      <c r="R11">
        <f t="shared" si="0"/>
        <v>100000</v>
      </c>
      <c r="S11">
        <f t="shared" si="1"/>
        <v>13245.746072715756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9430.0381010869096</v>
      </c>
      <c r="AC11">
        <f t="shared" si="2"/>
        <v>9307.9330138335881</v>
      </c>
      <c r="AE11">
        <f t="shared" si="3"/>
        <v>4175.5756907079431</v>
      </c>
      <c r="AF11">
        <f t="shared" si="4"/>
        <v>-208.77878453539716</v>
      </c>
      <c r="AG11">
        <f t="shared" si="4"/>
        <v>-17.567777916652293</v>
      </c>
      <c r="AH11">
        <f t="shared" si="5"/>
        <v>-3760.4827731557757</v>
      </c>
      <c r="AI11">
        <f t="shared" si="6"/>
        <v>188.74635510011785</v>
      </c>
      <c r="AJ11">
        <f t="shared" si="7"/>
        <v>122.10508725332147</v>
      </c>
      <c r="AK11">
        <f t="shared" si="24"/>
        <v>689.93700287386196</v>
      </c>
      <c r="AL11">
        <f t="shared" si="8"/>
        <v>1000.7884452273013</v>
      </c>
      <c r="AN11">
        <f t="shared" si="9"/>
        <v>2357.1411533560849</v>
      </c>
      <c r="AO11">
        <f t="shared" si="9"/>
        <v>-117.85705766780426</v>
      </c>
      <c r="AP11">
        <f t="shared" si="9"/>
        <v>-9.9171312814450712</v>
      </c>
      <c r="AQ11">
        <f t="shared" si="9"/>
        <v>-2122.8183507288454</v>
      </c>
      <c r="AR11">
        <f t="shared" si="9"/>
        <v>106.5486136779905</v>
      </c>
      <c r="AS11">
        <f t="shared" si="9"/>
        <v>68.929160316608147</v>
      </c>
      <c r="AT11">
        <f t="shared" si="9"/>
        <v>389.47417629529548</v>
      </c>
      <c r="AU11">
        <f t="shared" si="9"/>
        <v>564.95195028989417</v>
      </c>
      <c r="AW11">
        <v>8</v>
      </c>
      <c r="AX11">
        <f>(R11*SUMPRODUCT(K12:$K$23, X12:$X$23)-$AZ$3*SUMPRODUCT(K11:$K$22, W12:$W$23))/Z11</f>
        <v>13245.746072715756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5942.09425705166</v>
      </c>
      <c r="P12">
        <f t="shared" si="22"/>
        <v>297.10471285258302</v>
      </c>
      <c r="Q12" s="4">
        <f t="shared" si="23"/>
        <v>25</v>
      </c>
      <c r="R12">
        <f t="shared" si="0"/>
        <v>100000</v>
      </c>
      <c r="S12">
        <f t="shared" si="1"/>
        <v>13673.633487167721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9307.9330138335881</v>
      </c>
      <c r="AC12">
        <f t="shared" si="2"/>
        <v>8971.1407079260025</v>
      </c>
      <c r="AE12">
        <f t="shared" si="3"/>
        <v>3898.5514515799155</v>
      </c>
      <c r="AF12">
        <f t="shared" si="4"/>
        <v>-194.92757257899581</v>
      </c>
      <c r="AG12">
        <f t="shared" si="4"/>
        <v>-16.402261908557698</v>
      </c>
      <c r="AH12">
        <f t="shared" si="5"/>
        <v>-3959.3529157122957</v>
      </c>
      <c r="AI12">
        <f t="shared" si="6"/>
        <v>-272.13129861993366</v>
      </c>
      <c r="AJ12">
        <f t="shared" si="7"/>
        <v>336.79230590758561</v>
      </c>
      <c r="AK12">
        <f t="shared" si="24"/>
        <v>675.299802738111</v>
      </c>
      <c r="AL12">
        <f t="shared" si="8"/>
        <v>739.96081002576295</v>
      </c>
      <c r="AN12">
        <f t="shared" si="9"/>
        <v>2092.1751762449389</v>
      </c>
      <c r="AO12">
        <f t="shared" si="9"/>
        <v>-104.60875881224698</v>
      </c>
      <c r="AP12">
        <f t="shared" si="9"/>
        <v>-8.8023476477257692</v>
      </c>
      <c r="AQ12">
        <f t="shared" si="9"/>
        <v>-2124.8045555200442</v>
      </c>
      <c r="AR12">
        <f t="shared" si="9"/>
        <v>-146.04048573507788</v>
      </c>
      <c r="AS12">
        <f t="shared" si="9"/>
        <v>180.7411062087142</v>
      </c>
      <c r="AT12">
        <f t="shared" si="9"/>
        <v>362.40267734294343</v>
      </c>
      <c r="AU12">
        <f t="shared" si="9"/>
        <v>397.10329781657975</v>
      </c>
      <c r="AW12">
        <v>9</v>
      </c>
      <c r="AX12">
        <f>(R12*SUMPRODUCT(K13:$K$23, X13:$X$23)-$AZ$3*SUMPRODUCT(K12:$K$22, W13:$W$23))/Z12</f>
        <v>13673.633487167721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5942.09425705166</v>
      </c>
      <c r="P13">
        <f t="shared" si="22"/>
        <v>297.10471285258302</v>
      </c>
      <c r="Q13" s="4">
        <f t="shared" si="23"/>
        <v>25</v>
      </c>
      <c r="R13">
        <f t="shared" si="0"/>
        <v>100000</v>
      </c>
      <c r="S13">
        <f t="shared" si="1"/>
        <v>13900.531026759081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8971.1407079260025</v>
      </c>
      <c r="AC13">
        <f t="shared" si="2"/>
        <v>8456.2042959096198</v>
      </c>
      <c r="AE13">
        <f t="shared" si="3"/>
        <v>3614.7944914083891</v>
      </c>
      <c r="AF13">
        <f t="shared" si="4"/>
        <v>-180.73972457041947</v>
      </c>
      <c r="AG13">
        <f t="shared" si="4"/>
        <v>-15.208419519425348</v>
      </c>
      <c r="AH13">
        <f t="shared" si="5"/>
        <v>-4119.2790801870879</v>
      </c>
      <c r="AI13">
        <f t="shared" si="6"/>
        <v>-700.43273286854355</v>
      </c>
      <c r="AJ13">
        <f t="shared" si="7"/>
        <v>514.93641201638275</v>
      </c>
      <c r="AK13">
        <f t="shared" si="24"/>
        <v>641.3486060452974</v>
      </c>
      <c r="AL13">
        <f t="shared" si="8"/>
        <v>455.85228519313659</v>
      </c>
      <c r="AN13">
        <f t="shared" si="9"/>
        <v>1844.5333526041986</v>
      </c>
      <c r="AO13">
        <f t="shared" si="9"/>
        <v>-92.226667630209931</v>
      </c>
      <c r="AP13">
        <f t="shared" si="9"/>
        <v>-7.7604514200327435</v>
      </c>
      <c r="AQ13">
        <f t="shared" si="9"/>
        <v>-2101.9584018258956</v>
      </c>
      <c r="AR13">
        <f t="shared" si="9"/>
        <v>-357.41216827193966</v>
      </c>
      <c r="AS13">
        <f t="shared" si="9"/>
        <v>262.7583362462438</v>
      </c>
      <c r="AT13">
        <f t="shared" si="9"/>
        <v>327.26311199944536</v>
      </c>
      <c r="AU13">
        <f t="shared" si="9"/>
        <v>232.60927997374952</v>
      </c>
      <c r="AW13">
        <v>10</v>
      </c>
      <c r="AX13">
        <f>(R13*SUMPRODUCT(K14:$K$23, X14:$X$23)-$AZ$3*SUMPRODUCT(K13:$K$22, W14:$W$23))/Z13</f>
        <v>13900.531026759081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5942.09425705166</v>
      </c>
      <c r="P14">
        <f t="shared" si="22"/>
        <v>297.10471285258302</v>
      </c>
      <c r="Q14" s="4">
        <f t="shared" si="23"/>
        <v>25</v>
      </c>
      <c r="R14">
        <f t="shared" si="0"/>
        <v>100000</v>
      </c>
      <c r="S14">
        <f t="shared" si="1"/>
        <v>13918.195104144319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8456.2042959096198</v>
      </c>
      <c r="AC14">
        <f t="shared" si="2"/>
        <v>7789.9618502139456</v>
      </c>
      <c r="AE14">
        <f t="shared" si="3"/>
        <v>3325.7679768423973</v>
      </c>
      <c r="AF14">
        <f t="shared" si="4"/>
        <v>-166.28839884211988</v>
      </c>
      <c r="AG14">
        <f t="shared" si="4"/>
        <v>-13.992406687657342</v>
      </c>
      <c r="AH14">
        <f t="shared" si="5"/>
        <v>-4255.714546295012</v>
      </c>
      <c r="AI14">
        <f t="shared" si="6"/>
        <v>-1110.2273749823921</v>
      </c>
      <c r="AJ14">
        <f t="shared" si="7"/>
        <v>666.24244569567418</v>
      </c>
      <c r="AK14">
        <f t="shared" si="24"/>
        <v>597.04615111896874</v>
      </c>
      <c r="AL14">
        <f t="shared" si="8"/>
        <v>153.06122183225079</v>
      </c>
      <c r="AN14">
        <f t="shared" si="9"/>
        <v>1614.0867606499585</v>
      </c>
      <c r="AO14">
        <f t="shared" si="9"/>
        <v>-80.70433803249793</v>
      </c>
      <c r="AP14">
        <f t="shared" si="9"/>
        <v>-6.7909001895016798</v>
      </c>
      <c r="AQ14">
        <f t="shared" si="9"/>
        <v>-2065.4154331000518</v>
      </c>
      <c r="AR14">
        <f t="shared" si="9"/>
        <v>-538.82391067209323</v>
      </c>
      <c r="AS14">
        <f t="shared" si="9"/>
        <v>323.34580117084238</v>
      </c>
      <c r="AT14">
        <f t="shared" si="9"/>
        <v>289.76293437436306</v>
      </c>
      <c r="AU14">
        <f t="shared" si="9"/>
        <v>74.284824873112271</v>
      </c>
      <c r="AW14">
        <v>11</v>
      </c>
      <c r="AX14">
        <f>(R14*SUMPRODUCT(K15:$K$23, X15:$X$23)-$AZ$3*SUMPRODUCT(K14:$K$22, W15:$W$23))/Z14</f>
        <v>13918.195104144319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5942.09425705166</v>
      </c>
      <c r="P15">
        <f t="shared" si="22"/>
        <v>297.10471285258302</v>
      </c>
      <c r="Q15" s="4">
        <f t="shared" si="23"/>
        <v>25</v>
      </c>
      <c r="R15">
        <f t="shared" si="0"/>
        <v>100000</v>
      </c>
      <c r="S15">
        <f t="shared" si="1"/>
        <v>13705.68876885524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7789.9618502139456</v>
      </c>
      <c r="AC15">
        <f t="shared" si="2"/>
        <v>6994.2259455994827</v>
      </c>
      <c r="AE15">
        <f t="shared" si="3"/>
        <v>3032.3430310419717</v>
      </c>
      <c r="AF15">
        <f t="shared" si="4"/>
        <v>-151.61715155209859</v>
      </c>
      <c r="AG15">
        <f t="shared" si="4"/>
        <v>-12.757888464338141</v>
      </c>
      <c r="AH15">
        <f t="shared" si="5"/>
        <v>-4378.3766257705038</v>
      </c>
      <c r="AI15">
        <f t="shared" si="6"/>
        <v>-1510.4086347449688</v>
      </c>
      <c r="AJ15">
        <f t="shared" si="7"/>
        <v>795.73590461446292</v>
      </c>
      <c r="AK15">
        <f t="shared" si="24"/>
        <v>553.80869317162819</v>
      </c>
      <c r="AL15">
        <f t="shared" si="8"/>
        <v>-160.8640369588777</v>
      </c>
      <c r="AN15">
        <f t="shared" si="9"/>
        <v>1399.0679305933131</v>
      </c>
      <c r="AO15">
        <f t="shared" si="9"/>
        <v>-69.953396529665667</v>
      </c>
      <c r="AP15">
        <f t="shared" si="9"/>
        <v>-5.8862577319982661</v>
      </c>
      <c r="AQ15">
        <f t="shared" si="9"/>
        <v>-2020.1033532377046</v>
      </c>
      <c r="AR15">
        <f t="shared" si="9"/>
        <v>-696.87507690605537</v>
      </c>
      <c r="AS15">
        <f t="shared" si="9"/>
        <v>367.13807572925128</v>
      </c>
      <c r="AT15">
        <f t="shared" si="9"/>
        <v>255.51725987741409</v>
      </c>
      <c r="AU15">
        <f t="shared" si="9"/>
        <v>-74.219741299389995</v>
      </c>
      <c r="AW15">
        <v>12</v>
      </c>
      <c r="AX15">
        <f>(R15*SUMPRODUCT(K16:$K$23, X16:$X$23)-$AZ$3*SUMPRODUCT(K15:$K$22, W16:$W$23))/Z15</f>
        <v>13705.68876885524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5942.09425705166</v>
      </c>
      <c r="P16">
        <f t="shared" si="22"/>
        <v>297.10471285258302</v>
      </c>
      <c r="Q16" s="4">
        <f t="shared" si="23"/>
        <v>25</v>
      </c>
      <c r="R16">
        <f t="shared" si="0"/>
        <v>100000</v>
      </c>
      <c r="S16">
        <f t="shared" si="1"/>
        <v>13263.868235120321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6994.2259455994827</v>
      </c>
      <c r="AC16">
        <f t="shared" si="2"/>
        <v>6111.7004483559231</v>
      </c>
      <c r="AE16">
        <f t="shared" si="3"/>
        <v>2737.9871008396181</v>
      </c>
      <c r="AF16">
        <f t="shared" si="4"/>
        <v>-136.8993550419809</v>
      </c>
      <c r="AG16">
        <f t="shared" si="4"/>
        <v>-11.519453337475955</v>
      </c>
      <c r="AH16">
        <f t="shared" si="5"/>
        <v>-4443.4249688752188</v>
      </c>
      <c r="AI16">
        <f t="shared" si="6"/>
        <v>-1853.8566764150578</v>
      </c>
      <c r="AJ16">
        <f t="shared" si="7"/>
        <v>882.52549724355958</v>
      </c>
      <c r="AK16">
        <f t="shared" si="24"/>
        <v>524.86365891942262</v>
      </c>
      <c r="AL16">
        <f t="shared" si="8"/>
        <v>-446.46752025207559</v>
      </c>
      <c r="AN16">
        <f t="shared" si="9"/>
        <v>1197.7410233577536</v>
      </c>
      <c r="AO16">
        <f t="shared" si="9"/>
        <v>-59.887051167887677</v>
      </c>
      <c r="AP16">
        <f t="shared" si="9"/>
        <v>-5.0392209023626586</v>
      </c>
      <c r="AQ16">
        <f t="shared" si="9"/>
        <v>-1943.7901543809164</v>
      </c>
      <c r="AR16">
        <f t="shared" si="9"/>
        <v>-810.97540309341321</v>
      </c>
      <c r="AS16">
        <f t="shared" si="9"/>
        <v>386.06353984781941</v>
      </c>
      <c r="AT16">
        <f t="shared" si="9"/>
        <v>229.60324968830756</v>
      </c>
      <c r="AU16">
        <f t="shared" si="9"/>
        <v>-195.30861355728629</v>
      </c>
      <c r="AW16">
        <v>13</v>
      </c>
      <c r="AX16">
        <f>(R16*SUMPRODUCT(K17:$K$23, X17:$X$23)-$AZ$3*SUMPRODUCT(K16:$K$22, W17:$W$23))/Z16</f>
        <v>13263.868235120321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5942.09425705166</v>
      </c>
      <c r="P17">
        <f t="shared" si="22"/>
        <v>297.10471285258302</v>
      </c>
      <c r="Q17" s="4">
        <f t="shared" si="23"/>
        <v>25</v>
      </c>
      <c r="R17">
        <f t="shared" si="0"/>
        <v>100000</v>
      </c>
      <c r="S17">
        <f t="shared" si="1"/>
        <v>12602.670902061544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6111.7004483559231</v>
      </c>
      <c r="AC17">
        <f t="shared" si="2"/>
        <v>5188.7782117280231</v>
      </c>
      <c r="AE17">
        <f t="shared" si="3"/>
        <v>2446.4821348290811</v>
      </c>
      <c r="AF17">
        <f t="shared" si="4"/>
        <v>-122.32410674145407</v>
      </c>
      <c r="AG17">
        <f t="shared" si="4"/>
        <v>-10.293012989173675</v>
      </c>
      <c r="AH17">
        <f t="shared" si="5"/>
        <v>-4444.9832597100767</v>
      </c>
      <c r="AI17">
        <f t="shared" si="6"/>
        <v>-2131.1182446116236</v>
      </c>
      <c r="AJ17">
        <f t="shared" si="7"/>
        <v>922.92223662790002</v>
      </c>
      <c r="AK17">
        <f t="shared" si="24"/>
        <v>520.49246799656703</v>
      </c>
      <c r="AL17">
        <f t="shared" si="8"/>
        <v>-687.70353998715655</v>
      </c>
      <c r="AN17">
        <f t="shared" si="9"/>
        <v>1008.0260562973702</v>
      </c>
      <c r="AO17">
        <f t="shared" si="9"/>
        <v>-50.401302814868515</v>
      </c>
      <c r="AP17">
        <f t="shared" si="9"/>
        <v>-4.2410386502246906</v>
      </c>
      <c r="AQ17">
        <f t="shared" si="9"/>
        <v>-1831.4701267607707</v>
      </c>
      <c r="AR17">
        <f t="shared" si="9"/>
        <v>-878.0864119284937</v>
      </c>
      <c r="AS17">
        <f t="shared" si="9"/>
        <v>380.27241205346718</v>
      </c>
      <c r="AT17">
        <f t="shared" si="9"/>
        <v>214.4589418322974</v>
      </c>
      <c r="AU17">
        <f t="shared" si="9"/>
        <v>-283.35505804272918</v>
      </c>
      <c r="AW17">
        <v>14</v>
      </c>
      <c r="AX17">
        <f>(R17*SUMPRODUCT(K18:$K$23, X18:$X$23)-$AZ$3*SUMPRODUCT(K17:$K$22, W18:$W$23))/Z17</f>
        <v>12602.670902061544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5942.09425705166</v>
      </c>
      <c r="P18">
        <f t="shared" si="22"/>
        <v>297.10471285258302</v>
      </c>
      <c r="Q18" s="4">
        <f t="shared" si="23"/>
        <v>25</v>
      </c>
      <c r="R18">
        <f t="shared" si="0"/>
        <v>100000</v>
      </c>
      <c r="S18">
        <f t="shared" si="1"/>
        <v>11708.540963759564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5188.7782117280231</v>
      </c>
      <c r="AC18">
        <f t="shared" si="2"/>
        <v>4256.3994474141809</v>
      </c>
      <c r="AE18">
        <f t="shared" si="3"/>
        <v>2160.1262523214104</v>
      </c>
      <c r="AF18">
        <f t="shared" si="4"/>
        <v>-108.00631261607053</v>
      </c>
      <c r="AG18">
        <f t="shared" si="4"/>
        <v>-9.0882362298356529</v>
      </c>
      <c r="AH18">
        <f t="shared" si="5"/>
        <v>-4407.3865177851367</v>
      </c>
      <c r="AI18">
        <f t="shared" si="6"/>
        <v>-2364.3548143096323</v>
      </c>
      <c r="AJ18">
        <f t="shared" si="7"/>
        <v>932.37876431384211</v>
      </c>
      <c r="AK18">
        <f t="shared" si="24"/>
        <v>507.58696041547876</v>
      </c>
      <c r="AL18">
        <f t="shared" si="8"/>
        <v>-924.38908958031141</v>
      </c>
      <c r="AN18">
        <f t="shared" si="9"/>
        <v>831.73404852203782</v>
      </c>
      <c r="AO18">
        <f t="shared" si="9"/>
        <v>-41.586702426101894</v>
      </c>
      <c r="AP18">
        <f t="shared" si="9"/>
        <v>-3.4993304235076477</v>
      </c>
      <c r="AQ18">
        <f t="shared" si="9"/>
        <v>-1697.0181385923172</v>
      </c>
      <c r="AR18">
        <f t="shared" si="9"/>
        <v>-910.3701229198889</v>
      </c>
      <c r="AS18">
        <f t="shared" si="9"/>
        <v>359.00270346019551</v>
      </c>
      <c r="AT18">
        <f t="shared" si="9"/>
        <v>195.4410567945566</v>
      </c>
      <c r="AU18">
        <f t="shared" si="9"/>
        <v>-355.92636266513676</v>
      </c>
      <c r="AW18">
        <v>15</v>
      </c>
      <c r="AX18">
        <f>(R18*SUMPRODUCT(K19:$K$23, X19:$X$23)-$AZ$3*SUMPRODUCT(K18:$K$22, W19:$W$23))/Z18</f>
        <v>11708.540963759564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5942.09425705166</v>
      </c>
      <c r="P19">
        <f t="shared" si="22"/>
        <v>297.10471285258302</v>
      </c>
      <c r="Q19" s="4">
        <f t="shared" si="23"/>
        <v>25</v>
      </c>
      <c r="R19">
        <f t="shared" si="0"/>
        <v>100000</v>
      </c>
      <c r="S19">
        <f t="shared" si="1"/>
        <v>10534.923051945039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4256.3994474141809</v>
      </c>
      <c r="AC19">
        <f t="shared" si="2"/>
        <v>3335.7932027178799</v>
      </c>
      <c r="AE19">
        <f t="shared" si="3"/>
        <v>1881.5132806235601</v>
      </c>
      <c r="AF19">
        <f t="shared" si="4"/>
        <v>-94.075664031178007</v>
      </c>
      <c r="AG19">
        <f t="shared" si="4"/>
        <v>-7.916035993499734</v>
      </c>
      <c r="AH19">
        <f t="shared" si="5"/>
        <v>-4325.2714961502479</v>
      </c>
      <c r="AI19">
        <f t="shared" si="6"/>
        <v>-2545.7499155513651</v>
      </c>
      <c r="AJ19">
        <f t="shared" si="7"/>
        <v>920.60624469630102</v>
      </c>
      <c r="AK19">
        <f t="shared" si="24"/>
        <v>443.61764049808176</v>
      </c>
      <c r="AL19">
        <f t="shared" si="8"/>
        <v>-1181.5260303569823</v>
      </c>
      <c r="AN19">
        <f t="shared" si="9"/>
        <v>674.91804937007259</v>
      </c>
      <c r="AO19">
        <f t="shared" si="9"/>
        <v>-33.74590246850363</v>
      </c>
      <c r="AP19">
        <f t="shared" si="9"/>
        <v>-2.8395630402914227</v>
      </c>
      <c r="AQ19">
        <f t="shared" si="9"/>
        <v>-1551.5191049888499</v>
      </c>
      <c r="AR19">
        <f t="shared" si="9"/>
        <v>-913.18652112757218</v>
      </c>
      <c r="AS19">
        <f t="shared" si="9"/>
        <v>330.23087177062945</v>
      </c>
      <c r="AT19">
        <f t="shared" si="9"/>
        <v>159.13018296203163</v>
      </c>
      <c r="AU19">
        <f t="shared" si="9"/>
        <v>-423.82546639491113</v>
      </c>
      <c r="AW19">
        <v>16</v>
      </c>
      <c r="AX19">
        <f>(R19*SUMPRODUCT(K20:$K$23, X20:$X$23)-$AZ$3*SUMPRODUCT(K19:$K$22, W20:$W$23))/Z19</f>
        <v>10534.923051945039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5942.09425705166</v>
      </c>
      <c r="P20">
        <f t="shared" si="22"/>
        <v>297.10471285258302</v>
      </c>
      <c r="Q20" s="4">
        <f t="shared" si="23"/>
        <v>25</v>
      </c>
      <c r="R20">
        <f t="shared" si="0"/>
        <v>100000</v>
      </c>
      <c r="S20">
        <f t="shared" si="1"/>
        <v>8909.8840649315462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3335.7932027178799</v>
      </c>
      <c r="AC20">
        <f t="shared" si="2"/>
        <v>2418.8275876784746</v>
      </c>
      <c r="AE20">
        <f t="shared" si="3"/>
        <v>1613.1412499644921</v>
      </c>
      <c r="AF20">
        <f t="shared" si="4"/>
        <v>-80.657062498224604</v>
      </c>
      <c r="AG20">
        <f t="shared" si="4"/>
        <v>-6.7869221699492961</v>
      </c>
      <c r="AH20">
        <f t="shared" si="5"/>
        <v>-4199.8138544617641</v>
      </c>
      <c r="AI20">
        <f t="shared" si="6"/>
        <v>-2674.1165891654459</v>
      </c>
      <c r="AJ20">
        <f t="shared" si="7"/>
        <v>916.96561503940529</v>
      </c>
      <c r="AK20">
        <f t="shared" si="24"/>
        <v>264.34746228699913</v>
      </c>
      <c r="AL20">
        <f t="shared" si="8"/>
        <v>-1492.8035118390414</v>
      </c>
      <c r="AN20">
        <f t="shared" si="9"/>
        <v>548.84782156597146</v>
      </c>
      <c r="AO20">
        <f t="shared" si="9"/>
        <v>-27.442391078298574</v>
      </c>
      <c r="AP20">
        <f t="shared" si="9"/>
        <v>-2.3091514448573305</v>
      </c>
      <c r="AQ20">
        <f t="shared" si="9"/>
        <v>-1428.9255110515978</v>
      </c>
      <c r="AR20">
        <f t="shared" si="9"/>
        <v>-909.82923200878224</v>
      </c>
      <c r="AS20">
        <f t="shared" si="9"/>
        <v>311.98419870321754</v>
      </c>
      <c r="AT20">
        <f t="shared" si="9"/>
        <v>89.940374915033544</v>
      </c>
      <c r="AU20">
        <f t="shared" si="9"/>
        <v>-507.90465839053115</v>
      </c>
      <c r="AW20">
        <v>17</v>
      </c>
      <c r="AX20">
        <f>(R20*SUMPRODUCT(K21:$K$23, X21:$X$23)-$AZ$3*SUMPRODUCT(K20:$K$22, W21:$W$23))/Z20</f>
        <v>8909.8840649315462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5942.09425705166</v>
      </c>
      <c r="P21">
        <f t="shared" si="22"/>
        <v>297.10471285258302</v>
      </c>
      <c r="Q21" s="4">
        <f t="shared" si="23"/>
        <v>25</v>
      </c>
      <c r="R21">
        <f t="shared" si="0"/>
        <v>100000</v>
      </c>
      <c r="S21">
        <f t="shared" si="1"/>
        <v>6702.6019231757555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2418.8275876784746</v>
      </c>
      <c r="AC21">
        <f t="shared" si="2"/>
        <v>1531.38861110266</v>
      </c>
      <c r="AE21">
        <f t="shared" si="3"/>
        <v>1357.6303017315299</v>
      </c>
      <c r="AF21">
        <f t="shared" si="4"/>
        <v>-67.881515086576499</v>
      </c>
      <c r="AG21">
        <f t="shared" si="4"/>
        <v>-5.7119184036856607</v>
      </c>
      <c r="AH21">
        <f t="shared" si="5"/>
        <v>-4028.5381782565682</v>
      </c>
      <c r="AI21">
        <f t="shared" si="6"/>
        <v>-2744.5013100153001</v>
      </c>
      <c r="AJ21">
        <f t="shared" si="7"/>
        <v>887.43897657581465</v>
      </c>
      <c r="AK21">
        <f t="shared" si="24"/>
        <v>190.24996800279186</v>
      </c>
      <c r="AL21">
        <f t="shared" si="8"/>
        <v>-1666.8123654366937</v>
      </c>
      <c r="AN21">
        <f t="shared" si="9"/>
        <v>439.374052973007</v>
      </c>
      <c r="AO21">
        <f t="shared" si="9"/>
        <v>-21.968702648650353</v>
      </c>
      <c r="AP21">
        <f t="shared" si="9"/>
        <v>-1.8485656485993502</v>
      </c>
      <c r="AQ21">
        <f t="shared" si="9"/>
        <v>-1303.7681500476006</v>
      </c>
      <c r="AR21">
        <f t="shared" si="9"/>
        <v>-888.21136537184316</v>
      </c>
      <c r="AS21">
        <f t="shared" si="9"/>
        <v>287.20459421613509</v>
      </c>
      <c r="AT21">
        <f t="shared" si="9"/>
        <v>61.57117988067828</v>
      </c>
      <c r="AU21">
        <f t="shared" si="9"/>
        <v>-539.43559127502976</v>
      </c>
      <c r="AW21">
        <v>18</v>
      </c>
      <c r="AX21">
        <f>(R21*SUMPRODUCT(K22:$K$23, X22:$X$23)-$AZ$3*SUMPRODUCT(K21:$K$22, W22:$W$23))/Z21</f>
        <v>6702.6019231757555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5942.09425705166</v>
      </c>
      <c r="P22">
        <f t="shared" si="22"/>
        <v>297.10471285258302</v>
      </c>
      <c r="Q22" s="4">
        <f t="shared" si="23"/>
        <v>25</v>
      </c>
      <c r="R22">
        <f t="shared" si="0"/>
        <v>100000</v>
      </c>
      <c r="S22">
        <f t="shared" si="1"/>
        <v>3793.286794490994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1531.38861110266</v>
      </c>
      <c r="AC22">
        <f t="shared" si="2"/>
        <v>713.65687016311085</v>
      </c>
      <c r="AE22">
        <f t="shared" si="3"/>
        <v>1117.9266476398116</v>
      </c>
      <c r="AF22">
        <f t="shared" si="4"/>
        <v>-55.896332381990575</v>
      </c>
      <c r="AG22">
        <f t="shared" si="4"/>
        <v>-4.7034202053978476</v>
      </c>
      <c r="AH22">
        <f t="shared" si="5"/>
        <v>-3805.516057003827</v>
      </c>
      <c r="AI22">
        <f t="shared" si="6"/>
        <v>-2748.1891619514035</v>
      </c>
      <c r="AJ22">
        <f t="shared" si="7"/>
        <v>817.73174093954913</v>
      </c>
      <c r="AK22">
        <f t="shared" si="24"/>
        <v>181.53932484523366</v>
      </c>
      <c r="AL22">
        <f t="shared" si="8"/>
        <v>-1748.9180961666207</v>
      </c>
      <c r="AN22">
        <f t="shared" si="9"/>
        <v>338.12899550154714</v>
      </c>
      <c r="AO22">
        <f t="shared" si="9"/>
        <v>-16.906449775077355</v>
      </c>
      <c r="AP22">
        <f t="shared" si="9"/>
        <v>-1.4226002688373691</v>
      </c>
      <c r="AQ22">
        <f t="shared" si="9"/>
        <v>-1151.0194559154086</v>
      </c>
      <c r="AR22">
        <f t="shared" si="9"/>
        <v>-831.21951045777598</v>
      </c>
      <c r="AS22">
        <f t="shared" si="9"/>
        <v>247.33180190075151</v>
      </c>
      <c r="AT22">
        <f t="shared" si="9"/>
        <v>54.908530612041858</v>
      </c>
      <c r="AU22">
        <f t="shared" si="9"/>
        <v>-528.97917794498255</v>
      </c>
      <c r="AW22">
        <v>19</v>
      </c>
      <c r="AX22">
        <f>(R22*SUMPRODUCT(K23:$K$23, X23:$X$23)-$AZ$3*SUMPRODUCT(K22:$K$22, W23:$W$23))/Z22</f>
        <v>3793.286794490994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5942.09425705166</v>
      </c>
      <c r="P23">
        <f t="shared" si="22"/>
        <v>297.10471285258302</v>
      </c>
      <c r="Q23" s="4">
        <f t="shared" si="23"/>
        <v>25</v>
      </c>
      <c r="R23">
        <f t="shared" si="0"/>
        <v>100000</v>
      </c>
      <c r="S23">
        <f t="shared" si="1"/>
        <v>4730.9737903538607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713.65687016311085</v>
      </c>
      <c r="AC23">
        <f t="shared" si="2"/>
        <v>713.65687016311085</v>
      </c>
      <c r="AE23">
        <f t="shared" si="3"/>
        <v>896.35169789949305</v>
      </c>
      <c r="AF23">
        <f t="shared" si="4"/>
        <v>-44.817584894974651</v>
      </c>
      <c r="AG23">
        <f t="shared" si="4"/>
        <v>-3.771194376611267</v>
      </c>
      <c r="AH23">
        <f t="shared" si="5"/>
        <v>-3540.7665069304076</v>
      </c>
      <c r="AI23">
        <f t="shared" si="6"/>
        <v>-2693.0035883025002</v>
      </c>
      <c r="AJ23">
        <f t="shared" si="7"/>
        <v>0</v>
      </c>
      <c r="AK23">
        <f t="shared" si="24"/>
        <v>162.62334315111667</v>
      </c>
      <c r="AL23">
        <f t="shared" si="8"/>
        <v>-2530.3802451513834</v>
      </c>
      <c r="AN23">
        <f t="shared" si="9"/>
        <v>245.59403704435829</v>
      </c>
      <c r="AO23">
        <f t="shared" si="9"/>
        <v>-12.279701852217913</v>
      </c>
      <c r="AP23">
        <f t="shared" si="9"/>
        <v>-1.0332806348237598</v>
      </c>
      <c r="AQ23">
        <f t="shared" si="9"/>
        <v>-970.14502533579844</v>
      </c>
      <c r="AR23">
        <f t="shared" si="9"/>
        <v>-737.86397077848176</v>
      </c>
      <c r="AS23">
        <f t="shared" si="9"/>
        <v>0</v>
      </c>
      <c r="AT23">
        <f t="shared" si="9"/>
        <v>44.557647914012307</v>
      </c>
      <c r="AU23">
        <f t="shared" si="9"/>
        <v>-693.30632286446939</v>
      </c>
      <c r="AW23">
        <v>20</v>
      </c>
      <c r="AX23">
        <f>(R23*SUMPRODUCT(K$23:$K24, X$23:$X24)-$AZ$3*SUMPRODUCT(K$22:$K23, W$23:$W24))/Z23</f>
        <v>4730.9737903538607</v>
      </c>
    </row>
    <row r="25" spans="5:50" x14ac:dyDescent="0.25">
      <c r="AN25" s="8">
        <f t="shared" ref="AN25:AU25" si="25">SUM(AN3:AN23)</f>
        <v>42024.517861186141</v>
      </c>
      <c r="AO25" s="8">
        <f t="shared" si="25"/>
        <v>-6557.7965858480511</v>
      </c>
      <c r="AP25" s="8">
        <f t="shared" si="25"/>
        <v>-1674.2411162963608</v>
      </c>
      <c r="AQ25" s="8">
        <f t="shared" si="25"/>
        <v>-35799.184523319076</v>
      </c>
      <c r="AR25" s="8">
        <f t="shared" si="25"/>
        <v>-2006.7043642773433</v>
      </c>
      <c r="AS25" s="8">
        <f t="shared" si="25"/>
        <v>-4187.8115862374925</v>
      </c>
      <c r="AT25" s="8">
        <f t="shared" si="25"/>
        <v>6462.7479134496089</v>
      </c>
      <c r="AU25" s="9">
        <f t="shared" si="25"/>
        <v>268.23196293477315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97A6B-FE6A-45AF-A9CE-52143C1454F8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470.72438484689189</v>
      </c>
      <c r="K3">
        <v>1</v>
      </c>
      <c r="L3" s="2">
        <v>0</v>
      </c>
      <c r="O3">
        <f>$C$3</f>
        <v>470.72438484689189</v>
      </c>
      <c r="P3">
        <f>O3*B5</f>
        <v>376.57950787751355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470.72438484689189</v>
      </c>
      <c r="AF3">
        <f t="shared" ref="AF3:AG23" si="4">-$Z3*P3</f>
        <v>-376.57950787751355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-1428.2877100306216</v>
      </c>
      <c r="AJ3">
        <f t="shared" ref="AJ3:AJ23" si="7">AB3-AC3</f>
        <v>0</v>
      </c>
      <c r="AL3">
        <f t="shared" ref="AL3:AL23" si="8">SUM(AI3:AK3)</f>
        <v>-1428.2877100306216</v>
      </c>
      <c r="AN3">
        <f t="shared" ref="AN3:AU23" si="9">AE3*$K3</f>
        <v>470.72438484689189</v>
      </c>
      <c r="AO3">
        <f t="shared" si="9"/>
        <v>-376.57950787751355</v>
      </c>
      <c r="AP3">
        <f t="shared" si="9"/>
        <v>-1522.432587</v>
      </c>
      <c r="AQ3">
        <f t="shared" si="9"/>
        <v>0</v>
      </c>
      <c r="AR3">
        <f t="shared" si="9"/>
        <v>-1428.2877100306216</v>
      </c>
      <c r="AS3">
        <f t="shared" si="9"/>
        <v>0</v>
      </c>
      <c r="AT3">
        <f t="shared" si="9"/>
        <v>0</v>
      </c>
      <c r="AU3">
        <f t="shared" si="9"/>
        <v>-1428.2877100306216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321.36512674756068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250000</v>
      </c>
      <c r="S4">
        <f t="shared" si="1"/>
        <v>63.411939512286303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62.707888732737956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-275.70274999999998</v>
      </c>
      <c r="AI4">
        <f t="shared" si="6"/>
        <v>-275.70274999999998</v>
      </c>
      <c r="AJ4">
        <f t="shared" si="7"/>
        <v>-62.707888732737956</v>
      </c>
      <c r="AK4">
        <f>G4*MAX(0, SUM(AB4, AE4:AF4))</f>
        <v>0</v>
      </c>
      <c r="AL4">
        <f t="shared" si="8"/>
        <v>-338.41063873273794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-258.65723801482312</v>
      </c>
      <c r="AR4">
        <f t="shared" si="9"/>
        <v>-258.65723801482312</v>
      </c>
      <c r="AS4">
        <f t="shared" si="9"/>
        <v>-58.830930418179896</v>
      </c>
      <c r="AT4">
        <f t="shared" si="9"/>
        <v>0</v>
      </c>
      <c r="AU4">
        <f t="shared" si="9"/>
        <v>-317.48816843300301</v>
      </c>
      <c r="AW4">
        <v>1</v>
      </c>
      <c r="AX4">
        <f>(R4*SUMPRODUCT(K5:$K$23, X5:$X$23)-$AZ$3*SUMPRODUCT(K4:$K$22, W5:$W$23))/Z4</f>
        <v>63.411939512286303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470.72438484689189</v>
      </c>
      <c r="P5">
        <f t="shared" ref="P5:P23" si="22">O5*$C$5</f>
        <v>23.536219242344597</v>
      </c>
      <c r="Q5" s="4">
        <f t="shared" ref="Q5:Q23" si="23">$C$8</f>
        <v>25</v>
      </c>
      <c r="R5">
        <f t="shared" si="0"/>
        <v>250000</v>
      </c>
      <c r="S5">
        <f t="shared" si="1"/>
        <v>125.75822164745188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62.707888732737956</v>
      </c>
      <c r="AC5">
        <f t="shared" si="2"/>
        <v>122.97976678286705</v>
      </c>
      <c r="AE5">
        <f t="shared" si="3"/>
        <v>460.32437727821736</v>
      </c>
      <c r="AF5">
        <f t="shared" si="4"/>
        <v>-23.016218863910872</v>
      </c>
      <c r="AG5">
        <f t="shared" si="4"/>
        <v>-24.447659399881246</v>
      </c>
      <c r="AH5">
        <f t="shared" si="5"/>
        <v>-275.46027868751702</v>
      </c>
      <c r="AI5">
        <f t="shared" si="6"/>
        <v>137.40022032690825</v>
      </c>
      <c r="AJ5">
        <f t="shared" si="7"/>
        <v>-60.271878050129089</v>
      </c>
      <c r="AK5">
        <f>G5*SUM(AB5, AE5:AF5)</f>
        <v>20.500657933028823</v>
      </c>
      <c r="AL5">
        <f t="shared" si="8"/>
        <v>97.629000209807984</v>
      </c>
      <c r="AN5">
        <f t="shared" si="9"/>
        <v>397.51887547150278</v>
      </c>
      <c r="AO5">
        <f t="shared" si="9"/>
        <v>-19.875943773575145</v>
      </c>
      <c r="AP5">
        <f t="shared" si="9"/>
        <v>-21.112082158267626</v>
      </c>
      <c r="AQ5">
        <f t="shared" si="9"/>
        <v>-237.87717015635471</v>
      </c>
      <c r="AR5">
        <f t="shared" si="9"/>
        <v>118.65367938330535</v>
      </c>
      <c r="AS5">
        <f t="shared" si="9"/>
        <v>-52.048534398086119</v>
      </c>
      <c r="AT5">
        <f t="shared" si="9"/>
        <v>17.703599657591262</v>
      </c>
      <c r="AU5">
        <f t="shared" si="9"/>
        <v>84.308744642810481</v>
      </c>
      <c r="AW5">
        <v>2</v>
      </c>
      <c r="AX5">
        <f>(R5*SUMPRODUCT(K6:$K$23, X6:$X$23)-$AZ$3*SUMPRODUCT(K5:$K$22, W6:$W$23))/Z5</f>
        <v>125.75822164745188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470.72438484689189</v>
      </c>
      <c r="P6">
        <f t="shared" si="22"/>
        <v>23.536219242344597</v>
      </c>
      <c r="Q6" s="4">
        <f t="shared" si="23"/>
        <v>25</v>
      </c>
      <c r="R6">
        <f t="shared" si="0"/>
        <v>250000</v>
      </c>
      <c r="S6">
        <f t="shared" si="1"/>
        <v>185.62385751894939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122.97976678286705</v>
      </c>
      <c r="AC6">
        <f t="shared" si="2"/>
        <v>179.50268473676442</v>
      </c>
      <c r="AE6">
        <f t="shared" si="3"/>
        <v>455.20167493800307</v>
      </c>
      <c r="AF6">
        <f t="shared" si="4"/>
        <v>-22.760083746900154</v>
      </c>
      <c r="AG6">
        <f t="shared" si="4"/>
        <v>-24.175594551260726</v>
      </c>
      <c r="AH6">
        <f t="shared" si="5"/>
        <v>-275.88254621708791</v>
      </c>
      <c r="AI6">
        <f t="shared" si="6"/>
        <v>132.38345042275432</v>
      </c>
      <c r="AJ6">
        <f t="shared" si="7"/>
        <v>-56.522917953897377</v>
      </c>
      <c r="AK6">
        <f>G6*SUM(AB6, AE6:AF6)</f>
        <v>32.492149441477245</v>
      </c>
      <c r="AL6">
        <f t="shared" si="8"/>
        <v>108.35268191033418</v>
      </c>
      <c r="AN6">
        <f t="shared" si="9"/>
        <v>354.52299943320298</v>
      </c>
      <c r="AO6">
        <f t="shared" si="9"/>
        <v>-17.726149971660149</v>
      </c>
      <c r="AP6">
        <f t="shared" si="9"/>
        <v>-18.828586899556697</v>
      </c>
      <c r="AQ6">
        <f t="shared" si="9"/>
        <v>-214.86456039396646</v>
      </c>
      <c r="AR6">
        <f t="shared" si="9"/>
        <v>103.10370216801969</v>
      </c>
      <c r="AS6">
        <f t="shared" si="9"/>
        <v>-44.021530484178768</v>
      </c>
      <c r="AT6">
        <f t="shared" si="9"/>
        <v>25.305737900883738</v>
      </c>
      <c r="AU6">
        <f t="shared" si="9"/>
        <v>84.387909584724653</v>
      </c>
      <c r="AW6">
        <v>3</v>
      </c>
      <c r="AX6">
        <f>(R6*SUMPRODUCT(K7:$K$23, X7:$X$23)-$AZ$3*SUMPRODUCT(K6:$K$22, W7:$W$23))/Z6</f>
        <v>185.62385751894939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470.72438484689189</v>
      </c>
      <c r="P7">
        <f t="shared" si="22"/>
        <v>23.536219242344597</v>
      </c>
      <c r="Q7" s="4">
        <f t="shared" si="23"/>
        <v>25</v>
      </c>
      <c r="R7">
        <f t="shared" si="0"/>
        <v>250000</v>
      </c>
      <c r="S7">
        <f t="shared" si="1"/>
        <v>236.97853339006946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179.50268473676442</v>
      </c>
      <c r="AC7">
        <f t="shared" si="2"/>
        <v>226.61015282878179</v>
      </c>
      <c r="AE7">
        <f t="shared" si="3"/>
        <v>450.12906133066014</v>
      </c>
      <c r="AF7">
        <f t="shared" si="4"/>
        <v>-22.506453066533009</v>
      </c>
      <c r="AG7">
        <f t="shared" si="4"/>
        <v>-23.906189896932435</v>
      </c>
      <c r="AH7">
        <f t="shared" si="5"/>
        <v>-276.48708815683943</v>
      </c>
      <c r="AI7">
        <f t="shared" si="6"/>
        <v>127.22933021035522</v>
      </c>
      <c r="AJ7">
        <f t="shared" si="7"/>
        <v>-47.107468092017371</v>
      </c>
      <c r="AK7">
        <f>G7*SUM(AB7, AE7:AF7)</f>
        <v>29.809851886343772</v>
      </c>
      <c r="AL7">
        <f t="shared" si="8"/>
        <v>109.93171400468162</v>
      </c>
      <c r="AN7">
        <f t="shared" si="9"/>
        <v>317.34617086656397</v>
      </c>
      <c r="AO7">
        <f t="shared" si="9"/>
        <v>-15.8673085433282</v>
      </c>
      <c r="AP7">
        <f t="shared" si="9"/>
        <v>-16.854139124839694</v>
      </c>
      <c r="AQ7">
        <f t="shared" si="9"/>
        <v>-194.92658052612305</v>
      </c>
      <c r="AR7">
        <f t="shared" si="9"/>
        <v>89.698142672272994</v>
      </c>
      <c r="AS7">
        <f t="shared" si="9"/>
        <v>-33.211307383770318</v>
      </c>
      <c r="AT7">
        <f t="shared" si="9"/>
        <v>21.01628880007231</v>
      </c>
      <c r="AU7">
        <f t="shared" si="9"/>
        <v>77.503124088574992</v>
      </c>
      <c r="AW7">
        <v>4</v>
      </c>
      <c r="AX7">
        <f>(R7*SUMPRODUCT(K8:$K$23, X8:$X$23)-$AZ$3*SUMPRODUCT(K7:$K$22, W8:$W$23))/Z7</f>
        <v>236.97853339006946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470.72438484689189</v>
      </c>
      <c r="P8">
        <f t="shared" si="22"/>
        <v>23.536219242344597</v>
      </c>
      <c r="Q8" s="4">
        <f t="shared" si="23"/>
        <v>25</v>
      </c>
      <c r="R8">
        <f t="shared" si="0"/>
        <v>250000</v>
      </c>
      <c r="S8">
        <f t="shared" si="1"/>
        <v>275.55040726999084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226.61015282878179</v>
      </c>
      <c r="AC8">
        <f t="shared" si="2"/>
        <v>260.55311514354958</v>
      </c>
      <c r="AE8">
        <f t="shared" si="3"/>
        <v>445.1044223125196</v>
      </c>
      <c r="AF8">
        <f t="shared" si="4"/>
        <v>-22.255221115625982</v>
      </c>
      <c r="AG8">
        <f t="shared" si="4"/>
        <v>-23.639333155498974</v>
      </c>
      <c r="AH8">
        <f t="shared" si="5"/>
        <v>-277.94842464137156</v>
      </c>
      <c r="AI8">
        <f t="shared" si="6"/>
        <v>121.2614434000231</v>
      </c>
      <c r="AJ8">
        <f t="shared" si="7"/>
        <v>-33.942962314767783</v>
      </c>
      <c r="AK8">
        <f t="shared" ref="AK8:AK23" si="24">G8*SUM(AB8:AB8, AE8:AF8)</f>
        <v>13.833484240746884</v>
      </c>
      <c r="AL8">
        <f t="shared" si="8"/>
        <v>101.1519653260022</v>
      </c>
      <c r="AN8">
        <f t="shared" si="9"/>
        <v>292.59090210427973</v>
      </c>
      <c r="AO8">
        <f t="shared" si="9"/>
        <v>-14.629545105213989</v>
      </c>
      <c r="AP8">
        <f t="shared" si="9"/>
        <v>-15.539395850474586</v>
      </c>
      <c r="AQ8">
        <f t="shared" si="9"/>
        <v>-182.71033992823769</v>
      </c>
      <c r="AR8">
        <f t="shared" si="9"/>
        <v>79.711621220353479</v>
      </c>
      <c r="AS8">
        <f t="shared" si="9"/>
        <v>-22.312521435242843</v>
      </c>
      <c r="AT8">
        <f t="shared" si="9"/>
        <v>9.0934877982487787</v>
      </c>
      <c r="AU8">
        <f t="shared" si="9"/>
        <v>66.492587583359423</v>
      </c>
      <c r="AW8">
        <v>5</v>
      </c>
      <c r="AX8">
        <f>(R8*SUMPRODUCT(K9:$K$23, X9:$X$23)-$AZ$3*SUMPRODUCT(K8:$K$22, W9:$W$23))/Z8</f>
        <v>275.55040726999084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470.72438484689189</v>
      </c>
      <c r="P9">
        <f t="shared" si="22"/>
        <v>23.536219242344597</v>
      </c>
      <c r="Q9" s="4">
        <f t="shared" si="23"/>
        <v>25</v>
      </c>
      <c r="R9">
        <f t="shared" si="0"/>
        <v>250000</v>
      </c>
      <c r="S9">
        <f t="shared" si="1"/>
        <v>304.01252489030162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260.55311514354958</v>
      </c>
      <c r="AC9">
        <f t="shared" si="2"/>
        <v>284.24878062600806</v>
      </c>
      <c r="AE9">
        <f t="shared" si="3"/>
        <v>440.1227628760937</v>
      </c>
      <c r="AF9">
        <f t="shared" si="4"/>
        <v>-22.006138143804687</v>
      </c>
      <c r="AG9">
        <f t="shared" si="4"/>
        <v>-23.374759043938649</v>
      </c>
      <c r="AH9">
        <f t="shared" si="5"/>
        <v>-281.80780005334503</v>
      </c>
      <c r="AI9">
        <f t="shared" si="6"/>
        <v>112.93406563500537</v>
      </c>
      <c r="AJ9">
        <f t="shared" si="7"/>
        <v>-23.69566548245848</v>
      </c>
      <c r="AK9">
        <f t="shared" si="24"/>
        <v>4.004151465267447</v>
      </c>
      <c r="AL9">
        <f t="shared" si="8"/>
        <v>93.242551617814328</v>
      </c>
      <c r="AN9">
        <f t="shared" si="9"/>
        <v>274.96311668177702</v>
      </c>
      <c r="AO9">
        <f t="shared" si="9"/>
        <v>-13.748155834088854</v>
      </c>
      <c r="AP9">
        <f t="shared" si="9"/>
        <v>-14.603190610744106</v>
      </c>
      <c r="AQ9">
        <f t="shared" si="9"/>
        <v>-176.05713120027241</v>
      </c>
      <c r="AR9">
        <f t="shared" si="9"/>
        <v>70.554639036671716</v>
      </c>
      <c r="AS9">
        <f t="shared" si="9"/>
        <v>-14.803674298345383</v>
      </c>
      <c r="AT9">
        <f t="shared" si="9"/>
        <v>2.501561063011414</v>
      </c>
      <c r="AU9">
        <f t="shared" si="9"/>
        <v>58.25252580133774</v>
      </c>
      <c r="AW9">
        <v>6</v>
      </c>
      <c r="AX9">
        <f>(R9*SUMPRODUCT(K10:$K$23, X10:$X$23)-$AZ$3*SUMPRODUCT(K9:$K$22, W10:$W$23))/Z9</f>
        <v>304.01252489030162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470.72438484689189</v>
      </c>
      <c r="P10">
        <f t="shared" si="22"/>
        <v>23.536219242344597</v>
      </c>
      <c r="Q10" s="4">
        <f t="shared" si="23"/>
        <v>25</v>
      </c>
      <c r="R10">
        <f t="shared" si="0"/>
        <v>250000</v>
      </c>
      <c r="S10">
        <f t="shared" si="1"/>
        <v>326.32685831690094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284.24878062600806</v>
      </c>
      <c r="AC10">
        <f t="shared" si="2"/>
        <v>301.68688878364151</v>
      </c>
      <c r="AE10">
        <f t="shared" si="3"/>
        <v>435.18138798475167</v>
      </c>
      <c r="AF10">
        <f t="shared" si="4"/>
        <v>-21.759069399237585</v>
      </c>
      <c r="AG10">
        <f t="shared" si="4"/>
        <v>-23.112324429841202</v>
      </c>
      <c r="AH10">
        <f t="shared" si="5"/>
        <v>-286.87023658059366</v>
      </c>
      <c r="AI10">
        <f t="shared" si="6"/>
        <v>103.43975757507923</v>
      </c>
      <c r="AJ10">
        <f t="shared" si="7"/>
        <v>-17.438108157633451</v>
      </c>
      <c r="AK10">
        <f t="shared" si="24"/>
        <v>2.8604515067672409</v>
      </c>
      <c r="AL10">
        <f t="shared" si="8"/>
        <v>88.862100924213024</v>
      </c>
      <c r="AN10">
        <f t="shared" si="9"/>
        <v>258.31452057535853</v>
      </c>
      <c r="AO10">
        <f t="shared" si="9"/>
        <v>-12.915726028767926</v>
      </c>
      <c r="AP10">
        <f t="shared" si="9"/>
        <v>-13.718989757635885</v>
      </c>
      <c r="AQ10">
        <f t="shared" si="9"/>
        <v>-170.28013990398921</v>
      </c>
      <c r="AR10">
        <f t="shared" si="9"/>
        <v>61.399664884965489</v>
      </c>
      <c r="AS10">
        <f t="shared" si="9"/>
        <v>-10.350894300282361</v>
      </c>
      <c r="AT10">
        <f t="shared" si="9"/>
        <v>1.6979038626199976</v>
      </c>
      <c r="AU10">
        <f t="shared" si="9"/>
        <v>52.746674447303128</v>
      </c>
      <c r="AW10">
        <v>7</v>
      </c>
      <c r="AX10">
        <f>(R10*SUMPRODUCT(K11:$K$23, X11:$X$23)-$AZ$3*SUMPRODUCT(K10:$K$22, W11:$W$23))/Z10</f>
        <v>326.32685831690094</v>
      </c>
    </row>
    <row r="11" spans="1:52" x14ac:dyDescent="0.25">
      <c r="A11" t="s">
        <v>33</v>
      </c>
      <c r="C11" s="7">
        <f>AU25</f>
        <v>-1142.7310315637326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470.72438484689189</v>
      </c>
      <c r="P11">
        <f t="shared" si="22"/>
        <v>23.536219242344597</v>
      </c>
      <c r="Q11" s="4">
        <f t="shared" si="23"/>
        <v>25</v>
      </c>
      <c r="R11">
        <f t="shared" si="0"/>
        <v>250000</v>
      </c>
      <c r="S11">
        <f t="shared" si="1"/>
        <v>342.91763993817005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301.68688878364151</v>
      </c>
      <c r="AC11">
        <f t="shared" si="2"/>
        <v>313.45478418444804</v>
      </c>
      <c r="AE11">
        <f t="shared" si="3"/>
        <v>430.28060758012856</v>
      </c>
      <c r="AF11">
        <f t="shared" si="4"/>
        <v>-21.514030379006432</v>
      </c>
      <c r="AG11">
        <f t="shared" si="4"/>
        <v>-22.852045774093575</v>
      </c>
      <c r="AH11">
        <f t="shared" si="5"/>
        <v>-291.55411449214063</v>
      </c>
      <c r="AI11">
        <f t="shared" si="6"/>
        <v>94.360416934887894</v>
      </c>
      <c r="AJ11">
        <f t="shared" si="7"/>
        <v>-11.767895400806538</v>
      </c>
      <c r="AK11">
        <f t="shared" si="24"/>
        <v>1.7050883183634329</v>
      </c>
      <c r="AL11">
        <f t="shared" si="8"/>
        <v>84.297609852444793</v>
      </c>
      <c r="AN11">
        <f t="shared" si="9"/>
        <v>242.89635795015957</v>
      </c>
      <c r="AO11">
        <f t="shared" si="9"/>
        <v>-12.144817897507981</v>
      </c>
      <c r="AP11">
        <f t="shared" si="9"/>
        <v>-12.900136776914806</v>
      </c>
      <c r="AQ11">
        <f t="shared" si="9"/>
        <v>-164.58429989163963</v>
      </c>
      <c r="AR11">
        <f t="shared" si="9"/>
        <v>53.267103384097112</v>
      </c>
      <c r="AS11">
        <f t="shared" si="9"/>
        <v>-6.6430577702994489</v>
      </c>
      <c r="AT11">
        <f t="shared" si="9"/>
        <v>0.96253406548589004</v>
      </c>
      <c r="AU11">
        <f t="shared" si="9"/>
        <v>47.58657967928356</v>
      </c>
      <c r="AW11">
        <v>8</v>
      </c>
      <c r="AX11">
        <f>(R11*SUMPRODUCT(K12:$K$23, X12:$X$23)-$AZ$3*SUMPRODUCT(K11:$K$22, W12:$W$23))/Z11</f>
        <v>342.91763993817005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470.72438484689189</v>
      </c>
      <c r="P12">
        <f t="shared" si="22"/>
        <v>23.536219242344597</v>
      </c>
      <c r="Q12" s="4">
        <f t="shared" si="23"/>
        <v>25</v>
      </c>
      <c r="R12">
        <f t="shared" si="0"/>
        <v>250000</v>
      </c>
      <c r="S12">
        <f t="shared" si="1"/>
        <v>353.21771054304605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313.45478418444804</v>
      </c>
      <c r="AC12">
        <f t="shared" si="2"/>
        <v>319.21979353840243</v>
      </c>
      <c r="AE12">
        <f t="shared" si="3"/>
        <v>425.41621345457378</v>
      </c>
      <c r="AF12">
        <f t="shared" si="4"/>
        <v>-21.27081067272869</v>
      </c>
      <c r="AG12">
        <f t="shared" si="4"/>
        <v>-22.593699580325804</v>
      </c>
      <c r="AH12">
        <f t="shared" si="5"/>
        <v>-298.25736026836393</v>
      </c>
      <c r="AI12">
        <f t="shared" si="6"/>
        <v>83.294342933155349</v>
      </c>
      <c r="AJ12">
        <f t="shared" si="7"/>
        <v>-5.7650093539543832</v>
      </c>
      <c r="AK12">
        <f t="shared" si="24"/>
        <v>1.6504804300224745</v>
      </c>
      <c r="AL12">
        <f t="shared" si="8"/>
        <v>79.179814009223435</v>
      </c>
      <c r="AN12">
        <f t="shared" si="9"/>
        <v>228.30152491666627</v>
      </c>
      <c r="AO12">
        <f t="shared" si="9"/>
        <v>-11.415076245833314</v>
      </c>
      <c r="AP12">
        <f t="shared" si="9"/>
        <v>-12.125010529830728</v>
      </c>
      <c r="AQ12">
        <f t="shared" si="9"/>
        <v>-160.06115426100931</v>
      </c>
      <c r="AR12">
        <f t="shared" si="9"/>
        <v>44.700283879992917</v>
      </c>
      <c r="AS12">
        <f t="shared" si="9"/>
        <v>-3.0938182068304529</v>
      </c>
      <c r="AT12">
        <f t="shared" si="9"/>
        <v>0.88573774835566232</v>
      </c>
      <c r="AU12">
        <f t="shared" si="9"/>
        <v>42.492203421518127</v>
      </c>
      <c r="AW12">
        <v>9</v>
      </c>
      <c r="AX12">
        <f>(R12*SUMPRODUCT(K13:$K$23, X13:$X$23)-$AZ$3*SUMPRODUCT(K12:$K$22, W13:$W$23))/Z12</f>
        <v>353.21771054304605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470.72438484689189</v>
      </c>
      <c r="P13">
        <f t="shared" si="22"/>
        <v>23.536219242344597</v>
      </c>
      <c r="Q13" s="4">
        <f t="shared" si="23"/>
        <v>25</v>
      </c>
      <c r="R13">
        <f t="shared" si="0"/>
        <v>250000</v>
      </c>
      <c r="S13">
        <f t="shared" si="1"/>
        <v>357.42152696043161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319.21979353840243</v>
      </c>
      <c r="AC13">
        <f t="shared" si="2"/>
        <v>319.35247059875951</v>
      </c>
      <c r="AE13">
        <f t="shared" si="3"/>
        <v>420.58741271221243</v>
      </c>
      <c r="AF13">
        <f t="shared" si="4"/>
        <v>-21.029370635610622</v>
      </c>
      <c r="AG13">
        <f t="shared" si="4"/>
        <v>-22.337243738127828</v>
      </c>
      <c r="AH13">
        <f t="shared" si="5"/>
        <v>-305.18846394717531</v>
      </c>
      <c r="AI13">
        <f t="shared" si="6"/>
        <v>72.032334391298662</v>
      </c>
      <c r="AJ13">
        <f t="shared" si="7"/>
        <v>-0.13267706035708215</v>
      </c>
      <c r="AK13">
        <f t="shared" si="24"/>
        <v>1.4375556712300086</v>
      </c>
      <c r="AL13">
        <f t="shared" si="8"/>
        <v>73.337213002171595</v>
      </c>
      <c r="AN13">
        <f t="shared" si="9"/>
        <v>214.61455479061607</v>
      </c>
      <c r="AO13">
        <f t="shared" si="9"/>
        <v>-10.730727739530804</v>
      </c>
      <c r="AP13">
        <f t="shared" si="9"/>
        <v>-11.398100549880251</v>
      </c>
      <c r="AQ13">
        <f t="shared" si="9"/>
        <v>-155.72954476902532</v>
      </c>
      <c r="AR13">
        <f t="shared" si="9"/>
        <v>36.756181732179698</v>
      </c>
      <c r="AS13">
        <f t="shared" si="9"/>
        <v>-6.7701570182145593E-2</v>
      </c>
      <c r="AT13">
        <f t="shared" si="9"/>
        <v>0.73354637120074506</v>
      </c>
      <c r="AU13">
        <f t="shared" si="9"/>
        <v>37.422026533198299</v>
      </c>
      <c r="AW13">
        <v>10</v>
      </c>
      <c r="AX13">
        <f>(R13*SUMPRODUCT(K14:$K$23, X14:$X$23)-$AZ$3*SUMPRODUCT(K13:$K$22, W14:$W$23))/Z13</f>
        <v>357.42152696043161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470.72438484689189</v>
      </c>
      <c r="P14">
        <f t="shared" si="22"/>
        <v>23.536219242344597</v>
      </c>
      <c r="Q14" s="4">
        <f t="shared" si="23"/>
        <v>25</v>
      </c>
      <c r="R14">
        <f t="shared" si="0"/>
        <v>250000</v>
      </c>
      <c r="S14">
        <f t="shared" si="1"/>
        <v>355.10904234978904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319.35247059875951</v>
      </c>
      <c r="AC14">
        <f t="shared" si="2"/>
        <v>313.66796629587691</v>
      </c>
      <c r="AE14">
        <f t="shared" si="3"/>
        <v>415.79104689585211</v>
      </c>
      <c r="AF14">
        <f t="shared" si="4"/>
        <v>-20.789552344792607</v>
      </c>
      <c r="AG14">
        <f t="shared" si="4"/>
        <v>-22.082510502992776</v>
      </c>
      <c r="AH14">
        <f t="shared" si="5"/>
        <v>-313.60797753775591</v>
      </c>
      <c r="AI14">
        <f t="shared" si="6"/>
        <v>59.311006510310847</v>
      </c>
      <c r="AJ14">
        <f t="shared" si="7"/>
        <v>5.6845043028826012</v>
      </c>
      <c r="AK14">
        <f t="shared" si="24"/>
        <v>1.2858371372696742</v>
      </c>
      <c r="AL14">
        <f t="shared" si="8"/>
        <v>66.281347950463129</v>
      </c>
      <c r="AN14">
        <f t="shared" si="9"/>
        <v>201.79484217313583</v>
      </c>
      <c r="AO14">
        <f t="shared" si="9"/>
        <v>-10.089742108656793</v>
      </c>
      <c r="AP14">
        <f t="shared" si="9"/>
        <v>-10.717250299173038</v>
      </c>
      <c r="AQ14">
        <f t="shared" si="9"/>
        <v>-152.20258541863063</v>
      </c>
      <c r="AR14">
        <f t="shared" si="9"/>
        <v>28.785264346675397</v>
      </c>
      <c r="AS14">
        <f t="shared" si="9"/>
        <v>2.7588464378840611</v>
      </c>
      <c r="AT14">
        <f t="shared" si="9"/>
        <v>0.62405216301034117</v>
      </c>
      <c r="AU14">
        <f t="shared" si="9"/>
        <v>32.168162947569805</v>
      </c>
      <c r="AW14">
        <v>11</v>
      </c>
      <c r="AX14">
        <f>(R14*SUMPRODUCT(K15:$K$23, X15:$X$23)-$AZ$3*SUMPRODUCT(K14:$K$22, W15:$W$23))/Z14</f>
        <v>355.10904234978904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470.72438484689189</v>
      </c>
      <c r="P15">
        <f t="shared" si="22"/>
        <v>23.536219242344597</v>
      </c>
      <c r="Q15" s="4">
        <f t="shared" si="23"/>
        <v>25</v>
      </c>
      <c r="R15">
        <f t="shared" si="0"/>
        <v>250000</v>
      </c>
      <c r="S15">
        <f t="shared" si="1"/>
        <v>344.6528160192118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313.66796629587691</v>
      </c>
      <c r="AC15">
        <f t="shared" si="2"/>
        <v>300.93797454678736</v>
      </c>
      <c r="AE15">
        <f t="shared" si="3"/>
        <v>411.01896273991179</v>
      </c>
      <c r="AF15">
        <f t="shared" si="4"/>
        <v>-20.55094813699559</v>
      </c>
      <c r="AG15">
        <f t="shared" si="4"/>
        <v>-21.829066857966158</v>
      </c>
      <c r="AH15">
        <f t="shared" si="5"/>
        <v>-326.18539996691192</v>
      </c>
      <c r="AI15">
        <f t="shared" si="6"/>
        <v>42.453547778038114</v>
      </c>
      <c r="AJ15">
        <f t="shared" si="7"/>
        <v>12.72999174908955</v>
      </c>
      <c r="AK15">
        <f t="shared" si="24"/>
        <v>2.8869575216850523</v>
      </c>
      <c r="AL15">
        <f t="shared" si="8"/>
        <v>58.070497048812719</v>
      </c>
      <c r="AN15">
        <f t="shared" si="9"/>
        <v>189.63667492379398</v>
      </c>
      <c r="AO15">
        <f t="shared" si="9"/>
        <v>-9.4818337461896984</v>
      </c>
      <c r="AP15">
        <f t="shared" si="9"/>
        <v>-10.071534481131422</v>
      </c>
      <c r="AQ15">
        <f t="shared" si="9"/>
        <v>-150.49601178025267</v>
      </c>
      <c r="AR15">
        <f t="shared" si="9"/>
        <v>19.587294916220191</v>
      </c>
      <c r="AS15">
        <f t="shared" si="9"/>
        <v>5.8733866948914306</v>
      </c>
      <c r="AT15">
        <f t="shared" si="9"/>
        <v>1.3319897004485046</v>
      </c>
      <c r="AU15">
        <f t="shared" si="9"/>
        <v>26.792671311560127</v>
      </c>
      <c r="AW15">
        <v>12</v>
      </c>
      <c r="AX15">
        <f>(R15*SUMPRODUCT(K16:$K$23, X16:$X$23)-$AZ$3*SUMPRODUCT(K15:$K$22, W16:$W$23))/Z15</f>
        <v>344.6528160192118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470.72438484689189</v>
      </c>
      <c r="P16">
        <f t="shared" si="22"/>
        <v>23.536219242344597</v>
      </c>
      <c r="Q16" s="4">
        <f t="shared" si="23"/>
        <v>25</v>
      </c>
      <c r="R16">
        <f t="shared" si="0"/>
        <v>250000</v>
      </c>
      <c r="S16">
        <f t="shared" si="1"/>
        <v>325.90303170973317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300.93797454678736</v>
      </c>
      <c r="AC16">
        <f t="shared" si="2"/>
        <v>281.2762992189032</v>
      </c>
      <c r="AE16">
        <f t="shared" si="3"/>
        <v>406.26689548489475</v>
      </c>
      <c r="AF16">
        <f t="shared" si="4"/>
        <v>-20.31334477424474</v>
      </c>
      <c r="AG16">
        <f t="shared" si="4"/>
        <v>-21.576686303230147</v>
      </c>
      <c r="AH16">
        <f t="shared" si="5"/>
        <v>-340.89886156347438</v>
      </c>
      <c r="AI16">
        <f t="shared" si="6"/>
        <v>23.47800284394549</v>
      </c>
      <c r="AJ16">
        <f t="shared" si="7"/>
        <v>19.661675327884154</v>
      </c>
      <c r="AK16">
        <f t="shared" si="24"/>
        <v>4.8769298293278052</v>
      </c>
      <c r="AL16">
        <f t="shared" si="8"/>
        <v>48.016608001157451</v>
      </c>
      <c r="AN16">
        <f t="shared" si="9"/>
        <v>177.72272448078229</v>
      </c>
      <c r="AO16">
        <f t="shared" si="9"/>
        <v>-8.8861362240391166</v>
      </c>
      <c r="AP16">
        <f t="shared" si="9"/>
        <v>-9.4387889283974804</v>
      </c>
      <c r="AQ16">
        <f t="shared" si="9"/>
        <v>-149.12727353073322</v>
      </c>
      <c r="AR16">
        <f t="shared" si="9"/>
        <v>10.270525797612487</v>
      </c>
      <c r="AS16">
        <f t="shared" si="9"/>
        <v>8.601061385908741</v>
      </c>
      <c r="AT16">
        <f t="shared" si="9"/>
        <v>2.1334282118538015</v>
      </c>
      <c r="AU16">
        <f t="shared" si="9"/>
        <v>21.005015395375029</v>
      </c>
      <c r="AW16">
        <v>13</v>
      </c>
      <c r="AX16">
        <f>(R16*SUMPRODUCT(K17:$K$23, X17:$X$23)-$AZ$3*SUMPRODUCT(K16:$K$22, W17:$W$23))/Z16</f>
        <v>325.90303170973317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470.72438484689189</v>
      </c>
      <c r="P17">
        <f t="shared" si="22"/>
        <v>23.536219242344597</v>
      </c>
      <c r="Q17" s="4">
        <f t="shared" si="23"/>
        <v>25</v>
      </c>
      <c r="R17">
        <f t="shared" si="0"/>
        <v>250000</v>
      </c>
      <c r="S17">
        <f t="shared" si="1"/>
        <v>300.21244468032177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281.2762992189032</v>
      </c>
      <c r="AC17">
        <f t="shared" si="2"/>
        <v>256.08551846752459</v>
      </c>
      <c r="AE17">
        <f t="shared" si="3"/>
        <v>401.53464749665784</v>
      </c>
      <c r="AF17">
        <f t="shared" si="4"/>
        <v>-20.076732374832893</v>
      </c>
      <c r="AG17">
        <f t="shared" si="4"/>
        <v>-21.325358342507649</v>
      </c>
      <c r="AH17">
        <f t="shared" si="5"/>
        <v>-355.61097690197494</v>
      </c>
      <c r="AI17">
        <f t="shared" si="6"/>
        <v>4.5215798773423899</v>
      </c>
      <c r="AJ17">
        <f t="shared" si="7"/>
        <v>25.190780751378611</v>
      </c>
      <c r="AK17">
        <f t="shared" si="24"/>
        <v>9.1457321579020476</v>
      </c>
      <c r="AL17">
        <f t="shared" si="8"/>
        <v>38.858092786623047</v>
      </c>
      <c r="AN17">
        <f t="shared" si="9"/>
        <v>165.44465272013454</v>
      </c>
      <c r="AO17">
        <f t="shared" si="9"/>
        <v>-8.2722326360067289</v>
      </c>
      <c r="AP17">
        <f t="shared" si="9"/>
        <v>-8.7867050255930117</v>
      </c>
      <c r="AQ17">
        <f t="shared" si="9"/>
        <v>-146.52268476409557</v>
      </c>
      <c r="AR17">
        <f t="shared" si="9"/>
        <v>1.8630302944392534</v>
      </c>
      <c r="AS17">
        <f t="shared" si="9"/>
        <v>10.379378215912423</v>
      </c>
      <c r="AT17">
        <f t="shared" si="9"/>
        <v>3.7683235809633722</v>
      </c>
      <c r="AU17">
        <f t="shared" si="9"/>
        <v>16.010732091315049</v>
      </c>
      <c r="AW17">
        <v>14</v>
      </c>
      <c r="AX17">
        <f>(R17*SUMPRODUCT(K18:$K$23, X18:$X$23)-$AZ$3*SUMPRODUCT(K17:$K$22, W18:$W$23))/Z17</f>
        <v>300.21244468032177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470.72438484689189</v>
      </c>
      <c r="P18">
        <f t="shared" si="22"/>
        <v>23.536219242344597</v>
      </c>
      <c r="Q18" s="4">
        <f t="shared" si="23"/>
        <v>25</v>
      </c>
      <c r="R18">
        <f t="shared" si="0"/>
        <v>250000</v>
      </c>
      <c r="S18">
        <f t="shared" si="1"/>
        <v>268.34748332864319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256.08551846752459</v>
      </c>
      <c r="AC18">
        <f t="shared" si="2"/>
        <v>226.21706762401132</v>
      </c>
      <c r="AE18">
        <f t="shared" si="3"/>
        <v>396.82090056633018</v>
      </c>
      <c r="AF18">
        <f t="shared" si="4"/>
        <v>-19.841045028316511</v>
      </c>
      <c r="AG18">
        <f t="shared" si="4"/>
        <v>-21.075012966207414</v>
      </c>
      <c r="AH18">
        <f t="shared" si="5"/>
        <v>-370.91792875157142</v>
      </c>
      <c r="AI18">
        <f t="shared" si="6"/>
        <v>-15.013086179765139</v>
      </c>
      <c r="AJ18">
        <f t="shared" si="7"/>
        <v>29.868450843513273</v>
      </c>
      <c r="AK18">
        <f t="shared" si="24"/>
        <v>13.674212078519625</v>
      </c>
      <c r="AL18">
        <f t="shared" si="8"/>
        <v>28.529576742267757</v>
      </c>
      <c r="AN18">
        <f t="shared" si="9"/>
        <v>152.79174252500403</v>
      </c>
      <c r="AO18">
        <f t="shared" si="9"/>
        <v>-7.639587126250202</v>
      </c>
      <c r="AP18">
        <f t="shared" si="9"/>
        <v>-8.1147135905600667</v>
      </c>
      <c r="AQ18">
        <f t="shared" si="9"/>
        <v>-142.81807381323841</v>
      </c>
      <c r="AR18">
        <f t="shared" si="9"/>
        <v>-5.780632005044656</v>
      </c>
      <c r="AS18">
        <f t="shared" si="9"/>
        <v>11.500534987924576</v>
      </c>
      <c r="AT18">
        <f t="shared" si="9"/>
        <v>5.265112518397288</v>
      </c>
      <c r="AU18">
        <f t="shared" si="9"/>
        <v>10.985015501277207</v>
      </c>
      <c r="AW18">
        <v>15</v>
      </c>
      <c r="AX18">
        <f>(R18*SUMPRODUCT(K19:$K$23, X19:$X$23)-$AZ$3*SUMPRODUCT(K18:$K$22, W19:$W$23))/Z18</f>
        <v>268.34748332864319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470.72438484689189</v>
      </c>
      <c r="P19">
        <f t="shared" si="22"/>
        <v>23.536219242344597</v>
      </c>
      <c r="Q19" s="4">
        <f t="shared" si="23"/>
        <v>25</v>
      </c>
      <c r="R19">
        <f t="shared" si="0"/>
        <v>250000</v>
      </c>
      <c r="S19">
        <f t="shared" si="1"/>
        <v>229.36712048068125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226.21706762401132</v>
      </c>
      <c r="AC19">
        <f t="shared" si="2"/>
        <v>191.0663349260999</v>
      </c>
      <c r="AE19">
        <f t="shared" si="3"/>
        <v>392.12064390289925</v>
      </c>
      <c r="AF19">
        <f t="shared" si="4"/>
        <v>-19.606032195144962</v>
      </c>
      <c r="AG19">
        <f t="shared" si="4"/>
        <v>-20.825384053050524</v>
      </c>
      <c r="AH19">
        <f t="shared" si="5"/>
        <v>-388.78783494813075</v>
      </c>
      <c r="AI19">
        <f t="shared" si="6"/>
        <v>-37.098607293426994</v>
      </c>
      <c r="AJ19">
        <f t="shared" si="7"/>
        <v>35.150732697911423</v>
      </c>
      <c r="AK19">
        <f t="shared" si="24"/>
        <v>13.351716449098372</v>
      </c>
      <c r="AL19">
        <f t="shared" si="8"/>
        <v>11.403841853582801</v>
      </c>
      <c r="AN19">
        <f t="shared" si="9"/>
        <v>140.65768380490681</v>
      </c>
      <c r="AO19">
        <f t="shared" si="9"/>
        <v>-7.0328841902453405</v>
      </c>
      <c r="AP19">
        <f t="shared" si="9"/>
        <v>-7.4702781676934578</v>
      </c>
      <c r="AQ19">
        <f t="shared" si="9"/>
        <v>-139.46217115993096</v>
      </c>
      <c r="AR19">
        <f t="shared" si="9"/>
        <v>-13.307649712962949</v>
      </c>
      <c r="AS19">
        <f t="shared" si="9"/>
        <v>12.608927181497641</v>
      </c>
      <c r="AT19">
        <f t="shared" si="9"/>
        <v>4.789397191276433</v>
      </c>
      <c r="AU19">
        <f t="shared" si="9"/>
        <v>4.0906746598111257</v>
      </c>
      <c r="AW19">
        <v>16</v>
      </c>
      <c r="AX19">
        <f>(R19*SUMPRODUCT(K20:$K$23, X20:$X$23)-$AZ$3*SUMPRODUCT(K19:$K$22, W20:$W$23))/Z19</f>
        <v>229.36712048068125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470.72438484689189</v>
      </c>
      <c r="P20">
        <f t="shared" si="22"/>
        <v>23.536219242344597</v>
      </c>
      <c r="Q20" s="4">
        <f t="shared" si="23"/>
        <v>25</v>
      </c>
      <c r="R20">
        <f t="shared" si="0"/>
        <v>250000</v>
      </c>
      <c r="S20">
        <f t="shared" si="1"/>
        <v>181.00305944265739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191.0663349260999</v>
      </c>
      <c r="AC20">
        <f t="shared" si="2"/>
        <v>148.97663603127609</v>
      </c>
      <c r="AE20">
        <f t="shared" si="3"/>
        <v>387.43508296664061</v>
      </c>
      <c r="AF20">
        <f t="shared" si="4"/>
        <v>-19.37175414833203</v>
      </c>
      <c r="AG20">
        <f t="shared" si="4"/>
        <v>-20.576535624591553</v>
      </c>
      <c r="AH20">
        <f t="shared" si="5"/>
        <v>-405.94587928466535</v>
      </c>
      <c r="AI20">
        <f t="shared" si="6"/>
        <v>-58.45908609094829</v>
      </c>
      <c r="AJ20">
        <f t="shared" si="7"/>
        <v>42.089698894823812</v>
      </c>
      <c r="AK20">
        <f t="shared" si="24"/>
        <v>2.4042575541009565</v>
      </c>
      <c r="AL20">
        <f t="shared" si="8"/>
        <v>-13.965129642023522</v>
      </c>
      <c r="AN20">
        <f t="shared" si="9"/>
        <v>131.81914558886442</v>
      </c>
      <c r="AO20">
        <f t="shared" si="9"/>
        <v>-6.590957279443221</v>
      </c>
      <c r="AP20">
        <f t="shared" si="9"/>
        <v>-7.0008666340782408</v>
      </c>
      <c r="AQ20">
        <f t="shared" si="9"/>
        <v>-138.11717450283766</v>
      </c>
      <c r="AR20">
        <f t="shared" si="9"/>
        <v>-19.889852827494678</v>
      </c>
      <c r="AS20">
        <f t="shared" si="9"/>
        <v>14.320407186475588</v>
      </c>
      <c r="AT20">
        <f t="shared" si="9"/>
        <v>0.81801362470948324</v>
      </c>
      <c r="AU20">
        <f t="shared" si="9"/>
        <v>-4.7514320163096055</v>
      </c>
      <c r="AW20">
        <v>17</v>
      </c>
      <c r="AX20">
        <f>(R20*SUMPRODUCT(K21:$K$23, X21:$X$23)-$AZ$3*SUMPRODUCT(K20:$K$22, W21:$W$23))/Z20</f>
        <v>181.00305944265739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470.72438484689189</v>
      </c>
      <c r="P21">
        <f t="shared" si="22"/>
        <v>23.536219242344597</v>
      </c>
      <c r="Q21" s="4">
        <f t="shared" si="23"/>
        <v>25</v>
      </c>
      <c r="R21">
        <f t="shared" si="0"/>
        <v>250000</v>
      </c>
      <c r="S21">
        <f t="shared" si="1"/>
        <v>124.44665955003329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148.97663603127609</v>
      </c>
      <c r="AC21">
        <f t="shared" si="2"/>
        <v>101.19105185603564</v>
      </c>
      <c r="AE21">
        <f t="shared" si="3"/>
        <v>382.7591339869723</v>
      </c>
      <c r="AF21">
        <f t="shared" si="4"/>
        <v>-19.137956699348617</v>
      </c>
      <c r="AG21">
        <f t="shared" si="4"/>
        <v>-20.32819768363332</v>
      </c>
      <c r="AH21">
        <f t="shared" si="5"/>
        <v>-425.72584712316802</v>
      </c>
      <c r="AI21">
        <f t="shared" si="6"/>
        <v>-82.432867519177648</v>
      </c>
      <c r="AJ21">
        <f t="shared" si="7"/>
        <v>47.785584175240444</v>
      </c>
      <c r="AK21">
        <f t="shared" si="24"/>
        <v>0.82015650131023965</v>
      </c>
      <c r="AL21">
        <f t="shared" si="8"/>
        <v>-33.827126842626967</v>
      </c>
      <c r="AN21">
        <f t="shared" si="9"/>
        <v>123.87351092400013</v>
      </c>
      <c r="AO21">
        <f t="shared" si="9"/>
        <v>-6.1936755462000068</v>
      </c>
      <c r="AP21">
        <f t="shared" si="9"/>
        <v>-6.5788768816539696</v>
      </c>
      <c r="AQ21">
        <f t="shared" si="9"/>
        <v>-137.77895990337333</v>
      </c>
      <c r="AR21">
        <f t="shared" si="9"/>
        <v>-26.678001407227189</v>
      </c>
      <c r="AS21">
        <f t="shared" si="9"/>
        <v>15.464994973948416</v>
      </c>
      <c r="AT21">
        <f t="shared" si="9"/>
        <v>0.26542976065961532</v>
      </c>
      <c r="AU21">
        <f t="shared" si="9"/>
        <v>-10.94757667261916</v>
      </c>
      <c r="AW21">
        <v>18</v>
      </c>
      <c r="AX21">
        <f>(R21*SUMPRODUCT(K22:$K$23, X22:$X$23)-$AZ$3*SUMPRODUCT(K21:$K$22, W22:$W$23))/Z21</f>
        <v>124.44665955003329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470.72438484689189</v>
      </c>
      <c r="P22">
        <f t="shared" si="22"/>
        <v>23.536219242344597</v>
      </c>
      <c r="Q22" s="4">
        <f t="shared" si="23"/>
        <v>25</v>
      </c>
      <c r="R22">
        <f t="shared" si="0"/>
        <v>250000</v>
      </c>
      <c r="S22">
        <f t="shared" si="1"/>
        <v>63.002905638606379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101.19105185603564</v>
      </c>
      <c r="AC22">
        <f t="shared" si="2"/>
        <v>50.604514558630868</v>
      </c>
      <c r="AE22">
        <f t="shared" si="3"/>
        <v>378.09016496360465</v>
      </c>
      <c r="AF22">
        <f t="shared" si="4"/>
        <v>-18.904508248180232</v>
      </c>
      <c r="AG22">
        <f t="shared" si="4"/>
        <v>-20.080230445602602</v>
      </c>
      <c r="AH22">
        <f t="shared" si="5"/>
        <v>-446.85261194383611</v>
      </c>
      <c r="AI22">
        <f t="shared" si="6"/>
        <v>-107.74718567401425</v>
      </c>
      <c r="AJ22">
        <f t="shared" si="7"/>
        <v>50.586537297404774</v>
      </c>
      <c r="AK22">
        <f t="shared" si="24"/>
        <v>9.6679108800006617</v>
      </c>
      <c r="AL22">
        <f t="shared" si="8"/>
        <v>-47.492737496608811</v>
      </c>
      <c r="AN22">
        <f t="shared" si="9"/>
        <v>114.35745624103606</v>
      </c>
      <c r="AO22">
        <f t="shared" si="9"/>
        <v>-5.7178728120518034</v>
      </c>
      <c r="AP22">
        <f t="shared" si="9"/>
        <v>-6.0734826961552049</v>
      </c>
      <c r="AQ22">
        <f t="shared" si="9"/>
        <v>-135.15540141457777</v>
      </c>
      <c r="AR22">
        <f t="shared" si="9"/>
        <v>-32.589300681748682</v>
      </c>
      <c r="AS22">
        <f t="shared" si="9"/>
        <v>15.300444871213115</v>
      </c>
      <c r="AT22">
        <f t="shared" si="9"/>
        <v>2.924164122355148</v>
      </c>
      <c r="AU22">
        <f t="shared" si="9"/>
        <v>-14.364691688180418</v>
      </c>
      <c r="AW22">
        <v>19</v>
      </c>
      <c r="AX22">
        <f>(R22*SUMPRODUCT(K23:$K$23, X23:$X$23)-$AZ$3*SUMPRODUCT(K22:$K$22, W23:$W$23))/Z22</f>
        <v>63.002905638606379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470.72438484689189</v>
      </c>
      <c r="P23">
        <f t="shared" si="22"/>
        <v>23.536219242344597</v>
      </c>
      <c r="Q23" s="4">
        <f t="shared" si="23"/>
        <v>25</v>
      </c>
      <c r="R23">
        <f t="shared" si="0"/>
        <v>250000</v>
      </c>
      <c r="S23">
        <f t="shared" si="1"/>
        <v>63.789997274233706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50.604514558630868</v>
      </c>
      <c r="AC23">
        <f t="shared" si="2"/>
        <v>50.604514558630868</v>
      </c>
      <c r="AE23">
        <f t="shared" si="3"/>
        <v>373.4249883046927</v>
      </c>
      <c r="AF23">
        <f t="shared" si="4"/>
        <v>-18.671249415234637</v>
      </c>
      <c r="AG23">
        <f t="shared" si="4"/>
        <v>-19.832464618661785</v>
      </c>
      <c r="AH23">
        <f t="shared" si="5"/>
        <v>-469.63522484792696</v>
      </c>
      <c r="AI23">
        <f t="shared" si="6"/>
        <v>-134.71395057713067</v>
      </c>
      <c r="AJ23">
        <f t="shared" si="7"/>
        <v>0</v>
      </c>
      <c r="AK23">
        <f t="shared" si="24"/>
        <v>28.375077741366226</v>
      </c>
      <c r="AL23">
        <f t="shared" si="8"/>
        <v>-106.33887283576445</v>
      </c>
      <c r="AN23">
        <f t="shared" si="9"/>
        <v>102.31581044126634</v>
      </c>
      <c r="AO23">
        <f t="shared" si="9"/>
        <v>-5.1157905220633175</v>
      </c>
      <c r="AP23">
        <f t="shared" si="9"/>
        <v>-5.4339552897044854</v>
      </c>
      <c r="AQ23">
        <f t="shared" si="9"/>
        <v>-128.67673601659223</v>
      </c>
      <c r="AR23">
        <f t="shared" si="9"/>
        <v>-36.910671387093707</v>
      </c>
      <c r="AS23">
        <f t="shared" si="9"/>
        <v>0</v>
      </c>
      <c r="AT23">
        <f t="shared" si="9"/>
        <v>7.7745709750761707</v>
      </c>
      <c r="AU23">
        <f t="shared" si="9"/>
        <v>-29.136100412017537</v>
      </c>
      <c r="AW23">
        <v>20</v>
      </c>
      <c r="AX23">
        <f>(R23*SUMPRODUCT(K$23:$K24, X$23:$X24)-$AZ$3*SUMPRODUCT(K$22:$K23, W$23:$W24))/Z23</f>
        <v>63.789997274233706</v>
      </c>
    </row>
    <row r="25" spans="5:50" x14ac:dyDescent="0.25">
      <c r="AN25" s="8">
        <f t="shared" ref="AN25:AU25" si="25">SUM(AN3:AN23)</f>
        <v>4552.2076514599421</v>
      </c>
      <c r="AO25" s="8">
        <f t="shared" si="25"/>
        <v>-580.6536712081662</v>
      </c>
      <c r="AP25" s="8">
        <f t="shared" si="25"/>
        <v>-1739.1986712522851</v>
      </c>
      <c r="AQ25" s="8">
        <f t="shared" si="25"/>
        <v>-3336.105231349703</v>
      </c>
      <c r="AR25" s="8">
        <f t="shared" si="25"/>
        <v>-1103.7499223502114</v>
      </c>
      <c r="AS25" s="8">
        <f t="shared" si="25"/>
        <v>-148.57598832974173</v>
      </c>
      <c r="AT25" s="8">
        <f t="shared" si="25"/>
        <v>109.59487911621993</v>
      </c>
      <c r="AU25" s="9">
        <f t="shared" si="25"/>
        <v>-1142.7310315637326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926E-A0C1-4F4A-A36D-89EB6D322A8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1068.7304890551952</v>
      </c>
      <c r="K3">
        <v>1</v>
      </c>
      <c r="L3" s="2">
        <v>0</v>
      </c>
      <c r="O3">
        <f>$C$3</f>
        <v>1068.7304890551952</v>
      </c>
      <c r="P3">
        <f>O3*B5</f>
        <v>854.9843912441562</v>
      </c>
      <c r="Q3" s="4">
        <f>B8</f>
        <v>1522.432587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1068.7304890551952</v>
      </c>
      <c r="AF3">
        <f t="shared" ref="AF3:AG23" si="4">-$Z3*P3</f>
        <v>-854.9843912441562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-1308.6864891889609</v>
      </c>
      <c r="AJ3">
        <f t="shared" ref="AJ3:AJ23" si="7">AB3-AC3</f>
        <v>9.0949470177292824E-13</v>
      </c>
      <c r="AL3">
        <f t="shared" ref="AL3:AL23" si="8">SUM(AI3:AK3)</f>
        <v>-1308.68648918896</v>
      </c>
      <c r="AN3">
        <f t="shared" ref="AN3:AU23" si="9">AE3*$K3</f>
        <v>1068.7304890551952</v>
      </c>
      <c r="AO3">
        <f t="shared" si="9"/>
        <v>-854.9843912441562</v>
      </c>
      <c r="AP3">
        <f t="shared" si="9"/>
        <v>-1522.432587</v>
      </c>
      <c r="AQ3">
        <f t="shared" si="9"/>
        <v>0</v>
      </c>
      <c r="AR3">
        <f t="shared" si="9"/>
        <v>-1308.6864891889609</v>
      </c>
      <c r="AS3">
        <f t="shared" si="9"/>
        <v>9.0949470177292824E-13</v>
      </c>
      <c r="AT3">
        <f t="shared" si="9"/>
        <v>0</v>
      </c>
      <c r="AU3">
        <f t="shared" si="9"/>
        <v>-1308.68648918896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711.2886457928754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250000</v>
      </c>
      <c r="S4">
        <f t="shared" si="1"/>
        <v>399.0036840074124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-9.0949470177292824E-13</v>
      </c>
      <c r="AC4">
        <f t="shared" si="2"/>
        <v>394.47468575909897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-337.69200000000001</v>
      </c>
      <c r="AI4">
        <f t="shared" si="6"/>
        <v>-337.69200000000001</v>
      </c>
      <c r="AJ4">
        <f t="shared" si="7"/>
        <v>-394.47468575909988</v>
      </c>
      <c r="AK4">
        <f>G4*MAX(0, SUM(AB4, AE4:AF4))</f>
        <v>0</v>
      </c>
      <c r="AL4">
        <f t="shared" si="8"/>
        <v>-732.16668575909989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-316.81396003377426</v>
      </c>
      <c r="AR4">
        <f t="shared" si="9"/>
        <v>-316.81396003377426</v>
      </c>
      <c r="AS4">
        <f t="shared" si="9"/>
        <v>-370.08601722403586</v>
      </c>
      <c r="AT4">
        <f t="shared" si="9"/>
        <v>0</v>
      </c>
      <c r="AU4">
        <f t="shared" si="9"/>
        <v>-686.89997725781018</v>
      </c>
      <c r="AW4">
        <v>1</v>
      </c>
      <c r="AX4">
        <f>(R4*SUMPRODUCT(K5:$K$23, X5:$X$23)-$AZ$3*SUMPRODUCT(K4:$K$22, W5:$W$23))/Z4</f>
        <v>399.0036840074124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1068.7304890551952</v>
      </c>
      <c r="P5">
        <f t="shared" ref="P5:P23" si="22">O5*$C$5</f>
        <v>53.436524452759762</v>
      </c>
      <c r="Q5" s="4">
        <f t="shared" ref="Q5:Q23" si="23">$C$8</f>
        <v>25</v>
      </c>
      <c r="R5">
        <f t="shared" si="0"/>
        <v>250000</v>
      </c>
      <c r="S5">
        <f t="shared" si="1"/>
        <v>772.01672625937783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394.47468575909897</v>
      </c>
      <c r="AC5">
        <f t="shared" si="2"/>
        <v>754.54962147739479</v>
      </c>
      <c r="AE5">
        <f t="shared" si="3"/>
        <v>1044.5501483953799</v>
      </c>
      <c r="AF5">
        <f t="shared" si="4"/>
        <v>-52.227507419768997</v>
      </c>
      <c r="AG5">
        <f t="shared" si="4"/>
        <v>-24.434367670159954</v>
      </c>
      <c r="AH5">
        <f t="shared" si="5"/>
        <v>-347.00821840045194</v>
      </c>
      <c r="AI5">
        <f t="shared" si="6"/>
        <v>620.88005490499893</v>
      </c>
      <c r="AJ5">
        <f t="shared" si="7"/>
        <v>-360.07493571829582</v>
      </c>
      <c r="AK5">
        <f>G5*SUM(AB5, AE5:AF5)</f>
        <v>56.858690396123109</v>
      </c>
      <c r="AL5">
        <f t="shared" si="8"/>
        <v>317.66380958282622</v>
      </c>
      <c r="AN5">
        <f t="shared" si="9"/>
        <v>902.03434981841326</v>
      </c>
      <c r="AO5">
        <f t="shared" si="9"/>
        <v>-45.10171749092067</v>
      </c>
      <c r="AP5">
        <f t="shared" si="9"/>
        <v>-21.100603918763735</v>
      </c>
      <c r="AQ5">
        <f t="shared" si="9"/>
        <v>-299.66328868685088</v>
      </c>
      <c r="AR5">
        <f t="shared" si="9"/>
        <v>536.16873972187796</v>
      </c>
      <c r="AS5">
        <f t="shared" si="9"/>
        <v>-310.94721591444136</v>
      </c>
      <c r="AT5">
        <f t="shared" si="9"/>
        <v>49.10103349444914</v>
      </c>
      <c r="AU5">
        <f t="shared" si="9"/>
        <v>274.32255730188581</v>
      </c>
      <c r="AW5">
        <v>2</v>
      </c>
      <c r="AX5">
        <f>(R5*SUMPRODUCT(K6:$K$23, X6:$X$23)-$AZ$3*SUMPRODUCT(K5:$K$22, W6:$W$23))/Z5</f>
        <v>772.01672625937783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1068.7304890551952</v>
      </c>
      <c r="P6">
        <f t="shared" si="22"/>
        <v>53.436524452759762</v>
      </c>
      <c r="Q6" s="4">
        <f t="shared" si="23"/>
        <v>25</v>
      </c>
      <c r="R6">
        <f t="shared" si="0"/>
        <v>250000</v>
      </c>
      <c r="S6">
        <f t="shared" si="1"/>
        <v>1111.409577104444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754.54962147739479</v>
      </c>
      <c r="AC6">
        <f t="shared" si="2"/>
        <v>1073.7964306794129</v>
      </c>
      <c r="AE6">
        <f t="shared" si="3"/>
        <v>1032.5617199516782</v>
      </c>
      <c r="AF6">
        <f t="shared" si="4"/>
        <v>-51.628085997583909</v>
      </c>
      <c r="AG6">
        <f t="shared" si="4"/>
        <v>-24.153931475851039</v>
      </c>
      <c r="AH6">
        <f t="shared" si="5"/>
        <v>-360.9251760731434</v>
      </c>
      <c r="AI6">
        <f t="shared" si="6"/>
        <v>595.85452640509993</v>
      </c>
      <c r="AJ6">
        <f t="shared" si="7"/>
        <v>-319.24680920201808</v>
      </c>
      <c r="AK6">
        <f>G6*SUM(AB6, AE6:AF6)</f>
        <v>101.52577044274213</v>
      </c>
      <c r="AL6">
        <f t="shared" si="8"/>
        <v>378.13348764582395</v>
      </c>
      <c r="AN6">
        <f t="shared" si="9"/>
        <v>804.18614036741621</v>
      </c>
      <c r="AO6">
        <f t="shared" si="9"/>
        <v>-40.209307018370808</v>
      </c>
      <c r="AP6">
        <f t="shared" si="9"/>
        <v>-18.811715128440664</v>
      </c>
      <c r="AQ6">
        <f t="shared" si="9"/>
        <v>-281.09799026955449</v>
      </c>
      <c r="AR6">
        <f t="shared" si="9"/>
        <v>464.06712795105028</v>
      </c>
      <c r="AS6">
        <f t="shared" si="9"/>
        <v>-248.63778537984004</v>
      </c>
      <c r="AT6">
        <f t="shared" si="9"/>
        <v>79.07093193809078</v>
      </c>
      <c r="AU6">
        <f t="shared" si="9"/>
        <v>294.50027450930099</v>
      </c>
      <c r="AW6">
        <v>3</v>
      </c>
      <c r="AX6">
        <f>(R6*SUMPRODUCT(K7:$K$23, X7:$X$23)-$AZ$3*SUMPRODUCT(K6:$K$22, W7:$W$23))/Z6</f>
        <v>1111.409577104444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1068.7304890551952</v>
      </c>
      <c r="P7">
        <f t="shared" si="22"/>
        <v>53.436524452759762</v>
      </c>
      <c r="Q7" s="4">
        <f t="shared" si="23"/>
        <v>25</v>
      </c>
      <c r="R7">
        <f t="shared" si="0"/>
        <v>250000</v>
      </c>
      <c r="S7">
        <f t="shared" si="1"/>
        <v>1406.3905148239119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1073.7964306794129</v>
      </c>
      <c r="AC7">
        <f t="shared" si="2"/>
        <v>1343.0844669908774</v>
      </c>
      <c r="AE7">
        <f t="shared" si="3"/>
        <v>1020.6235779607176</v>
      </c>
      <c r="AF7">
        <f t="shared" si="4"/>
        <v>-51.031178898035883</v>
      </c>
      <c r="AG7">
        <f t="shared" si="4"/>
        <v>-23.874671594308911</v>
      </c>
      <c r="AH7">
        <f t="shared" si="5"/>
        <v>-377.20566783618199</v>
      </c>
      <c r="AI7">
        <f t="shared" si="6"/>
        <v>568.51205963219081</v>
      </c>
      <c r="AJ7">
        <f t="shared" si="7"/>
        <v>-269.28803631146457</v>
      </c>
      <c r="AK7">
        <f>G7*SUM(AB7, AE7:AF7)</f>
        <v>100.33039154033685</v>
      </c>
      <c r="AL7">
        <f t="shared" si="8"/>
        <v>399.55441486106309</v>
      </c>
      <c r="AN7">
        <f t="shared" si="9"/>
        <v>719.55137356492253</v>
      </c>
      <c r="AO7">
        <f t="shared" si="9"/>
        <v>-35.977568678246129</v>
      </c>
      <c r="AP7">
        <f t="shared" si="9"/>
        <v>-16.831918358599406</v>
      </c>
      <c r="AQ7">
        <f t="shared" si="9"/>
        <v>-265.93433883853032</v>
      </c>
      <c r="AR7">
        <f t="shared" si="9"/>
        <v>400.80754768954665</v>
      </c>
      <c r="AS7">
        <f t="shared" si="9"/>
        <v>-189.85116608777076</v>
      </c>
      <c r="AT7">
        <f t="shared" si="9"/>
        <v>70.734081204945923</v>
      </c>
      <c r="AU7">
        <f t="shared" si="9"/>
        <v>281.69046280672177</v>
      </c>
      <c r="AW7">
        <v>4</v>
      </c>
      <c r="AX7">
        <f>(R7*SUMPRODUCT(K8:$K$23, X8:$X$23)-$AZ$3*SUMPRODUCT(K7:$K$22, W8:$W$23))/Z7</f>
        <v>1406.3905148239119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1068.7304890551952</v>
      </c>
      <c r="P8">
        <f t="shared" si="22"/>
        <v>53.436524452759762</v>
      </c>
      <c r="Q8" s="4">
        <f t="shared" si="23"/>
        <v>25</v>
      </c>
      <c r="R8">
        <f t="shared" si="0"/>
        <v>250000</v>
      </c>
      <c r="S8">
        <f t="shared" si="1"/>
        <v>1656.2996826169781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1343.0844669908774</v>
      </c>
      <c r="AC8">
        <f t="shared" si="2"/>
        <v>1563.3200808399615</v>
      </c>
      <c r="AE8">
        <f t="shared" si="3"/>
        <v>1008.7352259260604</v>
      </c>
      <c r="AF8">
        <f t="shared" si="4"/>
        <v>-50.436761296303018</v>
      </c>
      <c r="AG8">
        <f t="shared" si="4"/>
        <v>-23.596576411369778</v>
      </c>
      <c r="AH8">
        <f t="shared" si="5"/>
        <v>-393.48466996041964</v>
      </c>
      <c r="AI8">
        <f t="shared" si="6"/>
        <v>541.21721825796783</v>
      </c>
      <c r="AJ8">
        <f t="shared" si="7"/>
        <v>-220.23561384908407</v>
      </c>
      <c r="AK8">
        <f t="shared" ref="AK8:AK23" si="24">G8*SUM(AB8:AB8, AE8:AF8)</f>
        <v>49.01945644351953</v>
      </c>
      <c r="AL8">
        <f t="shared" si="8"/>
        <v>370.00106085240327</v>
      </c>
      <c r="AN8">
        <f t="shared" si="9"/>
        <v>663.09552307894182</v>
      </c>
      <c r="AO8">
        <f t="shared" si="9"/>
        <v>-33.154776153947097</v>
      </c>
      <c r="AP8">
        <f t="shared" si="9"/>
        <v>-15.511289559661282</v>
      </c>
      <c r="AQ8">
        <f t="shared" si="9"/>
        <v>-258.65848276629367</v>
      </c>
      <c r="AR8">
        <f t="shared" si="9"/>
        <v>355.77097459903973</v>
      </c>
      <c r="AS8">
        <f t="shared" si="9"/>
        <v>-144.77262795279313</v>
      </c>
      <c r="AT8">
        <f t="shared" si="9"/>
        <v>32.223106000507173</v>
      </c>
      <c r="AU8">
        <f t="shared" si="9"/>
        <v>243.22145264675376</v>
      </c>
      <c r="AW8">
        <v>5</v>
      </c>
      <c r="AX8">
        <f>(R8*SUMPRODUCT(K9:$K$23, X9:$X$23)-$AZ$3*SUMPRODUCT(K8:$K$22, W9:$W$23))/Z8</f>
        <v>1656.2996826169781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1068.7304890551952</v>
      </c>
      <c r="P9">
        <f t="shared" si="22"/>
        <v>53.436524452759762</v>
      </c>
      <c r="Q9" s="4">
        <f t="shared" si="23"/>
        <v>25</v>
      </c>
      <c r="R9">
        <f t="shared" si="0"/>
        <v>250000</v>
      </c>
      <c r="S9">
        <f t="shared" si="1"/>
        <v>1874.2119199705785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1563.3200808399615</v>
      </c>
      <c r="AC9">
        <f t="shared" si="2"/>
        <v>1748.2325271420136</v>
      </c>
      <c r="AE9">
        <f t="shared" si="3"/>
        <v>996.89335224376021</v>
      </c>
      <c r="AF9">
        <f t="shared" si="4"/>
        <v>-49.844667612188012</v>
      </c>
      <c r="AG9">
        <f t="shared" si="4"/>
        <v>-23.319568461199648</v>
      </c>
      <c r="AH9">
        <f t="shared" si="5"/>
        <v>-410.42186056434974</v>
      </c>
      <c r="AI9">
        <f t="shared" si="6"/>
        <v>513.30725560602286</v>
      </c>
      <c r="AJ9">
        <f t="shared" si="7"/>
        <v>-184.9124463020521</v>
      </c>
      <c r="AK9">
        <f t="shared" si="24"/>
        <v>14.811175716282047</v>
      </c>
      <c r="AL9">
        <f t="shared" si="8"/>
        <v>343.2059850202528</v>
      </c>
      <c r="AN9">
        <f t="shared" si="9"/>
        <v>622.8010142921371</v>
      </c>
      <c r="AO9">
        <f t="shared" si="9"/>
        <v>-31.140050714606854</v>
      </c>
      <c r="AP9">
        <f t="shared" si="9"/>
        <v>-14.568710743031216</v>
      </c>
      <c r="AQ9">
        <f t="shared" si="9"/>
        <v>-256.40771951365275</v>
      </c>
      <c r="AR9">
        <f t="shared" si="9"/>
        <v>320.68453332084636</v>
      </c>
      <c r="AS9">
        <f t="shared" si="9"/>
        <v>-115.52254697350874</v>
      </c>
      <c r="AT9">
        <f t="shared" si="9"/>
        <v>9.253161572597163</v>
      </c>
      <c r="AU9">
        <f t="shared" si="9"/>
        <v>214.41514791993475</v>
      </c>
      <c r="AW9">
        <v>6</v>
      </c>
      <c r="AX9">
        <f>(R9*SUMPRODUCT(K10:$K$23, X10:$X$23)-$AZ$3*SUMPRODUCT(K9:$K$22, W10:$W$23))/Z9</f>
        <v>1874.2119199705785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1068.7304890551952</v>
      </c>
      <c r="P10">
        <f t="shared" si="22"/>
        <v>53.436524452759762</v>
      </c>
      <c r="Q10" s="4">
        <f t="shared" si="23"/>
        <v>25</v>
      </c>
      <c r="R10">
        <f t="shared" si="0"/>
        <v>250000</v>
      </c>
      <c r="S10">
        <f t="shared" si="1"/>
        <v>2069.3387792976996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1748.2325271420136</v>
      </c>
      <c r="AC10">
        <f t="shared" si="2"/>
        <v>1907.3801818747527</v>
      </c>
      <c r="AE10">
        <f t="shared" si="3"/>
        <v>985.08536880607699</v>
      </c>
      <c r="AF10">
        <f t="shared" si="4"/>
        <v>-49.254268440303854</v>
      </c>
      <c r="AG10">
        <f t="shared" si="4"/>
        <v>-23.043353279762229</v>
      </c>
      <c r="AH10">
        <f t="shared" si="5"/>
        <v>-430.19496825420345</v>
      </c>
      <c r="AI10">
        <f t="shared" si="6"/>
        <v>482.59277883180755</v>
      </c>
      <c r="AJ10">
        <f t="shared" si="7"/>
        <v>-159.14765473273906</v>
      </c>
      <c r="AK10">
        <f t="shared" si="24"/>
        <v>11.004660872781926</v>
      </c>
      <c r="AL10">
        <f t="shared" si="8"/>
        <v>334.44978497185042</v>
      </c>
      <c r="AN10">
        <f t="shared" si="9"/>
        <v>584.72595978267827</v>
      </c>
      <c r="AO10">
        <f t="shared" si="9"/>
        <v>-29.236297989133913</v>
      </c>
      <c r="AP10">
        <f t="shared" si="9"/>
        <v>-13.678049933327944</v>
      </c>
      <c r="AQ10">
        <f t="shared" si="9"/>
        <v>-255.35468668161394</v>
      </c>
      <c r="AR10">
        <f t="shared" si="9"/>
        <v>286.45692517860249</v>
      </c>
      <c r="AS10">
        <f t="shared" si="9"/>
        <v>-94.466701168802359</v>
      </c>
      <c r="AT10">
        <f t="shared" si="9"/>
        <v>6.5321352795231986</v>
      </c>
      <c r="AU10">
        <f t="shared" si="9"/>
        <v>198.52235928932333</v>
      </c>
      <c r="AW10">
        <v>7</v>
      </c>
      <c r="AX10">
        <f>(R10*SUMPRODUCT(K11:$K$23, X11:$X$23)-$AZ$3*SUMPRODUCT(K10:$K$22, W11:$W$23))/Z10</f>
        <v>2069.3387792976996</v>
      </c>
    </row>
    <row r="11" spans="1:52" x14ac:dyDescent="0.25">
      <c r="A11" t="s">
        <v>33</v>
      </c>
      <c r="C11" s="7">
        <f>AU25</f>
        <v>-897.28657693393143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1068.7304890551952</v>
      </c>
      <c r="P11">
        <f t="shared" si="22"/>
        <v>53.436524452759762</v>
      </c>
      <c r="Q11" s="4">
        <f t="shared" si="23"/>
        <v>25</v>
      </c>
      <c r="R11">
        <f t="shared" si="0"/>
        <v>250000</v>
      </c>
      <c r="S11">
        <f t="shared" si="1"/>
        <v>2243.2539897186653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1907.3801818747527</v>
      </c>
      <c r="AC11">
        <f t="shared" si="2"/>
        <v>2042.9764266958373</v>
      </c>
      <c r="AE11">
        <f t="shared" si="3"/>
        <v>973.31430396996848</v>
      </c>
      <c r="AF11">
        <f t="shared" si="4"/>
        <v>-48.665715198498425</v>
      </c>
      <c r="AG11">
        <f t="shared" si="4"/>
        <v>-22.76800170711002</v>
      </c>
      <c r="AH11">
        <f t="shared" si="5"/>
        <v>-449.18039854588034</v>
      </c>
      <c r="AI11">
        <f t="shared" si="6"/>
        <v>452.70018851847971</v>
      </c>
      <c r="AJ11">
        <f t="shared" si="7"/>
        <v>-135.59624482108461</v>
      </c>
      <c r="AK11">
        <f t="shared" si="24"/>
        <v>6.796869049550935</v>
      </c>
      <c r="AL11">
        <f t="shared" si="8"/>
        <v>323.90081274694603</v>
      </c>
      <c r="AN11">
        <f t="shared" si="9"/>
        <v>549.44260887024484</v>
      </c>
      <c r="AO11">
        <f t="shared" si="9"/>
        <v>-27.472130443512242</v>
      </c>
      <c r="AP11">
        <f t="shared" si="9"/>
        <v>-12.852693323926228</v>
      </c>
      <c r="AQ11">
        <f t="shared" si="9"/>
        <v>-253.56541974548006</v>
      </c>
      <c r="AR11">
        <f t="shared" si="9"/>
        <v>255.55236535732629</v>
      </c>
      <c r="AS11">
        <f t="shared" si="9"/>
        <v>-76.545011414734034</v>
      </c>
      <c r="AT11">
        <f t="shared" si="9"/>
        <v>3.8368792562714811</v>
      </c>
      <c r="AU11">
        <f t="shared" si="9"/>
        <v>182.84423319886375</v>
      </c>
      <c r="AW11">
        <v>8</v>
      </c>
      <c r="AX11">
        <f>(R11*SUMPRODUCT(K12:$K$23, X12:$X$23)-$AZ$3*SUMPRODUCT(K11:$K$22, W12:$W$23))/Z11</f>
        <v>2243.2539897186653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1068.7304890551952</v>
      </c>
      <c r="P12">
        <f t="shared" si="22"/>
        <v>53.436524452759762</v>
      </c>
      <c r="Q12" s="4">
        <f t="shared" si="23"/>
        <v>25</v>
      </c>
      <c r="R12">
        <f t="shared" si="0"/>
        <v>250000</v>
      </c>
      <c r="S12">
        <f t="shared" si="1"/>
        <v>2396.1172272377121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2042.9764266958373</v>
      </c>
      <c r="AC12">
        <f t="shared" si="2"/>
        <v>2155.8551973870749</v>
      </c>
      <c r="AE12">
        <f t="shared" si="3"/>
        <v>961.56738628844084</v>
      </c>
      <c r="AF12">
        <f t="shared" si="4"/>
        <v>-48.078369314422041</v>
      </c>
      <c r="AG12">
        <f t="shared" si="4"/>
        <v>-22.49321499049093</v>
      </c>
      <c r="AH12">
        <f t="shared" si="5"/>
        <v>-471.06699547988438</v>
      </c>
      <c r="AI12">
        <f t="shared" si="6"/>
        <v>419.92880650364344</v>
      </c>
      <c r="AJ12">
        <f t="shared" si="7"/>
        <v>-112.87877069123761</v>
      </c>
      <c r="AK12">
        <f t="shared" si="24"/>
        <v>6.7998705204406686</v>
      </c>
      <c r="AL12">
        <f t="shared" si="8"/>
        <v>313.8499063328465</v>
      </c>
      <c r="AN12">
        <f t="shared" si="9"/>
        <v>516.02946398568656</v>
      </c>
      <c r="AO12">
        <f t="shared" si="9"/>
        <v>-25.801473199284327</v>
      </c>
      <c r="AP12">
        <f t="shared" si="9"/>
        <v>-12.07108502261125</v>
      </c>
      <c r="AQ12">
        <f t="shared" si="9"/>
        <v>-252.80022247542686</v>
      </c>
      <c r="AR12">
        <f t="shared" si="9"/>
        <v>225.35668328836411</v>
      </c>
      <c r="AS12">
        <f t="shared" si="9"/>
        <v>-60.576900138010416</v>
      </c>
      <c r="AT12">
        <f t="shared" si="9"/>
        <v>3.6491811077112559</v>
      </c>
      <c r="AU12">
        <f t="shared" si="9"/>
        <v>168.42896425806492</v>
      </c>
      <c r="AW12">
        <v>9</v>
      </c>
      <c r="AX12">
        <f>(R12*SUMPRODUCT(K13:$K$23, X13:$X$23)-$AZ$3*SUMPRODUCT(K12:$K$22, W13:$W$23))/Z12</f>
        <v>2396.1172272377121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1068.7304890551952</v>
      </c>
      <c r="P13">
        <f t="shared" si="22"/>
        <v>53.436524452759762</v>
      </c>
      <c r="Q13" s="4">
        <f t="shared" si="23"/>
        <v>25</v>
      </c>
      <c r="R13">
        <f t="shared" si="0"/>
        <v>250000</v>
      </c>
      <c r="S13">
        <f t="shared" si="1"/>
        <v>2528.2540244262282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2155.8551973870749</v>
      </c>
      <c r="AC13">
        <f t="shared" si="2"/>
        <v>2246.994709963687</v>
      </c>
      <c r="AE13">
        <f t="shared" si="3"/>
        <v>949.8380036511237</v>
      </c>
      <c r="AF13">
        <f t="shared" si="4"/>
        <v>-47.491900182556186</v>
      </c>
      <c r="AG13">
        <f t="shared" si="4"/>
        <v>-22.218838457832859</v>
      </c>
      <c r="AH13">
        <f t="shared" si="5"/>
        <v>-494.44382753162245</v>
      </c>
      <c r="AI13">
        <f t="shared" si="6"/>
        <v>385.68343747911229</v>
      </c>
      <c r="AJ13">
        <f t="shared" si="7"/>
        <v>-91.139512576612105</v>
      </c>
      <c r="AK13">
        <f t="shared" si="24"/>
        <v>6.116402601711286</v>
      </c>
      <c r="AL13">
        <f t="shared" si="8"/>
        <v>300.66032750421147</v>
      </c>
      <c r="AN13">
        <f t="shared" si="9"/>
        <v>484.67703529748167</v>
      </c>
      <c r="AO13">
        <f t="shared" si="9"/>
        <v>-24.233851764874085</v>
      </c>
      <c r="AP13">
        <f t="shared" si="9"/>
        <v>-11.337681488949508</v>
      </c>
      <c r="AQ13">
        <f t="shared" si="9"/>
        <v>-252.30151618274073</v>
      </c>
      <c r="AR13">
        <f t="shared" si="9"/>
        <v>196.80398586091741</v>
      </c>
      <c r="AS13">
        <f t="shared" si="9"/>
        <v>-46.506065859957701</v>
      </c>
      <c r="AT13">
        <f t="shared" si="9"/>
        <v>3.1210373435132479</v>
      </c>
      <c r="AU13">
        <f t="shared" si="9"/>
        <v>153.41895734447297</v>
      </c>
      <c r="AW13">
        <v>10</v>
      </c>
      <c r="AX13">
        <f>(R13*SUMPRODUCT(K14:$K$23, X14:$X$23)-$AZ$3*SUMPRODUCT(K13:$K$22, W14:$W$23))/Z13</f>
        <v>2528.2540244262282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1068.7304890551952</v>
      </c>
      <c r="P14">
        <f t="shared" si="22"/>
        <v>53.436524452759762</v>
      </c>
      <c r="Q14" s="4">
        <f t="shared" si="23"/>
        <v>25</v>
      </c>
      <c r="R14">
        <f t="shared" si="0"/>
        <v>250000</v>
      </c>
      <c r="S14">
        <f t="shared" si="1"/>
        <v>2640.009935333328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2246.994709963687</v>
      </c>
      <c r="AC14">
        <f t="shared" si="2"/>
        <v>2317.3674346367852</v>
      </c>
      <c r="AE14">
        <f t="shared" si="3"/>
        <v>938.11814819070128</v>
      </c>
      <c r="AF14">
        <f t="shared" si="4"/>
        <v>-46.905907409535061</v>
      </c>
      <c r="AG14">
        <f t="shared" si="4"/>
        <v>-21.944684787182382</v>
      </c>
      <c r="AH14">
        <f t="shared" si="5"/>
        <v>-519.65286072148751</v>
      </c>
      <c r="AI14">
        <f t="shared" si="6"/>
        <v>349.61469527249631</v>
      </c>
      <c r="AJ14">
        <f t="shared" si="7"/>
        <v>-70.372724673098219</v>
      </c>
      <c r="AK14">
        <f t="shared" si="24"/>
        <v>5.6487725113407352</v>
      </c>
      <c r="AL14">
        <f t="shared" si="8"/>
        <v>284.89074311073881</v>
      </c>
      <c r="AN14">
        <f t="shared" si="9"/>
        <v>455.29456458285642</v>
      </c>
      <c r="AO14">
        <f t="shared" si="9"/>
        <v>-22.764728229142822</v>
      </c>
      <c r="AP14">
        <f t="shared" si="9"/>
        <v>-10.650359684819996</v>
      </c>
      <c r="AQ14">
        <f t="shared" si="9"/>
        <v>-252.20183983513576</v>
      </c>
      <c r="AR14">
        <f t="shared" si="9"/>
        <v>169.67763683375784</v>
      </c>
      <c r="AS14">
        <f t="shared" si="9"/>
        <v>-34.153820710474427</v>
      </c>
      <c r="AT14">
        <f t="shared" si="9"/>
        <v>2.7415048157193098</v>
      </c>
      <c r="AU14">
        <f t="shared" si="9"/>
        <v>138.26532093900272</v>
      </c>
      <c r="AW14">
        <v>11</v>
      </c>
      <c r="AX14">
        <f>(R14*SUMPRODUCT(K15:$K$23, X15:$X$23)-$AZ$3*SUMPRODUCT(K14:$K$22, W15:$W$23))/Z14</f>
        <v>2640.009935333328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1068.7304890551952</v>
      </c>
      <c r="P15">
        <f t="shared" si="22"/>
        <v>53.436524452759762</v>
      </c>
      <c r="Q15" s="4">
        <f t="shared" si="23"/>
        <v>25</v>
      </c>
      <c r="R15">
        <f t="shared" si="0"/>
        <v>250000</v>
      </c>
      <c r="S15">
        <f t="shared" si="1"/>
        <v>2732.366051940593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2317.3674346367852</v>
      </c>
      <c r="AC15">
        <f t="shared" si="2"/>
        <v>2368.4849194111839</v>
      </c>
      <c r="AE15">
        <f t="shared" si="3"/>
        <v>926.4029775382395</v>
      </c>
      <c r="AF15">
        <f t="shared" si="4"/>
        <v>-46.320148876911972</v>
      </c>
      <c r="AG15">
        <f t="shared" si="4"/>
        <v>-21.67064070468366</v>
      </c>
      <c r="AH15">
        <f t="shared" si="5"/>
        <v>-545.97234626900831</v>
      </c>
      <c r="AI15">
        <f t="shared" si="6"/>
        <v>312.43984168763552</v>
      </c>
      <c r="AJ15">
        <f t="shared" si="7"/>
        <v>-51.11748477439869</v>
      </c>
      <c r="AK15">
        <f t="shared" si="24"/>
        <v>13.109546079522264</v>
      </c>
      <c r="AL15">
        <f t="shared" si="8"/>
        <v>274.43190299275909</v>
      </c>
      <c r="AN15">
        <f t="shared" si="9"/>
        <v>427.42548696231876</v>
      </c>
      <c r="AO15">
        <f t="shared" si="9"/>
        <v>-21.371274348115936</v>
      </c>
      <c r="AP15">
        <f t="shared" si="9"/>
        <v>-9.9984395350267796</v>
      </c>
      <c r="AQ15">
        <f t="shared" si="9"/>
        <v>-251.90171192250727</v>
      </c>
      <c r="AR15">
        <f t="shared" si="9"/>
        <v>144.15406115666875</v>
      </c>
      <c r="AS15">
        <f t="shared" si="9"/>
        <v>-23.58467789044256</v>
      </c>
      <c r="AT15">
        <f t="shared" si="9"/>
        <v>6.0485061606610264</v>
      </c>
      <c r="AU15">
        <f t="shared" si="9"/>
        <v>126.6178894268872</v>
      </c>
      <c r="AW15">
        <v>12</v>
      </c>
      <c r="AX15">
        <f>(R15*SUMPRODUCT(K16:$K$23, X16:$X$23)-$AZ$3*SUMPRODUCT(K15:$K$22, W16:$W$23))/Z15</f>
        <v>2732.366051940593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1068.7304890551952</v>
      </c>
      <c r="P16">
        <f t="shared" si="22"/>
        <v>53.436524452759762</v>
      </c>
      <c r="Q16" s="4">
        <f t="shared" si="23"/>
        <v>25</v>
      </c>
      <c r="R16">
        <f t="shared" si="0"/>
        <v>250000</v>
      </c>
      <c r="S16">
        <f t="shared" si="1"/>
        <v>2804.7489024751103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2368.4849194111839</v>
      </c>
      <c r="AC16">
        <f t="shared" si="2"/>
        <v>2400.4398770747403</v>
      </c>
      <c r="AE16">
        <f t="shared" si="3"/>
        <v>914.67128537237943</v>
      </c>
      <c r="AF16">
        <f t="shared" si="4"/>
        <v>-45.733564268618977</v>
      </c>
      <c r="AG16">
        <f t="shared" si="4"/>
        <v>-21.396210146979833</v>
      </c>
      <c r="AH16">
        <f t="shared" si="5"/>
        <v>-577.24150656987968</v>
      </c>
      <c r="AI16">
        <f t="shared" si="6"/>
        <v>270.30000438690092</v>
      </c>
      <c r="AJ16">
        <f t="shared" si="7"/>
        <v>-31.954957663556343</v>
      </c>
      <c r="AK16">
        <f t="shared" si="24"/>
        <v>22.985700747656107</v>
      </c>
      <c r="AL16">
        <f t="shared" si="8"/>
        <v>261.33074747100068</v>
      </c>
      <c r="AN16">
        <f t="shared" si="9"/>
        <v>400.12581543642506</v>
      </c>
      <c r="AO16">
        <f t="shared" si="9"/>
        <v>-20.006290771821256</v>
      </c>
      <c r="AP16">
        <f t="shared" si="9"/>
        <v>-9.3598390692061653</v>
      </c>
      <c r="AQ16">
        <f t="shared" si="9"/>
        <v>-252.51610301288929</v>
      </c>
      <c r="AR16">
        <f t="shared" si="9"/>
        <v>118.24358258250835</v>
      </c>
      <c r="AS16">
        <f t="shared" si="9"/>
        <v>-13.978796204541947</v>
      </c>
      <c r="AT16">
        <f t="shared" si="9"/>
        <v>10.055166705369141</v>
      </c>
      <c r="AU16">
        <f t="shared" si="9"/>
        <v>114.31995308333553</v>
      </c>
      <c r="AW16">
        <v>13</v>
      </c>
      <c r="AX16">
        <f>(R16*SUMPRODUCT(K17:$K$23, X17:$X$23)-$AZ$3*SUMPRODUCT(K16:$K$22, W17:$W$23))/Z16</f>
        <v>2804.7489024751103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1068.7304890551952</v>
      </c>
      <c r="P17">
        <f t="shared" si="22"/>
        <v>53.436524452759762</v>
      </c>
      <c r="Q17" s="4">
        <f t="shared" si="23"/>
        <v>25</v>
      </c>
      <c r="R17">
        <f t="shared" si="0"/>
        <v>250000</v>
      </c>
      <c r="S17">
        <f t="shared" si="1"/>
        <v>2857.5386853324849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2400.4398770747403</v>
      </c>
      <c r="AC17">
        <f t="shared" si="2"/>
        <v>2414.1567640717999</v>
      </c>
      <c r="AE17">
        <f t="shared" si="3"/>
        <v>902.90394050156499</v>
      </c>
      <c r="AF17">
        <f t="shared" si="4"/>
        <v>-45.145197025078254</v>
      </c>
      <c r="AG17">
        <f t="shared" si="4"/>
        <v>-21.120945592648241</v>
      </c>
      <c r="AH17">
        <f t="shared" si="5"/>
        <v>-613.02452861793086</v>
      </c>
      <c r="AI17">
        <f t="shared" si="6"/>
        <v>223.61326926590766</v>
      </c>
      <c r="AJ17">
        <f t="shared" si="7"/>
        <v>-13.716886997059646</v>
      </c>
      <c r="AK17">
        <f t="shared" si="24"/>
        <v>44.963140963606932</v>
      </c>
      <c r="AL17">
        <f t="shared" si="8"/>
        <v>254.85952323245493</v>
      </c>
      <c r="AN17">
        <f t="shared" si="9"/>
        <v>372.02425695323296</v>
      </c>
      <c r="AO17">
        <f t="shared" si="9"/>
        <v>-18.60121284766165</v>
      </c>
      <c r="AP17">
        <f t="shared" si="9"/>
        <v>-8.702480671299055</v>
      </c>
      <c r="AQ17">
        <f t="shared" si="9"/>
        <v>-252.58500325793662</v>
      </c>
      <c r="AR17">
        <f t="shared" si="9"/>
        <v>92.135560176335616</v>
      </c>
      <c r="AS17">
        <f t="shared" si="9"/>
        <v>-5.6517802878984478</v>
      </c>
      <c r="AT17">
        <f t="shared" si="9"/>
        <v>18.526200138164473</v>
      </c>
      <c r="AU17">
        <f t="shared" si="9"/>
        <v>105.00998002660164</v>
      </c>
      <c r="AW17">
        <v>14</v>
      </c>
      <c r="AX17">
        <f>(R17*SUMPRODUCT(K18:$K$23, X18:$X$23)-$AZ$3*SUMPRODUCT(K17:$K$22, W18:$W$23))/Z17</f>
        <v>2857.5386853324849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1068.7304890551952</v>
      </c>
      <c r="P18">
        <f t="shared" si="22"/>
        <v>53.436524452759762</v>
      </c>
      <c r="Q18" s="4">
        <f t="shared" si="23"/>
        <v>25</v>
      </c>
      <c r="R18">
        <f t="shared" si="0"/>
        <v>250000</v>
      </c>
      <c r="S18">
        <f t="shared" si="1"/>
        <v>2760.5679978545286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2414.1567640717999</v>
      </c>
      <c r="AC18">
        <f t="shared" si="2"/>
        <v>2298.4921609238995</v>
      </c>
      <c r="AE18">
        <f t="shared" si="3"/>
        <v>889.84174747474503</v>
      </c>
      <c r="AF18">
        <f t="shared" si="4"/>
        <v>-44.492087373737249</v>
      </c>
      <c r="AG18">
        <f t="shared" si="4"/>
        <v>-20.81539163960327</v>
      </c>
      <c r="AH18">
        <f t="shared" si="5"/>
        <v>-943.44497118487061</v>
      </c>
      <c r="AI18">
        <f t="shared" si="6"/>
        <v>-118.9107027234661</v>
      </c>
      <c r="AJ18">
        <f t="shared" si="7"/>
        <v>115.66460314790038</v>
      </c>
      <c r="AK18">
        <f t="shared" si="24"/>
        <v>70.405338762132658</v>
      </c>
      <c r="AL18">
        <f t="shared" si="8"/>
        <v>67.159239186566936</v>
      </c>
      <c r="AN18">
        <f t="shared" si="9"/>
        <v>342.6242694730102</v>
      </c>
      <c r="AO18">
        <f t="shared" si="9"/>
        <v>-17.131213473650508</v>
      </c>
      <c r="AP18">
        <f t="shared" si="9"/>
        <v>-8.0147491107862265</v>
      </c>
      <c r="AQ18">
        <f t="shared" si="9"/>
        <v>-363.26363081697923</v>
      </c>
      <c r="AR18">
        <f t="shared" si="9"/>
        <v>-45.785323928405781</v>
      </c>
      <c r="AS18">
        <f t="shared" si="9"/>
        <v>44.535447195974292</v>
      </c>
      <c r="AT18">
        <f t="shared" si="9"/>
        <v>27.108840227863261</v>
      </c>
      <c r="AU18">
        <f t="shared" si="9"/>
        <v>25.858963495431777</v>
      </c>
      <c r="AW18">
        <v>15</v>
      </c>
      <c r="AX18">
        <f>(R18*SUMPRODUCT(K19:$K$23, X19:$X$23)-$AZ$3*SUMPRODUCT(K18:$K$22, W19:$W$23))/Z18</f>
        <v>2760.5679978545286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1068.7304890551952</v>
      </c>
      <c r="P19">
        <f t="shared" si="22"/>
        <v>53.436524452759762</v>
      </c>
      <c r="Q19" s="4">
        <f t="shared" si="23"/>
        <v>25</v>
      </c>
      <c r="R19">
        <f t="shared" si="0"/>
        <v>250000</v>
      </c>
      <c r="S19">
        <f t="shared" si="1"/>
        <v>2516.9959853780529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2298.4921609238995</v>
      </c>
      <c r="AC19">
        <f t="shared" si="2"/>
        <v>2061.6867088855561</v>
      </c>
      <c r="AE19">
        <f t="shared" si="3"/>
        <v>875.40363888777017</v>
      </c>
      <c r="AF19">
        <f t="shared" si="4"/>
        <v>-43.770181944388504</v>
      </c>
      <c r="AG19">
        <f t="shared" si="4"/>
        <v>-20.477651939678111</v>
      </c>
      <c r="AH19">
        <f t="shared" si="5"/>
        <v>-1295.8578352912573</v>
      </c>
      <c r="AI19">
        <f t="shared" si="6"/>
        <v>-484.70203028755373</v>
      </c>
      <c r="AJ19">
        <f t="shared" si="7"/>
        <v>236.80545203834345</v>
      </c>
      <c r="AK19">
        <f t="shared" si="24"/>
        <v>69.801801278440365</v>
      </c>
      <c r="AL19">
        <f t="shared" si="8"/>
        <v>-178.09477697076991</v>
      </c>
      <c r="AN19">
        <f t="shared" si="9"/>
        <v>314.0162349392449</v>
      </c>
      <c r="AO19">
        <f t="shared" si="9"/>
        <v>-15.700811746962243</v>
      </c>
      <c r="AP19">
        <f t="shared" si="9"/>
        <v>-7.3455431035950207</v>
      </c>
      <c r="AQ19">
        <f t="shared" si="9"/>
        <v>-464.83745369357484</v>
      </c>
      <c r="AR19">
        <f t="shared" si="9"/>
        <v>-173.86757360488718</v>
      </c>
      <c r="AS19">
        <f t="shared" si="9"/>
        <v>84.944536621579957</v>
      </c>
      <c r="AT19">
        <f t="shared" si="9"/>
        <v>25.03861973578487</v>
      </c>
      <c r="AU19">
        <f t="shared" si="9"/>
        <v>-63.884417247522371</v>
      </c>
      <c r="AW19">
        <v>16</v>
      </c>
      <c r="AX19">
        <f>(R19*SUMPRODUCT(K20:$K$23, X20:$X$23)-$AZ$3*SUMPRODUCT(K19:$K$22, W20:$W$23))/Z19</f>
        <v>2516.9959853780529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1068.7304890551952</v>
      </c>
      <c r="P20">
        <f t="shared" si="22"/>
        <v>53.436524452759762</v>
      </c>
      <c r="Q20" s="4">
        <f t="shared" si="23"/>
        <v>25</v>
      </c>
      <c r="R20">
        <f t="shared" si="0"/>
        <v>250000</v>
      </c>
      <c r="S20">
        <f t="shared" si="1"/>
        <v>2120.4366641891065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2061.6867088855561</v>
      </c>
      <c r="AC20">
        <f t="shared" si="2"/>
        <v>1705.4021228727488</v>
      </c>
      <c r="AE20">
        <f t="shared" si="3"/>
        <v>859.54712800184586</v>
      </c>
      <c r="AF20">
        <f t="shared" si="4"/>
        <v>-42.97735640009229</v>
      </c>
      <c r="AG20">
        <f t="shared" si="4"/>
        <v>-20.106732632885848</v>
      </c>
      <c r="AH20">
        <f t="shared" si="5"/>
        <v>-1661.4278739547813</v>
      </c>
      <c r="AI20">
        <f t="shared" si="6"/>
        <v>-864.96483498591351</v>
      </c>
      <c r="AJ20">
        <f t="shared" si="7"/>
        <v>356.28458601280727</v>
      </c>
      <c r="AK20">
        <f t="shared" si="24"/>
        <v>12.37650286609543</v>
      </c>
      <c r="AL20">
        <f t="shared" si="8"/>
        <v>-496.3037461070108</v>
      </c>
      <c r="AN20">
        <f t="shared" si="9"/>
        <v>292.44839455161446</v>
      </c>
      <c r="AO20">
        <f t="shared" si="9"/>
        <v>-14.622419727580724</v>
      </c>
      <c r="AP20">
        <f t="shared" si="9"/>
        <v>-6.8410230068890359</v>
      </c>
      <c r="AQ20">
        <f t="shared" si="9"/>
        <v>-565.27664228357992</v>
      </c>
      <c r="AR20">
        <f t="shared" si="9"/>
        <v>-294.29169046643517</v>
      </c>
      <c r="AS20">
        <f t="shared" si="9"/>
        <v>121.22064257855135</v>
      </c>
      <c r="AT20">
        <f t="shared" si="9"/>
        <v>4.2109248875825349</v>
      </c>
      <c r="AU20">
        <f t="shared" si="9"/>
        <v>-168.86012300030126</v>
      </c>
      <c r="AW20">
        <v>17</v>
      </c>
      <c r="AX20">
        <f>(R20*SUMPRODUCT(K21:$K$23, X21:$X$23)-$AZ$3*SUMPRODUCT(K20:$K$22, W21:$W$23))/Z20</f>
        <v>2120.4366641891065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1068.7304890551952</v>
      </c>
      <c r="P21">
        <f t="shared" si="22"/>
        <v>53.436524452759762</v>
      </c>
      <c r="Q21" s="4">
        <f t="shared" si="23"/>
        <v>25</v>
      </c>
      <c r="R21">
        <f t="shared" si="0"/>
        <v>250000</v>
      </c>
      <c r="S21">
        <f t="shared" si="1"/>
        <v>1561.8687667818413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1705.4021228727488</v>
      </c>
      <c r="AC21">
        <f t="shared" si="2"/>
        <v>1230.6800267632748</v>
      </c>
      <c r="AE21">
        <f t="shared" si="3"/>
        <v>842.10997418382271</v>
      </c>
      <c r="AF21">
        <f t="shared" si="4"/>
        <v>-42.105498709191139</v>
      </c>
      <c r="AG21">
        <f t="shared" si="4"/>
        <v>-19.698838547412571</v>
      </c>
      <c r="AH21">
        <f t="shared" si="5"/>
        <v>-2068.267591444202</v>
      </c>
      <c r="AI21">
        <f t="shared" si="6"/>
        <v>-1287.961954516983</v>
      </c>
      <c r="AJ21">
        <f t="shared" si="7"/>
        <v>474.72209610947402</v>
      </c>
      <c r="AK21">
        <f t="shared" si="24"/>
        <v>4.0086505573558089</v>
      </c>
      <c r="AL21">
        <f t="shared" si="8"/>
        <v>-809.23120785015317</v>
      </c>
      <c r="AN21">
        <f t="shared" si="9"/>
        <v>272.53463032921309</v>
      </c>
      <c r="AO21">
        <f t="shared" si="9"/>
        <v>-13.626731516460653</v>
      </c>
      <c r="AP21">
        <f t="shared" si="9"/>
        <v>-6.3751954566708786</v>
      </c>
      <c r="AQ21">
        <f t="shared" si="9"/>
        <v>-669.35977572579361</v>
      </c>
      <c r="AR21">
        <f t="shared" si="9"/>
        <v>-416.82707236971214</v>
      </c>
      <c r="AS21">
        <f t="shared" si="9"/>
        <v>153.63576603839502</v>
      </c>
      <c r="AT21">
        <f t="shared" si="9"/>
        <v>1.2973318583796756</v>
      </c>
      <c r="AU21">
        <f t="shared" si="9"/>
        <v>-261.89397447293743</v>
      </c>
      <c r="AW21">
        <v>18</v>
      </c>
      <c r="AX21">
        <f>(R21*SUMPRODUCT(K22:$K$23, X22:$X$23)-$AZ$3*SUMPRODUCT(K21:$K$22, W22:$W$23))/Z21</f>
        <v>1561.8687667818413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1068.7304890551952</v>
      </c>
      <c r="P22">
        <f t="shared" si="22"/>
        <v>53.436524452759762</v>
      </c>
      <c r="Q22" s="4">
        <f t="shared" si="23"/>
        <v>25</v>
      </c>
      <c r="R22">
        <f t="shared" si="0"/>
        <v>250000</v>
      </c>
      <c r="S22">
        <f t="shared" si="1"/>
        <v>846.48857478289142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1230.6800267632748</v>
      </c>
      <c r="AC22">
        <f t="shared" si="2"/>
        <v>651.81295876192905</v>
      </c>
      <c r="AE22">
        <f t="shared" si="3"/>
        <v>822.9436320139564</v>
      </c>
      <c r="AF22">
        <f t="shared" si="4"/>
        <v>-41.14718160069782</v>
      </c>
      <c r="AG22">
        <f t="shared" si="4"/>
        <v>-19.250494873161962</v>
      </c>
      <c r="AH22">
        <f t="shared" si="5"/>
        <v>-2513.5528877648385</v>
      </c>
      <c r="AI22">
        <f t="shared" si="6"/>
        <v>-1751.0069322247418</v>
      </c>
      <c r="AJ22">
        <f t="shared" si="7"/>
        <v>578.86706800134573</v>
      </c>
      <c r="AK22">
        <f t="shared" si="24"/>
        <v>42.262006020707197</v>
      </c>
      <c r="AL22">
        <f t="shared" si="8"/>
        <v>-1129.8778582026889</v>
      </c>
      <c r="AN22">
        <f t="shared" si="9"/>
        <v>248.90819467873334</v>
      </c>
      <c r="AO22">
        <f t="shared" si="9"/>
        <v>-12.445409733936668</v>
      </c>
      <c r="AP22">
        <f t="shared" si="9"/>
        <v>-5.822520205697022</v>
      </c>
      <c r="AQ22">
        <f t="shared" si="9"/>
        <v>-760.25123372295855</v>
      </c>
      <c r="AR22">
        <f t="shared" si="9"/>
        <v>-529.61096898385892</v>
      </c>
      <c r="AS22">
        <f t="shared" si="9"/>
        <v>175.0846002691263</v>
      </c>
      <c r="AT22">
        <f t="shared" si="9"/>
        <v>12.782600427167031</v>
      </c>
      <c r="AU22">
        <f t="shared" si="9"/>
        <v>-341.74376828756556</v>
      </c>
      <c r="AW22">
        <v>19</v>
      </c>
      <c r="AX22">
        <f>(R22*SUMPRODUCT(K23:$K$23, X23:$X$23)-$AZ$3*SUMPRODUCT(K22:$K$22, W23:$W$23))/Z22</f>
        <v>846.48857478289142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1068.7304890551952</v>
      </c>
      <c r="P23">
        <f t="shared" si="22"/>
        <v>53.436524452759762</v>
      </c>
      <c r="Q23" s="4">
        <f t="shared" si="23"/>
        <v>25</v>
      </c>
      <c r="R23">
        <f t="shared" si="0"/>
        <v>250000</v>
      </c>
      <c r="S23">
        <f t="shared" si="1"/>
        <v>868.63760190330618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651.81295876192905</v>
      </c>
      <c r="AC23">
        <f t="shared" si="2"/>
        <v>651.81295876192905</v>
      </c>
      <c r="AE23">
        <f t="shared" si="3"/>
        <v>801.9597363316708</v>
      </c>
      <c r="AF23">
        <f t="shared" si="4"/>
        <v>-40.097986816583543</v>
      </c>
      <c r="AG23">
        <f t="shared" si="4"/>
        <v>-18.759634551098063</v>
      </c>
      <c r="AH23">
        <f t="shared" si="5"/>
        <v>-2983.5537333228026</v>
      </c>
      <c r="AI23">
        <f t="shared" si="6"/>
        <v>-2240.4516183588134</v>
      </c>
      <c r="AJ23">
        <f t="shared" si="7"/>
        <v>0</v>
      </c>
      <c r="AK23">
        <f t="shared" si="24"/>
        <v>98.957229579391154</v>
      </c>
      <c r="AL23">
        <f t="shared" si="8"/>
        <v>-2141.4943887794225</v>
      </c>
      <c r="AN23">
        <f t="shared" si="9"/>
        <v>219.73130597540151</v>
      </c>
      <c r="AO23">
        <f t="shared" si="9"/>
        <v>-10.986565298770076</v>
      </c>
      <c r="AP23">
        <f t="shared" si="9"/>
        <v>-5.1400074252970374</v>
      </c>
      <c r="AQ23">
        <f t="shared" si="9"/>
        <v>-817.4726592504046</v>
      </c>
      <c r="AR23">
        <f t="shared" si="9"/>
        <v>-613.86792599907017</v>
      </c>
      <c r="AS23">
        <f t="shared" si="9"/>
        <v>0</v>
      </c>
      <c r="AT23">
        <f t="shared" si="9"/>
        <v>27.113582273654778</v>
      </c>
      <c r="AU23">
        <f t="shared" si="9"/>
        <v>-586.75434372541542</v>
      </c>
      <c r="AW23">
        <v>20</v>
      </c>
      <c r="AX23">
        <f>(R23*SUMPRODUCT(K$23:$K24, X$23:$X24)-$AZ$3*SUMPRODUCT(K$22:$K23, W$23:$W24))/Z23</f>
        <v>868.63760190330618</v>
      </c>
    </row>
    <row r="25" spans="5:50" x14ac:dyDescent="0.25">
      <c r="AN25" s="8">
        <f t="shared" ref="AN25:AU25" si="25">SUM(AN3:AN23)</f>
        <v>10260.40711199517</v>
      </c>
      <c r="AO25" s="8">
        <f t="shared" si="25"/>
        <v>-1314.5682223911549</v>
      </c>
      <c r="AP25" s="8">
        <f t="shared" si="25"/>
        <v>-1737.446491746598</v>
      </c>
      <c r="AQ25" s="8">
        <f t="shared" si="25"/>
        <v>-7342.263678715678</v>
      </c>
      <c r="AR25" s="8">
        <f t="shared" si="25"/>
        <v>-133.87128085826305</v>
      </c>
      <c r="AS25" s="8">
        <f t="shared" si="25"/>
        <v>-1155.8601205036241</v>
      </c>
      <c r="AT25" s="8">
        <f t="shared" si="25"/>
        <v>392.44482442795544</v>
      </c>
      <c r="AU25" s="9">
        <f t="shared" si="25"/>
        <v>-897.28657693393143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FCAE-DFC7-43F8-8255-BFAD3B0392A7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4230.6900438223929</v>
      </c>
      <c r="K3">
        <v>1</v>
      </c>
      <c r="L3" s="2">
        <v>0</v>
      </c>
      <c r="O3">
        <f>$C$3</f>
        <v>4230.6900438223929</v>
      </c>
      <c r="P3">
        <f>O3*B5</f>
        <v>3384.5520350579145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4230.6900438223929</v>
      </c>
      <c r="AF3">
        <f t="shared" ref="AF3:AG23" si="4">-$Z3*P3</f>
        <v>-3384.5520350579145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-676.29457823552161</v>
      </c>
      <c r="AJ3">
        <f t="shared" ref="AJ3:AJ23" si="7">AB3-AC3</f>
        <v>0</v>
      </c>
      <c r="AL3">
        <f t="shared" ref="AL3:AL23" si="8">SUM(AI3:AK3)</f>
        <v>-676.29457823552161</v>
      </c>
      <c r="AN3">
        <f t="shared" ref="AN3:AU23" si="9">AE3*$K3</f>
        <v>4230.6900438223929</v>
      </c>
      <c r="AO3">
        <f t="shared" si="9"/>
        <v>-3384.5520350579145</v>
      </c>
      <c r="AP3">
        <f t="shared" si="9"/>
        <v>-1522.432587</v>
      </c>
      <c r="AQ3">
        <f t="shared" si="9"/>
        <v>0</v>
      </c>
      <c r="AR3">
        <f t="shared" si="9"/>
        <v>-676.29457823552161</v>
      </c>
      <c r="AS3">
        <f t="shared" si="9"/>
        <v>0</v>
      </c>
      <c r="AT3">
        <f t="shared" si="9"/>
        <v>0</v>
      </c>
      <c r="AU3">
        <f t="shared" si="9"/>
        <v>-676.29457823552161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3349.4785457360053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250000</v>
      </c>
      <c r="S4">
        <f t="shared" si="1"/>
        <v>2835.9212807946624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2800.9294323107206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-584.69849999999997</v>
      </c>
      <c r="AI4">
        <f t="shared" si="6"/>
        <v>-584.69849999999997</v>
      </c>
      <c r="AJ4">
        <f t="shared" si="7"/>
        <v>-2800.9294323107206</v>
      </c>
      <c r="AK4">
        <f>H4*SUM(AB4, AE4:AF4)</f>
        <v>0</v>
      </c>
      <c r="AL4">
        <f t="shared" si="8"/>
        <v>-3385.6279323107206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-548.5491134252743</v>
      </c>
      <c r="AR4">
        <f t="shared" si="9"/>
        <v>-548.5491134252743</v>
      </c>
      <c r="AS4">
        <f t="shared" si="9"/>
        <v>-2627.760045323877</v>
      </c>
      <c r="AT4">
        <f t="shared" si="9"/>
        <v>0</v>
      </c>
      <c r="AU4">
        <f t="shared" si="9"/>
        <v>-3176.3091587491513</v>
      </c>
      <c r="AW4">
        <v>1</v>
      </c>
      <c r="AX4">
        <f>(R4*SUMPRODUCT(K5:$K$23, X5:$X$23)-$AZ$3*SUMPRODUCT(K4:$K$22, W5:$W$23))/Z4</f>
        <v>2835.9212807946624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4230.6900438223929</v>
      </c>
      <c r="P5">
        <f t="shared" ref="P5:P23" si="22">O5*$C$5</f>
        <v>211.53450219111966</v>
      </c>
      <c r="Q5" s="4">
        <f t="shared" ref="Q5:Q23" si="23">$C$8</f>
        <v>25</v>
      </c>
      <c r="R5">
        <f t="shared" si="0"/>
        <v>250000</v>
      </c>
      <c r="S5">
        <f t="shared" si="1"/>
        <v>5509.999950489615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2800.9294323107206</v>
      </c>
      <c r="AC5">
        <f t="shared" si="2"/>
        <v>5374.0536183515469</v>
      </c>
      <c r="AE5">
        <f t="shared" si="3"/>
        <v>4126.3076846502136</v>
      </c>
      <c r="AF5">
        <f t="shared" si="4"/>
        <v>-206.3153842325107</v>
      </c>
      <c r="AG5">
        <f t="shared" si="4"/>
        <v>-24.383183605446366</v>
      </c>
      <c r="AH5">
        <f t="shared" si="5"/>
        <v>-614.31243053632193</v>
      </c>
      <c r="AI5">
        <f t="shared" si="6"/>
        <v>3281.2966862759349</v>
      </c>
      <c r="AJ5">
        <f t="shared" si="7"/>
        <v>-2573.1241860408263</v>
      </c>
      <c r="AK5">
        <f>H5*SUM(AB5, AE5:AF5)</f>
        <v>580.6876377077358</v>
      </c>
      <c r="AL5">
        <f t="shared" si="8"/>
        <v>1288.8601379428444</v>
      </c>
      <c r="AN5">
        <f t="shared" si="9"/>
        <v>3563.3246284938641</v>
      </c>
      <c r="AO5">
        <f t="shared" si="9"/>
        <v>-178.16623142469322</v>
      </c>
      <c r="AP5">
        <f t="shared" si="9"/>
        <v>-21.056403279277053</v>
      </c>
      <c r="AQ5">
        <f t="shared" si="9"/>
        <v>-530.49718552569902</v>
      </c>
      <c r="AR5">
        <f t="shared" si="9"/>
        <v>2833.6048082641951</v>
      </c>
      <c r="AS5">
        <f t="shared" si="9"/>
        <v>-2222.053585194471</v>
      </c>
      <c r="AT5">
        <f t="shared" si="9"/>
        <v>501.46007497288736</v>
      </c>
      <c r="AU5">
        <f t="shared" si="9"/>
        <v>1113.0112980426113</v>
      </c>
      <c r="AW5">
        <v>2</v>
      </c>
      <c r="AX5">
        <f>(R5*SUMPRODUCT(K6:$K$23, X6:$X$23)-$AZ$3*SUMPRODUCT(K5:$K$22, W6:$W$23))/Z5</f>
        <v>5509.999950489615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4230.6900438223929</v>
      </c>
      <c r="P6">
        <f t="shared" si="22"/>
        <v>211.53450219111966</v>
      </c>
      <c r="Q6" s="4">
        <f t="shared" si="23"/>
        <v>25</v>
      </c>
      <c r="R6">
        <f t="shared" si="0"/>
        <v>250000</v>
      </c>
      <c r="S6">
        <f t="shared" si="1"/>
        <v>7984.9628200927918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5374.0536183515469</v>
      </c>
      <c r="AC6">
        <f t="shared" si="2"/>
        <v>7689.3282625355532</v>
      </c>
      <c r="AE6">
        <f t="shared" si="3"/>
        <v>4074.0533496451853</v>
      </c>
      <c r="AF6">
        <f t="shared" si="4"/>
        <v>-203.70266748225927</v>
      </c>
      <c r="AG6">
        <f t="shared" si="4"/>
        <v>-24.074402210072524</v>
      </c>
      <c r="AH6">
        <f t="shared" si="5"/>
        <v>-649.49559319378295</v>
      </c>
      <c r="AI6">
        <f t="shared" si="6"/>
        <v>3196.7806867590707</v>
      </c>
      <c r="AJ6">
        <f t="shared" si="7"/>
        <v>-2315.2746441840063</v>
      </c>
      <c r="AK6">
        <f>H6*SUM(AB6, AE6:AF6)</f>
        <v>1005.7911878959749</v>
      </c>
      <c r="AL6">
        <f t="shared" si="8"/>
        <v>1887.2972304710393</v>
      </c>
      <c r="AN6">
        <f t="shared" si="9"/>
        <v>3172.9795668344445</v>
      </c>
      <c r="AO6">
        <f t="shared" si="9"/>
        <v>-158.64897834172226</v>
      </c>
      <c r="AP6">
        <f t="shared" si="9"/>
        <v>-18.749775651064269</v>
      </c>
      <c r="AQ6">
        <f t="shared" si="9"/>
        <v>-505.84419718813234</v>
      </c>
      <c r="AR6">
        <f t="shared" si="9"/>
        <v>2489.7366156535259</v>
      </c>
      <c r="AS6">
        <f t="shared" si="9"/>
        <v>-1803.1965973753245</v>
      </c>
      <c r="AT6">
        <f t="shared" si="9"/>
        <v>783.33654810239818</v>
      </c>
      <c r="AU6">
        <f t="shared" si="9"/>
        <v>1469.8765663805996</v>
      </c>
      <c r="AW6">
        <v>3</v>
      </c>
      <c r="AX6">
        <f>(R6*SUMPRODUCT(K7:$K$23, X7:$X$23)-$AZ$3*SUMPRODUCT(K6:$K$22, W7:$W$23))/Z6</f>
        <v>7984.9628200927918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4230.6900438223929</v>
      </c>
      <c r="P7">
        <f t="shared" si="22"/>
        <v>211.53450219111966</v>
      </c>
      <c r="Q7" s="4">
        <f t="shared" si="23"/>
        <v>25</v>
      </c>
      <c r="R7">
        <f t="shared" si="0"/>
        <v>250000</v>
      </c>
      <c r="S7">
        <f t="shared" si="1"/>
        <v>10220.123998980054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7689.3282625355532</v>
      </c>
      <c r="AC7">
        <f t="shared" si="2"/>
        <v>9715.120047442404</v>
      </c>
      <c r="AE7">
        <f t="shared" si="3"/>
        <v>4021.6402133042384</v>
      </c>
      <c r="AF7">
        <f t="shared" si="4"/>
        <v>-201.08201066521193</v>
      </c>
      <c r="AG7">
        <f t="shared" si="4"/>
        <v>-23.764682425604502</v>
      </c>
      <c r="AH7">
        <f t="shared" si="5"/>
        <v>-689.75762367296466</v>
      </c>
      <c r="AI7">
        <f t="shared" si="6"/>
        <v>3107.0358965404575</v>
      </c>
      <c r="AJ7">
        <f t="shared" si="7"/>
        <v>-2025.7917849068508</v>
      </c>
      <c r="AK7">
        <f>H7*SUM(AB7, AE7:AF7)</f>
        <v>1205.0851129037785</v>
      </c>
      <c r="AL7">
        <f t="shared" si="8"/>
        <v>2286.329224537385</v>
      </c>
      <c r="AN7">
        <f t="shared" si="9"/>
        <v>2835.3026541371655</v>
      </c>
      <c r="AO7">
        <f t="shared" si="9"/>
        <v>-141.76513270685828</v>
      </c>
      <c r="AP7">
        <f t="shared" si="9"/>
        <v>-16.75437472828601</v>
      </c>
      <c r="AQ7">
        <f t="shared" si="9"/>
        <v>-486.28706631727567</v>
      </c>
      <c r="AR7">
        <f t="shared" si="9"/>
        <v>2190.4960803847457</v>
      </c>
      <c r="AS7">
        <f t="shared" si="9"/>
        <v>-1428.2065326168313</v>
      </c>
      <c r="AT7">
        <f t="shared" si="9"/>
        <v>849.59887952532472</v>
      </c>
      <c r="AU7">
        <f t="shared" si="9"/>
        <v>1611.8884272932389</v>
      </c>
      <c r="AW7">
        <v>4</v>
      </c>
      <c r="AX7">
        <f>(R7*SUMPRODUCT(K8:$K$23, X8:$X$23)-$AZ$3*SUMPRODUCT(K7:$K$22, W8:$W$23))/Z7</f>
        <v>10220.123998980054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4230.6900438223929</v>
      </c>
      <c r="P8">
        <f t="shared" si="22"/>
        <v>211.53450219111966</v>
      </c>
      <c r="Q8" s="4">
        <f t="shared" si="23"/>
        <v>25</v>
      </c>
      <c r="R8">
        <f t="shared" si="0"/>
        <v>250000</v>
      </c>
      <c r="S8">
        <f t="shared" si="1"/>
        <v>12021.378777468004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9715.120047442404</v>
      </c>
      <c r="AC8">
        <f t="shared" si="2"/>
        <v>11262.051694371883</v>
      </c>
      <c r="AE8">
        <f t="shared" si="3"/>
        <v>3963.4596711732343</v>
      </c>
      <c r="AF8">
        <f t="shared" si="4"/>
        <v>-198.17298355866171</v>
      </c>
      <c r="AG8">
        <f t="shared" si="4"/>
        <v>-23.420881878126682</v>
      </c>
      <c r="AH8">
        <f t="shared" si="5"/>
        <v>-1061.5372322177757</v>
      </c>
      <c r="AI8">
        <f t="shared" si="6"/>
        <v>2680.3285735186701</v>
      </c>
      <c r="AJ8">
        <f t="shared" si="7"/>
        <v>-1546.931646929479</v>
      </c>
      <c r="AK8">
        <f t="shared" ref="AK8:AK23" si="24">H8*SUM(AB8:AB8, AE8:AF8)</f>
        <v>977.32948829163092</v>
      </c>
      <c r="AL8">
        <f t="shared" si="8"/>
        <v>2110.7264148808217</v>
      </c>
      <c r="AN8">
        <f t="shared" si="9"/>
        <v>2605.3936615985181</v>
      </c>
      <c r="AO8">
        <f t="shared" si="9"/>
        <v>-130.2696830799259</v>
      </c>
      <c r="AP8">
        <f t="shared" si="9"/>
        <v>-15.395796162158495</v>
      </c>
      <c r="AQ8">
        <f t="shared" si="9"/>
        <v>-697.80510105514406</v>
      </c>
      <c r="AR8">
        <f t="shared" si="9"/>
        <v>1761.9230813012894</v>
      </c>
      <c r="AS8">
        <f t="shared" si="9"/>
        <v>-1016.8807663541035</v>
      </c>
      <c r="AT8">
        <f t="shared" si="9"/>
        <v>642.45085489531243</v>
      </c>
      <c r="AU8">
        <f t="shared" si="9"/>
        <v>1387.4931698424982</v>
      </c>
      <c r="AW8">
        <v>5</v>
      </c>
      <c r="AX8">
        <f>(R8*SUMPRODUCT(K9:$K$23, X9:$X$23)-$AZ$3*SUMPRODUCT(K8:$K$22, W9:$W$23))/Z8</f>
        <v>12021.378777468004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4230.6900438223929</v>
      </c>
      <c r="P9">
        <f t="shared" si="22"/>
        <v>211.53450219111966</v>
      </c>
      <c r="Q9" s="4">
        <f t="shared" si="23"/>
        <v>25</v>
      </c>
      <c r="R9">
        <f t="shared" si="0"/>
        <v>250000</v>
      </c>
      <c r="S9">
        <f t="shared" si="1"/>
        <v>13469.387788231814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11262.051694371883</v>
      </c>
      <c r="AC9">
        <f t="shared" si="2"/>
        <v>12413.854823753216</v>
      </c>
      <c r="AE9">
        <f t="shared" si="3"/>
        <v>3899.150639511266</v>
      </c>
      <c r="AF9">
        <f t="shared" si="4"/>
        <v>-194.95753197556331</v>
      </c>
      <c r="AG9">
        <f t="shared" si="4"/>
        <v>-23.040866851051657</v>
      </c>
      <c r="AH9">
        <f t="shared" si="5"/>
        <v>-1458.0620829375821</v>
      </c>
      <c r="AI9">
        <f t="shared" si="6"/>
        <v>2223.090157747069</v>
      </c>
      <c r="AJ9">
        <f t="shared" si="7"/>
        <v>-1151.8031293813328</v>
      </c>
      <c r="AK9">
        <f t="shared" si="24"/>
        <v>781.23797865957602</v>
      </c>
      <c r="AL9">
        <f t="shared" si="8"/>
        <v>1852.5250070253123</v>
      </c>
      <c r="AN9">
        <f t="shared" si="9"/>
        <v>2435.9626510696812</v>
      </c>
      <c r="AO9">
        <f t="shared" si="9"/>
        <v>-121.79813255348407</v>
      </c>
      <c r="AP9">
        <f t="shared" si="9"/>
        <v>-14.39459417871233</v>
      </c>
      <c r="AQ9">
        <f t="shared" si="9"/>
        <v>-910.91242820564833</v>
      </c>
      <c r="AR9">
        <f t="shared" si="9"/>
        <v>1388.8574961318363</v>
      </c>
      <c r="AS9">
        <f t="shared" si="9"/>
        <v>-719.57963771048082</v>
      </c>
      <c r="AT9">
        <f t="shared" si="9"/>
        <v>488.07207352482209</v>
      </c>
      <c r="AU9">
        <f t="shared" si="9"/>
        <v>1157.3499319461778</v>
      </c>
      <c r="AW9">
        <v>6</v>
      </c>
      <c r="AX9">
        <f>(R9*SUMPRODUCT(K10:$K$23, X10:$X$23)-$AZ$3*SUMPRODUCT(K9:$K$22, W10:$W$23))/Z9</f>
        <v>13469.387788231814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4230.6900438223929</v>
      </c>
      <c r="P10">
        <f t="shared" si="22"/>
        <v>211.53450219111966</v>
      </c>
      <c r="Q10" s="4">
        <f t="shared" si="23"/>
        <v>25</v>
      </c>
      <c r="R10">
        <f t="shared" si="0"/>
        <v>250000</v>
      </c>
      <c r="S10">
        <f t="shared" si="1"/>
        <v>14622.834492483376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12413.854823753216</v>
      </c>
      <c r="AC10">
        <f t="shared" si="2"/>
        <v>13232.79900672097</v>
      </c>
      <c r="AE10">
        <f t="shared" si="3"/>
        <v>3828.5238773929113</v>
      </c>
      <c r="AF10">
        <f t="shared" si="4"/>
        <v>-191.42619386964557</v>
      </c>
      <c r="AG10">
        <f t="shared" si="4"/>
        <v>-22.623519081616955</v>
      </c>
      <c r="AH10">
        <f t="shared" si="5"/>
        <v>-1869.3910092418382</v>
      </c>
      <c r="AI10">
        <f t="shared" si="6"/>
        <v>1745.0831551998108</v>
      </c>
      <c r="AJ10">
        <f t="shared" si="7"/>
        <v>-818.94418296775439</v>
      </c>
      <c r="AK10">
        <f t="shared" si="24"/>
        <v>842.67500663201542</v>
      </c>
      <c r="AL10">
        <f t="shared" si="8"/>
        <v>1768.8139788640719</v>
      </c>
      <c r="AN10">
        <f t="shared" si="9"/>
        <v>2272.5312644453325</v>
      </c>
      <c r="AO10">
        <f t="shared" si="9"/>
        <v>-113.62656322226663</v>
      </c>
      <c r="AP10">
        <f t="shared" si="9"/>
        <v>-13.428845181908667</v>
      </c>
      <c r="AQ10">
        <f t="shared" si="9"/>
        <v>-1109.6311920791775</v>
      </c>
      <c r="AR10">
        <f t="shared" si="9"/>
        <v>1035.8446639619799</v>
      </c>
      <c r="AS10">
        <f t="shared" si="9"/>
        <v>-486.108045615008</v>
      </c>
      <c r="AT10">
        <f t="shared" si="9"/>
        <v>500.19416351191296</v>
      </c>
      <c r="AU10">
        <f t="shared" si="9"/>
        <v>1049.930781858885</v>
      </c>
      <c r="AW10">
        <v>7</v>
      </c>
      <c r="AX10">
        <f>(R10*SUMPRODUCT(K11:$K$23, X11:$X$23)-$AZ$3*SUMPRODUCT(K10:$K$22, W11:$W$23))/Z10</f>
        <v>14622.834492483376</v>
      </c>
    </row>
    <row r="11" spans="1:52" x14ac:dyDescent="0.25">
      <c r="A11" t="s">
        <v>33</v>
      </c>
      <c r="C11" s="7">
        <f>AU25</f>
        <v>262.59340512935546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4230.6900438223929</v>
      </c>
      <c r="P11">
        <f t="shared" si="22"/>
        <v>211.53450219111966</v>
      </c>
      <c r="Q11" s="4">
        <f t="shared" si="23"/>
        <v>25</v>
      </c>
      <c r="R11">
        <f t="shared" si="0"/>
        <v>250000</v>
      </c>
      <c r="S11">
        <f t="shared" si="1"/>
        <v>15473.219171518158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13232.79900672097</v>
      </c>
      <c r="AC11">
        <f t="shared" si="2"/>
        <v>13718.288957675541</v>
      </c>
      <c r="AE11">
        <f t="shared" si="3"/>
        <v>3750.8567459800406</v>
      </c>
      <c r="AF11">
        <f t="shared" si="4"/>
        <v>-187.54283729900206</v>
      </c>
      <c r="AG11">
        <f t="shared" si="4"/>
        <v>-22.164568351308318</v>
      </c>
      <c r="AH11">
        <f t="shared" si="5"/>
        <v>-2327.1553949246518</v>
      </c>
      <c r="AI11">
        <f t="shared" si="6"/>
        <v>1213.9939454050782</v>
      </c>
      <c r="AJ11">
        <f t="shared" si="7"/>
        <v>-485.4899509545703</v>
      </c>
      <c r="AK11">
        <f t="shared" si="24"/>
        <v>864.99981514320359</v>
      </c>
      <c r="AL11">
        <f t="shared" si="8"/>
        <v>1593.5038095937116</v>
      </c>
      <c r="AN11">
        <f t="shared" si="9"/>
        <v>2117.3843922809738</v>
      </c>
      <c r="AO11">
        <f t="shared" si="9"/>
        <v>-105.8692196140487</v>
      </c>
      <c r="AP11">
        <f t="shared" si="9"/>
        <v>-12.512051050470804</v>
      </c>
      <c r="AQ11">
        <f t="shared" si="9"/>
        <v>-1313.695202277966</v>
      </c>
      <c r="AR11">
        <f t="shared" si="9"/>
        <v>685.30791933848798</v>
      </c>
      <c r="AS11">
        <f t="shared" si="9"/>
        <v>-274.06241143764885</v>
      </c>
      <c r="AT11">
        <f t="shared" si="9"/>
        <v>488.29833607297485</v>
      </c>
      <c r="AU11">
        <f t="shared" si="9"/>
        <v>899.54384397381409</v>
      </c>
      <c r="AW11">
        <v>8</v>
      </c>
      <c r="AX11">
        <f>(R11*SUMPRODUCT(K12:$K$23, X12:$X$23)-$AZ$3*SUMPRODUCT(K11:$K$22, W12:$W$23))/Z11</f>
        <v>15473.219171518158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4230.6900438223929</v>
      </c>
      <c r="P12">
        <f t="shared" si="22"/>
        <v>211.53450219111966</v>
      </c>
      <c r="Q12" s="4">
        <f t="shared" si="23"/>
        <v>25</v>
      </c>
      <c r="R12">
        <f t="shared" si="0"/>
        <v>250000</v>
      </c>
      <c r="S12">
        <f t="shared" si="1"/>
        <v>16016.645146983743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13718.288957675541</v>
      </c>
      <c r="AC12">
        <f t="shared" si="2"/>
        <v>13876.888563387944</v>
      </c>
      <c r="AE12">
        <f t="shared" si="3"/>
        <v>3665.4876065237827</v>
      </c>
      <c r="AF12">
        <f t="shared" si="4"/>
        <v>-183.27438032618915</v>
      </c>
      <c r="AG12">
        <f t="shared" si="4"/>
        <v>-21.660104903431105</v>
      </c>
      <c r="AH12">
        <f t="shared" si="5"/>
        <v>-2828.1776436413247</v>
      </c>
      <c r="AI12">
        <f t="shared" si="6"/>
        <v>632.37547765283762</v>
      </c>
      <c r="AJ12">
        <f t="shared" si="7"/>
        <v>-158.59960571240299</v>
      </c>
      <c r="AK12">
        <f t="shared" si="24"/>
        <v>892.7060633430159</v>
      </c>
      <c r="AL12">
        <f t="shared" si="8"/>
        <v>1366.4819352834506</v>
      </c>
      <c r="AN12">
        <f t="shared" si="9"/>
        <v>1967.1004152310682</v>
      </c>
      <c r="AO12">
        <f t="shared" si="9"/>
        <v>-98.355020761553405</v>
      </c>
      <c r="AP12">
        <f t="shared" si="9"/>
        <v>-11.623992746191643</v>
      </c>
      <c r="AQ12">
        <f t="shared" si="9"/>
        <v>-1517.7542565558194</v>
      </c>
      <c r="AR12">
        <f t="shared" si="9"/>
        <v>339.36714516750362</v>
      </c>
      <c r="AS12">
        <f t="shared" si="9"/>
        <v>-85.113191952168009</v>
      </c>
      <c r="AT12">
        <f t="shared" si="9"/>
        <v>479.07472521690136</v>
      </c>
      <c r="AU12">
        <f t="shared" si="9"/>
        <v>733.32867843223698</v>
      </c>
      <c r="AW12">
        <v>9</v>
      </c>
      <c r="AX12">
        <f>(R12*SUMPRODUCT(K13:$K$23, X13:$X$23)-$AZ$3*SUMPRODUCT(K12:$K$22, W13:$W$23))/Z12</f>
        <v>16016.645146983743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4230.6900438223929</v>
      </c>
      <c r="P13">
        <f t="shared" si="22"/>
        <v>211.53450219111966</v>
      </c>
      <c r="Q13" s="4">
        <f t="shared" si="23"/>
        <v>25</v>
      </c>
      <c r="R13">
        <f t="shared" si="0"/>
        <v>250000</v>
      </c>
      <c r="S13">
        <f t="shared" si="1"/>
        <v>16251.417580371603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13876.888563387944</v>
      </c>
      <c r="AC13">
        <f t="shared" si="2"/>
        <v>13721.26879286009</v>
      </c>
      <c r="AE13">
        <f t="shared" si="3"/>
        <v>3572.0228702188519</v>
      </c>
      <c r="AF13">
        <f t="shared" si="4"/>
        <v>-178.60114351094262</v>
      </c>
      <c r="AG13">
        <f t="shared" si="4"/>
        <v>-21.107802942422364</v>
      </c>
      <c r="AH13">
        <f t="shared" si="5"/>
        <v>-3357.0091197442907</v>
      </c>
      <c r="AI13">
        <f t="shared" si="6"/>
        <v>15.304804021196105</v>
      </c>
      <c r="AJ13">
        <f t="shared" si="7"/>
        <v>155.61977052785369</v>
      </c>
      <c r="AK13">
        <f t="shared" si="24"/>
        <v>892.87504199795558</v>
      </c>
      <c r="AL13">
        <f t="shared" si="8"/>
        <v>1063.7996165470054</v>
      </c>
      <c r="AN13">
        <f t="shared" si="9"/>
        <v>1822.7081334896493</v>
      </c>
      <c r="AO13">
        <f t="shared" si="9"/>
        <v>-91.135406674482482</v>
      </c>
      <c r="AP13">
        <f t="shared" si="9"/>
        <v>-10.770749656732404</v>
      </c>
      <c r="AQ13">
        <f t="shared" si="9"/>
        <v>-1712.9923432942508</v>
      </c>
      <c r="AR13">
        <f t="shared" si="9"/>
        <v>7.8096338641835397</v>
      </c>
      <c r="AS13">
        <f t="shared" si="9"/>
        <v>79.408624126623522</v>
      </c>
      <c r="AT13">
        <f t="shared" si="9"/>
        <v>455.61035311620907</v>
      </c>
      <c r="AU13">
        <f t="shared" si="9"/>
        <v>542.82861110701617</v>
      </c>
      <c r="AW13">
        <v>10</v>
      </c>
      <c r="AX13">
        <f>(R13*SUMPRODUCT(K14:$K$23, X14:$X$23)-$AZ$3*SUMPRODUCT(K13:$K$22, W14:$W$23))/Z13</f>
        <v>16251.417580371603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4230.6900438223929</v>
      </c>
      <c r="P14">
        <f t="shared" si="22"/>
        <v>211.53450219111966</v>
      </c>
      <c r="Q14" s="4">
        <f t="shared" si="23"/>
        <v>25</v>
      </c>
      <c r="R14">
        <f t="shared" si="0"/>
        <v>250000</v>
      </c>
      <c r="S14">
        <f t="shared" si="1"/>
        <v>16165.177508899511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13721.26879286009</v>
      </c>
      <c r="AC14">
        <f t="shared" si="2"/>
        <v>13257.987336097565</v>
      </c>
      <c r="AE14">
        <f t="shared" si="3"/>
        <v>3469.8310608139959</v>
      </c>
      <c r="AF14">
        <f t="shared" si="4"/>
        <v>-173.49155304069981</v>
      </c>
      <c r="AG14">
        <f t="shared" si="4"/>
        <v>-20.50393094786396</v>
      </c>
      <c r="AH14">
        <f t="shared" si="5"/>
        <v>-3927.9396513417887</v>
      </c>
      <c r="AI14">
        <f t="shared" si="6"/>
        <v>-652.10407451635638</v>
      </c>
      <c r="AJ14">
        <f t="shared" si="7"/>
        <v>463.28145676252461</v>
      </c>
      <c r="AK14">
        <f t="shared" si="24"/>
        <v>874.70506665255596</v>
      </c>
      <c r="AL14">
        <f t="shared" si="8"/>
        <v>685.88244889872419</v>
      </c>
      <c r="AN14">
        <f t="shared" si="9"/>
        <v>1684.0045414921844</v>
      </c>
      <c r="AO14">
        <f t="shared" si="9"/>
        <v>-84.200227074609231</v>
      </c>
      <c r="AP14">
        <f t="shared" si="9"/>
        <v>-9.9511221813043793</v>
      </c>
      <c r="AQ14">
        <f t="shared" si="9"/>
        <v>-1906.3372526312705</v>
      </c>
      <c r="AR14">
        <f t="shared" si="9"/>
        <v>-316.48406039499957</v>
      </c>
      <c r="AS14">
        <f t="shared" si="9"/>
        <v>224.84324553662421</v>
      </c>
      <c r="AT14">
        <f t="shared" si="9"/>
        <v>424.51845029122887</v>
      </c>
      <c r="AU14">
        <f t="shared" si="9"/>
        <v>332.87763543285354</v>
      </c>
      <c r="AW14">
        <v>11</v>
      </c>
      <c r="AX14">
        <f>(R14*SUMPRODUCT(K15:$K$23, X15:$X$23)-$AZ$3*SUMPRODUCT(K14:$K$22, W15:$W$23))/Z14</f>
        <v>16165.177508899511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4230.6900438223929</v>
      </c>
      <c r="P15">
        <f t="shared" si="22"/>
        <v>211.53450219111966</v>
      </c>
      <c r="Q15" s="4">
        <f t="shared" si="23"/>
        <v>25</v>
      </c>
      <c r="R15">
        <f t="shared" si="0"/>
        <v>250000</v>
      </c>
      <c r="S15">
        <f t="shared" si="1"/>
        <v>15743.742335749161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13257.987336097565</v>
      </c>
      <c r="AC15">
        <f t="shared" si="2"/>
        <v>12497.434195653248</v>
      </c>
      <c r="AE15">
        <f t="shared" si="3"/>
        <v>3358.3356039064506</v>
      </c>
      <c r="AF15">
        <f t="shared" si="4"/>
        <v>-167.91678019532256</v>
      </c>
      <c r="AG15">
        <f t="shared" si="4"/>
        <v>-19.845081825423819</v>
      </c>
      <c r="AH15">
        <f t="shared" si="5"/>
        <v>-4538.0981296150248</v>
      </c>
      <c r="AI15">
        <f t="shared" si="6"/>
        <v>-1367.5243877293206</v>
      </c>
      <c r="AJ15">
        <f t="shared" si="7"/>
        <v>760.55314044431725</v>
      </c>
      <c r="AK15">
        <f t="shared" si="24"/>
        <v>853.67227969407111</v>
      </c>
      <c r="AL15">
        <f t="shared" si="8"/>
        <v>246.70103240906781</v>
      </c>
      <c r="AN15">
        <f t="shared" si="9"/>
        <v>1549.4749754551133</v>
      </c>
      <c r="AO15">
        <f t="shared" si="9"/>
        <v>-77.47374877275567</v>
      </c>
      <c r="AP15">
        <f t="shared" si="9"/>
        <v>-9.1561598663889328</v>
      </c>
      <c r="AQ15">
        <f t="shared" si="9"/>
        <v>-2093.7959505353856</v>
      </c>
      <c r="AR15">
        <f t="shared" si="9"/>
        <v>-630.95088371941722</v>
      </c>
      <c r="AS15">
        <f t="shared" si="9"/>
        <v>350.90538814866301</v>
      </c>
      <c r="AT15">
        <f t="shared" si="9"/>
        <v>393.86886560326252</v>
      </c>
      <c r="AU15">
        <f t="shared" si="9"/>
        <v>113.82337003250838</v>
      </c>
      <c r="AW15">
        <v>12</v>
      </c>
      <c r="AX15">
        <f>(R15*SUMPRODUCT(K16:$K$23, X16:$X$23)-$AZ$3*SUMPRODUCT(K15:$K$22, W16:$W$23))/Z15</f>
        <v>15743.742335749161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4230.6900438223929</v>
      </c>
      <c r="P16">
        <f t="shared" si="22"/>
        <v>211.53450219111966</v>
      </c>
      <c r="Q16" s="4">
        <f t="shared" si="23"/>
        <v>25</v>
      </c>
      <c r="R16">
        <f t="shared" si="0"/>
        <v>250000</v>
      </c>
      <c r="S16">
        <f t="shared" si="1"/>
        <v>15003.960239960021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12497.434195653248</v>
      </c>
      <c r="AC16">
        <f t="shared" si="2"/>
        <v>11483.714482363812</v>
      </c>
      <c r="AE16">
        <f t="shared" si="3"/>
        <v>3238.0808632938006</v>
      </c>
      <c r="AF16">
        <f t="shared" si="4"/>
        <v>-161.90404316469002</v>
      </c>
      <c r="AG16">
        <f t="shared" si="4"/>
        <v>-19.134472330477216</v>
      </c>
      <c r="AH16">
        <f t="shared" si="5"/>
        <v>-5121.5867669236404</v>
      </c>
      <c r="AI16">
        <f t="shared" si="6"/>
        <v>-2064.5444191250072</v>
      </c>
      <c r="AJ16">
        <f t="shared" si="7"/>
        <v>1013.7197132894362</v>
      </c>
      <c r="AK16">
        <f t="shared" si="24"/>
        <v>851.87652256329511</v>
      </c>
      <c r="AL16">
        <f t="shared" si="8"/>
        <v>-198.94818327227586</v>
      </c>
      <c r="AN16">
        <f t="shared" si="9"/>
        <v>1416.5086043419813</v>
      </c>
      <c r="AO16">
        <f t="shared" si="9"/>
        <v>-70.825430217099054</v>
      </c>
      <c r="AP16">
        <f t="shared" si="9"/>
        <v>-8.3704347852801906</v>
      </c>
      <c r="AQ16">
        <f t="shared" si="9"/>
        <v>-2240.4541546413875</v>
      </c>
      <c r="AR16">
        <f t="shared" si="9"/>
        <v>-903.1414153017854</v>
      </c>
      <c r="AS16">
        <f t="shared" si="9"/>
        <v>443.45486011270293</v>
      </c>
      <c r="AT16">
        <f t="shared" si="9"/>
        <v>372.65604998523071</v>
      </c>
      <c r="AU16">
        <f t="shared" si="9"/>
        <v>-87.030505203851845</v>
      </c>
      <c r="AW16">
        <v>13</v>
      </c>
      <c r="AX16">
        <f>(R16*SUMPRODUCT(K17:$K$23, X17:$X$23)-$AZ$3*SUMPRODUCT(K16:$K$22, W17:$W$23))/Z16</f>
        <v>15003.960239960021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4230.6900438223929</v>
      </c>
      <c r="P17">
        <f t="shared" si="22"/>
        <v>211.53450219111966</v>
      </c>
      <c r="Q17" s="4">
        <f t="shared" si="23"/>
        <v>25</v>
      </c>
      <c r="R17">
        <f t="shared" si="0"/>
        <v>250000</v>
      </c>
      <c r="S17">
        <f t="shared" si="1"/>
        <v>13960.499117830257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11483.714482363812</v>
      </c>
      <c r="AC17">
        <f t="shared" si="2"/>
        <v>10260.441584248196</v>
      </c>
      <c r="AE17">
        <f t="shared" si="3"/>
        <v>3109.3980014123372</v>
      </c>
      <c r="AF17">
        <f t="shared" si="4"/>
        <v>-155.46990007061686</v>
      </c>
      <c r="AG17">
        <f t="shared" si="4"/>
        <v>-18.374059368593109</v>
      </c>
      <c r="AH17">
        <f t="shared" si="5"/>
        <v>-5690.6823857933232</v>
      </c>
      <c r="AI17">
        <f t="shared" si="6"/>
        <v>-2755.1283438201958</v>
      </c>
      <c r="AJ17">
        <f t="shared" si="7"/>
        <v>1223.272898115616</v>
      </c>
      <c r="AK17">
        <f t="shared" si="24"/>
        <v>890.80254741463136</v>
      </c>
      <c r="AL17">
        <f t="shared" si="8"/>
        <v>-641.05289828994842</v>
      </c>
      <c r="AN17">
        <f t="shared" si="9"/>
        <v>1281.1678287777804</v>
      </c>
      <c r="AO17">
        <f t="shared" si="9"/>
        <v>-64.058391438889018</v>
      </c>
      <c r="AP17">
        <f t="shared" si="9"/>
        <v>-7.5706788698012017</v>
      </c>
      <c r="AQ17">
        <f t="shared" si="9"/>
        <v>-2344.7365673867525</v>
      </c>
      <c r="AR17">
        <f t="shared" si="9"/>
        <v>-1135.1978089176621</v>
      </c>
      <c r="AS17">
        <f t="shared" si="9"/>
        <v>504.02614337876076</v>
      </c>
      <c r="AT17">
        <f t="shared" si="9"/>
        <v>367.03810995650525</v>
      </c>
      <c r="AU17">
        <f t="shared" si="9"/>
        <v>-264.13355558239596</v>
      </c>
      <c r="AW17">
        <v>14</v>
      </c>
      <c r="AX17">
        <f>(R17*SUMPRODUCT(K18:$K$23, X18:$X$23)-$AZ$3*SUMPRODUCT(K17:$K$22, W18:$W$23))/Z17</f>
        <v>13960.499117830257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4230.6900438223929</v>
      </c>
      <c r="P18">
        <f t="shared" si="22"/>
        <v>211.53450219111966</v>
      </c>
      <c r="Q18" s="4">
        <f t="shared" si="23"/>
        <v>25</v>
      </c>
      <c r="R18">
        <f t="shared" si="0"/>
        <v>250000</v>
      </c>
      <c r="S18">
        <f t="shared" si="1"/>
        <v>12616.757092421505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10260.441584248196</v>
      </c>
      <c r="AC18">
        <f t="shared" si="2"/>
        <v>8864.1569620879272</v>
      </c>
      <c r="AE18">
        <f t="shared" si="3"/>
        <v>2972.3565518203031</v>
      </c>
      <c r="AF18">
        <f t="shared" si="4"/>
        <v>-148.61782759101516</v>
      </c>
      <c r="AG18">
        <f t="shared" si="4"/>
        <v>-17.564253827578941</v>
      </c>
      <c r="AH18">
        <f t="shared" si="5"/>
        <v>-6260.6494732823976</v>
      </c>
      <c r="AI18">
        <f t="shared" si="6"/>
        <v>-3454.4750028806884</v>
      </c>
      <c r="AJ18">
        <f t="shared" si="7"/>
        <v>1396.2846221602686</v>
      </c>
      <c r="AK18">
        <f t="shared" si="24"/>
        <v>917.20103962427152</v>
      </c>
      <c r="AL18">
        <f t="shared" si="8"/>
        <v>-1140.9893410961483</v>
      </c>
      <c r="AN18">
        <f t="shared" si="9"/>
        <v>1144.4748406903111</v>
      </c>
      <c r="AO18">
        <f t="shared" si="9"/>
        <v>-57.22374203451556</v>
      </c>
      <c r="AP18">
        <f t="shared" si="9"/>
        <v>-6.7629324580363717</v>
      </c>
      <c r="AQ18">
        <f t="shared" si="9"/>
        <v>-2410.5976802025093</v>
      </c>
      <c r="AR18">
        <f t="shared" si="9"/>
        <v>-1330.1095140047501</v>
      </c>
      <c r="AS18">
        <f t="shared" si="9"/>
        <v>537.62480800850233</v>
      </c>
      <c r="AT18">
        <f t="shared" si="9"/>
        <v>353.15867911678362</v>
      </c>
      <c r="AU18">
        <f t="shared" si="9"/>
        <v>-439.326026879464</v>
      </c>
      <c r="AW18">
        <v>15</v>
      </c>
      <c r="AX18">
        <f>(R18*SUMPRODUCT(K19:$K$23, X19:$X$23)-$AZ$3*SUMPRODUCT(K18:$K$22, W19:$W$23))/Z18</f>
        <v>12616.757092421505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4230.6900438223929</v>
      </c>
      <c r="P19">
        <f t="shared" si="22"/>
        <v>211.53450219111966</v>
      </c>
      <c r="Q19" s="4">
        <f t="shared" si="23"/>
        <v>25</v>
      </c>
      <c r="R19">
        <f t="shared" si="0"/>
        <v>250000</v>
      </c>
      <c r="S19">
        <f t="shared" si="1"/>
        <v>10924.137745561571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8864.1569620879272</v>
      </c>
      <c r="AC19">
        <f t="shared" si="2"/>
        <v>7296.934820855171</v>
      </c>
      <c r="AE19">
        <f t="shared" si="3"/>
        <v>2825.9502228956867</v>
      </c>
      <c r="AF19">
        <f t="shared" si="4"/>
        <v>-141.29751114478435</v>
      </c>
      <c r="AG19">
        <f t="shared" si="4"/>
        <v>-16.699109327461297</v>
      </c>
      <c r="AH19">
        <f t="shared" si="5"/>
        <v>-6895.0196184185461</v>
      </c>
      <c r="AI19">
        <f t="shared" si="6"/>
        <v>-4227.0660159951058</v>
      </c>
      <c r="AJ19">
        <f t="shared" si="7"/>
        <v>1567.2221412327563</v>
      </c>
      <c r="AK19">
        <f t="shared" si="24"/>
        <v>847.68263005977008</v>
      </c>
      <c r="AL19">
        <f t="shared" si="8"/>
        <v>-1812.1612447025796</v>
      </c>
      <c r="AN19">
        <f t="shared" si="9"/>
        <v>1013.6972359937729</v>
      </c>
      <c r="AO19">
        <f t="shared" si="9"/>
        <v>-50.684861799688647</v>
      </c>
      <c r="AP19">
        <f t="shared" si="9"/>
        <v>-5.9901412387440338</v>
      </c>
      <c r="AQ19">
        <f t="shared" si="9"/>
        <v>-2473.3140282109343</v>
      </c>
      <c r="AR19">
        <f t="shared" si="9"/>
        <v>-1516.2917952555945</v>
      </c>
      <c r="AS19">
        <f t="shared" si="9"/>
        <v>562.17860452191337</v>
      </c>
      <c r="AT19">
        <f t="shared" si="9"/>
        <v>304.07242566750602</v>
      </c>
      <c r="AU19">
        <f t="shared" si="9"/>
        <v>-650.04076506617503</v>
      </c>
      <c r="AW19">
        <v>16</v>
      </c>
      <c r="AX19">
        <f>(R19*SUMPRODUCT(K20:$K$23, X20:$X$23)-$AZ$3*SUMPRODUCT(K19:$K$22, W20:$W$23))/Z19</f>
        <v>10924.137745561571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4230.6900438223929</v>
      </c>
      <c r="P20">
        <f t="shared" si="22"/>
        <v>211.53450219111966</v>
      </c>
      <c r="Q20" s="4">
        <f t="shared" si="23"/>
        <v>25</v>
      </c>
      <c r="R20">
        <f t="shared" si="0"/>
        <v>250000</v>
      </c>
      <c r="S20">
        <f t="shared" si="1"/>
        <v>8798.4630730224308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7296.934820855171</v>
      </c>
      <c r="AC20">
        <f t="shared" si="2"/>
        <v>5555.0982751312085</v>
      </c>
      <c r="AE20">
        <f t="shared" si="3"/>
        <v>2671.1368531071444</v>
      </c>
      <c r="AF20">
        <f t="shared" si="4"/>
        <v>-133.55684265535723</v>
      </c>
      <c r="AG20">
        <f t="shared" si="4"/>
        <v>-15.784285928766566</v>
      </c>
      <c r="AH20">
        <f t="shared" si="5"/>
        <v>-7478.323054201167</v>
      </c>
      <c r="AI20">
        <f t="shared" si="6"/>
        <v>-4956.527329678147</v>
      </c>
      <c r="AJ20">
        <f t="shared" si="7"/>
        <v>1741.8365457239624</v>
      </c>
      <c r="AK20">
        <f t="shared" si="24"/>
        <v>534.01415533996783</v>
      </c>
      <c r="AL20">
        <f t="shared" si="8"/>
        <v>-2680.6766286142165</v>
      </c>
      <c r="AN20">
        <f t="shared" si="9"/>
        <v>908.81542020248423</v>
      </c>
      <c r="AO20">
        <f t="shared" si="9"/>
        <v>-45.440771010124216</v>
      </c>
      <c r="AP20">
        <f t="shared" si="9"/>
        <v>-5.3703734543820243</v>
      </c>
      <c r="AQ20">
        <f t="shared" si="9"/>
        <v>-2544.3905283280301</v>
      </c>
      <c r="AR20">
        <f t="shared" si="9"/>
        <v>-1686.3862525900522</v>
      </c>
      <c r="AS20">
        <f t="shared" si="9"/>
        <v>592.63452203310567</v>
      </c>
      <c r="AT20">
        <f t="shared" si="9"/>
        <v>181.69054064557898</v>
      </c>
      <c r="AU20">
        <f t="shared" si="9"/>
        <v>-912.06118991136759</v>
      </c>
      <c r="AW20">
        <v>17</v>
      </c>
      <c r="AX20">
        <f>(R20*SUMPRODUCT(K21:$K$23, X21:$X$23)-$AZ$3*SUMPRODUCT(K20:$K$22, W21:$W$23))/Z20</f>
        <v>8798.4630730224308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4230.6900438223929</v>
      </c>
      <c r="P21">
        <f t="shared" si="22"/>
        <v>211.53450219111966</v>
      </c>
      <c r="Q21" s="4">
        <f t="shared" si="23"/>
        <v>25</v>
      </c>
      <c r="R21">
        <f t="shared" si="0"/>
        <v>250000</v>
      </c>
      <c r="S21">
        <f t="shared" si="1"/>
        <v>6245.937669736817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5555.0982751312085</v>
      </c>
      <c r="AC21">
        <f t="shared" si="2"/>
        <v>3705.7617329518825</v>
      </c>
      <c r="AE21">
        <f t="shared" si="3"/>
        <v>2510.1001798883085</v>
      </c>
      <c r="AF21">
        <f t="shared" si="4"/>
        <v>-125.50500899441542</v>
      </c>
      <c r="AG21">
        <f t="shared" si="4"/>
        <v>-14.83268777603744</v>
      </c>
      <c r="AH21">
        <f t="shared" si="5"/>
        <v>-7937.5529344146125</v>
      </c>
      <c r="AI21">
        <f t="shared" si="6"/>
        <v>-5567.7904512967561</v>
      </c>
      <c r="AJ21">
        <f t="shared" si="7"/>
        <v>1849.336542179326</v>
      </c>
      <c r="AK21">
        <f t="shared" si="24"/>
        <v>407.30627378108778</v>
      </c>
      <c r="AL21">
        <f t="shared" si="8"/>
        <v>-3311.1476353363423</v>
      </c>
      <c r="AN21">
        <f t="shared" si="9"/>
        <v>812.35140965783489</v>
      </c>
      <c r="AO21">
        <f t="shared" si="9"/>
        <v>-40.617570482891743</v>
      </c>
      <c r="AP21">
        <f t="shared" si="9"/>
        <v>-4.8003481775037002</v>
      </c>
      <c r="AQ21">
        <f t="shared" si="9"/>
        <v>-2568.8545689010366</v>
      </c>
      <c r="AR21">
        <f t="shared" si="9"/>
        <v>-1801.9210779035966</v>
      </c>
      <c r="AS21">
        <f t="shared" si="9"/>
        <v>598.50644966607251</v>
      </c>
      <c r="AT21">
        <f t="shared" si="9"/>
        <v>131.81777696349539</v>
      </c>
      <c r="AU21">
        <f t="shared" si="9"/>
        <v>-1071.5968512740287</v>
      </c>
      <c r="AW21">
        <v>18</v>
      </c>
      <c r="AX21">
        <f>(R21*SUMPRODUCT(K22:$K$23, X22:$X$23)-$AZ$3*SUMPRODUCT(K21:$K$22, W22:$W$23))/Z21</f>
        <v>6245.937669736817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4230.6900438223929</v>
      </c>
      <c r="P22">
        <f t="shared" si="22"/>
        <v>211.53450219111966</v>
      </c>
      <c r="Q22" s="4">
        <f t="shared" si="23"/>
        <v>25</v>
      </c>
      <c r="R22">
        <f t="shared" si="0"/>
        <v>250000</v>
      </c>
      <c r="S22">
        <f t="shared" si="1"/>
        <v>3287.5913892287263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3705.7617329518825</v>
      </c>
      <c r="AC22">
        <f t="shared" si="2"/>
        <v>1821.1452706639539</v>
      </c>
      <c r="AE22">
        <f t="shared" si="3"/>
        <v>2343.5701864275052</v>
      </c>
      <c r="AF22">
        <f t="shared" si="4"/>
        <v>-117.17850932137526</v>
      </c>
      <c r="AG22">
        <f t="shared" si="4"/>
        <v>-13.84862848703346</v>
      </c>
      <c r="AH22">
        <f t="shared" si="5"/>
        <v>-8357.3241124360575</v>
      </c>
      <c r="AI22">
        <f t="shared" si="6"/>
        <v>-6144.7810638169613</v>
      </c>
      <c r="AJ22">
        <f t="shared" si="7"/>
        <v>1884.6164622879287</v>
      </c>
      <c r="AK22">
        <f t="shared" si="24"/>
        <v>415.25073870406089</v>
      </c>
      <c r="AL22">
        <f t="shared" si="8"/>
        <v>-3844.9138628249716</v>
      </c>
      <c r="AN22">
        <f t="shared" si="9"/>
        <v>708.83812877803518</v>
      </c>
      <c r="AO22">
        <f t="shared" si="9"/>
        <v>-35.441906438901761</v>
      </c>
      <c r="AP22">
        <f t="shared" si="9"/>
        <v>-4.1886673417086699</v>
      </c>
      <c r="AQ22">
        <f t="shared" si="9"/>
        <v>-2527.7629915923912</v>
      </c>
      <c r="AR22">
        <f t="shared" si="9"/>
        <v>-1858.5554365949667</v>
      </c>
      <c r="AS22">
        <f t="shared" si="9"/>
        <v>570.02261520866114</v>
      </c>
      <c r="AT22">
        <f t="shared" si="9"/>
        <v>125.59707334619164</v>
      </c>
      <c r="AU22">
        <f t="shared" si="9"/>
        <v>-1162.9357480401138</v>
      </c>
      <c r="AW22">
        <v>19</v>
      </c>
      <c r="AX22">
        <f>(R22*SUMPRODUCT(K23:$K$23, X23:$X$23)-$AZ$3*SUMPRODUCT(K22:$K$22, W23:$W$23))/Z22</f>
        <v>3287.5913892287263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4230.6900438223929</v>
      </c>
      <c r="P23">
        <f t="shared" si="22"/>
        <v>211.53450219111966</v>
      </c>
      <c r="Q23" s="4">
        <f t="shared" si="23"/>
        <v>25</v>
      </c>
      <c r="R23">
        <f t="shared" si="0"/>
        <v>250000</v>
      </c>
      <c r="S23">
        <f t="shared" si="1"/>
        <v>3545.6633048274921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1821.1452706639539</v>
      </c>
      <c r="AC23">
        <f t="shared" si="2"/>
        <v>1821.1452706639539</v>
      </c>
      <c r="AE23">
        <f t="shared" si="3"/>
        <v>2172.9928937308064</v>
      </c>
      <c r="AF23">
        <f t="shared" si="4"/>
        <v>-108.64964468654033</v>
      </c>
      <c r="AG23">
        <f t="shared" si="4"/>
        <v>-12.840652891268805</v>
      </c>
      <c r="AH23">
        <f t="shared" si="5"/>
        <v>-8694.8931089431935</v>
      </c>
      <c r="AI23">
        <f t="shared" si="6"/>
        <v>-6643.3905127901962</v>
      </c>
      <c r="AJ23">
        <f t="shared" si="7"/>
        <v>0</v>
      </c>
      <c r="AK23">
        <f t="shared" si="24"/>
        <v>403.70225719768405</v>
      </c>
      <c r="AL23">
        <f t="shared" si="8"/>
        <v>-6239.6882555925122</v>
      </c>
      <c r="AN23">
        <f t="shared" si="9"/>
        <v>595.38471170485946</v>
      </c>
      <c r="AO23">
        <f t="shared" si="9"/>
        <v>-29.769235585242978</v>
      </c>
      <c r="AP23">
        <f t="shared" si="9"/>
        <v>-3.5182482380990878</v>
      </c>
      <c r="AQ23">
        <f t="shared" si="9"/>
        <v>-2382.3393265150839</v>
      </c>
      <c r="AR23">
        <f t="shared" si="9"/>
        <v>-1820.2420986335665</v>
      </c>
      <c r="AS23">
        <f t="shared" si="9"/>
        <v>0</v>
      </c>
      <c r="AT23">
        <f t="shared" si="9"/>
        <v>110.61156836255171</v>
      </c>
      <c r="AU23">
        <f t="shared" si="9"/>
        <v>-1709.6305302710148</v>
      </c>
      <c r="AW23">
        <v>20</v>
      </c>
      <c r="AX23">
        <f>(R23*SUMPRODUCT(K$23:$K24, X$23:$X24)-$AZ$3*SUMPRODUCT(K$22:$K23, W$23:$W24))/Z23</f>
        <v>3545.6633048274921</v>
      </c>
    </row>
    <row r="25" spans="5:50" x14ac:dyDescent="0.25">
      <c r="AN25" s="8">
        <f t="shared" ref="AN25:AU25" si="25">SUM(AN3:AN23)</f>
        <v>38138.095108497437</v>
      </c>
      <c r="AO25" s="8">
        <f t="shared" si="25"/>
        <v>-5079.9222882916674</v>
      </c>
      <c r="AP25" s="8">
        <f t="shared" si="25"/>
        <v>-1722.7982762460499</v>
      </c>
      <c r="AQ25" s="8">
        <f t="shared" si="25"/>
        <v>-32826.551134869165</v>
      </c>
      <c r="AR25" s="8">
        <f t="shared" si="25"/>
        <v>-1491.1765909094404</v>
      </c>
      <c r="AS25" s="8">
        <f t="shared" si="25"/>
        <v>-6199.3555528382876</v>
      </c>
      <c r="AT25" s="8">
        <f t="shared" si="25"/>
        <v>7953.1255488770776</v>
      </c>
      <c r="AU25" s="9">
        <f t="shared" si="25"/>
        <v>262.59340512935546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E784-AA4B-4BBD-A2D0-4B5A2E4C2DA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14771.868008893738</v>
      </c>
      <c r="K3">
        <v>1</v>
      </c>
      <c r="L3" s="2">
        <v>0</v>
      </c>
      <c r="O3">
        <f>$C$3</f>
        <v>14771.868008893738</v>
      </c>
      <c r="P3">
        <f>O3*B5</f>
        <v>11817.494407114991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14771.868008893738</v>
      </c>
      <c r="AF3">
        <f t="shared" ref="AF3:AG23" si="4">-$Z3*P3</f>
        <v>-11817.494407114991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1431.9410147787469</v>
      </c>
      <c r="AJ3">
        <f t="shared" ref="AJ3:AJ23" si="7">AB3-AC3</f>
        <v>0</v>
      </c>
      <c r="AL3">
        <f t="shared" ref="AL3:AL23" si="8">SUM(AI3:AK3)</f>
        <v>1431.9410147787469</v>
      </c>
      <c r="AN3">
        <f t="shared" ref="AN3:AU23" si="9">AE3*$K3</f>
        <v>14771.868008893738</v>
      </c>
      <c r="AO3">
        <f t="shared" si="9"/>
        <v>-11817.494407114991</v>
      </c>
      <c r="AP3">
        <f t="shared" si="9"/>
        <v>-1522.432587</v>
      </c>
      <c r="AQ3">
        <f t="shared" si="9"/>
        <v>0</v>
      </c>
      <c r="AR3">
        <f t="shared" si="9"/>
        <v>1431.9410147787469</v>
      </c>
      <c r="AS3">
        <f t="shared" si="9"/>
        <v>0</v>
      </c>
      <c r="AT3">
        <f t="shared" si="9"/>
        <v>0</v>
      </c>
      <c r="AU3">
        <f t="shared" si="9"/>
        <v>1431.9410147787469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11268.456817735616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250000</v>
      </c>
      <c r="S4">
        <f t="shared" si="1"/>
        <v>7107.1768758784947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6903.8480364240386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-4652.2365</v>
      </c>
      <c r="AI4">
        <f t="shared" si="6"/>
        <v>-4652.2365</v>
      </c>
      <c r="AJ4">
        <f t="shared" si="7"/>
        <v>-6903.8480364240386</v>
      </c>
      <c r="AK4">
        <f>H4*SUM(AB4, AE4:AF4)</f>
        <v>0</v>
      </c>
      <c r="AL4">
        <f t="shared" si="8"/>
        <v>-11556.084536424038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-4364.6087813115673</v>
      </c>
      <c r="AR4">
        <f t="shared" si="9"/>
        <v>-4364.6087813115673</v>
      </c>
      <c r="AS4">
        <f t="shared" si="9"/>
        <v>-6477.0128871601819</v>
      </c>
      <c r="AT4">
        <f t="shared" si="9"/>
        <v>0</v>
      </c>
      <c r="AU4">
        <f t="shared" si="9"/>
        <v>-10841.621668471747</v>
      </c>
      <c r="AW4">
        <v>1</v>
      </c>
      <c r="AX4">
        <f>(R4*SUMPRODUCT(K5:$K$23, X5:$X$23)-$AZ$3*SUMPRODUCT(K4:$K$22, W5:$W$23))/Z4</f>
        <v>7107.1768758784947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14771.868008893738</v>
      </c>
      <c r="P5">
        <f t="shared" ref="P5:P23" si="22">O5*$C$5</f>
        <v>738.59340044468695</v>
      </c>
      <c r="Q5" s="4">
        <f t="shared" ref="Q5:Q23" si="23">$C$8</f>
        <v>25</v>
      </c>
      <c r="R5">
        <f t="shared" si="0"/>
        <v>250000</v>
      </c>
      <c r="S5">
        <f t="shared" si="1"/>
        <v>13328.983010965263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6903.8480364240386</v>
      </c>
      <c r="AC5">
        <f t="shared" si="2"/>
        <v>12531.610192867069</v>
      </c>
      <c r="AE5">
        <f t="shared" si="3"/>
        <v>13888.17823202657</v>
      </c>
      <c r="AF5">
        <f t="shared" si="4"/>
        <v>-694.40891160132855</v>
      </c>
      <c r="AG5">
        <f t="shared" si="4"/>
        <v>-23.504438002805191</v>
      </c>
      <c r="AH5">
        <f t="shared" si="5"/>
        <v>-5374.9058369480699</v>
      </c>
      <c r="AI5">
        <f t="shared" si="6"/>
        <v>7795.3590454743662</v>
      </c>
      <c r="AJ5">
        <f t="shared" si="7"/>
        <v>-5627.7621564430301</v>
      </c>
      <c r="AK5">
        <f>H5*SUM(AB5, AE5:AF5)</f>
        <v>1736.434139631778</v>
      </c>
      <c r="AL5">
        <f t="shared" si="8"/>
        <v>3904.0310286631138</v>
      </c>
      <c r="AN5">
        <f t="shared" si="9"/>
        <v>11993.31007796326</v>
      </c>
      <c r="AO5">
        <f t="shared" si="9"/>
        <v>-599.66550389816302</v>
      </c>
      <c r="AP5">
        <f t="shared" si="9"/>
        <v>-20.297551519453084</v>
      </c>
      <c r="AQ5">
        <f t="shared" si="9"/>
        <v>-4641.5671850840281</v>
      </c>
      <c r="AR5">
        <f t="shared" si="9"/>
        <v>6731.7798374616159</v>
      </c>
      <c r="AS5">
        <f t="shared" si="9"/>
        <v>-4859.9244234641037</v>
      </c>
      <c r="AT5">
        <f t="shared" si="9"/>
        <v>1499.5194271442169</v>
      </c>
      <c r="AU5">
        <f t="shared" si="9"/>
        <v>3371.3748411417287</v>
      </c>
      <c r="AW5">
        <v>2</v>
      </c>
      <c r="AX5">
        <f>(R5*SUMPRODUCT(K6:$K$23, X6:$X$23)-$AZ$3*SUMPRODUCT(K5:$K$22, W6:$W$23))/Z5</f>
        <v>13328.983010965263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14771.868008893738</v>
      </c>
      <c r="P6">
        <f t="shared" si="22"/>
        <v>738.59340044468695</v>
      </c>
      <c r="Q6" s="4">
        <f t="shared" si="23"/>
        <v>25</v>
      </c>
      <c r="R6">
        <f t="shared" si="0"/>
        <v>250000</v>
      </c>
      <c r="S6">
        <f t="shared" si="1"/>
        <v>18704.823784808967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12531.610192867069</v>
      </c>
      <c r="AC6">
        <f t="shared" si="2"/>
        <v>16956.143381344518</v>
      </c>
      <c r="AE6">
        <f t="shared" si="3"/>
        <v>13390.872581890859</v>
      </c>
      <c r="AF6">
        <f t="shared" si="4"/>
        <v>-669.54362909454289</v>
      </c>
      <c r="AG6">
        <f t="shared" si="4"/>
        <v>-22.662794871015262</v>
      </c>
      <c r="AH6">
        <f t="shared" si="5"/>
        <v>-6065.9875176187797</v>
      </c>
      <c r="AI6">
        <f t="shared" si="6"/>
        <v>6632.6786403065198</v>
      </c>
      <c r="AJ6">
        <f t="shared" si="7"/>
        <v>-4424.5331884774496</v>
      </c>
      <c r="AK6">
        <f>H6*SUM(AB6, AE6:AF6)</f>
        <v>2747.5197790481761</v>
      </c>
      <c r="AL6">
        <f t="shared" si="8"/>
        <v>4955.6652308772464</v>
      </c>
      <c r="AN6">
        <f t="shared" si="9"/>
        <v>10429.162663793717</v>
      </c>
      <c r="AO6">
        <f t="shared" si="9"/>
        <v>-521.4581331896859</v>
      </c>
      <c r="AP6">
        <f t="shared" si="9"/>
        <v>-17.650378844291396</v>
      </c>
      <c r="AQ6">
        <f t="shared" si="9"/>
        <v>-4724.3501236314087</v>
      </c>
      <c r="AR6">
        <f t="shared" si="9"/>
        <v>5165.7040281283316</v>
      </c>
      <c r="AS6">
        <f t="shared" si="9"/>
        <v>-3445.942454593157</v>
      </c>
      <c r="AT6">
        <f t="shared" si="9"/>
        <v>2139.840441498538</v>
      </c>
      <c r="AU6">
        <f t="shared" si="9"/>
        <v>3859.6020150337126</v>
      </c>
      <c r="AW6">
        <v>3</v>
      </c>
      <c r="AX6">
        <f>(R6*SUMPRODUCT(K7:$K$23, X7:$X$23)-$AZ$3*SUMPRODUCT(K6:$K$22, W7:$W$23))/Z6</f>
        <v>18704.823784808967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14771.868008893738</v>
      </c>
      <c r="P7">
        <f t="shared" si="22"/>
        <v>738.59340044468695</v>
      </c>
      <c r="Q7" s="4">
        <f t="shared" si="23"/>
        <v>25</v>
      </c>
      <c r="R7">
        <f t="shared" si="0"/>
        <v>250000</v>
      </c>
      <c r="S7">
        <f t="shared" si="1"/>
        <v>23159.519858718399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16956.143381344518</v>
      </c>
      <c r="AC7">
        <f t="shared" si="2"/>
        <v>20160.051427094098</v>
      </c>
      <c r="AE7">
        <f t="shared" si="3"/>
        <v>12858.712984994656</v>
      </c>
      <c r="AF7">
        <f t="shared" si="4"/>
        <v>-642.93564924973282</v>
      </c>
      <c r="AG7">
        <f t="shared" si="4"/>
        <v>-21.762164706001936</v>
      </c>
      <c r="AH7">
        <f t="shared" si="5"/>
        <v>-6740.0221630317301</v>
      </c>
      <c r="AI7">
        <f t="shared" si="6"/>
        <v>5453.9930080071899</v>
      </c>
      <c r="AJ7">
        <f t="shared" si="7"/>
        <v>-3203.9080457495802</v>
      </c>
      <c r="AK7">
        <f>H7*SUM(AB7, AE7:AF7)</f>
        <v>3054.3000990792648</v>
      </c>
      <c r="AL7">
        <f t="shared" si="8"/>
        <v>5304.3850613368741</v>
      </c>
      <c r="AN7">
        <f t="shared" si="9"/>
        <v>9065.5407051414659</v>
      </c>
      <c r="AO7">
        <f t="shared" si="9"/>
        <v>-453.27703525707329</v>
      </c>
      <c r="AP7">
        <f t="shared" si="9"/>
        <v>-15.342576679678141</v>
      </c>
      <c r="AQ7">
        <f t="shared" si="9"/>
        <v>-4751.7932271932714</v>
      </c>
      <c r="AR7">
        <f t="shared" si="9"/>
        <v>3845.1278660114422</v>
      </c>
      <c r="AS7">
        <f t="shared" si="9"/>
        <v>-2258.7920609291937</v>
      </c>
      <c r="AT7">
        <f t="shared" si="9"/>
        <v>2153.3167359930926</v>
      </c>
      <c r="AU7">
        <f t="shared" si="9"/>
        <v>3739.6525410753407</v>
      </c>
      <c r="AW7">
        <v>4</v>
      </c>
      <c r="AX7">
        <f>(R7*SUMPRODUCT(K8:$K$23, X8:$X$23)-$AZ$3*SUMPRODUCT(K7:$K$22, W8:$W$23))/Z7</f>
        <v>23159.519858718399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14771.868008893738</v>
      </c>
      <c r="P8">
        <f t="shared" si="22"/>
        <v>738.59340044468695</v>
      </c>
      <c r="Q8" s="4">
        <f t="shared" si="23"/>
        <v>25</v>
      </c>
      <c r="R8">
        <f t="shared" si="0"/>
        <v>250000</v>
      </c>
      <c r="S8">
        <f t="shared" si="1"/>
        <v>26680.247545794762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20160.051427094098</v>
      </c>
      <c r="AC8">
        <f t="shared" si="2"/>
        <v>22201.204045502607</v>
      </c>
      <c r="AE8">
        <f t="shared" si="3"/>
        <v>12291.986992840812</v>
      </c>
      <c r="AF8">
        <f t="shared" si="4"/>
        <v>-614.59934964204058</v>
      </c>
      <c r="AG8">
        <f t="shared" si="4"/>
        <v>-20.803034161691912</v>
      </c>
      <c r="AH8">
        <f t="shared" si="5"/>
        <v>-7415.0889725000388</v>
      </c>
      <c r="AI8">
        <f t="shared" si="6"/>
        <v>4241.495636537039</v>
      </c>
      <c r="AJ8">
        <f t="shared" si="7"/>
        <v>-2041.1526184085087</v>
      </c>
      <c r="AK8">
        <f t="shared" ref="AK8:AK23" si="24">H8*SUM(AB8:AB8, AE8:AF8)</f>
        <v>2308.2143325962334</v>
      </c>
      <c r="AL8">
        <f t="shared" si="8"/>
        <v>4508.5573507247636</v>
      </c>
      <c r="AN8">
        <f t="shared" si="9"/>
        <v>8080.1793525298908</v>
      </c>
      <c r="AO8">
        <f t="shared" si="9"/>
        <v>-404.00896762649455</v>
      </c>
      <c r="AP8">
        <f t="shared" si="9"/>
        <v>-13.6749450842389</v>
      </c>
      <c r="AQ8">
        <f t="shared" si="9"/>
        <v>-4874.3338931015114</v>
      </c>
      <c r="AR8">
        <f t="shared" si="9"/>
        <v>2788.1615467176448</v>
      </c>
      <c r="AS8">
        <f t="shared" si="9"/>
        <v>-1341.7585986897527</v>
      </c>
      <c r="AT8">
        <f t="shared" si="9"/>
        <v>1517.3125225661543</v>
      </c>
      <c r="AU8">
        <f t="shared" si="9"/>
        <v>2963.7154705940461</v>
      </c>
      <c r="AW8">
        <v>5</v>
      </c>
      <c r="AX8">
        <f>(R8*SUMPRODUCT(K9:$K$23, X9:$X$23)-$AZ$3*SUMPRODUCT(K8:$K$22, W9:$W$23))/Z8</f>
        <v>26680.247545794762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14771.868008893738</v>
      </c>
      <c r="P9">
        <f t="shared" si="22"/>
        <v>738.59340044468695</v>
      </c>
      <c r="Q9" s="4">
        <f t="shared" si="23"/>
        <v>25</v>
      </c>
      <c r="R9">
        <f t="shared" si="0"/>
        <v>250000</v>
      </c>
      <c r="S9">
        <f t="shared" si="1"/>
        <v>29404.752456564573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22201.204045502607</v>
      </c>
      <c r="AC9">
        <f t="shared" si="2"/>
        <v>23263.111625522695</v>
      </c>
      <c r="AE9">
        <f t="shared" si="3"/>
        <v>11686.533151945157</v>
      </c>
      <c r="AF9">
        <f t="shared" si="4"/>
        <v>-584.32665759725796</v>
      </c>
      <c r="AG9">
        <f t="shared" si="4"/>
        <v>-19.778360368690365</v>
      </c>
      <c r="AH9">
        <f t="shared" si="5"/>
        <v>-8166.4345138462613</v>
      </c>
      <c r="AI9">
        <f t="shared" si="6"/>
        <v>2915.9936201329474</v>
      </c>
      <c r="AJ9">
        <f t="shared" si="7"/>
        <v>-1061.9075800200881</v>
      </c>
      <c r="AK9">
        <f t="shared" si="24"/>
        <v>1738.4380301801964</v>
      </c>
      <c r="AL9">
        <f t="shared" si="8"/>
        <v>3592.524070293056</v>
      </c>
      <c r="AN9">
        <f t="shared" si="9"/>
        <v>7301.066542582802</v>
      </c>
      <c r="AO9">
        <f t="shared" si="9"/>
        <v>-365.0533271291402</v>
      </c>
      <c r="AP9">
        <f t="shared" si="9"/>
        <v>-12.356369787130223</v>
      </c>
      <c r="AQ9">
        <f t="shared" si="9"/>
        <v>-5101.9135466459838</v>
      </c>
      <c r="AR9">
        <f t="shared" si="9"/>
        <v>1821.7432990205475</v>
      </c>
      <c r="AS9">
        <f t="shared" si="9"/>
        <v>-663.41812434847554</v>
      </c>
      <c r="AT9">
        <f t="shared" si="9"/>
        <v>1086.0750210073718</v>
      </c>
      <c r="AU9">
        <f t="shared" si="9"/>
        <v>2244.4001956794436</v>
      </c>
      <c r="AW9">
        <v>6</v>
      </c>
      <c r="AX9">
        <f>(R9*SUMPRODUCT(K10:$K$23, X10:$X$23)-$AZ$3*SUMPRODUCT(K9:$K$22, W10:$W$23))/Z9</f>
        <v>29404.752456564573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14771.868008893738</v>
      </c>
      <c r="P10">
        <f t="shared" si="22"/>
        <v>738.59340044468695</v>
      </c>
      <c r="Q10" s="4">
        <f t="shared" si="23"/>
        <v>25</v>
      </c>
      <c r="R10">
        <f t="shared" si="0"/>
        <v>250000</v>
      </c>
      <c r="S10">
        <f t="shared" si="1"/>
        <v>31526.194291519587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23263.111625522695</v>
      </c>
      <c r="AC10">
        <f t="shared" si="2"/>
        <v>23575.095252717281</v>
      </c>
      <c r="AE10">
        <f t="shared" si="3"/>
        <v>11046.312540930903</v>
      </c>
      <c r="AF10">
        <f t="shared" si="4"/>
        <v>-552.31562704654516</v>
      </c>
      <c r="AG10">
        <f t="shared" si="4"/>
        <v>-18.694847080748726</v>
      </c>
      <c r="AH10">
        <f t="shared" si="5"/>
        <v>-8857.2968425473427</v>
      </c>
      <c r="AI10">
        <f t="shared" si="6"/>
        <v>1618.005224256267</v>
      </c>
      <c r="AJ10">
        <f t="shared" si="7"/>
        <v>-311.98362719458601</v>
      </c>
      <c r="AK10">
        <f t="shared" si="24"/>
        <v>1772.2481983188702</v>
      </c>
      <c r="AL10">
        <f t="shared" si="8"/>
        <v>3078.2697953805509</v>
      </c>
      <c r="AN10">
        <f t="shared" si="9"/>
        <v>6556.8588338527879</v>
      </c>
      <c r="AO10">
        <f t="shared" si="9"/>
        <v>-327.84294169263939</v>
      </c>
      <c r="AP10">
        <f t="shared" si="9"/>
        <v>-11.096868097360948</v>
      </c>
      <c r="AQ10">
        <f t="shared" si="9"/>
        <v>-5257.5051476154158</v>
      </c>
      <c r="AR10">
        <f t="shared" si="9"/>
        <v>960.41387644737176</v>
      </c>
      <c r="AS10">
        <f t="shared" si="9"/>
        <v>-185.18692046856253</v>
      </c>
      <c r="AT10">
        <f t="shared" si="9"/>
        <v>1051.9692623098179</v>
      </c>
      <c r="AU10">
        <f t="shared" si="9"/>
        <v>1827.1962182886268</v>
      </c>
      <c r="AW10">
        <v>7</v>
      </c>
      <c r="AX10">
        <f>(R10*SUMPRODUCT(K11:$K$23, X11:$X$23)-$AZ$3*SUMPRODUCT(K10:$K$22, W11:$W$23))/Z10</f>
        <v>31526.194291519587</v>
      </c>
    </row>
    <row r="11" spans="1:52" x14ac:dyDescent="0.25">
      <c r="A11" t="s">
        <v>33</v>
      </c>
      <c r="C11" s="7">
        <f>AU25</f>
        <v>2649.6824147113171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14771.868008893738</v>
      </c>
      <c r="P11">
        <f t="shared" si="22"/>
        <v>738.59340044468695</v>
      </c>
      <c r="Q11" s="4">
        <f t="shared" si="23"/>
        <v>25</v>
      </c>
      <c r="R11">
        <f t="shared" si="0"/>
        <v>250000</v>
      </c>
      <c r="S11">
        <f t="shared" si="1"/>
        <v>33114.365181789377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23575.095252717281</v>
      </c>
      <c r="AC11">
        <f t="shared" si="2"/>
        <v>23269.832534583962</v>
      </c>
      <c r="AE11">
        <f t="shared" si="3"/>
        <v>10380.355863773837</v>
      </c>
      <c r="AF11">
        <f t="shared" si="4"/>
        <v>-519.01779318869183</v>
      </c>
      <c r="AG11">
        <f t="shared" si="4"/>
        <v>-17.567777916652293</v>
      </c>
      <c r="AH11">
        <f t="shared" si="5"/>
        <v>-9401.2069328894395</v>
      </c>
      <c r="AI11">
        <f t="shared" si="6"/>
        <v>442.56335977905292</v>
      </c>
      <c r="AJ11">
        <f t="shared" si="7"/>
        <v>305.26271813331914</v>
      </c>
      <c r="AK11">
        <f t="shared" si="24"/>
        <v>1721.9763161500748</v>
      </c>
      <c r="AL11">
        <f t="shared" si="8"/>
        <v>2469.8023940624471</v>
      </c>
      <c r="AN11">
        <f t="shared" si="9"/>
        <v>5859.7821726551128</v>
      </c>
      <c r="AO11">
        <f t="shared" si="9"/>
        <v>-292.98910863275563</v>
      </c>
      <c r="AP11">
        <f t="shared" si="9"/>
        <v>-9.9171312814450712</v>
      </c>
      <c r="AQ11">
        <f t="shared" si="9"/>
        <v>-5307.0458768221133</v>
      </c>
      <c r="AR11">
        <f t="shared" si="9"/>
        <v>249.83005591879845</v>
      </c>
      <c r="AS11">
        <f t="shared" si="9"/>
        <v>172.32290079152909</v>
      </c>
      <c r="AT11">
        <f t="shared" si="9"/>
        <v>972.06745621552398</v>
      </c>
      <c r="AU11">
        <f t="shared" si="9"/>
        <v>1394.2204129258516</v>
      </c>
      <c r="AW11">
        <v>8</v>
      </c>
      <c r="AX11">
        <f>(R11*SUMPRODUCT(K12:$K$23, X12:$X$23)-$AZ$3*SUMPRODUCT(K11:$K$22, W12:$W$23))/Z11</f>
        <v>33114.365181789377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14771.868008893738</v>
      </c>
      <c r="P12">
        <f t="shared" si="22"/>
        <v>738.59340044468695</v>
      </c>
      <c r="Q12" s="4">
        <f t="shared" si="23"/>
        <v>25</v>
      </c>
      <c r="R12">
        <f t="shared" si="0"/>
        <v>250000</v>
      </c>
      <c r="S12">
        <f t="shared" si="1"/>
        <v>34184.083717919304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23269.832534583962</v>
      </c>
      <c r="AC12">
        <f t="shared" si="2"/>
        <v>22427.851769815006</v>
      </c>
      <c r="AE12">
        <f t="shared" si="3"/>
        <v>9691.6819184207925</v>
      </c>
      <c r="AF12">
        <f t="shared" si="4"/>
        <v>-484.58409592103959</v>
      </c>
      <c r="AG12">
        <f t="shared" si="4"/>
        <v>-16.402261908557698</v>
      </c>
      <c r="AH12">
        <f t="shared" si="5"/>
        <v>-9898.3822892807384</v>
      </c>
      <c r="AI12">
        <f t="shared" si="6"/>
        <v>-707.68672868954309</v>
      </c>
      <c r="AJ12">
        <f t="shared" si="7"/>
        <v>841.98076476895585</v>
      </c>
      <c r="AK12">
        <f t="shared" si="24"/>
        <v>1685.5526855326448</v>
      </c>
      <c r="AL12">
        <f t="shared" si="8"/>
        <v>1819.8467216120575</v>
      </c>
      <c r="AN12">
        <f t="shared" si="9"/>
        <v>5201.0847048240539</v>
      </c>
      <c r="AO12">
        <f t="shared" si="9"/>
        <v>-260.05423524120266</v>
      </c>
      <c r="AP12">
        <f t="shared" si="9"/>
        <v>-8.8023476477257692</v>
      </c>
      <c r="AQ12">
        <f t="shared" si="9"/>
        <v>-5312.0113888001106</v>
      </c>
      <c r="AR12">
        <f t="shared" si="9"/>
        <v>-379.78326686498485</v>
      </c>
      <c r="AS12">
        <f t="shared" si="9"/>
        <v>451.85276552178107</v>
      </c>
      <c r="AT12">
        <f t="shared" si="9"/>
        <v>904.5594320668165</v>
      </c>
      <c r="AU12">
        <f t="shared" si="9"/>
        <v>976.62893072361271</v>
      </c>
      <c r="AW12">
        <v>9</v>
      </c>
      <c r="AX12">
        <f>(R12*SUMPRODUCT(K13:$K$23, X13:$X$23)-$AZ$3*SUMPRODUCT(K12:$K$22, W13:$W$23))/Z12</f>
        <v>34184.083717919304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14771.868008893738</v>
      </c>
      <c r="P13">
        <f t="shared" si="22"/>
        <v>738.59340044468695</v>
      </c>
      <c r="Q13" s="4">
        <f t="shared" si="23"/>
        <v>25</v>
      </c>
      <c r="R13">
        <f t="shared" si="0"/>
        <v>250000</v>
      </c>
      <c r="S13">
        <f t="shared" si="1"/>
        <v>34751.3275668977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22427.851769815006</v>
      </c>
      <c r="AC13">
        <f t="shared" si="2"/>
        <v>21140.510739774047</v>
      </c>
      <c r="AE13">
        <f t="shared" si="3"/>
        <v>8986.2706305933752</v>
      </c>
      <c r="AF13">
        <f t="shared" si="4"/>
        <v>-449.31353152966881</v>
      </c>
      <c r="AG13">
        <f t="shared" si="4"/>
        <v>-15.208419519425348</v>
      </c>
      <c r="AH13">
        <f t="shared" si="5"/>
        <v>-10298.197700467721</v>
      </c>
      <c r="AI13">
        <f t="shared" si="6"/>
        <v>-1776.4490209234409</v>
      </c>
      <c r="AJ13">
        <f t="shared" si="7"/>
        <v>1287.3410300409596</v>
      </c>
      <c r="AK13">
        <f t="shared" si="24"/>
        <v>1600.8806185210296</v>
      </c>
      <c r="AL13">
        <f t="shared" si="8"/>
        <v>1111.7726276385483</v>
      </c>
      <c r="AN13">
        <f t="shared" si="9"/>
        <v>4585.4545626462268</v>
      </c>
      <c r="AO13">
        <f t="shared" si="9"/>
        <v>-229.27272813231136</v>
      </c>
      <c r="AP13">
        <f t="shared" si="9"/>
        <v>-7.7604514200327435</v>
      </c>
      <c r="AQ13">
        <f t="shared" si="9"/>
        <v>-5254.8960045647391</v>
      </c>
      <c r="AR13">
        <f t="shared" si="9"/>
        <v>-906.47462147085753</v>
      </c>
      <c r="AS13">
        <f t="shared" si="9"/>
        <v>656.89584061561095</v>
      </c>
      <c r="AT13">
        <f t="shared" si="9"/>
        <v>816.8867418100948</v>
      </c>
      <c r="AU13">
        <f t="shared" si="9"/>
        <v>567.30796095484823</v>
      </c>
      <c r="AW13">
        <v>10</v>
      </c>
      <c r="AX13">
        <f>(R13*SUMPRODUCT(K14:$K$23, X14:$X$23)-$AZ$3*SUMPRODUCT(K13:$K$22, W14:$W$23))/Z13</f>
        <v>34751.3275668977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14771.868008893738</v>
      </c>
      <c r="P14">
        <f t="shared" si="22"/>
        <v>738.59340044468695</v>
      </c>
      <c r="Q14" s="4">
        <f t="shared" si="23"/>
        <v>25</v>
      </c>
      <c r="R14">
        <f t="shared" si="0"/>
        <v>250000</v>
      </c>
      <c r="S14">
        <f t="shared" si="1"/>
        <v>34795.487760360804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21140.510739774047</v>
      </c>
      <c r="AC14">
        <f t="shared" si="2"/>
        <v>19474.904625534866</v>
      </c>
      <c r="AE14">
        <f t="shared" si="3"/>
        <v>8267.7593886734503</v>
      </c>
      <c r="AF14">
        <f t="shared" si="4"/>
        <v>-413.38796943367259</v>
      </c>
      <c r="AG14">
        <f t="shared" si="4"/>
        <v>-13.992406687657342</v>
      </c>
      <c r="AH14">
        <f t="shared" si="5"/>
        <v>-10639.286365737529</v>
      </c>
      <c r="AI14">
        <f t="shared" si="6"/>
        <v>-2798.9073531854092</v>
      </c>
      <c r="AJ14">
        <f t="shared" si="7"/>
        <v>1665.6061142391809</v>
      </c>
      <c r="AK14">
        <f t="shared" si="24"/>
        <v>1490.3369429733107</v>
      </c>
      <c r="AL14">
        <f t="shared" si="8"/>
        <v>357.03570402708237</v>
      </c>
      <c r="AN14">
        <f t="shared" si="9"/>
        <v>4012.5712504356106</v>
      </c>
      <c r="AO14">
        <f t="shared" si="9"/>
        <v>-200.62856252178059</v>
      </c>
      <c r="AP14">
        <f t="shared" si="9"/>
        <v>-6.7909001895016798</v>
      </c>
      <c r="AQ14">
        <f t="shared" si="9"/>
        <v>-5163.5385827501295</v>
      </c>
      <c r="AR14">
        <f t="shared" si="9"/>
        <v>-1358.3867950258009</v>
      </c>
      <c r="AS14">
        <f t="shared" si="9"/>
        <v>808.36450292710379</v>
      </c>
      <c r="AT14">
        <f t="shared" si="9"/>
        <v>723.3015487883348</v>
      </c>
      <c r="AU14">
        <f t="shared" si="9"/>
        <v>173.27925668963766</v>
      </c>
      <c r="AW14">
        <v>11</v>
      </c>
      <c r="AX14">
        <f>(R14*SUMPRODUCT(K15:$K$23, X15:$X$23)-$AZ$3*SUMPRODUCT(K14:$K$22, W15:$W$23))/Z14</f>
        <v>34795.487760360804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14771.868008893738</v>
      </c>
      <c r="P15">
        <f t="shared" si="22"/>
        <v>738.59340044468695</v>
      </c>
      <c r="Q15" s="4">
        <f t="shared" si="23"/>
        <v>25</v>
      </c>
      <c r="R15">
        <f t="shared" si="0"/>
        <v>250000</v>
      </c>
      <c r="S15">
        <f t="shared" si="1"/>
        <v>34264.221922138095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19474.904625534866</v>
      </c>
      <c r="AC15">
        <f t="shared" si="2"/>
        <v>17485.564863998705</v>
      </c>
      <c r="AE15">
        <f t="shared" si="3"/>
        <v>7538.3137786956413</v>
      </c>
      <c r="AF15">
        <f t="shared" si="4"/>
        <v>-376.91568893478211</v>
      </c>
      <c r="AG15">
        <f t="shared" si="4"/>
        <v>-12.757888464338141</v>
      </c>
      <c r="AH15">
        <f t="shared" si="5"/>
        <v>-10945.941564426259</v>
      </c>
      <c r="AI15">
        <f t="shared" si="6"/>
        <v>-3797.3013631297381</v>
      </c>
      <c r="AJ15">
        <f t="shared" si="7"/>
        <v>1989.3397615361609</v>
      </c>
      <c r="AK15">
        <f t="shared" si="24"/>
        <v>1382.4241109238483</v>
      </c>
      <c r="AL15">
        <f t="shared" si="8"/>
        <v>-425.53749066972887</v>
      </c>
      <c r="AN15">
        <f t="shared" si="9"/>
        <v>3478.040891336344</v>
      </c>
      <c r="AO15">
        <f t="shared" si="9"/>
        <v>-173.90204456681721</v>
      </c>
      <c r="AP15">
        <f t="shared" si="9"/>
        <v>-5.8862577319982661</v>
      </c>
      <c r="AQ15">
        <f t="shared" si="9"/>
        <v>-5050.2583830942613</v>
      </c>
      <c r="AR15">
        <f t="shared" si="9"/>
        <v>-1752.0057940567331</v>
      </c>
      <c r="AS15">
        <f t="shared" si="9"/>
        <v>917.84518932312983</v>
      </c>
      <c r="AT15">
        <f t="shared" si="9"/>
        <v>637.82534504611544</v>
      </c>
      <c r="AU15">
        <f t="shared" si="9"/>
        <v>-196.33525968748765</v>
      </c>
      <c r="AW15">
        <v>12</v>
      </c>
      <c r="AX15">
        <f>(R15*SUMPRODUCT(K16:$K$23, X16:$X$23)-$AZ$3*SUMPRODUCT(K15:$K$22, W16:$W$23))/Z15</f>
        <v>34264.221922138095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14771.868008893738</v>
      </c>
      <c r="P16">
        <f t="shared" si="22"/>
        <v>738.59340044468695</v>
      </c>
      <c r="Q16" s="4">
        <f t="shared" si="23"/>
        <v>25</v>
      </c>
      <c r="R16">
        <f t="shared" si="0"/>
        <v>250000</v>
      </c>
      <c r="S16">
        <f t="shared" si="1"/>
        <v>33159.670587800814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17485.564863998705</v>
      </c>
      <c r="AC16">
        <f t="shared" si="2"/>
        <v>15279.251120889814</v>
      </c>
      <c r="AE16">
        <f t="shared" si="3"/>
        <v>6806.5537694322102</v>
      </c>
      <c r="AF16">
        <f t="shared" si="4"/>
        <v>-340.32768847161054</v>
      </c>
      <c r="AG16">
        <f t="shared" si="4"/>
        <v>-11.519453337475955</v>
      </c>
      <c r="AH16">
        <f t="shared" si="5"/>
        <v>-11108.562422188048</v>
      </c>
      <c r="AI16">
        <f t="shared" si="6"/>
        <v>-4653.8557945649245</v>
      </c>
      <c r="AJ16">
        <f t="shared" si="7"/>
        <v>2206.3137431088908</v>
      </c>
      <c r="AK16">
        <f t="shared" si="24"/>
        <v>1310.1629646892741</v>
      </c>
      <c r="AL16">
        <f t="shared" si="8"/>
        <v>-1137.3790867667597</v>
      </c>
      <c r="AN16">
        <f t="shared" si="9"/>
        <v>2977.5482414943835</v>
      </c>
      <c r="AO16">
        <f t="shared" si="9"/>
        <v>-148.87741207471919</v>
      </c>
      <c r="AP16">
        <f t="shared" si="9"/>
        <v>-5.0392209023626586</v>
      </c>
      <c r="AQ16">
        <f t="shared" si="9"/>
        <v>-4859.4753859522916</v>
      </c>
      <c r="AR16">
        <f t="shared" si="9"/>
        <v>-2035.8437774349898</v>
      </c>
      <c r="AS16">
        <f t="shared" si="9"/>
        <v>965.15884961954487</v>
      </c>
      <c r="AT16">
        <f t="shared" si="9"/>
        <v>573.13488789306018</v>
      </c>
      <c r="AU16">
        <f t="shared" si="9"/>
        <v>-497.55003992238454</v>
      </c>
      <c r="AW16">
        <v>13</v>
      </c>
      <c r="AX16">
        <f>(R16*SUMPRODUCT(K17:$K$23, X17:$X$23)-$AZ$3*SUMPRODUCT(K16:$K$22, W17:$W$23))/Z16</f>
        <v>33159.670587800814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14771.868008893738</v>
      </c>
      <c r="P17">
        <f t="shared" si="22"/>
        <v>738.59340044468695</v>
      </c>
      <c r="Q17" s="4">
        <f t="shared" si="23"/>
        <v>25</v>
      </c>
      <c r="R17">
        <f t="shared" si="0"/>
        <v>250000</v>
      </c>
      <c r="S17">
        <f t="shared" si="1"/>
        <v>31506.677255153852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15279.251120889814</v>
      </c>
      <c r="AC17">
        <f t="shared" si="2"/>
        <v>12971.945529320055</v>
      </c>
      <c r="AE17">
        <f t="shared" si="3"/>
        <v>6081.8811715960928</v>
      </c>
      <c r="AF17">
        <f t="shared" si="4"/>
        <v>-304.09405857980465</v>
      </c>
      <c r="AG17">
        <f t="shared" si="4"/>
        <v>-10.293012989173675</v>
      </c>
      <c r="AH17">
        <f t="shared" si="5"/>
        <v>-11112.458149275191</v>
      </c>
      <c r="AI17">
        <f t="shared" si="6"/>
        <v>-5344.9640492480767</v>
      </c>
      <c r="AJ17">
        <f t="shared" si="7"/>
        <v>2307.3055915697587</v>
      </c>
      <c r="AK17">
        <f t="shared" si="24"/>
        <v>1299.2192590320064</v>
      </c>
      <c r="AL17">
        <f t="shared" si="8"/>
        <v>-1738.4391986463115</v>
      </c>
      <c r="AN17">
        <f t="shared" si="9"/>
        <v>2505.9225264694396</v>
      </c>
      <c r="AO17">
        <f t="shared" si="9"/>
        <v>-125.29612632347198</v>
      </c>
      <c r="AP17">
        <f t="shared" si="9"/>
        <v>-4.2410386502246906</v>
      </c>
      <c r="AQ17">
        <f t="shared" si="9"/>
        <v>-4578.6753169019266</v>
      </c>
      <c r="AR17">
        <f t="shared" si="9"/>
        <v>-2202.2899554061833</v>
      </c>
      <c r="AS17">
        <f t="shared" si="9"/>
        <v>950.68103013367147</v>
      </c>
      <c r="AT17">
        <f t="shared" si="9"/>
        <v>535.31838524507396</v>
      </c>
      <c r="AU17">
        <f t="shared" si="9"/>
        <v>-716.29054002743806</v>
      </c>
      <c r="AW17">
        <v>14</v>
      </c>
      <c r="AX17">
        <f>(R17*SUMPRODUCT(K18:$K$23, X18:$X$23)-$AZ$3*SUMPRODUCT(K17:$K$22, W18:$W$23))/Z17</f>
        <v>31506.677255153852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14771.868008893738</v>
      </c>
      <c r="P18">
        <f t="shared" si="22"/>
        <v>738.59340044468695</v>
      </c>
      <c r="Q18" s="4">
        <f t="shared" si="23"/>
        <v>25</v>
      </c>
      <c r="R18">
        <f t="shared" si="0"/>
        <v>250000</v>
      </c>
      <c r="S18">
        <f t="shared" si="1"/>
        <v>29271.352409398914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12971.945529320055</v>
      </c>
      <c r="AC18">
        <f t="shared" si="2"/>
        <v>10640.998618535454</v>
      </c>
      <c r="AE18">
        <f t="shared" si="3"/>
        <v>5370.0090408311326</v>
      </c>
      <c r="AF18">
        <f t="shared" si="4"/>
        <v>-268.50045204155663</v>
      </c>
      <c r="AG18">
        <f t="shared" si="4"/>
        <v>-9.0882362298356529</v>
      </c>
      <c r="AH18">
        <f t="shared" si="5"/>
        <v>-11018.466294462842</v>
      </c>
      <c r="AI18">
        <f t="shared" si="6"/>
        <v>-5926.0459419031013</v>
      </c>
      <c r="AJ18">
        <f t="shared" si="7"/>
        <v>2330.9469107846016</v>
      </c>
      <c r="AK18">
        <f t="shared" si="24"/>
        <v>1266.9491336794852</v>
      </c>
      <c r="AL18">
        <f t="shared" si="8"/>
        <v>-2328.1498974390142</v>
      </c>
      <c r="AN18">
        <f t="shared" si="9"/>
        <v>2067.6658854224479</v>
      </c>
      <c r="AO18">
        <f t="shared" si="9"/>
        <v>-103.3832942711224</v>
      </c>
      <c r="AP18">
        <f t="shared" si="9"/>
        <v>-3.4993304235076477</v>
      </c>
      <c r="AQ18">
        <f t="shared" si="9"/>
        <v>-4242.5453464807933</v>
      </c>
      <c r="AR18">
        <f t="shared" si="9"/>
        <v>-2281.7620857529755</v>
      </c>
      <c r="AS18">
        <f t="shared" si="9"/>
        <v>897.50675865048743</v>
      </c>
      <c r="AT18">
        <f t="shared" si="9"/>
        <v>487.8255292227866</v>
      </c>
      <c r="AU18">
        <f t="shared" si="9"/>
        <v>-896.42979787970125</v>
      </c>
      <c r="AW18">
        <v>15</v>
      </c>
      <c r="AX18">
        <f>(R18*SUMPRODUCT(K19:$K$23, X19:$X$23)-$AZ$3*SUMPRODUCT(K18:$K$22, W19:$W$23))/Z18</f>
        <v>29271.352409398914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14771.868008893738</v>
      </c>
      <c r="P19">
        <f t="shared" si="22"/>
        <v>738.59340044468695</v>
      </c>
      <c r="Q19" s="4">
        <f t="shared" si="23"/>
        <v>25</v>
      </c>
      <c r="R19">
        <f t="shared" si="0"/>
        <v>250000</v>
      </c>
      <c r="S19">
        <f t="shared" si="1"/>
        <v>26337.3076298626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10640.998618535454</v>
      </c>
      <c r="AC19">
        <f t="shared" si="2"/>
        <v>8339.4830067947005</v>
      </c>
      <c r="AE19">
        <f t="shared" si="3"/>
        <v>4677.3855539852029</v>
      </c>
      <c r="AF19">
        <f t="shared" si="4"/>
        <v>-233.86927769926018</v>
      </c>
      <c r="AG19">
        <f t="shared" si="4"/>
        <v>-7.916035993499734</v>
      </c>
      <c r="AH19">
        <f t="shared" si="5"/>
        <v>-10813.178740375621</v>
      </c>
      <c r="AI19">
        <f t="shared" si="6"/>
        <v>-6377.5785000831775</v>
      </c>
      <c r="AJ19">
        <f t="shared" si="7"/>
        <v>2301.5156117407532</v>
      </c>
      <c r="AK19">
        <f t="shared" si="24"/>
        <v>1107.2033932798906</v>
      </c>
      <c r="AL19">
        <f t="shared" si="8"/>
        <v>-2968.8594950625338</v>
      </c>
      <c r="AN19">
        <f t="shared" si="9"/>
        <v>1677.8260173647163</v>
      </c>
      <c r="AO19">
        <f t="shared" si="9"/>
        <v>-83.891300868235831</v>
      </c>
      <c r="AP19">
        <f t="shared" si="9"/>
        <v>-2.8395630402914227</v>
      </c>
      <c r="AQ19">
        <f t="shared" si="9"/>
        <v>-3878.7977624721252</v>
      </c>
      <c r="AR19">
        <f t="shared" si="9"/>
        <v>-2287.7026090159361</v>
      </c>
      <c r="AS19">
        <f t="shared" si="9"/>
        <v>825.57717942657393</v>
      </c>
      <c r="AT19">
        <f t="shared" si="9"/>
        <v>397.16517663948287</v>
      </c>
      <c r="AU19">
        <f t="shared" si="9"/>
        <v>-1064.9602529498793</v>
      </c>
      <c r="AW19">
        <v>16</v>
      </c>
      <c r="AX19">
        <f>(R19*SUMPRODUCT(K20:$K$23, X20:$X$23)-$AZ$3*SUMPRODUCT(K19:$K$22, W20:$W$23))/Z19</f>
        <v>26337.3076298626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14771.868008893738</v>
      </c>
      <c r="P20">
        <f t="shared" si="22"/>
        <v>738.59340044468695</v>
      </c>
      <c r="Q20" s="4">
        <f t="shared" si="23"/>
        <v>25</v>
      </c>
      <c r="R20">
        <f t="shared" si="0"/>
        <v>250000</v>
      </c>
      <c r="S20">
        <f t="shared" si="1"/>
        <v>22274.710162328869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8339.4830067947005</v>
      </c>
      <c r="AC20">
        <f t="shared" si="2"/>
        <v>6047.068969196187</v>
      </c>
      <c r="AE20">
        <f t="shared" si="3"/>
        <v>4010.2207392450268</v>
      </c>
      <c r="AF20">
        <f t="shared" si="4"/>
        <v>-200.51103696225135</v>
      </c>
      <c r="AG20">
        <f t="shared" si="4"/>
        <v>-6.7869221699492961</v>
      </c>
      <c r="AH20">
        <f t="shared" si="5"/>
        <v>-10499.534636154411</v>
      </c>
      <c r="AI20">
        <f t="shared" si="6"/>
        <v>-6696.6118560415844</v>
      </c>
      <c r="AJ20">
        <f t="shared" si="7"/>
        <v>2292.4140375985135</v>
      </c>
      <c r="AK20">
        <f t="shared" si="24"/>
        <v>659.701164102907</v>
      </c>
      <c r="AL20">
        <f t="shared" si="8"/>
        <v>-3744.4966543401638</v>
      </c>
      <c r="AN20">
        <f t="shared" si="9"/>
        <v>1364.4192142391501</v>
      </c>
      <c r="AO20">
        <f t="shared" si="9"/>
        <v>-68.220960711957503</v>
      </c>
      <c r="AP20">
        <f t="shared" si="9"/>
        <v>-2.3091514448573305</v>
      </c>
      <c r="AQ20">
        <f t="shared" si="9"/>
        <v>-3572.3137776289946</v>
      </c>
      <c r="AR20">
        <f t="shared" si="9"/>
        <v>-2278.4246755466593</v>
      </c>
      <c r="AS20">
        <f t="shared" si="9"/>
        <v>779.96049675804386</v>
      </c>
      <c r="AT20">
        <f t="shared" si="9"/>
        <v>224.45371526540893</v>
      </c>
      <c r="AU20">
        <f t="shared" si="9"/>
        <v>-1274.0104635232065</v>
      </c>
      <c r="AW20">
        <v>17</v>
      </c>
      <c r="AX20">
        <f>(R20*SUMPRODUCT(K21:$K$23, X21:$X$23)-$AZ$3*SUMPRODUCT(K20:$K$22, W21:$W$23))/Z20</f>
        <v>22274.710162328869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14771.868008893738</v>
      </c>
      <c r="P21">
        <f t="shared" si="22"/>
        <v>738.59340044468695</v>
      </c>
      <c r="Q21" s="4">
        <f t="shared" si="23"/>
        <v>25</v>
      </c>
      <c r="R21">
        <f t="shared" si="0"/>
        <v>250000</v>
      </c>
      <c r="S21">
        <f t="shared" si="1"/>
        <v>16756.504807939389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6047.068969196187</v>
      </c>
      <c r="AC21">
        <f t="shared" si="2"/>
        <v>3828.4715277566502</v>
      </c>
      <c r="AE21">
        <f t="shared" si="3"/>
        <v>3375.028189472624</v>
      </c>
      <c r="AF21">
        <f t="shared" si="4"/>
        <v>-168.75140947363121</v>
      </c>
      <c r="AG21">
        <f t="shared" si="4"/>
        <v>-5.7119184036856607</v>
      </c>
      <c r="AH21">
        <f t="shared" si="5"/>
        <v>-10071.34544564142</v>
      </c>
      <c r="AI21">
        <f t="shared" si="6"/>
        <v>-6870.7805840461133</v>
      </c>
      <c r="AJ21">
        <f t="shared" si="7"/>
        <v>2218.5974414395369</v>
      </c>
      <c r="AK21">
        <f t="shared" si="24"/>
        <v>474.69663693371274</v>
      </c>
      <c r="AL21">
        <f t="shared" si="8"/>
        <v>-4177.486505672864</v>
      </c>
      <c r="AN21">
        <f t="shared" si="9"/>
        <v>1092.2707106753858</v>
      </c>
      <c r="AO21">
        <f t="shared" si="9"/>
        <v>-54.613535533769294</v>
      </c>
      <c r="AP21">
        <f t="shared" si="9"/>
        <v>-1.8485656485993502</v>
      </c>
      <c r="AQ21">
        <f t="shared" si="9"/>
        <v>-3259.4203751190012</v>
      </c>
      <c r="AR21">
        <f t="shared" si="9"/>
        <v>-2223.6117656259844</v>
      </c>
      <c r="AS21">
        <f t="shared" si="9"/>
        <v>718.01148554033784</v>
      </c>
      <c r="AT21">
        <f t="shared" si="9"/>
        <v>153.62752660736192</v>
      </c>
      <c r="AU21">
        <f t="shared" si="9"/>
        <v>-1351.9727534782846</v>
      </c>
      <c r="AW21">
        <v>18</v>
      </c>
      <c r="AX21">
        <f>(R21*SUMPRODUCT(K22:$K$23, X22:$X$23)-$AZ$3*SUMPRODUCT(K21:$K$22, W22:$W$23))/Z21</f>
        <v>16756.504807939389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14771.868008893738</v>
      </c>
      <c r="P22">
        <f t="shared" si="22"/>
        <v>738.59340044468695</v>
      </c>
      <c r="Q22" s="4">
        <f t="shared" si="23"/>
        <v>25</v>
      </c>
      <c r="R22">
        <f t="shared" si="0"/>
        <v>250000</v>
      </c>
      <c r="S22">
        <f t="shared" si="1"/>
        <v>9483.2169862274841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3828.4715277566502</v>
      </c>
      <c r="AC22">
        <f t="shared" si="2"/>
        <v>1784.1421754077771</v>
      </c>
      <c r="AE22">
        <f t="shared" si="3"/>
        <v>2779.1320985800348</v>
      </c>
      <c r="AF22">
        <f t="shared" si="4"/>
        <v>-138.95660492900174</v>
      </c>
      <c r="AG22">
        <f t="shared" si="4"/>
        <v>-4.7034202053978476</v>
      </c>
      <c r="AH22">
        <f t="shared" si="5"/>
        <v>-9513.7901425095679</v>
      </c>
      <c r="AI22">
        <f t="shared" si="6"/>
        <v>-6878.3180690639329</v>
      </c>
      <c r="AJ22">
        <f t="shared" si="7"/>
        <v>2044.329352348873</v>
      </c>
      <c r="AK22">
        <f t="shared" si="24"/>
        <v>452.80529149853788</v>
      </c>
      <c r="AL22">
        <f t="shared" si="8"/>
        <v>-4381.1834252165218</v>
      </c>
      <c r="AN22">
        <f t="shared" si="9"/>
        <v>840.57853602729449</v>
      </c>
      <c r="AO22">
        <f t="shared" si="9"/>
        <v>-42.028926801364726</v>
      </c>
      <c r="AP22">
        <f t="shared" si="9"/>
        <v>-1.4226002688373691</v>
      </c>
      <c r="AQ22">
        <f t="shared" si="9"/>
        <v>-2877.5486397885215</v>
      </c>
      <c r="AR22">
        <f t="shared" si="9"/>
        <v>-2080.421630831429</v>
      </c>
      <c r="AS22">
        <f t="shared" si="9"/>
        <v>618.32950475187886</v>
      </c>
      <c r="AT22">
        <f t="shared" si="9"/>
        <v>136.95585367378752</v>
      </c>
      <c r="AU22">
        <f t="shared" si="9"/>
        <v>-1325.1362724057626</v>
      </c>
      <c r="AW22">
        <v>19</v>
      </c>
      <c r="AX22">
        <f>(R22*SUMPRODUCT(K23:$K$23, X23:$X$23)-$AZ$3*SUMPRODUCT(K22:$K$22, W23:$W$23))/Z22</f>
        <v>9483.2169862274841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14771.868008893738</v>
      </c>
      <c r="P23">
        <f t="shared" si="22"/>
        <v>738.59340044468695</v>
      </c>
      <c r="Q23" s="4">
        <f t="shared" si="23"/>
        <v>25</v>
      </c>
      <c r="R23">
        <f t="shared" si="0"/>
        <v>250000</v>
      </c>
      <c r="S23">
        <f t="shared" si="1"/>
        <v>11827.434475884651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1784.1421754077771</v>
      </c>
      <c r="AC23">
        <f t="shared" si="2"/>
        <v>1784.1421754077769</v>
      </c>
      <c r="AE23">
        <f t="shared" si="3"/>
        <v>2228.3034226873574</v>
      </c>
      <c r="AF23">
        <f t="shared" si="4"/>
        <v>-111.41517113436788</v>
      </c>
      <c r="AG23">
        <f t="shared" si="4"/>
        <v>-3.771194376611267</v>
      </c>
      <c r="AH23">
        <f t="shared" si="5"/>
        <v>-8851.916267326018</v>
      </c>
      <c r="AI23">
        <f t="shared" si="6"/>
        <v>-6738.7992101496402</v>
      </c>
      <c r="AJ23">
        <f t="shared" si="7"/>
        <v>0</v>
      </c>
      <c r="AK23">
        <f t="shared" si="24"/>
        <v>405.31706136122364</v>
      </c>
      <c r="AL23">
        <f t="shared" si="8"/>
        <v>-6333.4821487884165</v>
      </c>
      <c r="AN23">
        <f t="shared" si="9"/>
        <v>610.53940615050044</v>
      </c>
      <c r="AO23">
        <f t="shared" si="9"/>
        <v>-30.526970307525023</v>
      </c>
      <c r="AP23">
        <f t="shared" si="9"/>
        <v>-1.0332806348237598</v>
      </c>
      <c r="AQ23">
        <f t="shared" si="9"/>
        <v>-2425.3625633394959</v>
      </c>
      <c r="AR23">
        <f t="shared" si="9"/>
        <v>-1846.3834081313444</v>
      </c>
      <c r="AS23">
        <f t="shared" si="9"/>
        <v>0</v>
      </c>
      <c r="AT23">
        <f t="shared" si="9"/>
        <v>111.05401330295744</v>
      </c>
      <c r="AU23">
        <f t="shared" si="9"/>
        <v>-1735.3293948283867</v>
      </c>
      <c r="AW23">
        <v>20</v>
      </c>
      <c r="AX23">
        <f>(R23*SUMPRODUCT(K$23:$K24, X$23:$X24)-$AZ$3*SUMPRODUCT(K$22:$K23, W$23:$W24))/Z23</f>
        <v>11827.434475884651</v>
      </c>
    </row>
    <row r="25" spans="5:50" x14ac:dyDescent="0.25">
      <c r="AN25" s="8">
        <f t="shared" ref="AN25:AU25" si="25">SUM(AN3:AN23)</f>
        <v>104471.69030449835</v>
      </c>
      <c r="AO25" s="8">
        <f t="shared" si="25"/>
        <v>-16302.48552189522</v>
      </c>
      <c r="AP25" s="8">
        <f t="shared" si="25"/>
        <v>-1674.2411162963608</v>
      </c>
      <c r="AQ25" s="8">
        <f t="shared" si="25"/>
        <v>-89497.961308297701</v>
      </c>
      <c r="AR25" s="8">
        <f t="shared" si="25"/>
        <v>-3002.9976419909458</v>
      </c>
      <c r="AS25" s="8">
        <f t="shared" si="25"/>
        <v>-10469.528965593734</v>
      </c>
      <c r="AT25" s="8">
        <f t="shared" si="25"/>
        <v>16122.209022295998</v>
      </c>
      <c r="AU25" s="9">
        <f t="shared" si="25"/>
        <v>2649.6824147113171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4ADA-7217-40CB-ADD7-D6C9B87D58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893.01778028574802</v>
      </c>
      <c r="K3">
        <v>1</v>
      </c>
      <c r="L3" s="2">
        <v>0</v>
      </c>
      <c r="O3">
        <f>$C$3</f>
        <v>893.01778028574802</v>
      </c>
      <c r="P3">
        <f>O3*B5</f>
        <v>714.41422422859841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893.01778028574802</v>
      </c>
      <c r="AF3">
        <f t="shared" ref="AF3:AG23" si="4">-$Z3*P3</f>
        <v>-714.41422422859841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-1343.8290309428503</v>
      </c>
      <c r="AJ3">
        <f t="shared" ref="AJ3:AJ23" si="7">AB3-AC3</f>
        <v>0</v>
      </c>
      <c r="AL3">
        <f t="shared" ref="AL3:AL23" si="8">SUM(AI3:AK3)</f>
        <v>-1343.8290309428503</v>
      </c>
      <c r="AN3">
        <f t="shared" ref="AN3:AU23" si="9">AE3*$K3</f>
        <v>893.01778028574802</v>
      </c>
      <c r="AO3">
        <f t="shared" si="9"/>
        <v>-714.41422422859841</v>
      </c>
      <c r="AP3">
        <f t="shared" si="9"/>
        <v>-1522.432587</v>
      </c>
      <c r="AQ3">
        <f t="shared" si="9"/>
        <v>0</v>
      </c>
      <c r="AR3">
        <f t="shared" si="9"/>
        <v>-1343.8290309428503</v>
      </c>
      <c r="AS3">
        <f t="shared" si="9"/>
        <v>0</v>
      </c>
      <c r="AT3">
        <f t="shared" si="9"/>
        <v>0</v>
      </c>
      <c r="AU3">
        <f t="shared" si="9"/>
        <v>-1343.8290309428503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642.73025349512136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500000</v>
      </c>
      <c r="S4">
        <f t="shared" si="1"/>
        <v>126.82387902457261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125.41577746547591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-551.40549999999996</v>
      </c>
      <c r="AI4">
        <f t="shared" si="6"/>
        <v>-551.40549999999996</v>
      </c>
      <c r="AJ4">
        <f t="shared" si="7"/>
        <v>-125.41577746547591</v>
      </c>
      <c r="AK4">
        <f>G4*MAX(0, SUM(AB4, AE4:AF4))</f>
        <v>0</v>
      </c>
      <c r="AL4">
        <f t="shared" si="8"/>
        <v>-676.82127746547587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-517.31447602964624</v>
      </c>
      <c r="AR4">
        <f t="shared" si="9"/>
        <v>-517.31447602964624</v>
      </c>
      <c r="AS4">
        <f t="shared" si="9"/>
        <v>-117.66186083635979</v>
      </c>
      <c r="AT4">
        <f t="shared" si="9"/>
        <v>0</v>
      </c>
      <c r="AU4">
        <f t="shared" si="9"/>
        <v>-634.97633686600602</v>
      </c>
      <c r="AW4">
        <v>1</v>
      </c>
      <c r="AX4">
        <f>(R4*SUMPRODUCT(K5:$K$23, X5:$X$23)-$AZ$3*SUMPRODUCT(K4:$K$22, W5:$W$23))/Z4</f>
        <v>126.82387902457261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893.01778028574802</v>
      </c>
      <c r="P5">
        <f t="shared" ref="P5:P23" si="22">O5*$C$5</f>
        <v>44.650889014287401</v>
      </c>
      <c r="Q5" s="4">
        <f t="shared" ref="Q5:Q23" si="23">$C$8</f>
        <v>25</v>
      </c>
      <c r="R5">
        <f t="shared" si="0"/>
        <v>500000</v>
      </c>
      <c r="S5">
        <f t="shared" si="1"/>
        <v>251.51644329490375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125.41577746547591</v>
      </c>
      <c r="AC5">
        <f t="shared" si="2"/>
        <v>245.95953356573409</v>
      </c>
      <c r="AE5">
        <f t="shared" si="3"/>
        <v>873.28778121855817</v>
      </c>
      <c r="AF5">
        <f t="shared" si="4"/>
        <v>-43.66438906092791</v>
      </c>
      <c r="AG5">
        <f t="shared" si="4"/>
        <v>-24.447659399881246</v>
      </c>
      <c r="AH5">
        <f t="shared" si="5"/>
        <v>-550.92055737503404</v>
      </c>
      <c r="AI5">
        <f t="shared" si="6"/>
        <v>254.25517538271504</v>
      </c>
      <c r="AJ5">
        <f t="shared" si="7"/>
        <v>-120.54375610025818</v>
      </c>
      <c r="AK5">
        <f>G5*SUM(AB5, AE5:AF5)</f>
        <v>39.156605954547359</v>
      </c>
      <c r="AL5">
        <f t="shared" si="8"/>
        <v>172.86802523700422</v>
      </c>
      <c r="AN5">
        <f t="shared" si="9"/>
        <v>754.13858984746003</v>
      </c>
      <c r="AO5">
        <f t="shared" si="9"/>
        <v>-37.706929492373</v>
      </c>
      <c r="AP5">
        <f t="shared" si="9"/>
        <v>-21.112082158267626</v>
      </c>
      <c r="AQ5">
        <f t="shared" si="9"/>
        <v>-475.75434031270942</v>
      </c>
      <c r="AR5">
        <f t="shared" si="9"/>
        <v>219.56523788411002</v>
      </c>
      <c r="AS5">
        <f t="shared" si="9"/>
        <v>-104.09706879617224</v>
      </c>
      <c r="AT5">
        <f t="shared" si="9"/>
        <v>33.814176990511029</v>
      </c>
      <c r="AU5">
        <f t="shared" si="9"/>
        <v>149.28234607844882</v>
      </c>
      <c r="AW5">
        <v>2</v>
      </c>
      <c r="AX5">
        <f>(R5*SUMPRODUCT(K6:$K$23, X6:$X$23)-$AZ$3*SUMPRODUCT(K5:$K$22, W6:$W$23))/Z5</f>
        <v>251.51644329490375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893.01778028574802</v>
      </c>
      <c r="P6">
        <f t="shared" si="22"/>
        <v>44.650889014287401</v>
      </c>
      <c r="Q6" s="4">
        <f t="shared" si="23"/>
        <v>25</v>
      </c>
      <c r="R6">
        <f t="shared" si="0"/>
        <v>500000</v>
      </c>
      <c r="S6">
        <f t="shared" si="1"/>
        <v>371.24771503789879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245.95953356573409</v>
      </c>
      <c r="AC6">
        <f t="shared" si="2"/>
        <v>359.00536947352884</v>
      </c>
      <c r="AE6">
        <f t="shared" si="3"/>
        <v>863.56943133020309</v>
      </c>
      <c r="AF6">
        <f t="shared" si="4"/>
        <v>-43.178471566510154</v>
      </c>
      <c r="AG6">
        <f t="shared" si="4"/>
        <v>-24.175594551260726</v>
      </c>
      <c r="AH6">
        <f t="shared" si="5"/>
        <v>-551.76509243417581</v>
      </c>
      <c r="AI6">
        <f t="shared" si="6"/>
        <v>244.45027277825648</v>
      </c>
      <c r="AJ6">
        <f t="shared" si="7"/>
        <v>-113.04583590779475</v>
      </c>
      <c r="AK6">
        <f>G6*SUM(AB6, AE6:AF6)</f>
        <v>62.381503859771485</v>
      </c>
      <c r="AL6">
        <f t="shared" si="8"/>
        <v>193.78594073023322</v>
      </c>
      <c r="AN6">
        <f t="shared" si="9"/>
        <v>672.57051515837748</v>
      </c>
      <c r="AO6">
        <f t="shared" si="9"/>
        <v>-33.628525757918872</v>
      </c>
      <c r="AP6">
        <f t="shared" si="9"/>
        <v>-18.828586899556697</v>
      </c>
      <c r="AQ6">
        <f t="shared" si="9"/>
        <v>-429.72912078793291</v>
      </c>
      <c r="AR6">
        <f t="shared" si="9"/>
        <v>190.38428171296903</v>
      </c>
      <c r="AS6">
        <f t="shared" si="9"/>
        <v>-88.043060968357537</v>
      </c>
      <c r="AT6">
        <f t="shared" si="9"/>
        <v>48.58435079469379</v>
      </c>
      <c r="AU6">
        <f t="shared" si="9"/>
        <v>150.92557153930531</v>
      </c>
      <c r="AW6">
        <v>3</v>
      </c>
      <c r="AX6">
        <f>(R6*SUMPRODUCT(K7:$K$23, X7:$X$23)-$AZ$3*SUMPRODUCT(K6:$K$22, W7:$W$23))/Z6</f>
        <v>371.24771503789879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893.01778028574802</v>
      </c>
      <c r="P7">
        <f t="shared" si="22"/>
        <v>44.650889014287401</v>
      </c>
      <c r="Q7" s="4">
        <f t="shared" si="23"/>
        <v>25</v>
      </c>
      <c r="R7">
        <f t="shared" si="0"/>
        <v>500000</v>
      </c>
      <c r="S7">
        <f t="shared" si="1"/>
        <v>473.95706678013892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359.00536947352884</v>
      </c>
      <c r="AC7">
        <f t="shared" si="2"/>
        <v>453.22030565756359</v>
      </c>
      <c r="AE7">
        <f t="shared" si="3"/>
        <v>853.94610547392722</v>
      </c>
      <c r="AF7">
        <f t="shared" si="4"/>
        <v>-42.697305273696358</v>
      </c>
      <c r="AG7">
        <f t="shared" si="4"/>
        <v>-23.906189896932435</v>
      </c>
      <c r="AH7">
        <f t="shared" si="5"/>
        <v>-552.97417631367887</v>
      </c>
      <c r="AI7">
        <f t="shared" si="6"/>
        <v>234.36843398961958</v>
      </c>
      <c r="AJ7">
        <f t="shared" si="7"/>
        <v>-94.214936184034741</v>
      </c>
      <c r="AK7">
        <f>G7*SUM(AB7, AE7:AF7)</f>
        <v>57.459479730981599</v>
      </c>
      <c r="AL7">
        <f t="shared" si="8"/>
        <v>197.61297753656643</v>
      </c>
      <c r="AN7">
        <f t="shared" si="9"/>
        <v>602.04183639566099</v>
      </c>
      <c r="AO7">
        <f t="shared" si="9"/>
        <v>-30.102091819783048</v>
      </c>
      <c r="AP7">
        <f t="shared" si="9"/>
        <v>-16.854139124839694</v>
      </c>
      <c r="AQ7">
        <f t="shared" si="9"/>
        <v>-389.85316105224609</v>
      </c>
      <c r="AR7">
        <f t="shared" si="9"/>
        <v>165.23244439879221</v>
      </c>
      <c r="AS7">
        <f t="shared" si="9"/>
        <v>-66.422614767540637</v>
      </c>
      <c r="AT7">
        <f t="shared" si="9"/>
        <v>40.509594778678476</v>
      </c>
      <c r="AU7">
        <f t="shared" si="9"/>
        <v>139.31942440993006</v>
      </c>
      <c r="AW7">
        <v>4</v>
      </c>
      <c r="AX7">
        <f>(R7*SUMPRODUCT(K8:$K$23, X8:$X$23)-$AZ$3*SUMPRODUCT(K7:$K$22, W8:$W$23))/Z7</f>
        <v>473.95706678013892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893.01778028574802</v>
      </c>
      <c r="P8">
        <f t="shared" si="22"/>
        <v>44.650889014287401</v>
      </c>
      <c r="Q8" s="4">
        <f t="shared" si="23"/>
        <v>25</v>
      </c>
      <c r="R8">
        <f t="shared" si="0"/>
        <v>500000</v>
      </c>
      <c r="S8">
        <f t="shared" si="1"/>
        <v>551.10081453998168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453.22030565756359</v>
      </c>
      <c r="AC8">
        <f t="shared" si="2"/>
        <v>521.10623028709915</v>
      </c>
      <c r="AE8">
        <f t="shared" si="3"/>
        <v>844.41379287835923</v>
      </c>
      <c r="AF8">
        <f t="shared" si="4"/>
        <v>-42.220689643917964</v>
      </c>
      <c r="AG8">
        <f t="shared" si="4"/>
        <v>-23.639333155498974</v>
      </c>
      <c r="AH8">
        <f t="shared" si="5"/>
        <v>-555.89684928274312</v>
      </c>
      <c r="AI8">
        <f t="shared" si="6"/>
        <v>222.65692079619919</v>
      </c>
      <c r="AJ8">
        <f t="shared" si="7"/>
        <v>-67.885924629535566</v>
      </c>
      <c r="AK8">
        <f t="shared" ref="AK8:AK23" si="24">G8*SUM(AB8:AB8, AE8:AF8)</f>
        <v>26.740305609399705</v>
      </c>
      <c r="AL8">
        <f t="shared" si="8"/>
        <v>181.51130177606333</v>
      </c>
      <c r="AN8">
        <f t="shared" si="9"/>
        <v>555.0782715748951</v>
      </c>
      <c r="AO8">
        <f t="shared" si="9"/>
        <v>-27.753913578744758</v>
      </c>
      <c r="AP8">
        <f t="shared" si="9"/>
        <v>-15.539395850474586</v>
      </c>
      <c r="AQ8">
        <f t="shared" si="9"/>
        <v>-365.42067985647537</v>
      </c>
      <c r="AR8">
        <f t="shared" si="9"/>
        <v>146.36428228920039</v>
      </c>
      <c r="AS8">
        <f t="shared" si="9"/>
        <v>-44.625042870485686</v>
      </c>
      <c r="AT8">
        <f t="shared" si="9"/>
        <v>17.577830613655362</v>
      </c>
      <c r="AU8">
        <f t="shared" si="9"/>
        <v>119.31707003237007</v>
      </c>
      <c r="AW8">
        <v>5</v>
      </c>
      <c r="AX8">
        <f>(R8*SUMPRODUCT(K9:$K$23, X9:$X$23)-$AZ$3*SUMPRODUCT(K8:$K$22, W9:$W$23))/Z8</f>
        <v>551.10081453998168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893.01778028574802</v>
      </c>
      <c r="P9">
        <f t="shared" si="22"/>
        <v>44.650889014287401</v>
      </c>
      <c r="Q9" s="4">
        <f t="shared" si="23"/>
        <v>25</v>
      </c>
      <c r="R9">
        <f t="shared" si="0"/>
        <v>500000</v>
      </c>
      <c r="S9">
        <f t="shared" si="1"/>
        <v>608.02504978060324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521.10623028709915</v>
      </c>
      <c r="AC9">
        <f t="shared" si="2"/>
        <v>568.49756125201611</v>
      </c>
      <c r="AE9">
        <f t="shared" si="3"/>
        <v>834.96301744529217</v>
      </c>
      <c r="AF9">
        <f t="shared" si="4"/>
        <v>-41.74815087226461</v>
      </c>
      <c r="AG9">
        <f t="shared" si="4"/>
        <v>-23.374759043938649</v>
      </c>
      <c r="AH9">
        <f t="shared" si="5"/>
        <v>-563.61560010669007</v>
      </c>
      <c r="AI9">
        <f t="shared" si="6"/>
        <v>206.2245074223988</v>
      </c>
      <c r="AJ9">
        <f t="shared" si="7"/>
        <v>-47.391330964916961</v>
      </c>
      <c r="AK9">
        <f t="shared" si="24"/>
        <v>7.7544944714747475</v>
      </c>
      <c r="AL9">
        <f t="shared" si="8"/>
        <v>166.58767092895658</v>
      </c>
      <c r="AN9">
        <f t="shared" si="9"/>
        <v>521.63635457185512</v>
      </c>
      <c r="AO9">
        <f t="shared" si="9"/>
        <v>-26.081817728592757</v>
      </c>
      <c r="AP9">
        <f t="shared" si="9"/>
        <v>-14.603190610744106</v>
      </c>
      <c r="AQ9">
        <f t="shared" si="9"/>
        <v>-352.11426240054482</v>
      </c>
      <c r="AR9">
        <f t="shared" si="9"/>
        <v>128.83708383197342</v>
      </c>
      <c r="AS9">
        <f t="shared" si="9"/>
        <v>-29.607348596690766</v>
      </c>
      <c r="AT9">
        <f t="shared" si="9"/>
        <v>4.8445573553953567</v>
      </c>
      <c r="AU9">
        <f t="shared" si="9"/>
        <v>104.074292590678</v>
      </c>
      <c r="AW9">
        <v>6</v>
      </c>
      <c r="AX9">
        <f>(R9*SUMPRODUCT(K10:$K$23, X10:$X$23)-$AZ$3*SUMPRODUCT(K9:$K$22, W10:$W$23))/Z9</f>
        <v>608.02504978060324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893.01778028574802</v>
      </c>
      <c r="P10">
        <f t="shared" si="22"/>
        <v>44.650889014287401</v>
      </c>
      <c r="Q10" s="4">
        <f t="shared" si="23"/>
        <v>25</v>
      </c>
      <c r="R10">
        <f t="shared" si="0"/>
        <v>500000</v>
      </c>
      <c r="S10">
        <f t="shared" si="1"/>
        <v>652.65371663380188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568.49756125201611</v>
      </c>
      <c r="AC10">
        <f t="shared" si="2"/>
        <v>603.37377756728301</v>
      </c>
      <c r="AE10">
        <f t="shared" si="3"/>
        <v>825.58866638323434</v>
      </c>
      <c r="AF10">
        <f t="shared" si="4"/>
        <v>-41.279433319161711</v>
      </c>
      <c r="AG10">
        <f t="shared" si="4"/>
        <v>-23.112324429841202</v>
      </c>
      <c r="AH10">
        <f t="shared" si="5"/>
        <v>-573.74047316118731</v>
      </c>
      <c r="AI10">
        <f t="shared" si="6"/>
        <v>187.45643547304405</v>
      </c>
      <c r="AJ10">
        <f t="shared" si="7"/>
        <v>-34.876216315266902</v>
      </c>
      <c r="AK10">
        <f t="shared" si="24"/>
        <v>5.5465078566959649</v>
      </c>
      <c r="AL10">
        <f t="shared" si="8"/>
        <v>158.12672701447312</v>
      </c>
      <c r="AN10">
        <f t="shared" si="9"/>
        <v>490.05207124507643</v>
      </c>
      <c r="AO10">
        <f t="shared" si="9"/>
        <v>-24.502603562253817</v>
      </c>
      <c r="AP10">
        <f t="shared" si="9"/>
        <v>-13.718989757635885</v>
      </c>
      <c r="AQ10">
        <f t="shared" si="9"/>
        <v>-340.56027980797842</v>
      </c>
      <c r="AR10">
        <f t="shared" si="9"/>
        <v>111.27019811720828</v>
      </c>
      <c r="AS10">
        <f t="shared" si="9"/>
        <v>-20.701788600564722</v>
      </c>
      <c r="AT10">
        <f t="shared" si="9"/>
        <v>3.2922904274575258</v>
      </c>
      <c r="AU10">
        <f t="shared" si="9"/>
        <v>93.860699944101086</v>
      </c>
      <c r="AW10">
        <v>7</v>
      </c>
      <c r="AX10">
        <f>(R10*SUMPRODUCT(K11:$K$23, X11:$X$23)-$AZ$3*SUMPRODUCT(K10:$K$22, W11:$W$23))/Z10</f>
        <v>652.65371663380188</v>
      </c>
    </row>
    <row r="11" spans="1:52" x14ac:dyDescent="0.25">
      <c r="A11" t="s">
        <v>33</v>
      </c>
      <c r="C11" s="7">
        <f>AU25</f>
        <v>-963.14233744672038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893.01778028574802</v>
      </c>
      <c r="P11">
        <f t="shared" si="22"/>
        <v>44.650889014287401</v>
      </c>
      <c r="Q11" s="4">
        <f t="shared" si="23"/>
        <v>25</v>
      </c>
      <c r="R11">
        <f t="shared" si="0"/>
        <v>500000</v>
      </c>
      <c r="S11">
        <f t="shared" si="1"/>
        <v>685.83527987634011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603.37377756728301</v>
      </c>
      <c r="AC11">
        <f t="shared" si="2"/>
        <v>626.90956836889609</v>
      </c>
      <c r="AE11">
        <f t="shared" si="3"/>
        <v>816.29132768677414</v>
      </c>
      <c r="AF11">
        <f t="shared" si="4"/>
        <v>-40.814566384338711</v>
      </c>
      <c r="AG11">
        <f t="shared" si="4"/>
        <v>-22.852045774093575</v>
      </c>
      <c r="AH11">
        <f t="shared" si="5"/>
        <v>-583.10822898428125</v>
      </c>
      <c r="AI11">
        <f t="shared" si="6"/>
        <v>169.51648654406063</v>
      </c>
      <c r="AJ11">
        <f t="shared" si="7"/>
        <v>-23.535790801613075</v>
      </c>
      <c r="AK11">
        <f t="shared" si="24"/>
        <v>3.3092412932873243</v>
      </c>
      <c r="AL11">
        <f t="shared" si="8"/>
        <v>149.28993703573488</v>
      </c>
      <c r="AN11">
        <f t="shared" si="9"/>
        <v>460.80206039612017</v>
      </c>
      <c r="AO11">
        <f t="shared" si="9"/>
        <v>-23.040103019806011</v>
      </c>
      <c r="AP11">
        <f t="shared" si="9"/>
        <v>-12.900136776914806</v>
      </c>
      <c r="AQ11">
        <f t="shared" si="9"/>
        <v>-329.16859978327926</v>
      </c>
      <c r="AR11">
        <f t="shared" si="9"/>
        <v>95.693220816120089</v>
      </c>
      <c r="AS11">
        <f t="shared" si="9"/>
        <v>-13.286115540598898</v>
      </c>
      <c r="AT11">
        <f t="shared" si="9"/>
        <v>1.8680894364222063</v>
      </c>
      <c r="AU11">
        <f t="shared" si="9"/>
        <v>84.275194711943399</v>
      </c>
      <c r="AW11">
        <v>8</v>
      </c>
      <c r="AX11">
        <f>(R11*SUMPRODUCT(K12:$K$23, X12:$X$23)-$AZ$3*SUMPRODUCT(K11:$K$22, W12:$W$23))/Z11</f>
        <v>685.83527987634011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893.01778028574802</v>
      </c>
      <c r="P12">
        <f t="shared" si="22"/>
        <v>44.650889014287401</v>
      </c>
      <c r="Q12" s="4">
        <f t="shared" si="23"/>
        <v>25</v>
      </c>
      <c r="R12">
        <f t="shared" si="0"/>
        <v>500000</v>
      </c>
      <c r="S12">
        <f t="shared" si="1"/>
        <v>706.43542108609211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626.90956836889609</v>
      </c>
      <c r="AC12">
        <f t="shared" si="2"/>
        <v>638.43958707680486</v>
      </c>
      <c r="AE12">
        <f t="shared" si="3"/>
        <v>807.06301790662349</v>
      </c>
      <c r="AF12">
        <f t="shared" si="4"/>
        <v>-40.353150895331176</v>
      </c>
      <c r="AG12">
        <f t="shared" si="4"/>
        <v>-22.593699580325804</v>
      </c>
      <c r="AH12">
        <f t="shared" si="5"/>
        <v>-596.51472053672785</v>
      </c>
      <c r="AI12">
        <f t="shared" si="6"/>
        <v>147.60144689423862</v>
      </c>
      <c r="AJ12">
        <f t="shared" si="7"/>
        <v>-11.530018707908766</v>
      </c>
      <c r="AK12">
        <f t="shared" si="24"/>
        <v>3.2053247013744328</v>
      </c>
      <c r="AL12">
        <f t="shared" si="8"/>
        <v>139.27675288770428</v>
      </c>
      <c r="AN12">
        <f t="shared" si="9"/>
        <v>433.11399957163036</v>
      </c>
      <c r="AO12">
        <f t="shared" si="9"/>
        <v>-21.65569997858152</v>
      </c>
      <c r="AP12">
        <f t="shared" si="9"/>
        <v>-12.125010529830728</v>
      </c>
      <c r="AQ12">
        <f t="shared" si="9"/>
        <v>-320.12230852201861</v>
      </c>
      <c r="AR12">
        <f t="shared" si="9"/>
        <v>79.21098054119949</v>
      </c>
      <c r="AS12">
        <f t="shared" si="9"/>
        <v>-6.1876364136609059</v>
      </c>
      <c r="AT12">
        <f t="shared" si="9"/>
        <v>1.7201519218895049</v>
      </c>
      <c r="AU12">
        <f t="shared" si="9"/>
        <v>74.743496049428074</v>
      </c>
      <c r="AW12">
        <v>9</v>
      </c>
      <c r="AX12">
        <f>(R12*SUMPRODUCT(K13:$K$23, X13:$X$23)-$AZ$3*SUMPRODUCT(K12:$K$22, W13:$W$23))/Z12</f>
        <v>706.43542108609211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893.01778028574802</v>
      </c>
      <c r="P13">
        <f t="shared" si="22"/>
        <v>44.650889014287401</v>
      </c>
      <c r="Q13" s="4">
        <f t="shared" si="23"/>
        <v>25</v>
      </c>
      <c r="R13">
        <f t="shared" si="0"/>
        <v>500000</v>
      </c>
      <c r="S13">
        <f t="shared" si="1"/>
        <v>714.84305392086321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638.43958707680486</v>
      </c>
      <c r="AC13">
        <f t="shared" si="2"/>
        <v>638.70494119751902</v>
      </c>
      <c r="AE13">
        <f t="shared" si="3"/>
        <v>797.90223282898557</v>
      </c>
      <c r="AF13">
        <f t="shared" si="4"/>
        <v>-39.895111641449276</v>
      </c>
      <c r="AG13">
        <f t="shared" si="4"/>
        <v>-22.337243738127828</v>
      </c>
      <c r="AH13">
        <f t="shared" si="5"/>
        <v>-610.37692789435062</v>
      </c>
      <c r="AI13">
        <f t="shared" si="6"/>
        <v>125.29294955505782</v>
      </c>
      <c r="AJ13">
        <f t="shared" si="7"/>
        <v>-0.26535412071416431</v>
      </c>
      <c r="AK13">
        <f t="shared" si="24"/>
        <v>2.7928934165286825</v>
      </c>
      <c r="AL13">
        <f t="shared" si="8"/>
        <v>127.82048885087234</v>
      </c>
      <c r="AN13">
        <f t="shared" si="9"/>
        <v>407.14825810111307</v>
      </c>
      <c r="AO13">
        <f t="shared" si="9"/>
        <v>-20.357412905055654</v>
      </c>
      <c r="AP13">
        <f t="shared" si="9"/>
        <v>-11.398100549880251</v>
      </c>
      <c r="AQ13">
        <f t="shared" si="9"/>
        <v>-311.45908953805065</v>
      </c>
      <c r="AR13">
        <f t="shared" si="9"/>
        <v>63.933655108126509</v>
      </c>
      <c r="AS13">
        <f t="shared" si="9"/>
        <v>-0.13540314036429119</v>
      </c>
      <c r="AT13">
        <f t="shared" si="9"/>
        <v>1.425139124589264</v>
      </c>
      <c r="AU13">
        <f t="shared" si="9"/>
        <v>65.223391092351477</v>
      </c>
      <c r="AW13">
        <v>10</v>
      </c>
      <c r="AX13">
        <f>(R13*SUMPRODUCT(K14:$K$23, X14:$X$23)-$AZ$3*SUMPRODUCT(K13:$K$22, W14:$W$23))/Z13</f>
        <v>714.84305392086321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893.01778028574802</v>
      </c>
      <c r="P14">
        <f t="shared" si="22"/>
        <v>44.650889014287401</v>
      </c>
      <c r="Q14" s="4">
        <f t="shared" si="23"/>
        <v>25</v>
      </c>
      <c r="R14">
        <f t="shared" si="0"/>
        <v>500000</v>
      </c>
      <c r="S14">
        <f t="shared" si="1"/>
        <v>710.21808469957807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638.70494119751902</v>
      </c>
      <c r="AC14">
        <f t="shared" si="2"/>
        <v>627.33593259175382</v>
      </c>
      <c r="AE14">
        <f t="shared" si="3"/>
        <v>788.80298050077295</v>
      </c>
      <c r="AF14">
        <f t="shared" si="4"/>
        <v>-39.44014902503865</v>
      </c>
      <c r="AG14">
        <f t="shared" si="4"/>
        <v>-22.082510502992776</v>
      </c>
      <c r="AH14">
        <f t="shared" si="5"/>
        <v>-627.21595507551183</v>
      </c>
      <c r="AI14">
        <f t="shared" si="6"/>
        <v>100.06436589722966</v>
      </c>
      <c r="AJ14">
        <f t="shared" si="7"/>
        <v>11.369008605765202</v>
      </c>
      <c r="AK14">
        <f t="shared" si="24"/>
        <v>2.4985219908118559</v>
      </c>
      <c r="AL14">
        <f t="shared" si="8"/>
        <v>113.93189649380672</v>
      </c>
      <c r="AN14">
        <f t="shared" si="9"/>
        <v>382.827802917371</v>
      </c>
      <c r="AO14">
        <f t="shared" si="9"/>
        <v>-19.141390145868552</v>
      </c>
      <c r="AP14">
        <f t="shared" si="9"/>
        <v>-10.717250299173038</v>
      </c>
      <c r="AQ14">
        <f t="shared" si="9"/>
        <v>-304.40517083726127</v>
      </c>
      <c r="AR14">
        <f t="shared" si="9"/>
        <v>48.563991635068113</v>
      </c>
      <c r="AS14">
        <f t="shared" si="9"/>
        <v>5.5176928757681223</v>
      </c>
      <c r="AT14">
        <f t="shared" si="9"/>
        <v>1.2126015087772621</v>
      </c>
      <c r="AU14">
        <f t="shared" si="9"/>
        <v>55.294286019613502</v>
      </c>
      <c r="AW14">
        <v>11</v>
      </c>
      <c r="AX14">
        <f>(R14*SUMPRODUCT(K15:$K$23, X15:$X$23)-$AZ$3*SUMPRODUCT(K14:$K$22, W15:$W$23))/Z14</f>
        <v>710.21808469957807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893.01778028574802</v>
      </c>
      <c r="P15">
        <f t="shared" si="22"/>
        <v>44.650889014287401</v>
      </c>
      <c r="Q15" s="4">
        <f t="shared" si="23"/>
        <v>25</v>
      </c>
      <c r="R15">
        <f t="shared" si="0"/>
        <v>500000</v>
      </c>
      <c r="S15">
        <f t="shared" si="1"/>
        <v>689.3056320384236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627.33593259175382</v>
      </c>
      <c r="AC15">
        <f t="shared" si="2"/>
        <v>601.87594909357472</v>
      </c>
      <c r="AE15">
        <f t="shared" si="3"/>
        <v>779.74979324840501</v>
      </c>
      <c r="AF15">
        <f t="shared" si="4"/>
        <v>-38.987489662420252</v>
      </c>
      <c r="AG15">
        <f t="shared" si="4"/>
        <v>-21.829066857966158</v>
      </c>
      <c r="AH15">
        <f t="shared" si="5"/>
        <v>-652.37079993382383</v>
      </c>
      <c r="AI15">
        <f t="shared" si="6"/>
        <v>66.562436794194809</v>
      </c>
      <c r="AJ15">
        <f t="shared" si="7"/>
        <v>25.459983498179099</v>
      </c>
      <c r="AK15">
        <f t="shared" si="24"/>
        <v>5.6092027683287284</v>
      </c>
      <c r="AL15">
        <f t="shared" si="8"/>
        <v>97.631623060702637</v>
      </c>
      <c r="AN15">
        <f t="shared" si="9"/>
        <v>359.7623746564542</v>
      </c>
      <c r="AO15">
        <f t="shared" si="9"/>
        <v>-17.988118732822713</v>
      </c>
      <c r="AP15">
        <f t="shared" si="9"/>
        <v>-10.071534481131422</v>
      </c>
      <c r="AQ15">
        <f t="shared" si="9"/>
        <v>-300.99202356050534</v>
      </c>
      <c r="AR15">
        <f t="shared" si="9"/>
        <v>30.71069788199479</v>
      </c>
      <c r="AS15">
        <f t="shared" si="9"/>
        <v>11.746773389782861</v>
      </c>
      <c r="AT15">
        <f t="shared" si="9"/>
        <v>2.5879841525275427</v>
      </c>
      <c r="AU15">
        <f t="shared" si="9"/>
        <v>45.045455424305196</v>
      </c>
      <c r="AW15">
        <v>12</v>
      </c>
      <c r="AX15">
        <f>(R15*SUMPRODUCT(K16:$K$23, X16:$X$23)-$AZ$3*SUMPRODUCT(K15:$K$22, W16:$W$23))/Z15</f>
        <v>689.3056320384236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893.01778028574802</v>
      </c>
      <c r="P16">
        <f t="shared" si="22"/>
        <v>44.650889014287401</v>
      </c>
      <c r="Q16" s="4">
        <f t="shared" si="23"/>
        <v>25</v>
      </c>
      <c r="R16">
        <f t="shared" si="0"/>
        <v>500000</v>
      </c>
      <c r="S16">
        <f t="shared" si="1"/>
        <v>651.80606341946634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601.87594909357472</v>
      </c>
      <c r="AC16">
        <f t="shared" si="2"/>
        <v>562.55259843780641</v>
      </c>
      <c r="AE16">
        <f t="shared" si="3"/>
        <v>770.73458033729958</v>
      </c>
      <c r="AF16">
        <f t="shared" si="4"/>
        <v>-38.536729016864975</v>
      </c>
      <c r="AG16">
        <f t="shared" si="4"/>
        <v>-21.576686303230147</v>
      </c>
      <c r="AH16">
        <f t="shared" si="5"/>
        <v>-681.79772312694877</v>
      </c>
      <c r="AI16">
        <f t="shared" si="6"/>
        <v>28.823441890255594</v>
      </c>
      <c r="AJ16">
        <f t="shared" si="7"/>
        <v>39.323350655768309</v>
      </c>
      <c r="AK16">
        <f t="shared" si="24"/>
        <v>9.471923982939467</v>
      </c>
      <c r="AL16">
        <f t="shared" si="8"/>
        <v>77.618716528963375</v>
      </c>
      <c r="AN16">
        <f t="shared" si="9"/>
        <v>337.16025349692848</v>
      </c>
      <c r="AO16">
        <f t="shared" si="9"/>
        <v>-16.858012674846421</v>
      </c>
      <c r="AP16">
        <f t="shared" si="9"/>
        <v>-9.4387889283974804</v>
      </c>
      <c r="AQ16">
        <f t="shared" si="9"/>
        <v>-298.25454706146644</v>
      </c>
      <c r="AR16">
        <f t="shared" si="9"/>
        <v>12.608904832218098</v>
      </c>
      <c r="AS16">
        <f t="shared" si="9"/>
        <v>17.202122771817482</v>
      </c>
      <c r="AT16">
        <f t="shared" si="9"/>
        <v>4.1435227802986327</v>
      </c>
      <c r="AU16">
        <f t="shared" si="9"/>
        <v>33.954550384334212</v>
      </c>
      <c r="AW16">
        <v>13</v>
      </c>
      <c r="AX16">
        <f>(R16*SUMPRODUCT(K17:$K$23, X17:$X$23)-$AZ$3*SUMPRODUCT(K16:$K$22, W17:$W$23))/Z16</f>
        <v>651.80606341946634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893.01778028574802</v>
      </c>
      <c r="P17">
        <f t="shared" si="22"/>
        <v>44.650889014287401</v>
      </c>
      <c r="Q17" s="4">
        <f t="shared" si="23"/>
        <v>25</v>
      </c>
      <c r="R17">
        <f t="shared" si="0"/>
        <v>500000</v>
      </c>
      <c r="S17">
        <f t="shared" si="1"/>
        <v>600.42488936064353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562.55259843780641</v>
      </c>
      <c r="AC17">
        <f t="shared" si="2"/>
        <v>512.17103693504919</v>
      </c>
      <c r="AE17">
        <f t="shared" si="3"/>
        <v>761.75696683297349</v>
      </c>
      <c r="AF17">
        <f t="shared" si="4"/>
        <v>-38.087848341648673</v>
      </c>
      <c r="AG17">
        <f t="shared" si="4"/>
        <v>-21.325358342507649</v>
      </c>
      <c r="AH17">
        <f t="shared" si="5"/>
        <v>-711.22195380394987</v>
      </c>
      <c r="AI17">
        <f t="shared" si="6"/>
        <v>-8.8781936551326908</v>
      </c>
      <c r="AJ17">
        <f t="shared" si="7"/>
        <v>50.381561502757222</v>
      </c>
      <c r="AK17">
        <f t="shared" si="24"/>
        <v>17.74985969362201</v>
      </c>
      <c r="AL17">
        <f t="shared" si="8"/>
        <v>59.253227541246545</v>
      </c>
      <c r="AN17">
        <f t="shared" si="9"/>
        <v>313.86735271922794</v>
      </c>
      <c r="AO17">
        <f t="shared" si="9"/>
        <v>-15.693367635961396</v>
      </c>
      <c r="AP17">
        <f t="shared" si="9"/>
        <v>-8.7867050255930117</v>
      </c>
      <c r="AQ17">
        <f t="shared" si="9"/>
        <v>-293.04536952819115</v>
      </c>
      <c r="AR17">
        <f t="shared" si="9"/>
        <v>-3.6580894705176243</v>
      </c>
      <c r="AS17">
        <f t="shared" si="9"/>
        <v>20.758756431824846</v>
      </c>
      <c r="AT17">
        <f t="shared" si="9"/>
        <v>7.313489361753895</v>
      </c>
      <c r="AU17">
        <f t="shared" si="9"/>
        <v>24.414156323061121</v>
      </c>
      <c r="AW17">
        <v>14</v>
      </c>
      <c r="AX17">
        <f>(R17*SUMPRODUCT(K18:$K$23, X18:$X$23)-$AZ$3*SUMPRODUCT(K17:$K$22, W18:$W$23))/Z17</f>
        <v>600.42488936064353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893.01778028574802</v>
      </c>
      <c r="P18">
        <f t="shared" si="22"/>
        <v>44.650889014287401</v>
      </c>
      <c r="Q18" s="4">
        <f t="shared" si="23"/>
        <v>25</v>
      </c>
      <c r="R18">
        <f t="shared" si="0"/>
        <v>500000</v>
      </c>
      <c r="S18">
        <f t="shared" si="1"/>
        <v>536.69496665728639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512.17103693504919</v>
      </c>
      <c r="AC18">
        <f t="shared" si="2"/>
        <v>452.43413524802264</v>
      </c>
      <c r="AE18">
        <f t="shared" si="3"/>
        <v>752.81445194303603</v>
      </c>
      <c r="AF18">
        <f t="shared" si="4"/>
        <v>-37.6407225971518</v>
      </c>
      <c r="AG18">
        <f t="shared" si="4"/>
        <v>-21.075012966207414</v>
      </c>
      <c r="AH18">
        <f t="shared" si="5"/>
        <v>-741.83585750314285</v>
      </c>
      <c r="AI18">
        <f t="shared" si="6"/>
        <v>-47.737141123466017</v>
      </c>
      <c r="AJ18">
        <f t="shared" si="7"/>
        <v>59.736901687026545</v>
      </c>
      <c r="AK18">
        <f t="shared" si="24"/>
        <v>26.510646951668161</v>
      </c>
      <c r="AL18">
        <f t="shared" si="8"/>
        <v>38.510407515228692</v>
      </c>
      <c r="AN18">
        <f t="shared" si="9"/>
        <v>289.86334073186168</v>
      </c>
      <c r="AO18">
        <f t="shared" si="9"/>
        <v>-14.493167036593084</v>
      </c>
      <c r="AP18">
        <f t="shared" si="9"/>
        <v>-8.1147135905600667</v>
      </c>
      <c r="AQ18">
        <f t="shared" si="9"/>
        <v>-285.63614762647683</v>
      </c>
      <c r="AR18">
        <f t="shared" si="9"/>
        <v>-18.380687521768291</v>
      </c>
      <c r="AS18">
        <f t="shared" si="9"/>
        <v>23.001069975849152</v>
      </c>
      <c r="AT18">
        <f t="shared" si="9"/>
        <v>10.207647675386214</v>
      </c>
      <c r="AU18">
        <f t="shared" si="9"/>
        <v>14.828030129467075</v>
      </c>
      <c r="AW18">
        <v>15</v>
      </c>
      <c r="AX18">
        <f>(R18*SUMPRODUCT(K19:$K$23, X19:$X$23)-$AZ$3*SUMPRODUCT(K18:$K$22, W19:$W$23))/Z18</f>
        <v>536.69496665728639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893.01778028574802</v>
      </c>
      <c r="P19">
        <f t="shared" si="22"/>
        <v>44.650889014287401</v>
      </c>
      <c r="Q19" s="4">
        <f t="shared" si="23"/>
        <v>25</v>
      </c>
      <c r="R19">
        <f t="shared" si="0"/>
        <v>500000</v>
      </c>
      <c r="S19">
        <f t="shared" si="1"/>
        <v>458.7342409613625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452.43413524802264</v>
      </c>
      <c r="AC19">
        <f t="shared" si="2"/>
        <v>382.1326698521998</v>
      </c>
      <c r="AE19">
        <f t="shared" si="3"/>
        <v>743.89752962613579</v>
      </c>
      <c r="AF19">
        <f t="shared" si="4"/>
        <v>-37.194876481306785</v>
      </c>
      <c r="AG19">
        <f t="shared" si="4"/>
        <v>-20.825384053050524</v>
      </c>
      <c r="AH19">
        <f t="shared" si="5"/>
        <v>-777.5756698962615</v>
      </c>
      <c r="AI19">
        <f t="shared" si="6"/>
        <v>-91.698400804482958</v>
      </c>
      <c r="AJ19">
        <f t="shared" si="7"/>
        <v>70.301465395822845</v>
      </c>
      <c r="AK19">
        <f t="shared" si="24"/>
        <v>25.848750381160588</v>
      </c>
      <c r="AL19">
        <f t="shared" si="8"/>
        <v>4.4518149725004754</v>
      </c>
      <c r="AN19">
        <f t="shared" si="9"/>
        <v>266.84364909722791</v>
      </c>
      <c r="AO19">
        <f t="shared" si="9"/>
        <v>-13.342182454861394</v>
      </c>
      <c r="AP19">
        <f t="shared" si="9"/>
        <v>-7.4702781676934578</v>
      </c>
      <c r="AQ19">
        <f t="shared" si="9"/>
        <v>-278.92434231986192</v>
      </c>
      <c r="AR19">
        <f t="shared" si="9"/>
        <v>-32.893153845188841</v>
      </c>
      <c r="AS19">
        <f t="shared" si="9"/>
        <v>25.217854362995283</v>
      </c>
      <c r="AT19">
        <f t="shared" si="9"/>
        <v>9.2722110258637365</v>
      </c>
      <c r="AU19">
        <f t="shared" si="9"/>
        <v>1.5969115436701748</v>
      </c>
      <c r="AW19">
        <v>16</v>
      </c>
      <c r="AX19">
        <f>(R19*SUMPRODUCT(K20:$K$23, X20:$X$23)-$AZ$3*SUMPRODUCT(K19:$K$22, W20:$W$23))/Z19</f>
        <v>458.7342409613625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893.01778028574802</v>
      </c>
      <c r="P20">
        <f t="shared" si="22"/>
        <v>44.650889014287401</v>
      </c>
      <c r="Q20" s="4">
        <f t="shared" si="23"/>
        <v>25</v>
      </c>
      <c r="R20">
        <f t="shared" si="0"/>
        <v>500000</v>
      </c>
      <c r="S20">
        <f t="shared" si="1"/>
        <v>362.00611888531478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382.1326698521998</v>
      </c>
      <c r="AC20">
        <f t="shared" si="2"/>
        <v>297.95327206255217</v>
      </c>
      <c r="AE20">
        <f t="shared" si="3"/>
        <v>735.00848677773467</v>
      </c>
      <c r="AF20">
        <f t="shared" si="4"/>
        <v>-36.750424338886731</v>
      </c>
      <c r="AG20">
        <f t="shared" si="4"/>
        <v>-20.576535624591553</v>
      </c>
      <c r="AH20">
        <f t="shared" si="5"/>
        <v>-811.8917585693307</v>
      </c>
      <c r="AI20">
        <f t="shared" si="6"/>
        <v>-134.21023175507435</v>
      </c>
      <c r="AJ20">
        <f t="shared" si="7"/>
        <v>84.179397789647624</v>
      </c>
      <c r="AK20">
        <f t="shared" si="24"/>
        <v>4.6456801488515049</v>
      </c>
      <c r="AL20">
        <f t="shared" si="8"/>
        <v>-45.385153816575219</v>
      </c>
      <c r="AN20">
        <f t="shared" si="9"/>
        <v>250.07593526564426</v>
      </c>
      <c r="AO20">
        <f t="shared" si="9"/>
        <v>-12.503796763282212</v>
      </c>
      <c r="AP20">
        <f t="shared" si="9"/>
        <v>-7.0008666340782408</v>
      </c>
      <c r="AQ20">
        <f t="shared" si="9"/>
        <v>-276.23434900567531</v>
      </c>
      <c r="AR20">
        <f t="shared" si="9"/>
        <v>-45.663077137391483</v>
      </c>
      <c r="AS20">
        <f t="shared" si="9"/>
        <v>28.640814372951176</v>
      </c>
      <c r="AT20">
        <f t="shared" si="9"/>
        <v>1.5806250255181009</v>
      </c>
      <c r="AU20">
        <f t="shared" si="9"/>
        <v>-15.441637738922209</v>
      </c>
      <c r="AW20">
        <v>17</v>
      </c>
      <c r="AX20">
        <f>(R20*SUMPRODUCT(K21:$K$23, X21:$X$23)-$AZ$3*SUMPRODUCT(K20:$K$22, W21:$W$23))/Z20</f>
        <v>362.00611888531478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893.01778028574802</v>
      </c>
      <c r="P21">
        <f t="shared" si="22"/>
        <v>44.650889014287401</v>
      </c>
      <c r="Q21" s="4">
        <f t="shared" si="23"/>
        <v>25</v>
      </c>
      <c r="R21">
        <f t="shared" si="0"/>
        <v>500000</v>
      </c>
      <c r="S21">
        <f t="shared" si="1"/>
        <v>248.89331910006658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297.95327206255217</v>
      </c>
      <c r="AC21">
        <f t="shared" si="2"/>
        <v>202.38210371207128</v>
      </c>
      <c r="AE21">
        <f t="shared" si="3"/>
        <v>726.13767890592453</v>
      </c>
      <c r="AF21">
        <f t="shared" si="4"/>
        <v>-36.306883945296221</v>
      </c>
      <c r="AG21">
        <f t="shared" si="4"/>
        <v>-20.32819768363332</v>
      </c>
      <c r="AH21">
        <f t="shared" si="5"/>
        <v>-851.45169424633605</v>
      </c>
      <c r="AI21">
        <f t="shared" si="6"/>
        <v>-181.9490969693411</v>
      </c>
      <c r="AJ21">
        <f t="shared" si="7"/>
        <v>95.571168350480889</v>
      </c>
      <c r="AK21">
        <f t="shared" si="24"/>
        <v>1.5804545072370886</v>
      </c>
      <c r="AL21">
        <f t="shared" si="8"/>
        <v>-84.797474111623117</v>
      </c>
      <c r="AN21">
        <f t="shared" si="9"/>
        <v>235.00216118511406</v>
      </c>
      <c r="AO21">
        <f t="shared" si="9"/>
        <v>-11.750108059255702</v>
      </c>
      <c r="AP21">
        <f t="shared" si="9"/>
        <v>-6.5788768816539696</v>
      </c>
      <c r="AQ21">
        <f t="shared" si="9"/>
        <v>-275.55791980674667</v>
      </c>
      <c r="AR21">
        <f t="shared" si="9"/>
        <v>-58.884743562542297</v>
      </c>
      <c r="AS21">
        <f t="shared" si="9"/>
        <v>30.929989947896832</v>
      </c>
      <c r="AT21">
        <f t="shared" si="9"/>
        <v>0.51148733311164363</v>
      </c>
      <c r="AU21">
        <f t="shared" si="9"/>
        <v>-27.443266281533823</v>
      </c>
      <c r="AW21">
        <v>18</v>
      </c>
      <c r="AX21">
        <f>(R21*SUMPRODUCT(K22:$K$23, X22:$X$23)-$AZ$3*SUMPRODUCT(K21:$K$22, W22:$W$23))/Z21</f>
        <v>248.89331910006658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893.01778028574802</v>
      </c>
      <c r="P22">
        <f t="shared" si="22"/>
        <v>44.650889014287401</v>
      </c>
      <c r="Q22" s="4">
        <f t="shared" si="23"/>
        <v>25</v>
      </c>
      <c r="R22">
        <f t="shared" si="0"/>
        <v>500000</v>
      </c>
      <c r="S22">
        <f t="shared" si="1"/>
        <v>126.00581127721276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202.38210371207128</v>
      </c>
      <c r="AC22">
        <f t="shared" si="2"/>
        <v>101.20902911726174</v>
      </c>
      <c r="AE22">
        <f t="shared" si="3"/>
        <v>717.28011280633336</v>
      </c>
      <c r="AF22">
        <f t="shared" si="4"/>
        <v>-35.86400564031667</v>
      </c>
      <c r="AG22">
        <f t="shared" si="4"/>
        <v>-20.080230445602602</v>
      </c>
      <c r="AH22">
        <f t="shared" si="5"/>
        <v>-893.70522388767222</v>
      </c>
      <c r="AI22">
        <f t="shared" si="6"/>
        <v>-232.36934716725818</v>
      </c>
      <c r="AJ22">
        <f t="shared" si="7"/>
        <v>101.17307459480955</v>
      </c>
      <c r="AK22">
        <f t="shared" si="24"/>
        <v>18.55976242843985</v>
      </c>
      <c r="AL22">
        <f t="shared" si="8"/>
        <v>-112.63651014400878</v>
      </c>
      <c r="AN22">
        <f t="shared" si="9"/>
        <v>216.94912143697687</v>
      </c>
      <c r="AO22">
        <f t="shared" si="9"/>
        <v>-10.847456071848844</v>
      </c>
      <c r="AP22">
        <f t="shared" si="9"/>
        <v>-6.0734826961552049</v>
      </c>
      <c r="AQ22">
        <f t="shared" si="9"/>
        <v>-270.31080282915553</v>
      </c>
      <c r="AR22">
        <f t="shared" si="9"/>
        <v>-70.282620160182702</v>
      </c>
      <c r="AS22">
        <f t="shared" si="9"/>
        <v>30.600889742426229</v>
      </c>
      <c r="AT22">
        <f t="shared" si="9"/>
        <v>5.613600713360646</v>
      </c>
      <c r="AU22">
        <f t="shared" si="9"/>
        <v>-34.06812970439583</v>
      </c>
      <c r="AW22">
        <v>19</v>
      </c>
      <c r="AX22">
        <f>(R22*SUMPRODUCT(K23:$K$23, X23:$X$23)-$AZ$3*SUMPRODUCT(K22:$K$22, W23:$W$23))/Z22</f>
        <v>126.00581127721276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893.01778028574802</v>
      </c>
      <c r="P23">
        <f t="shared" si="22"/>
        <v>44.650889014287401</v>
      </c>
      <c r="Q23" s="4">
        <f t="shared" si="23"/>
        <v>25</v>
      </c>
      <c r="R23">
        <f t="shared" si="0"/>
        <v>500000</v>
      </c>
      <c r="S23">
        <f t="shared" si="1"/>
        <v>127.57999454846741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101.20902911726174</v>
      </c>
      <c r="AC23">
        <f t="shared" si="2"/>
        <v>101.20902911726174</v>
      </c>
      <c r="AE23">
        <f t="shared" si="3"/>
        <v>708.42974125411922</v>
      </c>
      <c r="AF23">
        <f t="shared" si="4"/>
        <v>-35.421487062705964</v>
      </c>
      <c r="AG23">
        <f t="shared" si="4"/>
        <v>-19.832464618661785</v>
      </c>
      <c r="AH23">
        <f t="shared" si="5"/>
        <v>-939.27044969585393</v>
      </c>
      <c r="AI23">
        <f t="shared" si="6"/>
        <v>-286.09466012310247</v>
      </c>
      <c r="AJ23">
        <f t="shared" si="7"/>
        <v>0</v>
      </c>
      <c r="AK23">
        <f t="shared" si="24"/>
        <v>54.195209831607251</v>
      </c>
      <c r="AL23">
        <f t="shared" si="8"/>
        <v>-231.89945029149521</v>
      </c>
      <c r="AN23">
        <f t="shared" si="9"/>
        <v>194.10474763935594</v>
      </c>
      <c r="AO23">
        <f t="shared" si="9"/>
        <v>-9.7052373819677982</v>
      </c>
      <c r="AP23">
        <f t="shared" si="9"/>
        <v>-5.4339552897044854</v>
      </c>
      <c r="AQ23">
        <f t="shared" si="9"/>
        <v>-257.35347203318446</v>
      </c>
      <c r="AR23">
        <f t="shared" si="9"/>
        <v>-78.387917065500829</v>
      </c>
      <c r="AS23">
        <f t="shared" si="9"/>
        <v>0</v>
      </c>
      <c r="AT23">
        <f t="shared" si="9"/>
        <v>14.849104879481089</v>
      </c>
      <c r="AU23">
        <f t="shared" si="9"/>
        <v>-63.538812186019747</v>
      </c>
      <c r="AW23">
        <v>20</v>
      </c>
      <c r="AX23">
        <f>(R23*SUMPRODUCT(K$23:$K24, X$23:$X24)-$AZ$3*SUMPRODUCT(K$22:$K23, W$23:$W24))/Z23</f>
        <v>127.57999454846741</v>
      </c>
    </row>
    <row r="25" spans="5:50" x14ac:dyDescent="0.25">
      <c r="AN25" s="8">
        <f t="shared" ref="AN25:AU25" si="25">SUM(AN3:AN23)</f>
        <v>8636.0564762940994</v>
      </c>
      <c r="AO25" s="8">
        <f t="shared" si="25"/>
        <v>-1101.5661590290163</v>
      </c>
      <c r="AP25" s="8">
        <f t="shared" si="25"/>
        <v>-1739.1986712522851</v>
      </c>
      <c r="AQ25" s="8">
        <f t="shared" si="25"/>
        <v>-6672.210462699406</v>
      </c>
      <c r="AR25" s="8">
        <f t="shared" si="25"/>
        <v>-876.91881668660847</v>
      </c>
      <c r="AS25" s="8">
        <f t="shared" si="25"/>
        <v>-297.15197665948347</v>
      </c>
      <c r="AT25" s="8">
        <f t="shared" si="25"/>
        <v>210.92845589937127</v>
      </c>
      <c r="AU25" s="9">
        <f t="shared" si="25"/>
        <v>-963.14233744672038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5C85-DE27-4DFA-806D-9273027E51FB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2088.8401419389193</v>
      </c>
      <c r="K3">
        <v>1</v>
      </c>
      <c r="L3" s="2">
        <v>0</v>
      </c>
      <c r="O3">
        <f>$C$3</f>
        <v>2088.8401419389193</v>
      </c>
      <c r="P3">
        <f>O3*B5</f>
        <v>1671.0721135511355</v>
      </c>
      <c r="Q3" s="4">
        <f>B8</f>
        <v>1522.432587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2088.8401419389193</v>
      </c>
      <c r="AF3">
        <f t="shared" ref="AF3:AG23" si="4">-$Z3*P3</f>
        <v>-1671.0721135511355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-1104.6645586122163</v>
      </c>
      <c r="AJ3">
        <f t="shared" ref="AJ3:AJ23" si="7">AB3-AC3</f>
        <v>1.8189894035458565E-12</v>
      </c>
      <c r="AL3">
        <f t="shared" ref="AL3:AL23" si="8">SUM(AI3:AK3)</f>
        <v>-1104.6645586122145</v>
      </c>
      <c r="AN3">
        <f t="shared" ref="AN3:AU23" si="9">AE3*$K3</f>
        <v>2088.8401419389193</v>
      </c>
      <c r="AO3">
        <f t="shared" si="9"/>
        <v>-1671.0721135511355</v>
      </c>
      <c r="AP3">
        <f t="shared" si="9"/>
        <v>-1522.432587</v>
      </c>
      <c r="AQ3">
        <f t="shared" si="9"/>
        <v>0</v>
      </c>
      <c r="AR3">
        <f t="shared" si="9"/>
        <v>-1104.6645586122163</v>
      </c>
      <c r="AS3">
        <f t="shared" si="9"/>
        <v>1.8189894035458565E-12</v>
      </c>
      <c r="AT3">
        <f t="shared" si="9"/>
        <v>0</v>
      </c>
      <c r="AU3">
        <f t="shared" si="9"/>
        <v>-1104.6645586122145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1422.5772915857508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500000</v>
      </c>
      <c r="S4">
        <f t="shared" si="1"/>
        <v>798.00736801482481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-1.8189894035458565E-12</v>
      </c>
      <c r="AC4">
        <f t="shared" si="2"/>
        <v>788.94937151819795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-675.38400000000001</v>
      </c>
      <c r="AI4">
        <f t="shared" si="6"/>
        <v>-675.38400000000001</v>
      </c>
      <c r="AJ4">
        <f t="shared" si="7"/>
        <v>-788.94937151819977</v>
      </c>
      <c r="AK4">
        <f>G4*MAX(0, SUM(AB4, AE4:AF4))</f>
        <v>0</v>
      </c>
      <c r="AL4">
        <f t="shared" si="8"/>
        <v>-1464.3333715181998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-633.62792006754853</v>
      </c>
      <c r="AR4">
        <f t="shared" si="9"/>
        <v>-633.62792006754853</v>
      </c>
      <c r="AS4">
        <f t="shared" si="9"/>
        <v>-740.17203444807171</v>
      </c>
      <c r="AT4">
        <f t="shared" si="9"/>
        <v>0</v>
      </c>
      <c r="AU4">
        <f t="shared" si="9"/>
        <v>-1373.7999545156204</v>
      </c>
      <c r="AW4">
        <v>1</v>
      </c>
      <c r="AX4">
        <f>(R4*SUMPRODUCT(K5:$K$23, X5:$X$23)-$AZ$3*SUMPRODUCT(K4:$K$22, W5:$W$23))/Z4</f>
        <v>798.00736801482481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2088.8401419389193</v>
      </c>
      <c r="P5">
        <f t="shared" ref="P5:P23" si="22">O5*$C$5</f>
        <v>104.44200709694597</v>
      </c>
      <c r="Q5" s="4">
        <f t="shared" ref="Q5:Q23" si="23">$C$8</f>
        <v>25</v>
      </c>
      <c r="R5">
        <f t="shared" si="0"/>
        <v>500000</v>
      </c>
      <c r="S5">
        <f t="shared" si="1"/>
        <v>1544.0334525187557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788.94937151819795</v>
      </c>
      <c r="AC5">
        <f t="shared" si="2"/>
        <v>1509.0992429547896</v>
      </c>
      <c r="AE5">
        <f t="shared" si="3"/>
        <v>2041.5795212929863</v>
      </c>
      <c r="AF5">
        <f t="shared" si="4"/>
        <v>-102.07897606464932</v>
      </c>
      <c r="AG5">
        <f t="shared" si="4"/>
        <v>-24.434367670159954</v>
      </c>
      <c r="AH5">
        <f t="shared" si="5"/>
        <v>-694.01643680090388</v>
      </c>
      <c r="AI5">
        <f t="shared" si="6"/>
        <v>1221.0497407572732</v>
      </c>
      <c r="AJ5">
        <f t="shared" si="7"/>
        <v>-720.14987143659164</v>
      </c>
      <c r="AK5">
        <f>G5*SUM(AB5, AE5:AF5)</f>
        <v>111.86644658660792</v>
      </c>
      <c r="AL5">
        <f t="shared" si="8"/>
        <v>612.76631590728948</v>
      </c>
      <c r="AN5">
        <f t="shared" si="9"/>
        <v>1763.0315393866942</v>
      </c>
      <c r="AO5">
        <f t="shared" si="9"/>
        <v>-88.151576969334712</v>
      </c>
      <c r="AP5">
        <f t="shared" si="9"/>
        <v>-21.100603918763735</v>
      </c>
      <c r="AQ5">
        <f t="shared" si="9"/>
        <v>-599.32657737370175</v>
      </c>
      <c r="AR5">
        <f t="shared" si="9"/>
        <v>1054.452781124894</v>
      </c>
      <c r="AS5">
        <f t="shared" si="9"/>
        <v>-621.89443182888272</v>
      </c>
      <c r="AT5">
        <f t="shared" si="9"/>
        <v>96.603669597155601</v>
      </c>
      <c r="AU5">
        <f t="shared" si="9"/>
        <v>529.16201889316687</v>
      </c>
      <c r="AW5">
        <v>2</v>
      </c>
      <c r="AX5">
        <f>(R5*SUMPRODUCT(K6:$K$23, X6:$X$23)-$AZ$3*SUMPRODUCT(K5:$K$22, W6:$W$23))/Z5</f>
        <v>1544.0334525187557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2088.8401419389193</v>
      </c>
      <c r="P6">
        <f t="shared" si="22"/>
        <v>104.44200709694597</v>
      </c>
      <c r="Q6" s="4">
        <f t="shared" si="23"/>
        <v>25</v>
      </c>
      <c r="R6">
        <f t="shared" si="0"/>
        <v>500000</v>
      </c>
      <c r="S6">
        <f t="shared" si="1"/>
        <v>2222.819154208888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1509.0992429547896</v>
      </c>
      <c r="AC6">
        <f t="shared" si="2"/>
        <v>2147.5928613588258</v>
      </c>
      <c r="AE6">
        <f t="shared" si="3"/>
        <v>2018.1480660959846</v>
      </c>
      <c r="AF6">
        <f t="shared" si="4"/>
        <v>-100.90740330479925</v>
      </c>
      <c r="AG6">
        <f t="shared" si="4"/>
        <v>-24.153931475851039</v>
      </c>
      <c r="AH6">
        <f t="shared" si="5"/>
        <v>-721.85035214628681</v>
      </c>
      <c r="AI6">
        <f t="shared" si="6"/>
        <v>1171.2363791690473</v>
      </c>
      <c r="AJ6">
        <f t="shared" si="7"/>
        <v>-638.49361840403617</v>
      </c>
      <c r="AK6">
        <f>G6*SUM(AB6, AE6:AF6)</f>
        <v>200.44088448613957</v>
      </c>
      <c r="AL6">
        <f t="shared" si="8"/>
        <v>733.18364525115066</v>
      </c>
      <c r="AN6">
        <f t="shared" si="9"/>
        <v>1571.7866279602604</v>
      </c>
      <c r="AO6">
        <f t="shared" si="9"/>
        <v>-78.58933139801303</v>
      </c>
      <c r="AP6">
        <f t="shared" si="9"/>
        <v>-18.811715128440664</v>
      </c>
      <c r="AQ6">
        <f t="shared" si="9"/>
        <v>-562.19598053910897</v>
      </c>
      <c r="AR6">
        <f t="shared" si="9"/>
        <v>912.18960089469749</v>
      </c>
      <c r="AS6">
        <f t="shared" si="9"/>
        <v>-497.27557075968008</v>
      </c>
      <c r="AT6">
        <f t="shared" si="9"/>
        <v>156.10861622323472</v>
      </c>
      <c r="AU6">
        <f t="shared" si="9"/>
        <v>571.02264635825213</v>
      </c>
      <c r="AW6">
        <v>3</v>
      </c>
      <c r="AX6">
        <f>(R6*SUMPRODUCT(K7:$K$23, X7:$X$23)-$AZ$3*SUMPRODUCT(K6:$K$22, W7:$W$23))/Z6</f>
        <v>2222.819154208888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2088.8401419389193</v>
      </c>
      <c r="P7">
        <f t="shared" si="22"/>
        <v>104.44200709694597</v>
      </c>
      <c r="Q7" s="4">
        <f t="shared" si="23"/>
        <v>25</v>
      </c>
      <c r="R7">
        <f t="shared" si="0"/>
        <v>500000</v>
      </c>
      <c r="S7">
        <f t="shared" si="1"/>
        <v>2812.7810296478237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2147.5928613588258</v>
      </c>
      <c r="AC7">
        <f t="shared" si="2"/>
        <v>2686.1689339817549</v>
      </c>
      <c r="AE7">
        <f t="shared" si="3"/>
        <v>1994.8148960720523</v>
      </c>
      <c r="AF7">
        <f t="shared" si="4"/>
        <v>-99.740744803602624</v>
      </c>
      <c r="AG7">
        <f t="shared" si="4"/>
        <v>-23.874671594308911</v>
      </c>
      <c r="AH7">
        <f t="shared" si="5"/>
        <v>-754.41133567236398</v>
      </c>
      <c r="AI7">
        <f t="shared" si="6"/>
        <v>1116.7881440017768</v>
      </c>
      <c r="AJ7">
        <f t="shared" si="7"/>
        <v>-538.57607262292913</v>
      </c>
      <c r="AK7">
        <f>G7*SUM(AB7, AE7:AF7)</f>
        <v>198.49495031999919</v>
      </c>
      <c r="AL7">
        <f t="shared" si="8"/>
        <v>776.7070216988468</v>
      </c>
      <c r="AN7">
        <f t="shared" si="9"/>
        <v>1406.3674693312435</v>
      </c>
      <c r="AO7">
        <f t="shared" si="9"/>
        <v>-70.318373466562178</v>
      </c>
      <c r="AP7">
        <f t="shared" si="9"/>
        <v>-16.831918358599406</v>
      </c>
      <c r="AQ7">
        <f t="shared" si="9"/>
        <v>-531.86867767706065</v>
      </c>
      <c r="AR7">
        <f t="shared" si="9"/>
        <v>787.34849982902108</v>
      </c>
      <c r="AS7">
        <f t="shared" si="9"/>
        <v>-379.70233217554153</v>
      </c>
      <c r="AT7">
        <f t="shared" si="9"/>
        <v>139.94122537697606</v>
      </c>
      <c r="AU7">
        <f t="shared" si="9"/>
        <v>547.58739303045559</v>
      </c>
      <c r="AW7">
        <v>4</v>
      </c>
      <c r="AX7">
        <f>(R7*SUMPRODUCT(K8:$K$23, X8:$X$23)-$AZ$3*SUMPRODUCT(K7:$K$22, W8:$W$23))/Z7</f>
        <v>2812.7810296478237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2088.8401419389193</v>
      </c>
      <c r="P8">
        <f t="shared" si="22"/>
        <v>104.44200709694597</v>
      </c>
      <c r="Q8" s="4">
        <f t="shared" si="23"/>
        <v>25</v>
      </c>
      <c r="R8">
        <f t="shared" si="0"/>
        <v>500000</v>
      </c>
      <c r="S8">
        <f t="shared" si="1"/>
        <v>3312.5993652339562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2686.1689339817549</v>
      </c>
      <c r="AC8">
        <f t="shared" si="2"/>
        <v>3126.640161679923</v>
      </c>
      <c r="AE8">
        <f t="shared" si="3"/>
        <v>1971.5790408159282</v>
      </c>
      <c r="AF8">
        <f t="shared" si="4"/>
        <v>-98.578952040796423</v>
      </c>
      <c r="AG8">
        <f t="shared" si="4"/>
        <v>-23.596576411369778</v>
      </c>
      <c r="AH8">
        <f t="shared" si="5"/>
        <v>-786.96933992083927</v>
      </c>
      <c r="AI8">
        <f t="shared" si="6"/>
        <v>1062.4341724429228</v>
      </c>
      <c r="AJ8">
        <f t="shared" si="7"/>
        <v>-440.47122769816815</v>
      </c>
      <c r="AK8">
        <f t="shared" ref="AK8:AK23" si="24">G8*SUM(AB8:AB8, AE8:AF8)</f>
        <v>97.110300184721694</v>
      </c>
      <c r="AL8">
        <f t="shared" si="8"/>
        <v>719.07324492947635</v>
      </c>
      <c r="AN8">
        <f t="shared" si="9"/>
        <v>1296.0241714183421</v>
      </c>
      <c r="AO8">
        <f t="shared" si="9"/>
        <v>-64.801208570917112</v>
      </c>
      <c r="AP8">
        <f t="shared" si="9"/>
        <v>-15.511289559661282</v>
      </c>
      <c r="AQ8">
        <f t="shared" si="9"/>
        <v>-517.31696553258735</v>
      </c>
      <c r="AR8">
        <f t="shared" si="9"/>
        <v>698.39470775517623</v>
      </c>
      <c r="AS8">
        <f t="shared" si="9"/>
        <v>-289.54525590558626</v>
      </c>
      <c r="AT8">
        <f t="shared" si="9"/>
        <v>63.835785290659707</v>
      </c>
      <c r="AU8">
        <f t="shared" si="9"/>
        <v>472.68523714024968</v>
      </c>
      <c r="AW8">
        <v>5</v>
      </c>
      <c r="AX8">
        <f>(R8*SUMPRODUCT(K9:$K$23, X9:$X$23)-$AZ$3*SUMPRODUCT(K8:$K$22, W9:$W$23))/Z8</f>
        <v>3312.5993652339562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2088.8401419389193</v>
      </c>
      <c r="P9">
        <f t="shared" si="22"/>
        <v>104.44200709694597</v>
      </c>
      <c r="Q9" s="4">
        <f t="shared" si="23"/>
        <v>25</v>
      </c>
      <c r="R9">
        <f t="shared" si="0"/>
        <v>500000</v>
      </c>
      <c r="S9">
        <f t="shared" si="1"/>
        <v>3748.423839941157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3126.640161679923</v>
      </c>
      <c r="AC9">
        <f t="shared" si="2"/>
        <v>3496.4650542840272</v>
      </c>
      <c r="AE9">
        <f t="shared" si="3"/>
        <v>1948.4340277778647</v>
      </c>
      <c r="AF9">
        <f t="shared" si="4"/>
        <v>-97.42170138889324</v>
      </c>
      <c r="AG9">
        <f t="shared" si="4"/>
        <v>-23.319568461199648</v>
      </c>
      <c r="AH9">
        <f t="shared" si="5"/>
        <v>-820.84372112869949</v>
      </c>
      <c r="AI9">
        <f t="shared" si="6"/>
        <v>1006.8490367990722</v>
      </c>
      <c r="AJ9">
        <f t="shared" si="7"/>
        <v>-369.82489260410421</v>
      </c>
      <c r="AK9">
        <f t="shared" si="24"/>
        <v>29.368149679606478</v>
      </c>
      <c r="AL9">
        <f t="shared" si="8"/>
        <v>666.39229387457453</v>
      </c>
      <c r="AN9">
        <f t="shared" si="9"/>
        <v>1217.2683126536153</v>
      </c>
      <c r="AO9">
        <f t="shared" si="9"/>
        <v>-60.86341563268077</v>
      </c>
      <c r="AP9">
        <f t="shared" si="9"/>
        <v>-14.568710743031216</v>
      </c>
      <c r="AQ9">
        <f t="shared" si="9"/>
        <v>-512.8154390273055</v>
      </c>
      <c r="AR9">
        <f t="shared" si="9"/>
        <v>629.02074725059776</v>
      </c>
      <c r="AS9">
        <f t="shared" si="9"/>
        <v>-231.04509394701748</v>
      </c>
      <c r="AT9">
        <f t="shared" si="9"/>
        <v>18.347512667402984</v>
      </c>
      <c r="AU9">
        <f t="shared" si="9"/>
        <v>416.32316597098333</v>
      </c>
      <c r="AW9">
        <v>6</v>
      </c>
      <c r="AX9">
        <f>(R9*SUMPRODUCT(K10:$K$23, X10:$X$23)-$AZ$3*SUMPRODUCT(K9:$K$22, W10:$W$23))/Z9</f>
        <v>3748.423839941157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2088.8401419389193</v>
      </c>
      <c r="P10">
        <f t="shared" si="22"/>
        <v>104.44200709694597</v>
      </c>
      <c r="Q10" s="4">
        <f t="shared" si="23"/>
        <v>25</v>
      </c>
      <c r="R10">
        <f t="shared" si="0"/>
        <v>500000</v>
      </c>
      <c r="S10">
        <f t="shared" si="1"/>
        <v>4138.6775585953992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3496.4650542840272</v>
      </c>
      <c r="AC10">
        <f t="shared" si="2"/>
        <v>3814.7603637495054</v>
      </c>
      <c r="AE10">
        <f t="shared" si="3"/>
        <v>1925.3552534258879</v>
      </c>
      <c r="AF10">
        <f t="shared" si="4"/>
        <v>-96.267762671294406</v>
      </c>
      <c r="AG10">
        <f t="shared" si="4"/>
        <v>-23.043353279762229</v>
      </c>
      <c r="AH10">
        <f t="shared" si="5"/>
        <v>-860.38993650840689</v>
      </c>
      <c r="AI10">
        <f t="shared" si="6"/>
        <v>945.65420096642447</v>
      </c>
      <c r="AJ10">
        <f t="shared" si="7"/>
        <v>-318.29530946547811</v>
      </c>
      <c r="AK10">
        <f t="shared" si="24"/>
        <v>21.834765434658344</v>
      </c>
      <c r="AL10">
        <f t="shared" si="8"/>
        <v>649.19365693560474</v>
      </c>
      <c r="AN10">
        <f t="shared" si="9"/>
        <v>1142.8503905672148</v>
      </c>
      <c r="AO10">
        <f t="shared" si="9"/>
        <v>-57.142519528360751</v>
      </c>
      <c r="AP10">
        <f t="shared" si="9"/>
        <v>-13.678049933327944</v>
      </c>
      <c r="AQ10">
        <f t="shared" si="9"/>
        <v>-510.70937336322788</v>
      </c>
      <c r="AR10">
        <f t="shared" si="9"/>
        <v>561.32044774229837</v>
      </c>
      <c r="AS10">
        <f t="shared" si="9"/>
        <v>-188.93340233760472</v>
      </c>
      <c r="AT10">
        <f t="shared" si="9"/>
        <v>12.960657603598635</v>
      </c>
      <c r="AU10">
        <f t="shared" si="9"/>
        <v>385.34770300829229</v>
      </c>
      <c r="AW10">
        <v>7</v>
      </c>
      <c r="AX10">
        <f>(R10*SUMPRODUCT(K11:$K$23, X11:$X$23)-$AZ$3*SUMPRODUCT(K10:$K$22, W11:$W$23))/Z10</f>
        <v>4138.6775585953992</v>
      </c>
    </row>
    <row r="11" spans="1:52" x14ac:dyDescent="0.25">
      <c r="A11" t="s">
        <v>33</v>
      </c>
      <c r="C11" s="7">
        <f>AU25</f>
        <v>-472.33255983074741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2088.8401419389193</v>
      </c>
      <c r="P11">
        <f t="shared" si="22"/>
        <v>104.44200709694597</v>
      </c>
      <c r="Q11" s="4">
        <f t="shared" si="23"/>
        <v>25</v>
      </c>
      <c r="R11">
        <f t="shared" si="0"/>
        <v>500000</v>
      </c>
      <c r="S11">
        <f t="shared" si="1"/>
        <v>4486.5079794373305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3814.7603637495054</v>
      </c>
      <c r="AC11">
        <f t="shared" si="2"/>
        <v>4085.9528533916746</v>
      </c>
      <c r="AE11">
        <f t="shared" si="3"/>
        <v>1902.3486367018099</v>
      </c>
      <c r="AF11">
        <f t="shared" si="4"/>
        <v>-95.1174318350905</v>
      </c>
      <c r="AG11">
        <f t="shared" si="4"/>
        <v>-22.76800170711002</v>
      </c>
      <c r="AH11">
        <f t="shared" si="5"/>
        <v>-898.36079709176067</v>
      </c>
      <c r="AI11">
        <f t="shared" si="6"/>
        <v>886.10240606784885</v>
      </c>
      <c r="AJ11">
        <f t="shared" si="7"/>
        <v>-271.19248964216922</v>
      </c>
      <c r="AK11">
        <f t="shared" si="24"/>
        <v>13.492779764678939</v>
      </c>
      <c r="AL11">
        <f t="shared" si="8"/>
        <v>628.4026961903586</v>
      </c>
      <c r="AN11">
        <f t="shared" si="9"/>
        <v>1073.8888698818985</v>
      </c>
      <c r="AO11">
        <f t="shared" si="9"/>
        <v>-53.694443494094919</v>
      </c>
      <c r="AP11">
        <f t="shared" si="9"/>
        <v>-12.852693323926228</v>
      </c>
      <c r="AQ11">
        <f t="shared" si="9"/>
        <v>-507.13083949096011</v>
      </c>
      <c r="AR11">
        <f t="shared" si="9"/>
        <v>500.21089357291726</v>
      </c>
      <c r="AS11">
        <f t="shared" si="9"/>
        <v>-153.09002282946807</v>
      </c>
      <c r="AT11">
        <f t="shared" si="9"/>
        <v>7.6167668394253738</v>
      </c>
      <c r="AU11">
        <f t="shared" si="9"/>
        <v>354.73763758287458</v>
      </c>
      <c r="AW11">
        <v>8</v>
      </c>
      <c r="AX11">
        <f>(R11*SUMPRODUCT(K12:$K$23, X12:$X$23)-$AZ$3*SUMPRODUCT(K11:$K$22, W12:$W$23))/Z11</f>
        <v>4486.5079794373305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2088.8401419389193</v>
      </c>
      <c r="P12">
        <f t="shared" si="22"/>
        <v>104.44200709694597</v>
      </c>
      <c r="Q12" s="4">
        <f t="shared" si="23"/>
        <v>25</v>
      </c>
      <c r="R12">
        <f t="shared" si="0"/>
        <v>500000</v>
      </c>
      <c r="S12">
        <f t="shared" si="1"/>
        <v>4792.2344544754242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4085.9528533916746</v>
      </c>
      <c r="AC12">
        <f t="shared" si="2"/>
        <v>4311.7103947741498</v>
      </c>
      <c r="AE12">
        <f t="shared" si="3"/>
        <v>1879.389215735988</v>
      </c>
      <c r="AF12">
        <f t="shared" si="4"/>
        <v>-93.969460786799416</v>
      </c>
      <c r="AG12">
        <f t="shared" si="4"/>
        <v>-22.49321499049093</v>
      </c>
      <c r="AH12">
        <f t="shared" si="5"/>
        <v>-942.13399095976877</v>
      </c>
      <c r="AI12">
        <f t="shared" si="6"/>
        <v>820.79254899892896</v>
      </c>
      <c r="AJ12">
        <f t="shared" si="7"/>
        <v>-225.75754138247521</v>
      </c>
      <c r="AK12">
        <f t="shared" si="24"/>
        <v>13.504156999183984</v>
      </c>
      <c r="AL12">
        <f t="shared" si="8"/>
        <v>608.53916461563779</v>
      </c>
      <c r="AN12">
        <f t="shared" si="9"/>
        <v>1008.5826780795219</v>
      </c>
      <c r="AO12">
        <f t="shared" si="9"/>
        <v>-50.429133903976101</v>
      </c>
      <c r="AP12">
        <f t="shared" si="9"/>
        <v>-12.07108502261125</v>
      </c>
      <c r="AQ12">
        <f t="shared" si="9"/>
        <v>-505.60044495085373</v>
      </c>
      <c r="AR12">
        <f t="shared" si="9"/>
        <v>440.48201420208079</v>
      </c>
      <c r="AS12">
        <f t="shared" si="9"/>
        <v>-121.15380027602083</v>
      </c>
      <c r="AT12">
        <f t="shared" si="9"/>
        <v>7.247066609408817</v>
      </c>
      <c r="AU12">
        <f t="shared" si="9"/>
        <v>326.57528053546878</v>
      </c>
      <c r="AW12">
        <v>9</v>
      </c>
      <c r="AX12">
        <f>(R12*SUMPRODUCT(K13:$K$23, X13:$X$23)-$AZ$3*SUMPRODUCT(K12:$K$22, W13:$W$23))/Z12</f>
        <v>4792.2344544754242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2088.8401419389193</v>
      </c>
      <c r="P13">
        <f t="shared" si="22"/>
        <v>104.44200709694597</v>
      </c>
      <c r="Q13" s="4">
        <f t="shared" si="23"/>
        <v>25</v>
      </c>
      <c r="R13">
        <f t="shared" si="0"/>
        <v>500000</v>
      </c>
      <c r="S13">
        <f t="shared" si="1"/>
        <v>5056.5080488524563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4311.7103947741498</v>
      </c>
      <c r="AC13">
        <f t="shared" si="2"/>
        <v>4493.989419927374</v>
      </c>
      <c r="AE13">
        <f t="shared" si="3"/>
        <v>1856.4640671191003</v>
      </c>
      <c r="AF13">
        <f t="shared" si="4"/>
        <v>-92.82320335595503</v>
      </c>
      <c r="AG13">
        <f t="shared" si="4"/>
        <v>-22.218838457832859</v>
      </c>
      <c r="AH13">
        <f t="shared" si="5"/>
        <v>-988.88765506324489</v>
      </c>
      <c r="AI13">
        <f t="shared" si="6"/>
        <v>752.53437024206755</v>
      </c>
      <c r="AJ13">
        <f t="shared" si="7"/>
        <v>-182.27902515322421</v>
      </c>
      <c r="AK13">
        <f t="shared" si="24"/>
        <v>12.15070251707459</v>
      </c>
      <c r="AL13">
        <f t="shared" si="8"/>
        <v>582.40604760591793</v>
      </c>
      <c r="AN13">
        <f t="shared" si="9"/>
        <v>947.30416842542195</v>
      </c>
      <c r="AO13">
        <f t="shared" si="9"/>
        <v>-47.365208421271106</v>
      </c>
      <c r="AP13">
        <f t="shared" si="9"/>
        <v>-11.337681488949508</v>
      </c>
      <c r="AQ13">
        <f t="shared" si="9"/>
        <v>-504.60303236548145</v>
      </c>
      <c r="AR13">
        <f t="shared" si="9"/>
        <v>383.99824614971988</v>
      </c>
      <c r="AS13">
        <f t="shared" si="9"/>
        <v>-93.012131719915402</v>
      </c>
      <c r="AT13">
        <f t="shared" si="9"/>
        <v>6.200179872904366</v>
      </c>
      <c r="AU13">
        <f t="shared" si="9"/>
        <v>297.18629430270886</v>
      </c>
      <c r="AW13">
        <v>10</v>
      </c>
      <c r="AX13">
        <f>(R13*SUMPRODUCT(K14:$K$23, X14:$X$23)-$AZ$3*SUMPRODUCT(K13:$K$22, W14:$W$23))/Z13</f>
        <v>5056.5080488524563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2088.8401419389193</v>
      </c>
      <c r="P14">
        <f t="shared" si="22"/>
        <v>104.44200709694597</v>
      </c>
      <c r="Q14" s="4">
        <f t="shared" si="23"/>
        <v>25</v>
      </c>
      <c r="R14">
        <f t="shared" si="0"/>
        <v>500000</v>
      </c>
      <c r="S14">
        <f t="shared" si="1"/>
        <v>5280.0198706666561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4493.989419927374</v>
      </c>
      <c r="AC14">
        <f t="shared" si="2"/>
        <v>4634.7348692735704</v>
      </c>
      <c r="AE14">
        <f t="shared" si="3"/>
        <v>1833.5575394265156</v>
      </c>
      <c r="AF14">
        <f t="shared" si="4"/>
        <v>-91.677876971325787</v>
      </c>
      <c r="AG14">
        <f t="shared" si="4"/>
        <v>-21.944684787182382</v>
      </c>
      <c r="AH14">
        <f t="shared" si="5"/>
        <v>-1039.305721442975</v>
      </c>
      <c r="AI14">
        <f t="shared" si="6"/>
        <v>680.62925622503235</v>
      </c>
      <c r="AJ14">
        <f t="shared" si="7"/>
        <v>-140.74544934619644</v>
      </c>
      <c r="AK14">
        <f t="shared" si="24"/>
        <v>11.224564348288615</v>
      </c>
      <c r="AL14">
        <f t="shared" si="8"/>
        <v>551.10837122712451</v>
      </c>
      <c r="AN14">
        <f t="shared" si="9"/>
        <v>889.87595342959787</v>
      </c>
      <c r="AO14">
        <f t="shared" si="9"/>
        <v>-44.493797671479896</v>
      </c>
      <c r="AP14">
        <f t="shared" si="9"/>
        <v>-10.650359684819996</v>
      </c>
      <c r="AQ14">
        <f t="shared" si="9"/>
        <v>-504.40367967027152</v>
      </c>
      <c r="AR14">
        <f t="shared" si="9"/>
        <v>330.3281164030264</v>
      </c>
      <c r="AS14">
        <f t="shared" si="9"/>
        <v>-68.307641420948855</v>
      </c>
      <c r="AT14">
        <f t="shared" si="9"/>
        <v>5.4475901009298635</v>
      </c>
      <c r="AU14">
        <f t="shared" si="9"/>
        <v>267.46806508300739</v>
      </c>
      <c r="AW14">
        <v>11</v>
      </c>
      <c r="AX14">
        <f>(R14*SUMPRODUCT(K15:$K$23, X15:$X$23)-$AZ$3*SUMPRODUCT(K14:$K$22, W15:$W$23))/Z14</f>
        <v>5280.0198706666561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2088.8401419389193</v>
      </c>
      <c r="P15">
        <f t="shared" si="22"/>
        <v>104.44200709694597</v>
      </c>
      <c r="Q15" s="4">
        <f t="shared" si="23"/>
        <v>25</v>
      </c>
      <c r="R15">
        <f t="shared" si="0"/>
        <v>500000</v>
      </c>
      <c r="S15">
        <f t="shared" si="1"/>
        <v>5464.732103881186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4634.7348692735704</v>
      </c>
      <c r="AC15">
        <f t="shared" si="2"/>
        <v>4736.9698388223678</v>
      </c>
      <c r="AE15">
        <f t="shared" si="3"/>
        <v>1810.6601682191492</v>
      </c>
      <c r="AF15">
        <f t="shared" si="4"/>
        <v>-90.533008410957478</v>
      </c>
      <c r="AG15">
        <f t="shared" si="4"/>
        <v>-21.67064070468366</v>
      </c>
      <c r="AH15">
        <f t="shared" si="5"/>
        <v>-1091.9446925380166</v>
      </c>
      <c r="AI15">
        <f t="shared" si="6"/>
        <v>606.51182656549145</v>
      </c>
      <c r="AJ15">
        <f t="shared" si="7"/>
        <v>-102.23496954879738</v>
      </c>
      <c r="AK15">
        <f t="shared" si="24"/>
        <v>26.05493431923523</v>
      </c>
      <c r="AL15">
        <f t="shared" si="8"/>
        <v>530.33179133592932</v>
      </c>
      <c r="AN15">
        <f t="shared" si="9"/>
        <v>835.40567430052147</v>
      </c>
      <c r="AO15">
        <f t="shared" si="9"/>
        <v>-41.770283715026082</v>
      </c>
      <c r="AP15">
        <f t="shared" si="9"/>
        <v>-9.9984395350267796</v>
      </c>
      <c r="AQ15">
        <f t="shared" si="9"/>
        <v>-503.80342384501455</v>
      </c>
      <c r="AR15">
        <f t="shared" si="9"/>
        <v>279.83352720545406</v>
      </c>
      <c r="AS15">
        <f t="shared" si="9"/>
        <v>-47.16935578088512</v>
      </c>
      <c r="AT15">
        <f t="shared" si="9"/>
        <v>12.021272879286121</v>
      </c>
      <c r="AU15">
        <f t="shared" si="9"/>
        <v>244.68544430385506</v>
      </c>
      <c r="AW15">
        <v>12</v>
      </c>
      <c r="AX15">
        <f>(R15*SUMPRODUCT(K16:$K$23, X16:$X$23)-$AZ$3*SUMPRODUCT(K15:$K$22, W16:$W$23))/Z15</f>
        <v>5464.732103881186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2088.8401419389193</v>
      </c>
      <c r="P16">
        <f t="shared" si="22"/>
        <v>104.44200709694597</v>
      </c>
      <c r="Q16" s="4">
        <f t="shared" si="23"/>
        <v>25</v>
      </c>
      <c r="R16">
        <f t="shared" si="0"/>
        <v>500000</v>
      </c>
      <c r="S16">
        <f t="shared" si="1"/>
        <v>5609.4978049502206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4736.9698388223678</v>
      </c>
      <c r="AC16">
        <f t="shared" si="2"/>
        <v>4800.8797541494805</v>
      </c>
      <c r="AE16">
        <f t="shared" si="3"/>
        <v>1787.7305056148919</v>
      </c>
      <c r="AF16">
        <f t="shared" si="4"/>
        <v>-89.386525280744607</v>
      </c>
      <c r="AG16">
        <f t="shared" si="4"/>
        <v>-21.396210146979833</v>
      </c>
      <c r="AH16">
        <f t="shared" si="5"/>
        <v>-1154.4830131397594</v>
      </c>
      <c r="AI16">
        <f t="shared" si="6"/>
        <v>522.46475704740806</v>
      </c>
      <c r="AJ16">
        <f t="shared" si="7"/>
        <v>-63.909915327112685</v>
      </c>
      <c r="AK16">
        <f t="shared" si="24"/>
        <v>45.690728116011257</v>
      </c>
      <c r="AL16">
        <f t="shared" si="8"/>
        <v>504.24556983630663</v>
      </c>
      <c r="AN16">
        <f t="shared" si="9"/>
        <v>782.0483027938418</v>
      </c>
      <c r="AO16">
        <f t="shared" si="9"/>
        <v>-39.102415139692098</v>
      </c>
      <c r="AP16">
        <f t="shared" si="9"/>
        <v>-9.3598390692061653</v>
      </c>
      <c r="AQ16">
        <f t="shared" si="9"/>
        <v>-505.03220602577858</v>
      </c>
      <c r="AR16">
        <f t="shared" si="9"/>
        <v>228.55384255916496</v>
      </c>
      <c r="AS16">
        <f t="shared" si="9"/>
        <v>-27.957592409083894</v>
      </c>
      <c r="AT16">
        <f t="shared" si="9"/>
        <v>19.98755196284537</v>
      </c>
      <c r="AU16">
        <f t="shared" si="9"/>
        <v>220.58380211292643</v>
      </c>
      <c r="AW16">
        <v>13</v>
      </c>
      <c r="AX16">
        <f>(R16*SUMPRODUCT(K17:$K$23, X17:$X$23)-$AZ$3*SUMPRODUCT(K16:$K$22, W17:$W$23))/Z16</f>
        <v>5609.4978049502206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2088.8401419389193</v>
      </c>
      <c r="P17">
        <f t="shared" si="22"/>
        <v>104.44200709694597</v>
      </c>
      <c r="Q17" s="4">
        <f t="shared" si="23"/>
        <v>25</v>
      </c>
      <c r="R17">
        <f t="shared" si="0"/>
        <v>500000</v>
      </c>
      <c r="S17">
        <f t="shared" si="1"/>
        <v>5715.0773706649697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4800.8797541494805</v>
      </c>
      <c r="AC17">
        <f t="shared" si="2"/>
        <v>4828.3135281435998</v>
      </c>
      <c r="AE17">
        <f t="shared" si="3"/>
        <v>1764.7311595852616</v>
      </c>
      <c r="AF17">
        <f t="shared" si="4"/>
        <v>-88.236557979263097</v>
      </c>
      <c r="AG17">
        <f t="shared" si="4"/>
        <v>-21.120945592648241</v>
      </c>
      <c r="AH17">
        <f t="shared" si="5"/>
        <v>-1226.0490572358617</v>
      </c>
      <c r="AI17">
        <f t="shared" si="6"/>
        <v>429.32459877748852</v>
      </c>
      <c r="AJ17">
        <f t="shared" si="7"/>
        <v>-27.433773994119292</v>
      </c>
      <c r="AK17">
        <f t="shared" si="24"/>
        <v>89.387766109425613</v>
      </c>
      <c r="AL17">
        <f t="shared" si="8"/>
        <v>491.27859089279485</v>
      </c>
      <c r="AN17">
        <f t="shared" si="9"/>
        <v>727.12363842628076</v>
      </c>
      <c r="AO17">
        <f t="shared" si="9"/>
        <v>-36.356181921314047</v>
      </c>
      <c r="AP17">
        <f t="shared" si="9"/>
        <v>-8.702480671299055</v>
      </c>
      <c r="AQ17">
        <f t="shared" si="9"/>
        <v>-505.17000651587324</v>
      </c>
      <c r="AR17">
        <f t="shared" si="9"/>
        <v>176.89496931779442</v>
      </c>
      <c r="AS17">
        <f t="shared" si="9"/>
        <v>-11.303560575796896</v>
      </c>
      <c r="AT17">
        <f t="shared" si="9"/>
        <v>36.830515158783719</v>
      </c>
      <c r="AU17">
        <f t="shared" si="9"/>
        <v>202.42192390078125</v>
      </c>
      <c r="AW17">
        <v>14</v>
      </c>
      <c r="AX17">
        <f>(R17*SUMPRODUCT(K18:$K$23, X18:$X$23)-$AZ$3*SUMPRODUCT(K17:$K$22, W18:$W$23))/Z17</f>
        <v>5715.0773706649697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2088.8401419389193</v>
      </c>
      <c r="P18">
        <f t="shared" si="22"/>
        <v>104.44200709694597</v>
      </c>
      <c r="Q18" s="4">
        <f t="shared" si="23"/>
        <v>25</v>
      </c>
      <c r="R18">
        <f t="shared" si="0"/>
        <v>500000</v>
      </c>
      <c r="S18">
        <f t="shared" si="1"/>
        <v>5521.1359957090572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4828.3135281435998</v>
      </c>
      <c r="AC18">
        <f t="shared" si="2"/>
        <v>4596.984321847799</v>
      </c>
      <c r="AE18">
        <f t="shared" si="3"/>
        <v>1739.2010250793235</v>
      </c>
      <c r="AF18">
        <f t="shared" si="4"/>
        <v>-86.960051253966185</v>
      </c>
      <c r="AG18">
        <f t="shared" si="4"/>
        <v>-20.81539163960327</v>
      </c>
      <c r="AH18">
        <f t="shared" si="5"/>
        <v>-1886.8899423697412</v>
      </c>
      <c r="AI18">
        <f t="shared" si="6"/>
        <v>-255.46436018398731</v>
      </c>
      <c r="AJ18">
        <f t="shared" si="7"/>
        <v>231.32920629580076</v>
      </c>
      <c r="AK18">
        <f t="shared" si="24"/>
        <v>139.97997724252949</v>
      </c>
      <c r="AL18">
        <f t="shared" si="8"/>
        <v>115.84482335434294</v>
      </c>
      <c r="AN18">
        <f t="shared" si="9"/>
        <v>669.66118680718102</v>
      </c>
      <c r="AO18">
        <f t="shared" si="9"/>
        <v>-33.483059340359056</v>
      </c>
      <c r="AP18">
        <f t="shared" si="9"/>
        <v>-8.0147491107862265</v>
      </c>
      <c r="AQ18">
        <f t="shared" si="9"/>
        <v>-726.52726163395846</v>
      </c>
      <c r="AR18">
        <f t="shared" si="9"/>
        <v>-98.36388327792271</v>
      </c>
      <c r="AS18">
        <f t="shared" si="9"/>
        <v>89.070894391948585</v>
      </c>
      <c r="AT18">
        <f t="shared" si="9"/>
        <v>53.897827989837531</v>
      </c>
      <c r="AU18">
        <f t="shared" si="9"/>
        <v>44.604839103863412</v>
      </c>
      <c r="AW18">
        <v>15</v>
      </c>
      <c r="AX18">
        <f>(R18*SUMPRODUCT(K19:$K$23, X19:$X$23)-$AZ$3*SUMPRODUCT(K18:$K$22, W19:$W$23))/Z18</f>
        <v>5521.1359957090572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2088.8401419389193</v>
      </c>
      <c r="P19">
        <f t="shared" si="22"/>
        <v>104.44200709694597</v>
      </c>
      <c r="Q19" s="4">
        <f t="shared" si="23"/>
        <v>25</v>
      </c>
      <c r="R19">
        <f t="shared" si="0"/>
        <v>500000</v>
      </c>
      <c r="S19">
        <f t="shared" si="1"/>
        <v>5033.9919707561057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4596.984321847799</v>
      </c>
      <c r="AC19">
        <f t="shared" si="2"/>
        <v>4123.3734177711121</v>
      </c>
      <c r="AE19">
        <f t="shared" si="3"/>
        <v>1710.9816553701203</v>
      </c>
      <c r="AF19">
        <f t="shared" si="4"/>
        <v>-85.549082768506025</v>
      </c>
      <c r="AG19">
        <f t="shared" si="4"/>
        <v>-20.477651939678111</v>
      </c>
      <c r="AH19">
        <f t="shared" si="5"/>
        <v>-2591.7156705825146</v>
      </c>
      <c r="AI19">
        <f t="shared" si="6"/>
        <v>-986.76074992057829</v>
      </c>
      <c r="AJ19">
        <f t="shared" si="7"/>
        <v>473.61090407668689</v>
      </c>
      <c r="AK19">
        <f t="shared" si="24"/>
        <v>138.75989674622193</v>
      </c>
      <c r="AL19">
        <f t="shared" si="8"/>
        <v>-374.3899490976695</v>
      </c>
      <c r="AN19">
        <f t="shared" si="9"/>
        <v>613.74661196527484</v>
      </c>
      <c r="AO19">
        <f t="shared" si="9"/>
        <v>-30.687330598263745</v>
      </c>
      <c r="AP19">
        <f t="shared" si="9"/>
        <v>-7.3455431035950207</v>
      </c>
      <c r="AQ19">
        <f t="shared" si="9"/>
        <v>-929.67490738714969</v>
      </c>
      <c r="AR19">
        <f t="shared" si="9"/>
        <v>-353.96116912373355</v>
      </c>
      <c r="AS19">
        <f t="shared" si="9"/>
        <v>169.88907324315991</v>
      </c>
      <c r="AT19">
        <f t="shared" si="9"/>
        <v>49.774593571678288</v>
      </c>
      <c r="AU19">
        <f t="shared" si="9"/>
        <v>-134.29750230889536</v>
      </c>
      <c r="AW19">
        <v>16</v>
      </c>
      <c r="AX19">
        <f>(R19*SUMPRODUCT(K20:$K$23, X20:$X$23)-$AZ$3*SUMPRODUCT(K19:$K$22, W20:$W$23))/Z19</f>
        <v>5033.9919707561057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2088.8401419389193</v>
      </c>
      <c r="P20">
        <f t="shared" si="22"/>
        <v>104.44200709694597</v>
      </c>
      <c r="Q20" s="4">
        <f t="shared" si="23"/>
        <v>25</v>
      </c>
      <c r="R20">
        <f t="shared" si="0"/>
        <v>500000</v>
      </c>
      <c r="S20">
        <f t="shared" si="1"/>
        <v>4240.873328378213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4123.3734177711121</v>
      </c>
      <c r="AC20">
        <f t="shared" si="2"/>
        <v>3410.8042457454976</v>
      </c>
      <c r="AE20">
        <f t="shared" si="3"/>
        <v>1679.9900098722071</v>
      </c>
      <c r="AF20">
        <f t="shared" si="4"/>
        <v>-83.999500493610356</v>
      </c>
      <c r="AG20">
        <f t="shared" si="4"/>
        <v>-20.106732632885848</v>
      </c>
      <c r="AH20">
        <f t="shared" si="5"/>
        <v>-3322.8557479095625</v>
      </c>
      <c r="AI20">
        <f t="shared" si="6"/>
        <v>-1746.9719711638518</v>
      </c>
      <c r="AJ20">
        <f t="shared" si="7"/>
        <v>712.56917202561453</v>
      </c>
      <c r="AK20">
        <f t="shared" si="24"/>
        <v>24.59326488674375</v>
      </c>
      <c r="AL20">
        <f t="shared" si="8"/>
        <v>-1009.8095342514935</v>
      </c>
      <c r="AN20">
        <f t="shared" si="9"/>
        <v>571.59213874870034</v>
      </c>
      <c r="AO20">
        <f t="shared" si="9"/>
        <v>-28.579606937435013</v>
      </c>
      <c r="AP20">
        <f t="shared" si="9"/>
        <v>-6.8410230068890359</v>
      </c>
      <c r="AQ20">
        <f t="shared" si="9"/>
        <v>-1130.5532845671598</v>
      </c>
      <c r="AR20">
        <f t="shared" si="9"/>
        <v>-594.3817757627836</v>
      </c>
      <c r="AS20">
        <f t="shared" si="9"/>
        <v>242.4412851571027</v>
      </c>
      <c r="AT20">
        <f t="shared" si="9"/>
        <v>8.3675002784668226</v>
      </c>
      <c r="AU20">
        <f t="shared" si="9"/>
        <v>-343.57299032721403</v>
      </c>
      <c r="AW20">
        <v>17</v>
      </c>
      <c r="AX20">
        <f>(R20*SUMPRODUCT(K21:$K$23, X21:$X$23)-$AZ$3*SUMPRODUCT(K20:$K$22, W21:$W$23))/Z20</f>
        <v>4240.873328378213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2088.8401419389193</v>
      </c>
      <c r="P21">
        <f t="shared" si="22"/>
        <v>104.44200709694597</v>
      </c>
      <c r="Q21" s="4">
        <f t="shared" si="23"/>
        <v>25</v>
      </c>
      <c r="R21">
        <f t="shared" si="0"/>
        <v>500000</v>
      </c>
      <c r="S21">
        <f t="shared" si="1"/>
        <v>3123.7375335636825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3410.8042457454976</v>
      </c>
      <c r="AC21">
        <f t="shared" si="2"/>
        <v>2461.3600535265496</v>
      </c>
      <c r="AE21">
        <f t="shared" si="3"/>
        <v>1645.9089882963651</v>
      </c>
      <c r="AF21">
        <f t="shared" si="4"/>
        <v>-82.295449414818265</v>
      </c>
      <c r="AG21">
        <f t="shared" si="4"/>
        <v>-19.698838547412571</v>
      </c>
      <c r="AH21">
        <f t="shared" si="5"/>
        <v>-4136.5351828884041</v>
      </c>
      <c r="AI21">
        <f t="shared" si="6"/>
        <v>-2592.62048255427</v>
      </c>
      <c r="AJ21">
        <f t="shared" si="7"/>
        <v>949.44419221894805</v>
      </c>
      <c r="AK21">
        <f t="shared" si="24"/>
        <v>7.9590684554032727</v>
      </c>
      <c r="AL21">
        <f t="shared" si="8"/>
        <v>-1635.2172218799187</v>
      </c>
      <c r="AN21">
        <f t="shared" si="9"/>
        <v>532.67056730402999</v>
      </c>
      <c r="AO21">
        <f t="shared" si="9"/>
        <v>-26.633528365201503</v>
      </c>
      <c r="AP21">
        <f t="shared" si="9"/>
        <v>-6.3751954566708786</v>
      </c>
      <c r="AQ21">
        <f t="shared" si="9"/>
        <v>-1338.7195514515872</v>
      </c>
      <c r="AR21">
        <f t="shared" si="9"/>
        <v>-839.05770796942977</v>
      </c>
      <c r="AS21">
        <f t="shared" si="9"/>
        <v>307.27153207679004</v>
      </c>
      <c r="AT21">
        <f t="shared" si="9"/>
        <v>2.575817702860669</v>
      </c>
      <c r="AU21">
        <f t="shared" si="9"/>
        <v>-529.21035818977907</v>
      </c>
      <c r="AW21">
        <v>18</v>
      </c>
      <c r="AX21">
        <f>(R21*SUMPRODUCT(K22:$K$23, X22:$X$23)-$AZ$3*SUMPRODUCT(K21:$K$22, W22:$W$23))/Z21</f>
        <v>3123.7375335636825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2088.8401419389193</v>
      </c>
      <c r="P22">
        <f t="shared" si="22"/>
        <v>104.44200709694597</v>
      </c>
      <c r="Q22" s="4">
        <f t="shared" si="23"/>
        <v>25</v>
      </c>
      <c r="R22">
        <f t="shared" si="0"/>
        <v>500000</v>
      </c>
      <c r="S22">
        <f t="shared" si="1"/>
        <v>1692.9771495657828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2461.3600535265496</v>
      </c>
      <c r="AC22">
        <f t="shared" si="2"/>
        <v>1303.6259175238581</v>
      </c>
      <c r="AE22">
        <f t="shared" si="3"/>
        <v>1608.4482577300028</v>
      </c>
      <c r="AF22">
        <f t="shared" si="4"/>
        <v>-80.42241288650014</v>
      </c>
      <c r="AG22">
        <f t="shared" si="4"/>
        <v>-19.250494873161962</v>
      </c>
      <c r="AH22">
        <f t="shared" si="5"/>
        <v>-5027.105775529677</v>
      </c>
      <c r="AI22">
        <f t="shared" si="6"/>
        <v>-3518.3304255593362</v>
      </c>
      <c r="AJ22">
        <f t="shared" si="7"/>
        <v>1157.7341360026915</v>
      </c>
      <c r="AK22">
        <f t="shared" si="24"/>
        <v>83.777103865771096</v>
      </c>
      <c r="AL22">
        <f t="shared" si="8"/>
        <v>-2276.8191856908734</v>
      </c>
      <c r="AN22">
        <f t="shared" si="9"/>
        <v>486.49255731641568</v>
      </c>
      <c r="AO22">
        <f t="shared" si="9"/>
        <v>-24.324627865820784</v>
      </c>
      <c r="AP22">
        <f t="shared" si="9"/>
        <v>-5.822520205697022</v>
      </c>
      <c r="AQ22">
        <f t="shared" si="9"/>
        <v>-1520.5024674459171</v>
      </c>
      <c r="AR22">
        <f t="shared" si="9"/>
        <v>-1064.1570582010193</v>
      </c>
      <c r="AS22">
        <f t="shared" si="9"/>
        <v>350.1692005382526</v>
      </c>
      <c r="AT22">
        <f t="shared" si="9"/>
        <v>25.339290405115097</v>
      </c>
      <c r="AU22">
        <f t="shared" si="9"/>
        <v>-688.64856725765139</v>
      </c>
      <c r="AW22">
        <v>19</v>
      </c>
      <c r="AX22">
        <f>(R22*SUMPRODUCT(K23:$K$23, X23:$X$23)-$AZ$3*SUMPRODUCT(K22:$K$22, W23:$W$23))/Z22</f>
        <v>1692.9771495657828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2088.8401419389193</v>
      </c>
      <c r="P23">
        <f t="shared" si="22"/>
        <v>104.44200709694597</v>
      </c>
      <c r="Q23" s="4">
        <f t="shared" si="23"/>
        <v>25</v>
      </c>
      <c r="R23">
        <f t="shared" si="0"/>
        <v>500000</v>
      </c>
      <c r="S23">
        <f t="shared" si="1"/>
        <v>1737.2752038066124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1303.6259175238581</v>
      </c>
      <c r="AC23">
        <f t="shared" si="2"/>
        <v>1303.6259175238581</v>
      </c>
      <c r="AE23">
        <f t="shared" si="3"/>
        <v>1567.4351079375172</v>
      </c>
      <c r="AF23">
        <f t="shared" si="4"/>
        <v>-78.371755396875869</v>
      </c>
      <c r="AG23">
        <f t="shared" si="4"/>
        <v>-18.759634551098063</v>
      </c>
      <c r="AH23">
        <f t="shared" si="5"/>
        <v>-5967.1074666456052</v>
      </c>
      <c r="AI23">
        <f t="shared" si="6"/>
        <v>-4496.8037486560625</v>
      </c>
      <c r="AJ23">
        <f t="shared" si="7"/>
        <v>0</v>
      </c>
      <c r="AK23">
        <f t="shared" si="24"/>
        <v>195.48824890451499</v>
      </c>
      <c r="AL23">
        <f t="shared" si="8"/>
        <v>-4301.3154997515476</v>
      </c>
      <c r="AN23">
        <f t="shared" si="9"/>
        <v>429.46615359298249</v>
      </c>
      <c r="AO23">
        <f t="shared" si="9"/>
        <v>-21.473307679649128</v>
      </c>
      <c r="AP23">
        <f t="shared" si="9"/>
        <v>-5.1400074252970374</v>
      </c>
      <c r="AQ23">
        <f t="shared" si="9"/>
        <v>-1634.9453185008092</v>
      </c>
      <c r="AR23">
        <f t="shared" si="9"/>
        <v>-1232.092480012773</v>
      </c>
      <c r="AS23">
        <f t="shared" si="9"/>
        <v>0</v>
      </c>
      <c r="AT23">
        <f t="shared" si="9"/>
        <v>53.562400066514492</v>
      </c>
      <c r="AU23">
        <f t="shared" si="9"/>
        <v>-1178.5300799462584</v>
      </c>
      <c r="AW23">
        <v>20</v>
      </c>
      <c r="AX23">
        <f>(R23*SUMPRODUCT(K$23:$K24, X$23:$X24)-$AZ$3*SUMPRODUCT(K$22:$K23, W$23:$W24))/Z23</f>
        <v>1737.2752038066124</v>
      </c>
    </row>
    <row r="25" spans="5:50" x14ac:dyDescent="0.25">
      <c r="AN25" s="8">
        <f t="shared" ref="AN25:AU25" si="25">SUM(AN3:AN23)</f>
        <v>20054.027154327956</v>
      </c>
      <c r="AO25" s="8">
        <f t="shared" si="25"/>
        <v>-2569.3314641705879</v>
      </c>
      <c r="AP25" s="8">
        <f t="shared" si="25"/>
        <v>-1737.446491746598</v>
      </c>
      <c r="AQ25" s="8">
        <f t="shared" si="25"/>
        <v>-14684.527357431356</v>
      </c>
      <c r="AR25" s="8">
        <f t="shared" si="25"/>
        <v>1062.7218409794161</v>
      </c>
      <c r="AS25" s="8">
        <f t="shared" si="25"/>
        <v>-2311.7202410072482</v>
      </c>
      <c r="AT25" s="8">
        <f t="shared" si="25"/>
        <v>776.66584019708432</v>
      </c>
      <c r="AU25" s="9">
        <f t="shared" si="25"/>
        <v>-472.33255983074741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9E00-E2FE-45EA-A164-9D1A2CAF08F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8413.3117017792465</v>
      </c>
      <c r="K3">
        <v>1</v>
      </c>
      <c r="L3" s="2">
        <v>0</v>
      </c>
      <c r="O3">
        <f>$C$3</f>
        <v>8413.3117017792465</v>
      </c>
      <c r="P3">
        <f>O3*B5</f>
        <v>6730.6493614233977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8413.3117017792465</v>
      </c>
      <c r="AF3">
        <f t="shared" ref="AF3:AG23" si="4">-$Z3*P3</f>
        <v>-6730.6493614233977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160.22975335584874</v>
      </c>
      <c r="AJ3">
        <f t="shared" ref="AJ3:AJ23" si="7">AB3-AC3</f>
        <v>0</v>
      </c>
      <c r="AL3">
        <f t="shared" ref="AL3:AL23" si="8">SUM(AI3:AK3)</f>
        <v>160.22975335584874</v>
      </c>
      <c r="AN3">
        <f t="shared" ref="AN3:AU23" si="9">AE3*$K3</f>
        <v>8413.3117017792465</v>
      </c>
      <c r="AO3">
        <f t="shared" si="9"/>
        <v>-6730.6493614233977</v>
      </c>
      <c r="AP3">
        <f t="shared" si="9"/>
        <v>-1522.432587</v>
      </c>
      <c r="AQ3">
        <f t="shared" si="9"/>
        <v>0</v>
      </c>
      <c r="AR3">
        <f t="shared" si="9"/>
        <v>160.22975335584874</v>
      </c>
      <c r="AS3">
        <f t="shared" si="9"/>
        <v>0</v>
      </c>
      <c r="AT3">
        <f t="shared" si="9"/>
        <v>0</v>
      </c>
      <c r="AU3">
        <f t="shared" si="9"/>
        <v>160.22975335584874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6698.9570914720107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500000</v>
      </c>
      <c r="S4">
        <f t="shared" si="1"/>
        <v>5671.8425615893248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5601.8588646214412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-1169.3969999999999</v>
      </c>
      <c r="AI4">
        <f t="shared" si="6"/>
        <v>-1169.3969999999999</v>
      </c>
      <c r="AJ4">
        <f t="shared" si="7"/>
        <v>-5601.8588646214412</v>
      </c>
      <c r="AK4">
        <f>H4*SUM(AB4, AE4:AF4)</f>
        <v>0</v>
      </c>
      <c r="AL4">
        <f t="shared" si="8"/>
        <v>-6771.2558646214411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-1097.0982268505486</v>
      </c>
      <c r="AR4">
        <f t="shared" si="9"/>
        <v>-1097.0982268505486</v>
      </c>
      <c r="AS4">
        <f t="shared" si="9"/>
        <v>-5255.5200906477539</v>
      </c>
      <c r="AT4">
        <f t="shared" si="9"/>
        <v>0</v>
      </c>
      <c r="AU4">
        <f t="shared" si="9"/>
        <v>-6352.6183174983025</v>
      </c>
      <c r="AW4">
        <v>1</v>
      </c>
      <c r="AX4">
        <f>(R4*SUMPRODUCT(K5:$K$23, X5:$X$23)-$AZ$3*SUMPRODUCT(K4:$K$22, W5:$W$23))/Z4</f>
        <v>5671.8425615893248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8413.3117017792465</v>
      </c>
      <c r="P5">
        <f t="shared" ref="P5:P23" si="22">O5*$C$5</f>
        <v>420.66558508896236</v>
      </c>
      <c r="Q5" s="4">
        <f t="shared" ref="Q5:Q23" si="23">$C$8</f>
        <v>25</v>
      </c>
      <c r="R5">
        <f t="shared" si="0"/>
        <v>500000</v>
      </c>
      <c r="S5">
        <f t="shared" si="1"/>
        <v>11019.99990097923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5601.8588646214412</v>
      </c>
      <c r="AC5">
        <f t="shared" si="2"/>
        <v>10748.107236703094</v>
      </c>
      <c r="AE5">
        <f t="shared" si="3"/>
        <v>8205.732958173352</v>
      </c>
      <c r="AF5">
        <f t="shared" si="4"/>
        <v>-410.28664790866759</v>
      </c>
      <c r="AG5">
        <f t="shared" si="4"/>
        <v>-24.383183605446366</v>
      </c>
      <c r="AH5">
        <f t="shared" si="5"/>
        <v>-1228.6248610726439</v>
      </c>
      <c r="AI5">
        <f t="shared" si="6"/>
        <v>6542.4382655865938</v>
      </c>
      <c r="AJ5">
        <f t="shared" si="7"/>
        <v>-5146.2483720816526</v>
      </c>
      <c r="AK5">
        <f>H5*SUM(AB5, AE5:AF5)</f>
        <v>1157.5271671101614</v>
      </c>
      <c r="AL5">
        <f t="shared" si="8"/>
        <v>2553.7170606151026</v>
      </c>
      <c r="AN5">
        <f t="shared" si="9"/>
        <v>7086.1633642769812</v>
      </c>
      <c r="AO5">
        <f t="shared" si="9"/>
        <v>-354.30816821384906</v>
      </c>
      <c r="AP5">
        <f t="shared" si="9"/>
        <v>-21.056403279277053</v>
      </c>
      <c r="AQ5">
        <f t="shared" si="9"/>
        <v>-1060.994371051398</v>
      </c>
      <c r="AR5">
        <f t="shared" si="9"/>
        <v>5649.8044217324568</v>
      </c>
      <c r="AS5">
        <f t="shared" si="9"/>
        <v>-4444.107170388942</v>
      </c>
      <c r="AT5">
        <f t="shared" si="9"/>
        <v>999.59706787207665</v>
      </c>
      <c r="AU5">
        <f t="shared" si="9"/>
        <v>2205.2943192155908</v>
      </c>
      <c r="AW5">
        <v>2</v>
      </c>
      <c r="AX5">
        <f>(R5*SUMPRODUCT(K6:$K$23, X6:$X$23)-$AZ$3*SUMPRODUCT(K5:$K$22, W6:$W$23))/Z5</f>
        <v>11019.99990097923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8413.3117017792465</v>
      </c>
      <c r="P6">
        <f t="shared" si="22"/>
        <v>420.66558508896236</v>
      </c>
      <c r="Q6" s="4">
        <f t="shared" si="23"/>
        <v>25</v>
      </c>
      <c r="R6">
        <f t="shared" si="0"/>
        <v>500000</v>
      </c>
      <c r="S6">
        <f t="shared" si="1"/>
        <v>15969.925640185584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10748.107236703094</v>
      </c>
      <c r="AC6">
        <f t="shared" si="2"/>
        <v>15378.656525071106</v>
      </c>
      <c r="AE6">
        <f t="shared" si="3"/>
        <v>8101.8179930937331</v>
      </c>
      <c r="AF6">
        <f t="shared" si="4"/>
        <v>-405.09089965468667</v>
      </c>
      <c r="AG6">
        <f t="shared" si="4"/>
        <v>-24.074402210072524</v>
      </c>
      <c r="AH6">
        <f t="shared" si="5"/>
        <v>-1298.9911863875659</v>
      </c>
      <c r="AI6">
        <f t="shared" si="6"/>
        <v>6373.6615048414078</v>
      </c>
      <c r="AJ6">
        <f t="shared" si="7"/>
        <v>-4630.5492883680126</v>
      </c>
      <c r="AK6">
        <f>H6*SUM(AB6, AE6:AF6)</f>
        <v>2006.797975119465</v>
      </c>
      <c r="AL6">
        <f t="shared" si="8"/>
        <v>3749.9101915928604</v>
      </c>
      <c r="AN6">
        <f t="shared" si="9"/>
        <v>6309.9082756333837</v>
      </c>
      <c r="AO6">
        <f t="shared" si="9"/>
        <v>-315.49541378166919</v>
      </c>
      <c r="AP6">
        <f t="shared" si="9"/>
        <v>-18.749775651064269</v>
      </c>
      <c r="AQ6">
        <f t="shared" si="9"/>
        <v>-1011.6883943762647</v>
      </c>
      <c r="AR6">
        <f t="shared" si="9"/>
        <v>4963.9746918243854</v>
      </c>
      <c r="AS6">
        <f t="shared" si="9"/>
        <v>-3606.3931947506489</v>
      </c>
      <c r="AT6">
        <f t="shared" si="9"/>
        <v>1562.9468795182463</v>
      </c>
      <c r="AU6">
        <f t="shared" si="9"/>
        <v>2920.528376591983</v>
      </c>
      <c r="AW6">
        <v>3</v>
      </c>
      <c r="AX6">
        <f>(R6*SUMPRODUCT(K7:$K$23, X7:$X$23)-$AZ$3*SUMPRODUCT(K6:$K$22, W7:$W$23))/Z6</f>
        <v>15969.925640185584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8413.3117017792465</v>
      </c>
      <c r="P7">
        <f t="shared" si="22"/>
        <v>420.66558508896236</v>
      </c>
      <c r="Q7" s="4">
        <f t="shared" si="23"/>
        <v>25</v>
      </c>
      <c r="R7">
        <f t="shared" si="0"/>
        <v>500000</v>
      </c>
      <c r="S7">
        <f t="shared" si="1"/>
        <v>20440.247997960108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15378.656525071106</v>
      </c>
      <c r="AC7">
        <f t="shared" si="2"/>
        <v>19430.240094884808</v>
      </c>
      <c r="AE7">
        <f t="shared" si="3"/>
        <v>7997.5872296162388</v>
      </c>
      <c r="AF7">
        <f t="shared" si="4"/>
        <v>-399.87936148081195</v>
      </c>
      <c r="AG7">
        <f t="shared" si="4"/>
        <v>-23.764682425604502</v>
      </c>
      <c r="AH7">
        <f t="shared" si="5"/>
        <v>-1379.5152473459293</v>
      </c>
      <c r="AI7">
        <f t="shared" si="6"/>
        <v>6194.4279383638932</v>
      </c>
      <c r="AJ7">
        <f t="shared" si="7"/>
        <v>-4051.5835698137016</v>
      </c>
      <c r="AK7">
        <f>H7*SUM(AB7, AE7:AF7)</f>
        <v>2405.6253519687239</v>
      </c>
      <c r="AL7">
        <f t="shared" si="8"/>
        <v>4548.469720518915</v>
      </c>
      <c r="AN7">
        <f t="shared" si="9"/>
        <v>5638.3910782993271</v>
      </c>
      <c r="AO7">
        <f t="shared" si="9"/>
        <v>-281.91955391496634</v>
      </c>
      <c r="AP7">
        <f t="shared" si="9"/>
        <v>-16.75437472828601</v>
      </c>
      <c r="AQ7">
        <f t="shared" si="9"/>
        <v>-972.57413263455135</v>
      </c>
      <c r="AR7">
        <f t="shared" si="9"/>
        <v>4367.1430170215235</v>
      </c>
      <c r="AS7">
        <f t="shared" si="9"/>
        <v>-2856.4130652336626</v>
      </c>
      <c r="AT7">
        <f t="shared" si="9"/>
        <v>1695.9935706661856</v>
      </c>
      <c r="AU7">
        <f t="shared" si="9"/>
        <v>3206.7235224540464</v>
      </c>
      <c r="AW7">
        <v>4</v>
      </c>
      <c r="AX7">
        <f>(R7*SUMPRODUCT(K8:$K$23, X8:$X$23)-$AZ$3*SUMPRODUCT(K7:$K$22, W8:$W$23))/Z7</f>
        <v>20440.247997960108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8413.3117017792465</v>
      </c>
      <c r="P8">
        <f t="shared" si="22"/>
        <v>420.66558508896236</v>
      </c>
      <c r="Q8" s="4">
        <f t="shared" si="23"/>
        <v>25</v>
      </c>
      <c r="R8">
        <f t="shared" si="0"/>
        <v>500000</v>
      </c>
      <c r="S8">
        <f t="shared" si="1"/>
        <v>24042.757554936008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19430.240094884808</v>
      </c>
      <c r="AC8">
        <f t="shared" si="2"/>
        <v>22524.103388743766</v>
      </c>
      <c r="AE8">
        <f t="shared" si="3"/>
        <v>7881.8871828493084</v>
      </c>
      <c r="AF8">
        <f t="shared" si="4"/>
        <v>-394.09435914246546</v>
      </c>
      <c r="AG8">
        <f t="shared" si="4"/>
        <v>-23.420881878126682</v>
      </c>
      <c r="AH8">
        <f t="shared" si="5"/>
        <v>-2123.0744644355514</v>
      </c>
      <c r="AI8">
        <f t="shared" si="6"/>
        <v>5341.2974773931655</v>
      </c>
      <c r="AJ8">
        <f t="shared" si="7"/>
        <v>-3093.8632938589581</v>
      </c>
      <c r="AK8">
        <f t="shared" ref="AK8:AK23" si="24">H8*SUM(AB8:AB8, AE8:AF8)</f>
        <v>1951.5573865978947</v>
      </c>
      <c r="AL8">
        <f t="shared" si="8"/>
        <v>4198.9915701321024</v>
      </c>
      <c r="AN8">
        <f t="shared" si="9"/>
        <v>5181.185280371843</v>
      </c>
      <c r="AO8">
        <f t="shared" si="9"/>
        <v>-259.05926401859222</v>
      </c>
      <c r="AP8">
        <f t="shared" si="9"/>
        <v>-15.395796162158495</v>
      </c>
      <c r="AQ8">
        <f t="shared" si="9"/>
        <v>-1395.6102021102881</v>
      </c>
      <c r="AR8">
        <f t="shared" si="9"/>
        <v>3511.120018080805</v>
      </c>
      <c r="AS8">
        <f t="shared" si="9"/>
        <v>-2033.7615327082069</v>
      </c>
      <c r="AT8">
        <f t="shared" si="9"/>
        <v>1282.8628690910396</v>
      </c>
      <c r="AU8">
        <f t="shared" si="9"/>
        <v>2760.2213544636379</v>
      </c>
      <c r="AW8">
        <v>5</v>
      </c>
      <c r="AX8">
        <f>(R8*SUMPRODUCT(K9:$K$23, X9:$X$23)-$AZ$3*SUMPRODUCT(K8:$K$22, W9:$W$23))/Z8</f>
        <v>24042.757554936008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8413.3117017792465</v>
      </c>
      <c r="P9">
        <f t="shared" si="22"/>
        <v>420.66558508896236</v>
      </c>
      <c r="Q9" s="4">
        <f t="shared" si="23"/>
        <v>25</v>
      </c>
      <c r="R9">
        <f t="shared" si="0"/>
        <v>500000</v>
      </c>
      <c r="S9">
        <f t="shared" si="1"/>
        <v>26938.775576463628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22524.103388743766</v>
      </c>
      <c r="AC9">
        <f t="shared" si="2"/>
        <v>24827.709647506432</v>
      </c>
      <c r="AE9">
        <f t="shared" si="3"/>
        <v>7753.9997878836175</v>
      </c>
      <c r="AF9">
        <f t="shared" si="4"/>
        <v>-387.69998939418088</v>
      </c>
      <c r="AG9">
        <f t="shared" si="4"/>
        <v>-23.040866851051657</v>
      </c>
      <c r="AH9">
        <f t="shared" si="5"/>
        <v>-2916.1241658751642</v>
      </c>
      <c r="AI9">
        <f t="shared" si="6"/>
        <v>4427.1347657632205</v>
      </c>
      <c r="AJ9">
        <f t="shared" si="7"/>
        <v>-2303.6062587626657</v>
      </c>
      <c r="AK9">
        <f t="shared" si="24"/>
        <v>1560.2790463735735</v>
      </c>
      <c r="AL9">
        <f t="shared" si="8"/>
        <v>3683.8075533741285</v>
      </c>
      <c r="AN9">
        <f t="shared" si="9"/>
        <v>4844.2483058449543</v>
      </c>
      <c r="AO9">
        <f t="shared" si="9"/>
        <v>-242.21241529224773</v>
      </c>
      <c r="AP9">
        <f t="shared" si="9"/>
        <v>-14.39459417871233</v>
      </c>
      <c r="AQ9">
        <f t="shared" si="9"/>
        <v>-1821.8248564112967</v>
      </c>
      <c r="AR9">
        <f t="shared" si="9"/>
        <v>2765.8164399626976</v>
      </c>
      <c r="AS9">
        <f t="shared" si="9"/>
        <v>-1439.1592754209616</v>
      </c>
      <c r="AT9">
        <f t="shared" si="9"/>
        <v>974.77164480340468</v>
      </c>
      <c r="AU9">
        <f t="shared" si="9"/>
        <v>2301.428809345141</v>
      </c>
      <c r="AW9">
        <v>6</v>
      </c>
      <c r="AX9">
        <f>(R9*SUMPRODUCT(K10:$K$23, X10:$X$23)-$AZ$3*SUMPRODUCT(K9:$K$22, W10:$W$23))/Z9</f>
        <v>26938.775576463628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8413.3117017792465</v>
      </c>
      <c r="P10">
        <f t="shared" si="22"/>
        <v>420.66558508896236</v>
      </c>
      <c r="Q10" s="4">
        <f t="shared" si="23"/>
        <v>25</v>
      </c>
      <c r="R10">
        <f t="shared" si="0"/>
        <v>500000</v>
      </c>
      <c r="S10">
        <f t="shared" si="1"/>
        <v>29245.668984966753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24827.709647506432</v>
      </c>
      <c r="AC10">
        <f t="shared" si="2"/>
        <v>26465.598013441941</v>
      </c>
      <c r="AE10">
        <f t="shared" si="3"/>
        <v>7613.5487129917601</v>
      </c>
      <c r="AF10">
        <f t="shared" si="4"/>
        <v>-380.67743564958801</v>
      </c>
      <c r="AG10">
        <f t="shared" si="4"/>
        <v>-22.623519081616955</v>
      </c>
      <c r="AH10">
        <f t="shared" si="5"/>
        <v>-3738.7820184836764</v>
      </c>
      <c r="AI10">
        <f t="shared" si="6"/>
        <v>3471.4657397768788</v>
      </c>
      <c r="AJ10">
        <f t="shared" si="7"/>
        <v>-1637.8883659355088</v>
      </c>
      <c r="AK10">
        <f t="shared" si="24"/>
        <v>1683.1804985545518</v>
      </c>
      <c r="AL10">
        <f t="shared" si="8"/>
        <v>3516.7578723959218</v>
      </c>
      <c r="AN10">
        <f t="shared" si="9"/>
        <v>4519.2424124133613</v>
      </c>
      <c r="AO10">
        <f t="shared" si="9"/>
        <v>-225.96212062066809</v>
      </c>
      <c r="AP10">
        <f t="shared" si="9"/>
        <v>-13.428845181908667</v>
      </c>
      <c r="AQ10">
        <f t="shared" si="9"/>
        <v>-2219.262384158355</v>
      </c>
      <c r="AR10">
        <f t="shared" si="9"/>
        <v>2060.58906245243</v>
      </c>
      <c r="AS10">
        <f t="shared" si="9"/>
        <v>-972.21609123001599</v>
      </c>
      <c r="AT10">
        <f t="shared" si="9"/>
        <v>999.1005487145203</v>
      </c>
      <c r="AU10">
        <f t="shared" si="9"/>
        <v>2087.4735199369347</v>
      </c>
      <c r="AW10">
        <v>7</v>
      </c>
      <c r="AX10">
        <f>(R10*SUMPRODUCT(K11:$K$23, X11:$X$23)-$AZ$3*SUMPRODUCT(K10:$K$22, W11:$W$23))/Z10</f>
        <v>29245.668984966753</v>
      </c>
    </row>
    <row r="11" spans="1:52" x14ac:dyDescent="0.25">
      <c r="A11" t="s">
        <v>33</v>
      </c>
      <c r="C11" s="7">
        <f>AU25</f>
        <v>1846.7883334599705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8413.3117017792465</v>
      </c>
      <c r="P11">
        <f t="shared" si="22"/>
        <v>420.66558508896236</v>
      </c>
      <c r="Q11" s="4">
        <f t="shared" si="23"/>
        <v>25</v>
      </c>
      <c r="R11">
        <f t="shared" si="0"/>
        <v>500000</v>
      </c>
      <c r="S11">
        <f t="shared" si="1"/>
        <v>30946.438343036316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26465.598013441941</v>
      </c>
      <c r="AC11">
        <f t="shared" si="2"/>
        <v>27436.577915351081</v>
      </c>
      <c r="AE11">
        <f t="shared" si="3"/>
        <v>7459.0968909979292</v>
      </c>
      <c r="AF11">
        <f t="shared" si="4"/>
        <v>-372.95484454989651</v>
      </c>
      <c r="AG11">
        <f t="shared" si="4"/>
        <v>-22.164568351308318</v>
      </c>
      <c r="AH11">
        <f t="shared" si="5"/>
        <v>-4654.3107898493035</v>
      </c>
      <c r="AI11">
        <f t="shared" si="6"/>
        <v>2409.666688247421</v>
      </c>
      <c r="AJ11">
        <f t="shared" si="7"/>
        <v>-970.97990190914061</v>
      </c>
      <c r="AK11">
        <f t="shared" si="24"/>
        <v>1727.914613084334</v>
      </c>
      <c r="AL11">
        <f t="shared" si="8"/>
        <v>3166.6013994226141</v>
      </c>
      <c r="AN11">
        <f t="shared" si="9"/>
        <v>4210.7114206474134</v>
      </c>
      <c r="AO11">
        <f t="shared" si="9"/>
        <v>-210.53557103237068</v>
      </c>
      <c r="AP11">
        <f t="shared" si="9"/>
        <v>-12.512051050470804</v>
      </c>
      <c r="AQ11">
        <f t="shared" si="9"/>
        <v>-2627.390404555932</v>
      </c>
      <c r="AR11">
        <f t="shared" si="9"/>
        <v>1360.2733940086398</v>
      </c>
      <c r="AS11">
        <f t="shared" si="9"/>
        <v>-548.1248228752977</v>
      </c>
      <c r="AT11">
        <f t="shared" si="9"/>
        <v>975.41966561643119</v>
      </c>
      <c r="AU11">
        <f t="shared" si="9"/>
        <v>1787.5682367497732</v>
      </c>
      <c r="AW11">
        <v>8</v>
      </c>
      <c r="AX11">
        <f>(R11*SUMPRODUCT(K12:$K$23, X12:$X$23)-$AZ$3*SUMPRODUCT(K11:$K$22, W12:$W$23))/Z11</f>
        <v>30946.438343036316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8413.3117017792465</v>
      </c>
      <c r="P12">
        <f t="shared" si="22"/>
        <v>420.66558508896236</v>
      </c>
      <c r="Q12" s="4">
        <f t="shared" si="23"/>
        <v>25</v>
      </c>
      <c r="R12">
        <f t="shared" si="0"/>
        <v>500000</v>
      </c>
      <c r="S12">
        <f t="shared" si="1"/>
        <v>32033.290293967486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27436.577915351081</v>
      </c>
      <c r="AC12">
        <f t="shared" si="2"/>
        <v>27753.777126775887</v>
      </c>
      <c r="AE12">
        <f t="shared" si="3"/>
        <v>7289.3285618321179</v>
      </c>
      <c r="AF12">
        <f t="shared" si="4"/>
        <v>-364.46642809160591</v>
      </c>
      <c r="AG12">
        <f t="shared" si="4"/>
        <v>-21.660104903431105</v>
      </c>
      <c r="AH12">
        <f t="shared" si="5"/>
        <v>-5656.3552872826494</v>
      </c>
      <c r="AI12">
        <f t="shared" si="6"/>
        <v>1246.8467415544319</v>
      </c>
      <c r="AJ12">
        <f t="shared" si="7"/>
        <v>-317.19921142480598</v>
      </c>
      <c r="AK12">
        <f t="shared" si="24"/>
        <v>1783.3587385478538</v>
      </c>
      <c r="AL12">
        <f t="shared" si="8"/>
        <v>2713.00626867748</v>
      </c>
      <c r="AN12">
        <f t="shared" si="9"/>
        <v>3911.8509677172492</v>
      </c>
      <c r="AO12">
        <f t="shared" si="9"/>
        <v>-195.59254838586247</v>
      </c>
      <c r="AP12">
        <f t="shared" si="9"/>
        <v>-11.623992746191643</v>
      </c>
      <c r="AQ12">
        <f t="shared" si="9"/>
        <v>-3035.5085131116389</v>
      </c>
      <c r="AR12">
        <f t="shared" si="9"/>
        <v>669.12591347355669</v>
      </c>
      <c r="AS12">
        <f t="shared" si="9"/>
        <v>-170.22638390433602</v>
      </c>
      <c r="AT12">
        <f t="shared" si="9"/>
        <v>957.04749045116591</v>
      </c>
      <c r="AU12">
        <f t="shared" si="9"/>
        <v>1455.9470200203868</v>
      </c>
      <c r="AW12">
        <v>9</v>
      </c>
      <c r="AX12">
        <f>(R12*SUMPRODUCT(K13:$K$23, X13:$X$23)-$AZ$3*SUMPRODUCT(K12:$K$22, W13:$W$23))/Z12</f>
        <v>32033.290293967486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8413.3117017792465</v>
      </c>
      <c r="P13">
        <f t="shared" si="22"/>
        <v>420.66558508896236</v>
      </c>
      <c r="Q13" s="4">
        <f t="shared" si="23"/>
        <v>25</v>
      </c>
      <c r="R13">
        <f t="shared" si="0"/>
        <v>500000</v>
      </c>
      <c r="S13">
        <f t="shared" si="1"/>
        <v>32502.835160743205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27753.777126775887</v>
      </c>
      <c r="AC13">
        <f t="shared" si="2"/>
        <v>27442.53758572018</v>
      </c>
      <c r="AE13">
        <f t="shared" si="3"/>
        <v>7103.4610197732991</v>
      </c>
      <c r="AF13">
        <f t="shared" si="4"/>
        <v>-355.17305098866495</v>
      </c>
      <c r="AG13">
        <f t="shared" si="4"/>
        <v>-21.107802942422364</v>
      </c>
      <c r="AH13">
        <f t="shared" si="5"/>
        <v>-6714.0182394885815</v>
      </c>
      <c r="AI13">
        <f t="shared" si="6"/>
        <v>13.161926353630406</v>
      </c>
      <c r="AJ13">
        <f t="shared" si="7"/>
        <v>311.23954105570738</v>
      </c>
      <c r="AK13">
        <f t="shared" si="24"/>
        <v>1783.7567654404791</v>
      </c>
      <c r="AL13">
        <f t="shared" si="8"/>
        <v>2108.1582328498171</v>
      </c>
      <c r="AN13">
        <f t="shared" si="9"/>
        <v>3624.7069649568612</v>
      </c>
      <c r="AO13">
        <f t="shared" si="9"/>
        <v>-181.23534824784306</v>
      </c>
      <c r="AP13">
        <f t="shared" si="9"/>
        <v>-10.770749656732404</v>
      </c>
      <c r="AQ13">
        <f t="shared" si="9"/>
        <v>-3425.9846865885015</v>
      </c>
      <c r="AR13">
        <f t="shared" si="9"/>
        <v>6.716180463784112</v>
      </c>
      <c r="AS13">
        <f t="shared" si="9"/>
        <v>158.81724825324704</v>
      </c>
      <c r="AT13">
        <f t="shared" si="9"/>
        <v>910.20356886358627</v>
      </c>
      <c r="AU13">
        <f t="shared" si="9"/>
        <v>1075.7369975806175</v>
      </c>
      <c r="AW13">
        <v>10</v>
      </c>
      <c r="AX13">
        <f>(R13*SUMPRODUCT(K14:$K$23, X14:$X$23)-$AZ$3*SUMPRODUCT(K13:$K$22, W14:$W$23))/Z13</f>
        <v>32502.835160743205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8413.3117017792465</v>
      </c>
      <c r="P14">
        <f t="shared" si="22"/>
        <v>420.66558508896236</v>
      </c>
      <c r="Q14" s="4">
        <f t="shared" si="23"/>
        <v>25</v>
      </c>
      <c r="R14">
        <f t="shared" si="0"/>
        <v>500000</v>
      </c>
      <c r="S14">
        <f t="shared" si="1"/>
        <v>32330.355017799022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27442.53758572018</v>
      </c>
      <c r="AC14">
        <f t="shared" si="2"/>
        <v>26515.974672195131</v>
      </c>
      <c r="AE14">
        <f t="shared" si="3"/>
        <v>6900.2384870454998</v>
      </c>
      <c r="AF14">
        <f t="shared" si="4"/>
        <v>-345.011924352275</v>
      </c>
      <c r="AG14">
        <f t="shared" si="4"/>
        <v>-20.50393094786396</v>
      </c>
      <c r="AH14">
        <f t="shared" si="5"/>
        <v>-7855.8793026835774</v>
      </c>
      <c r="AI14">
        <f t="shared" si="6"/>
        <v>-1321.1566709382168</v>
      </c>
      <c r="AJ14">
        <f t="shared" si="7"/>
        <v>926.56291352504923</v>
      </c>
      <c r="AK14">
        <f t="shared" si="24"/>
        <v>1747.4850772284487</v>
      </c>
      <c r="AL14">
        <f t="shared" si="8"/>
        <v>1352.8913198152811</v>
      </c>
      <c r="AN14">
        <f t="shared" si="9"/>
        <v>3348.8757077521263</v>
      </c>
      <c r="AO14">
        <f t="shared" si="9"/>
        <v>-167.44378538760634</v>
      </c>
      <c r="AP14">
        <f t="shared" si="9"/>
        <v>-9.9511221813043793</v>
      </c>
      <c r="AQ14">
        <f t="shared" si="9"/>
        <v>-3812.6745052625411</v>
      </c>
      <c r="AR14">
        <f t="shared" si="9"/>
        <v>-641.19370507932558</v>
      </c>
      <c r="AS14">
        <f t="shared" si="9"/>
        <v>449.68649107324842</v>
      </c>
      <c r="AT14">
        <f t="shared" si="9"/>
        <v>848.10261786986723</v>
      </c>
      <c r="AU14">
        <f t="shared" si="9"/>
        <v>656.59540386379012</v>
      </c>
      <c r="AW14">
        <v>11</v>
      </c>
      <c r="AX14">
        <f>(R14*SUMPRODUCT(K15:$K$23, X15:$X$23)-$AZ$3*SUMPRODUCT(K14:$K$22, W15:$W$23))/Z14</f>
        <v>32330.355017799022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8413.3117017792465</v>
      </c>
      <c r="P15">
        <f t="shared" si="22"/>
        <v>420.66558508896236</v>
      </c>
      <c r="Q15" s="4">
        <f t="shared" si="23"/>
        <v>25</v>
      </c>
      <c r="R15">
        <f t="shared" si="0"/>
        <v>500000</v>
      </c>
      <c r="S15">
        <f t="shared" si="1"/>
        <v>31487.484671498321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26515.974672195131</v>
      </c>
      <c r="AC15">
        <f t="shared" si="2"/>
        <v>24994.868391306496</v>
      </c>
      <c r="AE15">
        <f t="shared" si="3"/>
        <v>6678.5143657841945</v>
      </c>
      <c r="AF15">
        <f t="shared" si="4"/>
        <v>-333.92571828920978</v>
      </c>
      <c r="AG15">
        <f t="shared" si="4"/>
        <v>-19.845081825423819</v>
      </c>
      <c r="AH15">
        <f t="shared" si="5"/>
        <v>-9076.1962592300497</v>
      </c>
      <c r="AI15">
        <f t="shared" si="6"/>
        <v>-2751.452693560489</v>
      </c>
      <c r="AJ15">
        <f t="shared" si="7"/>
        <v>1521.1062808886345</v>
      </c>
      <c r="AK15">
        <f t="shared" si="24"/>
        <v>1705.4632362919167</v>
      </c>
      <c r="AL15">
        <f t="shared" si="8"/>
        <v>475.11682362006218</v>
      </c>
      <c r="AN15">
        <f t="shared" si="9"/>
        <v>3081.3450778900606</v>
      </c>
      <c r="AO15">
        <f t="shared" si="9"/>
        <v>-154.06725389450307</v>
      </c>
      <c r="AP15">
        <f t="shared" si="9"/>
        <v>-9.1561598663889328</v>
      </c>
      <c r="AQ15">
        <f t="shared" si="9"/>
        <v>-4187.5919010707712</v>
      </c>
      <c r="AR15">
        <f t="shared" si="9"/>
        <v>-1269.4702369416032</v>
      </c>
      <c r="AS15">
        <f t="shared" si="9"/>
        <v>701.81077629732602</v>
      </c>
      <c r="AT15">
        <f t="shared" si="9"/>
        <v>786.86972294226575</v>
      </c>
      <c r="AU15">
        <f t="shared" si="9"/>
        <v>219.21026229798866</v>
      </c>
      <c r="AW15">
        <v>12</v>
      </c>
      <c r="AX15">
        <f>(R15*SUMPRODUCT(K16:$K$23, X16:$X$23)-$AZ$3*SUMPRODUCT(K15:$K$22, W16:$W$23))/Z15</f>
        <v>31487.484671498321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8413.3117017792465</v>
      </c>
      <c r="P16">
        <f t="shared" si="22"/>
        <v>420.66558508896236</v>
      </c>
      <c r="Q16" s="4">
        <f t="shared" si="23"/>
        <v>25</v>
      </c>
      <c r="R16">
        <f t="shared" si="0"/>
        <v>500000</v>
      </c>
      <c r="S16">
        <f t="shared" si="1"/>
        <v>30007.920479920042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24994.868391306496</v>
      </c>
      <c r="AC16">
        <f t="shared" si="2"/>
        <v>22967.428964727624</v>
      </c>
      <c r="AE16">
        <f t="shared" si="3"/>
        <v>6439.3711986150065</v>
      </c>
      <c r="AF16">
        <f t="shared" si="4"/>
        <v>-321.96855993075036</v>
      </c>
      <c r="AG16">
        <f t="shared" si="4"/>
        <v>-19.134472330477216</v>
      </c>
      <c r="AH16">
        <f t="shared" si="5"/>
        <v>-10243.173533847281</v>
      </c>
      <c r="AI16">
        <f t="shared" si="6"/>
        <v>-4144.9053674935021</v>
      </c>
      <c r="AJ16">
        <f t="shared" si="7"/>
        <v>2027.4394265788724</v>
      </c>
      <c r="AK16">
        <f t="shared" si="24"/>
        <v>1701.8412253404945</v>
      </c>
      <c r="AL16">
        <f t="shared" si="8"/>
        <v>-415.62471557413528</v>
      </c>
      <c r="AN16">
        <f t="shared" si="9"/>
        <v>2816.9230771191151</v>
      </c>
      <c r="AO16">
        <f t="shared" si="9"/>
        <v>-140.84615385595578</v>
      </c>
      <c r="AP16">
        <f t="shared" si="9"/>
        <v>-8.3704347852801906</v>
      </c>
      <c r="AQ16">
        <f t="shared" si="9"/>
        <v>-4480.908309282775</v>
      </c>
      <c r="AR16">
        <f t="shared" si="9"/>
        <v>-1813.2018208048958</v>
      </c>
      <c r="AS16">
        <f t="shared" si="9"/>
        <v>886.90972022540586</v>
      </c>
      <c r="AT16">
        <f t="shared" si="9"/>
        <v>744.47576842369415</v>
      </c>
      <c r="AU16">
        <f t="shared" si="9"/>
        <v>-181.81633215579569</v>
      </c>
      <c r="AW16">
        <v>13</v>
      </c>
      <c r="AX16">
        <f>(R16*SUMPRODUCT(K17:$K$23, X17:$X$23)-$AZ$3*SUMPRODUCT(K16:$K$22, W17:$W$23))/Z16</f>
        <v>30007.920479920042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8413.3117017792465</v>
      </c>
      <c r="P17">
        <f t="shared" si="22"/>
        <v>420.66558508896236</v>
      </c>
      <c r="Q17" s="4">
        <f t="shared" si="23"/>
        <v>25</v>
      </c>
      <c r="R17">
        <f t="shared" si="0"/>
        <v>500000</v>
      </c>
      <c r="S17">
        <f t="shared" si="1"/>
        <v>27920.998235660514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22967.428964727624</v>
      </c>
      <c r="AC17">
        <f t="shared" si="2"/>
        <v>20520.883168496392</v>
      </c>
      <c r="AE17">
        <f t="shared" si="3"/>
        <v>6183.4675477988403</v>
      </c>
      <c r="AF17">
        <f t="shared" si="4"/>
        <v>-309.173377389942</v>
      </c>
      <c r="AG17">
        <f t="shared" si="4"/>
        <v>-18.374059368593109</v>
      </c>
      <c r="AH17">
        <f t="shared" si="5"/>
        <v>-11381.364771586646</v>
      </c>
      <c r="AI17">
        <f t="shared" si="6"/>
        <v>-5525.4446605463418</v>
      </c>
      <c r="AJ17">
        <f t="shared" si="7"/>
        <v>2446.5457962312321</v>
      </c>
      <c r="AK17">
        <f t="shared" si="24"/>
        <v>1779.5343174379236</v>
      </c>
      <c r="AL17">
        <f t="shared" si="8"/>
        <v>-1299.3645468771861</v>
      </c>
      <c r="AN17">
        <f t="shared" si="9"/>
        <v>2547.7792450284537</v>
      </c>
      <c r="AO17">
        <f t="shared" si="9"/>
        <v>-127.38896225142267</v>
      </c>
      <c r="AP17">
        <f t="shared" si="9"/>
        <v>-7.5706788698012017</v>
      </c>
      <c r="AQ17">
        <f t="shared" si="9"/>
        <v>-4689.4731347735051</v>
      </c>
      <c r="AR17">
        <f t="shared" si="9"/>
        <v>-2276.6535308662751</v>
      </c>
      <c r="AS17">
        <f t="shared" si="9"/>
        <v>1008.0522867575215</v>
      </c>
      <c r="AT17">
        <f t="shared" si="9"/>
        <v>733.2229957927342</v>
      </c>
      <c r="AU17">
        <f t="shared" si="9"/>
        <v>-535.37824831601949</v>
      </c>
      <c r="AW17">
        <v>14</v>
      </c>
      <c r="AX17">
        <f>(R17*SUMPRODUCT(K18:$K$23, X18:$X$23)-$AZ$3*SUMPRODUCT(K17:$K$22, W18:$W$23))/Z17</f>
        <v>27920.998235660514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8413.3117017792465</v>
      </c>
      <c r="P18">
        <f t="shared" si="22"/>
        <v>420.66558508896236</v>
      </c>
      <c r="Q18" s="4">
        <f t="shared" si="23"/>
        <v>25</v>
      </c>
      <c r="R18">
        <f t="shared" si="0"/>
        <v>500000</v>
      </c>
      <c r="S18">
        <f t="shared" si="1"/>
        <v>25233.51418484301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20520.883168496392</v>
      </c>
      <c r="AC18">
        <f t="shared" si="2"/>
        <v>17728.313924175854</v>
      </c>
      <c r="AE18">
        <f t="shared" si="3"/>
        <v>5910.9416904236332</v>
      </c>
      <c r="AF18">
        <f t="shared" si="4"/>
        <v>-295.54708452118166</v>
      </c>
      <c r="AG18">
        <f t="shared" si="4"/>
        <v>-17.564253827578941</v>
      </c>
      <c r="AH18">
        <f t="shared" si="5"/>
        <v>-12521.298946564795</v>
      </c>
      <c r="AI18">
        <f t="shared" si="6"/>
        <v>-6923.4685944899229</v>
      </c>
      <c r="AJ18">
        <f t="shared" si="7"/>
        <v>2792.5692443205371</v>
      </c>
      <c r="AK18">
        <f t="shared" si="24"/>
        <v>1832.1530719853586</v>
      </c>
      <c r="AL18">
        <f t="shared" si="8"/>
        <v>-2298.7462781840272</v>
      </c>
      <c r="AN18">
        <f t="shared" si="9"/>
        <v>2275.9463515016037</v>
      </c>
      <c r="AO18">
        <f t="shared" si="9"/>
        <v>-113.79731757508017</v>
      </c>
      <c r="AP18">
        <f t="shared" si="9"/>
        <v>-6.7629324580363717</v>
      </c>
      <c r="AQ18">
        <f t="shared" si="9"/>
        <v>-4821.1953604050186</v>
      </c>
      <c r="AR18">
        <f t="shared" si="9"/>
        <v>-2665.8092589365315</v>
      </c>
      <c r="AS18">
        <f t="shared" si="9"/>
        <v>1075.2496160170047</v>
      </c>
      <c r="AT18">
        <f t="shared" si="9"/>
        <v>705.45140148027394</v>
      </c>
      <c r="AU18">
        <f t="shared" si="9"/>
        <v>-885.10824143925288</v>
      </c>
      <c r="AW18">
        <v>15</v>
      </c>
      <c r="AX18">
        <f>(R18*SUMPRODUCT(K19:$K$23, X19:$X$23)-$AZ$3*SUMPRODUCT(K18:$K$22, W19:$W$23))/Z18</f>
        <v>25233.51418484301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8413.3117017792465</v>
      </c>
      <c r="P19">
        <f t="shared" si="22"/>
        <v>420.66558508896236</v>
      </c>
      <c r="Q19" s="4">
        <f t="shared" si="23"/>
        <v>25</v>
      </c>
      <c r="R19">
        <f t="shared" si="0"/>
        <v>500000</v>
      </c>
      <c r="S19">
        <f t="shared" si="1"/>
        <v>21848.275491123142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17728.313924175854</v>
      </c>
      <c r="AC19">
        <f t="shared" si="2"/>
        <v>14593.869641710342</v>
      </c>
      <c r="AE19">
        <f t="shared" si="3"/>
        <v>5619.7924765608441</v>
      </c>
      <c r="AF19">
        <f t="shared" si="4"/>
        <v>-280.98962382804223</v>
      </c>
      <c r="AG19">
        <f t="shared" si="4"/>
        <v>-16.699109327461297</v>
      </c>
      <c r="AH19">
        <f t="shared" si="5"/>
        <v>-13790.039236837092</v>
      </c>
      <c r="AI19">
        <f t="shared" si="6"/>
        <v>-8467.9354934317525</v>
      </c>
      <c r="AJ19">
        <f t="shared" si="7"/>
        <v>3134.4442824655125</v>
      </c>
      <c r="AK19">
        <f t="shared" si="24"/>
        <v>1693.1263714250956</v>
      </c>
      <c r="AL19">
        <f t="shared" si="8"/>
        <v>-3640.3648395411446</v>
      </c>
      <c r="AN19">
        <f t="shared" si="9"/>
        <v>2015.8770151694246</v>
      </c>
      <c r="AO19">
        <f t="shared" si="9"/>
        <v>-100.79385075847124</v>
      </c>
      <c r="AP19">
        <f t="shared" si="9"/>
        <v>-5.9901412387440338</v>
      </c>
      <c r="AQ19">
        <f t="shared" si="9"/>
        <v>-4946.6280564218687</v>
      </c>
      <c r="AR19">
        <f t="shared" si="9"/>
        <v>-3037.5350332496596</v>
      </c>
      <c r="AS19">
        <f t="shared" si="9"/>
        <v>1124.3572090438267</v>
      </c>
      <c r="AT19">
        <f t="shared" si="9"/>
        <v>607.34173907108459</v>
      </c>
      <c r="AU19">
        <f t="shared" si="9"/>
        <v>-1305.8360851347481</v>
      </c>
      <c r="AW19">
        <v>16</v>
      </c>
      <c r="AX19">
        <f>(R19*SUMPRODUCT(K20:$K$23, X20:$X$23)-$AZ$3*SUMPRODUCT(K19:$K$22, W20:$W$23))/Z19</f>
        <v>21848.275491123142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8413.3117017792465</v>
      </c>
      <c r="P20">
        <f t="shared" si="22"/>
        <v>420.66558508896236</v>
      </c>
      <c r="Q20" s="4">
        <f t="shared" si="23"/>
        <v>25</v>
      </c>
      <c r="R20">
        <f t="shared" si="0"/>
        <v>500000</v>
      </c>
      <c r="S20">
        <f t="shared" si="1"/>
        <v>17596.926146044862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14593.869641710342</v>
      </c>
      <c r="AC20">
        <f t="shared" si="2"/>
        <v>11110.196550262417</v>
      </c>
      <c r="AE20">
        <f t="shared" si="3"/>
        <v>5311.9247003488508</v>
      </c>
      <c r="AF20">
        <f t="shared" si="4"/>
        <v>-265.59623501744255</v>
      </c>
      <c r="AG20">
        <f t="shared" si="4"/>
        <v>-15.784285928766566</v>
      </c>
      <c r="AH20">
        <f t="shared" si="5"/>
        <v>-14956.646108402334</v>
      </c>
      <c r="AI20">
        <f t="shared" si="6"/>
        <v>-9926.1019289996912</v>
      </c>
      <c r="AJ20">
        <f t="shared" si="7"/>
        <v>3483.6730914479249</v>
      </c>
      <c r="AK20">
        <f t="shared" si="24"/>
        <v>1066.462757212367</v>
      </c>
      <c r="AL20">
        <f t="shared" si="8"/>
        <v>-5375.966080339399</v>
      </c>
      <c r="AN20">
        <f t="shared" si="9"/>
        <v>1807.3050330670771</v>
      </c>
      <c r="AO20">
        <f t="shared" si="9"/>
        <v>-90.365251653353866</v>
      </c>
      <c r="AP20">
        <f t="shared" si="9"/>
        <v>-5.3703734543820243</v>
      </c>
      <c r="AQ20">
        <f t="shared" si="9"/>
        <v>-5088.7810566560602</v>
      </c>
      <c r="AR20">
        <f t="shared" si="9"/>
        <v>-3377.2116486967184</v>
      </c>
      <c r="AS20">
        <f t="shared" si="9"/>
        <v>1185.2690440662113</v>
      </c>
      <c r="AT20">
        <f t="shared" si="9"/>
        <v>362.84842451963283</v>
      </c>
      <c r="AU20">
        <f t="shared" si="9"/>
        <v>-1829.0941801108743</v>
      </c>
      <c r="AW20">
        <v>17</v>
      </c>
      <c r="AX20">
        <f>(R20*SUMPRODUCT(K21:$K$23, X21:$X$23)-$AZ$3*SUMPRODUCT(K20:$K$22, W21:$W$23))/Z20</f>
        <v>17596.926146044862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8413.3117017792465</v>
      </c>
      <c r="P21">
        <f t="shared" si="22"/>
        <v>420.66558508896236</v>
      </c>
      <c r="Q21" s="4">
        <f t="shared" si="23"/>
        <v>25</v>
      </c>
      <c r="R21">
        <f t="shared" si="0"/>
        <v>500000</v>
      </c>
      <c r="S21">
        <f t="shared" si="1"/>
        <v>12491.875339473634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11110.196550262417</v>
      </c>
      <c r="AC21">
        <f t="shared" si="2"/>
        <v>7411.5234659037651</v>
      </c>
      <c r="AE21">
        <f t="shared" si="3"/>
        <v>4991.6810253989515</v>
      </c>
      <c r="AF21">
        <f t="shared" si="4"/>
        <v>-249.58405126994759</v>
      </c>
      <c r="AG21">
        <f t="shared" si="4"/>
        <v>-14.83268777603744</v>
      </c>
      <c r="AH21">
        <f t="shared" si="5"/>
        <v>-15875.105868829225</v>
      </c>
      <c r="AI21">
        <f t="shared" si="6"/>
        <v>-11147.84158247626</v>
      </c>
      <c r="AJ21">
        <f t="shared" si="7"/>
        <v>3698.673084358652</v>
      </c>
      <c r="AK21">
        <f t="shared" si="24"/>
        <v>813.22265780127998</v>
      </c>
      <c r="AL21">
        <f t="shared" si="8"/>
        <v>-6635.945840316328</v>
      </c>
      <c r="AN21">
        <f t="shared" si="9"/>
        <v>1615.4730197762624</v>
      </c>
      <c r="AO21">
        <f t="shared" si="9"/>
        <v>-80.773650988813131</v>
      </c>
      <c r="AP21">
        <f t="shared" si="9"/>
        <v>-4.8003481775037002</v>
      </c>
      <c r="AQ21">
        <f t="shared" si="9"/>
        <v>-5137.7091378020732</v>
      </c>
      <c r="AR21">
        <f t="shared" si="9"/>
        <v>-3607.8101171921276</v>
      </c>
      <c r="AS21">
        <f t="shared" si="9"/>
        <v>1197.012899332145</v>
      </c>
      <c r="AT21">
        <f t="shared" si="9"/>
        <v>263.18573964643775</v>
      </c>
      <c r="AU21">
        <f t="shared" si="9"/>
        <v>-2147.6114782135446</v>
      </c>
      <c r="AW21">
        <v>18</v>
      </c>
      <c r="AX21">
        <f>(R21*SUMPRODUCT(K22:$K$23, X22:$X$23)-$AZ$3*SUMPRODUCT(K21:$K$22, W22:$W$23))/Z21</f>
        <v>12491.875339473634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8413.3117017792465</v>
      </c>
      <c r="P22">
        <f t="shared" si="22"/>
        <v>420.66558508896236</v>
      </c>
      <c r="Q22" s="4">
        <f t="shared" si="23"/>
        <v>25</v>
      </c>
      <c r="R22">
        <f t="shared" si="0"/>
        <v>500000</v>
      </c>
      <c r="S22">
        <f t="shared" si="1"/>
        <v>6575.1827784574525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7411.5234659037651</v>
      </c>
      <c r="AC22">
        <f t="shared" si="2"/>
        <v>3642.2905413279077</v>
      </c>
      <c r="AE22">
        <f t="shared" si="3"/>
        <v>4660.5131241420813</v>
      </c>
      <c r="AF22">
        <f t="shared" si="4"/>
        <v>-233.02565620710408</v>
      </c>
      <c r="AG22">
        <f t="shared" si="4"/>
        <v>-13.84862848703346</v>
      </c>
      <c r="AH22">
        <f t="shared" si="5"/>
        <v>-16714.648224872115</v>
      </c>
      <c r="AI22">
        <f t="shared" si="6"/>
        <v>-12301.009385424171</v>
      </c>
      <c r="AJ22">
        <f t="shared" si="7"/>
        <v>3769.2329245758574</v>
      </c>
      <c r="AK22">
        <f t="shared" si="24"/>
        <v>828.7307653687119</v>
      </c>
      <c r="AL22">
        <f t="shared" si="8"/>
        <v>-7703.0456954796018</v>
      </c>
      <c r="AN22">
        <f t="shared" si="9"/>
        <v>1409.6225584343249</v>
      </c>
      <c r="AO22">
        <f t="shared" si="9"/>
        <v>-70.481127921716251</v>
      </c>
      <c r="AP22">
        <f t="shared" si="9"/>
        <v>-4.1886673417086699</v>
      </c>
      <c r="AQ22">
        <f t="shared" si="9"/>
        <v>-5055.5259831847825</v>
      </c>
      <c r="AR22">
        <f t="shared" si="9"/>
        <v>-3720.5732200138827</v>
      </c>
      <c r="AS22">
        <f t="shared" si="9"/>
        <v>1140.0452304173223</v>
      </c>
      <c r="AT22">
        <f t="shared" si="9"/>
        <v>250.65857570078717</v>
      </c>
      <c r="AU22">
        <f t="shared" si="9"/>
        <v>-2329.8694138957735</v>
      </c>
      <c r="AW22">
        <v>19</v>
      </c>
      <c r="AX22">
        <f>(R22*SUMPRODUCT(K23:$K$23, X23:$X$23)-$AZ$3*SUMPRODUCT(K22:$K$22, W23:$W$23))/Z22</f>
        <v>6575.1827784574525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8413.3117017792465</v>
      </c>
      <c r="P23">
        <f t="shared" si="22"/>
        <v>420.66558508896236</v>
      </c>
      <c r="Q23" s="4">
        <f t="shared" si="23"/>
        <v>25</v>
      </c>
      <c r="R23">
        <f t="shared" si="0"/>
        <v>500000</v>
      </c>
      <c r="S23">
        <f t="shared" si="1"/>
        <v>7091.3266096549842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3642.2905413279077</v>
      </c>
      <c r="AC23">
        <f t="shared" si="2"/>
        <v>3642.2905413279077</v>
      </c>
      <c r="AE23">
        <f t="shared" si="3"/>
        <v>4321.2966091438939</v>
      </c>
      <c r="AF23">
        <f t="shared" si="4"/>
        <v>-216.06483045719474</v>
      </c>
      <c r="AG23">
        <f t="shared" si="4"/>
        <v>-12.840652891268805</v>
      </c>
      <c r="AH23">
        <f t="shared" si="5"/>
        <v>-17389.786217886387</v>
      </c>
      <c r="AI23">
        <f t="shared" si="6"/>
        <v>-13297.395092090957</v>
      </c>
      <c r="AJ23">
        <f t="shared" si="7"/>
        <v>0</v>
      </c>
      <c r="AK23">
        <f t="shared" si="24"/>
        <v>804.96756904951769</v>
      </c>
      <c r="AL23">
        <f t="shared" si="8"/>
        <v>-12492.427523041441</v>
      </c>
      <c r="AN23">
        <f t="shared" si="9"/>
        <v>1184.0047628545308</v>
      </c>
      <c r="AO23">
        <f t="shared" si="9"/>
        <v>-59.200238142726555</v>
      </c>
      <c r="AP23">
        <f t="shared" si="9"/>
        <v>-3.5182482380990878</v>
      </c>
      <c r="AQ23">
        <f t="shared" si="9"/>
        <v>-4764.6786530301679</v>
      </c>
      <c r="AR23">
        <f t="shared" si="9"/>
        <v>-3643.3923765564628</v>
      </c>
      <c r="AS23">
        <f t="shared" si="9"/>
        <v>0</v>
      </c>
      <c r="AT23">
        <f t="shared" si="9"/>
        <v>220.55543090500359</v>
      </c>
      <c r="AU23">
        <f t="shared" si="9"/>
        <v>-3422.8369456514597</v>
      </c>
      <c r="AW23">
        <v>20</v>
      </c>
      <c r="AX23">
        <f>(R23*SUMPRODUCT(K$23:$K24, X$23:$X24)-$AZ$3*SUMPRODUCT(K$22:$K23, W$23:$W24))/Z23</f>
        <v>7091.3266096549842</v>
      </c>
    </row>
    <row r="25" spans="5:50" x14ac:dyDescent="0.25">
      <c r="AN25" s="8">
        <f t="shared" ref="AN25:AU25" si="25">SUM(AN3:AN23)</f>
        <v>75842.871620533595</v>
      </c>
      <c r="AO25" s="8">
        <f t="shared" si="25"/>
        <v>-10102.127357361114</v>
      </c>
      <c r="AP25" s="8">
        <f t="shared" si="25"/>
        <v>-1722.7982762460499</v>
      </c>
      <c r="AQ25" s="8">
        <f t="shared" si="25"/>
        <v>-65653.102269738331</v>
      </c>
      <c r="AR25" s="8">
        <f t="shared" si="25"/>
        <v>-1635.1562828119072</v>
      </c>
      <c r="AS25" s="8">
        <f t="shared" si="25"/>
        <v>-12398.711105676575</v>
      </c>
      <c r="AT25" s="8">
        <f t="shared" si="25"/>
        <v>15880.655721948435</v>
      </c>
      <c r="AU25" s="9">
        <f t="shared" si="25"/>
        <v>1846.7883334599705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C9D26-58EC-4096-8A56-DE9D9BCEC2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29488.157595297198</v>
      </c>
      <c r="K3">
        <v>1</v>
      </c>
      <c r="L3" s="2">
        <v>0</v>
      </c>
      <c r="O3">
        <f>$C$3</f>
        <v>29488.157595297198</v>
      </c>
      <c r="P3">
        <f>O3*B5</f>
        <v>23590.526076237758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29488.157595297198</v>
      </c>
      <c r="AF3">
        <f t="shared" ref="AF3:AG23" si="4">-$Z3*P3</f>
        <v>-23590.526076237758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4375.1989320594394</v>
      </c>
      <c r="AJ3">
        <f t="shared" ref="AJ3:AJ23" si="7">AB3-AC3</f>
        <v>0</v>
      </c>
      <c r="AL3">
        <f t="shared" ref="AL3:AL23" si="8">SUM(AI3:AK3)</f>
        <v>4375.1989320594394</v>
      </c>
      <c r="AN3">
        <f t="shared" ref="AN3:AU23" si="9">AE3*$K3</f>
        <v>29488.157595297198</v>
      </c>
      <c r="AO3">
        <f t="shared" si="9"/>
        <v>-23590.526076237758</v>
      </c>
      <c r="AP3">
        <f t="shared" si="9"/>
        <v>-1522.432587</v>
      </c>
      <c r="AQ3">
        <f t="shared" si="9"/>
        <v>0</v>
      </c>
      <c r="AR3">
        <f t="shared" si="9"/>
        <v>4375.1989320594394</v>
      </c>
      <c r="AS3">
        <f t="shared" si="9"/>
        <v>0</v>
      </c>
      <c r="AT3">
        <f t="shared" si="9"/>
        <v>0</v>
      </c>
      <c r="AU3">
        <f t="shared" si="9"/>
        <v>4375.1989320594394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22536.913635471232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500000</v>
      </c>
      <c r="S4">
        <f t="shared" si="1"/>
        <v>14214.353751756989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13807.696072848077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-9304.473</v>
      </c>
      <c r="AI4">
        <f t="shared" si="6"/>
        <v>-9304.473</v>
      </c>
      <c r="AJ4">
        <f t="shared" si="7"/>
        <v>-13807.696072848077</v>
      </c>
      <c r="AK4">
        <f>H4*SUM(AB4, AE4:AF4)</f>
        <v>0</v>
      </c>
      <c r="AL4">
        <f t="shared" si="8"/>
        <v>-23112.169072848075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-8729.2175626231347</v>
      </c>
      <c r="AR4">
        <f t="shared" si="9"/>
        <v>-8729.2175626231347</v>
      </c>
      <c r="AS4">
        <f t="shared" si="9"/>
        <v>-12954.025774320364</v>
      </c>
      <c r="AT4">
        <f t="shared" si="9"/>
        <v>0</v>
      </c>
      <c r="AU4">
        <f t="shared" si="9"/>
        <v>-21683.243336943495</v>
      </c>
      <c r="AW4">
        <v>1</v>
      </c>
      <c r="AX4">
        <f>(R4*SUMPRODUCT(K5:$K$23, X5:$X$23)-$AZ$3*SUMPRODUCT(K4:$K$22, W5:$W$23))/Z4</f>
        <v>14214.353751756989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29488.157595297198</v>
      </c>
      <c r="P5">
        <f t="shared" ref="P5:P23" si="22">O5*$C$5</f>
        <v>1474.4078797648599</v>
      </c>
      <c r="Q5" s="4">
        <f t="shared" ref="Q5:Q23" si="23">$C$8</f>
        <v>25</v>
      </c>
      <c r="R5">
        <f t="shared" si="0"/>
        <v>500000</v>
      </c>
      <c r="S5">
        <f t="shared" si="1"/>
        <v>26657.966021930526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13807.696072848077</v>
      </c>
      <c r="AC5">
        <f t="shared" si="2"/>
        <v>25063.220385734137</v>
      </c>
      <c r="AE5">
        <f t="shared" si="3"/>
        <v>27724.102880624479</v>
      </c>
      <c r="AF5">
        <f t="shared" si="4"/>
        <v>-1386.2051440312241</v>
      </c>
      <c r="AG5">
        <f t="shared" si="4"/>
        <v>-23.504438002805191</v>
      </c>
      <c r="AH5">
        <f t="shared" si="5"/>
        <v>-10749.81167389614</v>
      </c>
      <c r="AI5">
        <f t="shared" si="6"/>
        <v>15564.58162469431</v>
      </c>
      <c r="AJ5">
        <f t="shared" si="7"/>
        <v>-11255.52431288606</v>
      </c>
      <c r="AK5">
        <f>H5*SUM(AB5, AE5:AF5)</f>
        <v>3468.5793051357318</v>
      </c>
      <c r="AL5">
        <f t="shared" si="8"/>
        <v>7777.6366169439825</v>
      </c>
      <c r="AN5">
        <f t="shared" si="9"/>
        <v>23941.495920171863</v>
      </c>
      <c r="AO5">
        <f t="shared" si="9"/>
        <v>-1197.0747960085932</v>
      </c>
      <c r="AP5">
        <f t="shared" si="9"/>
        <v>-20.297551519453084</v>
      </c>
      <c r="AQ5">
        <f t="shared" si="9"/>
        <v>-9283.1343701680562</v>
      </c>
      <c r="AR5">
        <f t="shared" si="9"/>
        <v>13440.989202475761</v>
      </c>
      <c r="AS5">
        <f t="shared" si="9"/>
        <v>-9719.8488469282074</v>
      </c>
      <c r="AT5">
        <f t="shared" si="9"/>
        <v>2995.3350570176917</v>
      </c>
      <c r="AU5">
        <f t="shared" si="9"/>
        <v>6716.4754125652471</v>
      </c>
      <c r="AW5">
        <v>2</v>
      </c>
      <c r="AX5">
        <f>(R5*SUMPRODUCT(K6:$K$23, X6:$X$23)-$AZ$3*SUMPRODUCT(K5:$K$22, W6:$W$23))/Z5</f>
        <v>26657.966021930526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29488.157595297198</v>
      </c>
      <c r="P6">
        <f t="shared" si="22"/>
        <v>1474.4078797648599</v>
      </c>
      <c r="Q6" s="4">
        <f t="shared" si="23"/>
        <v>25</v>
      </c>
      <c r="R6">
        <f t="shared" si="0"/>
        <v>500000</v>
      </c>
      <c r="S6">
        <f t="shared" si="1"/>
        <v>37409.647569617933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25063.220385734137</v>
      </c>
      <c r="AC6">
        <f t="shared" si="2"/>
        <v>33912.286762689037</v>
      </c>
      <c r="AE6">
        <f t="shared" si="3"/>
        <v>26731.362668255642</v>
      </c>
      <c r="AF6">
        <f t="shared" si="4"/>
        <v>-1336.5681334127821</v>
      </c>
      <c r="AG6">
        <f t="shared" si="4"/>
        <v>-22.662794871015262</v>
      </c>
      <c r="AH6">
        <f t="shared" si="5"/>
        <v>-12131.975035237559</v>
      </c>
      <c r="AI6">
        <f t="shared" si="6"/>
        <v>13240.156704734287</v>
      </c>
      <c r="AJ6">
        <f t="shared" si="7"/>
        <v>-8849.0663769548992</v>
      </c>
      <c r="AK6">
        <f>H6*SUM(AB6, AE6:AF6)</f>
        <v>5489.8320233587783</v>
      </c>
      <c r="AL6">
        <f t="shared" si="8"/>
        <v>9880.9223511381661</v>
      </c>
      <c r="AN6">
        <f t="shared" si="9"/>
        <v>20819.086119086573</v>
      </c>
      <c r="AO6">
        <f t="shared" si="9"/>
        <v>-1040.9543059543287</v>
      </c>
      <c r="AP6">
        <f t="shared" si="9"/>
        <v>-17.650378844291396</v>
      </c>
      <c r="AQ6">
        <f t="shared" si="9"/>
        <v>-9448.7002472628174</v>
      </c>
      <c r="AR6">
        <f t="shared" si="9"/>
        <v>10311.781187025137</v>
      </c>
      <c r="AS6">
        <f t="shared" si="9"/>
        <v>-6891.884909186314</v>
      </c>
      <c r="AT6">
        <f t="shared" si="9"/>
        <v>4275.6251184064276</v>
      </c>
      <c r="AU6">
        <f t="shared" si="9"/>
        <v>7695.5213962452517</v>
      </c>
      <c r="AW6">
        <v>3</v>
      </c>
      <c r="AX6">
        <f>(R6*SUMPRODUCT(K7:$K$23, X7:$X$23)-$AZ$3*SUMPRODUCT(K6:$K$22, W7:$W$23))/Z6</f>
        <v>37409.647569617933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29488.157595297198</v>
      </c>
      <c r="P7">
        <f t="shared" si="22"/>
        <v>1474.4078797648599</v>
      </c>
      <c r="Q7" s="4">
        <f t="shared" si="23"/>
        <v>25</v>
      </c>
      <c r="R7">
        <f t="shared" si="0"/>
        <v>500000</v>
      </c>
      <c r="S7">
        <f t="shared" si="1"/>
        <v>46319.039717436797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33912.286762689037</v>
      </c>
      <c r="AC7">
        <f t="shared" si="2"/>
        <v>40320.102854188197</v>
      </c>
      <c r="AE7">
        <f t="shared" si="3"/>
        <v>25669.045698615984</v>
      </c>
      <c r="AF7">
        <f t="shared" si="4"/>
        <v>-1283.4522849307991</v>
      </c>
      <c r="AG7">
        <f t="shared" si="4"/>
        <v>-21.762164706001936</v>
      </c>
      <c r="AH7">
        <f t="shared" si="5"/>
        <v>-13480.04432606346</v>
      </c>
      <c r="AI7">
        <f t="shared" si="6"/>
        <v>10883.786922915726</v>
      </c>
      <c r="AJ7">
        <f t="shared" si="7"/>
        <v>-6407.8160914991604</v>
      </c>
      <c r="AK7">
        <f>H7*SUM(AB7, AE7:AF7)</f>
        <v>6103.7880544663813</v>
      </c>
      <c r="AL7">
        <f t="shared" si="8"/>
        <v>10579.758885882948</v>
      </c>
      <c r="AN7">
        <f t="shared" si="9"/>
        <v>18096.972761931225</v>
      </c>
      <c r="AO7">
        <f t="shared" si="9"/>
        <v>-904.84863809656122</v>
      </c>
      <c r="AP7">
        <f t="shared" si="9"/>
        <v>-15.342576679678141</v>
      </c>
      <c r="AQ7">
        <f t="shared" si="9"/>
        <v>-9503.5864543865428</v>
      </c>
      <c r="AR7">
        <f t="shared" si="9"/>
        <v>7673.1950927684466</v>
      </c>
      <c r="AS7">
        <f t="shared" si="9"/>
        <v>-4517.5841218583873</v>
      </c>
      <c r="AT7">
        <f t="shared" si="9"/>
        <v>4303.2408552778825</v>
      </c>
      <c r="AU7">
        <f t="shared" si="9"/>
        <v>7458.8518261879417</v>
      </c>
      <c r="AW7">
        <v>4</v>
      </c>
      <c r="AX7">
        <f>(R7*SUMPRODUCT(K8:$K$23, X8:$X$23)-$AZ$3*SUMPRODUCT(K7:$K$22, W8:$W$23))/Z7</f>
        <v>46319.039717436797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29488.157595297198</v>
      </c>
      <c r="P8">
        <f t="shared" si="22"/>
        <v>1474.4078797648599</v>
      </c>
      <c r="Q8" s="4">
        <f t="shared" si="23"/>
        <v>25</v>
      </c>
      <c r="R8">
        <f t="shared" si="0"/>
        <v>500000</v>
      </c>
      <c r="S8">
        <f t="shared" si="1"/>
        <v>53360.495091589524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40320.102854188197</v>
      </c>
      <c r="AC8">
        <f t="shared" si="2"/>
        <v>44402.408091005214</v>
      </c>
      <c r="AE8">
        <f t="shared" si="3"/>
        <v>24537.725992812895</v>
      </c>
      <c r="AF8">
        <f t="shared" si="4"/>
        <v>-1226.8862996406449</v>
      </c>
      <c r="AG8">
        <f t="shared" si="4"/>
        <v>-20.803034161691912</v>
      </c>
      <c r="AH8">
        <f t="shared" si="5"/>
        <v>-14830.177945000078</v>
      </c>
      <c r="AI8">
        <f t="shared" si="6"/>
        <v>8459.858714010481</v>
      </c>
      <c r="AJ8">
        <f t="shared" si="7"/>
        <v>-4082.3052368170174</v>
      </c>
      <c r="AK8">
        <f t="shared" ref="AK8:AK23" si="24">H8*SUM(AB8:AB8, AE8:AF8)</f>
        <v>4613.2433346836324</v>
      </c>
      <c r="AL8">
        <f t="shared" si="8"/>
        <v>8990.796811877095</v>
      </c>
      <c r="AN8">
        <f t="shared" si="9"/>
        <v>16129.957430042854</v>
      </c>
      <c r="AO8">
        <f t="shared" si="9"/>
        <v>-806.49787150214286</v>
      </c>
      <c r="AP8">
        <f t="shared" si="9"/>
        <v>-13.6749450842389</v>
      </c>
      <c r="AQ8">
        <f t="shared" si="9"/>
        <v>-9748.6677862030228</v>
      </c>
      <c r="AR8">
        <f t="shared" si="9"/>
        <v>5561.1168272534496</v>
      </c>
      <c r="AS8">
        <f t="shared" si="9"/>
        <v>-2683.5171973795054</v>
      </c>
      <c r="AT8">
        <f t="shared" si="9"/>
        <v>3032.5311573155168</v>
      </c>
      <c r="AU8">
        <f t="shared" si="9"/>
        <v>5910.1307871894605</v>
      </c>
      <c r="AW8">
        <v>5</v>
      </c>
      <c r="AX8">
        <f>(R8*SUMPRODUCT(K9:$K$23, X9:$X$23)-$AZ$3*SUMPRODUCT(K8:$K$22, W9:$W$23))/Z8</f>
        <v>53360.495091589524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29488.157595297198</v>
      </c>
      <c r="P9">
        <f t="shared" si="22"/>
        <v>1474.4078797648599</v>
      </c>
      <c r="Q9" s="4">
        <f t="shared" si="23"/>
        <v>25</v>
      </c>
      <c r="R9">
        <f t="shared" si="0"/>
        <v>500000</v>
      </c>
      <c r="S9">
        <f t="shared" si="1"/>
        <v>58809.504913129145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44402.408091005214</v>
      </c>
      <c r="AC9">
        <f t="shared" si="2"/>
        <v>46526.22325104539</v>
      </c>
      <c r="AE9">
        <f t="shared" si="3"/>
        <v>23329.096301140875</v>
      </c>
      <c r="AF9">
        <f t="shared" si="4"/>
        <v>-1166.4548150570438</v>
      </c>
      <c r="AG9">
        <f t="shared" si="4"/>
        <v>-19.778360368690365</v>
      </c>
      <c r="AH9">
        <f t="shared" si="5"/>
        <v>-16332.869027692523</v>
      </c>
      <c r="AI9">
        <f t="shared" si="6"/>
        <v>5809.9940980226165</v>
      </c>
      <c r="AJ9">
        <f t="shared" si="7"/>
        <v>-2123.8151600401761</v>
      </c>
      <c r="AK9">
        <f t="shared" si="24"/>
        <v>3474.6955879240481</v>
      </c>
      <c r="AL9">
        <f t="shared" si="8"/>
        <v>7160.874525906489</v>
      </c>
      <c r="AN9">
        <f t="shared" si="9"/>
        <v>14574.663183546596</v>
      </c>
      <c r="AO9">
        <f t="shared" si="9"/>
        <v>-728.73315917732987</v>
      </c>
      <c r="AP9">
        <f t="shared" si="9"/>
        <v>-12.356369787130223</v>
      </c>
      <c r="AQ9">
        <f t="shared" si="9"/>
        <v>-10203.827093291968</v>
      </c>
      <c r="AR9">
        <f t="shared" si="9"/>
        <v>3629.7465612901669</v>
      </c>
      <c r="AS9">
        <f t="shared" si="9"/>
        <v>-1326.8362486969511</v>
      </c>
      <c r="AT9">
        <f t="shared" si="9"/>
        <v>2170.787809593457</v>
      </c>
      <c r="AU9">
        <f t="shared" si="9"/>
        <v>4473.6981221866736</v>
      </c>
      <c r="AW9">
        <v>6</v>
      </c>
      <c r="AX9">
        <f>(R9*SUMPRODUCT(K10:$K$23, X10:$X$23)-$AZ$3*SUMPRODUCT(K9:$K$22, W10:$W$23))/Z9</f>
        <v>58809.504913129145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29488.157595297198</v>
      </c>
      <c r="P10">
        <f t="shared" si="22"/>
        <v>1474.4078797648599</v>
      </c>
      <c r="Q10" s="4">
        <f t="shared" si="23"/>
        <v>25</v>
      </c>
      <c r="R10">
        <f t="shared" si="0"/>
        <v>500000</v>
      </c>
      <c r="S10">
        <f t="shared" si="1"/>
        <v>63052.388583039174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46526.22325104539</v>
      </c>
      <c r="AC10">
        <f t="shared" si="2"/>
        <v>47150.190505434563</v>
      </c>
      <c r="AE10">
        <f t="shared" si="3"/>
        <v>22051.063877484008</v>
      </c>
      <c r="AF10">
        <f t="shared" si="4"/>
        <v>-1102.5531938742004</v>
      </c>
      <c r="AG10">
        <f t="shared" si="4"/>
        <v>-18.694847080748726</v>
      </c>
      <c r="AH10">
        <f t="shared" si="5"/>
        <v>-17714.593685094685</v>
      </c>
      <c r="AI10">
        <f t="shared" si="6"/>
        <v>3215.2221514343764</v>
      </c>
      <c r="AJ10">
        <f t="shared" si="7"/>
        <v>-623.96725438917201</v>
      </c>
      <c r="AK10">
        <f t="shared" si="24"/>
        <v>3542.4235315693977</v>
      </c>
      <c r="AL10">
        <f t="shared" si="8"/>
        <v>6133.6784286146021</v>
      </c>
      <c r="AN10">
        <f t="shared" si="9"/>
        <v>13089.047810768216</v>
      </c>
      <c r="AO10">
        <f t="shared" si="9"/>
        <v>-654.45239053841078</v>
      </c>
      <c r="AP10">
        <f t="shared" si="9"/>
        <v>-11.096868097360948</v>
      </c>
      <c r="AQ10">
        <f t="shared" si="9"/>
        <v>-10515.010295230832</v>
      </c>
      <c r="AR10">
        <f t="shared" si="9"/>
        <v>1908.488256901614</v>
      </c>
      <c r="AS10">
        <f t="shared" si="9"/>
        <v>-370.37384093712507</v>
      </c>
      <c r="AT10">
        <f t="shared" si="9"/>
        <v>2102.708115504885</v>
      </c>
      <c r="AU10">
        <f t="shared" si="9"/>
        <v>3640.8225314693736</v>
      </c>
      <c r="AW10">
        <v>7</v>
      </c>
      <c r="AX10">
        <f>(R10*SUMPRODUCT(K11:$K$23, X11:$X$23)-$AZ$3*SUMPRODUCT(K10:$K$22, W11:$W$23))/Z10</f>
        <v>63052.388583039174</v>
      </c>
    </row>
    <row r="11" spans="1:52" x14ac:dyDescent="0.25">
      <c r="A11" t="s">
        <v>33</v>
      </c>
      <c r="C11" s="7">
        <f>AU25</f>
        <v>6618.7665010055607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29488.157595297198</v>
      </c>
      <c r="P11">
        <f t="shared" si="22"/>
        <v>1474.4078797648599</v>
      </c>
      <c r="Q11" s="4">
        <f t="shared" si="23"/>
        <v>25</v>
      </c>
      <c r="R11">
        <f t="shared" si="0"/>
        <v>500000</v>
      </c>
      <c r="S11">
        <f t="shared" si="1"/>
        <v>66228.730363578754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47150.190505434563</v>
      </c>
      <c r="AC11">
        <f t="shared" si="2"/>
        <v>46539.665069167924</v>
      </c>
      <c r="AE11">
        <f t="shared" si="3"/>
        <v>20721.65615221699</v>
      </c>
      <c r="AF11">
        <f t="shared" si="4"/>
        <v>-1036.0828076108494</v>
      </c>
      <c r="AG11">
        <f t="shared" si="4"/>
        <v>-17.567777916652293</v>
      </c>
      <c r="AH11">
        <f t="shared" si="5"/>
        <v>-18802.413865778879</v>
      </c>
      <c r="AI11">
        <f t="shared" si="6"/>
        <v>865.59170091061242</v>
      </c>
      <c r="AJ11">
        <f t="shared" si="7"/>
        <v>610.52543626663828</v>
      </c>
      <c r="AK11">
        <f t="shared" si="24"/>
        <v>3442.0418382770968</v>
      </c>
      <c r="AL11">
        <f t="shared" si="8"/>
        <v>4918.1589754543475</v>
      </c>
      <c r="AN11">
        <f t="shared" si="9"/>
        <v>11697.517204820157</v>
      </c>
      <c r="AO11">
        <f t="shared" si="9"/>
        <v>-584.87586024100779</v>
      </c>
      <c r="AP11">
        <f t="shared" si="9"/>
        <v>-9.9171312814450712</v>
      </c>
      <c r="AQ11">
        <f t="shared" si="9"/>
        <v>-10614.091753644227</v>
      </c>
      <c r="AR11">
        <f t="shared" si="9"/>
        <v>488.63245965347892</v>
      </c>
      <c r="AS11">
        <f t="shared" si="9"/>
        <v>344.64580158305819</v>
      </c>
      <c r="AT11">
        <f t="shared" si="9"/>
        <v>1943.056256082572</v>
      </c>
      <c r="AU11">
        <f t="shared" si="9"/>
        <v>2776.3345173191092</v>
      </c>
      <c r="AW11">
        <v>8</v>
      </c>
      <c r="AX11">
        <f>(R11*SUMPRODUCT(K12:$K$23, X12:$X$23)-$AZ$3*SUMPRODUCT(K11:$K$22, W12:$W$23))/Z11</f>
        <v>66228.730363578754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29488.157595297198</v>
      </c>
      <c r="P12">
        <f t="shared" si="22"/>
        <v>1474.4078797648599</v>
      </c>
      <c r="Q12" s="4">
        <f t="shared" si="23"/>
        <v>25</v>
      </c>
      <c r="R12">
        <f t="shared" si="0"/>
        <v>500000</v>
      </c>
      <c r="S12">
        <f t="shared" si="1"/>
        <v>68368.167435838608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46539.665069167924</v>
      </c>
      <c r="AC12">
        <f t="shared" si="2"/>
        <v>44855.703539630013</v>
      </c>
      <c r="AE12">
        <f t="shared" si="3"/>
        <v>19346.899363155582</v>
      </c>
      <c r="AF12">
        <f t="shared" si="4"/>
        <v>-967.34496815777914</v>
      </c>
      <c r="AG12">
        <f t="shared" si="4"/>
        <v>-16.402261908557698</v>
      </c>
      <c r="AH12">
        <f t="shared" si="5"/>
        <v>-19796.764578561477</v>
      </c>
      <c r="AI12">
        <f t="shared" si="6"/>
        <v>-1433.612445472234</v>
      </c>
      <c r="AJ12">
        <f t="shared" si="7"/>
        <v>1683.9615295379117</v>
      </c>
      <c r="AK12">
        <f t="shared" si="24"/>
        <v>3369.3074901902014</v>
      </c>
      <c r="AL12">
        <f t="shared" si="8"/>
        <v>3619.6565742558791</v>
      </c>
      <c r="AN12">
        <f t="shared" si="9"/>
        <v>10382.600585789241</v>
      </c>
      <c r="AO12">
        <f t="shared" si="9"/>
        <v>-519.13002928946207</v>
      </c>
      <c r="AP12">
        <f t="shared" si="9"/>
        <v>-8.8023476477257692</v>
      </c>
      <c r="AQ12">
        <f t="shared" si="9"/>
        <v>-10624.022777600221</v>
      </c>
      <c r="AR12">
        <f t="shared" si="9"/>
        <v>-769.35456874816771</v>
      </c>
      <c r="AS12">
        <f t="shared" si="9"/>
        <v>903.70553104356213</v>
      </c>
      <c r="AT12">
        <f t="shared" si="9"/>
        <v>1808.1540232732718</v>
      </c>
      <c r="AU12">
        <f t="shared" si="9"/>
        <v>1942.5049855686661</v>
      </c>
      <c r="AW12">
        <v>9</v>
      </c>
      <c r="AX12">
        <f>(R12*SUMPRODUCT(K13:$K$23, X13:$X$23)-$AZ$3*SUMPRODUCT(K12:$K$22, W13:$W$23))/Z12</f>
        <v>68368.167435838608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29488.157595297198</v>
      </c>
      <c r="P13">
        <f t="shared" si="22"/>
        <v>1474.4078797648599</v>
      </c>
      <c r="Q13" s="4">
        <f t="shared" si="23"/>
        <v>25</v>
      </c>
      <c r="R13">
        <f t="shared" si="0"/>
        <v>500000</v>
      </c>
      <c r="S13">
        <f t="shared" si="1"/>
        <v>69502.655133795401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44855.703539630013</v>
      </c>
      <c r="AC13">
        <f t="shared" si="2"/>
        <v>42281.021479548093</v>
      </c>
      <c r="AE13">
        <f t="shared" si="3"/>
        <v>17938.730862568351</v>
      </c>
      <c r="AF13">
        <f t="shared" si="4"/>
        <v>-896.9365431284175</v>
      </c>
      <c r="AG13">
        <f t="shared" si="4"/>
        <v>-15.208419519425348</v>
      </c>
      <c r="AH13">
        <f t="shared" si="5"/>
        <v>-20596.395400935442</v>
      </c>
      <c r="AI13">
        <f t="shared" si="6"/>
        <v>-3569.8095010149336</v>
      </c>
      <c r="AJ13">
        <f t="shared" si="7"/>
        <v>2574.6820600819192</v>
      </c>
      <c r="AK13">
        <f t="shared" si="24"/>
        <v>3200.1006393139164</v>
      </c>
      <c r="AL13">
        <f t="shared" si="8"/>
        <v>2204.973198380902</v>
      </c>
      <c r="AN13">
        <f t="shared" si="9"/>
        <v>9153.6565793829395</v>
      </c>
      <c r="AO13">
        <f t="shared" si="9"/>
        <v>-457.68282896914695</v>
      </c>
      <c r="AP13">
        <f t="shared" si="9"/>
        <v>-7.7604514200327435</v>
      </c>
      <c r="AQ13">
        <f t="shared" si="9"/>
        <v>-10509.792009129478</v>
      </c>
      <c r="AR13">
        <f t="shared" si="9"/>
        <v>-1821.5787101357193</v>
      </c>
      <c r="AS13">
        <f t="shared" si="9"/>
        <v>1313.7916812312219</v>
      </c>
      <c r="AT13">
        <f t="shared" si="9"/>
        <v>1632.9261248278438</v>
      </c>
      <c r="AU13">
        <f t="shared" si="9"/>
        <v>1125.1390959233463</v>
      </c>
      <c r="AW13">
        <v>10</v>
      </c>
      <c r="AX13">
        <f>(R13*SUMPRODUCT(K14:$K$23, X14:$X$23)-$AZ$3*SUMPRODUCT(K13:$K$22, W14:$W$23))/Z13</f>
        <v>69502.655133795401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29488.157595297198</v>
      </c>
      <c r="P14">
        <f t="shared" si="22"/>
        <v>1474.4078797648599</v>
      </c>
      <c r="Q14" s="4">
        <f t="shared" si="23"/>
        <v>25</v>
      </c>
      <c r="R14">
        <f t="shared" si="0"/>
        <v>500000</v>
      </c>
      <c r="S14">
        <f t="shared" si="1"/>
        <v>69590.975520721608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42281.021479548093</v>
      </c>
      <c r="AC14">
        <f t="shared" si="2"/>
        <v>38949.809251069732</v>
      </c>
      <c r="AE14">
        <f t="shared" si="3"/>
        <v>16504.411741725206</v>
      </c>
      <c r="AF14">
        <f t="shared" si="4"/>
        <v>-825.22058708626025</v>
      </c>
      <c r="AG14">
        <f t="shared" si="4"/>
        <v>-13.992406687657342</v>
      </c>
      <c r="AH14">
        <f t="shared" si="5"/>
        <v>-21278.572731475058</v>
      </c>
      <c r="AI14">
        <f t="shared" si="6"/>
        <v>-5613.3739835237702</v>
      </c>
      <c r="AJ14">
        <f t="shared" si="7"/>
        <v>3331.2122284783618</v>
      </c>
      <c r="AK14">
        <f t="shared" si="24"/>
        <v>2979.1549293972139</v>
      </c>
      <c r="AL14">
        <f t="shared" si="8"/>
        <v>696.99317435180546</v>
      </c>
      <c r="AN14">
        <f t="shared" si="9"/>
        <v>8010.0454000783648</v>
      </c>
      <c r="AO14">
        <f t="shared" si="9"/>
        <v>-400.50227000391823</v>
      </c>
      <c r="AP14">
        <f t="shared" si="9"/>
        <v>-6.7909001895016798</v>
      </c>
      <c r="AQ14">
        <f t="shared" si="9"/>
        <v>-10327.077165500259</v>
      </c>
      <c r="AR14">
        <f t="shared" si="9"/>
        <v>-2724.3249356153133</v>
      </c>
      <c r="AS14">
        <f t="shared" si="9"/>
        <v>1616.7290058542076</v>
      </c>
      <c r="AT14">
        <f t="shared" si="9"/>
        <v>1445.8659061449544</v>
      </c>
      <c r="AU14">
        <f t="shared" si="9"/>
        <v>338.26997638384853</v>
      </c>
      <c r="AW14">
        <v>11</v>
      </c>
      <c r="AX14">
        <f>(R14*SUMPRODUCT(K15:$K$23, X15:$X$23)-$AZ$3*SUMPRODUCT(K14:$K$22, W15:$W$23))/Z14</f>
        <v>69590.975520721608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29488.157595297198</v>
      </c>
      <c r="P15">
        <f t="shared" si="22"/>
        <v>1474.4078797648599</v>
      </c>
      <c r="Q15" s="4">
        <f t="shared" si="23"/>
        <v>25</v>
      </c>
      <c r="R15">
        <f t="shared" si="0"/>
        <v>500000</v>
      </c>
      <c r="S15">
        <f t="shared" si="1"/>
        <v>68528.443844276189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38949.809251069732</v>
      </c>
      <c r="AC15">
        <f t="shared" si="2"/>
        <v>34971.12972799741</v>
      </c>
      <c r="AE15">
        <f t="shared" si="3"/>
        <v>15048.265024785091</v>
      </c>
      <c r="AF15">
        <f t="shared" si="4"/>
        <v>-752.41325123925446</v>
      </c>
      <c r="AG15">
        <f t="shared" si="4"/>
        <v>-12.757888464338141</v>
      </c>
      <c r="AH15">
        <f t="shared" si="5"/>
        <v>-21891.883128852518</v>
      </c>
      <c r="AI15">
        <f t="shared" si="6"/>
        <v>-7608.7892437710216</v>
      </c>
      <c r="AJ15">
        <f t="shared" si="7"/>
        <v>3978.6795230723219</v>
      </c>
      <c r="AK15">
        <f t="shared" si="24"/>
        <v>2763.4498071775479</v>
      </c>
      <c r="AL15">
        <f t="shared" si="8"/>
        <v>-866.65991352115179</v>
      </c>
      <c r="AN15">
        <f t="shared" si="9"/>
        <v>6942.9958259080622</v>
      </c>
      <c r="AO15">
        <f t="shared" si="9"/>
        <v>-347.14979129540308</v>
      </c>
      <c r="AP15">
        <f t="shared" si="9"/>
        <v>-5.8862577319982661</v>
      </c>
      <c r="AQ15">
        <f t="shared" si="9"/>
        <v>-10100.516766188523</v>
      </c>
      <c r="AR15">
        <f t="shared" si="9"/>
        <v>-3510.5569893078628</v>
      </c>
      <c r="AS15">
        <f t="shared" si="9"/>
        <v>1835.6903786462597</v>
      </c>
      <c r="AT15">
        <f t="shared" si="9"/>
        <v>1275.0054869939509</v>
      </c>
      <c r="AU15">
        <f t="shared" si="9"/>
        <v>-399.86112366765235</v>
      </c>
      <c r="AW15">
        <v>12</v>
      </c>
      <c r="AX15">
        <f>(R15*SUMPRODUCT(K16:$K$23, X16:$X$23)-$AZ$3*SUMPRODUCT(K15:$K$22, W16:$W$23))/Z15</f>
        <v>68528.443844276189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29488.157595297198</v>
      </c>
      <c r="P16">
        <f t="shared" si="22"/>
        <v>1474.4078797648599</v>
      </c>
      <c r="Q16" s="4">
        <f t="shared" si="23"/>
        <v>25</v>
      </c>
      <c r="R16">
        <f t="shared" si="0"/>
        <v>500000</v>
      </c>
      <c r="S16">
        <f t="shared" si="1"/>
        <v>66319.341175601628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34971.12972799741</v>
      </c>
      <c r="AC16">
        <f t="shared" si="2"/>
        <v>30558.502241779628</v>
      </c>
      <c r="AE16">
        <f t="shared" si="3"/>
        <v>13587.49821708653</v>
      </c>
      <c r="AF16">
        <f t="shared" si="4"/>
        <v>-679.37491085432646</v>
      </c>
      <c r="AG16">
        <f t="shared" si="4"/>
        <v>-11.519453337475955</v>
      </c>
      <c r="AH16">
        <f t="shared" si="5"/>
        <v>-22217.124844376096</v>
      </c>
      <c r="AI16">
        <f t="shared" si="6"/>
        <v>-9320.5209914813695</v>
      </c>
      <c r="AJ16">
        <f t="shared" si="7"/>
        <v>4412.6274862177816</v>
      </c>
      <c r="AK16">
        <f t="shared" si="24"/>
        <v>2618.9951409723599</v>
      </c>
      <c r="AL16">
        <f t="shared" si="8"/>
        <v>-2288.8983642912281</v>
      </c>
      <c r="AN16">
        <f t="shared" si="9"/>
        <v>5943.8936050554339</v>
      </c>
      <c r="AO16">
        <f t="shared" si="9"/>
        <v>-297.19468025277166</v>
      </c>
      <c r="AP16">
        <f t="shared" si="9"/>
        <v>-5.0392209023626586</v>
      </c>
      <c r="AQ16">
        <f t="shared" si="9"/>
        <v>-9718.9507719045832</v>
      </c>
      <c r="AR16">
        <f t="shared" si="9"/>
        <v>-4077.2910680042842</v>
      </c>
      <c r="AS16">
        <f t="shared" si="9"/>
        <v>1930.3176992390897</v>
      </c>
      <c r="AT16">
        <f t="shared" si="9"/>
        <v>1145.6876182343146</v>
      </c>
      <c r="AU16">
        <f t="shared" si="9"/>
        <v>-1001.2857505308795</v>
      </c>
      <c r="AW16">
        <v>13</v>
      </c>
      <c r="AX16">
        <f>(R16*SUMPRODUCT(K17:$K$23, X17:$X$23)-$AZ$3*SUMPRODUCT(K16:$K$22, W17:$W$23))/Z16</f>
        <v>66319.341175601628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29488.157595297198</v>
      </c>
      <c r="P17">
        <f t="shared" si="22"/>
        <v>1474.4078797648599</v>
      </c>
      <c r="Q17" s="4">
        <f t="shared" si="23"/>
        <v>25</v>
      </c>
      <c r="R17">
        <f t="shared" si="0"/>
        <v>500000</v>
      </c>
      <c r="S17">
        <f t="shared" si="1"/>
        <v>63013.354510307705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30558.502241779628</v>
      </c>
      <c r="AC17">
        <f t="shared" si="2"/>
        <v>25943.891058640111</v>
      </c>
      <c r="AE17">
        <f t="shared" si="3"/>
        <v>12140.879566207777</v>
      </c>
      <c r="AF17">
        <f t="shared" si="4"/>
        <v>-607.04397831038887</v>
      </c>
      <c r="AG17">
        <f t="shared" si="4"/>
        <v>-10.293012989173675</v>
      </c>
      <c r="AH17">
        <f t="shared" si="5"/>
        <v>-22224.916298550383</v>
      </c>
      <c r="AI17">
        <f t="shared" si="6"/>
        <v>-10701.373723642168</v>
      </c>
      <c r="AJ17">
        <f t="shared" si="7"/>
        <v>4614.6111831395174</v>
      </c>
      <c r="AK17">
        <f t="shared" si="24"/>
        <v>2597.0972440910723</v>
      </c>
      <c r="AL17">
        <f t="shared" si="8"/>
        <v>-3489.6652964115779</v>
      </c>
      <c r="AN17">
        <f t="shared" si="9"/>
        <v>5002.4166434228873</v>
      </c>
      <c r="AO17">
        <f t="shared" si="9"/>
        <v>-250.1208321711444</v>
      </c>
      <c r="AP17">
        <f t="shared" si="9"/>
        <v>-4.2410386502246906</v>
      </c>
      <c r="AQ17">
        <f t="shared" si="9"/>
        <v>-9157.3506338038533</v>
      </c>
      <c r="AR17">
        <f t="shared" si="9"/>
        <v>-4409.295861202334</v>
      </c>
      <c r="AS17">
        <f t="shared" si="9"/>
        <v>1901.3620602673429</v>
      </c>
      <c r="AT17">
        <f t="shared" si="9"/>
        <v>1070.0841242663682</v>
      </c>
      <c r="AU17">
        <f t="shared" si="9"/>
        <v>-1437.8496766686228</v>
      </c>
      <c r="AW17">
        <v>14</v>
      </c>
      <c r="AX17">
        <f>(R17*SUMPRODUCT(K18:$K$23, X18:$X$23)-$AZ$3*SUMPRODUCT(K17:$K$22, W18:$W$23))/Z17</f>
        <v>63013.354510307705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29488.157595297198</v>
      </c>
      <c r="P18">
        <f t="shared" si="22"/>
        <v>1474.4078797648599</v>
      </c>
      <c r="Q18" s="4">
        <f t="shared" si="23"/>
        <v>25</v>
      </c>
      <c r="R18">
        <f t="shared" si="0"/>
        <v>500000</v>
      </c>
      <c r="S18">
        <f t="shared" si="1"/>
        <v>58542.704818797829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25943.891058640111</v>
      </c>
      <c r="AC18">
        <f t="shared" si="2"/>
        <v>21281.997237070907</v>
      </c>
      <c r="AE18">
        <f t="shared" si="3"/>
        <v>10719.813688347334</v>
      </c>
      <c r="AF18">
        <f t="shared" si="4"/>
        <v>-535.99068441736677</v>
      </c>
      <c r="AG18">
        <f t="shared" si="4"/>
        <v>-9.0882362298356529</v>
      </c>
      <c r="AH18">
        <f t="shared" si="5"/>
        <v>-22036.932588925683</v>
      </c>
      <c r="AI18">
        <f t="shared" si="6"/>
        <v>-11862.197821225553</v>
      </c>
      <c r="AJ18">
        <f t="shared" si="7"/>
        <v>4661.8938215692033</v>
      </c>
      <c r="AK18">
        <f t="shared" si="24"/>
        <v>2532.5527557861624</v>
      </c>
      <c r="AL18">
        <f t="shared" si="8"/>
        <v>-4667.751243870187</v>
      </c>
      <c r="AN18">
        <f t="shared" si="9"/>
        <v>4127.5522802564637</v>
      </c>
      <c r="AO18">
        <f t="shared" si="9"/>
        <v>-206.37761401282322</v>
      </c>
      <c r="AP18">
        <f t="shared" si="9"/>
        <v>-3.4993304235076477</v>
      </c>
      <c r="AQ18">
        <f t="shared" si="9"/>
        <v>-8485.0906929615867</v>
      </c>
      <c r="AR18">
        <f t="shared" si="9"/>
        <v>-4567.4153571414536</v>
      </c>
      <c r="AS18">
        <f t="shared" si="9"/>
        <v>1795.0135173009749</v>
      </c>
      <c r="AT18">
        <f t="shared" si="9"/>
        <v>975.13298326983647</v>
      </c>
      <c r="AU18">
        <f t="shared" si="9"/>
        <v>-1797.2688565706424</v>
      </c>
      <c r="AW18">
        <v>15</v>
      </c>
      <c r="AX18">
        <f>(R18*SUMPRODUCT(K19:$K$23, X19:$X$23)-$AZ$3*SUMPRODUCT(K18:$K$22, W19:$W$23))/Z18</f>
        <v>58542.704818797829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29488.157595297198</v>
      </c>
      <c r="P19">
        <f t="shared" si="22"/>
        <v>1474.4078797648599</v>
      </c>
      <c r="Q19" s="4">
        <f t="shared" si="23"/>
        <v>25</v>
      </c>
      <c r="R19">
        <f t="shared" si="0"/>
        <v>500000</v>
      </c>
      <c r="S19">
        <f t="shared" si="1"/>
        <v>52674.6152597252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21281.997237070907</v>
      </c>
      <c r="AC19">
        <f t="shared" si="2"/>
        <v>16678.966013589401</v>
      </c>
      <c r="AE19">
        <f t="shared" si="3"/>
        <v>9337.1726762546077</v>
      </c>
      <c r="AF19">
        <f t="shared" si="4"/>
        <v>-466.85863381273037</v>
      </c>
      <c r="AG19">
        <f t="shared" si="4"/>
        <v>-7.916035993499734</v>
      </c>
      <c r="AH19">
        <f t="shared" si="5"/>
        <v>-21626.357480751241</v>
      </c>
      <c r="AI19">
        <f t="shared" si="6"/>
        <v>-12763.959474302863</v>
      </c>
      <c r="AJ19">
        <f t="shared" si="7"/>
        <v>4603.0312234815065</v>
      </c>
      <c r="AK19">
        <f t="shared" si="24"/>
        <v>2213.1796479162385</v>
      </c>
      <c r="AL19">
        <f t="shared" si="8"/>
        <v>-5947.7486029051179</v>
      </c>
      <c r="AN19">
        <f t="shared" si="9"/>
        <v>3349.3392973557889</v>
      </c>
      <c r="AO19">
        <f t="shared" si="9"/>
        <v>-167.46696486778944</v>
      </c>
      <c r="AP19">
        <f t="shared" si="9"/>
        <v>-2.8395630402914227</v>
      </c>
      <c r="AQ19">
        <f t="shared" si="9"/>
        <v>-7757.5955249442504</v>
      </c>
      <c r="AR19">
        <f t="shared" si="9"/>
        <v>-4578.5627554965422</v>
      </c>
      <c r="AS19">
        <f t="shared" si="9"/>
        <v>1651.1543588531479</v>
      </c>
      <c r="AT19">
        <f t="shared" si="9"/>
        <v>793.89016610190151</v>
      </c>
      <c r="AU19">
        <f t="shared" si="9"/>
        <v>-2133.5182305414924</v>
      </c>
      <c r="AW19">
        <v>16</v>
      </c>
      <c r="AX19">
        <f>(R19*SUMPRODUCT(K20:$K$23, X20:$X$23)-$AZ$3*SUMPRODUCT(K19:$K$22, W20:$W$23))/Z19</f>
        <v>52674.6152597252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29488.157595297198</v>
      </c>
      <c r="P20">
        <f t="shared" si="22"/>
        <v>1474.4078797648599</v>
      </c>
      <c r="Q20" s="4">
        <f t="shared" si="23"/>
        <v>25</v>
      </c>
      <c r="R20">
        <f t="shared" si="0"/>
        <v>500000</v>
      </c>
      <c r="S20">
        <f t="shared" si="1"/>
        <v>44549.420324657738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16678.966013589401</v>
      </c>
      <c r="AC20">
        <f t="shared" si="2"/>
        <v>12094.137938392374</v>
      </c>
      <c r="AE20">
        <f t="shared" si="3"/>
        <v>8005.3532213792505</v>
      </c>
      <c r="AF20">
        <f t="shared" si="4"/>
        <v>-400.26766106896252</v>
      </c>
      <c r="AG20">
        <f t="shared" si="4"/>
        <v>-6.7869221699492961</v>
      </c>
      <c r="AH20">
        <f t="shared" si="5"/>
        <v>-20999.069272308821</v>
      </c>
      <c r="AI20">
        <f t="shared" si="6"/>
        <v>-13400.770634168483</v>
      </c>
      <c r="AJ20">
        <f t="shared" si="7"/>
        <v>4584.8280751970269</v>
      </c>
      <c r="AK20">
        <f t="shared" si="24"/>
        <v>1318.624000462753</v>
      </c>
      <c r="AL20">
        <f t="shared" si="8"/>
        <v>-7497.3185585087031</v>
      </c>
      <c r="AN20">
        <f t="shared" si="9"/>
        <v>2723.7048686944472</v>
      </c>
      <c r="AO20">
        <f t="shared" si="9"/>
        <v>-136.18524343472237</v>
      </c>
      <c r="AP20">
        <f t="shared" si="9"/>
        <v>-2.3091514448573305</v>
      </c>
      <c r="AQ20">
        <f t="shared" si="9"/>
        <v>-7144.6275552579891</v>
      </c>
      <c r="AR20">
        <f t="shared" si="9"/>
        <v>-4559.4170814431218</v>
      </c>
      <c r="AS20">
        <f t="shared" si="9"/>
        <v>1559.9209935160877</v>
      </c>
      <c r="AT20">
        <f t="shared" si="9"/>
        <v>448.64261584936776</v>
      </c>
      <c r="AU20">
        <f t="shared" si="9"/>
        <v>-2550.8534720776661</v>
      </c>
      <c r="AW20">
        <v>17</v>
      </c>
      <c r="AX20">
        <f>(R20*SUMPRODUCT(K21:$K$23, X21:$X$23)-$AZ$3*SUMPRODUCT(K20:$K$22, W21:$W$23))/Z20</f>
        <v>44549.420324657738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29488.157595297198</v>
      </c>
      <c r="P21">
        <f t="shared" si="22"/>
        <v>1474.4078797648599</v>
      </c>
      <c r="Q21" s="4">
        <f t="shared" si="23"/>
        <v>25</v>
      </c>
      <c r="R21">
        <f t="shared" si="0"/>
        <v>500000</v>
      </c>
      <c r="S21">
        <f t="shared" si="1"/>
        <v>33513.009615878778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12094.137938392374</v>
      </c>
      <c r="AC21">
        <f t="shared" si="2"/>
        <v>7656.9430555133004</v>
      </c>
      <c r="AE21">
        <f t="shared" si="3"/>
        <v>6737.3580023744462</v>
      </c>
      <c r="AF21">
        <f t="shared" si="4"/>
        <v>-336.86790011872233</v>
      </c>
      <c r="AG21">
        <f t="shared" si="4"/>
        <v>-5.7119184036856607</v>
      </c>
      <c r="AH21">
        <f t="shared" si="5"/>
        <v>-20142.69089128284</v>
      </c>
      <c r="AI21">
        <f t="shared" si="6"/>
        <v>-13747.912707430802</v>
      </c>
      <c r="AJ21">
        <f t="shared" si="7"/>
        <v>4437.1948828790737</v>
      </c>
      <c r="AK21">
        <f t="shared" si="24"/>
        <v>948.77441848524757</v>
      </c>
      <c r="AL21">
        <f t="shared" si="8"/>
        <v>-8361.9434060664807</v>
      </c>
      <c r="AN21">
        <f t="shared" si="9"/>
        <v>2180.4318068460166</v>
      </c>
      <c r="AO21">
        <f t="shared" si="9"/>
        <v>-109.02159034230084</v>
      </c>
      <c r="AP21">
        <f t="shared" si="9"/>
        <v>-1.8485656485993502</v>
      </c>
      <c r="AQ21">
        <f t="shared" si="9"/>
        <v>-6518.8407502380023</v>
      </c>
      <c r="AR21">
        <f t="shared" si="9"/>
        <v>-4449.2790993828858</v>
      </c>
      <c r="AS21">
        <f t="shared" si="9"/>
        <v>1436.0229710806757</v>
      </c>
      <c r="AT21">
        <f t="shared" si="9"/>
        <v>307.05477115183459</v>
      </c>
      <c r="AU21">
        <f t="shared" si="9"/>
        <v>-2706.2013571503758</v>
      </c>
      <c r="AW21">
        <v>18</v>
      </c>
      <c r="AX21">
        <f>(R21*SUMPRODUCT(K22:$K$23, X22:$X$23)-$AZ$3*SUMPRODUCT(K21:$K$22, W22:$W$23))/Z21</f>
        <v>33513.009615878778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29488.157595297198</v>
      </c>
      <c r="P22">
        <f t="shared" si="22"/>
        <v>1474.4078797648599</v>
      </c>
      <c r="Q22" s="4">
        <f t="shared" si="23"/>
        <v>25</v>
      </c>
      <c r="R22">
        <f t="shared" si="0"/>
        <v>500000</v>
      </c>
      <c r="S22">
        <f t="shared" si="1"/>
        <v>18966.433972454968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7656.9430555133004</v>
      </c>
      <c r="AC22">
        <f t="shared" si="2"/>
        <v>3568.2843508155543</v>
      </c>
      <c r="AE22">
        <f t="shared" si="3"/>
        <v>5547.8078501470736</v>
      </c>
      <c r="AF22">
        <f t="shared" si="4"/>
        <v>-277.39039250735368</v>
      </c>
      <c r="AG22">
        <f t="shared" si="4"/>
        <v>-4.7034202053978476</v>
      </c>
      <c r="AH22">
        <f t="shared" si="5"/>
        <v>-19027.580285019136</v>
      </c>
      <c r="AI22">
        <f t="shared" si="6"/>
        <v>-13761.866247584814</v>
      </c>
      <c r="AJ22">
        <f t="shared" si="7"/>
        <v>4088.6587046977461</v>
      </c>
      <c r="AK22">
        <f t="shared" si="24"/>
        <v>904.91523592071155</v>
      </c>
      <c r="AL22">
        <f t="shared" si="8"/>
        <v>-8768.2923069663575</v>
      </c>
      <c r="AN22">
        <f t="shared" si="9"/>
        <v>1677.99443690354</v>
      </c>
      <c r="AO22">
        <f t="shared" si="9"/>
        <v>-83.899721845176998</v>
      </c>
      <c r="AP22">
        <f t="shared" si="9"/>
        <v>-1.4226002688373691</v>
      </c>
      <c r="AQ22">
        <f t="shared" si="9"/>
        <v>-5755.0972795770431</v>
      </c>
      <c r="AR22">
        <f t="shared" si="9"/>
        <v>-4162.4251647875171</v>
      </c>
      <c r="AS22">
        <f t="shared" si="9"/>
        <v>1236.6590095037577</v>
      </c>
      <c r="AT22">
        <f t="shared" si="9"/>
        <v>273.70139211003033</v>
      </c>
      <c r="AU22">
        <f t="shared" si="9"/>
        <v>-2652.0647631737293</v>
      </c>
      <c r="AW22">
        <v>19</v>
      </c>
      <c r="AX22">
        <f>(R22*SUMPRODUCT(K23:$K$23, X23:$X$23)-$AZ$3*SUMPRODUCT(K22:$K$22, W23:$W$23))/Z22</f>
        <v>18966.433972454968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29488.157595297198</v>
      </c>
      <c r="P23">
        <f t="shared" si="22"/>
        <v>1474.4078797648599</v>
      </c>
      <c r="Q23" s="4">
        <f t="shared" si="23"/>
        <v>25</v>
      </c>
      <c r="R23">
        <f t="shared" si="0"/>
        <v>500000</v>
      </c>
      <c r="S23">
        <f t="shared" si="1"/>
        <v>23654.868951769302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3568.2843508155543</v>
      </c>
      <c r="AC23">
        <f t="shared" si="2"/>
        <v>3568.2843508155538</v>
      </c>
      <c r="AE23">
        <f t="shared" si="3"/>
        <v>4448.2229640004643</v>
      </c>
      <c r="AF23">
        <f t="shared" si="4"/>
        <v>-222.41114820002323</v>
      </c>
      <c r="AG23">
        <f t="shared" si="4"/>
        <v>-3.771194376611267</v>
      </c>
      <c r="AH23">
        <f t="shared" si="5"/>
        <v>-17703.832534652036</v>
      </c>
      <c r="AI23">
        <f t="shared" si="6"/>
        <v>-13481.791913228208</v>
      </c>
      <c r="AJ23">
        <f t="shared" si="7"/>
        <v>0</v>
      </c>
      <c r="AK23">
        <f t="shared" si="24"/>
        <v>809.80659171140201</v>
      </c>
      <c r="AL23">
        <f t="shared" si="8"/>
        <v>-12671.985321516806</v>
      </c>
      <c r="AN23">
        <f t="shared" si="9"/>
        <v>1218.7816879940706</v>
      </c>
      <c r="AO23">
        <f t="shared" si="9"/>
        <v>-60.939084399703525</v>
      </c>
      <c r="AP23">
        <f t="shared" si="9"/>
        <v>-1.0332806348237598</v>
      </c>
      <c r="AQ23">
        <f t="shared" si="9"/>
        <v>-4850.7251266789917</v>
      </c>
      <c r="AR23">
        <f t="shared" si="9"/>
        <v>-3693.9158037194488</v>
      </c>
      <c r="AS23">
        <f t="shared" si="9"/>
        <v>0</v>
      </c>
      <c r="AT23">
        <f t="shared" si="9"/>
        <v>221.88128895119937</v>
      </c>
      <c r="AU23">
        <f t="shared" si="9"/>
        <v>-3472.0345147682497</v>
      </c>
      <c r="AW23">
        <v>20</v>
      </c>
      <c r="AX23">
        <f>(R23*SUMPRODUCT(K$23:$K24, X$23:$X24)-$AZ$3*SUMPRODUCT(K$22:$K23, W$23:$W24))/Z23</f>
        <v>23654.868951769302</v>
      </c>
    </row>
    <row r="25" spans="5:50" x14ac:dyDescent="0.25">
      <c r="AN25" s="8">
        <f t="shared" ref="AN25:AU25" si="25">SUM(AN3:AN23)</f>
        <v>208550.31104335195</v>
      </c>
      <c r="AO25" s="8">
        <f t="shared" si="25"/>
        <v>-32543.633748640503</v>
      </c>
      <c r="AP25" s="8">
        <f t="shared" si="25"/>
        <v>-1674.2411162963608</v>
      </c>
      <c r="AQ25" s="8">
        <f t="shared" si="25"/>
        <v>-178995.9226165954</v>
      </c>
      <c r="AR25" s="8">
        <f t="shared" si="25"/>
        <v>-4663.4864381803054</v>
      </c>
      <c r="AS25" s="8">
        <f t="shared" si="25"/>
        <v>-20939.057931187468</v>
      </c>
      <c r="AT25" s="8">
        <f t="shared" si="25"/>
        <v>32221.310870373305</v>
      </c>
      <c r="AU25" s="9">
        <f t="shared" si="25"/>
        <v>6618.7665010055607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0274-854B-41F2-8BF7-577FE5711E9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1737.6045711634602</v>
      </c>
      <c r="K3">
        <v>1</v>
      </c>
      <c r="L3" s="2">
        <v>0</v>
      </c>
      <c r="O3">
        <f>$C$3</f>
        <v>1737.6045711634602</v>
      </c>
      <c r="P3">
        <f>O3*B5</f>
        <v>1390.0836569307683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1737.6045711634602</v>
      </c>
      <c r="AF3">
        <f t="shared" ref="AF3:AG23" si="4">-$Z3*P3</f>
        <v>-1390.0836569307683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-1174.9116727673081</v>
      </c>
      <c r="AJ3">
        <f t="shared" ref="AJ3:AJ23" si="7">AB3-AC3</f>
        <v>0</v>
      </c>
      <c r="AL3">
        <f t="shared" ref="AL3:AL23" si="8">SUM(AI3:AK3)</f>
        <v>-1174.9116727673081</v>
      </c>
      <c r="AN3">
        <f t="shared" ref="AN3:AU23" si="9">AE3*$K3</f>
        <v>1737.6045711634602</v>
      </c>
      <c r="AO3">
        <f t="shared" si="9"/>
        <v>-1390.0836569307683</v>
      </c>
      <c r="AP3">
        <f t="shared" si="9"/>
        <v>-1522.432587</v>
      </c>
      <c r="AQ3">
        <f t="shared" si="9"/>
        <v>0</v>
      </c>
      <c r="AR3">
        <f t="shared" si="9"/>
        <v>-1174.9116727673081</v>
      </c>
      <c r="AS3">
        <f t="shared" si="9"/>
        <v>0</v>
      </c>
      <c r="AT3">
        <f t="shared" si="9"/>
        <v>0</v>
      </c>
      <c r="AU3">
        <f t="shared" si="9"/>
        <v>-1174.9116727673081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1285.4605069902427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1000000</v>
      </c>
      <c r="S4">
        <f t="shared" si="1"/>
        <v>253.64775804914521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250.83155493095182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-1102.8109999999999</v>
      </c>
      <c r="AI4">
        <f t="shared" si="6"/>
        <v>-1102.8109999999999</v>
      </c>
      <c r="AJ4">
        <f t="shared" si="7"/>
        <v>-250.83155493095182</v>
      </c>
      <c r="AK4">
        <f>G4*MAX(0, SUM(AB4, AE4:AF4))</f>
        <v>0</v>
      </c>
      <c r="AL4">
        <f t="shared" si="8"/>
        <v>-1353.6425549309517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-1034.6289520592925</v>
      </c>
      <c r="AR4">
        <f t="shared" si="9"/>
        <v>-1034.6289520592925</v>
      </c>
      <c r="AS4">
        <f t="shared" si="9"/>
        <v>-235.32372167271959</v>
      </c>
      <c r="AT4">
        <f t="shared" si="9"/>
        <v>0</v>
      </c>
      <c r="AU4">
        <f t="shared" si="9"/>
        <v>-1269.952673732012</v>
      </c>
      <c r="AW4">
        <v>1</v>
      </c>
      <c r="AX4">
        <f>(R4*SUMPRODUCT(K5:$K$23, X5:$X$23)-$AZ$3*SUMPRODUCT(K4:$K$22, W5:$W$23))/Z4</f>
        <v>253.64775804914521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1737.6045711634602</v>
      </c>
      <c r="P5">
        <f t="shared" ref="P5:P23" si="22">O5*$C$5</f>
        <v>86.880228558173016</v>
      </c>
      <c r="Q5" s="4">
        <f t="shared" ref="Q5:Q23" si="23">$C$8</f>
        <v>25</v>
      </c>
      <c r="R5">
        <f t="shared" si="0"/>
        <v>1000000</v>
      </c>
      <c r="S5">
        <f t="shared" si="1"/>
        <v>503.0328865898075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250.83155493095182</v>
      </c>
      <c r="AC5">
        <f t="shared" si="2"/>
        <v>491.91906713146818</v>
      </c>
      <c r="AE5">
        <f t="shared" si="3"/>
        <v>1699.2145890992397</v>
      </c>
      <c r="AF5">
        <f t="shared" si="4"/>
        <v>-84.960729454961992</v>
      </c>
      <c r="AG5">
        <f t="shared" si="4"/>
        <v>-24.447659399881246</v>
      </c>
      <c r="AH5">
        <f t="shared" si="5"/>
        <v>-1101.8411147500681</v>
      </c>
      <c r="AI5">
        <f t="shared" si="6"/>
        <v>487.96508549432838</v>
      </c>
      <c r="AJ5">
        <f t="shared" si="7"/>
        <v>-241.08751220051636</v>
      </c>
      <c r="AK5">
        <f>G5*SUM(AB5, AE5:AF5)</f>
        <v>76.468501997584411</v>
      </c>
      <c r="AL5">
        <f t="shared" si="8"/>
        <v>323.34607529139646</v>
      </c>
      <c r="AN5">
        <f t="shared" si="9"/>
        <v>1467.3780185993744</v>
      </c>
      <c r="AO5">
        <f t="shared" si="9"/>
        <v>-73.368900929968731</v>
      </c>
      <c r="AP5">
        <f t="shared" si="9"/>
        <v>-21.112082158267626</v>
      </c>
      <c r="AQ5">
        <f t="shared" si="9"/>
        <v>-951.50868062541883</v>
      </c>
      <c r="AR5">
        <f t="shared" si="9"/>
        <v>421.3883548857192</v>
      </c>
      <c r="AS5">
        <f t="shared" si="9"/>
        <v>-208.19413759234448</v>
      </c>
      <c r="AT5">
        <f t="shared" si="9"/>
        <v>66.03533165635055</v>
      </c>
      <c r="AU5">
        <f t="shared" si="9"/>
        <v>279.22954894972526</v>
      </c>
      <c r="AW5">
        <v>2</v>
      </c>
      <c r="AX5">
        <f>(R5*SUMPRODUCT(K6:$K$23, X6:$X$23)-$AZ$3*SUMPRODUCT(K5:$K$22, W6:$W$23))/Z5</f>
        <v>503.0328865898075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1737.6045711634602</v>
      </c>
      <c r="P6">
        <f t="shared" si="22"/>
        <v>86.880228558173016</v>
      </c>
      <c r="Q6" s="4">
        <f t="shared" si="23"/>
        <v>25</v>
      </c>
      <c r="R6">
        <f t="shared" si="0"/>
        <v>1000000</v>
      </c>
      <c r="S6">
        <f t="shared" si="1"/>
        <v>742.49543007579757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491.91906713146818</v>
      </c>
      <c r="AC6">
        <f t="shared" si="2"/>
        <v>718.01073894705769</v>
      </c>
      <c r="AE6">
        <f t="shared" si="3"/>
        <v>1680.3049441146031</v>
      </c>
      <c r="AF6">
        <f t="shared" si="4"/>
        <v>-84.015247205730162</v>
      </c>
      <c r="AG6">
        <f t="shared" si="4"/>
        <v>-24.175594551260726</v>
      </c>
      <c r="AH6">
        <f t="shared" si="5"/>
        <v>-1103.5301848683516</v>
      </c>
      <c r="AI6">
        <f t="shared" si="6"/>
        <v>468.58391748926056</v>
      </c>
      <c r="AJ6">
        <f t="shared" si="7"/>
        <v>-226.09167181558951</v>
      </c>
      <c r="AK6">
        <f>G6*SUM(AB6, AE6:AF6)</f>
        <v>122.16021269635996</v>
      </c>
      <c r="AL6">
        <f t="shared" si="8"/>
        <v>364.65245837003101</v>
      </c>
      <c r="AN6">
        <f t="shared" si="9"/>
        <v>1308.6655466087263</v>
      </c>
      <c r="AO6">
        <f t="shared" si="9"/>
        <v>-65.433277330436326</v>
      </c>
      <c r="AP6">
        <f t="shared" si="9"/>
        <v>-18.828586899556697</v>
      </c>
      <c r="AQ6">
        <f t="shared" si="9"/>
        <v>-859.45824157586583</v>
      </c>
      <c r="AR6">
        <f t="shared" si="9"/>
        <v>364.94544080286755</v>
      </c>
      <c r="AS6">
        <f t="shared" si="9"/>
        <v>-176.08612193671507</v>
      </c>
      <c r="AT6">
        <f t="shared" si="9"/>
        <v>95.141576582313903</v>
      </c>
      <c r="AU6">
        <f t="shared" si="9"/>
        <v>284.00089544846634</v>
      </c>
      <c r="AW6">
        <v>3</v>
      </c>
      <c r="AX6">
        <f>(R6*SUMPRODUCT(K7:$K$23, X7:$X$23)-$AZ$3*SUMPRODUCT(K6:$K$22, W7:$W$23))/Z6</f>
        <v>742.49543007579757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1737.6045711634602</v>
      </c>
      <c r="P7">
        <f t="shared" si="22"/>
        <v>86.880228558173016</v>
      </c>
      <c r="Q7" s="4">
        <f t="shared" si="23"/>
        <v>25</v>
      </c>
      <c r="R7">
        <f t="shared" si="0"/>
        <v>1000000</v>
      </c>
      <c r="S7">
        <f t="shared" si="1"/>
        <v>947.91413356027783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718.01073894705769</v>
      </c>
      <c r="AC7">
        <f t="shared" si="2"/>
        <v>906.44061131512717</v>
      </c>
      <c r="AE7">
        <f t="shared" si="3"/>
        <v>1661.5801937604613</v>
      </c>
      <c r="AF7">
        <f t="shared" si="4"/>
        <v>-83.079009688023064</v>
      </c>
      <c r="AG7">
        <f t="shared" si="4"/>
        <v>-23.906189896932435</v>
      </c>
      <c r="AH7">
        <f t="shared" si="5"/>
        <v>-1105.9483526273577</v>
      </c>
      <c r="AI7">
        <f t="shared" si="6"/>
        <v>448.64664154814818</v>
      </c>
      <c r="AJ7">
        <f t="shared" si="7"/>
        <v>-188.42987236806948</v>
      </c>
      <c r="AK7">
        <f>G7*SUM(AB7, AE7:AF7)</f>
        <v>112.75873542025722</v>
      </c>
      <c r="AL7">
        <f t="shared" si="8"/>
        <v>372.97550460033591</v>
      </c>
      <c r="AN7">
        <f t="shared" si="9"/>
        <v>1171.433167453855</v>
      </c>
      <c r="AO7">
        <f t="shared" si="9"/>
        <v>-58.571658372692752</v>
      </c>
      <c r="AP7">
        <f t="shared" si="9"/>
        <v>-16.854139124839694</v>
      </c>
      <c r="AQ7">
        <f t="shared" si="9"/>
        <v>-779.70632210449219</v>
      </c>
      <c r="AR7">
        <f t="shared" si="9"/>
        <v>316.30104785183056</v>
      </c>
      <c r="AS7">
        <f t="shared" si="9"/>
        <v>-132.84522953508127</v>
      </c>
      <c r="AT7">
        <f t="shared" si="9"/>
        <v>79.496206735890794</v>
      </c>
      <c r="AU7">
        <f t="shared" si="9"/>
        <v>262.95202505264007</v>
      </c>
      <c r="AW7">
        <v>4</v>
      </c>
      <c r="AX7">
        <f>(R7*SUMPRODUCT(K8:$K$23, X8:$X$23)-$AZ$3*SUMPRODUCT(K7:$K$22, W8:$W$23))/Z7</f>
        <v>947.91413356027783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1737.6045711634602</v>
      </c>
      <c r="P8">
        <f t="shared" si="22"/>
        <v>86.880228558173016</v>
      </c>
      <c r="Q8" s="4">
        <f t="shared" si="23"/>
        <v>25</v>
      </c>
      <c r="R8">
        <f t="shared" si="0"/>
        <v>1000000</v>
      </c>
      <c r="S8">
        <f t="shared" si="1"/>
        <v>1102.2016290799634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906.44061131512717</v>
      </c>
      <c r="AC8">
        <f t="shared" si="2"/>
        <v>1042.2124605741983</v>
      </c>
      <c r="AE8">
        <f t="shared" si="3"/>
        <v>1643.0325340100383</v>
      </c>
      <c r="AF8">
        <f t="shared" si="4"/>
        <v>-82.151626700501922</v>
      </c>
      <c r="AG8">
        <f t="shared" si="4"/>
        <v>-23.639333155498974</v>
      </c>
      <c r="AH8">
        <f t="shared" si="5"/>
        <v>-1111.7936985654862</v>
      </c>
      <c r="AI8">
        <f t="shared" si="6"/>
        <v>425.44787558855114</v>
      </c>
      <c r="AJ8">
        <f t="shared" si="7"/>
        <v>-135.77184925907113</v>
      </c>
      <c r="AK8">
        <f t="shared" ref="AK8:AK23" si="24">G8*SUM(AB8:AB8, AE8:AF8)</f>
        <v>52.553948346705333</v>
      </c>
      <c r="AL8">
        <f t="shared" si="8"/>
        <v>342.22997467618535</v>
      </c>
      <c r="AN8">
        <f t="shared" si="9"/>
        <v>1080.0530105161256</v>
      </c>
      <c r="AO8">
        <f t="shared" si="9"/>
        <v>-54.002650525806288</v>
      </c>
      <c r="AP8">
        <f t="shared" si="9"/>
        <v>-15.539395850474586</v>
      </c>
      <c r="AQ8">
        <f t="shared" si="9"/>
        <v>-730.84135971295075</v>
      </c>
      <c r="AR8">
        <f t="shared" si="9"/>
        <v>279.66960442689407</v>
      </c>
      <c r="AS8">
        <f t="shared" si="9"/>
        <v>-89.250085740971372</v>
      </c>
      <c r="AT8">
        <f t="shared" si="9"/>
        <v>34.546516244468521</v>
      </c>
      <c r="AU8">
        <f t="shared" si="9"/>
        <v>224.9660349303912</v>
      </c>
      <c r="AW8">
        <v>5</v>
      </c>
      <c r="AX8">
        <f>(R8*SUMPRODUCT(K9:$K$23, X9:$X$23)-$AZ$3*SUMPRODUCT(K8:$K$22, W9:$W$23))/Z8</f>
        <v>1102.2016290799634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1737.6045711634602</v>
      </c>
      <c r="P9">
        <f t="shared" si="22"/>
        <v>86.880228558173016</v>
      </c>
      <c r="Q9" s="4">
        <f t="shared" si="23"/>
        <v>25</v>
      </c>
      <c r="R9">
        <f t="shared" si="0"/>
        <v>1000000</v>
      </c>
      <c r="S9">
        <f t="shared" si="1"/>
        <v>1216.0500995612065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1042.2124605741983</v>
      </c>
      <c r="AC9">
        <f t="shared" si="2"/>
        <v>1136.9951225040322</v>
      </c>
      <c r="AE9">
        <f t="shared" si="3"/>
        <v>1624.643526583689</v>
      </c>
      <c r="AF9">
        <f t="shared" si="4"/>
        <v>-81.232176329184455</v>
      </c>
      <c r="AG9">
        <f t="shared" si="4"/>
        <v>-23.374759043938649</v>
      </c>
      <c r="AH9">
        <f t="shared" si="5"/>
        <v>-1127.2312002133801</v>
      </c>
      <c r="AI9">
        <f t="shared" si="6"/>
        <v>392.80539099718567</v>
      </c>
      <c r="AJ9">
        <f t="shared" si="7"/>
        <v>-94.782661929833921</v>
      </c>
      <c r="AK9">
        <f t="shared" si="24"/>
        <v>15.255180483889347</v>
      </c>
      <c r="AL9">
        <f t="shared" si="8"/>
        <v>313.27790955124112</v>
      </c>
      <c r="AN9">
        <f t="shared" si="9"/>
        <v>1014.9828303520111</v>
      </c>
      <c r="AO9">
        <f t="shared" si="9"/>
        <v>-50.749141517600556</v>
      </c>
      <c r="AP9">
        <f t="shared" si="9"/>
        <v>-14.603190610744106</v>
      </c>
      <c r="AQ9">
        <f t="shared" si="9"/>
        <v>-704.22852480108963</v>
      </c>
      <c r="AR9">
        <f t="shared" si="9"/>
        <v>245.40197342257679</v>
      </c>
      <c r="AS9">
        <f t="shared" si="9"/>
        <v>-59.214697193381532</v>
      </c>
      <c r="AT9">
        <f t="shared" si="9"/>
        <v>9.5305499401632403</v>
      </c>
      <c r="AU9">
        <f t="shared" si="9"/>
        <v>195.71782616935852</v>
      </c>
      <c r="AW9">
        <v>6</v>
      </c>
      <c r="AX9">
        <f>(R9*SUMPRODUCT(K10:$K$23, X10:$X$23)-$AZ$3*SUMPRODUCT(K9:$K$22, W10:$W$23))/Z9</f>
        <v>1216.0500995612065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1737.6045711634602</v>
      </c>
      <c r="P10">
        <f t="shared" si="22"/>
        <v>86.880228558173016</v>
      </c>
      <c r="Q10" s="4">
        <f t="shared" si="23"/>
        <v>25</v>
      </c>
      <c r="R10">
        <f t="shared" si="0"/>
        <v>1000000</v>
      </c>
      <c r="S10">
        <f t="shared" si="1"/>
        <v>1305.3074332676038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1136.9951225040322</v>
      </c>
      <c r="AC10">
        <f t="shared" si="2"/>
        <v>1206.747555134566</v>
      </c>
      <c r="AE10">
        <f t="shared" si="3"/>
        <v>1606.4032231801993</v>
      </c>
      <c r="AF10">
        <f t="shared" si="4"/>
        <v>-80.320161159009984</v>
      </c>
      <c r="AG10">
        <f t="shared" si="4"/>
        <v>-23.112324429841202</v>
      </c>
      <c r="AH10">
        <f t="shared" si="5"/>
        <v>-1147.4809463223746</v>
      </c>
      <c r="AI10">
        <f t="shared" si="6"/>
        <v>355.48979126897348</v>
      </c>
      <c r="AJ10">
        <f t="shared" si="7"/>
        <v>-69.752432630533804</v>
      </c>
      <c r="AK10">
        <f t="shared" si="24"/>
        <v>10.91862055655341</v>
      </c>
      <c r="AL10">
        <f t="shared" si="8"/>
        <v>296.65597919499311</v>
      </c>
      <c r="AN10">
        <f t="shared" si="9"/>
        <v>953.52717258451207</v>
      </c>
      <c r="AO10">
        <f t="shared" si="9"/>
        <v>-47.676358629225618</v>
      </c>
      <c r="AP10">
        <f t="shared" si="9"/>
        <v>-13.718989757635885</v>
      </c>
      <c r="AQ10">
        <f t="shared" si="9"/>
        <v>-681.12055961595684</v>
      </c>
      <c r="AR10">
        <f t="shared" si="9"/>
        <v>211.01126458169372</v>
      </c>
      <c r="AS10">
        <f t="shared" si="9"/>
        <v>-41.403577201129444</v>
      </c>
      <c r="AT10">
        <f t="shared" si="9"/>
        <v>6.4810635571325808</v>
      </c>
      <c r="AU10">
        <f t="shared" si="9"/>
        <v>176.08875093769689</v>
      </c>
      <c r="AW10">
        <v>7</v>
      </c>
      <c r="AX10">
        <f>(R10*SUMPRODUCT(K11:$K$23, X11:$X$23)-$AZ$3*SUMPRODUCT(K10:$K$22, W11:$W$23))/Z10</f>
        <v>1305.3074332676038</v>
      </c>
    </row>
    <row r="11" spans="1:52" x14ac:dyDescent="0.25">
      <c r="A11" t="s">
        <v>33</v>
      </c>
      <c r="C11" s="7">
        <f>AU25</f>
        <v>-603.96494921269823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1737.6045711634602</v>
      </c>
      <c r="P11">
        <f t="shared" si="22"/>
        <v>86.880228558173016</v>
      </c>
      <c r="Q11" s="4">
        <f t="shared" si="23"/>
        <v>25</v>
      </c>
      <c r="R11">
        <f t="shared" si="0"/>
        <v>1000000</v>
      </c>
      <c r="S11">
        <f t="shared" si="1"/>
        <v>1371.6705597526802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1206.747555134566</v>
      </c>
      <c r="AC11">
        <f t="shared" si="2"/>
        <v>1253.8191367377922</v>
      </c>
      <c r="AE11">
        <f t="shared" si="3"/>
        <v>1588.3127679000652</v>
      </c>
      <c r="AF11">
        <f t="shared" si="4"/>
        <v>-79.41563839500327</v>
      </c>
      <c r="AG11">
        <f t="shared" si="4"/>
        <v>-22.852045774093575</v>
      </c>
      <c r="AH11">
        <f t="shared" si="5"/>
        <v>-1166.2164579685625</v>
      </c>
      <c r="AI11">
        <f t="shared" si="6"/>
        <v>319.82862576240586</v>
      </c>
      <c r="AJ11">
        <f t="shared" si="7"/>
        <v>-47.07158160322615</v>
      </c>
      <c r="AK11">
        <f t="shared" si="24"/>
        <v>6.5175472431351071</v>
      </c>
      <c r="AL11">
        <f t="shared" si="8"/>
        <v>279.2745914023148</v>
      </c>
      <c r="AN11">
        <f t="shared" si="9"/>
        <v>896.61346528804131</v>
      </c>
      <c r="AO11">
        <f t="shared" si="9"/>
        <v>-44.830673264402073</v>
      </c>
      <c r="AP11">
        <f t="shared" si="9"/>
        <v>-12.900136776914806</v>
      </c>
      <c r="AQ11">
        <f t="shared" si="9"/>
        <v>-658.33719956655852</v>
      </c>
      <c r="AR11">
        <f t="shared" si="9"/>
        <v>180.5454556801659</v>
      </c>
      <c r="AS11">
        <f t="shared" si="9"/>
        <v>-26.572231081197796</v>
      </c>
      <c r="AT11">
        <f t="shared" si="9"/>
        <v>3.6792001782948387</v>
      </c>
      <c r="AU11">
        <f t="shared" si="9"/>
        <v>157.65242477726292</v>
      </c>
      <c r="AW11">
        <v>8</v>
      </c>
      <c r="AX11">
        <f>(R11*SUMPRODUCT(K12:$K$23, X12:$X$23)-$AZ$3*SUMPRODUCT(K11:$K$22, W12:$W$23))/Z11</f>
        <v>1371.6705597526802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1737.6045711634602</v>
      </c>
      <c r="P12">
        <f t="shared" si="22"/>
        <v>86.880228558173016</v>
      </c>
      <c r="Q12" s="4">
        <f t="shared" si="23"/>
        <v>25</v>
      </c>
      <c r="R12">
        <f t="shared" si="0"/>
        <v>1000000</v>
      </c>
      <c r="S12">
        <f t="shared" si="1"/>
        <v>1412.8708421721842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1253.8191367377922</v>
      </c>
      <c r="AC12">
        <f t="shared" si="2"/>
        <v>1276.8791741536097</v>
      </c>
      <c r="AE12">
        <f t="shared" si="3"/>
        <v>1570.3566268107227</v>
      </c>
      <c r="AF12">
        <f t="shared" si="4"/>
        <v>-78.517831340536148</v>
      </c>
      <c r="AG12">
        <f t="shared" si="4"/>
        <v>-22.593699580325804</v>
      </c>
      <c r="AH12">
        <f t="shared" si="5"/>
        <v>-1193.0294410734557</v>
      </c>
      <c r="AI12">
        <f t="shared" si="6"/>
        <v>276.21565481640505</v>
      </c>
      <c r="AJ12">
        <f t="shared" si="7"/>
        <v>-23.060037415817533</v>
      </c>
      <c r="AK12">
        <f t="shared" si="24"/>
        <v>6.31501324407835</v>
      </c>
      <c r="AL12">
        <f t="shared" si="8"/>
        <v>259.47063064466585</v>
      </c>
      <c r="AN12">
        <f t="shared" si="9"/>
        <v>842.73894888155837</v>
      </c>
      <c r="AO12">
        <f t="shared" si="9"/>
        <v>-42.136947444077926</v>
      </c>
      <c r="AP12">
        <f t="shared" si="9"/>
        <v>-12.125010529830728</v>
      </c>
      <c r="AQ12">
        <f t="shared" si="9"/>
        <v>-640.24461704403723</v>
      </c>
      <c r="AR12">
        <f t="shared" si="9"/>
        <v>148.23237386361257</v>
      </c>
      <c r="AS12">
        <f t="shared" si="9"/>
        <v>-12.375272827321812</v>
      </c>
      <c r="AT12">
        <f t="shared" si="9"/>
        <v>3.3889802689571904</v>
      </c>
      <c r="AU12">
        <f t="shared" si="9"/>
        <v>139.24608130524794</v>
      </c>
      <c r="AW12">
        <v>9</v>
      </c>
      <c r="AX12">
        <f>(R12*SUMPRODUCT(K13:$K$23, X13:$X$23)-$AZ$3*SUMPRODUCT(K12:$K$22, W13:$W$23))/Z12</f>
        <v>1412.8708421721842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1737.6045711634602</v>
      </c>
      <c r="P13">
        <f t="shared" si="22"/>
        <v>86.880228558173016</v>
      </c>
      <c r="Q13" s="4">
        <f t="shared" si="23"/>
        <v>25</v>
      </c>
      <c r="R13">
        <f t="shared" si="0"/>
        <v>1000000</v>
      </c>
      <c r="S13">
        <f t="shared" si="1"/>
        <v>1429.6861078417264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1276.8791741536097</v>
      </c>
      <c r="AC13">
        <f t="shared" si="2"/>
        <v>1277.409882395038</v>
      </c>
      <c r="AE13">
        <f t="shared" si="3"/>
        <v>1552.5318730625318</v>
      </c>
      <c r="AF13">
        <f t="shared" si="4"/>
        <v>-77.626593653126591</v>
      </c>
      <c r="AG13">
        <f t="shared" si="4"/>
        <v>-22.337243738127828</v>
      </c>
      <c r="AH13">
        <f t="shared" si="5"/>
        <v>-1220.7538557887012</v>
      </c>
      <c r="AI13">
        <f t="shared" si="6"/>
        <v>231.81417988257613</v>
      </c>
      <c r="AJ13">
        <f t="shared" si="7"/>
        <v>-0.53070824142832862</v>
      </c>
      <c r="AK13">
        <f t="shared" si="24"/>
        <v>5.5035689071260299</v>
      </c>
      <c r="AL13">
        <f t="shared" si="8"/>
        <v>236.78704054827384</v>
      </c>
      <c r="AN13">
        <f t="shared" si="9"/>
        <v>792.21566472210702</v>
      </c>
      <c r="AO13">
        <f t="shared" si="9"/>
        <v>-39.610783236105355</v>
      </c>
      <c r="AP13">
        <f t="shared" si="9"/>
        <v>-11.398100549880251</v>
      </c>
      <c r="AQ13">
        <f t="shared" si="9"/>
        <v>-622.9181790761013</v>
      </c>
      <c r="AR13">
        <f t="shared" si="9"/>
        <v>118.28860186002014</v>
      </c>
      <c r="AS13">
        <f t="shared" si="9"/>
        <v>-0.27080628072858237</v>
      </c>
      <c r="AT13">
        <f t="shared" si="9"/>
        <v>2.8083246313663013</v>
      </c>
      <c r="AU13">
        <f t="shared" si="9"/>
        <v>120.82612021065786</v>
      </c>
      <c r="AW13">
        <v>10</v>
      </c>
      <c r="AX13">
        <f>(R13*SUMPRODUCT(K14:$K$23, X14:$X$23)-$AZ$3*SUMPRODUCT(K13:$K$22, W14:$W$23))/Z13</f>
        <v>1429.6861078417264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1737.6045711634602</v>
      </c>
      <c r="P14">
        <f t="shared" si="22"/>
        <v>86.880228558173016</v>
      </c>
      <c r="Q14" s="4">
        <f t="shared" si="23"/>
        <v>25</v>
      </c>
      <c r="R14">
        <f t="shared" si="0"/>
        <v>1000000</v>
      </c>
      <c r="S14">
        <f t="shared" si="1"/>
        <v>1420.4361693991561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1277.409882395038</v>
      </c>
      <c r="AC14">
        <f t="shared" si="2"/>
        <v>1254.6718651835076</v>
      </c>
      <c r="AE14">
        <f t="shared" si="3"/>
        <v>1534.8268477106146</v>
      </c>
      <c r="AF14">
        <f t="shared" si="4"/>
        <v>-76.741342385530743</v>
      </c>
      <c r="AG14">
        <f t="shared" si="4"/>
        <v>-22.082510502992776</v>
      </c>
      <c r="AH14">
        <f t="shared" si="5"/>
        <v>-1254.4319101510237</v>
      </c>
      <c r="AI14">
        <f t="shared" si="6"/>
        <v>181.57108467106741</v>
      </c>
      <c r="AJ14">
        <f t="shared" si="7"/>
        <v>22.738017211530405</v>
      </c>
      <c r="AK14">
        <f t="shared" si="24"/>
        <v>4.9238916978962202</v>
      </c>
      <c r="AL14">
        <f t="shared" si="8"/>
        <v>209.23299358049402</v>
      </c>
      <c r="AN14">
        <f t="shared" si="9"/>
        <v>744.89372440584123</v>
      </c>
      <c r="AO14">
        <f t="shared" si="9"/>
        <v>-37.244686220292067</v>
      </c>
      <c r="AP14">
        <f t="shared" si="9"/>
        <v>-10.717250299173038</v>
      </c>
      <c r="AQ14">
        <f t="shared" si="9"/>
        <v>-608.81034167452253</v>
      </c>
      <c r="AR14">
        <f t="shared" si="9"/>
        <v>88.121446211853609</v>
      </c>
      <c r="AS14">
        <f t="shared" si="9"/>
        <v>11.035385751536245</v>
      </c>
      <c r="AT14">
        <f t="shared" si="9"/>
        <v>2.3897002003111045</v>
      </c>
      <c r="AU14">
        <f t="shared" si="9"/>
        <v>101.54653216370096</v>
      </c>
      <c r="AW14">
        <v>11</v>
      </c>
      <c r="AX14">
        <f>(R14*SUMPRODUCT(K15:$K$23, X15:$X$23)-$AZ$3*SUMPRODUCT(K14:$K$22, W15:$W$23))/Z14</f>
        <v>1420.4361693991561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1737.6045711634602</v>
      </c>
      <c r="P15">
        <f t="shared" si="22"/>
        <v>86.880228558173016</v>
      </c>
      <c r="Q15" s="4">
        <f t="shared" si="23"/>
        <v>25</v>
      </c>
      <c r="R15">
        <f t="shared" si="0"/>
        <v>1000000</v>
      </c>
      <c r="S15">
        <f t="shared" si="1"/>
        <v>1378.6112640768472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1254.6718651835076</v>
      </c>
      <c r="AC15">
        <f t="shared" si="2"/>
        <v>1203.7518981871494</v>
      </c>
      <c r="AE15">
        <f t="shared" si="3"/>
        <v>1517.2114542653912</v>
      </c>
      <c r="AF15">
        <f t="shared" si="4"/>
        <v>-75.860572713269576</v>
      </c>
      <c r="AG15">
        <f t="shared" si="4"/>
        <v>-21.829066857966158</v>
      </c>
      <c r="AH15">
        <f t="shared" si="5"/>
        <v>-1304.7415998676477</v>
      </c>
      <c r="AI15">
        <f t="shared" si="6"/>
        <v>114.78021482650774</v>
      </c>
      <c r="AJ15">
        <f t="shared" si="7"/>
        <v>50.919966996358198</v>
      </c>
      <c r="AK15">
        <f t="shared" si="24"/>
        <v>11.053693261616081</v>
      </c>
      <c r="AL15">
        <f t="shared" si="8"/>
        <v>176.75387508448202</v>
      </c>
      <c r="AN15">
        <f t="shared" si="9"/>
        <v>700.01377412177465</v>
      </c>
      <c r="AO15">
        <f t="shared" si="9"/>
        <v>-35.000688706088738</v>
      </c>
      <c r="AP15">
        <f t="shared" si="9"/>
        <v>-10.071534481131422</v>
      </c>
      <c r="AQ15">
        <f t="shared" si="9"/>
        <v>-601.98404712101069</v>
      </c>
      <c r="AR15">
        <f t="shared" si="9"/>
        <v>52.957503813543781</v>
      </c>
      <c r="AS15">
        <f t="shared" si="9"/>
        <v>23.493546779565722</v>
      </c>
      <c r="AT15">
        <f t="shared" si="9"/>
        <v>5.0999730566856192</v>
      </c>
      <c r="AU15">
        <f t="shared" si="9"/>
        <v>81.551023649795113</v>
      </c>
      <c r="AW15">
        <v>12</v>
      </c>
      <c r="AX15">
        <f>(R15*SUMPRODUCT(K16:$K$23, X16:$X$23)-$AZ$3*SUMPRODUCT(K15:$K$22, W16:$W$23))/Z15</f>
        <v>1378.6112640768472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1737.6045711634602</v>
      </c>
      <c r="P16">
        <f t="shared" si="22"/>
        <v>86.880228558173016</v>
      </c>
      <c r="Q16" s="4">
        <f t="shared" si="23"/>
        <v>25</v>
      </c>
      <c r="R16">
        <f t="shared" si="0"/>
        <v>1000000</v>
      </c>
      <c r="S16">
        <f t="shared" si="1"/>
        <v>1303.6121268389327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1203.7518981871494</v>
      </c>
      <c r="AC16">
        <f t="shared" si="2"/>
        <v>1125.1051968756128</v>
      </c>
      <c r="AE16">
        <f t="shared" si="3"/>
        <v>1499.6699500421089</v>
      </c>
      <c r="AF16">
        <f t="shared" si="4"/>
        <v>-74.98349750210545</v>
      </c>
      <c r="AG16">
        <f t="shared" si="4"/>
        <v>-21.576686303230147</v>
      </c>
      <c r="AH16">
        <f t="shared" si="5"/>
        <v>-1363.5954462538975</v>
      </c>
      <c r="AI16">
        <f t="shared" si="6"/>
        <v>39.514319982875804</v>
      </c>
      <c r="AJ16">
        <f t="shared" si="7"/>
        <v>78.646701311536617</v>
      </c>
      <c r="AK16">
        <f t="shared" si="24"/>
        <v>18.661912290162785</v>
      </c>
      <c r="AL16">
        <f t="shared" si="8"/>
        <v>136.8229335845752</v>
      </c>
      <c r="AN16">
        <f t="shared" si="9"/>
        <v>656.03531152922073</v>
      </c>
      <c r="AO16">
        <f t="shared" si="9"/>
        <v>-32.801765576461037</v>
      </c>
      <c r="AP16">
        <f t="shared" si="9"/>
        <v>-9.4387889283974804</v>
      </c>
      <c r="AQ16">
        <f t="shared" si="9"/>
        <v>-596.50909412293288</v>
      </c>
      <c r="AR16">
        <f t="shared" si="9"/>
        <v>17.285662901429319</v>
      </c>
      <c r="AS16">
        <f t="shared" si="9"/>
        <v>34.404245543634964</v>
      </c>
      <c r="AT16">
        <f t="shared" si="9"/>
        <v>8.1637119171882926</v>
      </c>
      <c r="AU16">
        <f t="shared" si="9"/>
        <v>59.85362036225257</v>
      </c>
      <c r="AW16">
        <v>13</v>
      </c>
      <c r="AX16">
        <f>(R16*SUMPRODUCT(K17:$K$23, X17:$X$23)-$AZ$3*SUMPRODUCT(K16:$K$22, W17:$W$23))/Z16</f>
        <v>1303.6121268389327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1737.6045711634602</v>
      </c>
      <c r="P17">
        <f t="shared" si="22"/>
        <v>86.880228558173016</v>
      </c>
      <c r="Q17" s="4">
        <f t="shared" si="23"/>
        <v>25</v>
      </c>
      <c r="R17">
        <f t="shared" si="0"/>
        <v>1000000</v>
      </c>
      <c r="S17">
        <f t="shared" si="1"/>
        <v>1200.8497787212871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1125.1051968756128</v>
      </c>
      <c r="AC17">
        <f t="shared" si="2"/>
        <v>1024.3420738700984</v>
      </c>
      <c r="AE17">
        <f t="shared" si="3"/>
        <v>1482.2016055056047</v>
      </c>
      <c r="AF17">
        <f t="shared" si="4"/>
        <v>-74.110080275280239</v>
      </c>
      <c r="AG17">
        <f t="shared" si="4"/>
        <v>-21.325358342507649</v>
      </c>
      <c r="AH17">
        <f t="shared" si="5"/>
        <v>-1422.4439076078997</v>
      </c>
      <c r="AI17">
        <f t="shared" si="6"/>
        <v>-35.677740720082966</v>
      </c>
      <c r="AJ17">
        <f t="shared" si="7"/>
        <v>100.76312300551444</v>
      </c>
      <c r="AK17">
        <f t="shared" si="24"/>
        <v>34.958114765061936</v>
      </c>
      <c r="AL17">
        <f t="shared" si="8"/>
        <v>100.04349705049341</v>
      </c>
      <c r="AN17">
        <f t="shared" si="9"/>
        <v>610.71275271741456</v>
      </c>
      <c r="AO17">
        <f t="shared" si="9"/>
        <v>-30.535637635870732</v>
      </c>
      <c r="AP17">
        <f t="shared" si="9"/>
        <v>-8.7867050255930117</v>
      </c>
      <c r="AQ17">
        <f t="shared" si="9"/>
        <v>-586.09073905638229</v>
      </c>
      <c r="AR17">
        <f t="shared" si="9"/>
        <v>-14.700329000431427</v>
      </c>
      <c r="AS17">
        <f t="shared" si="9"/>
        <v>41.517512863649692</v>
      </c>
      <c r="AT17">
        <f t="shared" si="9"/>
        <v>14.403820923334941</v>
      </c>
      <c r="AU17">
        <f t="shared" si="9"/>
        <v>41.221004786553209</v>
      </c>
      <c r="AW17">
        <v>14</v>
      </c>
      <c r="AX17">
        <f>(R17*SUMPRODUCT(K18:$K$23, X18:$X$23)-$AZ$3*SUMPRODUCT(K17:$K$22, W18:$W$23))/Z17</f>
        <v>1200.8497787212871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1737.6045711634602</v>
      </c>
      <c r="P18">
        <f t="shared" si="22"/>
        <v>86.880228558173016</v>
      </c>
      <c r="Q18" s="4">
        <f t="shared" si="23"/>
        <v>25</v>
      </c>
      <c r="R18">
        <f t="shared" si="0"/>
        <v>1000000</v>
      </c>
      <c r="S18">
        <f t="shared" si="1"/>
        <v>1073.3899333145728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1024.3420738700984</v>
      </c>
      <c r="AC18">
        <f t="shared" si="2"/>
        <v>904.86827049604528</v>
      </c>
      <c r="AE18">
        <f t="shared" si="3"/>
        <v>1464.8015546964477</v>
      </c>
      <c r="AF18">
        <f t="shared" si="4"/>
        <v>-73.240077734822393</v>
      </c>
      <c r="AG18">
        <f t="shared" si="4"/>
        <v>-21.075012966207414</v>
      </c>
      <c r="AH18">
        <f t="shared" si="5"/>
        <v>-1483.6717150062857</v>
      </c>
      <c r="AI18">
        <f t="shared" si="6"/>
        <v>-113.18525101086766</v>
      </c>
      <c r="AJ18">
        <f t="shared" si="7"/>
        <v>119.47380337405309</v>
      </c>
      <c r="AK18">
        <f t="shared" si="24"/>
        <v>52.183516697965224</v>
      </c>
      <c r="AL18">
        <f t="shared" si="8"/>
        <v>58.472069061150656</v>
      </c>
      <c r="AN18">
        <f t="shared" si="9"/>
        <v>564.006537145577</v>
      </c>
      <c r="AO18">
        <f t="shared" si="9"/>
        <v>-28.200326857278853</v>
      </c>
      <c r="AP18">
        <f t="shared" si="9"/>
        <v>-8.1147135905600667</v>
      </c>
      <c r="AQ18">
        <f t="shared" si="9"/>
        <v>-571.27229525295365</v>
      </c>
      <c r="AR18">
        <f t="shared" si="9"/>
        <v>-43.580798555215516</v>
      </c>
      <c r="AS18">
        <f t="shared" si="9"/>
        <v>46.002139951698304</v>
      </c>
      <c r="AT18">
        <f t="shared" si="9"/>
        <v>20.092717989364061</v>
      </c>
      <c r="AU18">
        <f t="shared" si="9"/>
        <v>22.514059385846846</v>
      </c>
      <c r="AW18">
        <v>15</v>
      </c>
      <c r="AX18">
        <f>(R18*SUMPRODUCT(K19:$K$23, X19:$X$23)-$AZ$3*SUMPRODUCT(K18:$K$22, W19:$W$23))/Z18</f>
        <v>1073.3899333145728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1737.6045711634602</v>
      </c>
      <c r="P19">
        <f t="shared" si="22"/>
        <v>86.880228558173016</v>
      </c>
      <c r="Q19" s="4">
        <f t="shared" si="23"/>
        <v>25</v>
      </c>
      <c r="R19">
        <f t="shared" si="0"/>
        <v>1000000</v>
      </c>
      <c r="S19">
        <f t="shared" si="1"/>
        <v>917.468481922725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904.86827049604528</v>
      </c>
      <c r="AC19">
        <f t="shared" si="2"/>
        <v>764.26533970439959</v>
      </c>
      <c r="AE19">
        <f t="shared" si="3"/>
        <v>1447.4513010726087</v>
      </c>
      <c r="AF19">
        <f t="shared" si="4"/>
        <v>-72.372565053630439</v>
      </c>
      <c r="AG19">
        <f t="shared" si="4"/>
        <v>-20.825384053050524</v>
      </c>
      <c r="AH19">
        <f t="shared" si="5"/>
        <v>-1555.151339792523</v>
      </c>
      <c r="AI19">
        <f t="shared" si="6"/>
        <v>-200.89798782659545</v>
      </c>
      <c r="AJ19">
        <f t="shared" si="7"/>
        <v>140.60293079164569</v>
      </c>
      <c r="AK19">
        <f t="shared" si="24"/>
        <v>50.842818245285024</v>
      </c>
      <c r="AL19">
        <f t="shared" si="8"/>
        <v>-9.4522387896647402</v>
      </c>
      <c r="AN19">
        <f t="shared" si="9"/>
        <v>519.21557968187005</v>
      </c>
      <c r="AO19">
        <f t="shared" si="9"/>
        <v>-25.960778984093501</v>
      </c>
      <c r="AP19">
        <f t="shared" si="9"/>
        <v>-7.4702781676934578</v>
      </c>
      <c r="AQ19">
        <f t="shared" si="9"/>
        <v>-557.84868463972384</v>
      </c>
      <c r="AR19">
        <f t="shared" si="9"/>
        <v>-72.064162109640847</v>
      </c>
      <c r="AS19">
        <f t="shared" si="9"/>
        <v>50.435708725990565</v>
      </c>
      <c r="AT19">
        <f t="shared" si="9"/>
        <v>18.237838695038345</v>
      </c>
      <c r="AU19">
        <f t="shared" si="9"/>
        <v>-3.3906146886119295</v>
      </c>
      <c r="AW19">
        <v>16</v>
      </c>
      <c r="AX19">
        <f>(R19*SUMPRODUCT(K20:$K$23, X20:$X$23)-$AZ$3*SUMPRODUCT(K19:$K$22, W20:$W$23))/Z19</f>
        <v>917.468481922725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1737.6045711634602</v>
      </c>
      <c r="P20">
        <f t="shared" si="22"/>
        <v>86.880228558173016</v>
      </c>
      <c r="Q20" s="4">
        <f t="shared" si="23"/>
        <v>25</v>
      </c>
      <c r="R20">
        <f t="shared" si="0"/>
        <v>1000000</v>
      </c>
      <c r="S20">
        <f t="shared" si="1"/>
        <v>724.01223777062955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764.26533970439959</v>
      </c>
      <c r="AC20">
        <f t="shared" si="2"/>
        <v>595.90654412510435</v>
      </c>
      <c r="AE20">
        <f t="shared" si="3"/>
        <v>1430.1552943999225</v>
      </c>
      <c r="AF20">
        <f t="shared" si="4"/>
        <v>-71.507764719996132</v>
      </c>
      <c r="AG20">
        <f t="shared" si="4"/>
        <v>-20.576535624591553</v>
      </c>
      <c r="AH20">
        <f t="shared" si="5"/>
        <v>-1623.7835171386614</v>
      </c>
      <c r="AI20">
        <f t="shared" si="6"/>
        <v>-285.71252308332669</v>
      </c>
      <c r="AJ20">
        <f t="shared" si="7"/>
        <v>168.35879557929525</v>
      </c>
      <c r="AK20">
        <f t="shared" si="24"/>
        <v>9.1285253383526008</v>
      </c>
      <c r="AL20">
        <f t="shared" si="8"/>
        <v>-108.22520216567884</v>
      </c>
      <c r="AN20">
        <f t="shared" si="9"/>
        <v>486.5895146192039</v>
      </c>
      <c r="AO20">
        <f t="shared" si="9"/>
        <v>-24.329475730960198</v>
      </c>
      <c r="AP20">
        <f t="shared" si="9"/>
        <v>-7.0008666340782408</v>
      </c>
      <c r="AQ20">
        <f t="shared" si="9"/>
        <v>-552.46869801135063</v>
      </c>
      <c r="AR20">
        <f t="shared" si="9"/>
        <v>-97.209525757185176</v>
      </c>
      <c r="AS20">
        <f t="shared" si="9"/>
        <v>57.281628745902353</v>
      </c>
      <c r="AT20">
        <f t="shared" si="9"/>
        <v>3.105847827135336</v>
      </c>
      <c r="AU20">
        <f t="shared" si="9"/>
        <v>-36.822049184147488</v>
      </c>
      <c r="AW20">
        <v>17</v>
      </c>
      <c r="AX20">
        <f>(R20*SUMPRODUCT(K21:$K$23, X21:$X$23)-$AZ$3*SUMPRODUCT(K20:$K$22, W21:$W$23))/Z20</f>
        <v>724.01223777062955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1737.6045711634602</v>
      </c>
      <c r="P21">
        <f t="shared" si="22"/>
        <v>86.880228558173016</v>
      </c>
      <c r="Q21" s="4">
        <f t="shared" si="23"/>
        <v>25</v>
      </c>
      <c r="R21">
        <f t="shared" si="0"/>
        <v>1000000</v>
      </c>
      <c r="S21">
        <f t="shared" si="1"/>
        <v>497.78663820013315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595.90654412510435</v>
      </c>
      <c r="AC21">
        <f t="shared" si="2"/>
        <v>404.76420742414257</v>
      </c>
      <c r="AE21">
        <f t="shared" si="3"/>
        <v>1412.8947687438288</v>
      </c>
      <c r="AF21">
        <f t="shared" si="4"/>
        <v>-70.64473843719145</v>
      </c>
      <c r="AG21">
        <f t="shared" si="4"/>
        <v>-20.32819768363332</v>
      </c>
      <c r="AH21">
        <f t="shared" si="5"/>
        <v>-1702.9033884926721</v>
      </c>
      <c r="AI21">
        <f t="shared" si="6"/>
        <v>-380.98155586966823</v>
      </c>
      <c r="AJ21">
        <f t="shared" si="7"/>
        <v>191.14233670096178</v>
      </c>
      <c r="AK21">
        <f t="shared" si="24"/>
        <v>3.1010505190907871</v>
      </c>
      <c r="AL21">
        <f t="shared" si="8"/>
        <v>-186.73816864961566</v>
      </c>
      <c r="AN21">
        <f t="shared" si="9"/>
        <v>457.25946170734187</v>
      </c>
      <c r="AO21">
        <f t="shared" si="9"/>
        <v>-22.862973085367098</v>
      </c>
      <c r="AP21">
        <f t="shared" si="9"/>
        <v>-6.5788768816539696</v>
      </c>
      <c r="AQ21">
        <f t="shared" si="9"/>
        <v>-551.11583961349334</v>
      </c>
      <c r="AR21">
        <f t="shared" si="9"/>
        <v>-123.29822787317259</v>
      </c>
      <c r="AS21">
        <f t="shared" si="9"/>
        <v>61.859979895793664</v>
      </c>
      <c r="AT21">
        <f t="shared" si="9"/>
        <v>1.0036024780157005</v>
      </c>
      <c r="AU21">
        <f t="shared" si="9"/>
        <v>-60.434645499363228</v>
      </c>
      <c r="AW21">
        <v>18</v>
      </c>
      <c r="AX21">
        <f>(R21*SUMPRODUCT(K22:$K$23, X22:$X$23)-$AZ$3*SUMPRODUCT(K21:$K$22, W22:$W$23))/Z21</f>
        <v>497.78663820013315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1737.6045711634602</v>
      </c>
      <c r="P22">
        <f t="shared" si="22"/>
        <v>86.880228558173016</v>
      </c>
      <c r="Q22" s="4">
        <f t="shared" si="23"/>
        <v>25</v>
      </c>
      <c r="R22">
        <f t="shared" si="0"/>
        <v>1000000</v>
      </c>
      <c r="S22">
        <f t="shared" si="1"/>
        <v>252.01162255442551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404.76420742414257</v>
      </c>
      <c r="AC22">
        <f t="shared" si="2"/>
        <v>202.41805823452347</v>
      </c>
      <c r="AE22">
        <f t="shared" si="3"/>
        <v>1395.6600084917907</v>
      </c>
      <c r="AF22">
        <f t="shared" si="4"/>
        <v>-69.783000424589545</v>
      </c>
      <c r="AG22">
        <f t="shared" si="4"/>
        <v>-20.080230445602602</v>
      </c>
      <c r="AH22">
        <f t="shared" si="5"/>
        <v>-1787.4104477753444</v>
      </c>
      <c r="AI22">
        <f t="shared" si="6"/>
        <v>-481.61367015374594</v>
      </c>
      <c r="AJ22">
        <f t="shared" si="7"/>
        <v>202.3461491896191</v>
      </c>
      <c r="AK22">
        <f t="shared" si="24"/>
        <v>36.343465525318223</v>
      </c>
      <c r="AL22">
        <f t="shared" si="8"/>
        <v>-242.92405543880864</v>
      </c>
      <c r="AN22">
        <f t="shared" si="9"/>
        <v>422.13245182885845</v>
      </c>
      <c r="AO22">
        <f t="shared" si="9"/>
        <v>-21.106622591442925</v>
      </c>
      <c r="AP22">
        <f t="shared" si="9"/>
        <v>-6.0734826961552049</v>
      </c>
      <c r="AQ22">
        <f t="shared" si="9"/>
        <v>-540.62160565831107</v>
      </c>
      <c r="AR22">
        <f t="shared" si="9"/>
        <v>-145.66925911705073</v>
      </c>
      <c r="AS22">
        <f t="shared" si="9"/>
        <v>61.201779484852459</v>
      </c>
      <c r="AT22">
        <f t="shared" si="9"/>
        <v>10.99247389537164</v>
      </c>
      <c r="AU22">
        <f t="shared" si="9"/>
        <v>-73.475005736826631</v>
      </c>
      <c r="AW22">
        <v>19</v>
      </c>
      <c r="AX22">
        <f>(R22*SUMPRODUCT(K23:$K$23, X23:$X$23)-$AZ$3*SUMPRODUCT(K22:$K$22, W23:$W$23))/Z22</f>
        <v>252.01162255442551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1737.6045711634602</v>
      </c>
      <c r="P23">
        <f t="shared" si="22"/>
        <v>86.880228558173016</v>
      </c>
      <c r="Q23" s="4">
        <f t="shared" si="23"/>
        <v>25</v>
      </c>
      <c r="R23">
        <f t="shared" si="0"/>
        <v>1000000</v>
      </c>
      <c r="S23">
        <f t="shared" si="1"/>
        <v>255.15998909693482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202.41805823452347</v>
      </c>
      <c r="AC23">
        <f t="shared" si="2"/>
        <v>202.41805823452347</v>
      </c>
      <c r="AE23">
        <f t="shared" si="3"/>
        <v>1378.4392471529723</v>
      </c>
      <c r="AF23">
        <f t="shared" si="4"/>
        <v>-68.921962357648624</v>
      </c>
      <c r="AG23">
        <f t="shared" si="4"/>
        <v>-19.832464618661785</v>
      </c>
      <c r="AH23">
        <f t="shared" si="5"/>
        <v>-1878.5408993917079</v>
      </c>
      <c r="AI23">
        <f t="shared" si="6"/>
        <v>-588.85607921504607</v>
      </c>
      <c r="AJ23">
        <f t="shared" si="7"/>
        <v>0</v>
      </c>
      <c r="AK23">
        <f t="shared" si="24"/>
        <v>105.83547401208929</v>
      </c>
      <c r="AL23">
        <f t="shared" si="8"/>
        <v>-483.02060520295674</v>
      </c>
      <c r="AN23">
        <f t="shared" si="9"/>
        <v>377.68262203553513</v>
      </c>
      <c r="AO23">
        <f t="shared" si="9"/>
        <v>-18.884131101776759</v>
      </c>
      <c r="AP23">
        <f t="shared" si="9"/>
        <v>-5.4339552897044854</v>
      </c>
      <c r="AQ23">
        <f t="shared" si="9"/>
        <v>-514.70694406636892</v>
      </c>
      <c r="AR23">
        <f t="shared" si="9"/>
        <v>-161.34240842231509</v>
      </c>
      <c r="AS23">
        <f t="shared" si="9"/>
        <v>0</v>
      </c>
      <c r="AT23">
        <f t="shared" si="9"/>
        <v>28.998172688290925</v>
      </c>
      <c r="AU23">
        <f t="shared" si="9"/>
        <v>-132.34423573402415</v>
      </c>
      <c r="AW23">
        <v>20</v>
      </c>
      <c r="AX23">
        <f>(R23*SUMPRODUCT(K$23:$K24, X$23:$X24)-$AZ$3*SUMPRODUCT(K$22:$K23, W$23:$W24))/Z23</f>
        <v>255.15998909693482</v>
      </c>
    </row>
    <row r="25" spans="5:50" x14ac:dyDescent="0.25">
      <c r="AN25" s="8">
        <f t="shared" ref="AN25:AU25" si="25">SUM(AN3:AN23)</f>
        <v>16803.754125962409</v>
      </c>
      <c r="AO25" s="8">
        <f t="shared" si="25"/>
        <v>-2143.3911346707159</v>
      </c>
      <c r="AP25" s="8">
        <f t="shared" si="25"/>
        <v>-1739.1986712522851</v>
      </c>
      <c r="AQ25" s="8">
        <f t="shared" si="25"/>
        <v>-13344.420925398812</v>
      </c>
      <c r="AR25" s="8">
        <f t="shared" si="25"/>
        <v>-423.25660535940494</v>
      </c>
      <c r="AS25" s="8">
        <f t="shared" si="25"/>
        <v>-594.30395331896693</v>
      </c>
      <c r="AT25" s="8">
        <f t="shared" si="25"/>
        <v>413.59560946567387</v>
      </c>
      <c r="AU25" s="9">
        <f t="shared" si="25"/>
        <v>-603.96494921269823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FC20-730D-4415-BEB7-F6095CAE54A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4129.0594477063678</v>
      </c>
      <c r="K3">
        <v>1</v>
      </c>
      <c r="L3" s="2">
        <v>0</v>
      </c>
      <c r="O3">
        <f>$C$3</f>
        <v>4129.0594477063678</v>
      </c>
      <c r="P3">
        <f>O3*B5</f>
        <v>3303.2475581650942</v>
      </c>
      <c r="Q3" s="4">
        <f>B8</f>
        <v>1522.432587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4129.0594477063678</v>
      </c>
      <c r="AF3">
        <f t="shared" ref="AF3:AG23" si="4">-$Z3*P3</f>
        <v>-3303.2475581650942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-696.62069745872645</v>
      </c>
      <c r="AJ3">
        <f t="shared" ref="AJ3:AJ23" si="7">AB3-AC3</f>
        <v>3.637978807091713E-12</v>
      </c>
      <c r="AL3">
        <f t="shared" ref="AL3:AL23" si="8">SUM(AI3:AK3)</f>
        <v>-696.62069745872282</v>
      </c>
      <c r="AN3">
        <f t="shared" ref="AN3:AU23" si="9">AE3*$K3</f>
        <v>4129.0594477063678</v>
      </c>
      <c r="AO3">
        <f t="shared" si="9"/>
        <v>-3303.2475581650942</v>
      </c>
      <c r="AP3">
        <f t="shared" si="9"/>
        <v>-1522.432587</v>
      </c>
      <c r="AQ3">
        <f t="shared" si="9"/>
        <v>0</v>
      </c>
      <c r="AR3">
        <f t="shared" si="9"/>
        <v>-696.62069745872645</v>
      </c>
      <c r="AS3">
        <f t="shared" si="9"/>
        <v>3.637978807091713E-12</v>
      </c>
      <c r="AT3">
        <f t="shared" si="9"/>
        <v>0</v>
      </c>
      <c r="AU3">
        <f t="shared" si="9"/>
        <v>-696.62069745872282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2845.1545831715016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1000000</v>
      </c>
      <c r="S4">
        <f t="shared" si="1"/>
        <v>1596.0147360296496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-3.637978807091713E-12</v>
      </c>
      <c r="AC4">
        <f t="shared" si="2"/>
        <v>1577.8987430363959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-1350.768</v>
      </c>
      <c r="AI4">
        <f t="shared" si="6"/>
        <v>-1350.768</v>
      </c>
      <c r="AJ4">
        <f t="shared" si="7"/>
        <v>-1577.8987430363995</v>
      </c>
      <c r="AK4">
        <f>G4*MAX(0, SUM(AB4, AE4:AF4))</f>
        <v>0</v>
      </c>
      <c r="AL4">
        <f t="shared" si="8"/>
        <v>-2928.6667430363996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-1267.2558401350971</v>
      </c>
      <c r="AR4">
        <f t="shared" si="9"/>
        <v>-1267.2558401350971</v>
      </c>
      <c r="AS4">
        <f t="shared" si="9"/>
        <v>-1480.3440688961434</v>
      </c>
      <c r="AT4">
        <f t="shared" si="9"/>
        <v>0</v>
      </c>
      <c r="AU4">
        <f t="shared" si="9"/>
        <v>-2747.5999090312407</v>
      </c>
      <c r="AW4">
        <v>1</v>
      </c>
      <c r="AX4">
        <f>(R4*SUMPRODUCT(K5:$K$23, X5:$X$23)-$AZ$3*SUMPRODUCT(K4:$K$22, W5:$W$23))/Z4</f>
        <v>1596.0147360296496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4129.0594477063678</v>
      </c>
      <c r="P5">
        <f t="shared" ref="P5:P23" si="22">O5*$C$5</f>
        <v>206.45297238531839</v>
      </c>
      <c r="Q5" s="4">
        <f t="shared" ref="Q5:Q23" si="23">$C$8</f>
        <v>25</v>
      </c>
      <c r="R5">
        <f t="shared" si="0"/>
        <v>1000000</v>
      </c>
      <c r="S5">
        <f t="shared" si="1"/>
        <v>3088.0669050375113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1577.8987430363959</v>
      </c>
      <c r="AC5">
        <f t="shared" si="2"/>
        <v>3018.1984859095792</v>
      </c>
      <c r="AE5">
        <f t="shared" si="3"/>
        <v>4035.6382670881994</v>
      </c>
      <c r="AF5">
        <f t="shared" si="4"/>
        <v>-201.78191335440997</v>
      </c>
      <c r="AG5">
        <f t="shared" si="4"/>
        <v>-24.434367670159954</v>
      </c>
      <c r="AH5">
        <f t="shared" si="5"/>
        <v>-1388.0328736018078</v>
      </c>
      <c r="AI5">
        <f t="shared" si="6"/>
        <v>2421.3891124618217</v>
      </c>
      <c r="AJ5">
        <f t="shared" si="7"/>
        <v>-1440.2997428731833</v>
      </c>
      <c r="AK5">
        <f>G5*SUM(AB5, AE5:AF5)</f>
        <v>221.88195896757762</v>
      </c>
      <c r="AL5">
        <f t="shared" si="8"/>
        <v>1202.9713285562161</v>
      </c>
      <c r="AN5">
        <f t="shared" si="9"/>
        <v>3485.0259185232562</v>
      </c>
      <c r="AO5">
        <f t="shared" si="9"/>
        <v>-174.25129592616278</v>
      </c>
      <c r="AP5">
        <f t="shared" si="9"/>
        <v>-21.100603918763735</v>
      </c>
      <c r="AQ5">
        <f t="shared" si="9"/>
        <v>-1198.6531547474035</v>
      </c>
      <c r="AR5">
        <f t="shared" si="9"/>
        <v>2091.0208639309262</v>
      </c>
      <c r="AS5">
        <f t="shared" si="9"/>
        <v>-1243.7888636577654</v>
      </c>
      <c r="AT5">
        <f t="shared" si="9"/>
        <v>191.60894180256861</v>
      </c>
      <c r="AU5">
        <f t="shared" si="9"/>
        <v>1038.8409420757293</v>
      </c>
      <c r="AW5">
        <v>2</v>
      </c>
      <c r="AX5">
        <f>(R5*SUMPRODUCT(K6:$K$23, X6:$X$23)-$AZ$3*SUMPRODUCT(K5:$K$22, W6:$W$23))/Z5</f>
        <v>3088.0669050375113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4129.0594477063678</v>
      </c>
      <c r="P6">
        <f t="shared" si="22"/>
        <v>206.45297238531839</v>
      </c>
      <c r="Q6" s="4">
        <f t="shared" si="23"/>
        <v>25</v>
      </c>
      <c r="R6">
        <f t="shared" si="0"/>
        <v>1000000</v>
      </c>
      <c r="S6">
        <f t="shared" si="1"/>
        <v>4445.638308417776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3018.1984859095792</v>
      </c>
      <c r="AC6">
        <f t="shared" si="2"/>
        <v>4295.1857227176515</v>
      </c>
      <c r="AE6">
        <f t="shared" si="3"/>
        <v>3989.3207583845979</v>
      </c>
      <c r="AF6">
        <f t="shared" si="4"/>
        <v>-199.4660379192299</v>
      </c>
      <c r="AG6">
        <f t="shared" si="4"/>
        <v>-24.153931475851039</v>
      </c>
      <c r="AH6">
        <f t="shared" si="5"/>
        <v>-1443.7007042925736</v>
      </c>
      <c r="AI6">
        <f t="shared" si="6"/>
        <v>2322.0000846969433</v>
      </c>
      <c r="AJ6">
        <f t="shared" si="7"/>
        <v>-1276.9872368080723</v>
      </c>
      <c r="AK6">
        <f>G6*SUM(AB6, AE6:AF6)</f>
        <v>398.27111257293444</v>
      </c>
      <c r="AL6">
        <f t="shared" si="8"/>
        <v>1443.2839604618055</v>
      </c>
      <c r="AN6">
        <f t="shared" si="9"/>
        <v>3106.9876031459494</v>
      </c>
      <c r="AO6">
        <f t="shared" si="9"/>
        <v>-155.34938015729747</v>
      </c>
      <c r="AP6">
        <f t="shared" si="9"/>
        <v>-18.811715128440664</v>
      </c>
      <c r="AQ6">
        <f t="shared" si="9"/>
        <v>-1124.3919610782179</v>
      </c>
      <c r="AR6">
        <f t="shared" si="9"/>
        <v>1808.434546781993</v>
      </c>
      <c r="AS6">
        <f t="shared" si="9"/>
        <v>-994.55114151936016</v>
      </c>
      <c r="AT6">
        <f t="shared" si="9"/>
        <v>310.1839847935226</v>
      </c>
      <c r="AU6">
        <f t="shared" si="9"/>
        <v>1124.0673900561555</v>
      </c>
      <c r="AW6">
        <v>3</v>
      </c>
      <c r="AX6">
        <f>(R6*SUMPRODUCT(K7:$K$23, X7:$X$23)-$AZ$3*SUMPRODUCT(K6:$K$22, W7:$W$23))/Z6</f>
        <v>4445.638308417776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4129.0594477063678</v>
      </c>
      <c r="P7">
        <f t="shared" si="22"/>
        <v>206.45297238531839</v>
      </c>
      <c r="Q7" s="4">
        <f t="shared" si="23"/>
        <v>25</v>
      </c>
      <c r="R7">
        <f t="shared" si="0"/>
        <v>1000000</v>
      </c>
      <c r="S7">
        <f t="shared" si="1"/>
        <v>5625.5620592956475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4295.1857227176515</v>
      </c>
      <c r="AC7">
        <f t="shared" si="2"/>
        <v>5372.3378679635098</v>
      </c>
      <c r="AE7">
        <f t="shared" si="3"/>
        <v>3943.1975322947224</v>
      </c>
      <c r="AF7">
        <f t="shared" si="4"/>
        <v>-197.15987661473611</v>
      </c>
      <c r="AG7">
        <f t="shared" si="4"/>
        <v>-23.874671594308911</v>
      </c>
      <c r="AH7">
        <f t="shared" si="5"/>
        <v>-1508.822671344728</v>
      </c>
      <c r="AI7">
        <f t="shared" si="6"/>
        <v>2213.3403127409492</v>
      </c>
      <c r="AJ7">
        <f t="shared" si="7"/>
        <v>-1077.1521452458583</v>
      </c>
      <c r="AK7">
        <f>G7*SUM(AB7, AE7:AF7)</f>
        <v>394.82406787932399</v>
      </c>
      <c r="AL7">
        <f t="shared" si="8"/>
        <v>1531.012235374415</v>
      </c>
      <c r="AN7">
        <f t="shared" si="9"/>
        <v>2779.9996608638858</v>
      </c>
      <c r="AO7">
        <f t="shared" si="9"/>
        <v>-138.99998304319428</v>
      </c>
      <c r="AP7">
        <f t="shared" si="9"/>
        <v>-16.831918358599406</v>
      </c>
      <c r="AQ7">
        <f t="shared" si="9"/>
        <v>-1063.7373553541213</v>
      </c>
      <c r="AR7">
        <f t="shared" si="9"/>
        <v>1560.4304041079704</v>
      </c>
      <c r="AS7">
        <f t="shared" si="9"/>
        <v>-759.40466435108306</v>
      </c>
      <c r="AT7">
        <f t="shared" si="9"/>
        <v>278.3555137210364</v>
      </c>
      <c r="AU7">
        <f t="shared" si="9"/>
        <v>1079.3812534779238</v>
      </c>
      <c r="AW7">
        <v>4</v>
      </c>
      <c r="AX7">
        <f>(R7*SUMPRODUCT(K8:$K$23, X8:$X$23)-$AZ$3*SUMPRODUCT(K7:$K$22, W8:$W$23))/Z7</f>
        <v>5625.5620592956475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4129.0594477063678</v>
      </c>
      <c r="P8">
        <f t="shared" si="22"/>
        <v>206.45297238531839</v>
      </c>
      <c r="Q8" s="4">
        <f t="shared" si="23"/>
        <v>25</v>
      </c>
      <c r="R8">
        <f t="shared" si="0"/>
        <v>1000000</v>
      </c>
      <c r="S8">
        <f t="shared" si="1"/>
        <v>6625.1987304679124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5372.3378679635098</v>
      </c>
      <c r="AC8">
        <f t="shared" si="2"/>
        <v>6253.2803233598461</v>
      </c>
      <c r="AE8">
        <f t="shared" si="3"/>
        <v>3897.2666705956644</v>
      </c>
      <c r="AF8">
        <f t="shared" si="4"/>
        <v>-194.8633335297832</v>
      </c>
      <c r="AG8">
        <f t="shared" si="4"/>
        <v>-23.596576411369778</v>
      </c>
      <c r="AH8">
        <f t="shared" si="5"/>
        <v>-1573.9386798416785</v>
      </c>
      <c r="AI8">
        <f t="shared" si="6"/>
        <v>2104.8680808128329</v>
      </c>
      <c r="AJ8">
        <f t="shared" si="7"/>
        <v>-880.9424553963363</v>
      </c>
      <c r="AK8">
        <f t="shared" ref="AK8:AK23" si="24">G8*SUM(AB8:AB8, AE8:AF8)</f>
        <v>193.29198766712602</v>
      </c>
      <c r="AL8">
        <f t="shared" si="8"/>
        <v>1417.2176130836226</v>
      </c>
      <c r="AN8">
        <f t="shared" si="9"/>
        <v>2561.8814680971427</v>
      </c>
      <c r="AO8">
        <f t="shared" si="9"/>
        <v>-128.09407340485711</v>
      </c>
      <c r="AP8">
        <f t="shared" si="9"/>
        <v>-15.511289559661282</v>
      </c>
      <c r="AQ8">
        <f t="shared" si="9"/>
        <v>-1034.6339310651747</v>
      </c>
      <c r="AR8">
        <f t="shared" si="9"/>
        <v>1383.6421740674493</v>
      </c>
      <c r="AS8">
        <f t="shared" si="9"/>
        <v>-579.09051181117252</v>
      </c>
      <c r="AT8">
        <f t="shared" si="9"/>
        <v>127.06114387096477</v>
      </c>
      <c r="AU8">
        <f t="shared" si="9"/>
        <v>931.6128061272417</v>
      </c>
      <c r="AW8">
        <v>5</v>
      </c>
      <c r="AX8">
        <f>(R8*SUMPRODUCT(K9:$K$23, X9:$X$23)-$AZ$3*SUMPRODUCT(K8:$K$22, W9:$W$23))/Z8</f>
        <v>6625.1987304679124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4129.0594477063678</v>
      </c>
      <c r="P9">
        <f t="shared" si="22"/>
        <v>206.45297238531839</v>
      </c>
      <c r="Q9" s="4">
        <f t="shared" si="23"/>
        <v>25</v>
      </c>
      <c r="R9">
        <f t="shared" si="0"/>
        <v>1000000</v>
      </c>
      <c r="S9">
        <f t="shared" si="1"/>
        <v>7496.847679882314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6253.2803233598461</v>
      </c>
      <c r="AC9">
        <f t="shared" si="2"/>
        <v>6992.9301085680545</v>
      </c>
      <c r="AE9">
        <f t="shared" si="3"/>
        <v>3851.5153788460739</v>
      </c>
      <c r="AF9">
        <f t="shared" si="4"/>
        <v>-192.57576894230368</v>
      </c>
      <c r="AG9">
        <f t="shared" si="4"/>
        <v>-23.319568461199648</v>
      </c>
      <c r="AH9">
        <f t="shared" si="5"/>
        <v>-1641.687442257399</v>
      </c>
      <c r="AI9">
        <f t="shared" si="6"/>
        <v>1993.9325991851717</v>
      </c>
      <c r="AJ9">
        <f t="shared" si="7"/>
        <v>-739.64978520820841</v>
      </c>
      <c r="AK9">
        <f t="shared" si="24"/>
        <v>58.48209760625533</v>
      </c>
      <c r="AL9">
        <f t="shared" si="8"/>
        <v>1312.7649115832187</v>
      </c>
      <c r="AN9">
        <f t="shared" si="9"/>
        <v>2406.2029093765718</v>
      </c>
      <c r="AO9">
        <f t="shared" si="9"/>
        <v>-120.31014546882858</v>
      </c>
      <c r="AP9">
        <f t="shared" si="9"/>
        <v>-14.568710743031216</v>
      </c>
      <c r="AQ9">
        <f t="shared" si="9"/>
        <v>-1025.630878054611</v>
      </c>
      <c r="AR9">
        <f t="shared" si="9"/>
        <v>1245.6931751101013</v>
      </c>
      <c r="AS9">
        <f t="shared" si="9"/>
        <v>-462.09018789403495</v>
      </c>
      <c r="AT9">
        <f t="shared" si="9"/>
        <v>36.53621485701462</v>
      </c>
      <c r="AU9">
        <f t="shared" si="9"/>
        <v>820.13920207308092</v>
      </c>
      <c r="AW9">
        <v>6</v>
      </c>
      <c r="AX9">
        <f>(R9*SUMPRODUCT(K10:$K$23, X10:$X$23)-$AZ$3*SUMPRODUCT(K9:$K$22, W10:$W$23))/Z9</f>
        <v>7496.847679882314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4129.0594477063678</v>
      </c>
      <c r="P10">
        <f t="shared" si="22"/>
        <v>206.45297238531839</v>
      </c>
      <c r="Q10" s="4">
        <f t="shared" si="23"/>
        <v>25</v>
      </c>
      <c r="R10">
        <f t="shared" si="0"/>
        <v>1000000</v>
      </c>
      <c r="S10">
        <f t="shared" si="1"/>
        <v>8277.3551171907984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6992.9301085680545</v>
      </c>
      <c r="AC10">
        <f t="shared" si="2"/>
        <v>7629.5207274990107</v>
      </c>
      <c r="AE10">
        <f t="shared" si="3"/>
        <v>3805.8950226655102</v>
      </c>
      <c r="AF10">
        <f t="shared" si="4"/>
        <v>-190.2947511332755</v>
      </c>
      <c r="AG10">
        <f t="shared" si="4"/>
        <v>-23.043353279762229</v>
      </c>
      <c r="AH10">
        <f t="shared" si="5"/>
        <v>-1720.7798730168138</v>
      </c>
      <c r="AI10">
        <f t="shared" si="6"/>
        <v>1871.7770452356585</v>
      </c>
      <c r="AJ10">
        <f t="shared" si="7"/>
        <v>-636.59061893095623</v>
      </c>
      <c r="AK10">
        <f t="shared" si="24"/>
        <v>43.494974558411194</v>
      </c>
      <c r="AL10">
        <f t="shared" si="8"/>
        <v>1278.6814008631136</v>
      </c>
      <c r="AN10">
        <f t="shared" si="9"/>
        <v>2259.0992521362882</v>
      </c>
      <c r="AO10">
        <f t="shared" si="9"/>
        <v>-112.95496260681442</v>
      </c>
      <c r="AP10">
        <f t="shared" si="9"/>
        <v>-13.678049933327944</v>
      </c>
      <c r="AQ10">
        <f t="shared" si="9"/>
        <v>-1021.4187467264558</v>
      </c>
      <c r="AR10">
        <f t="shared" si="9"/>
        <v>1111.0474928696901</v>
      </c>
      <c r="AS10">
        <f t="shared" si="9"/>
        <v>-377.86680467520944</v>
      </c>
      <c r="AT10">
        <f t="shared" si="9"/>
        <v>25.817702251749516</v>
      </c>
      <c r="AU10">
        <f t="shared" si="9"/>
        <v>758.99839044623036</v>
      </c>
      <c r="AW10">
        <v>7</v>
      </c>
      <c r="AX10">
        <f>(R10*SUMPRODUCT(K11:$K$23, X11:$X$23)-$AZ$3*SUMPRODUCT(K10:$K$22, W11:$W$23))/Z10</f>
        <v>8277.3551171907984</v>
      </c>
    </row>
    <row r="11" spans="1:52" x14ac:dyDescent="0.25">
      <c r="A11" t="s">
        <v>33</v>
      </c>
      <c r="C11" s="7">
        <f>AU25</f>
        <v>377.57547437562516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4129.0594477063678</v>
      </c>
      <c r="P11">
        <f t="shared" si="22"/>
        <v>206.45297238531839</v>
      </c>
      <c r="Q11" s="4">
        <f t="shared" si="23"/>
        <v>25</v>
      </c>
      <c r="R11">
        <f t="shared" si="0"/>
        <v>1000000</v>
      </c>
      <c r="S11">
        <f t="shared" si="1"/>
        <v>8973.015958874661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7629.5207274990107</v>
      </c>
      <c r="AC11">
        <f t="shared" si="2"/>
        <v>8171.9057067833492</v>
      </c>
      <c r="AE11">
        <f t="shared" si="3"/>
        <v>3760.4173021654933</v>
      </c>
      <c r="AF11">
        <f t="shared" si="4"/>
        <v>-188.02086510827468</v>
      </c>
      <c r="AG11">
        <f t="shared" si="4"/>
        <v>-22.76800170711002</v>
      </c>
      <c r="AH11">
        <f t="shared" si="5"/>
        <v>-1796.7215941835213</v>
      </c>
      <c r="AI11">
        <f t="shared" si="6"/>
        <v>1752.9068411665869</v>
      </c>
      <c r="AJ11">
        <f t="shared" si="7"/>
        <v>-542.38497928433844</v>
      </c>
      <c r="AK11">
        <f t="shared" si="24"/>
        <v>26.884601194934948</v>
      </c>
      <c r="AL11">
        <f t="shared" si="8"/>
        <v>1237.4064630771834</v>
      </c>
      <c r="AN11">
        <f t="shared" si="9"/>
        <v>2122.781391905206</v>
      </c>
      <c r="AO11">
        <f t="shared" si="9"/>
        <v>-106.1390695952603</v>
      </c>
      <c r="AP11">
        <f t="shared" si="9"/>
        <v>-12.852693323926228</v>
      </c>
      <c r="AQ11">
        <f t="shared" si="9"/>
        <v>-1014.2616789819202</v>
      </c>
      <c r="AR11">
        <f t="shared" si="9"/>
        <v>989.52795000409901</v>
      </c>
      <c r="AS11">
        <f t="shared" si="9"/>
        <v>-306.18004565893614</v>
      </c>
      <c r="AT11">
        <f t="shared" si="9"/>
        <v>15.176542005733159</v>
      </c>
      <c r="AU11">
        <f t="shared" si="9"/>
        <v>698.52444635089603</v>
      </c>
      <c r="AW11">
        <v>8</v>
      </c>
      <c r="AX11">
        <f>(R11*SUMPRODUCT(K12:$K$23, X12:$X$23)-$AZ$3*SUMPRODUCT(K11:$K$22, W12:$W$23))/Z11</f>
        <v>8973.015958874661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4129.0594477063678</v>
      </c>
      <c r="P12">
        <f t="shared" si="22"/>
        <v>206.45297238531839</v>
      </c>
      <c r="Q12" s="4">
        <f t="shared" si="23"/>
        <v>25</v>
      </c>
      <c r="R12">
        <f t="shared" si="0"/>
        <v>1000000</v>
      </c>
      <c r="S12">
        <f t="shared" si="1"/>
        <v>9584.4689089508483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8171.9057067833492</v>
      </c>
      <c r="AC12">
        <f t="shared" si="2"/>
        <v>8623.4207895482996</v>
      </c>
      <c r="AE12">
        <f t="shared" si="3"/>
        <v>3715.0328746310829</v>
      </c>
      <c r="AF12">
        <f t="shared" si="4"/>
        <v>-185.75164373155417</v>
      </c>
      <c r="AG12">
        <f t="shared" si="4"/>
        <v>-22.49321499049093</v>
      </c>
      <c r="AH12">
        <f t="shared" si="5"/>
        <v>-1884.2679819195375</v>
      </c>
      <c r="AI12">
        <f t="shared" si="6"/>
        <v>1622.5200339895007</v>
      </c>
      <c r="AJ12">
        <f t="shared" si="7"/>
        <v>-451.51508276495042</v>
      </c>
      <c r="AK12">
        <f t="shared" si="24"/>
        <v>26.912729956670621</v>
      </c>
      <c r="AL12">
        <f t="shared" si="8"/>
        <v>1197.9176811812208</v>
      </c>
      <c r="AN12">
        <f t="shared" si="9"/>
        <v>1993.6891062671928</v>
      </c>
      <c r="AO12">
        <f t="shared" si="9"/>
        <v>-99.684455313359649</v>
      </c>
      <c r="AP12">
        <f t="shared" si="9"/>
        <v>-12.07108502261125</v>
      </c>
      <c r="AQ12">
        <f t="shared" si="9"/>
        <v>-1011.2008899017075</v>
      </c>
      <c r="AR12">
        <f t="shared" si="9"/>
        <v>870.73267602951455</v>
      </c>
      <c r="AS12">
        <f t="shared" si="9"/>
        <v>-242.30760055204166</v>
      </c>
      <c r="AT12">
        <f t="shared" si="9"/>
        <v>14.442837612803942</v>
      </c>
      <c r="AU12">
        <f t="shared" si="9"/>
        <v>642.86791309027672</v>
      </c>
      <c r="AW12">
        <v>9</v>
      </c>
      <c r="AX12">
        <f>(R12*SUMPRODUCT(K13:$K$23, X13:$X$23)-$AZ$3*SUMPRODUCT(K12:$K$22, W13:$W$23))/Z12</f>
        <v>9584.4689089508483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4129.0594477063678</v>
      </c>
      <c r="P13">
        <f t="shared" si="22"/>
        <v>206.45297238531839</v>
      </c>
      <c r="Q13" s="4">
        <f t="shared" si="23"/>
        <v>25</v>
      </c>
      <c r="R13">
        <f t="shared" si="0"/>
        <v>1000000</v>
      </c>
      <c r="S13">
        <f t="shared" si="1"/>
        <v>10113.016097704913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8623.4207895482996</v>
      </c>
      <c r="AC13">
        <f t="shared" si="2"/>
        <v>8987.978839854748</v>
      </c>
      <c r="AE13">
        <f t="shared" si="3"/>
        <v>3669.7161940550541</v>
      </c>
      <c r="AF13">
        <f t="shared" si="4"/>
        <v>-183.4858097027527</v>
      </c>
      <c r="AG13">
        <f t="shared" si="4"/>
        <v>-22.218838457832859</v>
      </c>
      <c r="AH13">
        <f t="shared" si="5"/>
        <v>-1977.7753101264898</v>
      </c>
      <c r="AI13">
        <f t="shared" si="6"/>
        <v>1486.2362357679785</v>
      </c>
      <c r="AJ13">
        <f t="shared" si="7"/>
        <v>-364.55805030644842</v>
      </c>
      <c r="AK13">
        <f t="shared" si="24"/>
        <v>24.219302347801204</v>
      </c>
      <c r="AL13">
        <f t="shared" si="8"/>
        <v>1145.8974878093313</v>
      </c>
      <c r="AN13">
        <f t="shared" si="9"/>
        <v>1872.5584346813027</v>
      </c>
      <c r="AO13">
        <f t="shared" si="9"/>
        <v>-93.627921734065126</v>
      </c>
      <c r="AP13">
        <f t="shared" si="9"/>
        <v>-11.337681488949508</v>
      </c>
      <c r="AQ13">
        <f t="shared" si="9"/>
        <v>-1009.2060647309629</v>
      </c>
      <c r="AR13">
        <f t="shared" si="9"/>
        <v>758.38676672732504</v>
      </c>
      <c r="AS13">
        <f t="shared" si="9"/>
        <v>-186.0242634398308</v>
      </c>
      <c r="AT13">
        <f t="shared" si="9"/>
        <v>12.358464931686605</v>
      </c>
      <c r="AU13">
        <f t="shared" si="9"/>
        <v>584.7209682191808</v>
      </c>
      <c r="AW13">
        <v>10</v>
      </c>
      <c r="AX13">
        <f>(R13*SUMPRODUCT(K14:$K$23, X14:$X$23)-$AZ$3*SUMPRODUCT(K13:$K$22, W14:$W$23))/Z13</f>
        <v>10113.016097704913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4129.0594477063678</v>
      </c>
      <c r="P14">
        <f t="shared" si="22"/>
        <v>206.45297238531839</v>
      </c>
      <c r="Q14" s="4">
        <f t="shared" si="23"/>
        <v>25</v>
      </c>
      <c r="R14">
        <f t="shared" si="0"/>
        <v>1000000</v>
      </c>
      <c r="S14">
        <f t="shared" si="1"/>
        <v>10560.039741333312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8987.978839854748</v>
      </c>
      <c r="AC14">
        <f t="shared" si="2"/>
        <v>9269.4697385471409</v>
      </c>
      <c r="AE14">
        <f t="shared" si="3"/>
        <v>3624.4363218981448</v>
      </c>
      <c r="AF14">
        <f t="shared" si="4"/>
        <v>-181.22181609490724</v>
      </c>
      <c r="AG14">
        <f t="shared" si="4"/>
        <v>-21.944684787182382</v>
      </c>
      <c r="AH14">
        <f t="shared" si="5"/>
        <v>-2078.6114428859501</v>
      </c>
      <c r="AI14">
        <f t="shared" si="6"/>
        <v>1342.6583781301051</v>
      </c>
      <c r="AJ14">
        <f t="shared" si="7"/>
        <v>-281.49089869239288</v>
      </c>
      <c r="AK14">
        <f t="shared" si="24"/>
        <v>22.376148022184374</v>
      </c>
      <c r="AL14">
        <f t="shared" si="8"/>
        <v>1083.5436274598967</v>
      </c>
      <c r="AN14">
        <f t="shared" si="9"/>
        <v>1759.0387311230809</v>
      </c>
      <c r="AO14">
        <f t="shared" si="9"/>
        <v>-87.951936556154038</v>
      </c>
      <c r="AP14">
        <f t="shared" si="9"/>
        <v>-10.650359684819996</v>
      </c>
      <c r="AQ14">
        <f t="shared" si="9"/>
        <v>-1008.807359340543</v>
      </c>
      <c r="AR14">
        <f t="shared" si="9"/>
        <v>651.62907554156379</v>
      </c>
      <c r="AS14">
        <f t="shared" si="9"/>
        <v>-136.61528284189771</v>
      </c>
      <c r="AT14">
        <f t="shared" si="9"/>
        <v>10.859760671350971</v>
      </c>
      <c r="AU14">
        <f t="shared" si="9"/>
        <v>525.87355337101712</v>
      </c>
      <c r="AW14">
        <v>11</v>
      </c>
      <c r="AX14">
        <f>(R14*SUMPRODUCT(K15:$K$23, X15:$X$23)-$AZ$3*SUMPRODUCT(K14:$K$22, W15:$W$23))/Z14</f>
        <v>10560.039741333312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4129.0594477063678</v>
      </c>
      <c r="P15">
        <f t="shared" si="22"/>
        <v>206.45297238531839</v>
      </c>
      <c r="Q15" s="4">
        <f t="shared" si="23"/>
        <v>25</v>
      </c>
      <c r="R15">
        <f t="shared" si="0"/>
        <v>1000000</v>
      </c>
      <c r="S15">
        <f t="shared" si="1"/>
        <v>10929.464207762372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9269.4697385471409</v>
      </c>
      <c r="AC15">
        <f t="shared" si="2"/>
        <v>9473.9396776447356</v>
      </c>
      <c r="AE15">
        <f t="shared" si="3"/>
        <v>3579.1745495809696</v>
      </c>
      <c r="AF15">
        <f t="shared" si="4"/>
        <v>-178.95872747904846</v>
      </c>
      <c r="AG15">
        <f t="shared" si="4"/>
        <v>-21.67064070468366</v>
      </c>
      <c r="AH15">
        <f t="shared" si="5"/>
        <v>-2183.8893850760332</v>
      </c>
      <c r="AI15">
        <f t="shared" si="6"/>
        <v>1194.6557963212044</v>
      </c>
      <c r="AJ15">
        <f t="shared" si="7"/>
        <v>-204.46993909759476</v>
      </c>
      <c r="AK15">
        <f t="shared" si="24"/>
        <v>51.94571079866116</v>
      </c>
      <c r="AL15">
        <f t="shared" si="8"/>
        <v>1042.1315680222708</v>
      </c>
      <c r="AN15">
        <f t="shared" si="9"/>
        <v>1651.3660489769275</v>
      </c>
      <c r="AO15">
        <f t="shared" si="9"/>
        <v>-82.568302448846367</v>
      </c>
      <c r="AP15">
        <f t="shared" si="9"/>
        <v>-9.9984395350267796</v>
      </c>
      <c r="AQ15">
        <f t="shared" si="9"/>
        <v>-1007.6068476900291</v>
      </c>
      <c r="AR15">
        <f t="shared" si="9"/>
        <v>551.1924593030252</v>
      </c>
      <c r="AS15">
        <f t="shared" si="9"/>
        <v>-94.338711561770239</v>
      </c>
      <c r="AT15">
        <f t="shared" si="9"/>
        <v>23.96680631653631</v>
      </c>
      <c r="AU15">
        <f t="shared" si="9"/>
        <v>480.8205540577913</v>
      </c>
      <c r="AW15">
        <v>12</v>
      </c>
      <c r="AX15">
        <f>(R15*SUMPRODUCT(K16:$K$23, X16:$X$23)-$AZ$3*SUMPRODUCT(K15:$K$22, W16:$W$23))/Z15</f>
        <v>10929.464207762372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4129.0594477063678</v>
      </c>
      <c r="P16">
        <f t="shared" si="22"/>
        <v>206.45297238531839</v>
      </c>
      <c r="Q16" s="4">
        <f t="shared" si="23"/>
        <v>25</v>
      </c>
      <c r="R16">
        <f t="shared" si="0"/>
        <v>1000000</v>
      </c>
      <c r="S16">
        <f t="shared" si="1"/>
        <v>11218.995609900441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9473.9396776447356</v>
      </c>
      <c r="AC16">
        <f t="shared" si="2"/>
        <v>9601.759508298961</v>
      </c>
      <c r="AE16">
        <f t="shared" si="3"/>
        <v>3533.8489460999172</v>
      </c>
      <c r="AF16">
        <f t="shared" si="4"/>
        <v>-176.69244730499585</v>
      </c>
      <c r="AG16">
        <f t="shared" si="4"/>
        <v>-21.396210146979833</v>
      </c>
      <c r="AH16">
        <f t="shared" si="5"/>
        <v>-2308.9660262795187</v>
      </c>
      <c r="AI16">
        <f t="shared" si="6"/>
        <v>1026.794262368423</v>
      </c>
      <c r="AJ16">
        <f t="shared" si="7"/>
        <v>-127.81983065422537</v>
      </c>
      <c r="AK16">
        <f t="shared" si="24"/>
        <v>91.100782852721565</v>
      </c>
      <c r="AL16">
        <f t="shared" si="8"/>
        <v>990.07521456691916</v>
      </c>
      <c r="AN16">
        <f t="shared" si="9"/>
        <v>1545.8932775086755</v>
      </c>
      <c r="AO16">
        <f t="shared" si="9"/>
        <v>-77.29466387543377</v>
      </c>
      <c r="AP16">
        <f t="shared" si="9"/>
        <v>-9.3598390692061653</v>
      </c>
      <c r="AQ16">
        <f t="shared" si="9"/>
        <v>-1010.0644120515572</v>
      </c>
      <c r="AR16">
        <f t="shared" si="9"/>
        <v>449.17436251247852</v>
      </c>
      <c r="AS16">
        <f t="shared" si="9"/>
        <v>-55.915184818167788</v>
      </c>
      <c r="AT16">
        <f t="shared" si="9"/>
        <v>39.852322477797827</v>
      </c>
      <c r="AU16">
        <f t="shared" si="9"/>
        <v>433.11150017210855</v>
      </c>
      <c r="AW16">
        <v>13</v>
      </c>
      <c r="AX16">
        <f>(R16*SUMPRODUCT(K17:$K$23, X17:$X$23)-$AZ$3*SUMPRODUCT(K16:$K$22, W17:$W$23))/Z16</f>
        <v>11218.995609900441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4129.0594477063678</v>
      </c>
      <c r="P17">
        <f t="shared" si="22"/>
        <v>206.45297238531839</v>
      </c>
      <c r="Q17" s="4">
        <f t="shared" si="23"/>
        <v>25</v>
      </c>
      <c r="R17">
        <f t="shared" si="0"/>
        <v>1000000</v>
      </c>
      <c r="S17">
        <f t="shared" si="1"/>
        <v>11430.154741329939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9601.759508298961</v>
      </c>
      <c r="AC17">
        <f t="shared" si="2"/>
        <v>9656.6270562871996</v>
      </c>
      <c r="AE17">
        <f t="shared" si="3"/>
        <v>3488.3855977526555</v>
      </c>
      <c r="AF17">
        <f t="shared" si="4"/>
        <v>-174.41927988763277</v>
      </c>
      <c r="AG17">
        <f t="shared" si="4"/>
        <v>-21.120945592648241</v>
      </c>
      <c r="AH17">
        <f t="shared" si="5"/>
        <v>-2452.0981144717234</v>
      </c>
      <c r="AI17">
        <f t="shared" si="6"/>
        <v>840.74725780065091</v>
      </c>
      <c r="AJ17">
        <f t="shared" si="7"/>
        <v>-54.867547988238584</v>
      </c>
      <c r="AK17">
        <f t="shared" si="24"/>
        <v>178.23701640106296</v>
      </c>
      <c r="AL17">
        <f t="shared" si="8"/>
        <v>964.11672621347532</v>
      </c>
      <c r="AN17">
        <f t="shared" si="9"/>
        <v>1437.3224013723768</v>
      </c>
      <c r="AO17">
        <f t="shared" si="9"/>
        <v>-71.866120068618841</v>
      </c>
      <c r="AP17">
        <f t="shared" si="9"/>
        <v>-8.702480671299055</v>
      </c>
      <c r="AQ17">
        <f t="shared" si="9"/>
        <v>-1010.3400130317465</v>
      </c>
      <c r="AR17">
        <f t="shared" si="9"/>
        <v>346.41378760071234</v>
      </c>
      <c r="AS17">
        <f t="shared" si="9"/>
        <v>-22.607121151593791</v>
      </c>
      <c r="AT17">
        <f t="shared" si="9"/>
        <v>73.43914520002221</v>
      </c>
      <c r="AU17">
        <f t="shared" si="9"/>
        <v>397.24581164914076</v>
      </c>
      <c r="AW17">
        <v>14</v>
      </c>
      <c r="AX17">
        <f>(R17*SUMPRODUCT(K18:$K$23, X18:$X$23)-$AZ$3*SUMPRODUCT(K17:$K$22, W18:$W$23))/Z17</f>
        <v>11430.154741329939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4129.0594477063678</v>
      </c>
      <c r="P18">
        <f t="shared" si="22"/>
        <v>206.45297238531839</v>
      </c>
      <c r="Q18" s="4">
        <f t="shared" si="23"/>
        <v>25</v>
      </c>
      <c r="R18">
        <f t="shared" si="0"/>
        <v>1000000</v>
      </c>
      <c r="S18">
        <f t="shared" si="1"/>
        <v>11042.271991418114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9656.6270562871996</v>
      </c>
      <c r="AC18">
        <f t="shared" si="2"/>
        <v>9193.9686436955981</v>
      </c>
      <c r="AE18">
        <f t="shared" si="3"/>
        <v>3437.919580288481</v>
      </c>
      <c r="AF18">
        <f t="shared" si="4"/>
        <v>-171.89597901442406</v>
      </c>
      <c r="AG18">
        <f t="shared" si="4"/>
        <v>-20.81539163960327</v>
      </c>
      <c r="AH18">
        <f t="shared" si="5"/>
        <v>-3773.7798847394824</v>
      </c>
      <c r="AI18">
        <f t="shared" si="6"/>
        <v>-528.57167510502859</v>
      </c>
      <c r="AJ18">
        <f t="shared" si="7"/>
        <v>462.65841259160152</v>
      </c>
      <c r="AK18">
        <f t="shared" si="24"/>
        <v>279.12925420332317</v>
      </c>
      <c r="AL18">
        <f t="shared" si="8"/>
        <v>213.2159916898961</v>
      </c>
      <c r="AN18">
        <f t="shared" si="9"/>
        <v>1323.7350214755231</v>
      </c>
      <c r="AO18">
        <f t="shared" si="9"/>
        <v>-66.186751073776151</v>
      </c>
      <c r="AP18">
        <f t="shared" si="9"/>
        <v>-8.0147491107862265</v>
      </c>
      <c r="AQ18">
        <f t="shared" si="9"/>
        <v>-1453.0545232679169</v>
      </c>
      <c r="AR18">
        <f t="shared" si="9"/>
        <v>-203.52100197695614</v>
      </c>
      <c r="AS18">
        <f t="shared" si="9"/>
        <v>178.14178878389717</v>
      </c>
      <c r="AT18">
        <f t="shared" si="9"/>
        <v>107.47580351378609</v>
      </c>
      <c r="AU18">
        <f t="shared" si="9"/>
        <v>82.096590320727117</v>
      </c>
      <c r="AW18">
        <v>15</v>
      </c>
      <c r="AX18">
        <f>(R18*SUMPRODUCT(K19:$K$23, X19:$X$23)-$AZ$3*SUMPRODUCT(K18:$K$22, W19:$W$23))/Z18</f>
        <v>11042.271991418114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4129.0594477063678</v>
      </c>
      <c r="P19">
        <f t="shared" si="22"/>
        <v>206.45297238531839</v>
      </c>
      <c r="Q19" s="4">
        <f t="shared" si="23"/>
        <v>25</v>
      </c>
      <c r="R19">
        <f t="shared" si="0"/>
        <v>1000000</v>
      </c>
      <c r="S19">
        <f t="shared" si="1"/>
        <v>10067.983941512211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9193.9686436955981</v>
      </c>
      <c r="AC19">
        <f t="shared" si="2"/>
        <v>8246.7468355422243</v>
      </c>
      <c r="AE19">
        <f t="shared" si="3"/>
        <v>3382.1376883348212</v>
      </c>
      <c r="AF19">
        <f t="shared" si="4"/>
        <v>-169.10688441674105</v>
      </c>
      <c r="AG19">
        <f t="shared" si="4"/>
        <v>-20.477651939678111</v>
      </c>
      <c r="AH19">
        <f t="shared" si="5"/>
        <v>-5183.4313411650292</v>
      </c>
      <c r="AI19">
        <f t="shared" si="6"/>
        <v>-1990.8781891866274</v>
      </c>
      <c r="AJ19">
        <f t="shared" si="7"/>
        <v>947.22180815337379</v>
      </c>
      <c r="AK19">
        <f t="shared" si="24"/>
        <v>276.67608768178508</v>
      </c>
      <c r="AL19">
        <f t="shared" si="8"/>
        <v>-766.98029335146862</v>
      </c>
      <c r="AN19">
        <f t="shared" si="9"/>
        <v>1213.2073660173348</v>
      </c>
      <c r="AO19">
        <f t="shared" si="9"/>
        <v>-60.660368300866743</v>
      </c>
      <c r="AP19">
        <f t="shared" si="9"/>
        <v>-7.3455431035950207</v>
      </c>
      <c r="AQ19">
        <f t="shared" si="9"/>
        <v>-1859.3498147742994</v>
      </c>
      <c r="AR19">
        <f t="shared" si="9"/>
        <v>-714.14836016142635</v>
      </c>
      <c r="AS19">
        <f t="shared" si="9"/>
        <v>339.77814648631983</v>
      </c>
      <c r="AT19">
        <f t="shared" si="9"/>
        <v>99.246541243465145</v>
      </c>
      <c r="AU19">
        <f t="shared" si="9"/>
        <v>-275.12367243164135</v>
      </c>
      <c r="AW19">
        <v>16</v>
      </c>
      <c r="AX19">
        <f>(R19*SUMPRODUCT(K20:$K$23, X20:$X$23)-$AZ$3*SUMPRODUCT(K19:$K$22, W20:$W$23))/Z19</f>
        <v>10067.983941512211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4129.0594477063678</v>
      </c>
      <c r="P20">
        <f t="shared" si="22"/>
        <v>206.45297238531839</v>
      </c>
      <c r="Q20" s="4">
        <f t="shared" si="23"/>
        <v>25</v>
      </c>
      <c r="R20">
        <f t="shared" si="0"/>
        <v>1000000</v>
      </c>
      <c r="S20">
        <f t="shared" si="1"/>
        <v>8481.7466567564261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8246.7468355422243</v>
      </c>
      <c r="AC20">
        <f t="shared" si="2"/>
        <v>6821.6084914909952</v>
      </c>
      <c r="AE20">
        <f t="shared" si="3"/>
        <v>3320.8757736129296</v>
      </c>
      <c r="AF20">
        <f t="shared" si="4"/>
        <v>-166.04378868064649</v>
      </c>
      <c r="AG20">
        <f t="shared" si="4"/>
        <v>-20.106732632885848</v>
      </c>
      <c r="AH20">
        <f t="shared" si="5"/>
        <v>-6645.711495819125</v>
      </c>
      <c r="AI20">
        <f t="shared" si="6"/>
        <v>-3510.9862435197279</v>
      </c>
      <c r="AJ20">
        <f t="shared" si="7"/>
        <v>1425.1383440512291</v>
      </c>
      <c r="AK20">
        <f t="shared" si="24"/>
        <v>49.026788928040382</v>
      </c>
      <c r="AL20">
        <f t="shared" si="8"/>
        <v>-2036.8211105404584</v>
      </c>
      <c r="AN20">
        <f t="shared" si="9"/>
        <v>1129.8796271428719</v>
      </c>
      <c r="AO20">
        <f t="shared" si="9"/>
        <v>-56.493981357143596</v>
      </c>
      <c r="AP20">
        <f t="shared" si="9"/>
        <v>-6.8410230068890359</v>
      </c>
      <c r="AQ20">
        <f t="shared" si="9"/>
        <v>-2261.1065691343197</v>
      </c>
      <c r="AR20">
        <f t="shared" si="9"/>
        <v>-1194.5619463554804</v>
      </c>
      <c r="AS20">
        <f t="shared" si="9"/>
        <v>484.8825703142054</v>
      </c>
      <c r="AT20">
        <f t="shared" si="9"/>
        <v>16.680651060235395</v>
      </c>
      <c r="AU20">
        <f t="shared" si="9"/>
        <v>-692.99872498103946</v>
      </c>
      <c r="AW20">
        <v>17</v>
      </c>
      <c r="AX20">
        <f>(R20*SUMPRODUCT(K21:$K$23, X21:$X$23)-$AZ$3*SUMPRODUCT(K20:$K$22, W21:$W$23))/Z20</f>
        <v>8481.7466567564261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4129.0594477063678</v>
      </c>
      <c r="P21">
        <f t="shared" si="22"/>
        <v>206.45297238531839</v>
      </c>
      <c r="Q21" s="4">
        <f t="shared" si="23"/>
        <v>25</v>
      </c>
      <c r="R21">
        <f t="shared" si="0"/>
        <v>1000000</v>
      </c>
      <c r="S21">
        <f t="shared" si="1"/>
        <v>6247.475067127365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6821.6084914909952</v>
      </c>
      <c r="AC21">
        <f t="shared" si="2"/>
        <v>4922.7201070530991</v>
      </c>
      <c r="AE21">
        <f t="shared" si="3"/>
        <v>3253.5070165214502</v>
      </c>
      <c r="AF21">
        <f t="shared" si="4"/>
        <v>-162.6753508260725</v>
      </c>
      <c r="AG21">
        <f t="shared" si="4"/>
        <v>-19.698838547412571</v>
      </c>
      <c r="AH21">
        <f t="shared" si="5"/>
        <v>-8273.0703657768081</v>
      </c>
      <c r="AI21">
        <f t="shared" si="6"/>
        <v>-5201.937538628843</v>
      </c>
      <c r="AJ21">
        <f t="shared" si="7"/>
        <v>1898.8883844378961</v>
      </c>
      <c r="AK21">
        <f t="shared" si="24"/>
        <v>15.859904251498197</v>
      </c>
      <c r="AL21">
        <f t="shared" si="8"/>
        <v>-3287.1892499394485</v>
      </c>
      <c r="AN21">
        <f t="shared" si="9"/>
        <v>1052.9424412536641</v>
      </c>
      <c r="AO21">
        <f t="shared" si="9"/>
        <v>-52.647122062683202</v>
      </c>
      <c r="AP21">
        <f t="shared" si="9"/>
        <v>-6.3751954566708786</v>
      </c>
      <c r="AQ21">
        <f t="shared" si="9"/>
        <v>-2677.4391029031744</v>
      </c>
      <c r="AR21">
        <f t="shared" si="9"/>
        <v>-1683.5189791688647</v>
      </c>
      <c r="AS21">
        <f t="shared" si="9"/>
        <v>614.54306415358008</v>
      </c>
      <c r="AT21">
        <f t="shared" si="9"/>
        <v>5.1327893918226559</v>
      </c>
      <c r="AU21">
        <f t="shared" si="9"/>
        <v>-1063.8431256234619</v>
      </c>
      <c r="AW21">
        <v>18</v>
      </c>
      <c r="AX21">
        <f>(R21*SUMPRODUCT(K22:$K$23, X22:$X$23)-$AZ$3*SUMPRODUCT(K21:$K$22, W22:$W$23))/Z21</f>
        <v>6247.475067127365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4129.0594477063678</v>
      </c>
      <c r="P22">
        <f t="shared" si="22"/>
        <v>206.45297238531839</v>
      </c>
      <c r="Q22" s="4">
        <f t="shared" si="23"/>
        <v>25</v>
      </c>
      <c r="R22">
        <f t="shared" si="0"/>
        <v>1000000</v>
      </c>
      <c r="S22">
        <f t="shared" si="1"/>
        <v>3385.9542991315657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4922.7201070530991</v>
      </c>
      <c r="AC22">
        <f t="shared" si="2"/>
        <v>2607.2518350477162</v>
      </c>
      <c r="AE22">
        <f t="shared" si="3"/>
        <v>3179.4575091620954</v>
      </c>
      <c r="AF22">
        <f t="shared" si="4"/>
        <v>-158.97287545810477</v>
      </c>
      <c r="AG22">
        <f t="shared" si="4"/>
        <v>-19.250494873161962</v>
      </c>
      <c r="AH22">
        <f t="shared" si="5"/>
        <v>-10054.211551059354</v>
      </c>
      <c r="AI22">
        <f t="shared" si="6"/>
        <v>-7052.9774122285253</v>
      </c>
      <c r="AJ22">
        <f t="shared" si="7"/>
        <v>2315.4682720053829</v>
      </c>
      <c r="AK22">
        <f t="shared" si="24"/>
        <v>166.80729955589891</v>
      </c>
      <c r="AL22">
        <f t="shared" si="8"/>
        <v>-4570.7018406672441</v>
      </c>
      <c r="AN22">
        <f t="shared" si="9"/>
        <v>961.66128259178038</v>
      </c>
      <c r="AO22">
        <f t="shared" si="9"/>
        <v>-48.083064129589019</v>
      </c>
      <c r="AP22">
        <f t="shared" si="9"/>
        <v>-5.822520205697022</v>
      </c>
      <c r="AQ22">
        <f t="shared" si="9"/>
        <v>-3041.0049348918342</v>
      </c>
      <c r="AR22">
        <f t="shared" si="9"/>
        <v>-2133.2492366353399</v>
      </c>
      <c r="AS22">
        <f t="shared" si="9"/>
        <v>700.33840107650519</v>
      </c>
      <c r="AT22">
        <f t="shared" si="9"/>
        <v>50.452670361011236</v>
      </c>
      <c r="AU22">
        <f t="shared" si="9"/>
        <v>-1382.4581651978237</v>
      </c>
      <c r="AW22">
        <v>19</v>
      </c>
      <c r="AX22">
        <f>(R22*SUMPRODUCT(K23:$K$23, X23:$X$23)-$AZ$3*SUMPRODUCT(K22:$K$22, W23:$W$23))/Z22</f>
        <v>3385.9542991315657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4129.0594477063678</v>
      </c>
      <c r="P23">
        <f t="shared" si="22"/>
        <v>206.45297238531839</v>
      </c>
      <c r="Q23" s="4">
        <f t="shared" si="23"/>
        <v>25</v>
      </c>
      <c r="R23">
        <f t="shared" si="0"/>
        <v>1000000</v>
      </c>
      <c r="S23">
        <f t="shared" si="1"/>
        <v>3474.5504076132247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2607.2518350477162</v>
      </c>
      <c r="AC23">
        <f t="shared" si="2"/>
        <v>2607.2518350477162</v>
      </c>
      <c r="AE23">
        <f t="shared" si="3"/>
        <v>3098.3858511492103</v>
      </c>
      <c r="AF23">
        <f t="shared" si="4"/>
        <v>-154.91929255746052</v>
      </c>
      <c r="AG23">
        <f t="shared" si="4"/>
        <v>-18.759634551098063</v>
      </c>
      <c r="AH23">
        <f t="shared" si="5"/>
        <v>-11934.21493329121</v>
      </c>
      <c r="AI23">
        <f t="shared" si="6"/>
        <v>-9009.5080092505596</v>
      </c>
      <c r="AJ23">
        <f t="shared" si="7"/>
        <v>0</v>
      </c>
      <c r="AK23">
        <f t="shared" si="24"/>
        <v>388.55028755476263</v>
      </c>
      <c r="AL23">
        <f t="shared" si="8"/>
        <v>-8620.9577216957969</v>
      </c>
      <c r="AN23">
        <f t="shared" si="9"/>
        <v>848.93584882814457</v>
      </c>
      <c r="AO23">
        <f t="shared" si="9"/>
        <v>-42.446792441407233</v>
      </c>
      <c r="AP23">
        <f t="shared" si="9"/>
        <v>-5.1400074252970374</v>
      </c>
      <c r="AQ23">
        <f t="shared" si="9"/>
        <v>-3269.8906370016184</v>
      </c>
      <c r="AR23">
        <f t="shared" si="9"/>
        <v>-2468.5415880401783</v>
      </c>
      <c r="AS23">
        <f t="shared" si="9"/>
        <v>0</v>
      </c>
      <c r="AT23">
        <f t="shared" si="9"/>
        <v>106.46003565223391</v>
      </c>
      <c r="AU23">
        <f t="shared" si="9"/>
        <v>-2362.0815523879442</v>
      </c>
      <c r="AW23">
        <v>20</v>
      </c>
      <c r="AX23">
        <f>(R23*SUMPRODUCT(K$23:$K24, X$23:$X24)-$AZ$3*SUMPRODUCT(K$22:$K23, W$23:$W24))/Z23</f>
        <v>3474.5504076132247</v>
      </c>
    </row>
    <row r="25" spans="5:50" x14ac:dyDescent="0.25">
      <c r="AN25" s="8">
        <f t="shared" ref="AN25:AU25" si="25">SUM(AN3:AN23)</f>
        <v>39641.26723899354</v>
      </c>
      <c r="AO25" s="8">
        <f t="shared" si="25"/>
        <v>-5078.8579477294543</v>
      </c>
      <c r="AP25" s="8">
        <f t="shared" si="25"/>
        <v>-1737.446491746598</v>
      </c>
      <c r="AQ25" s="8">
        <f t="shared" si="25"/>
        <v>-29369.054714862712</v>
      </c>
      <c r="AR25" s="8">
        <f t="shared" si="25"/>
        <v>3455.9080846547799</v>
      </c>
      <c r="AS25" s="8">
        <f t="shared" si="25"/>
        <v>-4623.4404820144964</v>
      </c>
      <c r="AT25" s="8">
        <f t="shared" si="25"/>
        <v>1545.1078717353421</v>
      </c>
      <c r="AU25" s="9">
        <f t="shared" si="25"/>
        <v>377.57547437562516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B59F6-3DA0-49BB-B1F9-EE4B99E16936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16778.555017692954</v>
      </c>
      <c r="K3">
        <v>1</v>
      </c>
      <c r="L3" s="2">
        <v>0</v>
      </c>
      <c r="O3">
        <f>$C$3</f>
        <v>16778.555017692954</v>
      </c>
      <c r="P3">
        <f>O3*B5</f>
        <v>13422.844014154363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16778.555017692954</v>
      </c>
      <c r="AF3">
        <f t="shared" ref="AF3:AG23" si="4">-$Z3*P3</f>
        <v>-13422.844014154363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1833.2784165385904</v>
      </c>
      <c r="AJ3">
        <f t="shared" ref="AJ3:AJ23" si="7">AB3-AC3</f>
        <v>0</v>
      </c>
      <c r="AL3">
        <f t="shared" ref="AL3:AL23" si="8">SUM(AI3:AK3)</f>
        <v>1833.2784165385904</v>
      </c>
      <c r="AN3">
        <f t="shared" ref="AN3:AU23" si="9">AE3*$K3</f>
        <v>16778.555017692954</v>
      </c>
      <c r="AO3">
        <f t="shared" si="9"/>
        <v>-13422.844014154363</v>
      </c>
      <c r="AP3">
        <f t="shared" si="9"/>
        <v>-1522.432587</v>
      </c>
      <c r="AQ3">
        <f t="shared" si="9"/>
        <v>0</v>
      </c>
      <c r="AR3">
        <f t="shared" si="9"/>
        <v>1833.2784165385904</v>
      </c>
      <c r="AS3">
        <f t="shared" si="9"/>
        <v>0</v>
      </c>
      <c r="AT3">
        <f t="shared" si="9"/>
        <v>0</v>
      </c>
      <c r="AU3">
        <f t="shared" si="9"/>
        <v>1833.2784165385904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13397.914182944021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1000000</v>
      </c>
      <c r="S4">
        <f t="shared" si="1"/>
        <v>11343.68512317865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11203.717729242882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-2338.7939999999999</v>
      </c>
      <c r="AI4">
        <f t="shared" si="6"/>
        <v>-2338.7939999999999</v>
      </c>
      <c r="AJ4">
        <f t="shared" si="7"/>
        <v>-11203.717729242882</v>
      </c>
      <c r="AK4">
        <f>H4*SUM(AB4, AE4:AF4)</f>
        <v>0</v>
      </c>
      <c r="AL4">
        <f t="shared" si="8"/>
        <v>-13542.511729242882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-2194.1964537010972</v>
      </c>
      <c r="AR4">
        <f t="shared" si="9"/>
        <v>-2194.1964537010972</v>
      </c>
      <c r="AS4">
        <f t="shared" si="9"/>
        <v>-10511.040181295508</v>
      </c>
      <c r="AT4">
        <f t="shared" si="9"/>
        <v>0</v>
      </c>
      <c r="AU4">
        <f t="shared" si="9"/>
        <v>-12705.236634996605</v>
      </c>
      <c r="AW4">
        <v>1</v>
      </c>
      <c r="AX4">
        <f>(R4*SUMPRODUCT(K5:$K$23, X5:$X$23)-$AZ$3*SUMPRODUCT(K4:$K$22, W5:$W$23))/Z4</f>
        <v>11343.68512317865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16778.555017692954</v>
      </c>
      <c r="P5">
        <f t="shared" ref="P5:P23" si="22">O5*$C$5</f>
        <v>838.92775088464771</v>
      </c>
      <c r="Q5" s="4">
        <f t="shared" ref="Q5:Q23" si="23">$C$8</f>
        <v>25</v>
      </c>
      <c r="R5">
        <f t="shared" si="0"/>
        <v>1000000</v>
      </c>
      <c r="S5">
        <f t="shared" si="1"/>
        <v>22039.99980195846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11203.717729242882</v>
      </c>
      <c r="AC5">
        <f t="shared" si="2"/>
        <v>21496.214473406188</v>
      </c>
      <c r="AE5">
        <f t="shared" si="3"/>
        <v>16364.583505219627</v>
      </c>
      <c r="AF5">
        <f t="shared" si="4"/>
        <v>-818.22917526098138</v>
      </c>
      <c r="AG5">
        <f t="shared" si="4"/>
        <v>-24.383183605446366</v>
      </c>
      <c r="AH5">
        <f t="shared" si="5"/>
        <v>-2457.2497221452877</v>
      </c>
      <c r="AI5">
        <f t="shared" si="6"/>
        <v>13064.72142420791</v>
      </c>
      <c r="AJ5">
        <f t="shared" si="7"/>
        <v>-10292.496744163305</v>
      </c>
      <c r="AK5">
        <f>H5*SUM(AB5, AE5:AF5)</f>
        <v>2311.2062259150121</v>
      </c>
      <c r="AL5">
        <f t="shared" si="8"/>
        <v>5083.4309059596162</v>
      </c>
      <c r="AN5">
        <f t="shared" si="9"/>
        <v>14131.840835843213</v>
      </c>
      <c r="AO5">
        <f t="shared" si="9"/>
        <v>-706.59204179216067</v>
      </c>
      <c r="AP5">
        <f t="shared" si="9"/>
        <v>-21.056403279277053</v>
      </c>
      <c r="AQ5">
        <f t="shared" si="9"/>
        <v>-2121.9887421027961</v>
      </c>
      <c r="AR5">
        <f t="shared" si="9"/>
        <v>11282.203648668978</v>
      </c>
      <c r="AS5">
        <f t="shared" si="9"/>
        <v>-8888.214340777884</v>
      </c>
      <c r="AT5">
        <f t="shared" si="9"/>
        <v>1995.8710536704548</v>
      </c>
      <c r="AU5">
        <f t="shared" si="9"/>
        <v>4389.8603615615475</v>
      </c>
      <c r="AW5">
        <v>2</v>
      </c>
      <c r="AX5">
        <f>(R5*SUMPRODUCT(K6:$K$23, X6:$X$23)-$AZ$3*SUMPRODUCT(K5:$K$22, W6:$W$23))/Z5</f>
        <v>22039.99980195846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16778.555017692954</v>
      </c>
      <c r="P6">
        <f t="shared" si="22"/>
        <v>838.92775088464771</v>
      </c>
      <c r="Q6" s="4">
        <f t="shared" si="23"/>
        <v>25</v>
      </c>
      <c r="R6">
        <f t="shared" si="0"/>
        <v>1000000</v>
      </c>
      <c r="S6">
        <f t="shared" si="1"/>
        <v>31939.851280371167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21496.214473406188</v>
      </c>
      <c r="AC6">
        <f t="shared" si="2"/>
        <v>30757.313050142213</v>
      </c>
      <c r="AE6">
        <f t="shared" si="3"/>
        <v>16157.347279990827</v>
      </c>
      <c r="AF6">
        <f t="shared" si="4"/>
        <v>-807.86736399954134</v>
      </c>
      <c r="AG6">
        <f t="shared" si="4"/>
        <v>-24.074402210072524</v>
      </c>
      <c r="AH6">
        <f t="shared" si="5"/>
        <v>-2597.9823727751318</v>
      </c>
      <c r="AI6">
        <f t="shared" si="6"/>
        <v>12727.423141006082</v>
      </c>
      <c r="AJ6">
        <f t="shared" si="7"/>
        <v>-9261.0985767360253</v>
      </c>
      <c r="AK6">
        <f>H6*SUM(AB6, AE6:AF6)</f>
        <v>4008.8115495664456</v>
      </c>
      <c r="AL6">
        <f t="shared" si="8"/>
        <v>7475.1361138365028</v>
      </c>
      <c r="AN6">
        <f t="shared" si="9"/>
        <v>12583.765693231262</v>
      </c>
      <c r="AO6">
        <f t="shared" si="9"/>
        <v>-629.1882846615631</v>
      </c>
      <c r="AP6">
        <f t="shared" si="9"/>
        <v>-18.749775651064269</v>
      </c>
      <c r="AQ6">
        <f t="shared" si="9"/>
        <v>-2023.3767887525294</v>
      </c>
      <c r="AR6">
        <f t="shared" si="9"/>
        <v>9912.4508441661055</v>
      </c>
      <c r="AS6">
        <f t="shared" si="9"/>
        <v>-7212.7863895012979</v>
      </c>
      <c r="AT6">
        <f t="shared" si="9"/>
        <v>3122.1675423499428</v>
      </c>
      <c r="AU6">
        <f t="shared" si="9"/>
        <v>5821.8319970147504</v>
      </c>
      <c r="AW6">
        <v>3</v>
      </c>
      <c r="AX6">
        <f>(R6*SUMPRODUCT(K7:$K$23, X7:$X$23)-$AZ$3*SUMPRODUCT(K6:$K$22, W7:$W$23))/Z6</f>
        <v>31939.851280371167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16778.555017692954</v>
      </c>
      <c r="P7">
        <f t="shared" si="22"/>
        <v>838.92775088464771</v>
      </c>
      <c r="Q7" s="4">
        <f t="shared" si="23"/>
        <v>25</v>
      </c>
      <c r="R7">
        <f t="shared" si="0"/>
        <v>1000000</v>
      </c>
      <c r="S7">
        <f t="shared" si="1"/>
        <v>40880.495995920217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30757.313050142213</v>
      </c>
      <c r="AC7">
        <f t="shared" si="2"/>
        <v>38860.480189769616</v>
      </c>
      <c r="AE7">
        <f t="shared" si="3"/>
        <v>15949.481262240239</v>
      </c>
      <c r="AF7">
        <f t="shared" si="4"/>
        <v>-797.474063112012</v>
      </c>
      <c r="AG7">
        <f t="shared" si="4"/>
        <v>-23.764682425604502</v>
      </c>
      <c r="AH7">
        <f t="shared" si="5"/>
        <v>-2759.0304946918586</v>
      </c>
      <c r="AI7">
        <f t="shared" si="6"/>
        <v>12369.212022010764</v>
      </c>
      <c r="AJ7">
        <f t="shared" si="7"/>
        <v>-8103.1671396274032</v>
      </c>
      <c r="AK7">
        <f>H7*SUM(AB7, AE7:AF7)</f>
        <v>4806.7058300986146</v>
      </c>
      <c r="AL7">
        <f t="shared" si="8"/>
        <v>9072.7507124819749</v>
      </c>
      <c r="AN7">
        <f t="shared" si="9"/>
        <v>11244.567926623651</v>
      </c>
      <c r="AO7">
        <f t="shared" si="9"/>
        <v>-562.22839633118258</v>
      </c>
      <c r="AP7">
        <f t="shared" si="9"/>
        <v>-16.75437472828601</v>
      </c>
      <c r="AQ7">
        <f t="shared" si="9"/>
        <v>-1945.1482652691027</v>
      </c>
      <c r="AR7">
        <f t="shared" si="9"/>
        <v>8720.4368902950791</v>
      </c>
      <c r="AS7">
        <f t="shared" si="9"/>
        <v>-5712.8261304673251</v>
      </c>
      <c r="AT7">
        <f t="shared" si="9"/>
        <v>3388.7829529479072</v>
      </c>
      <c r="AU7">
        <f t="shared" si="9"/>
        <v>6396.3937127756617</v>
      </c>
      <c r="AW7">
        <v>4</v>
      </c>
      <c r="AX7">
        <f>(R7*SUMPRODUCT(K8:$K$23, X8:$X$23)-$AZ$3*SUMPRODUCT(K7:$K$22, W8:$W$23))/Z7</f>
        <v>40880.495995920217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16778.555017692954</v>
      </c>
      <c r="P8">
        <f t="shared" si="22"/>
        <v>838.92775088464771</v>
      </c>
      <c r="Q8" s="4">
        <f t="shared" si="23"/>
        <v>25</v>
      </c>
      <c r="R8">
        <f t="shared" si="0"/>
        <v>1000000</v>
      </c>
      <c r="S8">
        <f t="shared" si="1"/>
        <v>48085.515109872016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38860.480189769616</v>
      </c>
      <c r="AC8">
        <f t="shared" si="2"/>
        <v>45048.206777487532</v>
      </c>
      <c r="AE8">
        <f t="shared" si="3"/>
        <v>15718.742206201456</v>
      </c>
      <c r="AF8">
        <f t="shared" si="4"/>
        <v>-785.93711031007285</v>
      </c>
      <c r="AG8">
        <f t="shared" si="4"/>
        <v>-23.420881878126682</v>
      </c>
      <c r="AH8">
        <f t="shared" si="5"/>
        <v>-4246.1489288711027</v>
      </c>
      <c r="AI8">
        <f t="shared" si="6"/>
        <v>10663.235285142153</v>
      </c>
      <c r="AJ8">
        <f t="shared" si="7"/>
        <v>-6187.7265877179161</v>
      </c>
      <c r="AK8">
        <f t="shared" ref="AK8:AK23" si="24">H8*SUM(AB8:AB8, AE8:AF8)</f>
        <v>3900.0131832104225</v>
      </c>
      <c r="AL8">
        <f t="shared" si="8"/>
        <v>8375.5218806346602</v>
      </c>
      <c r="AN8">
        <f t="shared" si="9"/>
        <v>10332.768517918494</v>
      </c>
      <c r="AO8">
        <f t="shared" si="9"/>
        <v>-516.63842589592468</v>
      </c>
      <c r="AP8">
        <f t="shared" si="9"/>
        <v>-15.395796162158495</v>
      </c>
      <c r="AQ8">
        <f t="shared" si="9"/>
        <v>-2791.2204042205763</v>
      </c>
      <c r="AR8">
        <f t="shared" si="9"/>
        <v>7009.5138916398337</v>
      </c>
      <c r="AS8">
        <f t="shared" si="9"/>
        <v>-4067.5230654164138</v>
      </c>
      <c r="AT8">
        <f t="shared" si="9"/>
        <v>2563.6868974824938</v>
      </c>
      <c r="AU8">
        <f t="shared" si="9"/>
        <v>5505.6777237059141</v>
      </c>
      <c r="AW8">
        <v>5</v>
      </c>
      <c r="AX8">
        <f>(R8*SUMPRODUCT(K9:$K$23, X9:$X$23)-$AZ$3*SUMPRODUCT(K8:$K$22, W9:$W$23))/Z8</f>
        <v>48085.515109872016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16778.555017692954</v>
      </c>
      <c r="P9">
        <f t="shared" si="22"/>
        <v>838.92775088464771</v>
      </c>
      <c r="Q9" s="4">
        <f t="shared" si="23"/>
        <v>25</v>
      </c>
      <c r="R9">
        <f t="shared" si="0"/>
        <v>1000000</v>
      </c>
      <c r="S9">
        <f t="shared" si="1"/>
        <v>53877.551152927255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45048.206777487532</v>
      </c>
      <c r="AC9">
        <f t="shared" si="2"/>
        <v>49655.419295012864</v>
      </c>
      <c r="AE9">
        <f t="shared" si="3"/>
        <v>15463.69808462832</v>
      </c>
      <c r="AF9">
        <f t="shared" si="4"/>
        <v>-773.184904231416</v>
      </c>
      <c r="AG9">
        <f t="shared" si="4"/>
        <v>-23.040866851051657</v>
      </c>
      <c r="AH9">
        <f t="shared" si="5"/>
        <v>-5832.2483317503284</v>
      </c>
      <c r="AI9">
        <f t="shared" si="6"/>
        <v>8835.2239817955251</v>
      </c>
      <c r="AJ9">
        <f t="shared" si="7"/>
        <v>-4607.2125175253314</v>
      </c>
      <c r="AK9">
        <f t="shared" si="24"/>
        <v>3118.3611818015679</v>
      </c>
      <c r="AL9">
        <f t="shared" si="8"/>
        <v>7346.3726460717617</v>
      </c>
      <c r="AN9">
        <f t="shared" si="9"/>
        <v>9660.8196153955014</v>
      </c>
      <c r="AO9">
        <f t="shared" si="9"/>
        <v>-483.04098076977505</v>
      </c>
      <c r="AP9">
        <f t="shared" si="9"/>
        <v>-14.39459417871233</v>
      </c>
      <c r="AQ9">
        <f t="shared" si="9"/>
        <v>-3643.6497128225933</v>
      </c>
      <c r="AR9">
        <f t="shared" si="9"/>
        <v>5519.7343276244219</v>
      </c>
      <c r="AS9">
        <f t="shared" si="9"/>
        <v>-2878.3185508419233</v>
      </c>
      <c r="AT9">
        <f t="shared" si="9"/>
        <v>1948.1707873605694</v>
      </c>
      <c r="AU9">
        <f t="shared" si="9"/>
        <v>4589.5865641430673</v>
      </c>
      <c r="AW9">
        <v>6</v>
      </c>
      <c r="AX9">
        <f>(R9*SUMPRODUCT(K10:$K$23, X10:$X$23)-$AZ$3*SUMPRODUCT(K9:$K$22, W10:$W$23))/Z9</f>
        <v>53877.551152927255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16778.555017692954</v>
      </c>
      <c r="P10">
        <f t="shared" si="22"/>
        <v>838.92775088464771</v>
      </c>
      <c r="Q10" s="4">
        <f t="shared" si="23"/>
        <v>25</v>
      </c>
      <c r="R10">
        <f t="shared" si="0"/>
        <v>1000000</v>
      </c>
      <c r="S10">
        <f t="shared" si="1"/>
        <v>58491.337969933506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49655.419295012864</v>
      </c>
      <c r="AC10">
        <f t="shared" si="2"/>
        <v>52931.196026883881</v>
      </c>
      <c r="AE10">
        <f t="shared" si="3"/>
        <v>15183.598384189458</v>
      </c>
      <c r="AF10">
        <f t="shared" si="4"/>
        <v>-759.17991920947293</v>
      </c>
      <c r="AG10">
        <f t="shared" si="4"/>
        <v>-22.623519081616955</v>
      </c>
      <c r="AH10">
        <f t="shared" si="5"/>
        <v>-7477.5640369673529</v>
      </c>
      <c r="AI10">
        <f t="shared" si="6"/>
        <v>6924.2309089310147</v>
      </c>
      <c r="AJ10">
        <f t="shared" si="7"/>
        <v>-3275.7767318710175</v>
      </c>
      <c r="AK10">
        <f t="shared" si="24"/>
        <v>3364.1914823996249</v>
      </c>
      <c r="AL10">
        <f t="shared" si="8"/>
        <v>7012.645659459622</v>
      </c>
      <c r="AN10">
        <f t="shared" si="9"/>
        <v>9012.6647083494208</v>
      </c>
      <c r="AO10">
        <f t="shared" si="9"/>
        <v>-450.63323541747104</v>
      </c>
      <c r="AP10">
        <f t="shared" si="9"/>
        <v>-13.428845181908667</v>
      </c>
      <c r="AQ10">
        <f t="shared" si="9"/>
        <v>-4438.5247683167099</v>
      </c>
      <c r="AR10">
        <f t="shared" si="9"/>
        <v>4110.0778594333306</v>
      </c>
      <c r="AS10">
        <f t="shared" si="9"/>
        <v>-1944.432182460032</v>
      </c>
      <c r="AT10">
        <f t="shared" si="9"/>
        <v>1996.9133191197352</v>
      </c>
      <c r="AU10">
        <f t="shared" si="9"/>
        <v>4162.5589960930338</v>
      </c>
      <c r="AW10">
        <v>7</v>
      </c>
      <c r="AX10">
        <f>(R10*SUMPRODUCT(K11:$K$23, X11:$X$23)-$AZ$3*SUMPRODUCT(K10:$K$22, W11:$W$23))/Z10</f>
        <v>58491.337969933506</v>
      </c>
    </row>
    <row r="11" spans="1:52" x14ac:dyDescent="0.25">
      <c r="A11" t="s">
        <v>33</v>
      </c>
      <c r="C11" s="7">
        <f>AU25</f>
        <v>5015.1781901211934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16778.555017692954</v>
      </c>
      <c r="P11">
        <f t="shared" si="22"/>
        <v>838.92775088464771</v>
      </c>
      <c r="Q11" s="4">
        <f t="shared" si="23"/>
        <v>25</v>
      </c>
      <c r="R11">
        <f t="shared" si="0"/>
        <v>1000000</v>
      </c>
      <c r="S11">
        <f t="shared" si="1"/>
        <v>61892.876686072632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52931.196026883881</v>
      </c>
      <c r="AC11">
        <f t="shared" si="2"/>
        <v>54873.155830702162</v>
      </c>
      <c r="AE11">
        <f t="shared" si="3"/>
        <v>14875.577181033706</v>
      </c>
      <c r="AF11">
        <f t="shared" si="4"/>
        <v>-743.77885905168534</v>
      </c>
      <c r="AG11">
        <f t="shared" si="4"/>
        <v>-22.164568351308318</v>
      </c>
      <c r="AH11">
        <f t="shared" si="5"/>
        <v>-9308.6215796986071</v>
      </c>
      <c r="AI11">
        <f t="shared" si="6"/>
        <v>4801.0121739321057</v>
      </c>
      <c r="AJ11">
        <f t="shared" si="7"/>
        <v>-1941.9598038182812</v>
      </c>
      <c r="AK11">
        <f t="shared" si="24"/>
        <v>3453.7442089665942</v>
      </c>
      <c r="AL11">
        <f t="shared" si="8"/>
        <v>6312.7965790804192</v>
      </c>
      <c r="AN11">
        <f t="shared" si="9"/>
        <v>8397.3654773802918</v>
      </c>
      <c r="AO11">
        <f t="shared" si="9"/>
        <v>-419.86827386901467</v>
      </c>
      <c r="AP11">
        <f t="shared" si="9"/>
        <v>-12.512051050470804</v>
      </c>
      <c r="AQ11">
        <f t="shared" si="9"/>
        <v>-5254.7808091118641</v>
      </c>
      <c r="AR11">
        <f t="shared" si="9"/>
        <v>2710.204343348943</v>
      </c>
      <c r="AS11">
        <f t="shared" si="9"/>
        <v>-1096.2496457505954</v>
      </c>
      <c r="AT11">
        <f t="shared" si="9"/>
        <v>1949.6623247033435</v>
      </c>
      <c r="AU11">
        <f t="shared" si="9"/>
        <v>3563.6170223016911</v>
      </c>
      <c r="AW11">
        <v>8</v>
      </c>
      <c r="AX11">
        <f>(R11*SUMPRODUCT(K12:$K$23, X12:$X$23)-$AZ$3*SUMPRODUCT(K11:$K$22, W12:$W$23))/Z11</f>
        <v>61892.876686072632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16778.555017692954</v>
      </c>
      <c r="P12">
        <f t="shared" si="22"/>
        <v>838.92775088464771</v>
      </c>
      <c r="Q12" s="4">
        <f t="shared" si="23"/>
        <v>25</v>
      </c>
      <c r="R12">
        <f t="shared" si="0"/>
        <v>1000000</v>
      </c>
      <c r="S12">
        <f t="shared" si="1"/>
        <v>64066.580587934972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54873.155830702162</v>
      </c>
      <c r="AC12">
        <f t="shared" si="2"/>
        <v>55507.554253551774</v>
      </c>
      <c r="AE12">
        <f t="shared" si="3"/>
        <v>14537.010472448788</v>
      </c>
      <c r="AF12">
        <f t="shared" si="4"/>
        <v>-726.85052362243948</v>
      </c>
      <c r="AG12">
        <f t="shared" si="4"/>
        <v>-21.660104903431105</v>
      </c>
      <c r="AH12">
        <f t="shared" si="5"/>
        <v>-11312.710574565299</v>
      </c>
      <c r="AI12">
        <f t="shared" si="6"/>
        <v>2475.7892693576196</v>
      </c>
      <c r="AJ12">
        <f t="shared" si="7"/>
        <v>-634.39842284961196</v>
      </c>
      <c r="AK12">
        <f t="shared" si="24"/>
        <v>3564.6640889575297</v>
      </c>
      <c r="AL12">
        <f t="shared" si="8"/>
        <v>5406.0549354655377</v>
      </c>
      <c r="AN12">
        <f t="shared" si="9"/>
        <v>7801.3520726896122</v>
      </c>
      <c r="AO12">
        <f t="shared" si="9"/>
        <v>-390.06760363448063</v>
      </c>
      <c r="AP12">
        <f t="shared" si="9"/>
        <v>-11.623992746191643</v>
      </c>
      <c r="AQ12">
        <f t="shared" si="9"/>
        <v>-6071.0170262232778</v>
      </c>
      <c r="AR12">
        <f t="shared" si="9"/>
        <v>1328.6434500856626</v>
      </c>
      <c r="AS12">
        <f t="shared" si="9"/>
        <v>-340.45276780867204</v>
      </c>
      <c r="AT12">
        <f t="shared" si="9"/>
        <v>1912.993020919695</v>
      </c>
      <c r="AU12">
        <f t="shared" si="9"/>
        <v>2901.1837031966857</v>
      </c>
      <c r="AW12">
        <v>9</v>
      </c>
      <c r="AX12">
        <f>(R12*SUMPRODUCT(K13:$K$23, X13:$X$23)-$AZ$3*SUMPRODUCT(K12:$K$22, W13:$W$23))/Z12</f>
        <v>64066.580587934972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16778.555017692954</v>
      </c>
      <c r="P13">
        <f t="shared" si="22"/>
        <v>838.92775088464771</v>
      </c>
      <c r="Q13" s="4">
        <f t="shared" si="23"/>
        <v>25</v>
      </c>
      <c r="R13">
        <f t="shared" si="0"/>
        <v>1000000</v>
      </c>
      <c r="S13">
        <f t="shared" si="1"/>
        <v>65005.67032148641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55507.554253551774</v>
      </c>
      <c r="AC13">
        <f t="shared" si="2"/>
        <v>54885.07517144036</v>
      </c>
      <c r="AE13">
        <f t="shared" si="3"/>
        <v>14166.337318882193</v>
      </c>
      <c r="AF13">
        <f t="shared" si="4"/>
        <v>-708.31686594410962</v>
      </c>
      <c r="AG13">
        <f t="shared" si="4"/>
        <v>-21.107802942422364</v>
      </c>
      <c r="AH13">
        <f t="shared" si="5"/>
        <v>-13428.036478977163</v>
      </c>
      <c r="AI13">
        <f t="shared" si="6"/>
        <v>8.8761710184990079</v>
      </c>
      <c r="AJ13">
        <f t="shared" si="7"/>
        <v>622.47908211141475</v>
      </c>
      <c r="AK13">
        <f t="shared" si="24"/>
        <v>3565.5202123255253</v>
      </c>
      <c r="AL13">
        <f t="shared" si="8"/>
        <v>4196.8754654554396</v>
      </c>
      <c r="AN13">
        <f t="shared" si="9"/>
        <v>7228.7046278912849</v>
      </c>
      <c r="AO13">
        <f t="shared" si="9"/>
        <v>-361.4352313945642</v>
      </c>
      <c r="AP13">
        <f t="shared" si="9"/>
        <v>-10.770749656732404</v>
      </c>
      <c r="AQ13">
        <f t="shared" si="9"/>
        <v>-6851.969373177003</v>
      </c>
      <c r="AR13">
        <f t="shared" si="9"/>
        <v>4.5292736629852559</v>
      </c>
      <c r="AS13">
        <f t="shared" si="9"/>
        <v>317.63449650649409</v>
      </c>
      <c r="AT13">
        <f t="shared" si="9"/>
        <v>1819.3900003583401</v>
      </c>
      <c r="AU13">
        <f t="shared" si="9"/>
        <v>2141.5537705278198</v>
      </c>
      <c r="AW13">
        <v>10</v>
      </c>
      <c r="AX13">
        <f>(R13*SUMPRODUCT(K14:$K$23, X14:$X$23)-$AZ$3*SUMPRODUCT(K13:$K$22, W14:$W$23))/Z13</f>
        <v>65005.67032148641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16778.555017692954</v>
      </c>
      <c r="P14">
        <f t="shared" si="22"/>
        <v>838.92775088464771</v>
      </c>
      <c r="Q14" s="4">
        <f t="shared" si="23"/>
        <v>25</v>
      </c>
      <c r="R14">
        <f t="shared" si="0"/>
        <v>1000000</v>
      </c>
      <c r="S14">
        <f t="shared" si="1"/>
        <v>64660.710035598044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54885.07517144036</v>
      </c>
      <c r="AC14">
        <f t="shared" si="2"/>
        <v>53031.949344390261</v>
      </c>
      <c r="AE14">
        <f t="shared" si="3"/>
        <v>13761.053339508508</v>
      </c>
      <c r="AF14">
        <f t="shared" si="4"/>
        <v>-688.05266697542538</v>
      </c>
      <c r="AG14">
        <f t="shared" si="4"/>
        <v>-20.50393094786396</v>
      </c>
      <c r="AH14">
        <f t="shared" si="5"/>
        <v>-15711.758605367155</v>
      </c>
      <c r="AI14">
        <f t="shared" si="6"/>
        <v>-2659.261863781936</v>
      </c>
      <c r="AJ14">
        <f t="shared" si="7"/>
        <v>1853.1258270500985</v>
      </c>
      <c r="AK14">
        <f t="shared" si="24"/>
        <v>3493.0450983802348</v>
      </c>
      <c r="AL14">
        <f t="shared" si="8"/>
        <v>2686.9090616483973</v>
      </c>
      <c r="AN14">
        <f t="shared" si="9"/>
        <v>6678.6180402720101</v>
      </c>
      <c r="AO14">
        <f t="shared" si="9"/>
        <v>-333.93090201360053</v>
      </c>
      <c r="AP14">
        <f t="shared" si="9"/>
        <v>-9.9511221813043793</v>
      </c>
      <c r="AQ14">
        <f t="shared" si="9"/>
        <v>-7625.3490105250821</v>
      </c>
      <c r="AR14">
        <f t="shared" si="9"/>
        <v>-1290.6129944479769</v>
      </c>
      <c r="AS14">
        <f t="shared" si="9"/>
        <v>899.37298214649684</v>
      </c>
      <c r="AT14">
        <f t="shared" si="9"/>
        <v>1695.2709530271443</v>
      </c>
      <c r="AU14">
        <f t="shared" si="9"/>
        <v>1304.0309407256643</v>
      </c>
      <c r="AW14">
        <v>11</v>
      </c>
      <c r="AX14">
        <f>(R14*SUMPRODUCT(K15:$K$23, X15:$X$23)-$AZ$3*SUMPRODUCT(K14:$K$22, W15:$W$23))/Z14</f>
        <v>64660.710035598044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16778.555017692954</v>
      </c>
      <c r="P15">
        <f t="shared" si="22"/>
        <v>838.92775088464771</v>
      </c>
      <c r="Q15" s="4">
        <f t="shared" si="23"/>
        <v>25</v>
      </c>
      <c r="R15">
        <f t="shared" si="0"/>
        <v>1000000</v>
      </c>
      <c r="S15">
        <f t="shared" si="1"/>
        <v>62974.969342996643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53031.949344390261</v>
      </c>
      <c r="AC15">
        <f t="shared" si="2"/>
        <v>49989.736782612992</v>
      </c>
      <c r="AE15">
        <f t="shared" si="3"/>
        <v>13318.871889539681</v>
      </c>
      <c r="AF15">
        <f t="shared" si="4"/>
        <v>-665.94359447698412</v>
      </c>
      <c r="AG15">
        <f t="shared" si="4"/>
        <v>-19.845081825423819</v>
      </c>
      <c r="AH15">
        <f t="shared" si="5"/>
        <v>-18152.392518460099</v>
      </c>
      <c r="AI15">
        <f t="shared" si="6"/>
        <v>-5519.3093052228269</v>
      </c>
      <c r="AJ15">
        <f t="shared" si="7"/>
        <v>3042.212561777269</v>
      </c>
      <c r="AK15">
        <f t="shared" si="24"/>
        <v>3409.0451494876093</v>
      </c>
      <c r="AL15">
        <f t="shared" si="8"/>
        <v>931.94840604205137</v>
      </c>
      <c r="AN15">
        <f t="shared" si="9"/>
        <v>6145.0852827599547</v>
      </c>
      <c r="AO15">
        <f t="shared" si="9"/>
        <v>-307.25426413799778</v>
      </c>
      <c r="AP15">
        <f t="shared" si="9"/>
        <v>-9.1561598663889328</v>
      </c>
      <c r="AQ15">
        <f t="shared" si="9"/>
        <v>-8375.1838021415424</v>
      </c>
      <c r="AR15">
        <f t="shared" si="9"/>
        <v>-2546.5089433859757</v>
      </c>
      <c r="AS15">
        <f t="shared" si="9"/>
        <v>1403.621552594652</v>
      </c>
      <c r="AT15">
        <f t="shared" si="9"/>
        <v>1572.8714376202729</v>
      </c>
      <c r="AU15">
        <f t="shared" si="9"/>
        <v>429.98404682894943</v>
      </c>
      <c r="AW15">
        <v>12</v>
      </c>
      <c r="AX15">
        <f>(R15*SUMPRODUCT(K16:$K$23, X16:$X$23)-$AZ$3*SUMPRODUCT(K15:$K$22, W16:$W$23))/Z15</f>
        <v>62974.969342996643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16778.555017692954</v>
      </c>
      <c r="P16">
        <f t="shared" si="22"/>
        <v>838.92775088464771</v>
      </c>
      <c r="Q16" s="4">
        <f t="shared" si="23"/>
        <v>25</v>
      </c>
      <c r="R16">
        <f t="shared" si="0"/>
        <v>1000000</v>
      </c>
      <c r="S16">
        <f t="shared" si="1"/>
        <v>60015.840959840083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49989.736782612992</v>
      </c>
      <c r="AC16">
        <f t="shared" si="2"/>
        <v>45934.857929455247</v>
      </c>
      <c r="AE16">
        <f t="shared" si="3"/>
        <v>12841.951869257418</v>
      </c>
      <c r="AF16">
        <f t="shared" si="4"/>
        <v>-642.09759346287092</v>
      </c>
      <c r="AG16">
        <f t="shared" si="4"/>
        <v>-19.134472330477216</v>
      </c>
      <c r="AH16">
        <f t="shared" si="5"/>
        <v>-20486.347067694562</v>
      </c>
      <c r="AI16">
        <f t="shared" si="6"/>
        <v>-8305.6272642304921</v>
      </c>
      <c r="AJ16">
        <f t="shared" si="7"/>
        <v>4054.8788531577447</v>
      </c>
      <c r="AK16">
        <f t="shared" si="24"/>
        <v>3401.7706308948927</v>
      </c>
      <c r="AL16">
        <f t="shared" si="8"/>
        <v>-848.97778017785458</v>
      </c>
      <c r="AN16">
        <f t="shared" si="9"/>
        <v>5617.7520226733832</v>
      </c>
      <c r="AO16">
        <f t="shared" si="9"/>
        <v>-280.88760113366914</v>
      </c>
      <c r="AP16">
        <f t="shared" si="9"/>
        <v>-8.3704347852801906</v>
      </c>
      <c r="AQ16">
        <f t="shared" si="9"/>
        <v>-8961.81661856555</v>
      </c>
      <c r="AR16">
        <f t="shared" si="9"/>
        <v>-3633.322631811116</v>
      </c>
      <c r="AS16">
        <f t="shared" si="9"/>
        <v>1773.8194404508117</v>
      </c>
      <c r="AT16">
        <f t="shared" si="9"/>
        <v>1488.1152053006208</v>
      </c>
      <c r="AU16">
        <f t="shared" si="9"/>
        <v>-371.38798605968356</v>
      </c>
      <c r="AW16">
        <v>13</v>
      </c>
      <c r="AX16">
        <f>(R16*SUMPRODUCT(K17:$K$23, X17:$X$23)-$AZ$3*SUMPRODUCT(K16:$K$22, W17:$W$23))/Z16</f>
        <v>60015.840959840083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16778.555017692954</v>
      </c>
      <c r="P17">
        <f t="shared" si="22"/>
        <v>838.92775088464771</v>
      </c>
      <c r="Q17" s="4">
        <f t="shared" si="23"/>
        <v>25</v>
      </c>
      <c r="R17">
        <f t="shared" si="0"/>
        <v>1000000</v>
      </c>
      <c r="S17">
        <f t="shared" si="1"/>
        <v>55841.996471321028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45934.857929455247</v>
      </c>
      <c r="AC17">
        <f t="shared" si="2"/>
        <v>41041.766336992783</v>
      </c>
      <c r="AE17">
        <f t="shared" si="3"/>
        <v>12331.606640571847</v>
      </c>
      <c r="AF17">
        <f t="shared" si="4"/>
        <v>-616.58033202859235</v>
      </c>
      <c r="AG17">
        <f t="shared" si="4"/>
        <v>-18.374059368593109</v>
      </c>
      <c r="AH17">
        <f t="shared" si="5"/>
        <v>-22762.729543173293</v>
      </c>
      <c r="AI17">
        <f t="shared" si="6"/>
        <v>-11066.077293998631</v>
      </c>
      <c r="AJ17">
        <f t="shared" si="7"/>
        <v>4893.0915924624642</v>
      </c>
      <c r="AK17">
        <f t="shared" si="24"/>
        <v>3556.9978574845077</v>
      </c>
      <c r="AL17">
        <f t="shared" si="8"/>
        <v>-2615.9878440516591</v>
      </c>
      <c r="AN17">
        <f t="shared" si="9"/>
        <v>5081.0020775297999</v>
      </c>
      <c r="AO17">
        <f t="shared" si="9"/>
        <v>-254.05010387649</v>
      </c>
      <c r="AP17">
        <f t="shared" si="9"/>
        <v>-7.5706788698012017</v>
      </c>
      <c r="AQ17">
        <f t="shared" si="9"/>
        <v>-9378.9462695470102</v>
      </c>
      <c r="AR17">
        <f t="shared" si="9"/>
        <v>-4559.5649747635007</v>
      </c>
      <c r="AS17">
        <f t="shared" si="9"/>
        <v>2016.1045735150431</v>
      </c>
      <c r="AT17">
        <f t="shared" si="9"/>
        <v>1465.5927674651919</v>
      </c>
      <c r="AU17">
        <f t="shared" si="9"/>
        <v>-1077.8676337832655</v>
      </c>
      <c r="AW17">
        <v>14</v>
      </c>
      <c r="AX17">
        <f>(R17*SUMPRODUCT(K18:$K$23, X18:$X$23)-$AZ$3*SUMPRODUCT(K17:$K$22, W18:$W$23))/Z17</f>
        <v>55841.996471321028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16778.555017692954</v>
      </c>
      <c r="P18">
        <f t="shared" si="22"/>
        <v>838.92775088464771</v>
      </c>
      <c r="Q18" s="4">
        <f t="shared" si="23"/>
        <v>25</v>
      </c>
      <c r="R18">
        <f t="shared" si="0"/>
        <v>1000000</v>
      </c>
      <c r="S18">
        <f t="shared" si="1"/>
        <v>50467.028369686021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41041.766336992783</v>
      </c>
      <c r="AC18">
        <f t="shared" si="2"/>
        <v>35456.627848351709</v>
      </c>
      <c r="AE18">
        <f t="shared" si="3"/>
        <v>11788.111967630291</v>
      </c>
      <c r="AF18">
        <f t="shared" si="4"/>
        <v>-589.40559838151466</v>
      </c>
      <c r="AG18">
        <f t="shared" si="4"/>
        <v>-17.564253827578941</v>
      </c>
      <c r="AH18">
        <f t="shared" si="5"/>
        <v>-25042.59789312959</v>
      </c>
      <c r="AI18">
        <f t="shared" si="6"/>
        <v>-13861.455777708392</v>
      </c>
      <c r="AJ18">
        <f t="shared" si="7"/>
        <v>5585.1384886410742</v>
      </c>
      <c r="AK18">
        <f t="shared" si="24"/>
        <v>3662.0571367075331</v>
      </c>
      <c r="AL18">
        <f t="shared" si="8"/>
        <v>-4614.2601523597841</v>
      </c>
      <c r="AN18">
        <f t="shared" si="9"/>
        <v>4538.8893731241878</v>
      </c>
      <c r="AO18">
        <f t="shared" si="9"/>
        <v>-226.94446865620941</v>
      </c>
      <c r="AP18">
        <f t="shared" si="9"/>
        <v>-6.7629324580363717</v>
      </c>
      <c r="AQ18">
        <f t="shared" si="9"/>
        <v>-9642.3907208100372</v>
      </c>
      <c r="AR18">
        <f t="shared" si="9"/>
        <v>-5337.2087488000952</v>
      </c>
      <c r="AS18">
        <f t="shared" si="9"/>
        <v>2150.4992320340093</v>
      </c>
      <c r="AT18">
        <f t="shared" si="9"/>
        <v>1410.0368462072547</v>
      </c>
      <c r="AU18">
        <f t="shared" si="9"/>
        <v>-1776.6726705588305</v>
      </c>
      <c r="AW18">
        <v>15</v>
      </c>
      <c r="AX18">
        <f>(R18*SUMPRODUCT(K19:$K$23, X19:$X$23)-$AZ$3*SUMPRODUCT(K18:$K$22, W19:$W$23))/Z18</f>
        <v>50467.028369686021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16778.555017692954</v>
      </c>
      <c r="P19">
        <f t="shared" si="22"/>
        <v>838.92775088464771</v>
      </c>
      <c r="Q19" s="4">
        <f t="shared" si="23"/>
        <v>25</v>
      </c>
      <c r="R19">
        <f t="shared" si="0"/>
        <v>1000000</v>
      </c>
      <c r="S19">
        <f t="shared" si="1"/>
        <v>43696.550982246285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35456.627848351709</v>
      </c>
      <c r="AC19">
        <f t="shared" si="2"/>
        <v>29187.739283420684</v>
      </c>
      <c r="AE19">
        <f t="shared" si="3"/>
        <v>11207.476983891158</v>
      </c>
      <c r="AF19">
        <f t="shared" si="4"/>
        <v>-560.37384919455792</v>
      </c>
      <c r="AG19">
        <f t="shared" si="4"/>
        <v>-16.699109327461297</v>
      </c>
      <c r="AH19">
        <f t="shared" si="5"/>
        <v>-27580.078473674184</v>
      </c>
      <c r="AI19">
        <f t="shared" si="6"/>
        <v>-16949.674448305046</v>
      </c>
      <c r="AJ19">
        <f t="shared" si="7"/>
        <v>6268.888564931025</v>
      </c>
      <c r="AK19">
        <f t="shared" si="24"/>
        <v>3384.0138541557467</v>
      </c>
      <c r="AL19">
        <f t="shared" si="8"/>
        <v>-7296.7720292182748</v>
      </c>
      <c r="AN19">
        <f t="shared" si="9"/>
        <v>4020.2365735207277</v>
      </c>
      <c r="AO19">
        <f t="shared" si="9"/>
        <v>-201.0118286760364</v>
      </c>
      <c r="AP19">
        <f t="shared" si="9"/>
        <v>-5.9901412387440338</v>
      </c>
      <c r="AQ19">
        <f t="shared" si="9"/>
        <v>-9893.2561128437374</v>
      </c>
      <c r="AR19">
        <f t="shared" si="9"/>
        <v>-6080.0215092377903</v>
      </c>
      <c r="AS19">
        <f t="shared" si="9"/>
        <v>2248.7144180876535</v>
      </c>
      <c r="AT19">
        <f t="shared" si="9"/>
        <v>1213.8803658782417</v>
      </c>
      <c r="AU19">
        <f t="shared" si="9"/>
        <v>-2617.4267252718946</v>
      </c>
      <c r="AW19">
        <v>16</v>
      </c>
      <c r="AX19">
        <f>(R19*SUMPRODUCT(K20:$K$23, X20:$X$23)-$AZ$3*SUMPRODUCT(K19:$K$22, W20:$W$23))/Z19</f>
        <v>43696.550982246285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16778.555017692954</v>
      </c>
      <c r="P20">
        <f t="shared" si="22"/>
        <v>838.92775088464771</v>
      </c>
      <c r="Q20" s="4">
        <f t="shared" si="23"/>
        <v>25</v>
      </c>
      <c r="R20">
        <f t="shared" si="0"/>
        <v>1000000</v>
      </c>
      <c r="S20">
        <f t="shared" si="1"/>
        <v>35193.852292089723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29187.739283420684</v>
      </c>
      <c r="AC20">
        <f t="shared" si="2"/>
        <v>22220.393100524834</v>
      </c>
      <c r="AE20">
        <f t="shared" si="3"/>
        <v>10593.500394832263</v>
      </c>
      <c r="AF20">
        <f t="shared" si="4"/>
        <v>-529.67501974161314</v>
      </c>
      <c r="AG20">
        <f t="shared" si="4"/>
        <v>-15.784285928766566</v>
      </c>
      <c r="AH20">
        <f t="shared" si="5"/>
        <v>-29913.292216804668</v>
      </c>
      <c r="AI20">
        <f t="shared" si="6"/>
        <v>-19865.251127642783</v>
      </c>
      <c r="AJ20">
        <f t="shared" si="7"/>
        <v>6967.3461828958498</v>
      </c>
      <c r="AK20">
        <f t="shared" si="24"/>
        <v>2131.3599609571656</v>
      </c>
      <c r="AL20">
        <f t="shared" si="8"/>
        <v>-10766.544983789769</v>
      </c>
      <c r="AN20">
        <f t="shared" si="9"/>
        <v>3604.2842587962627</v>
      </c>
      <c r="AO20">
        <f t="shared" si="9"/>
        <v>-180.21421293981314</v>
      </c>
      <c r="AP20">
        <f t="shared" si="9"/>
        <v>-5.3703734543820243</v>
      </c>
      <c r="AQ20">
        <f t="shared" si="9"/>
        <v>-10177.56211331212</v>
      </c>
      <c r="AR20">
        <f t="shared" si="9"/>
        <v>-6758.8624409100521</v>
      </c>
      <c r="AS20">
        <f t="shared" si="9"/>
        <v>2370.5380881324227</v>
      </c>
      <c r="AT20">
        <f t="shared" si="9"/>
        <v>725.16419226774065</v>
      </c>
      <c r="AU20">
        <f t="shared" si="9"/>
        <v>-3663.160160509889</v>
      </c>
      <c r="AW20">
        <v>17</v>
      </c>
      <c r="AX20">
        <f>(R20*SUMPRODUCT(K21:$K$23, X21:$X$23)-$AZ$3*SUMPRODUCT(K20:$K$22, W21:$W$23))/Z20</f>
        <v>35193.852292089723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16778.555017692954</v>
      </c>
      <c r="P21">
        <f t="shared" si="22"/>
        <v>838.92775088464771</v>
      </c>
      <c r="Q21" s="4">
        <f t="shared" si="23"/>
        <v>25</v>
      </c>
      <c r="R21">
        <f t="shared" si="0"/>
        <v>1000000</v>
      </c>
      <c r="S21">
        <f t="shared" si="1"/>
        <v>24983.750678947268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22220.393100524834</v>
      </c>
      <c r="AC21">
        <f t="shared" si="2"/>
        <v>14823.04693180753</v>
      </c>
      <c r="AE21">
        <f t="shared" si="3"/>
        <v>9954.8427164202367</v>
      </c>
      <c r="AF21">
        <f t="shared" si="4"/>
        <v>-497.74213582101186</v>
      </c>
      <c r="AG21">
        <f t="shared" si="4"/>
        <v>-14.83268777603744</v>
      </c>
      <c r="AH21">
        <f t="shared" si="5"/>
        <v>-31750.21173765845</v>
      </c>
      <c r="AI21">
        <f t="shared" si="6"/>
        <v>-22307.943844835263</v>
      </c>
      <c r="AJ21">
        <f t="shared" si="7"/>
        <v>7397.346168717304</v>
      </c>
      <c r="AK21">
        <f t="shared" si="24"/>
        <v>1625.0554258416644</v>
      </c>
      <c r="AL21">
        <f t="shared" si="8"/>
        <v>-13285.542250276294</v>
      </c>
      <c r="AN21">
        <f t="shared" si="9"/>
        <v>3221.7162400131169</v>
      </c>
      <c r="AO21">
        <f t="shared" si="9"/>
        <v>-161.08581200065586</v>
      </c>
      <c r="AP21">
        <f t="shared" si="9"/>
        <v>-4.8003481775037002</v>
      </c>
      <c r="AQ21">
        <f t="shared" si="9"/>
        <v>-10275.418275604146</v>
      </c>
      <c r="AR21">
        <f t="shared" si="9"/>
        <v>-7219.5881957691881</v>
      </c>
      <c r="AS21">
        <f t="shared" si="9"/>
        <v>2394.0257986642901</v>
      </c>
      <c r="AT21">
        <f t="shared" si="9"/>
        <v>525.92166501232248</v>
      </c>
      <c r="AU21">
        <f t="shared" si="9"/>
        <v>-4299.6407320925755</v>
      </c>
      <c r="AW21">
        <v>18</v>
      </c>
      <c r="AX21">
        <f>(R21*SUMPRODUCT(K22:$K$23, X22:$X$23)-$AZ$3*SUMPRODUCT(K21:$K$22, W22:$W$23))/Z21</f>
        <v>24983.750678947268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16778.555017692954</v>
      </c>
      <c r="P22">
        <f t="shared" si="22"/>
        <v>838.92775088464771</v>
      </c>
      <c r="Q22" s="4">
        <f t="shared" si="23"/>
        <v>25</v>
      </c>
      <c r="R22">
        <f t="shared" si="0"/>
        <v>1000000</v>
      </c>
      <c r="S22">
        <f t="shared" si="1"/>
        <v>13150.365556914905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14823.04693180753</v>
      </c>
      <c r="AC22">
        <f t="shared" si="2"/>
        <v>7284.5810826558154</v>
      </c>
      <c r="AE22">
        <f t="shared" si="3"/>
        <v>9294.3989995712327</v>
      </c>
      <c r="AF22">
        <f t="shared" si="4"/>
        <v>-464.71994997856166</v>
      </c>
      <c r="AG22">
        <f t="shared" si="4"/>
        <v>-13.84862848703346</v>
      </c>
      <c r="AH22">
        <f t="shared" si="5"/>
        <v>-33429.29644974423</v>
      </c>
      <c r="AI22">
        <f t="shared" si="6"/>
        <v>-24613.466028638592</v>
      </c>
      <c r="AJ22">
        <f t="shared" si="7"/>
        <v>7538.4658491517148</v>
      </c>
      <c r="AK22">
        <f t="shared" si="24"/>
        <v>1655.6908186980143</v>
      </c>
      <c r="AL22">
        <f t="shared" si="8"/>
        <v>-15419.309360788862</v>
      </c>
      <c r="AN22">
        <f t="shared" si="9"/>
        <v>2811.1914177469043</v>
      </c>
      <c r="AO22">
        <f t="shared" si="9"/>
        <v>-140.55957088734522</v>
      </c>
      <c r="AP22">
        <f t="shared" si="9"/>
        <v>-4.1886673417086699</v>
      </c>
      <c r="AQ22">
        <f t="shared" si="9"/>
        <v>-10111.051966369565</v>
      </c>
      <c r="AR22">
        <f t="shared" si="9"/>
        <v>-7444.6087868517152</v>
      </c>
      <c r="AS22">
        <f t="shared" si="9"/>
        <v>2280.0904608346445</v>
      </c>
      <c r="AT22">
        <f t="shared" si="9"/>
        <v>500.78158040997829</v>
      </c>
      <c r="AU22">
        <f t="shared" si="9"/>
        <v>-4663.7367456070924</v>
      </c>
      <c r="AW22">
        <v>19</v>
      </c>
      <c r="AX22">
        <f>(R22*SUMPRODUCT(K23:$K$23, X23:$X$23)-$AZ$3*SUMPRODUCT(K22:$K$22, W23:$W$23))/Z22</f>
        <v>13150.365556914905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16778.555017692954</v>
      </c>
      <c r="P23">
        <f t="shared" si="22"/>
        <v>838.92775088464771</v>
      </c>
      <c r="Q23" s="4">
        <f t="shared" si="23"/>
        <v>25</v>
      </c>
      <c r="R23">
        <f t="shared" si="0"/>
        <v>1000000</v>
      </c>
      <c r="S23">
        <f t="shared" si="1"/>
        <v>14182.653219309968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7284.5810826558154</v>
      </c>
      <c r="AC23">
        <f t="shared" si="2"/>
        <v>7284.5810826558154</v>
      </c>
      <c r="AE23">
        <f t="shared" si="3"/>
        <v>8617.9040399700698</v>
      </c>
      <c r="AF23">
        <f t="shared" si="4"/>
        <v>-430.89520199850352</v>
      </c>
      <c r="AG23">
        <f t="shared" si="4"/>
        <v>-12.840652891268805</v>
      </c>
      <c r="AH23">
        <f t="shared" si="5"/>
        <v>-34779.572435772774</v>
      </c>
      <c r="AI23">
        <f t="shared" si="6"/>
        <v>-26605.404250692478</v>
      </c>
      <c r="AJ23">
        <f t="shared" si="7"/>
        <v>0</v>
      </c>
      <c r="AK23">
        <f t="shared" si="24"/>
        <v>1607.4981927531851</v>
      </c>
      <c r="AL23">
        <f t="shared" si="8"/>
        <v>-24997.906057939294</v>
      </c>
      <c r="AN23">
        <f t="shared" si="9"/>
        <v>2361.2448651538739</v>
      </c>
      <c r="AO23">
        <f t="shared" si="9"/>
        <v>-118.06224325769369</v>
      </c>
      <c r="AP23">
        <f t="shared" si="9"/>
        <v>-3.5182482380990878</v>
      </c>
      <c r="AQ23">
        <f t="shared" si="9"/>
        <v>-9529.3573060603358</v>
      </c>
      <c r="AR23">
        <f t="shared" si="9"/>
        <v>-7289.6929324022549</v>
      </c>
      <c r="AS23">
        <f t="shared" si="9"/>
        <v>0</v>
      </c>
      <c r="AT23">
        <f t="shared" si="9"/>
        <v>440.44315598990738</v>
      </c>
      <c r="AU23">
        <f t="shared" si="9"/>
        <v>-6849.2497764123482</v>
      </c>
      <c r="AW23">
        <v>20</v>
      </c>
      <c r="AX23">
        <f>(R23*SUMPRODUCT(K$23:$K24, X$23:$X24)-$AZ$3*SUMPRODUCT(K$22:$K23, W$23:$W24))/Z23</f>
        <v>14182.653219309968</v>
      </c>
    </row>
    <row r="25" spans="5:50" x14ac:dyDescent="0.25">
      <c r="AN25" s="8">
        <f t="shared" ref="AN25:AU25" si="25">SUM(AN3:AN23)</f>
        <v>151252.42464460593</v>
      </c>
      <c r="AO25" s="8">
        <f t="shared" si="25"/>
        <v>-20146.537495500004</v>
      </c>
      <c r="AP25" s="8">
        <f t="shared" si="25"/>
        <v>-1722.7982762460499</v>
      </c>
      <c r="AQ25" s="8">
        <f t="shared" si="25"/>
        <v>-131306.20453947666</v>
      </c>
      <c r="AR25" s="8">
        <f t="shared" si="25"/>
        <v>-1923.115666616839</v>
      </c>
      <c r="AS25" s="8">
        <f t="shared" si="25"/>
        <v>-24797.42221135315</v>
      </c>
      <c r="AT25" s="8">
        <f t="shared" si="25"/>
        <v>31735.716068091151</v>
      </c>
      <c r="AU25" s="9">
        <f t="shared" si="25"/>
        <v>5015.1781901211934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1F345-F59B-4EB2-96F3-8B03C0CBD20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58920.736768104121</v>
      </c>
      <c r="K3">
        <v>1</v>
      </c>
      <c r="L3" s="2">
        <v>0</v>
      </c>
      <c r="O3">
        <f>$C$3</f>
        <v>58920.736768104121</v>
      </c>
      <c r="P3">
        <f>O3*B5</f>
        <v>47136.5894144833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58920.736768104121</v>
      </c>
      <c r="AF3">
        <f t="shared" ref="AF3:AG23" si="4">-$Z3*P3</f>
        <v>-47136.5894144833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10261.714766620822</v>
      </c>
      <c r="AJ3">
        <f t="shared" ref="AJ3:AJ23" si="7">AB3-AC3</f>
        <v>0</v>
      </c>
      <c r="AL3">
        <f t="shared" ref="AL3:AL23" si="8">SUM(AI3:AK3)</f>
        <v>10261.714766620822</v>
      </c>
      <c r="AN3">
        <f t="shared" ref="AN3:AU23" si="9">AE3*$K3</f>
        <v>58920.736768104121</v>
      </c>
      <c r="AO3">
        <f t="shared" si="9"/>
        <v>-47136.5894144833</v>
      </c>
      <c r="AP3">
        <f t="shared" si="9"/>
        <v>-1522.432587</v>
      </c>
      <c r="AQ3">
        <f t="shared" si="9"/>
        <v>0</v>
      </c>
      <c r="AR3">
        <f t="shared" si="9"/>
        <v>10261.714766620822</v>
      </c>
      <c r="AS3">
        <f t="shared" si="9"/>
        <v>0</v>
      </c>
      <c r="AT3">
        <f t="shared" si="9"/>
        <v>0</v>
      </c>
      <c r="AU3">
        <f t="shared" si="9"/>
        <v>10261.714766620822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45073.827270942464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1000000</v>
      </c>
      <c r="S4">
        <f t="shared" si="1"/>
        <v>28428.707503513979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27615.392145696154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-18608.946</v>
      </c>
      <c r="AI4">
        <f t="shared" si="6"/>
        <v>-18608.946</v>
      </c>
      <c r="AJ4">
        <f t="shared" si="7"/>
        <v>-27615.392145696154</v>
      </c>
      <c r="AK4">
        <f>H4*SUM(AB4, AE4:AF4)</f>
        <v>0</v>
      </c>
      <c r="AL4">
        <f t="shared" si="8"/>
        <v>-46224.338145696151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-17458.435125246269</v>
      </c>
      <c r="AR4">
        <f t="shared" si="9"/>
        <v>-17458.435125246269</v>
      </c>
      <c r="AS4">
        <f t="shared" si="9"/>
        <v>-25908.051548640728</v>
      </c>
      <c r="AT4">
        <f t="shared" si="9"/>
        <v>0</v>
      </c>
      <c r="AU4">
        <f t="shared" si="9"/>
        <v>-43366.48667388699</v>
      </c>
      <c r="AW4">
        <v>1</v>
      </c>
      <c r="AX4">
        <f>(R4*SUMPRODUCT(K5:$K$23, X5:$X$23)-$AZ$3*SUMPRODUCT(K4:$K$22, W5:$W$23))/Z4</f>
        <v>28428.707503513979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58920.736768104121</v>
      </c>
      <c r="P5">
        <f t="shared" ref="P5:P23" si="22">O5*$C$5</f>
        <v>2946.0368384052063</v>
      </c>
      <c r="Q5" s="4">
        <f t="shared" ref="Q5:Q23" si="23">$C$8</f>
        <v>25</v>
      </c>
      <c r="R5">
        <f t="shared" si="0"/>
        <v>1000000</v>
      </c>
      <c r="S5">
        <f t="shared" si="1"/>
        <v>53315.932043861052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27615.392145696154</v>
      </c>
      <c r="AC5">
        <f t="shared" si="2"/>
        <v>50126.440771468275</v>
      </c>
      <c r="AE5">
        <f t="shared" si="3"/>
        <v>55395.952177820305</v>
      </c>
      <c r="AF5">
        <f t="shared" si="4"/>
        <v>-2769.7976088910154</v>
      </c>
      <c r="AG5">
        <f t="shared" si="4"/>
        <v>-23.504438002805191</v>
      </c>
      <c r="AH5">
        <f t="shared" si="5"/>
        <v>-21499.62334779228</v>
      </c>
      <c r="AI5">
        <f t="shared" si="6"/>
        <v>31103.026783134206</v>
      </c>
      <c r="AJ5">
        <f t="shared" si="7"/>
        <v>-22511.04862577212</v>
      </c>
      <c r="AK5">
        <f>H5*SUM(AB5, AE5:AF5)</f>
        <v>6932.8696361436378</v>
      </c>
      <c r="AL5">
        <f t="shared" si="8"/>
        <v>15524.847793505724</v>
      </c>
      <c r="AN5">
        <f t="shared" si="9"/>
        <v>47837.867604589075</v>
      </c>
      <c r="AO5">
        <f t="shared" si="9"/>
        <v>-2391.8933802294541</v>
      </c>
      <c r="AP5">
        <f t="shared" si="9"/>
        <v>-20.297551519453084</v>
      </c>
      <c r="AQ5">
        <f t="shared" si="9"/>
        <v>-18566.268740336112</v>
      </c>
      <c r="AR5">
        <f t="shared" si="9"/>
        <v>26859.407932504058</v>
      </c>
      <c r="AS5">
        <f t="shared" si="9"/>
        <v>-19439.697693856415</v>
      </c>
      <c r="AT5">
        <f t="shared" si="9"/>
        <v>5986.9663167646404</v>
      </c>
      <c r="AU5">
        <f t="shared" si="9"/>
        <v>13406.676555412287</v>
      </c>
      <c r="AW5">
        <v>2</v>
      </c>
      <c r="AX5">
        <f>(R5*SUMPRODUCT(K6:$K$23, X6:$X$23)-$AZ$3*SUMPRODUCT(K5:$K$22, W6:$W$23))/Z5</f>
        <v>53315.932043861052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58920.736768104121</v>
      </c>
      <c r="P6">
        <f t="shared" si="22"/>
        <v>2946.0368384052063</v>
      </c>
      <c r="Q6" s="4">
        <f t="shared" si="23"/>
        <v>25</v>
      </c>
      <c r="R6">
        <f t="shared" si="0"/>
        <v>1000000</v>
      </c>
      <c r="S6">
        <f t="shared" si="1"/>
        <v>74819.295139235866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50126.440771468275</v>
      </c>
      <c r="AC6">
        <f t="shared" si="2"/>
        <v>67824.573525378073</v>
      </c>
      <c r="AE6">
        <f t="shared" si="3"/>
        <v>53412.34284098522</v>
      </c>
      <c r="AF6">
        <f t="shared" si="4"/>
        <v>-2670.617142049261</v>
      </c>
      <c r="AG6">
        <f t="shared" si="4"/>
        <v>-22.662794871015262</v>
      </c>
      <c r="AH6">
        <f t="shared" si="5"/>
        <v>-24263.950070475119</v>
      </c>
      <c r="AI6">
        <f t="shared" si="6"/>
        <v>26455.112833589825</v>
      </c>
      <c r="AJ6">
        <f t="shared" si="7"/>
        <v>-17698.132753909798</v>
      </c>
      <c r="AK6">
        <f>H6*SUM(AB6, AE6:AF6)</f>
        <v>10974.456511979981</v>
      </c>
      <c r="AL6">
        <f t="shared" si="8"/>
        <v>19731.436591660007</v>
      </c>
      <c r="AN6">
        <f t="shared" si="9"/>
        <v>41598.933029672291</v>
      </c>
      <c r="AO6">
        <f t="shared" si="9"/>
        <v>-2079.9466514836145</v>
      </c>
      <c r="AP6">
        <f t="shared" si="9"/>
        <v>-17.650378844291396</v>
      </c>
      <c r="AQ6">
        <f t="shared" si="9"/>
        <v>-18897.400494525635</v>
      </c>
      <c r="AR6">
        <f t="shared" si="9"/>
        <v>20603.935504818754</v>
      </c>
      <c r="AS6">
        <f t="shared" si="9"/>
        <v>-13783.769818372628</v>
      </c>
      <c r="AT6">
        <f t="shared" si="9"/>
        <v>8547.194472222207</v>
      </c>
      <c r="AU6">
        <f t="shared" si="9"/>
        <v>15367.360158668331</v>
      </c>
      <c r="AW6">
        <v>3</v>
      </c>
      <c r="AX6">
        <f>(R6*SUMPRODUCT(K7:$K$23, X7:$X$23)-$AZ$3*SUMPRODUCT(K6:$K$22, W7:$W$23))/Z6</f>
        <v>74819.295139235866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58920.736768104121</v>
      </c>
      <c r="P7">
        <f t="shared" si="22"/>
        <v>2946.0368384052063</v>
      </c>
      <c r="Q7" s="4">
        <f t="shared" si="23"/>
        <v>25</v>
      </c>
      <c r="R7">
        <f t="shared" si="0"/>
        <v>1000000</v>
      </c>
      <c r="S7">
        <f t="shared" si="1"/>
        <v>92638.079434873594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67824.573525378073</v>
      </c>
      <c r="AC7">
        <f t="shared" si="2"/>
        <v>80640.205708376394</v>
      </c>
      <c r="AE7">
        <f t="shared" si="3"/>
        <v>51289.711125858645</v>
      </c>
      <c r="AF7">
        <f t="shared" si="4"/>
        <v>-2564.4855562929324</v>
      </c>
      <c r="AG7">
        <f t="shared" si="4"/>
        <v>-21.762164706001936</v>
      </c>
      <c r="AH7">
        <f t="shared" si="5"/>
        <v>-26960.08865212692</v>
      </c>
      <c r="AI7">
        <f t="shared" si="6"/>
        <v>21743.374752732794</v>
      </c>
      <c r="AJ7">
        <f t="shared" si="7"/>
        <v>-12815.632182998321</v>
      </c>
      <c r="AK7">
        <f>H7*SUM(AB7, AE7:AF7)</f>
        <v>12202.763965240616</v>
      </c>
      <c r="AL7">
        <f t="shared" si="8"/>
        <v>21130.506534975088</v>
      </c>
      <c r="AN7">
        <f t="shared" si="9"/>
        <v>36159.836875510751</v>
      </c>
      <c r="AO7">
        <f t="shared" si="9"/>
        <v>-1807.9918437755375</v>
      </c>
      <c r="AP7">
        <f t="shared" si="9"/>
        <v>-15.342576679678141</v>
      </c>
      <c r="AQ7">
        <f t="shared" si="9"/>
        <v>-19007.172908773086</v>
      </c>
      <c r="AR7">
        <f t="shared" si="9"/>
        <v>15329.329546282452</v>
      </c>
      <c r="AS7">
        <f t="shared" si="9"/>
        <v>-9035.1682437167747</v>
      </c>
      <c r="AT7">
        <f t="shared" si="9"/>
        <v>8603.089093847464</v>
      </c>
      <c r="AU7">
        <f t="shared" si="9"/>
        <v>14897.250396413137</v>
      </c>
      <c r="AW7">
        <v>4</v>
      </c>
      <c r="AX7">
        <f>(R7*SUMPRODUCT(K8:$K$23, X8:$X$23)-$AZ$3*SUMPRODUCT(K7:$K$22, W8:$W$23))/Z7</f>
        <v>92638.079434873594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58920.736768104121</v>
      </c>
      <c r="P8">
        <f t="shared" si="22"/>
        <v>2946.0368384052063</v>
      </c>
      <c r="Q8" s="4">
        <f t="shared" si="23"/>
        <v>25</v>
      </c>
      <c r="R8">
        <f t="shared" si="0"/>
        <v>1000000</v>
      </c>
      <c r="S8">
        <f t="shared" si="1"/>
        <v>106720.99018317905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80640.205708376394</v>
      </c>
      <c r="AC8">
        <f t="shared" si="2"/>
        <v>88804.816182010429</v>
      </c>
      <c r="AE8">
        <f t="shared" si="3"/>
        <v>49029.203992757066</v>
      </c>
      <c r="AF8">
        <f t="shared" si="4"/>
        <v>-2451.4601996378533</v>
      </c>
      <c r="AG8">
        <f t="shared" si="4"/>
        <v>-20.803034161691912</v>
      </c>
      <c r="AH8">
        <f t="shared" si="5"/>
        <v>-29660.355890000155</v>
      </c>
      <c r="AI8">
        <f t="shared" si="6"/>
        <v>16896.584868957365</v>
      </c>
      <c r="AJ8">
        <f t="shared" si="7"/>
        <v>-8164.6104736340349</v>
      </c>
      <c r="AK8">
        <f t="shared" ref="AK8:AK23" si="24">H8*SUM(AB8:AB8, AE8:AF8)</f>
        <v>9223.3013388584332</v>
      </c>
      <c r="AL8">
        <f t="shared" si="8"/>
        <v>17955.275734181763</v>
      </c>
      <c r="AN8">
        <f t="shared" si="9"/>
        <v>32229.513585068784</v>
      </c>
      <c r="AO8">
        <f t="shared" si="9"/>
        <v>-1611.4756792534392</v>
      </c>
      <c r="AP8">
        <f t="shared" si="9"/>
        <v>-13.6749450842389</v>
      </c>
      <c r="AQ8">
        <f t="shared" si="9"/>
        <v>-19497.335572406046</v>
      </c>
      <c r="AR8">
        <f t="shared" si="9"/>
        <v>11107.027388325059</v>
      </c>
      <c r="AS8">
        <f t="shared" si="9"/>
        <v>-5367.0343947590109</v>
      </c>
      <c r="AT8">
        <f t="shared" si="9"/>
        <v>6062.9684268142446</v>
      </c>
      <c r="AU8">
        <f t="shared" si="9"/>
        <v>11802.961420380292</v>
      </c>
      <c r="AW8">
        <v>5</v>
      </c>
      <c r="AX8">
        <f>(R8*SUMPRODUCT(K9:$K$23, X9:$X$23)-$AZ$3*SUMPRODUCT(K8:$K$22, W9:$W$23))/Z8</f>
        <v>106720.99018317905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58920.736768104121</v>
      </c>
      <c r="P9">
        <f t="shared" si="22"/>
        <v>2946.0368384052063</v>
      </c>
      <c r="Q9" s="4">
        <f t="shared" si="23"/>
        <v>25</v>
      </c>
      <c r="R9">
        <f t="shared" si="0"/>
        <v>1000000</v>
      </c>
      <c r="S9">
        <f t="shared" si="1"/>
        <v>117619.00982625829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88804.816182010429</v>
      </c>
      <c r="AC9">
        <f t="shared" si="2"/>
        <v>93052.446502090781</v>
      </c>
      <c r="AE9">
        <f t="shared" si="3"/>
        <v>46614.22259953231</v>
      </c>
      <c r="AF9">
        <f t="shared" si="4"/>
        <v>-2330.7111299766157</v>
      </c>
      <c r="AG9">
        <f t="shared" si="4"/>
        <v>-19.778360368690365</v>
      </c>
      <c r="AH9">
        <f t="shared" si="5"/>
        <v>-32665.738055385045</v>
      </c>
      <c r="AI9">
        <f t="shared" si="6"/>
        <v>11597.995053801955</v>
      </c>
      <c r="AJ9">
        <f t="shared" si="7"/>
        <v>-4247.6303200803522</v>
      </c>
      <c r="AK9">
        <f t="shared" si="24"/>
        <v>6947.2107034117525</v>
      </c>
      <c r="AL9">
        <f t="shared" si="8"/>
        <v>14297.575437133355</v>
      </c>
      <c r="AN9">
        <f t="shared" si="9"/>
        <v>29121.856465474186</v>
      </c>
      <c r="AO9">
        <f t="shared" si="9"/>
        <v>-1456.0928232737094</v>
      </c>
      <c r="AP9">
        <f t="shared" si="9"/>
        <v>-12.356369787130223</v>
      </c>
      <c r="AQ9">
        <f t="shared" si="9"/>
        <v>-20407.654186583935</v>
      </c>
      <c r="AR9">
        <f t="shared" si="9"/>
        <v>7245.7530858294058</v>
      </c>
      <c r="AS9">
        <f t="shared" si="9"/>
        <v>-2653.6724973939022</v>
      </c>
      <c r="AT9">
        <f t="shared" si="9"/>
        <v>4340.2133867656285</v>
      </c>
      <c r="AU9">
        <f t="shared" si="9"/>
        <v>8932.2939752011316</v>
      </c>
      <c r="AW9">
        <v>6</v>
      </c>
      <c r="AX9">
        <f>(R9*SUMPRODUCT(K10:$K$23, X10:$X$23)-$AZ$3*SUMPRODUCT(K9:$K$22, W10:$W$23))/Z9</f>
        <v>117619.00982625829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58920.736768104121</v>
      </c>
      <c r="P10">
        <f t="shared" si="22"/>
        <v>2946.0368384052063</v>
      </c>
      <c r="Q10" s="4">
        <f t="shared" si="23"/>
        <v>25</v>
      </c>
      <c r="R10">
        <f t="shared" si="0"/>
        <v>1000000</v>
      </c>
      <c r="S10">
        <f t="shared" si="1"/>
        <v>126104.77716607835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93052.446502090781</v>
      </c>
      <c r="AC10">
        <f t="shared" si="2"/>
        <v>94300.381010869125</v>
      </c>
      <c r="AE10">
        <f t="shared" si="3"/>
        <v>44060.566550590214</v>
      </c>
      <c r="AF10">
        <f t="shared" si="4"/>
        <v>-2203.028327529511</v>
      </c>
      <c r="AG10">
        <f t="shared" si="4"/>
        <v>-18.694847080748726</v>
      </c>
      <c r="AH10">
        <f t="shared" si="5"/>
        <v>-35429.187370189371</v>
      </c>
      <c r="AI10">
        <f t="shared" si="6"/>
        <v>6409.6560057905881</v>
      </c>
      <c r="AJ10">
        <f t="shared" si="7"/>
        <v>-1247.934508778344</v>
      </c>
      <c r="AK10">
        <f t="shared" si="24"/>
        <v>7082.7741980704532</v>
      </c>
      <c r="AL10">
        <f t="shared" si="8"/>
        <v>12244.495695082696</v>
      </c>
      <c r="AN10">
        <f t="shared" si="9"/>
        <v>26153.425764599069</v>
      </c>
      <c r="AO10">
        <f t="shared" si="9"/>
        <v>-1307.6712882299537</v>
      </c>
      <c r="AP10">
        <f t="shared" si="9"/>
        <v>-11.096868097360948</v>
      </c>
      <c r="AQ10">
        <f t="shared" si="9"/>
        <v>-21030.020590461663</v>
      </c>
      <c r="AR10">
        <f t="shared" si="9"/>
        <v>3804.6370178100942</v>
      </c>
      <c r="AS10">
        <f t="shared" si="9"/>
        <v>-740.74768187425013</v>
      </c>
      <c r="AT10">
        <f t="shared" si="9"/>
        <v>4204.1858218950192</v>
      </c>
      <c r="AU10">
        <f t="shared" si="9"/>
        <v>7268.0751578308627</v>
      </c>
      <c r="AW10">
        <v>7</v>
      </c>
      <c r="AX10">
        <f>(R10*SUMPRODUCT(K11:$K$23, X11:$X$23)-$AZ$3*SUMPRODUCT(K10:$K$22, W11:$W$23))/Z10</f>
        <v>126104.77716607835</v>
      </c>
    </row>
    <row r="11" spans="1:52" x14ac:dyDescent="0.25">
      <c r="A11" t="s">
        <v>33</v>
      </c>
      <c r="C11" s="7">
        <f>AU25</f>
        <v>14556.934673594003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58920.736768104121</v>
      </c>
      <c r="P11">
        <f t="shared" si="22"/>
        <v>2946.0368384052063</v>
      </c>
      <c r="Q11" s="4">
        <f t="shared" si="23"/>
        <v>25</v>
      </c>
      <c r="R11">
        <f t="shared" si="0"/>
        <v>1000000</v>
      </c>
      <c r="S11">
        <f t="shared" si="1"/>
        <v>132457.46072715751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94300.381010869125</v>
      </c>
      <c r="AC11">
        <f t="shared" si="2"/>
        <v>93079.330138335848</v>
      </c>
      <c r="AE11">
        <f t="shared" si="3"/>
        <v>41404.256729103297</v>
      </c>
      <c r="AF11">
        <f t="shared" si="4"/>
        <v>-2070.212836455165</v>
      </c>
      <c r="AG11">
        <f t="shared" si="4"/>
        <v>-17.567777916652293</v>
      </c>
      <c r="AH11">
        <f t="shared" si="5"/>
        <v>-37604.827731557758</v>
      </c>
      <c r="AI11">
        <f t="shared" si="6"/>
        <v>1711.6483831737205</v>
      </c>
      <c r="AJ11">
        <f t="shared" si="7"/>
        <v>1221.0508725332766</v>
      </c>
      <c r="AK11">
        <f t="shared" si="24"/>
        <v>6882.1728825311384</v>
      </c>
      <c r="AL11">
        <f t="shared" si="8"/>
        <v>9814.8721382381354</v>
      </c>
      <c r="AN11">
        <f t="shared" si="9"/>
        <v>23372.987269150246</v>
      </c>
      <c r="AO11">
        <f t="shared" si="9"/>
        <v>-1168.6493634575122</v>
      </c>
      <c r="AP11">
        <f t="shared" si="9"/>
        <v>-9.9171312814450712</v>
      </c>
      <c r="AQ11">
        <f t="shared" si="9"/>
        <v>-21228.183507288453</v>
      </c>
      <c r="AR11">
        <f t="shared" si="9"/>
        <v>966.23726712283371</v>
      </c>
      <c r="AS11">
        <f t="shared" si="9"/>
        <v>689.29160316611637</v>
      </c>
      <c r="AT11">
        <f t="shared" si="9"/>
        <v>3885.0338558166663</v>
      </c>
      <c r="AU11">
        <f t="shared" si="9"/>
        <v>5540.5627261056161</v>
      </c>
      <c r="AW11">
        <v>8</v>
      </c>
      <c r="AX11">
        <f>(R11*SUMPRODUCT(K12:$K$23, X12:$X$23)-$AZ$3*SUMPRODUCT(K11:$K$22, W12:$W$23))/Z11</f>
        <v>132457.46072715751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58920.736768104121</v>
      </c>
      <c r="P12">
        <f t="shared" si="22"/>
        <v>2946.0368384052063</v>
      </c>
      <c r="Q12" s="4">
        <f t="shared" si="23"/>
        <v>25</v>
      </c>
      <c r="R12">
        <f t="shared" si="0"/>
        <v>1000000</v>
      </c>
      <c r="S12">
        <f t="shared" si="1"/>
        <v>136736.33487167722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93079.330138335848</v>
      </c>
      <c r="AC12">
        <f t="shared" si="2"/>
        <v>89711.407079260025</v>
      </c>
      <c r="AE12">
        <f t="shared" si="3"/>
        <v>38657.334252625165</v>
      </c>
      <c r="AF12">
        <f t="shared" si="4"/>
        <v>-1932.8667126312585</v>
      </c>
      <c r="AG12">
        <f t="shared" si="4"/>
        <v>-16.402261908557698</v>
      </c>
      <c r="AH12">
        <f t="shared" si="5"/>
        <v>-39593.529157122954</v>
      </c>
      <c r="AI12">
        <f t="shared" si="6"/>
        <v>-2885.4638790376048</v>
      </c>
      <c r="AJ12">
        <f t="shared" si="7"/>
        <v>3367.9230590758234</v>
      </c>
      <c r="AK12">
        <f t="shared" si="24"/>
        <v>6736.8170995053133</v>
      </c>
      <c r="AL12">
        <f t="shared" si="8"/>
        <v>7219.2762795435319</v>
      </c>
      <c r="AN12">
        <f t="shared" si="9"/>
        <v>20745.63234771962</v>
      </c>
      <c r="AO12">
        <f t="shared" si="9"/>
        <v>-1037.281617385981</v>
      </c>
      <c r="AP12">
        <f t="shared" si="9"/>
        <v>-8.8023476477257692</v>
      </c>
      <c r="AQ12">
        <f t="shared" si="9"/>
        <v>-21248.045555200442</v>
      </c>
      <c r="AR12">
        <f t="shared" si="9"/>
        <v>-1548.4971725145276</v>
      </c>
      <c r="AS12">
        <f t="shared" si="9"/>
        <v>1807.4110620871243</v>
      </c>
      <c r="AT12">
        <f t="shared" si="9"/>
        <v>3615.3432056861816</v>
      </c>
      <c r="AU12">
        <f t="shared" si="9"/>
        <v>3874.2570952587785</v>
      </c>
      <c r="AW12">
        <v>9</v>
      </c>
      <c r="AX12">
        <f>(R12*SUMPRODUCT(K13:$K$23, X13:$X$23)-$AZ$3*SUMPRODUCT(K12:$K$22, W13:$W$23))/Z12</f>
        <v>136736.33487167722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58920.736768104121</v>
      </c>
      <c r="P13">
        <f t="shared" si="22"/>
        <v>2946.0368384052063</v>
      </c>
      <c r="Q13" s="4">
        <f t="shared" si="23"/>
        <v>25</v>
      </c>
      <c r="R13">
        <f t="shared" si="0"/>
        <v>1000000</v>
      </c>
      <c r="S13">
        <f t="shared" si="1"/>
        <v>139005.3102675908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89711.407079260025</v>
      </c>
      <c r="AC13">
        <f t="shared" si="2"/>
        <v>84562.042959096187</v>
      </c>
      <c r="AE13">
        <f t="shared" si="3"/>
        <v>35843.651326518302</v>
      </c>
      <c r="AF13">
        <f t="shared" si="4"/>
        <v>-1792.1825663259151</v>
      </c>
      <c r="AG13">
        <f t="shared" si="4"/>
        <v>-15.208419519425348</v>
      </c>
      <c r="AH13">
        <f t="shared" si="5"/>
        <v>-41192.790801870884</v>
      </c>
      <c r="AI13">
        <f t="shared" si="6"/>
        <v>-7156.5304611979227</v>
      </c>
      <c r="AJ13">
        <f t="shared" si="7"/>
        <v>5149.3641201638384</v>
      </c>
      <c r="AK13">
        <f t="shared" si="24"/>
        <v>6398.5406808996895</v>
      </c>
      <c r="AL13">
        <f t="shared" si="8"/>
        <v>4391.3743398656052</v>
      </c>
      <c r="AN13">
        <f t="shared" si="9"/>
        <v>18290.060612856363</v>
      </c>
      <c r="AO13">
        <f t="shared" si="9"/>
        <v>-914.5030306428182</v>
      </c>
      <c r="AP13">
        <f t="shared" si="9"/>
        <v>-7.7604514200327435</v>
      </c>
      <c r="AQ13">
        <f t="shared" si="9"/>
        <v>-21019.584018258956</v>
      </c>
      <c r="AR13">
        <f t="shared" si="9"/>
        <v>-3651.7868874654446</v>
      </c>
      <c r="AS13">
        <f t="shared" si="9"/>
        <v>2627.5833624624438</v>
      </c>
      <c r="AT13">
        <f t="shared" si="9"/>
        <v>3265.0048908633416</v>
      </c>
      <c r="AU13">
        <f t="shared" si="9"/>
        <v>2240.8013658603409</v>
      </c>
      <c r="AW13">
        <v>10</v>
      </c>
      <c r="AX13">
        <f>(R13*SUMPRODUCT(K14:$K$23, X14:$X$23)-$AZ$3*SUMPRODUCT(K13:$K$22, W14:$W$23))/Z13</f>
        <v>139005.3102675908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58920.736768104121</v>
      </c>
      <c r="P14">
        <f t="shared" si="22"/>
        <v>2946.0368384052063</v>
      </c>
      <c r="Q14" s="4">
        <f t="shared" si="23"/>
        <v>25</v>
      </c>
      <c r="R14">
        <f t="shared" si="0"/>
        <v>1000000</v>
      </c>
      <c r="S14">
        <f t="shared" si="1"/>
        <v>139181.95104144322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84562.042959096187</v>
      </c>
      <c r="AC14">
        <f t="shared" si="2"/>
        <v>77899.618502139463</v>
      </c>
      <c r="AE14">
        <f t="shared" si="3"/>
        <v>32977.716447828716</v>
      </c>
      <c r="AF14">
        <f t="shared" si="4"/>
        <v>-1648.8858223914358</v>
      </c>
      <c r="AG14">
        <f t="shared" si="4"/>
        <v>-13.992406687657342</v>
      </c>
      <c r="AH14">
        <f t="shared" si="5"/>
        <v>-42557.145462950117</v>
      </c>
      <c r="AI14">
        <f t="shared" si="6"/>
        <v>-11242.307244200492</v>
      </c>
      <c r="AJ14">
        <f t="shared" si="7"/>
        <v>6662.4244569567236</v>
      </c>
      <c r="AK14">
        <f t="shared" si="24"/>
        <v>5956.7909022450203</v>
      </c>
      <c r="AL14">
        <f t="shared" si="8"/>
        <v>1376.9081150012516</v>
      </c>
      <c r="AN14">
        <f t="shared" si="9"/>
        <v>16004.993699363873</v>
      </c>
      <c r="AO14">
        <f t="shared" si="9"/>
        <v>-800.24968496819372</v>
      </c>
      <c r="AP14">
        <f t="shared" si="9"/>
        <v>-6.7909001895016798</v>
      </c>
      <c r="AQ14">
        <f t="shared" si="9"/>
        <v>-20654.154331000518</v>
      </c>
      <c r="AR14">
        <f t="shared" si="9"/>
        <v>-5456.2012167943385</v>
      </c>
      <c r="AS14">
        <f t="shared" si="9"/>
        <v>3233.4580117084151</v>
      </c>
      <c r="AT14">
        <f t="shared" si="9"/>
        <v>2890.9946208581937</v>
      </c>
      <c r="AU14">
        <f t="shared" si="9"/>
        <v>668.25141577227021</v>
      </c>
      <c r="AW14">
        <v>11</v>
      </c>
      <c r="AX14">
        <f>(R14*SUMPRODUCT(K15:$K$23, X15:$X$23)-$AZ$3*SUMPRODUCT(K14:$K$22, W15:$W$23))/Z14</f>
        <v>139181.95104144322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58920.736768104121</v>
      </c>
      <c r="P15">
        <f t="shared" si="22"/>
        <v>2946.0368384052063</v>
      </c>
      <c r="Q15" s="4">
        <f t="shared" si="23"/>
        <v>25</v>
      </c>
      <c r="R15">
        <f t="shared" si="0"/>
        <v>1000000</v>
      </c>
      <c r="S15">
        <f t="shared" si="1"/>
        <v>137056.88768855238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77899.618502139463</v>
      </c>
      <c r="AC15">
        <f t="shared" si="2"/>
        <v>69942.259455994819</v>
      </c>
      <c r="AE15">
        <f t="shared" si="3"/>
        <v>30068.167516963989</v>
      </c>
      <c r="AF15">
        <f t="shared" si="4"/>
        <v>-1503.4083758481995</v>
      </c>
      <c r="AG15">
        <f t="shared" si="4"/>
        <v>-12.757888464338141</v>
      </c>
      <c r="AH15">
        <f t="shared" si="5"/>
        <v>-43783.766257705036</v>
      </c>
      <c r="AI15">
        <f t="shared" si="6"/>
        <v>-15231.765005053585</v>
      </c>
      <c r="AJ15">
        <f t="shared" si="7"/>
        <v>7957.3590461446438</v>
      </c>
      <c r="AK15">
        <f t="shared" si="24"/>
        <v>5525.501199684948</v>
      </c>
      <c r="AL15">
        <f t="shared" si="8"/>
        <v>-1748.9047592239931</v>
      </c>
      <c r="AN15">
        <f t="shared" si="9"/>
        <v>13872.905695051497</v>
      </c>
      <c r="AO15">
        <f t="shared" si="9"/>
        <v>-693.64528475257487</v>
      </c>
      <c r="AP15">
        <f t="shared" si="9"/>
        <v>-5.8862577319982661</v>
      </c>
      <c r="AQ15">
        <f t="shared" si="9"/>
        <v>-20201.033532377045</v>
      </c>
      <c r="AR15">
        <f t="shared" si="9"/>
        <v>-7027.6593798101212</v>
      </c>
      <c r="AS15">
        <f t="shared" si="9"/>
        <v>3671.3807572925193</v>
      </c>
      <c r="AT15">
        <f t="shared" si="9"/>
        <v>2549.3657708896221</v>
      </c>
      <c r="AU15">
        <f t="shared" si="9"/>
        <v>-806.91285162797965</v>
      </c>
      <c r="AW15">
        <v>12</v>
      </c>
      <c r="AX15">
        <f>(R15*SUMPRODUCT(K16:$K$23, X16:$X$23)-$AZ$3*SUMPRODUCT(K15:$K$22, W16:$W$23))/Z15</f>
        <v>137056.88768855238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58920.736768104121</v>
      </c>
      <c r="P16">
        <f t="shared" si="22"/>
        <v>2946.0368384052063</v>
      </c>
      <c r="Q16" s="4">
        <f t="shared" si="23"/>
        <v>25</v>
      </c>
      <c r="R16">
        <f t="shared" si="0"/>
        <v>1000000</v>
      </c>
      <c r="S16">
        <f t="shared" si="1"/>
        <v>132638.68235120326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69942.259455994819</v>
      </c>
      <c r="AC16">
        <f t="shared" si="2"/>
        <v>61117.004483559256</v>
      </c>
      <c r="AE16">
        <f t="shared" si="3"/>
        <v>27149.387112395169</v>
      </c>
      <c r="AF16">
        <f t="shared" si="4"/>
        <v>-1357.4693556197585</v>
      </c>
      <c r="AG16">
        <f t="shared" si="4"/>
        <v>-11.519453337475955</v>
      </c>
      <c r="AH16">
        <f t="shared" si="5"/>
        <v>-44434.249688752192</v>
      </c>
      <c r="AI16">
        <f t="shared" si="6"/>
        <v>-18653.851385314258</v>
      </c>
      <c r="AJ16">
        <f t="shared" si="7"/>
        <v>8825.2549724355631</v>
      </c>
      <c r="AK16">
        <f t="shared" si="24"/>
        <v>5236.6594935385319</v>
      </c>
      <c r="AL16">
        <f t="shared" si="8"/>
        <v>-4591.9369193401626</v>
      </c>
      <c r="AN16">
        <f t="shared" si="9"/>
        <v>11876.584332177534</v>
      </c>
      <c r="AO16">
        <f t="shared" si="9"/>
        <v>-593.82921660887666</v>
      </c>
      <c r="AP16">
        <f t="shared" si="9"/>
        <v>-5.0392209023626586</v>
      </c>
      <c r="AQ16">
        <f t="shared" si="9"/>
        <v>-19437.901543809166</v>
      </c>
      <c r="AR16">
        <f t="shared" si="9"/>
        <v>-8160.1856491428716</v>
      </c>
      <c r="AS16">
        <f t="shared" si="9"/>
        <v>3860.6353984781795</v>
      </c>
      <c r="AT16">
        <f t="shared" si="9"/>
        <v>2290.793078916824</v>
      </c>
      <c r="AU16">
        <f t="shared" si="9"/>
        <v>-2008.7571717478684</v>
      </c>
      <c r="AW16">
        <v>13</v>
      </c>
      <c r="AX16">
        <f>(R16*SUMPRODUCT(K17:$K$23, X17:$X$23)-$AZ$3*SUMPRODUCT(K16:$K$22, W17:$W$23))/Z16</f>
        <v>132638.68235120326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58920.736768104121</v>
      </c>
      <c r="P17">
        <f t="shared" si="22"/>
        <v>2946.0368384052063</v>
      </c>
      <c r="Q17" s="4">
        <f t="shared" si="23"/>
        <v>25</v>
      </c>
      <c r="R17">
        <f t="shared" si="0"/>
        <v>1000000</v>
      </c>
      <c r="S17">
        <f t="shared" si="1"/>
        <v>126026.70902061541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61117.004483559256</v>
      </c>
      <c r="AC17">
        <f t="shared" si="2"/>
        <v>51887.782117280221</v>
      </c>
      <c r="AE17">
        <f t="shared" si="3"/>
        <v>24258.876355431144</v>
      </c>
      <c r="AF17">
        <f t="shared" si="4"/>
        <v>-1212.9438177715574</v>
      </c>
      <c r="AG17">
        <f t="shared" si="4"/>
        <v>-10.293012989173675</v>
      </c>
      <c r="AH17">
        <f t="shared" si="5"/>
        <v>-44449.832597100765</v>
      </c>
      <c r="AI17">
        <f t="shared" si="6"/>
        <v>-21414.193072430349</v>
      </c>
      <c r="AJ17">
        <f t="shared" si="7"/>
        <v>9229.2223662790348</v>
      </c>
      <c r="AK17">
        <f t="shared" si="24"/>
        <v>5192.8532142092026</v>
      </c>
      <c r="AL17">
        <f t="shared" si="8"/>
        <v>-6992.1174919421119</v>
      </c>
      <c r="AN17">
        <f t="shared" si="9"/>
        <v>9995.4048773297836</v>
      </c>
      <c r="AO17">
        <f t="shared" si="9"/>
        <v>-499.77024386648924</v>
      </c>
      <c r="AP17">
        <f t="shared" si="9"/>
        <v>-4.2410386502246906</v>
      </c>
      <c r="AQ17">
        <f t="shared" si="9"/>
        <v>-18314.701267607707</v>
      </c>
      <c r="AR17">
        <f t="shared" si="9"/>
        <v>-8823.3076727946354</v>
      </c>
      <c r="AS17">
        <f t="shared" si="9"/>
        <v>3802.7241205346859</v>
      </c>
      <c r="AT17">
        <f t="shared" si="9"/>
        <v>2139.6156023089561</v>
      </c>
      <c r="AU17">
        <f t="shared" si="9"/>
        <v>-2880.967949950993</v>
      </c>
      <c r="AW17">
        <v>14</v>
      </c>
      <c r="AX17">
        <f>(R17*SUMPRODUCT(K18:$K$23, X18:$X$23)-$AZ$3*SUMPRODUCT(K17:$K$22, W18:$W$23))/Z17</f>
        <v>126026.70902061541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58920.736768104121</v>
      </c>
      <c r="P18">
        <f t="shared" si="22"/>
        <v>2946.0368384052063</v>
      </c>
      <c r="Q18" s="4">
        <f t="shared" si="23"/>
        <v>25</v>
      </c>
      <c r="R18">
        <f t="shared" si="0"/>
        <v>1000000</v>
      </c>
      <c r="S18">
        <f t="shared" si="1"/>
        <v>117085.40963759566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51887.782117280221</v>
      </c>
      <c r="AC18">
        <f t="shared" si="2"/>
        <v>42563.994474141815</v>
      </c>
      <c r="AE18">
        <f t="shared" si="3"/>
        <v>21419.42298337974</v>
      </c>
      <c r="AF18">
        <f t="shared" si="4"/>
        <v>-1070.971149168987</v>
      </c>
      <c r="AG18">
        <f t="shared" si="4"/>
        <v>-9.0882362298356529</v>
      </c>
      <c r="AH18">
        <f t="shared" si="5"/>
        <v>-44073.865177851367</v>
      </c>
      <c r="AI18">
        <f t="shared" si="6"/>
        <v>-23734.501579870452</v>
      </c>
      <c r="AJ18">
        <f t="shared" si="7"/>
        <v>9323.7876431384066</v>
      </c>
      <c r="AK18">
        <f t="shared" si="24"/>
        <v>5063.7599999995173</v>
      </c>
      <c r="AL18">
        <f t="shared" si="8"/>
        <v>-9346.9539367325269</v>
      </c>
      <c r="AN18">
        <f t="shared" si="9"/>
        <v>8247.3250699244963</v>
      </c>
      <c r="AO18">
        <f t="shared" si="9"/>
        <v>-412.36625349622483</v>
      </c>
      <c r="AP18">
        <f t="shared" si="9"/>
        <v>-3.4993304235076477</v>
      </c>
      <c r="AQ18">
        <f t="shared" si="9"/>
        <v>-16970.181385923173</v>
      </c>
      <c r="AR18">
        <f t="shared" si="9"/>
        <v>-9138.7218999184097</v>
      </c>
      <c r="AS18">
        <f t="shared" si="9"/>
        <v>3590.0270346019497</v>
      </c>
      <c r="AT18">
        <f t="shared" si="9"/>
        <v>1949.7478913639366</v>
      </c>
      <c r="AU18">
        <f t="shared" si="9"/>
        <v>-3598.946973952523</v>
      </c>
      <c r="AW18">
        <v>15</v>
      </c>
      <c r="AX18">
        <f>(R18*SUMPRODUCT(K19:$K$23, X19:$X$23)-$AZ$3*SUMPRODUCT(K18:$K$22, W19:$W$23))/Z18</f>
        <v>117085.40963759566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58920.736768104121</v>
      </c>
      <c r="P19">
        <f t="shared" si="22"/>
        <v>2946.0368384052063</v>
      </c>
      <c r="Q19" s="4">
        <f t="shared" si="23"/>
        <v>25</v>
      </c>
      <c r="R19">
        <f t="shared" si="0"/>
        <v>1000000</v>
      </c>
      <c r="S19">
        <f t="shared" si="1"/>
        <v>105349.2305194504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42563.994474141815</v>
      </c>
      <c r="AC19">
        <f t="shared" si="2"/>
        <v>33357.932027178802</v>
      </c>
      <c r="AE19">
        <f t="shared" si="3"/>
        <v>18656.746920793419</v>
      </c>
      <c r="AF19">
        <f t="shared" si="4"/>
        <v>-932.83734603967093</v>
      </c>
      <c r="AG19">
        <f t="shared" si="4"/>
        <v>-7.916035993499734</v>
      </c>
      <c r="AH19">
        <f t="shared" si="5"/>
        <v>-43252.714961502483</v>
      </c>
      <c r="AI19">
        <f t="shared" si="6"/>
        <v>-25536.721422742237</v>
      </c>
      <c r="AJ19">
        <f t="shared" si="7"/>
        <v>9206.0624469630129</v>
      </c>
      <c r="AK19">
        <f t="shared" si="24"/>
        <v>4425.1321571889348</v>
      </c>
      <c r="AL19">
        <f t="shared" si="8"/>
        <v>-11905.52681859029</v>
      </c>
      <c r="AN19">
        <f t="shared" si="9"/>
        <v>6692.3658573379353</v>
      </c>
      <c r="AO19">
        <f t="shared" si="9"/>
        <v>-334.61829286689675</v>
      </c>
      <c r="AP19">
        <f t="shared" si="9"/>
        <v>-2.8395630402914227</v>
      </c>
      <c r="AQ19">
        <f t="shared" si="9"/>
        <v>-15515.191049888501</v>
      </c>
      <c r="AR19">
        <f t="shared" si="9"/>
        <v>-9160.2830484577553</v>
      </c>
      <c r="AS19">
        <f t="shared" si="9"/>
        <v>3302.3087177062957</v>
      </c>
      <c r="AT19">
        <f t="shared" si="9"/>
        <v>1587.340145026739</v>
      </c>
      <c r="AU19">
        <f t="shared" si="9"/>
        <v>-4270.6341857247198</v>
      </c>
      <c r="AW19">
        <v>16</v>
      </c>
      <c r="AX19">
        <f>(R19*SUMPRODUCT(K20:$K$23, X20:$X$23)-$AZ$3*SUMPRODUCT(K19:$K$22, W20:$W$23))/Z19</f>
        <v>105349.2305194504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58920.736768104121</v>
      </c>
      <c r="P20">
        <f t="shared" si="22"/>
        <v>2946.0368384052063</v>
      </c>
      <c r="Q20" s="4">
        <f t="shared" si="23"/>
        <v>25</v>
      </c>
      <c r="R20">
        <f t="shared" si="0"/>
        <v>1000000</v>
      </c>
      <c r="S20">
        <f t="shared" si="1"/>
        <v>89098.840649315476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33357.932027178802</v>
      </c>
      <c r="AC20">
        <f t="shared" si="2"/>
        <v>24188.275876784748</v>
      </c>
      <c r="AE20">
        <f t="shared" si="3"/>
        <v>15995.6181856477</v>
      </c>
      <c r="AF20">
        <f t="shared" si="4"/>
        <v>-799.78090928238498</v>
      </c>
      <c r="AG20">
        <f t="shared" si="4"/>
        <v>-6.7869221699492961</v>
      </c>
      <c r="AH20">
        <f t="shared" si="5"/>
        <v>-41998.138544617643</v>
      </c>
      <c r="AI20">
        <f t="shared" si="6"/>
        <v>-26809.088190422277</v>
      </c>
      <c r="AJ20">
        <f t="shared" si="7"/>
        <v>9169.6561503940538</v>
      </c>
      <c r="AK20">
        <f t="shared" si="24"/>
        <v>2636.4696731824451</v>
      </c>
      <c r="AL20">
        <f t="shared" si="8"/>
        <v>-15002.962366845779</v>
      </c>
      <c r="AN20">
        <f t="shared" si="9"/>
        <v>5442.2761776050429</v>
      </c>
      <c r="AO20">
        <f t="shared" si="9"/>
        <v>-272.11380888025212</v>
      </c>
      <c r="AP20">
        <f t="shared" si="9"/>
        <v>-2.3091514448573305</v>
      </c>
      <c r="AQ20">
        <f t="shared" si="9"/>
        <v>-14289.255110515978</v>
      </c>
      <c r="AR20">
        <f t="shared" si="9"/>
        <v>-9121.401893236045</v>
      </c>
      <c r="AS20">
        <f t="shared" si="9"/>
        <v>3119.8419870321754</v>
      </c>
      <c r="AT20">
        <f t="shared" si="9"/>
        <v>897.02041701728547</v>
      </c>
      <c r="AU20">
        <f t="shared" si="9"/>
        <v>-5104.5394891865844</v>
      </c>
      <c r="AW20">
        <v>17</v>
      </c>
      <c r="AX20">
        <f>(R20*SUMPRODUCT(K21:$K$23, X21:$X$23)-$AZ$3*SUMPRODUCT(K20:$K$22, W21:$W$23))/Z20</f>
        <v>89098.840649315476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58920.736768104121</v>
      </c>
      <c r="P21">
        <f t="shared" si="22"/>
        <v>2946.0368384052063</v>
      </c>
      <c r="Q21" s="4">
        <f t="shared" si="23"/>
        <v>25</v>
      </c>
      <c r="R21">
        <f t="shared" si="0"/>
        <v>1000000</v>
      </c>
      <c r="S21">
        <f t="shared" si="1"/>
        <v>67026.019231757557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24188.275876784748</v>
      </c>
      <c r="AC21">
        <f t="shared" si="2"/>
        <v>15313.886111026601</v>
      </c>
      <c r="AE21">
        <f t="shared" si="3"/>
        <v>13462.017628178091</v>
      </c>
      <c r="AF21">
        <f t="shared" si="4"/>
        <v>-673.10088140890468</v>
      </c>
      <c r="AG21">
        <f t="shared" si="4"/>
        <v>-5.7119184036856607</v>
      </c>
      <c r="AH21">
        <f t="shared" si="5"/>
        <v>-40285.381782565681</v>
      </c>
      <c r="AI21">
        <f t="shared" si="6"/>
        <v>-27502.176954200178</v>
      </c>
      <c r="AJ21">
        <f t="shared" si="7"/>
        <v>8874.3897657581474</v>
      </c>
      <c r="AK21">
        <f t="shared" si="24"/>
        <v>1896.9299815883171</v>
      </c>
      <c r="AL21">
        <f t="shared" si="8"/>
        <v>-16730.857206853714</v>
      </c>
      <c r="AN21">
        <f t="shared" si="9"/>
        <v>4356.7539991872791</v>
      </c>
      <c r="AO21">
        <f t="shared" si="9"/>
        <v>-217.83769995936399</v>
      </c>
      <c r="AP21">
        <f t="shared" si="9"/>
        <v>-1.8485656485993502</v>
      </c>
      <c r="AQ21">
        <f t="shared" si="9"/>
        <v>-13037.681500476005</v>
      </c>
      <c r="AR21">
        <f t="shared" si="9"/>
        <v>-8900.6137668966894</v>
      </c>
      <c r="AS21">
        <f t="shared" si="9"/>
        <v>2872.0459421613514</v>
      </c>
      <c r="AT21">
        <f t="shared" si="9"/>
        <v>613.90926024077999</v>
      </c>
      <c r="AU21">
        <f t="shared" si="9"/>
        <v>-5414.658564494558</v>
      </c>
      <c r="AW21">
        <v>18</v>
      </c>
      <c r="AX21">
        <f>(R21*SUMPRODUCT(K22:$K$23, X22:$X$23)-$AZ$3*SUMPRODUCT(K21:$K$22, W22:$W$23))/Z21</f>
        <v>67026.019231757557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58920.736768104121</v>
      </c>
      <c r="P22">
        <f t="shared" si="22"/>
        <v>2946.0368384052063</v>
      </c>
      <c r="Q22" s="4">
        <f t="shared" si="23"/>
        <v>25</v>
      </c>
      <c r="R22">
        <f t="shared" si="0"/>
        <v>1000000</v>
      </c>
      <c r="S22">
        <f t="shared" si="1"/>
        <v>37932.867944909936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15313.886111026601</v>
      </c>
      <c r="AC22">
        <f t="shared" si="2"/>
        <v>7136.5687016311085</v>
      </c>
      <c r="AE22">
        <f t="shared" si="3"/>
        <v>11085.159353281151</v>
      </c>
      <c r="AF22">
        <f t="shared" si="4"/>
        <v>-554.25796766405756</v>
      </c>
      <c r="AG22">
        <f t="shared" si="4"/>
        <v>-4.7034202053978476</v>
      </c>
      <c r="AH22">
        <f t="shared" si="5"/>
        <v>-38055.160570038272</v>
      </c>
      <c r="AI22">
        <f t="shared" si="6"/>
        <v>-27528.962604626577</v>
      </c>
      <c r="AJ22">
        <f t="shared" si="7"/>
        <v>8177.3174093954922</v>
      </c>
      <c r="AK22">
        <f t="shared" si="24"/>
        <v>1809.1351247650589</v>
      </c>
      <c r="AL22">
        <f t="shared" si="8"/>
        <v>-17542.510070466025</v>
      </c>
      <c r="AN22">
        <f t="shared" si="9"/>
        <v>3352.8262386560314</v>
      </c>
      <c r="AO22">
        <f t="shared" si="9"/>
        <v>-167.64131193280156</v>
      </c>
      <c r="AP22">
        <f t="shared" si="9"/>
        <v>-1.4226002688373691</v>
      </c>
      <c r="AQ22">
        <f t="shared" si="9"/>
        <v>-11510.194559154086</v>
      </c>
      <c r="AR22">
        <f t="shared" si="9"/>
        <v>-8326.4322326996935</v>
      </c>
      <c r="AS22">
        <f t="shared" si="9"/>
        <v>2473.3180190075154</v>
      </c>
      <c r="AT22">
        <f t="shared" si="9"/>
        <v>547.19246898251583</v>
      </c>
      <c r="AU22">
        <f t="shared" si="9"/>
        <v>-5305.9217447096617</v>
      </c>
      <c r="AW22">
        <v>19</v>
      </c>
      <c r="AX22">
        <f>(R22*SUMPRODUCT(K23:$K$23, X23:$X$23)-$AZ$3*SUMPRODUCT(K22:$K$22, W23:$W$23))/Z22</f>
        <v>37932.867944909936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58920.736768104121</v>
      </c>
      <c r="P23">
        <f t="shared" si="22"/>
        <v>2946.0368384052063</v>
      </c>
      <c r="Q23" s="4">
        <f t="shared" si="23"/>
        <v>25</v>
      </c>
      <c r="R23">
        <f t="shared" si="0"/>
        <v>1000000</v>
      </c>
      <c r="S23">
        <f t="shared" si="1"/>
        <v>47309.737903538604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7136.5687016311085</v>
      </c>
      <c r="AC23">
        <f t="shared" si="2"/>
        <v>7136.5687016311076</v>
      </c>
      <c r="AE23">
        <f t="shared" si="3"/>
        <v>8888.0620466266791</v>
      </c>
      <c r="AF23">
        <f t="shared" si="4"/>
        <v>-444.40310233133403</v>
      </c>
      <c r="AG23">
        <f t="shared" si="4"/>
        <v>-3.771194376611267</v>
      </c>
      <c r="AH23">
        <f t="shared" si="5"/>
        <v>-35407.665069304072</v>
      </c>
      <c r="AI23">
        <f t="shared" si="6"/>
        <v>-26967.777319385339</v>
      </c>
      <c r="AJ23">
        <f t="shared" si="7"/>
        <v>0</v>
      </c>
      <c r="AK23">
        <f t="shared" si="24"/>
        <v>1618.7856524117585</v>
      </c>
      <c r="AL23">
        <f t="shared" si="8"/>
        <v>-25348.991666973579</v>
      </c>
      <c r="AN23">
        <f t="shared" si="9"/>
        <v>2435.2662516812111</v>
      </c>
      <c r="AO23">
        <f t="shared" si="9"/>
        <v>-121.76331258406056</v>
      </c>
      <c r="AP23">
        <f t="shared" si="9"/>
        <v>-1.0332806348237598</v>
      </c>
      <c r="AQ23">
        <f t="shared" si="9"/>
        <v>-9701.4502533579835</v>
      </c>
      <c r="AR23">
        <f t="shared" si="9"/>
        <v>-7388.9805948956564</v>
      </c>
      <c r="AS23">
        <f t="shared" si="9"/>
        <v>0</v>
      </c>
      <c r="AT23">
        <f t="shared" si="9"/>
        <v>443.53584024768315</v>
      </c>
      <c r="AU23">
        <f t="shared" si="9"/>
        <v>-6945.4447546479732</v>
      </c>
      <c r="AW23">
        <v>20</v>
      </c>
      <c r="AX23">
        <f>(R23*SUMPRODUCT(K$23:$K24, X$23:$X24)-$AZ$3*SUMPRODUCT(K$22:$K23, W$23:$W24))/Z23</f>
        <v>47309.737903538604</v>
      </c>
    </row>
    <row r="25" spans="5:50" x14ac:dyDescent="0.25">
      <c r="AN25" s="8">
        <f t="shared" ref="AN25:AU25" si="25">SUM(AN3:AN23)</f>
        <v>416707.55252105917</v>
      </c>
      <c r="AO25" s="8">
        <f t="shared" si="25"/>
        <v>-65025.930202131058</v>
      </c>
      <c r="AP25" s="8">
        <f t="shared" si="25"/>
        <v>-1674.2411162963608</v>
      </c>
      <c r="AQ25" s="8">
        <f t="shared" si="25"/>
        <v>-357991.8452331908</v>
      </c>
      <c r="AR25" s="8">
        <f t="shared" si="25"/>
        <v>-7984.4640305589819</v>
      </c>
      <c r="AS25" s="8">
        <f t="shared" si="25"/>
        <v>-41878.115862374936</v>
      </c>
      <c r="AT25" s="8">
        <f t="shared" si="25"/>
        <v>64419.514566527934</v>
      </c>
      <c r="AU25" s="9">
        <f t="shared" si="25"/>
        <v>14556.934673594003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FF99-0E1A-445E-A4DA-878F07FC061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3426.7781529188842</v>
      </c>
      <c r="K3">
        <v>1</v>
      </c>
      <c r="L3" s="2">
        <v>0</v>
      </c>
      <c r="O3">
        <f>$C$3</f>
        <v>3426.7781529188842</v>
      </c>
      <c r="P3">
        <f>O3*B5</f>
        <v>2741.4225223351077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3426.7781529188842</v>
      </c>
      <c r="AF3">
        <f t="shared" ref="AF3:AG23" si="4">-$Z3*P3</f>
        <v>-2741.4225223351077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-837.07695641622354</v>
      </c>
      <c r="AJ3">
        <f t="shared" ref="AJ3:AJ23" si="7">AB3-AC3</f>
        <v>0</v>
      </c>
      <c r="AL3">
        <f t="shared" ref="AL3:AL23" si="8">SUM(AI3:AK3)</f>
        <v>-837.07695641622354</v>
      </c>
      <c r="AN3">
        <f t="shared" ref="AN3:AU23" si="9">AE3*$K3</f>
        <v>3426.7781529188842</v>
      </c>
      <c r="AO3">
        <f t="shared" si="9"/>
        <v>-2741.4225223351077</v>
      </c>
      <c r="AP3">
        <f t="shared" si="9"/>
        <v>-1522.432587</v>
      </c>
      <c r="AQ3">
        <f t="shared" si="9"/>
        <v>0</v>
      </c>
      <c r="AR3">
        <f t="shared" si="9"/>
        <v>-837.07695641622354</v>
      </c>
      <c r="AS3">
        <f t="shared" si="9"/>
        <v>0</v>
      </c>
      <c r="AT3">
        <f t="shared" si="9"/>
        <v>0</v>
      </c>
      <c r="AU3">
        <f t="shared" si="9"/>
        <v>-837.07695641622354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2570.9210139804854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2000000</v>
      </c>
      <c r="S4">
        <f t="shared" si="1"/>
        <v>507.29551609829042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501.66310986190365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-2205.6219999999998</v>
      </c>
      <c r="AI4">
        <f t="shared" si="6"/>
        <v>-2205.6219999999998</v>
      </c>
      <c r="AJ4">
        <f t="shared" si="7"/>
        <v>-501.66310986190365</v>
      </c>
      <c r="AK4">
        <f>G4*MAX(0, SUM(AB4, AE4:AF4))</f>
        <v>0</v>
      </c>
      <c r="AL4">
        <f t="shared" si="8"/>
        <v>-2707.2851098619035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-2069.257904118585</v>
      </c>
      <c r="AR4">
        <f t="shared" si="9"/>
        <v>-2069.257904118585</v>
      </c>
      <c r="AS4">
        <f t="shared" si="9"/>
        <v>-470.64744334543917</v>
      </c>
      <c r="AT4">
        <f t="shared" si="9"/>
        <v>0</v>
      </c>
      <c r="AU4">
        <f t="shared" si="9"/>
        <v>-2539.9053474640241</v>
      </c>
      <c r="AW4">
        <v>1</v>
      </c>
      <c r="AX4">
        <f>(R4*SUMPRODUCT(K5:$K$23, X5:$X$23)-$AZ$3*SUMPRODUCT(K4:$K$22, W5:$W$23))/Z4</f>
        <v>507.29551609829042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3426.7781529188842</v>
      </c>
      <c r="P5">
        <f t="shared" ref="P5:P23" si="22">O5*$C$5</f>
        <v>171.33890764594423</v>
      </c>
      <c r="Q5" s="4">
        <f t="shared" ref="Q5:Q23" si="23">$C$8</f>
        <v>25</v>
      </c>
      <c r="R5">
        <f t="shared" si="0"/>
        <v>2000000</v>
      </c>
      <c r="S5">
        <f t="shared" si="1"/>
        <v>1006.065773179615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501.66310986190365</v>
      </c>
      <c r="AC5">
        <f t="shared" si="2"/>
        <v>983.83813426293636</v>
      </c>
      <c r="AE5">
        <f t="shared" si="3"/>
        <v>3351.0682048606022</v>
      </c>
      <c r="AF5">
        <f t="shared" si="4"/>
        <v>-167.55341024303013</v>
      </c>
      <c r="AG5">
        <f t="shared" si="4"/>
        <v>-24.447659399881246</v>
      </c>
      <c r="AH5">
        <f t="shared" si="5"/>
        <v>-2203.6822295001361</v>
      </c>
      <c r="AI5">
        <f t="shared" si="6"/>
        <v>955.38490571755483</v>
      </c>
      <c r="AJ5">
        <f t="shared" si="7"/>
        <v>-482.17502440103272</v>
      </c>
      <c r="AK5">
        <f>G5*SUM(AB5, AE5:AF5)</f>
        <v>151.09229408365852</v>
      </c>
      <c r="AL5">
        <f t="shared" si="8"/>
        <v>624.30217540018066</v>
      </c>
      <c r="AN5">
        <f t="shared" si="9"/>
        <v>2893.8568761032025</v>
      </c>
      <c r="AO5">
        <f t="shared" si="9"/>
        <v>-144.69284380516015</v>
      </c>
      <c r="AP5">
        <f t="shared" si="9"/>
        <v>-21.112082158267626</v>
      </c>
      <c r="AQ5">
        <f t="shared" si="9"/>
        <v>-1903.0173612508377</v>
      </c>
      <c r="AR5">
        <f t="shared" si="9"/>
        <v>825.03458888893726</v>
      </c>
      <c r="AS5">
        <f t="shared" si="9"/>
        <v>-416.38827518468895</v>
      </c>
      <c r="AT5">
        <f t="shared" si="9"/>
        <v>130.47764098802958</v>
      </c>
      <c r="AU5">
        <f t="shared" si="9"/>
        <v>539.12395469227795</v>
      </c>
      <c r="AW5">
        <v>2</v>
      </c>
      <c r="AX5">
        <f>(R5*SUMPRODUCT(K6:$K$23, X6:$X$23)-$AZ$3*SUMPRODUCT(K5:$K$22, W6:$W$23))/Z5</f>
        <v>1006.065773179615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3426.7781529188842</v>
      </c>
      <c r="P6">
        <f t="shared" si="22"/>
        <v>171.33890764594423</v>
      </c>
      <c r="Q6" s="4">
        <f t="shared" si="23"/>
        <v>25</v>
      </c>
      <c r="R6">
        <f t="shared" si="0"/>
        <v>2000000</v>
      </c>
      <c r="S6">
        <f t="shared" si="1"/>
        <v>1484.9908601515951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983.83813426293636</v>
      </c>
      <c r="AC6">
        <f t="shared" si="2"/>
        <v>1436.0214778941154</v>
      </c>
      <c r="AE6">
        <f t="shared" si="3"/>
        <v>3313.7759696834028</v>
      </c>
      <c r="AF6">
        <f t="shared" si="4"/>
        <v>-165.68879848417018</v>
      </c>
      <c r="AG6">
        <f t="shared" si="4"/>
        <v>-24.175594551260726</v>
      </c>
      <c r="AH6">
        <f t="shared" si="5"/>
        <v>-2207.0603697367033</v>
      </c>
      <c r="AI6">
        <f t="shared" si="6"/>
        <v>916.85120691126849</v>
      </c>
      <c r="AJ6">
        <f t="shared" si="7"/>
        <v>-452.18334363117901</v>
      </c>
      <c r="AK6">
        <f>G6*SUM(AB6, AE6:AF6)</f>
        <v>241.71763036953686</v>
      </c>
      <c r="AL6">
        <f t="shared" si="8"/>
        <v>706.38549364962637</v>
      </c>
      <c r="AN6">
        <f t="shared" si="9"/>
        <v>2580.8556095094241</v>
      </c>
      <c r="AO6">
        <f t="shared" si="9"/>
        <v>-129.04278047547123</v>
      </c>
      <c r="AP6">
        <f t="shared" si="9"/>
        <v>-18.828586899556697</v>
      </c>
      <c r="AQ6">
        <f t="shared" si="9"/>
        <v>-1718.9164831517317</v>
      </c>
      <c r="AR6">
        <f t="shared" si="9"/>
        <v>714.06775898266437</v>
      </c>
      <c r="AS6">
        <f t="shared" si="9"/>
        <v>-352.17224387343015</v>
      </c>
      <c r="AT6">
        <f t="shared" si="9"/>
        <v>188.25602815755408</v>
      </c>
      <c r="AU6">
        <f t="shared" si="9"/>
        <v>550.15154326678828</v>
      </c>
      <c r="AW6">
        <v>3</v>
      </c>
      <c r="AX6">
        <f>(R6*SUMPRODUCT(K7:$K$23, X7:$X$23)-$AZ$3*SUMPRODUCT(K6:$K$22, W7:$W$23))/Z6</f>
        <v>1484.9908601515951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3426.7781529188842</v>
      </c>
      <c r="P7">
        <f t="shared" si="22"/>
        <v>171.33890764594423</v>
      </c>
      <c r="Q7" s="4">
        <f t="shared" si="23"/>
        <v>25</v>
      </c>
      <c r="R7">
        <f t="shared" si="0"/>
        <v>2000000</v>
      </c>
      <c r="S7">
        <f t="shared" si="1"/>
        <v>1895.8282671205557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1436.0214778941154</v>
      </c>
      <c r="AC7">
        <f t="shared" si="2"/>
        <v>1812.8812226302543</v>
      </c>
      <c r="AE7">
        <f t="shared" si="3"/>
        <v>3276.8483703335291</v>
      </c>
      <c r="AF7">
        <f t="shared" si="4"/>
        <v>-163.84241851667647</v>
      </c>
      <c r="AG7">
        <f t="shared" si="4"/>
        <v>-23.906189896932435</v>
      </c>
      <c r="AH7">
        <f t="shared" si="5"/>
        <v>-2211.8967052547155</v>
      </c>
      <c r="AI7">
        <f t="shared" si="6"/>
        <v>877.20305666520471</v>
      </c>
      <c r="AJ7">
        <f t="shared" si="7"/>
        <v>-376.85974473613896</v>
      </c>
      <c r="AK7">
        <f>G7*SUM(AB7, AE7:AF7)</f>
        <v>223.35724679880852</v>
      </c>
      <c r="AL7">
        <f t="shared" si="8"/>
        <v>723.7005587278743</v>
      </c>
      <c r="AN7">
        <f t="shared" si="9"/>
        <v>2310.2158295702429</v>
      </c>
      <c r="AO7">
        <f t="shared" si="9"/>
        <v>-115.51079147851216</v>
      </c>
      <c r="AP7">
        <f t="shared" si="9"/>
        <v>-16.854139124839694</v>
      </c>
      <c r="AQ7">
        <f t="shared" si="9"/>
        <v>-1559.4126442089844</v>
      </c>
      <c r="AR7">
        <f t="shared" si="9"/>
        <v>618.43825475790675</v>
      </c>
      <c r="AS7">
        <f t="shared" si="9"/>
        <v>-265.69045907016255</v>
      </c>
      <c r="AT7">
        <f t="shared" si="9"/>
        <v>157.46943065031547</v>
      </c>
      <c r="AU7">
        <f t="shared" si="9"/>
        <v>510.21722633805973</v>
      </c>
      <c r="AW7">
        <v>4</v>
      </c>
      <c r="AX7">
        <f>(R7*SUMPRODUCT(K8:$K$23, X8:$X$23)-$AZ$3*SUMPRODUCT(K7:$K$22, W8:$W$23))/Z7</f>
        <v>1895.8282671205557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3426.7781529188842</v>
      </c>
      <c r="P8">
        <f t="shared" si="22"/>
        <v>171.33890764594423</v>
      </c>
      <c r="Q8" s="4">
        <f t="shared" si="23"/>
        <v>25</v>
      </c>
      <c r="R8">
        <f t="shared" si="0"/>
        <v>2000000</v>
      </c>
      <c r="S8">
        <f t="shared" si="1"/>
        <v>2204.4032581599267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1812.8812226302543</v>
      </c>
      <c r="AC8">
        <f t="shared" si="2"/>
        <v>2084.4249211483966</v>
      </c>
      <c r="AE8">
        <f t="shared" si="3"/>
        <v>3240.2700162733963</v>
      </c>
      <c r="AF8">
        <f t="shared" si="4"/>
        <v>-162.01350081366985</v>
      </c>
      <c r="AG8">
        <f t="shared" si="4"/>
        <v>-23.639333155498974</v>
      </c>
      <c r="AH8">
        <f t="shared" si="5"/>
        <v>-2223.5873971309725</v>
      </c>
      <c r="AI8">
        <f t="shared" si="6"/>
        <v>831.02978517325482</v>
      </c>
      <c r="AJ8">
        <f t="shared" si="7"/>
        <v>-271.54369851814226</v>
      </c>
      <c r="AK8">
        <f t="shared" ref="AK8:AK23" si="24">G8*SUM(AB8:AB8, AE8:AF8)</f>
        <v>104.1812338213166</v>
      </c>
      <c r="AL8">
        <f t="shared" si="8"/>
        <v>663.66732047642915</v>
      </c>
      <c r="AN8">
        <f t="shared" si="9"/>
        <v>2130.0024883985866</v>
      </c>
      <c r="AO8">
        <f t="shared" si="9"/>
        <v>-106.50012441992936</v>
      </c>
      <c r="AP8">
        <f t="shared" si="9"/>
        <v>-15.539395850474586</v>
      </c>
      <c r="AQ8">
        <f t="shared" si="9"/>
        <v>-1461.6827194259015</v>
      </c>
      <c r="AR8">
        <f t="shared" si="9"/>
        <v>546.28024870228126</v>
      </c>
      <c r="AS8">
        <f t="shared" si="9"/>
        <v>-178.50017148194274</v>
      </c>
      <c r="AT8">
        <f t="shared" si="9"/>
        <v>68.483887506094831</v>
      </c>
      <c r="AU8">
        <f t="shared" si="9"/>
        <v>436.2639647264333</v>
      </c>
      <c r="AW8">
        <v>5</v>
      </c>
      <c r="AX8">
        <f>(R8*SUMPRODUCT(K9:$K$23, X9:$X$23)-$AZ$3*SUMPRODUCT(K8:$K$22, W9:$W$23))/Z8</f>
        <v>2204.4032581599267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3426.7781529188842</v>
      </c>
      <c r="P9">
        <f t="shared" si="22"/>
        <v>171.33890764594423</v>
      </c>
      <c r="Q9" s="4">
        <f t="shared" si="23"/>
        <v>25</v>
      </c>
      <c r="R9">
        <f t="shared" si="0"/>
        <v>2000000</v>
      </c>
      <c r="S9">
        <f t="shared" si="1"/>
        <v>2432.100199122413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2084.4249211483966</v>
      </c>
      <c r="AC9">
        <f t="shared" si="2"/>
        <v>2273.9902450080644</v>
      </c>
      <c r="AE9">
        <f t="shared" si="3"/>
        <v>3204.0045448604824</v>
      </c>
      <c r="AF9">
        <f t="shared" si="4"/>
        <v>-160.20022724302416</v>
      </c>
      <c r="AG9">
        <f t="shared" si="4"/>
        <v>-23.374759043938649</v>
      </c>
      <c r="AH9">
        <f t="shared" si="5"/>
        <v>-2254.4624004267603</v>
      </c>
      <c r="AI9">
        <f t="shared" si="6"/>
        <v>765.96715814675917</v>
      </c>
      <c r="AJ9">
        <f t="shared" si="7"/>
        <v>-189.56532385966784</v>
      </c>
      <c r="AK9">
        <f t="shared" si="24"/>
        <v>30.256552508718542</v>
      </c>
      <c r="AL9">
        <f t="shared" si="8"/>
        <v>606.65838679580986</v>
      </c>
      <c r="AN9">
        <f t="shared" si="9"/>
        <v>2001.6757819123229</v>
      </c>
      <c r="AO9">
        <f t="shared" si="9"/>
        <v>-100.08378909561617</v>
      </c>
      <c r="AP9">
        <f t="shared" si="9"/>
        <v>-14.603190610744106</v>
      </c>
      <c r="AQ9">
        <f t="shared" si="9"/>
        <v>-1408.4570496021793</v>
      </c>
      <c r="AR9">
        <f t="shared" si="9"/>
        <v>478.53175260378345</v>
      </c>
      <c r="AS9">
        <f t="shared" si="9"/>
        <v>-118.42939438676306</v>
      </c>
      <c r="AT9">
        <f t="shared" si="9"/>
        <v>18.902535109699002</v>
      </c>
      <c r="AU9">
        <f t="shared" si="9"/>
        <v>379.00489332671935</v>
      </c>
      <c r="AW9">
        <v>6</v>
      </c>
      <c r="AX9">
        <f>(R9*SUMPRODUCT(K10:$K$23, X10:$X$23)-$AZ$3*SUMPRODUCT(K9:$K$22, W10:$W$23))/Z9</f>
        <v>2432.100199122413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3426.7781529188842</v>
      </c>
      <c r="P10">
        <f t="shared" si="22"/>
        <v>171.33890764594423</v>
      </c>
      <c r="Q10" s="4">
        <f t="shared" si="23"/>
        <v>25</v>
      </c>
      <c r="R10">
        <f t="shared" si="0"/>
        <v>2000000</v>
      </c>
      <c r="S10">
        <f t="shared" si="1"/>
        <v>2610.6148665352075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2273.9902450080644</v>
      </c>
      <c r="AC10">
        <f t="shared" si="2"/>
        <v>2413.4951102691321</v>
      </c>
      <c r="AE10">
        <f t="shared" si="3"/>
        <v>3168.0323367741294</v>
      </c>
      <c r="AF10">
        <f t="shared" si="4"/>
        <v>-158.4016168387065</v>
      </c>
      <c r="AG10">
        <f t="shared" si="4"/>
        <v>-23.112324429841202</v>
      </c>
      <c r="AH10">
        <f t="shared" si="5"/>
        <v>-2294.9618926447492</v>
      </c>
      <c r="AI10">
        <f t="shared" si="6"/>
        <v>691.55650286083255</v>
      </c>
      <c r="AJ10">
        <f t="shared" si="7"/>
        <v>-139.50486526106761</v>
      </c>
      <c r="AK10">
        <f t="shared" si="24"/>
        <v>21.662845956268303</v>
      </c>
      <c r="AL10">
        <f t="shared" si="8"/>
        <v>573.7144835560332</v>
      </c>
      <c r="AN10">
        <f t="shared" si="9"/>
        <v>1880.4773752633835</v>
      </c>
      <c r="AO10">
        <f t="shared" si="9"/>
        <v>-94.02386876316919</v>
      </c>
      <c r="AP10">
        <f t="shared" si="9"/>
        <v>-13.718989757635885</v>
      </c>
      <c r="AQ10">
        <f t="shared" si="9"/>
        <v>-1362.2411192319137</v>
      </c>
      <c r="AR10">
        <f t="shared" si="9"/>
        <v>410.49339751066475</v>
      </c>
      <c r="AS10">
        <f t="shared" si="9"/>
        <v>-82.807154402258888</v>
      </c>
      <c r="AT10">
        <f t="shared" si="9"/>
        <v>12.858609816482691</v>
      </c>
      <c r="AU10">
        <f t="shared" si="9"/>
        <v>340.54485292488857</v>
      </c>
      <c r="AW10">
        <v>7</v>
      </c>
      <c r="AX10">
        <f>(R10*SUMPRODUCT(K11:$K$23, X11:$X$23)-$AZ$3*SUMPRODUCT(K10:$K$22, W11:$W$23))/Z10</f>
        <v>2610.6148665352075</v>
      </c>
    </row>
    <row r="11" spans="1:52" x14ac:dyDescent="0.25">
      <c r="A11" t="s">
        <v>33</v>
      </c>
      <c r="C11" s="7">
        <f>AU25</f>
        <v>114.38982725534669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3426.7781529188842</v>
      </c>
      <c r="P11">
        <f t="shared" si="22"/>
        <v>171.33890764594423</v>
      </c>
      <c r="Q11" s="4">
        <f t="shared" si="23"/>
        <v>25</v>
      </c>
      <c r="R11">
        <f t="shared" si="0"/>
        <v>2000000</v>
      </c>
      <c r="S11">
        <f t="shared" si="1"/>
        <v>2743.3411195053604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2413.4951102691321</v>
      </c>
      <c r="AC11">
        <f t="shared" si="2"/>
        <v>2507.6382734755844</v>
      </c>
      <c r="AE11">
        <f t="shared" si="3"/>
        <v>3132.355648326647</v>
      </c>
      <c r="AF11">
        <f t="shared" si="4"/>
        <v>-156.61778241633237</v>
      </c>
      <c r="AG11">
        <f t="shared" si="4"/>
        <v>-22.852045774093575</v>
      </c>
      <c r="AH11">
        <f t="shared" si="5"/>
        <v>-2332.432915937125</v>
      </c>
      <c r="AI11">
        <f t="shared" si="6"/>
        <v>620.45290419909588</v>
      </c>
      <c r="AJ11">
        <f t="shared" si="7"/>
        <v>-94.1431632064523</v>
      </c>
      <c r="AK11">
        <f t="shared" si="24"/>
        <v>12.934159142830673</v>
      </c>
      <c r="AL11">
        <f t="shared" si="8"/>
        <v>539.24390013547429</v>
      </c>
      <c r="AN11">
        <f t="shared" si="9"/>
        <v>1768.2362750718835</v>
      </c>
      <c r="AO11">
        <f t="shared" si="9"/>
        <v>-88.411813753594188</v>
      </c>
      <c r="AP11">
        <f t="shared" si="9"/>
        <v>-12.900136776914806</v>
      </c>
      <c r="AQ11">
        <f t="shared" si="9"/>
        <v>-1316.674399133117</v>
      </c>
      <c r="AR11">
        <f t="shared" si="9"/>
        <v>350.2499254082573</v>
      </c>
      <c r="AS11">
        <f t="shared" si="9"/>
        <v>-53.144462162395591</v>
      </c>
      <c r="AT11">
        <f t="shared" si="9"/>
        <v>7.301421662040104</v>
      </c>
      <c r="AU11">
        <f t="shared" si="9"/>
        <v>304.40688490790183</v>
      </c>
      <c r="AW11">
        <v>8</v>
      </c>
      <c r="AX11">
        <f>(R11*SUMPRODUCT(K12:$K$23, X12:$X$23)-$AZ$3*SUMPRODUCT(K11:$K$22, W12:$W$23))/Z11</f>
        <v>2743.3411195053604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3426.7781529188842</v>
      </c>
      <c r="P12">
        <f t="shared" si="22"/>
        <v>171.33890764594423</v>
      </c>
      <c r="Q12" s="4">
        <f t="shared" si="23"/>
        <v>25</v>
      </c>
      <c r="R12">
        <f t="shared" si="0"/>
        <v>2000000</v>
      </c>
      <c r="S12">
        <f t="shared" si="1"/>
        <v>2825.7416843443684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2507.6382734755844</v>
      </c>
      <c r="AC12">
        <f t="shared" si="2"/>
        <v>2553.7583483072194</v>
      </c>
      <c r="AE12">
        <f t="shared" si="3"/>
        <v>3096.943844618921</v>
      </c>
      <c r="AF12">
        <f t="shared" si="4"/>
        <v>-154.84719223094609</v>
      </c>
      <c r="AG12">
        <f t="shared" si="4"/>
        <v>-22.593699580325804</v>
      </c>
      <c r="AH12">
        <f t="shared" si="5"/>
        <v>-2386.0588821469114</v>
      </c>
      <c r="AI12">
        <f t="shared" si="6"/>
        <v>533.44407066073791</v>
      </c>
      <c r="AJ12">
        <f t="shared" si="7"/>
        <v>-46.120074831635065</v>
      </c>
      <c r="AK12">
        <f t="shared" si="24"/>
        <v>12.534390329486186</v>
      </c>
      <c r="AL12">
        <f t="shared" si="8"/>
        <v>499.85838615858904</v>
      </c>
      <c r="AN12">
        <f t="shared" si="9"/>
        <v>1661.9888475014145</v>
      </c>
      <c r="AO12">
        <f t="shared" si="9"/>
        <v>-83.099442375070751</v>
      </c>
      <c r="AP12">
        <f t="shared" si="9"/>
        <v>-12.125010529830728</v>
      </c>
      <c r="AQ12">
        <f t="shared" si="9"/>
        <v>-1280.4892340880745</v>
      </c>
      <c r="AR12">
        <f t="shared" si="9"/>
        <v>286.27516050843872</v>
      </c>
      <c r="AS12">
        <f t="shared" si="9"/>
        <v>-24.750545654643624</v>
      </c>
      <c r="AT12">
        <f t="shared" si="9"/>
        <v>6.7266369630925622</v>
      </c>
      <c r="AU12">
        <f t="shared" si="9"/>
        <v>268.25125181688765</v>
      </c>
      <c r="AW12">
        <v>9</v>
      </c>
      <c r="AX12">
        <f>(R12*SUMPRODUCT(K13:$K$23, X13:$X$23)-$AZ$3*SUMPRODUCT(K12:$K$22, W13:$W$23))/Z12</f>
        <v>2825.7416843443684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3426.7781529188842</v>
      </c>
      <c r="P13">
        <f t="shared" si="22"/>
        <v>171.33890764594423</v>
      </c>
      <c r="Q13" s="4">
        <f t="shared" si="23"/>
        <v>25</v>
      </c>
      <c r="R13">
        <f t="shared" si="0"/>
        <v>2000000</v>
      </c>
      <c r="S13">
        <f t="shared" si="1"/>
        <v>2859.3722156834529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2553.7583483072194</v>
      </c>
      <c r="AC13">
        <f t="shared" si="2"/>
        <v>2554.8197647900761</v>
      </c>
      <c r="AE13">
        <f t="shared" si="3"/>
        <v>3061.7911535296239</v>
      </c>
      <c r="AF13">
        <f t="shared" si="4"/>
        <v>-153.08955767648121</v>
      </c>
      <c r="AG13">
        <f t="shared" si="4"/>
        <v>-22.337243738127828</v>
      </c>
      <c r="AH13">
        <f t="shared" si="5"/>
        <v>-2441.5077115774025</v>
      </c>
      <c r="AI13">
        <f t="shared" si="6"/>
        <v>444.85664053761275</v>
      </c>
      <c r="AJ13">
        <f t="shared" si="7"/>
        <v>-1.0614164828566572</v>
      </c>
      <c r="AK13">
        <f t="shared" si="24"/>
        <v>10.924919888320725</v>
      </c>
      <c r="AL13">
        <f t="shared" si="8"/>
        <v>454.72014394307683</v>
      </c>
      <c r="AN13">
        <f t="shared" si="9"/>
        <v>1562.3504779640948</v>
      </c>
      <c r="AO13">
        <f t="shared" si="9"/>
        <v>-78.117523898204738</v>
      </c>
      <c r="AP13">
        <f t="shared" si="9"/>
        <v>-11.398100549880251</v>
      </c>
      <c r="AQ13">
        <f t="shared" si="9"/>
        <v>-1245.8363581522026</v>
      </c>
      <c r="AR13">
        <f t="shared" si="9"/>
        <v>226.99849536380736</v>
      </c>
      <c r="AS13">
        <f t="shared" si="9"/>
        <v>-0.54161256145716474</v>
      </c>
      <c r="AT13">
        <f t="shared" si="9"/>
        <v>5.5746956449203759</v>
      </c>
      <c r="AU13">
        <f t="shared" si="9"/>
        <v>232.03157844727059</v>
      </c>
      <c r="AW13">
        <v>10</v>
      </c>
      <c r="AX13">
        <f>(R13*SUMPRODUCT(K14:$K$23, X14:$X$23)-$AZ$3*SUMPRODUCT(K13:$K$22, W14:$W$23))/Z13</f>
        <v>2859.3722156834529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3426.7781529188842</v>
      </c>
      <c r="P14">
        <f t="shared" si="22"/>
        <v>171.33890764594423</v>
      </c>
      <c r="Q14" s="4">
        <f t="shared" si="23"/>
        <v>25</v>
      </c>
      <c r="R14">
        <f t="shared" si="0"/>
        <v>2000000</v>
      </c>
      <c r="S14">
        <f t="shared" si="1"/>
        <v>2840.8723387983123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2554.8197647900761</v>
      </c>
      <c r="AC14">
        <f t="shared" si="2"/>
        <v>2509.3437303670153</v>
      </c>
      <c r="AE14">
        <f t="shared" si="3"/>
        <v>3026.8745821302978</v>
      </c>
      <c r="AF14">
        <f t="shared" si="4"/>
        <v>-151.3437291065149</v>
      </c>
      <c r="AG14">
        <f t="shared" si="4"/>
        <v>-22.082510502992776</v>
      </c>
      <c r="AH14">
        <f t="shared" si="5"/>
        <v>-2508.8638203020473</v>
      </c>
      <c r="AI14">
        <f t="shared" si="6"/>
        <v>344.58452221874313</v>
      </c>
      <c r="AJ14">
        <f t="shared" si="7"/>
        <v>45.47603442306081</v>
      </c>
      <c r="AK14">
        <f t="shared" si="24"/>
        <v>9.7746311120649469</v>
      </c>
      <c r="AL14">
        <f t="shared" si="8"/>
        <v>399.83518775386887</v>
      </c>
      <c r="AN14">
        <f t="shared" si="9"/>
        <v>1469.0255673827817</v>
      </c>
      <c r="AO14">
        <f t="shared" si="9"/>
        <v>-73.451278369139089</v>
      </c>
      <c r="AP14">
        <f t="shared" si="9"/>
        <v>-10.717250299173038</v>
      </c>
      <c r="AQ14">
        <f t="shared" si="9"/>
        <v>-1217.6206833490451</v>
      </c>
      <c r="AR14">
        <f t="shared" si="9"/>
        <v>167.23635536542471</v>
      </c>
      <c r="AS14">
        <f t="shared" si="9"/>
        <v>22.070771503072489</v>
      </c>
      <c r="AT14">
        <f t="shared" si="9"/>
        <v>4.7438975833787884</v>
      </c>
      <c r="AU14">
        <f t="shared" si="9"/>
        <v>194.05102445187597</v>
      </c>
      <c r="AW14">
        <v>11</v>
      </c>
      <c r="AX14">
        <f>(R14*SUMPRODUCT(K15:$K$23, X15:$X$23)-$AZ$3*SUMPRODUCT(K14:$K$22, W15:$W$23))/Z14</f>
        <v>2840.8723387983123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3426.7781529188842</v>
      </c>
      <c r="P15">
        <f t="shared" si="22"/>
        <v>171.33890764594423</v>
      </c>
      <c r="Q15" s="4">
        <f t="shared" si="23"/>
        <v>25</v>
      </c>
      <c r="R15">
        <f t="shared" si="0"/>
        <v>2000000</v>
      </c>
      <c r="S15">
        <f t="shared" si="1"/>
        <v>2757.2225281536944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2509.3437303670153</v>
      </c>
      <c r="AC15">
        <f t="shared" si="2"/>
        <v>2407.5037963742989</v>
      </c>
      <c r="AE15">
        <f t="shared" si="3"/>
        <v>2992.1347762993637</v>
      </c>
      <c r="AF15">
        <f t="shared" si="4"/>
        <v>-149.60673881496822</v>
      </c>
      <c r="AG15">
        <f t="shared" si="4"/>
        <v>-21.829066857966158</v>
      </c>
      <c r="AH15">
        <f t="shared" si="5"/>
        <v>-2609.4831997352953</v>
      </c>
      <c r="AI15">
        <f t="shared" si="6"/>
        <v>211.21577089113407</v>
      </c>
      <c r="AJ15">
        <f t="shared" si="7"/>
        <v>101.8399339927164</v>
      </c>
      <c r="AK15">
        <f t="shared" si="24"/>
        <v>21.942674248190784</v>
      </c>
      <c r="AL15">
        <f t="shared" si="8"/>
        <v>334.99837913204124</v>
      </c>
      <c r="AN15">
        <f t="shared" si="9"/>
        <v>1380.5165730524154</v>
      </c>
      <c r="AO15">
        <f t="shared" si="9"/>
        <v>-69.025828652620788</v>
      </c>
      <c r="AP15">
        <f t="shared" si="9"/>
        <v>-10.071534481131422</v>
      </c>
      <c r="AQ15">
        <f t="shared" si="9"/>
        <v>-1203.9680942420214</v>
      </c>
      <c r="AR15">
        <f t="shared" si="9"/>
        <v>97.451115676641962</v>
      </c>
      <c r="AS15">
        <f t="shared" si="9"/>
        <v>46.987093559131445</v>
      </c>
      <c r="AT15">
        <f t="shared" si="9"/>
        <v>10.123950865001772</v>
      </c>
      <c r="AU15">
        <f t="shared" si="9"/>
        <v>154.56216010077517</v>
      </c>
      <c r="AW15">
        <v>12</v>
      </c>
      <c r="AX15">
        <f>(R15*SUMPRODUCT(K16:$K$23, X16:$X$23)-$AZ$3*SUMPRODUCT(K15:$K$22, W16:$W$23))/Z15</f>
        <v>2757.2225281536944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3426.7781529188842</v>
      </c>
      <c r="P16">
        <f t="shared" si="22"/>
        <v>171.33890764594423</v>
      </c>
      <c r="Q16" s="4">
        <f t="shared" si="23"/>
        <v>25</v>
      </c>
      <c r="R16">
        <f t="shared" si="0"/>
        <v>2000000</v>
      </c>
      <c r="S16">
        <f t="shared" si="1"/>
        <v>2607.2242536778654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2407.5037963742989</v>
      </c>
      <c r="AC16">
        <f t="shared" si="2"/>
        <v>2250.2103937512256</v>
      </c>
      <c r="AE16">
        <f t="shared" si="3"/>
        <v>2957.5406894517278</v>
      </c>
      <c r="AF16">
        <f t="shared" si="4"/>
        <v>-147.87703447258639</v>
      </c>
      <c r="AG16">
        <f t="shared" si="4"/>
        <v>-21.576686303230147</v>
      </c>
      <c r="AH16">
        <f t="shared" si="5"/>
        <v>-2727.1908925077951</v>
      </c>
      <c r="AI16">
        <f t="shared" si="6"/>
        <v>60.896076168116451</v>
      </c>
      <c r="AJ16">
        <f t="shared" si="7"/>
        <v>157.29340262307323</v>
      </c>
      <c r="AK16">
        <f t="shared" si="24"/>
        <v>37.041888904609429</v>
      </c>
      <c r="AL16">
        <f t="shared" si="8"/>
        <v>255.23136769579912</v>
      </c>
      <c r="AN16">
        <f t="shared" si="9"/>
        <v>1293.7854275938053</v>
      </c>
      <c r="AO16">
        <f t="shared" si="9"/>
        <v>-64.689271379690268</v>
      </c>
      <c r="AP16">
        <f t="shared" si="9"/>
        <v>-9.4387889283974804</v>
      </c>
      <c r="AQ16">
        <f t="shared" si="9"/>
        <v>-1193.0181882458658</v>
      </c>
      <c r="AR16">
        <f t="shared" si="9"/>
        <v>26.639179039851857</v>
      </c>
      <c r="AS16">
        <f t="shared" si="9"/>
        <v>68.808491087269928</v>
      </c>
      <c r="AT16">
        <f t="shared" si="9"/>
        <v>16.204090190967616</v>
      </c>
      <c r="AU16">
        <f t="shared" si="9"/>
        <v>111.6517603180894</v>
      </c>
      <c r="AW16">
        <v>13</v>
      </c>
      <c r="AX16">
        <f>(R16*SUMPRODUCT(K17:$K$23, X17:$X$23)-$AZ$3*SUMPRODUCT(K16:$K$22, W17:$W$23))/Z16</f>
        <v>2607.2242536778654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3426.7781529188842</v>
      </c>
      <c r="P17">
        <f t="shared" si="22"/>
        <v>171.33890764594423</v>
      </c>
      <c r="Q17" s="4">
        <f t="shared" si="23"/>
        <v>25</v>
      </c>
      <c r="R17">
        <f t="shared" si="0"/>
        <v>2000000</v>
      </c>
      <c r="S17">
        <f t="shared" si="1"/>
        <v>2401.6995574425741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2250.2103937512256</v>
      </c>
      <c r="AC17">
        <f t="shared" si="2"/>
        <v>2048.6841477401967</v>
      </c>
      <c r="AE17">
        <f t="shared" si="3"/>
        <v>2923.0908828508668</v>
      </c>
      <c r="AF17">
        <f t="shared" si="4"/>
        <v>-146.15454414254336</v>
      </c>
      <c r="AG17">
        <f t="shared" si="4"/>
        <v>-21.325358342507649</v>
      </c>
      <c r="AH17">
        <f t="shared" si="5"/>
        <v>-2844.8878152157995</v>
      </c>
      <c r="AI17">
        <f t="shared" si="6"/>
        <v>-89.276834849983516</v>
      </c>
      <c r="AJ17">
        <f t="shared" si="7"/>
        <v>201.52624601102889</v>
      </c>
      <c r="AK17">
        <f t="shared" si="24"/>
        <v>69.374624907941779</v>
      </c>
      <c r="AL17">
        <f t="shared" si="8"/>
        <v>181.62403606898715</v>
      </c>
      <c r="AN17">
        <f t="shared" si="9"/>
        <v>1204.4035527137878</v>
      </c>
      <c r="AO17">
        <f t="shared" si="9"/>
        <v>-60.220177635689403</v>
      </c>
      <c r="AP17">
        <f t="shared" si="9"/>
        <v>-8.7867050255930117</v>
      </c>
      <c r="AQ17">
        <f t="shared" si="9"/>
        <v>-1172.1814781127646</v>
      </c>
      <c r="AR17">
        <f t="shared" si="9"/>
        <v>-36.784808060259031</v>
      </c>
      <c r="AS17">
        <f t="shared" si="9"/>
        <v>83.035025727299384</v>
      </c>
      <c r="AT17">
        <f t="shared" si="9"/>
        <v>28.584484046497028</v>
      </c>
      <c r="AU17">
        <f t="shared" si="9"/>
        <v>74.834701713537385</v>
      </c>
      <c r="AW17">
        <v>14</v>
      </c>
      <c r="AX17">
        <f>(R17*SUMPRODUCT(K18:$K$23, X18:$X$23)-$AZ$3*SUMPRODUCT(K17:$K$22, W18:$W$23))/Z17</f>
        <v>2401.6995574425741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3426.7781529188842</v>
      </c>
      <c r="P18">
        <f t="shared" si="22"/>
        <v>171.33890764594423</v>
      </c>
      <c r="Q18" s="4">
        <f t="shared" si="23"/>
        <v>25</v>
      </c>
      <c r="R18">
        <f t="shared" si="0"/>
        <v>2000000</v>
      </c>
      <c r="S18">
        <f t="shared" si="1"/>
        <v>2146.7798666291455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2048.6841477401967</v>
      </c>
      <c r="AC18">
        <f t="shared" si="2"/>
        <v>1809.7365409920906</v>
      </c>
      <c r="AE18">
        <f t="shared" si="3"/>
        <v>2888.7757602032707</v>
      </c>
      <c r="AF18">
        <f t="shared" si="4"/>
        <v>-144.43878801016356</v>
      </c>
      <c r="AG18">
        <f t="shared" si="4"/>
        <v>-21.075012966207414</v>
      </c>
      <c r="AH18">
        <f t="shared" si="5"/>
        <v>-2967.3434300125714</v>
      </c>
      <c r="AI18">
        <f t="shared" si="6"/>
        <v>-244.08147078567163</v>
      </c>
      <c r="AJ18">
        <f t="shared" si="7"/>
        <v>238.94760674810618</v>
      </c>
      <c r="AK18">
        <f t="shared" si="24"/>
        <v>103.52925619055937</v>
      </c>
      <c r="AL18">
        <f t="shared" si="8"/>
        <v>98.395392152993921</v>
      </c>
      <c r="AN18">
        <f t="shared" si="9"/>
        <v>1112.2929299730076</v>
      </c>
      <c r="AO18">
        <f t="shared" si="9"/>
        <v>-55.614646498650387</v>
      </c>
      <c r="AP18">
        <f t="shared" si="9"/>
        <v>-8.1147135905600667</v>
      </c>
      <c r="AQ18">
        <f t="shared" si="9"/>
        <v>-1142.5445905059073</v>
      </c>
      <c r="AR18">
        <f t="shared" si="9"/>
        <v>-93.981020622110236</v>
      </c>
      <c r="AS18">
        <f t="shared" si="9"/>
        <v>92.004279903396608</v>
      </c>
      <c r="AT18">
        <f t="shared" si="9"/>
        <v>39.862858617319766</v>
      </c>
      <c r="AU18">
        <f t="shared" si="9"/>
        <v>37.886117898606138</v>
      </c>
      <c r="AW18">
        <v>15</v>
      </c>
      <c r="AX18">
        <f>(R18*SUMPRODUCT(K19:$K$23, X19:$X$23)-$AZ$3*SUMPRODUCT(K18:$K$22, W19:$W$23))/Z18</f>
        <v>2146.7798666291455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3426.7781529188842</v>
      </c>
      <c r="P19">
        <f t="shared" si="22"/>
        <v>171.33890764594423</v>
      </c>
      <c r="Q19" s="4">
        <f t="shared" si="23"/>
        <v>25</v>
      </c>
      <c r="R19">
        <f t="shared" si="0"/>
        <v>2000000</v>
      </c>
      <c r="S19">
        <f t="shared" si="1"/>
        <v>1834.93696384545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1809.7365409920906</v>
      </c>
      <c r="AC19">
        <f t="shared" si="2"/>
        <v>1528.5306794087992</v>
      </c>
      <c r="AE19">
        <f t="shared" si="3"/>
        <v>2854.5588439655544</v>
      </c>
      <c r="AF19">
        <f t="shared" si="4"/>
        <v>-142.72794219827773</v>
      </c>
      <c r="AG19">
        <f t="shared" si="4"/>
        <v>-20.825384053050524</v>
      </c>
      <c r="AH19">
        <f t="shared" si="5"/>
        <v>-3110.302679585046</v>
      </c>
      <c r="AI19">
        <f t="shared" si="6"/>
        <v>-419.29716187081976</v>
      </c>
      <c r="AJ19">
        <f t="shared" si="7"/>
        <v>281.20586158329138</v>
      </c>
      <c r="AK19">
        <f t="shared" si="24"/>
        <v>100.83095397353389</v>
      </c>
      <c r="AL19">
        <f t="shared" si="8"/>
        <v>-37.260346313994489</v>
      </c>
      <c r="AN19">
        <f t="shared" si="9"/>
        <v>1023.9594408511542</v>
      </c>
      <c r="AO19">
        <f t="shared" si="9"/>
        <v>-51.197972042557716</v>
      </c>
      <c r="AP19">
        <f t="shared" si="9"/>
        <v>-7.4702781676934578</v>
      </c>
      <c r="AQ19">
        <f t="shared" si="9"/>
        <v>-1115.6973692794477</v>
      </c>
      <c r="AR19">
        <f t="shared" si="9"/>
        <v>-150.40617863854459</v>
      </c>
      <c r="AS19">
        <f t="shared" si="9"/>
        <v>100.87141745198113</v>
      </c>
      <c r="AT19">
        <f t="shared" si="9"/>
        <v>36.169094033387566</v>
      </c>
      <c r="AU19">
        <f t="shared" si="9"/>
        <v>-13.365667153175893</v>
      </c>
      <c r="AW19">
        <v>16</v>
      </c>
      <c r="AX19">
        <f>(R19*SUMPRODUCT(K20:$K$23, X20:$X$23)-$AZ$3*SUMPRODUCT(K19:$K$22, W20:$W$23))/Z19</f>
        <v>1834.93696384545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3426.7781529188842</v>
      </c>
      <c r="P20">
        <f t="shared" si="22"/>
        <v>171.33890764594423</v>
      </c>
      <c r="Q20" s="4">
        <f t="shared" si="23"/>
        <v>25</v>
      </c>
      <c r="R20">
        <f t="shared" si="0"/>
        <v>2000000</v>
      </c>
      <c r="S20">
        <f t="shared" si="1"/>
        <v>1448.0244755412591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1528.5306794087992</v>
      </c>
      <c r="AC20">
        <f t="shared" si="2"/>
        <v>1191.8130882502087</v>
      </c>
      <c r="AE20">
        <f t="shared" si="3"/>
        <v>2820.4489096442985</v>
      </c>
      <c r="AF20">
        <f t="shared" si="4"/>
        <v>-141.02244548221495</v>
      </c>
      <c r="AG20">
        <f t="shared" si="4"/>
        <v>-20.576535624591553</v>
      </c>
      <c r="AH20">
        <f t="shared" si="5"/>
        <v>-3247.5670342773228</v>
      </c>
      <c r="AI20">
        <f t="shared" si="6"/>
        <v>-588.71710573983091</v>
      </c>
      <c r="AJ20">
        <f t="shared" si="7"/>
        <v>336.71759115859049</v>
      </c>
      <c r="AK20">
        <f t="shared" si="24"/>
        <v>18.094215717354796</v>
      </c>
      <c r="AL20">
        <f t="shared" si="8"/>
        <v>-233.90529886388563</v>
      </c>
      <c r="AN20">
        <f t="shared" si="9"/>
        <v>959.61667332632317</v>
      </c>
      <c r="AO20">
        <f t="shared" si="9"/>
        <v>-47.980833666316165</v>
      </c>
      <c r="AP20">
        <f t="shared" si="9"/>
        <v>-7.0008666340782408</v>
      </c>
      <c r="AQ20">
        <f t="shared" si="9"/>
        <v>-1104.9373960227013</v>
      </c>
      <c r="AR20">
        <f t="shared" si="9"/>
        <v>-200.30242299677241</v>
      </c>
      <c r="AS20">
        <f t="shared" si="9"/>
        <v>114.56325749180471</v>
      </c>
      <c r="AT20">
        <f t="shared" si="9"/>
        <v>6.1562934303698071</v>
      </c>
      <c r="AU20">
        <f t="shared" si="9"/>
        <v>-79.582872074597901</v>
      </c>
      <c r="AW20">
        <v>17</v>
      </c>
      <c r="AX20">
        <f>(R20*SUMPRODUCT(K21:$K$23, X21:$X$23)-$AZ$3*SUMPRODUCT(K20:$K$22, W21:$W$23))/Z20</f>
        <v>1448.0244755412591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3426.7781529188842</v>
      </c>
      <c r="P21">
        <f t="shared" si="22"/>
        <v>171.33890764594423</v>
      </c>
      <c r="Q21" s="4">
        <f t="shared" si="23"/>
        <v>25</v>
      </c>
      <c r="R21">
        <f t="shared" si="0"/>
        <v>2000000</v>
      </c>
      <c r="S21">
        <f t="shared" si="1"/>
        <v>995.57327640026631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1191.8130882502087</v>
      </c>
      <c r="AC21">
        <f t="shared" si="2"/>
        <v>809.52841484828514</v>
      </c>
      <c r="AE21">
        <f t="shared" si="3"/>
        <v>2786.408948419637</v>
      </c>
      <c r="AF21">
        <f t="shared" si="4"/>
        <v>-139.32044742098188</v>
      </c>
      <c r="AG21">
        <f t="shared" si="4"/>
        <v>-20.32819768363332</v>
      </c>
      <c r="AH21">
        <f t="shared" si="5"/>
        <v>-3405.8067769853442</v>
      </c>
      <c r="AI21">
        <f t="shared" si="6"/>
        <v>-779.04647367032248</v>
      </c>
      <c r="AJ21">
        <f t="shared" si="7"/>
        <v>382.28467340192356</v>
      </c>
      <c r="AK21">
        <f t="shared" si="24"/>
        <v>6.1422425427981819</v>
      </c>
      <c r="AL21">
        <f t="shared" si="8"/>
        <v>-390.61955772560077</v>
      </c>
      <c r="AN21">
        <f t="shared" si="9"/>
        <v>901.77406275179749</v>
      </c>
      <c r="AO21">
        <f t="shared" si="9"/>
        <v>-45.088703137589881</v>
      </c>
      <c r="AP21">
        <f t="shared" si="9"/>
        <v>-6.5788768816539696</v>
      </c>
      <c r="AQ21">
        <f t="shared" si="9"/>
        <v>-1102.2316792269867</v>
      </c>
      <c r="AR21">
        <f t="shared" si="9"/>
        <v>-252.12519649443317</v>
      </c>
      <c r="AS21">
        <f t="shared" si="9"/>
        <v>123.71995979158733</v>
      </c>
      <c r="AT21">
        <f t="shared" si="9"/>
        <v>1.9878327678238132</v>
      </c>
      <c r="AU21">
        <f t="shared" si="9"/>
        <v>-126.41740393502205</v>
      </c>
      <c r="AW21">
        <v>18</v>
      </c>
      <c r="AX21">
        <f>(R21*SUMPRODUCT(K22:$K$23, X22:$X$23)-$AZ$3*SUMPRODUCT(K21:$K$22, W22:$W$23))/Z21</f>
        <v>995.57327640026631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3426.7781529188842</v>
      </c>
      <c r="P22">
        <f t="shared" si="22"/>
        <v>171.33890764594423</v>
      </c>
      <c r="Q22" s="4">
        <f t="shared" si="23"/>
        <v>25</v>
      </c>
      <c r="R22">
        <f t="shared" si="0"/>
        <v>2000000</v>
      </c>
      <c r="S22">
        <f t="shared" si="1"/>
        <v>504.02324510885103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809.52841484828514</v>
      </c>
      <c r="AC22">
        <f t="shared" si="2"/>
        <v>404.83611646904694</v>
      </c>
      <c r="AE22">
        <f t="shared" si="3"/>
        <v>2752.4197998627055</v>
      </c>
      <c r="AF22">
        <f t="shared" si="4"/>
        <v>-137.62098999313528</v>
      </c>
      <c r="AG22">
        <f t="shared" si="4"/>
        <v>-20.080230445602602</v>
      </c>
      <c r="AH22">
        <f t="shared" si="5"/>
        <v>-3574.8208955506889</v>
      </c>
      <c r="AI22">
        <f t="shared" si="6"/>
        <v>-980.10231612672123</v>
      </c>
      <c r="AJ22">
        <f t="shared" si="7"/>
        <v>404.6922983792382</v>
      </c>
      <c r="AK22">
        <f t="shared" si="24"/>
        <v>71.910871719074962</v>
      </c>
      <c r="AL22">
        <f t="shared" si="8"/>
        <v>-503.49914602840806</v>
      </c>
      <c r="AN22">
        <f t="shared" si="9"/>
        <v>832.49911261262162</v>
      </c>
      <c r="AO22">
        <f t="shared" si="9"/>
        <v>-41.624955630631085</v>
      </c>
      <c r="AP22">
        <f t="shared" si="9"/>
        <v>-6.0734826961552049</v>
      </c>
      <c r="AQ22">
        <f t="shared" si="9"/>
        <v>-1081.2432113166221</v>
      </c>
      <c r="AR22">
        <f t="shared" si="9"/>
        <v>-296.4425370307867</v>
      </c>
      <c r="AS22">
        <f t="shared" si="9"/>
        <v>122.40355896970492</v>
      </c>
      <c r="AT22">
        <f t="shared" si="9"/>
        <v>21.750220259393629</v>
      </c>
      <c r="AU22">
        <f t="shared" si="9"/>
        <v>-152.28875780168815</v>
      </c>
      <c r="AW22">
        <v>19</v>
      </c>
      <c r="AX22">
        <f>(R22*SUMPRODUCT(K23:$K$23, X23:$X$23)-$AZ$3*SUMPRODUCT(K22:$K$22, W23:$W$23))/Z22</f>
        <v>504.02324510885103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3426.7781529188842</v>
      </c>
      <c r="P23">
        <f t="shared" si="22"/>
        <v>171.33890764594423</v>
      </c>
      <c r="Q23" s="4">
        <f t="shared" si="23"/>
        <v>25</v>
      </c>
      <c r="R23">
        <f t="shared" si="0"/>
        <v>2000000</v>
      </c>
      <c r="S23">
        <f t="shared" si="1"/>
        <v>510.31997819386964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404.83611646904694</v>
      </c>
      <c r="AC23">
        <f t="shared" si="2"/>
        <v>404.83611646904694</v>
      </c>
      <c r="AE23">
        <f t="shared" si="3"/>
        <v>2718.4582589506781</v>
      </c>
      <c r="AF23">
        <f t="shared" si="4"/>
        <v>-135.92291294753392</v>
      </c>
      <c r="AG23">
        <f t="shared" si="4"/>
        <v>-19.832464618661785</v>
      </c>
      <c r="AH23">
        <f t="shared" si="5"/>
        <v>-3757.0817987834157</v>
      </c>
      <c r="AI23">
        <f t="shared" si="6"/>
        <v>-1194.378917398933</v>
      </c>
      <c r="AJ23">
        <f t="shared" si="7"/>
        <v>0</v>
      </c>
      <c r="AK23">
        <f t="shared" si="24"/>
        <v>209.11600237305339</v>
      </c>
      <c r="AL23">
        <f t="shared" si="8"/>
        <v>-985.26291502587969</v>
      </c>
      <c r="AN23">
        <f t="shared" si="9"/>
        <v>744.83837082789353</v>
      </c>
      <c r="AO23">
        <f t="shared" si="9"/>
        <v>-37.241918541394675</v>
      </c>
      <c r="AP23">
        <f t="shared" si="9"/>
        <v>-5.4339552897044854</v>
      </c>
      <c r="AQ23">
        <f t="shared" si="9"/>
        <v>-1029.4138881327378</v>
      </c>
      <c r="AR23">
        <f t="shared" si="9"/>
        <v>-327.25139113594355</v>
      </c>
      <c r="AS23">
        <f t="shared" si="9"/>
        <v>0</v>
      </c>
      <c r="AT23">
        <f t="shared" si="9"/>
        <v>57.2963083059106</v>
      </c>
      <c r="AU23">
        <f t="shared" si="9"/>
        <v>-269.95508283003295</v>
      </c>
      <c r="AW23">
        <v>20</v>
      </c>
      <c r="AX23">
        <f>(R23*SUMPRODUCT(K$23:$K24, X$23:$X24)-$AZ$3*SUMPRODUCT(K$22:$K23, W$23:$W24))/Z23</f>
        <v>510.31997819386964</v>
      </c>
    </row>
    <row r="25" spans="5:50" x14ac:dyDescent="0.25">
      <c r="AN25" s="8">
        <f t="shared" ref="AN25:AU25" si="25">SUM(AN3:AN23)</f>
        <v>33139.149425299031</v>
      </c>
      <c r="AO25" s="8">
        <f t="shared" si="25"/>
        <v>-4227.0410859541144</v>
      </c>
      <c r="AP25" s="8">
        <f t="shared" si="25"/>
        <v>-1739.1986712522851</v>
      </c>
      <c r="AQ25" s="8">
        <f t="shared" si="25"/>
        <v>-26688.841850797624</v>
      </c>
      <c r="AR25" s="8">
        <f t="shared" si="25"/>
        <v>484.0678172950013</v>
      </c>
      <c r="AS25" s="8">
        <f t="shared" si="25"/>
        <v>-1188.6079066379339</v>
      </c>
      <c r="AT25" s="8">
        <f t="shared" si="25"/>
        <v>818.92991659827885</v>
      </c>
      <c r="AU25" s="9">
        <f t="shared" si="25"/>
        <v>114.38982725534669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79C8-3C91-404D-80A6-CAA5499E52D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B1" t="s">
        <v>45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8209.4980592412667</v>
      </c>
      <c r="K3">
        <v>1</v>
      </c>
      <c r="L3" s="2">
        <v>0</v>
      </c>
      <c r="O3">
        <f>$C$3</f>
        <v>8209.4980592412667</v>
      </c>
      <c r="P3">
        <f>O3*B5</f>
        <v>6567.5984473930139</v>
      </c>
      <c r="Q3" s="4">
        <f>B8</f>
        <v>1522.432587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8209.4980592412667</v>
      </c>
      <c r="AF3">
        <f t="shared" ref="AF3:AG23" si="4">-$Z3*P3</f>
        <v>-6567.5984473930139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119.46702484825278</v>
      </c>
      <c r="AJ3">
        <f t="shared" ref="AJ3:AJ23" si="7">AB3-AC3</f>
        <v>7.2759576141834259E-12</v>
      </c>
      <c r="AL3">
        <f t="shared" ref="AL3:AL23" si="8">SUM(AI3:AK3)</f>
        <v>119.46702484826005</v>
      </c>
      <c r="AN3">
        <f t="shared" ref="AN3:AU23" si="9">AE3*$K3</f>
        <v>8209.4980592412667</v>
      </c>
      <c r="AO3">
        <f t="shared" si="9"/>
        <v>-6567.5984473930139</v>
      </c>
      <c r="AP3">
        <f t="shared" si="9"/>
        <v>-1522.432587</v>
      </c>
      <c r="AQ3">
        <f t="shared" si="9"/>
        <v>0</v>
      </c>
      <c r="AR3">
        <f t="shared" si="9"/>
        <v>119.46702484825278</v>
      </c>
      <c r="AS3">
        <f t="shared" si="9"/>
        <v>7.2759576141834259E-12</v>
      </c>
      <c r="AT3">
        <f t="shared" si="9"/>
        <v>0</v>
      </c>
      <c r="AU3">
        <f t="shared" si="9"/>
        <v>119.46702484826005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5690.3091663430032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2000000</v>
      </c>
      <c r="S4">
        <f t="shared" si="1"/>
        <v>3192.0294720592992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-7.2759576141834259E-12</v>
      </c>
      <c r="AC4">
        <f t="shared" si="2"/>
        <v>3155.7974860727918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-2701.5360000000001</v>
      </c>
      <c r="AI4">
        <f t="shared" si="6"/>
        <v>-2701.5360000000001</v>
      </c>
      <c r="AJ4">
        <f t="shared" si="7"/>
        <v>-3155.7974860727991</v>
      </c>
      <c r="AK4">
        <f>G4*MAX(0, SUM(AB4, AE4:AF4))</f>
        <v>0</v>
      </c>
      <c r="AL4">
        <f t="shared" si="8"/>
        <v>-5857.3334860727991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-2534.5116802701941</v>
      </c>
      <c r="AR4">
        <f t="shared" si="9"/>
        <v>-2534.5116802701941</v>
      </c>
      <c r="AS4">
        <f t="shared" si="9"/>
        <v>-2960.6881377922869</v>
      </c>
      <c r="AT4">
        <f t="shared" si="9"/>
        <v>0</v>
      </c>
      <c r="AU4">
        <f t="shared" si="9"/>
        <v>-5495.1998180624814</v>
      </c>
      <c r="AW4">
        <v>1</v>
      </c>
      <c r="AX4">
        <f>(R4*SUMPRODUCT(K5:$K$23, X5:$X$23)-$AZ$3*SUMPRODUCT(K4:$K$22, W5:$W$23))/Z4</f>
        <v>3192.0294720592992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8209.4980592412667</v>
      </c>
      <c r="P5">
        <f t="shared" ref="P5:P23" si="22">O5*$C$5</f>
        <v>410.47490296206337</v>
      </c>
      <c r="Q5" s="4">
        <f t="shared" ref="Q5:Q23" si="23">$C$8</f>
        <v>25</v>
      </c>
      <c r="R5">
        <f t="shared" si="0"/>
        <v>2000000</v>
      </c>
      <c r="S5">
        <f t="shared" si="1"/>
        <v>6176.1338100750227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3155.7974860727918</v>
      </c>
      <c r="AC5">
        <f t="shared" si="2"/>
        <v>6036.3969718191584</v>
      </c>
      <c r="AE5">
        <f t="shared" si="3"/>
        <v>8023.7557586786279</v>
      </c>
      <c r="AF5">
        <f t="shared" si="4"/>
        <v>-401.18778793393142</v>
      </c>
      <c r="AG5">
        <f t="shared" si="4"/>
        <v>-24.434367670159954</v>
      </c>
      <c r="AH5">
        <f t="shared" si="5"/>
        <v>-2776.0657472036155</v>
      </c>
      <c r="AI5">
        <f t="shared" si="6"/>
        <v>4822.0678558709205</v>
      </c>
      <c r="AJ5">
        <f t="shared" si="7"/>
        <v>-2880.5994857463666</v>
      </c>
      <c r="AK5">
        <f>G5*SUM(AB5, AE5:AF5)</f>
        <v>441.91298372951701</v>
      </c>
      <c r="AL5">
        <f t="shared" si="8"/>
        <v>2383.3813538540708</v>
      </c>
      <c r="AN5">
        <f t="shared" si="9"/>
        <v>6929.0146767963815</v>
      </c>
      <c r="AO5">
        <f t="shared" si="9"/>
        <v>-346.45073383981912</v>
      </c>
      <c r="AP5">
        <f t="shared" si="9"/>
        <v>-21.100603918763735</v>
      </c>
      <c r="AQ5">
        <f t="shared" si="9"/>
        <v>-2397.306309494807</v>
      </c>
      <c r="AR5">
        <f t="shared" si="9"/>
        <v>4164.1570295429919</v>
      </c>
      <c r="AS5">
        <f t="shared" si="9"/>
        <v>-2487.5777273155309</v>
      </c>
      <c r="AT5">
        <f t="shared" si="9"/>
        <v>381.61948621339457</v>
      </c>
      <c r="AU5">
        <f t="shared" si="9"/>
        <v>2058.1987884408554</v>
      </c>
      <c r="AW5">
        <v>2</v>
      </c>
      <c r="AX5">
        <f>(R5*SUMPRODUCT(K6:$K$23, X6:$X$23)-$AZ$3*SUMPRODUCT(K5:$K$22, W6:$W$23))/Z5</f>
        <v>6176.1338100750227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8209.4980592412667</v>
      </c>
      <c r="P6">
        <f t="shared" si="22"/>
        <v>410.47490296206337</v>
      </c>
      <c r="Q6" s="4">
        <f t="shared" si="23"/>
        <v>25</v>
      </c>
      <c r="R6">
        <f t="shared" si="0"/>
        <v>2000000</v>
      </c>
      <c r="S6">
        <f t="shared" si="1"/>
        <v>8891.276616835552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6036.3969718191584</v>
      </c>
      <c r="AC6">
        <f t="shared" si="2"/>
        <v>8590.371445435303</v>
      </c>
      <c r="AE6">
        <f t="shared" si="3"/>
        <v>7931.6661429618262</v>
      </c>
      <c r="AF6">
        <f t="shared" si="4"/>
        <v>-396.58330714809136</v>
      </c>
      <c r="AG6">
        <f t="shared" si="4"/>
        <v>-24.153931475851039</v>
      </c>
      <c r="AH6">
        <f t="shared" si="5"/>
        <v>-2887.4014085851472</v>
      </c>
      <c r="AI6">
        <f t="shared" si="6"/>
        <v>4623.5274957527363</v>
      </c>
      <c r="AJ6">
        <f t="shared" si="7"/>
        <v>-2553.9744736161447</v>
      </c>
      <c r="AK6">
        <f>G6*SUM(AB6, AE6:AF6)</f>
        <v>793.93156874652425</v>
      </c>
      <c r="AL6">
        <f t="shared" si="8"/>
        <v>2863.4845908831157</v>
      </c>
      <c r="AN6">
        <f t="shared" si="9"/>
        <v>6177.3895535173278</v>
      </c>
      <c r="AO6">
        <f t="shared" si="9"/>
        <v>-308.86947767586645</v>
      </c>
      <c r="AP6">
        <f t="shared" si="9"/>
        <v>-18.811715128440664</v>
      </c>
      <c r="AQ6">
        <f t="shared" si="9"/>
        <v>-2248.7839221564359</v>
      </c>
      <c r="AR6">
        <f t="shared" si="9"/>
        <v>3600.9244385565848</v>
      </c>
      <c r="AS6">
        <f t="shared" si="9"/>
        <v>-1989.1022830387203</v>
      </c>
      <c r="AT6">
        <f t="shared" si="9"/>
        <v>618.33472193409841</v>
      </c>
      <c r="AU6">
        <f t="shared" si="9"/>
        <v>2230.1568774519628</v>
      </c>
      <c r="AW6">
        <v>3</v>
      </c>
      <c r="AX6">
        <f>(R6*SUMPRODUCT(K7:$K$23, X7:$X$23)-$AZ$3*SUMPRODUCT(K6:$K$22, W7:$W$23))/Z6</f>
        <v>8891.276616835552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8209.4980592412667</v>
      </c>
      <c r="P7">
        <f t="shared" si="22"/>
        <v>410.47490296206337</v>
      </c>
      <c r="Q7" s="4">
        <f t="shared" si="23"/>
        <v>25</v>
      </c>
      <c r="R7">
        <f t="shared" si="0"/>
        <v>2000000</v>
      </c>
      <c r="S7">
        <f t="shared" si="1"/>
        <v>11251.124118591295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8590.371445435303</v>
      </c>
      <c r="AC7">
        <f t="shared" si="2"/>
        <v>10744.67573592702</v>
      </c>
      <c r="AE7">
        <f t="shared" si="3"/>
        <v>7839.9628047400638</v>
      </c>
      <c r="AF7">
        <f t="shared" si="4"/>
        <v>-391.99814023700321</v>
      </c>
      <c r="AG7">
        <f t="shared" si="4"/>
        <v>-23.874671594308911</v>
      </c>
      <c r="AH7">
        <f t="shared" si="5"/>
        <v>-3017.6453426894559</v>
      </c>
      <c r="AI7">
        <f t="shared" si="6"/>
        <v>4406.4446502192959</v>
      </c>
      <c r="AJ7">
        <f t="shared" si="7"/>
        <v>-2154.3042904917165</v>
      </c>
      <c r="AK7">
        <f>G7*SUM(AB7, AE7:AF7)</f>
        <v>787.48230299797353</v>
      </c>
      <c r="AL7">
        <f t="shared" si="8"/>
        <v>3039.6226627255528</v>
      </c>
      <c r="AN7">
        <f t="shared" si="9"/>
        <v>5527.2640439291708</v>
      </c>
      <c r="AO7">
        <f t="shared" si="9"/>
        <v>-276.36320219645853</v>
      </c>
      <c r="AP7">
        <f t="shared" si="9"/>
        <v>-16.831918358599406</v>
      </c>
      <c r="AQ7">
        <f t="shared" si="9"/>
        <v>-2127.4747107082426</v>
      </c>
      <c r="AR7">
        <f t="shared" si="9"/>
        <v>3106.5942126658701</v>
      </c>
      <c r="AS7">
        <f t="shared" si="9"/>
        <v>-1518.8093287021661</v>
      </c>
      <c r="AT7">
        <f t="shared" si="9"/>
        <v>555.18409040915697</v>
      </c>
      <c r="AU7">
        <f t="shared" si="9"/>
        <v>2142.9689743728609</v>
      </c>
      <c r="AW7">
        <v>4</v>
      </c>
      <c r="AX7">
        <f>(R7*SUMPRODUCT(K8:$K$23, X8:$X$23)-$AZ$3*SUMPRODUCT(K7:$K$22, W8:$W$23))/Z7</f>
        <v>11251.124118591295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8209.4980592412667</v>
      </c>
      <c r="P8">
        <f t="shared" si="22"/>
        <v>410.47490296206337</v>
      </c>
      <c r="Q8" s="4">
        <f t="shared" si="23"/>
        <v>25</v>
      </c>
      <c r="R8">
        <f t="shared" si="0"/>
        <v>2000000</v>
      </c>
      <c r="S8">
        <f t="shared" si="1"/>
        <v>13250.397460935825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10744.67573592702</v>
      </c>
      <c r="AC8">
        <f t="shared" si="2"/>
        <v>12506.560646719692</v>
      </c>
      <c r="AE8">
        <f t="shared" si="3"/>
        <v>7748.6419301551387</v>
      </c>
      <c r="AF8">
        <f t="shared" si="4"/>
        <v>-387.43209650775697</v>
      </c>
      <c r="AG8">
        <f t="shared" si="4"/>
        <v>-23.596576411369778</v>
      </c>
      <c r="AH8">
        <f t="shared" si="5"/>
        <v>-3147.8773596833571</v>
      </c>
      <c r="AI8">
        <f t="shared" si="6"/>
        <v>4189.7358975526549</v>
      </c>
      <c r="AJ8">
        <f t="shared" si="7"/>
        <v>-1761.8849107926726</v>
      </c>
      <c r="AK8">
        <f t="shared" ref="AK8:AK23" si="24">G8*SUM(AB8:AB8, AE8:AF8)</f>
        <v>385.65536263193474</v>
      </c>
      <c r="AL8">
        <f t="shared" si="8"/>
        <v>2813.506349391917</v>
      </c>
      <c r="AN8">
        <f t="shared" si="9"/>
        <v>5093.5960614547448</v>
      </c>
      <c r="AO8">
        <f t="shared" si="9"/>
        <v>-254.67980307273729</v>
      </c>
      <c r="AP8">
        <f t="shared" si="9"/>
        <v>-15.511289559661282</v>
      </c>
      <c r="AQ8">
        <f t="shared" si="9"/>
        <v>-2069.2678621303494</v>
      </c>
      <c r="AR8">
        <f t="shared" si="9"/>
        <v>2754.1371066919969</v>
      </c>
      <c r="AS8">
        <f t="shared" si="9"/>
        <v>-1158.181023622345</v>
      </c>
      <c r="AT8">
        <f t="shared" si="9"/>
        <v>253.51186103157497</v>
      </c>
      <c r="AU8">
        <f t="shared" si="9"/>
        <v>1849.4679441012267</v>
      </c>
      <c r="AW8">
        <v>5</v>
      </c>
      <c r="AX8">
        <f>(R8*SUMPRODUCT(K9:$K$23, X9:$X$23)-$AZ$3*SUMPRODUCT(K8:$K$22, W9:$W$23))/Z8</f>
        <v>13250.397460935825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8209.4980592412667</v>
      </c>
      <c r="P9">
        <f t="shared" si="22"/>
        <v>410.47490296206337</v>
      </c>
      <c r="Q9" s="4">
        <f t="shared" si="23"/>
        <v>25</v>
      </c>
      <c r="R9">
        <f t="shared" si="0"/>
        <v>2000000</v>
      </c>
      <c r="S9">
        <f t="shared" si="1"/>
        <v>14993.695359764628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12506.560646719692</v>
      </c>
      <c r="AC9">
        <f t="shared" si="2"/>
        <v>13985.860217136109</v>
      </c>
      <c r="AE9">
        <f t="shared" si="3"/>
        <v>7657.6780809824941</v>
      </c>
      <c r="AF9">
        <f t="shared" si="4"/>
        <v>-382.88390404912474</v>
      </c>
      <c r="AG9">
        <f t="shared" si="4"/>
        <v>-23.319568461199648</v>
      </c>
      <c r="AH9">
        <f t="shared" si="5"/>
        <v>-3283.3748845147979</v>
      </c>
      <c r="AI9">
        <f t="shared" si="6"/>
        <v>3968.0997239573721</v>
      </c>
      <c r="AJ9">
        <f t="shared" si="7"/>
        <v>-1479.2995704164168</v>
      </c>
      <c r="AK9">
        <f t="shared" si="24"/>
        <v>116.70999345955305</v>
      </c>
      <c r="AL9">
        <f t="shared" si="8"/>
        <v>2605.5101470005084</v>
      </c>
      <c r="AN9">
        <f t="shared" si="9"/>
        <v>4784.0721028224862</v>
      </c>
      <c r="AO9">
        <f t="shared" si="9"/>
        <v>-239.20360514112434</v>
      </c>
      <c r="AP9">
        <f t="shared" si="9"/>
        <v>-14.568710743031216</v>
      </c>
      <c r="AQ9">
        <f t="shared" si="9"/>
        <v>-2051.261756109222</v>
      </c>
      <c r="AR9">
        <f t="shared" si="9"/>
        <v>2479.0380308291092</v>
      </c>
      <c r="AS9">
        <f t="shared" si="9"/>
        <v>-924.18037578806991</v>
      </c>
      <c r="AT9">
        <f t="shared" si="9"/>
        <v>72.913619236237906</v>
      </c>
      <c r="AU9">
        <f t="shared" si="9"/>
        <v>1627.7712742772769</v>
      </c>
      <c r="AW9">
        <v>6</v>
      </c>
      <c r="AX9">
        <f>(R9*SUMPRODUCT(K10:$K$23, X10:$X$23)-$AZ$3*SUMPRODUCT(K9:$K$22, W10:$W$23))/Z9</f>
        <v>14993.695359764628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8209.4980592412667</v>
      </c>
      <c r="P10">
        <f t="shared" si="22"/>
        <v>410.47490296206337</v>
      </c>
      <c r="Q10" s="4">
        <f t="shared" si="23"/>
        <v>25</v>
      </c>
      <c r="R10">
        <f t="shared" si="0"/>
        <v>2000000</v>
      </c>
      <c r="S10">
        <f t="shared" si="1"/>
        <v>16554.710234381597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13985.860217136109</v>
      </c>
      <c r="AC10">
        <f t="shared" si="2"/>
        <v>15259.041454998021</v>
      </c>
      <c r="AE10">
        <f t="shared" si="3"/>
        <v>7566.9745611447561</v>
      </c>
      <c r="AF10">
        <f t="shared" si="4"/>
        <v>-378.34872805723785</v>
      </c>
      <c r="AG10">
        <f t="shared" si="4"/>
        <v>-23.043353279762229</v>
      </c>
      <c r="AH10">
        <f t="shared" si="5"/>
        <v>-3441.5597460336276</v>
      </c>
      <c r="AI10">
        <f t="shared" si="6"/>
        <v>3724.022733774128</v>
      </c>
      <c r="AJ10">
        <f t="shared" si="7"/>
        <v>-1273.1812378619125</v>
      </c>
      <c r="AK10">
        <f t="shared" si="24"/>
        <v>86.815392805916872</v>
      </c>
      <c r="AL10">
        <f t="shared" si="8"/>
        <v>2537.6568887181324</v>
      </c>
      <c r="AN10">
        <f t="shared" si="9"/>
        <v>4491.5969752744359</v>
      </c>
      <c r="AO10">
        <f t="shared" si="9"/>
        <v>-224.57984876372183</v>
      </c>
      <c r="AP10">
        <f t="shared" si="9"/>
        <v>-13.678049933327944</v>
      </c>
      <c r="AQ10">
        <f t="shared" si="9"/>
        <v>-2042.8374934529115</v>
      </c>
      <c r="AR10">
        <f t="shared" si="9"/>
        <v>2210.5015831244746</v>
      </c>
      <c r="AS10">
        <f t="shared" si="9"/>
        <v>-755.73360935041887</v>
      </c>
      <c r="AT10">
        <f t="shared" si="9"/>
        <v>51.531791548051267</v>
      </c>
      <c r="AU10">
        <f t="shared" si="9"/>
        <v>1506.2997653221071</v>
      </c>
      <c r="AW10">
        <v>7</v>
      </c>
      <c r="AX10">
        <f>(R10*SUMPRODUCT(K11:$K$23, X11:$X$23)-$AZ$3*SUMPRODUCT(K10:$K$22, W11:$W$23))/Z10</f>
        <v>16554.710234381597</v>
      </c>
    </row>
    <row r="11" spans="1:52" x14ac:dyDescent="0.25">
      <c r="A11" t="s">
        <v>33</v>
      </c>
      <c r="C11" s="7">
        <f>AU25</f>
        <v>2077.3915427883867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8209.4980592412667</v>
      </c>
      <c r="P11">
        <f t="shared" si="22"/>
        <v>410.47490296206337</v>
      </c>
      <c r="Q11" s="4">
        <f t="shared" si="23"/>
        <v>25</v>
      </c>
      <c r="R11">
        <f t="shared" si="0"/>
        <v>2000000</v>
      </c>
      <c r="S11">
        <f t="shared" si="1"/>
        <v>17946.031917749322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15259.041454998021</v>
      </c>
      <c r="AC11">
        <f t="shared" si="2"/>
        <v>16343.811413566698</v>
      </c>
      <c r="AE11">
        <f t="shared" si="3"/>
        <v>7476.5546330928619</v>
      </c>
      <c r="AF11">
        <f t="shared" si="4"/>
        <v>-373.82773165464312</v>
      </c>
      <c r="AG11">
        <f t="shared" si="4"/>
        <v>-22.76800170711002</v>
      </c>
      <c r="AH11">
        <f t="shared" si="5"/>
        <v>-3593.4431883670427</v>
      </c>
      <c r="AI11">
        <f t="shared" si="6"/>
        <v>3486.5157113640666</v>
      </c>
      <c r="AJ11">
        <f t="shared" si="7"/>
        <v>-1084.7699585686769</v>
      </c>
      <c r="AK11">
        <f t="shared" si="24"/>
        <v>53.668244055446969</v>
      </c>
      <c r="AL11">
        <f t="shared" si="8"/>
        <v>2455.4139968508366</v>
      </c>
      <c r="AN11">
        <f t="shared" si="9"/>
        <v>4220.5664359518214</v>
      </c>
      <c r="AO11">
        <f t="shared" si="9"/>
        <v>-211.0283217975911</v>
      </c>
      <c r="AP11">
        <f t="shared" si="9"/>
        <v>-12.852693323926228</v>
      </c>
      <c r="AQ11">
        <f t="shared" si="9"/>
        <v>-2028.5233579638405</v>
      </c>
      <c r="AR11">
        <f t="shared" si="9"/>
        <v>1968.1620628664646</v>
      </c>
      <c r="AS11">
        <f t="shared" si="9"/>
        <v>-612.36009131787227</v>
      </c>
      <c r="AT11">
        <f t="shared" si="9"/>
        <v>30.296092338348732</v>
      </c>
      <c r="AU11">
        <f t="shared" si="9"/>
        <v>1386.098063886941</v>
      </c>
      <c r="AW11">
        <v>8</v>
      </c>
      <c r="AX11">
        <f>(R11*SUMPRODUCT(K12:$K$23, X12:$X$23)-$AZ$3*SUMPRODUCT(K11:$K$22, W12:$W$23))/Z11</f>
        <v>17946.031917749322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8209.4980592412667</v>
      </c>
      <c r="P12">
        <f t="shared" si="22"/>
        <v>410.47490296206337</v>
      </c>
      <c r="Q12" s="4">
        <f t="shared" si="23"/>
        <v>25</v>
      </c>
      <c r="R12">
        <f t="shared" si="0"/>
        <v>2000000</v>
      </c>
      <c r="S12">
        <f t="shared" si="1"/>
        <v>19168.937817901697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16343.811413566698</v>
      </c>
      <c r="AC12">
        <f t="shared" si="2"/>
        <v>17246.841579096599</v>
      </c>
      <c r="AE12">
        <f t="shared" si="3"/>
        <v>7386.3201924212744</v>
      </c>
      <c r="AF12">
        <f t="shared" si="4"/>
        <v>-369.31600962106376</v>
      </c>
      <c r="AG12">
        <f t="shared" si="4"/>
        <v>-22.49321499049093</v>
      </c>
      <c r="AH12">
        <f t="shared" si="5"/>
        <v>-3768.5359638390751</v>
      </c>
      <c r="AI12">
        <f t="shared" si="6"/>
        <v>3225.9750039706446</v>
      </c>
      <c r="AJ12">
        <f t="shared" si="7"/>
        <v>-903.03016552990084</v>
      </c>
      <c r="AK12">
        <f t="shared" si="24"/>
        <v>53.729875871643891</v>
      </c>
      <c r="AL12">
        <f t="shared" si="8"/>
        <v>2376.6747143123876</v>
      </c>
      <c r="AN12">
        <f t="shared" si="9"/>
        <v>3963.9019626425352</v>
      </c>
      <c r="AO12">
        <f t="shared" si="9"/>
        <v>-198.19509813212679</v>
      </c>
      <c r="AP12">
        <f t="shared" si="9"/>
        <v>-12.07108502261125</v>
      </c>
      <c r="AQ12">
        <f t="shared" si="9"/>
        <v>-2022.4017798034149</v>
      </c>
      <c r="AR12">
        <f t="shared" si="9"/>
        <v>1731.2339996843823</v>
      </c>
      <c r="AS12">
        <f t="shared" si="9"/>
        <v>-484.61520110408333</v>
      </c>
      <c r="AT12">
        <f t="shared" si="9"/>
        <v>28.834379619594188</v>
      </c>
      <c r="AU12">
        <f t="shared" si="9"/>
        <v>1275.453178199893</v>
      </c>
      <c r="AW12">
        <v>9</v>
      </c>
      <c r="AX12">
        <f>(R12*SUMPRODUCT(K13:$K$23, X13:$X$23)-$AZ$3*SUMPRODUCT(K12:$K$22, W13:$W$23))/Z12</f>
        <v>19168.937817901697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8209.4980592412667</v>
      </c>
      <c r="P13">
        <f t="shared" si="22"/>
        <v>410.47490296206337</v>
      </c>
      <c r="Q13" s="4">
        <f t="shared" si="23"/>
        <v>25</v>
      </c>
      <c r="R13">
        <f t="shared" si="0"/>
        <v>2000000</v>
      </c>
      <c r="S13">
        <f t="shared" si="1"/>
        <v>20226.032195409825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17246.841579096599</v>
      </c>
      <c r="AC13">
        <f t="shared" si="2"/>
        <v>17975.957679709496</v>
      </c>
      <c r="AE13">
        <f t="shared" si="3"/>
        <v>7296.2204479269631</v>
      </c>
      <c r="AF13">
        <f t="shared" si="4"/>
        <v>-364.81102239634816</v>
      </c>
      <c r="AG13">
        <f t="shared" si="4"/>
        <v>-22.218838457832859</v>
      </c>
      <c r="AH13">
        <f t="shared" si="5"/>
        <v>-3955.5506202529796</v>
      </c>
      <c r="AI13">
        <f t="shared" si="6"/>
        <v>2953.6399668198019</v>
      </c>
      <c r="AJ13">
        <f t="shared" si="7"/>
        <v>-729.11610061289684</v>
      </c>
      <c r="AK13">
        <f t="shared" si="24"/>
        <v>48.356502009254427</v>
      </c>
      <c r="AL13">
        <f t="shared" si="8"/>
        <v>2272.8803682161597</v>
      </c>
      <c r="AN13">
        <f t="shared" si="9"/>
        <v>3723.066967193065</v>
      </c>
      <c r="AO13">
        <f t="shared" si="9"/>
        <v>-186.15334835965325</v>
      </c>
      <c r="AP13">
        <f t="shared" si="9"/>
        <v>-11.337681488949508</v>
      </c>
      <c r="AQ13">
        <f t="shared" si="9"/>
        <v>-2018.4121294619258</v>
      </c>
      <c r="AR13">
        <f t="shared" si="9"/>
        <v>1507.163807882536</v>
      </c>
      <c r="AS13">
        <f t="shared" si="9"/>
        <v>-372.04852687966161</v>
      </c>
      <c r="AT13">
        <f t="shared" si="9"/>
        <v>24.675035049251079</v>
      </c>
      <c r="AU13">
        <f t="shared" si="9"/>
        <v>1159.7903160521257</v>
      </c>
      <c r="AW13">
        <v>10</v>
      </c>
      <c r="AX13">
        <f>(R13*SUMPRODUCT(K14:$K$23, X14:$X$23)-$AZ$3*SUMPRODUCT(K13:$K$22, W14:$W$23))/Z13</f>
        <v>20226.032195409825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8209.4980592412667</v>
      </c>
      <c r="P14">
        <f t="shared" si="22"/>
        <v>410.47490296206337</v>
      </c>
      <c r="Q14" s="4">
        <f t="shared" si="23"/>
        <v>25</v>
      </c>
      <c r="R14">
        <f t="shared" si="0"/>
        <v>2000000</v>
      </c>
      <c r="S14">
        <f t="shared" si="1"/>
        <v>21120.079482666624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17975.957679709496</v>
      </c>
      <c r="AC14">
        <f t="shared" si="2"/>
        <v>18538.939477094282</v>
      </c>
      <c r="AE14">
        <f t="shared" si="3"/>
        <v>7206.1938868414054</v>
      </c>
      <c r="AF14">
        <f t="shared" si="4"/>
        <v>-360.30969434207026</v>
      </c>
      <c r="AG14">
        <f t="shared" si="4"/>
        <v>-21.944684787182382</v>
      </c>
      <c r="AH14">
        <f t="shared" si="5"/>
        <v>-4157.2228857719001</v>
      </c>
      <c r="AI14">
        <f t="shared" si="6"/>
        <v>2666.7166219402525</v>
      </c>
      <c r="AJ14">
        <f t="shared" si="7"/>
        <v>-562.98179738478575</v>
      </c>
      <c r="AK14">
        <f t="shared" si="24"/>
        <v>44.679315369975889</v>
      </c>
      <c r="AL14">
        <f t="shared" si="8"/>
        <v>2148.4141399254427</v>
      </c>
      <c r="AN14">
        <f t="shared" si="9"/>
        <v>3497.3642865100483</v>
      </c>
      <c r="AO14">
        <f t="shared" si="9"/>
        <v>-174.86821432550241</v>
      </c>
      <c r="AP14">
        <f t="shared" si="9"/>
        <v>-10.650359684819996</v>
      </c>
      <c r="AQ14">
        <f t="shared" si="9"/>
        <v>-2017.6147186810861</v>
      </c>
      <c r="AR14">
        <f t="shared" si="9"/>
        <v>1294.2309938186395</v>
      </c>
      <c r="AS14">
        <f t="shared" si="9"/>
        <v>-273.23056568379542</v>
      </c>
      <c r="AT14">
        <f t="shared" si="9"/>
        <v>21.684101812193184</v>
      </c>
      <c r="AU14">
        <f t="shared" si="9"/>
        <v>1042.6845299470374</v>
      </c>
      <c r="AW14">
        <v>11</v>
      </c>
      <c r="AX14">
        <f>(R14*SUMPRODUCT(K15:$K$23, X15:$X$23)-$AZ$3*SUMPRODUCT(K14:$K$22, W15:$W$23))/Z14</f>
        <v>21120.079482666624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8209.4980592412667</v>
      </c>
      <c r="P15">
        <f t="shared" si="22"/>
        <v>410.47490296206337</v>
      </c>
      <c r="Q15" s="4">
        <f t="shared" si="23"/>
        <v>25</v>
      </c>
      <c r="R15">
        <f t="shared" si="0"/>
        <v>2000000</v>
      </c>
      <c r="S15">
        <f t="shared" si="1"/>
        <v>21858.928415524744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18538.939477094282</v>
      </c>
      <c r="AC15">
        <f t="shared" si="2"/>
        <v>18947.879355289471</v>
      </c>
      <c r="AE15">
        <f t="shared" si="3"/>
        <v>7116.2033123046112</v>
      </c>
      <c r="AF15">
        <f t="shared" si="4"/>
        <v>-355.81016561523057</v>
      </c>
      <c r="AG15">
        <f t="shared" si="4"/>
        <v>-21.67064070468366</v>
      </c>
      <c r="AH15">
        <f t="shared" si="5"/>
        <v>-4367.7787701520665</v>
      </c>
      <c r="AI15">
        <f t="shared" si="6"/>
        <v>2370.9437358326304</v>
      </c>
      <c r="AJ15">
        <f t="shared" si="7"/>
        <v>-408.93987819518952</v>
      </c>
      <c r="AK15">
        <f t="shared" si="24"/>
        <v>103.72726375751303</v>
      </c>
      <c r="AL15">
        <f t="shared" si="8"/>
        <v>2065.7311213949538</v>
      </c>
      <c r="AN15">
        <f t="shared" si="9"/>
        <v>3283.2867983297397</v>
      </c>
      <c r="AO15">
        <f t="shared" si="9"/>
        <v>-164.16433991648699</v>
      </c>
      <c r="AP15">
        <f t="shared" si="9"/>
        <v>-9.9984395350267796</v>
      </c>
      <c r="AQ15">
        <f t="shared" si="9"/>
        <v>-2015.2136953800582</v>
      </c>
      <c r="AR15">
        <f t="shared" si="9"/>
        <v>1093.9103234981676</v>
      </c>
      <c r="AS15">
        <f t="shared" si="9"/>
        <v>-188.67742312354048</v>
      </c>
      <c r="AT15">
        <f t="shared" si="9"/>
        <v>47.857873191036695</v>
      </c>
      <c r="AU15">
        <f t="shared" si="9"/>
        <v>953.09077356566377</v>
      </c>
      <c r="AW15">
        <v>12</v>
      </c>
      <c r="AX15">
        <f>(R15*SUMPRODUCT(K16:$K$23, X16:$X$23)-$AZ$3*SUMPRODUCT(K15:$K$22, W16:$W$23))/Z15</f>
        <v>21858.928415524744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8209.4980592412667</v>
      </c>
      <c r="P16">
        <f t="shared" si="22"/>
        <v>410.47490296206337</v>
      </c>
      <c r="Q16" s="4">
        <f t="shared" si="23"/>
        <v>25</v>
      </c>
      <c r="R16">
        <f t="shared" si="0"/>
        <v>2000000</v>
      </c>
      <c r="S16">
        <f t="shared" si="1"/>
        <v>22437.991219800882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18947.879355289471</v>
      </c>
      <c r="AC16">
        <f t="shared" si="2"/>
        <v>19203.519016597922</v>
      </c>
      <c r="AE16">
        <f t="shared" si="3"/>
        <v>7026.0858270699691</v>
      </c>
      <c r="AF16">
        <f t="shared" si="4"/>
        <v>-351.30429135349851</v>
      </c>
      <c r="AG16">
        <f t="shared" si="4"/>
        <v>-21.396210146979833</v>
      </c>
      <c r="AH16">
        <f t="shared" si="5"/>
        <v>-4617.9320525590374</v>
      </c>
      <c r="AI16">
        <f t="shared" si="6"/>
        <v>2035.4532730104538</v>
      </c>
      <c r="AJ16">
        <f t="shared" si="7"/>
        <v>-255.63966130845074</v>
      </c>
      <c r="AK16">
        <f t="shared" si="24"/>
        <v>181.92089232614219</v>
      </c>
      <c r="AL16">
        <f t="shared" si="8"/>
        <v>1961.7345040281452</v>
      </c>
      <c r="AN16">
        <f t="shared" si="9"/>
        <v>3073.5832269383436</v>
      </c>
      <c r="AO16">
        <f t="shared" si="9"/>
        <v>-153.6791613469172</v>
      </c>
      <c r="AP16">
        <f t="shared" si="9"/>
        <v>-9.3598390692061653</v>
      </c>
      <c r="AQ16">
        <f t="shared" si="9"/>
        <v>-2020.1288241031143</v>
      </c>
      <c r="AR16">
        <f t="shared" si="9"/>
        <v>890.41540241910604</v>
      </c>
      <c r="AS16">
        <f t="shared" si="9"/>
        <v>-111.83036963633558</v>
      </c>
      <c r="AT16">
        <f t="shared" si="9"/>
        <v>79.581863507702749</v>
      </c>
      <c r="AU16">
        <f t="shared" si="9"/>
        <v>858.16689629047323</v>
      </c>
      <c r="AW16">
        <v>13</v>
      </c>
      <c r="AX16">
        <f>(R16*SUMPRODUCT(K17:$K$23, X17:$X$23)-$AZ$3*SUMPRODUCT(K16:$K$22, W17:$W$23))/Z16</f>
        <v>22437.991219800882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8209.4980592412667</v>
      </c>
      <c r="P17">
        <f t="shared" si="22"/>
        <v>410.47490296206337</v>
      </c>
      <c r="Q17" s="4">
        <f t="shared" si="23"/>
        <v>25</v>
      </c>
      <c r="R17">
        <f t="shared" si="0"/>
        <v>2000000</v>
      </c>
      <c r="S17">
        <f t="shared" si="1"/>
        <v>22860.309482659879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19203.519016597922</v>
      </c>
      <c r="AC17">
        <f t="shared" si="2"/>
        <v>19313.254112574399</v>
      </c>
      <c r="AE17">
        <f t="shared" si="3"/>
        <v>6935.6944740874451</v>
      </c>
      <c r="AF17">
        <f t="shared" si="4"/>
        <v>-346.78472370437225</v>
      </c>
      <c r="AG17">
        <f t="shared" si="4"/>
        <v>-21.120945592648241</v>
      </c>
      <c r="AH17">
        <f t="shared" si="5"/>
        <v>-4904.1962289434468</v>
      </c>
      <c r="AI17">
        <f t="shared" si="6"/>
        <v>1663.5925758469775</v>
      </c>
      <c r="AJ17">
        <f t="shared" si="7"/>
        <v>-109.73509597647717</v>
      </c>
      <c r="AK17">
        <f t="shared" si="24"/>
        <v>355.93551698433777</v>
      </c>
      <c r="AL17">
        <f t="shared" si="8"/>
        <v>1909.7929968548381</v>
      </c>
      <c r="AN17">
        <f t="shared" si="9"/>
        <v>2857.7199272645694</v>
      </c>
      <c r="AO17">
        <f t="shared" si="9"/>
        <v>-142.88599636322849</v>
      </c>
      <c r="AP17">
        <f t="shared" si="9"/>
        <v>-8.702480671299055</v>
      </c>
      <c r="AQ17">
        <f t="shared" si="9"/>
        <v>-2020.680026063493</v>
      </c>
      <c r="AR17">
        <f t="shared" si="9"/>
        <v>685.45142416654892</v>
      </c>
      <c r="AS17">
        <f t="shared" si="9"/>
        <v>-45.214242303187582</v>
      </c>
      <c r="AT17">
        <f t="shared" si="9"/>
        <v>146.65640528249924</v>
      </c>
      <c r="AU17">
        <f t="shared" si="9"/>
        <v>786.89358714586047</v>
      </c>
      <c r="AW17">
        <v>14</v>
      </c>
      <c r="AX17">
        <f>(R17*SUMPRODUCT(K18:$K$23, X18:$X$23)-$AZ$3*SUMPRODUCT(K17:$K$22, W18:$W$23))/Z17</f>
        <v>22860.309482659879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8209.4980592412667</v>
      </c>
      <c r="P18">
        <f t="shared" si="22"/>
        <v>410.47490296206337</v>
      </c>
      <c r="Q18" s="4">
        <f t="shared" si="23"/>
        <v>25</v>
      </c>
      <c r="R18">
        <f t="shared" si="0"/>
        <v>2000000</v>
      </c>
      <c r="S18">
        <f t="shared" si="1"/>
        <v>22084.543982836229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19313.254112574399</v>
      </c>
      <c r="AC18">
        <f t="shared" si="2"/>
        <v>18387.937287391196</v>
      </c>
      <c r="AE18">
        <f t="shared" si="3"/>
        <v>6835.3566907067971</v>
      </c>
      <c r="AF18">
        <f t="shared" si="4"/>
        <v>-341.76783453533989</v>
      </c>
      <c r="AG18">
        <f t="shared" si="4"/>
        <v>-20.81539163960327</v>
      </c>
      <c r="AH18">
        <f t="shared" si="5"/>
        <v>-7547.5597694789649</v>
      </c>
      <c r="AI18">
        <f t="shared" si="6"/>
        <v>-1074.7863049471107</v>
      </c>
      <c r="AJ18">
        <f t="shared" si="7"/>
        <v>925.31682518320304</v>
      </c>
      <c r="AK18">
        <f t="shared" si="24"/>
        <v>557.42780812491048</v>
      </c>
      <c r="AL18">
        <f t="shared" si="8"/>
        <v>407.95832836100283</v>
      </c>
      <c r="AN18">
        <f t="shared" si="9"/>
        <v>2631.8826908122073</v>
      </c>
      <c r="AO18">
        <f t="shared" si="9"/>
        <v>-131.59413454061038</v>
      </c>
      <c r="AP18">
        <f t="shared" si="9"/>
        <v>-8.0147491107862265</v>
      </c>
      <c r="AQ18">
        <f t="shared" si="9"/>
        <v>-2906.1090465358338</v>
      </c>
      <c r="AR18">
        <f t="shared" si="9"/>
        <v>-413.83523937502287</v>
      </c>
      <c r="AS18">
        <f t="shared" si="9"/>
        <v>356.28357756779434</v>
      </c>
      <c r="AT18">
        <f t="shared" si="9"/>
        <v>214.63175456168318</v>
      </c>
      <c r="AU18">
        <f t="shared" si="9"/>
        <v>157.08009275445471</v>
      </c>
      <c r="AW18">
        <v>15</v>
      </c>
      <c r="AX18">
        <f>(R18*SUMPRODUCT(K19:$K$23, X19:$X$23)-$AZ$3*SUMPRODUCT(K18:$K$22, W19:$W$23))/Z18</f>
        <v>22084.543982836229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8209.4980592412667</v>
      </c>
      <c r="P19">
        <f t="shared" si="22"/>
        <v>410.47490296206337</v>
      </c>
      <c r="Q19" s="4">
        <f t="shared" si="23"/>
        <v>25</v>
      </c>
      <c r="R19">
        <f t="shared" si="0"/>
        <v>2000000</v>
      </c>
      <c r="S19">
        <f t="shared" si="1"/>
        <v>20135.967883024423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18387.937287391196</v>
      </c>
      <c r="AC19">
        <f t="shared" si="2"/>
        <v>16493.493671084449</v>
      </c>
      <c r="AE19">
        <f t="shared" si="3"/>
        <v>6724.4497542642239</v>
      </c>
      <c r="AF19">
        <f t="shared" si="4"/>
        <v>-336.22248771321125</v>
      </c>
      <c r="AG19">
        <f t="shared" si="4"/>
        <v>-20.477651939678111</v>
      </c>
      <c r="AH19">
        <f t="shared" si="5"/>
        <v>-10366.862682330058</v>
      </c>
      <c r="AI19">
        <f t="shared" si="6"/>
        <v>-3999.1130677187239</v>
      </c>
      <c r="AJ19">
        <f t="shared" si="7"/>
        <v>1894.4436163067476</v>
      </c>
      <c r="AK19">
        <f t="shared" si="24"/>
        <v>552.50846955291127</v>
      </c>
      <c r="AL19">
        <f t="shared" si="8"/>
        <v>-1552.160981859065</v>
      </c>
      <c r="AN19">
        <f t="shared" si="9"/>
        <v>2412.1288741214553</v>
      </c>
      <c r="AO19">
        <f t="shared" si="9"/>
        <v>-120.6064437060728</v>
      </c>
      <c r="AP19">
        <f t="shared" si="9"/>
        <v>-7.3455431035950207</v>
      </c>
      <c r="AQ19">
        <f t="shared" si="9"/>
        <v>-3718.6996295485988</v>
      </c>
      <c r="AR19">
        <f t="shared" si="9"/>
        <v>-1434.5227422368112</v>
      </c>
      <c r="AS19">
        <f t="shared" si="9"/>
        <v>679.55629297263965</v>
      </c>
      <c r="AT19">
        <f t="shared" si="9"/>
        <v>198.19043658703879</v>
      </c>
      <c r="AU19">
        <f t="shared" si="9"/>
        <v>-556.77601267713271</v>
      </c>
      <c r="AW19">
        <v>16</v>
      </c>
      <c r="AX19">
        <f>(R19*SUMPRODUCT(K20:$K$23, X20:$X$23)-$AZ$3*SUMPRODUCT(K19:$K$22, W20:$W$23))/Z19</f>
        <v>20135.967883024423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8209.4980592412667</v>
      </c>
      <c r="P20">
        <f t="shared" si="22"/>
        <v>410.47490296206337</v>
      </c>
      <c r="Q20" s="4">
        <f t="shared" si="23"/>
        <v>25</v>
      </c>
      <c r="R20">
        <f t="shared" si="0"/>
        <v>2000000</v>
      </c>
      <c r="S20">
        <f t="shared" si="1"/>
        <v>16963.493313512852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16493.493671084449</v>
      </c>
      <c r="AC20">
        <f t="shared" si="2"/>
        <v>13643.21698298199</v>
      </c>
      <c r="AE20">
        <f t="shared" si="3"/>
        <v>6602.6473010943764</v>
      </c>
      <c r="AF20">
        <f t="shared" si="4"/>
        <v>-330.13236505471889</v>
      </c>
      <c r="AG20">
        <f t="shared" si="4"/>
        <v>-20.106732632885848</v>
      </c>
      <c r="AH20">
        <f t="shared" si="5"/>
        <v>-13291.42299163825</v>
      </c>
      <c r="AI20">
        <f t="shared" si="6"/>
        <v>-7039.0147882314786</v>
      </c>
      <c r="AJ20">
        <f t="shared" si="7"/>
        <v>2850.2766881024581</v>
      </c>
      <c r="AK20">
        <f t="shared" si="24"/>
        <v>97.893837010633661</v>
      </c>
      <c r="AL20">
        <f t="shared" si="8"/>
        <v>-4090.8442631183871</v>
      </c>
      <c r="AN20">
        <f t="shared" si="9"/>
        <v>2246.4546039312158</v>
      </c>
      <c r="AO20">
        <f t="shared" si="9"/>
        <v>-112.32273019656081</v>
      </c>
      <c r="AP20">
        <f t="shared" si="9"/>
        <v>-6.8410230068890359</v>
      </c>
      <c r="AQ20">
        <f t="shared" si="9"/>
        <v>-4522.2131382686393</v>
      </c>
      <c r="AR20">
        <f t="shared" si="9"/>
        <v>-2394.9222875408732</v>
      </c>
      <c r="AS20">
        <f t="shared" si="9"/>
        <v>969.76514062841079</v>
      </c>
      <c r="AT20">
        <f t="shared" si="9"/>
        <v>33.306952623772538</v>
      </c>
      <c r="AU20">
        <f t="shared" si="9"/>
        <v>-1391.8501942886899</v>
      </c>
      <c r="AW20">
        <v>17</v>
      </c>
      <c r="AX20">
        <f>(R20*SUMPRODUCT(K21:$K$23, X21:$X$23)-$AZ$3*SUMPRODUCT(K20:$K$22, W21:$W$23))/Z20</f>
        <v>16963.493313512852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8209.4980592412667</v>
      </c>
      <c r="P21">
        <f t="shared" si="22"/>
        <v>410.47490296206337</v>
      </c>
      <c r="Q21" s="4">
        <f t="shared" si="23"/>
        <v>25</v>
      </c>
      <c r="R21">
        <f t="shared" si="0"/>
        <v>2000000</v>
      </c>
      <c r="S21">
        <f t="shared" si="1"/>
        <v>12494.95013425473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13643.21698298199</v>
      </c>
      <c r="AC21">
        <f t="shared" si="2"/>
        <v>9845.4402141061983</v>
      </c>
      <c r="AE21">
        <f t="shared" si="3"/>
        <v>6468.7030729716216</v>
      </c>
      <c r="AF21">
        <f t="shared" si="4"/>
        <v>-323.43515364858109</v>
      </c>
      <c r="AG21">
        <f t="shared" si="4"/>
        <v>-19.698838547412571</v>
      </c>
      <c r="AH21">
        <f t="shared" si="5"/>
        <v>-16546.140731553616</v>
      </c>
      <c r="AI21">
        <f t="shared" si="6"/>
        <v>-10420.571650777987</v>
      </c>
      <c r="AJ21">
        <f t="shared" si="7"/>
        <v>3797.7767688757922</v>
      </c>
      <c r="AK21">
        <f t="shared" si="24"/>
        <v>31.661575843688048</v>
      </c>
      <c r="AL21">
        <f t="shared" si="8"/>
        <v>-6591.1333060585066</v>
      </c>
      <c r="AN21">
        <f t="shared" si="9"/>
        <v>2093.4861891529326</v>
      </c>
      <c r="AO21">
        <f t="shared" si="9"/>
        <v>-104.67430945764663</v>
      </c>
      <c r="AP21">
        <f t="shared" si="9"/>
        <v>-6.3751954566708786</v>
      </c>
      <c r="AQ21">
        <f t="shared" si="9"/>
        <v>-5354.8782058063489</v>
      </c>
      <c r="AR21">
        <f t="shared" si="9"/>
        <v>-3372.4415215677341</v>
      </c>
      <c r="AS21">
        <f t="shared" si="9"/>
        <v>1229.0861283071602</v>
      </c>
      <c r="AT21">
        <f t="shared" si="9"/>
        <v>10.246732769746629</v>
      </c>
      <c r="AU21">
        <f t="shared" si="9"/>
        <v>-2133.1086604908269</v>
      </c>
      <c r="AW21">
        <v>18</v>
      </c>
      <c r="AX21">
        <f>(R21*SUMPRODUCT(K22:$K$23, X22:$X$23)-$AZ$3*SUMPRODUCT(K21:$K$22, W22:$W$23))/Z21</f>
        <v>12494.95013425473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8209.4980592412667</v>
      </c>
      <c r="P22">
        <f t="shared" si="22"/>
        <v>410.47490296206337</v>
      </c>
      <c r="Q22" s="4">
        <f t="shared" si="23"/>
        <v>25</v>
      </c>
      <c r="R22">
        <f t="shared" si="0"/>
        <v>2000000</v>
      </c>
      <c r="S22">
        <f t="shared" si="1"/>
        <v>6771.9085982631314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9845.4402141061983</v>
      </c>
      <c r="AC22">
        <f t="shared" si="2"/>
        <v>5214.5036700954324</v>
      </c>
      <c r="AE22">
        <f t="shared" si="3"/>
        <v>6321.4760120262827</v>
      </c>
      <c r="AF22">
        <f t="shared" si="4"/>
        <v>-316.07380060131419</v>
      </c>
      <c r="AG22">
        <f t="shared" si="4"/>
        <v>-19.250494873161962</v>
      </c>
      <c r="AH22">
        <f t="shared" si="5"/>
        <v>-20108.423102118708</v>
      </c>
      <c r="AI22">
        <f t="shared" si="6"/>
        <v>-14122.271385566903</v>
      </c>
      <c r="AJ22">
        <f t="shared" si="7"/>
        <v>4630.9365440107658</v>
      </c>
      <c r="AK22">
        <f t="shared" si="24"/>
        <v>332.86769093615453</v>
      </c>
      <c r="AL22">
        <f t="shared" si="8"/>
        <v>-9158.4671506199829</v>
      </c>
      <c r="AN22">
        <f t="shared" si="9"/>
        <v>1911.9987331425102</v>
      </c>
      <c r="AO22">
        <f t="shared" si="9"/>
        <v>-95.599936657125525</v>
      </c>
      <c r="AP22">
        <f t="shared" si="9"/>
        <v>-5.822520205697022</v>
      </c>
      <c r="AQ22">
        <f t="shared" si="9"/>
        <v>-6082.0098697836684</v>
      </c>
      <c r="AR22">
        <f t="shared" si="9"/>
        <v>-4271.4335935039808</v>
      </c>
      <c r="AS22">
        <f t="shared" si="9"/>
        <v>1400.6768021530104</v>
      </c>
      <c r="AT22">
        <f t="shared" si="9"/>
        <v>100.6794302728035</v>
      </c>
      <c r="AU22">
        <f t="shared" si="9"/>
        <v>-2770.0773610781675</v>
      </c>
      <c r="AW22">
        <v>19</v>
      </c>
      <c r="AX22">
        <f>(R22*SUMPRODUCT(K23:$K$23, X23:$X$23)-$AZ$3*SUMPRODUCT(K22:$K$22, W23:$W$23))/Z22</f>
        <v>6771.9085982631314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8209.4980592412667</v>
      </c>
      <c r="P23">
        <f t="shared" si="22"/>
        <v>410.47490296206337</v>
      </c>
      <c r="Q23" s="4">
        <f t="shared" si="23"/>
        <v>25</v>
      </c>
      <c r="R23">
        <f t="shared" si="0"/>
        <v>2000000</v>
      </c>
      <c r="S23">
        <f t="shared" si="1"/>
        <v>6949.1008152264494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5214.5036700954324</v>
      </c>
      <c r="AC23">
        <f t="shared" si="2"/>
        <v>5214.5036700954324</v>
      </c>
      <c r="AE23">
        <f t="shared" si="3"/>
        <v>6160.2873375725976</v>
      </c>
      <c r="AF23">
        <f t="shared" si="4"/>
        <v>-308.01436687862991</v>
      </c>
      <c r="AG23">
        <f t="shared" si="4"/>
        <v>-18.759634551098063</v>
      </c>
      <c r="AH23">
        <f t="shared" si="5"/>
        <v>-23868.429866582421</v>
      </c>
      <c r="AI23">
        <f t="shared" si="6"/>
        <v>-18034.91653043955</v>
      </c>
      <c r="AJ23">
        <f t="shared" si="7"/>
        <v>0</v>
      </c>
      <c r="AK23">
        <f t="shared" si="24"/>
        <v>774.6743648552582</v>
      </c>
      <c r="AL23">
        <f t="shared" si="8"/>
        <v>-17260.242165584292</v>
      </c>
      <c r="AN23">
        <f t="shared" si="9"/>
        <v>1687.8752392984691</v>
      </c>
      <c r="AO23">
        <f t="shared" si="9"/>
        <v>-84.393761964923456</v>
      </c>
      <c r="AP23">
        <f t="shared" si="9"/>
        <v>-5.1400074252970374</v>
      </c>
      <c r="AQ23">
        <f t="shared" si="9"/>
        <v>-6539.7812740032368</v>
      </c>
      <c r="AR23">
        <f t="shared" si="9"/>
        <v>-4941.4398040949873</v>
      </c>
      <c r="AS23">
        <f t="shared" si="9"/>
        <v>0</v>
      </c>
      <c r="AT23">
        <f t="shared" si="9"/>
        <v>212.25530682367284</v>
      </c>
      <c r="AU23">
        <f t="shared" si="9"/>
        <v>-4729.1844972713143</v>
      </c>
      <c r="AW23">
        <v>20</v>
      </c>
      <c r="AX23">
        <f>(R23*SUMPRODUCT(K$23:$K24, X$23:$X24)-$AZ$3*SUMPRODUCT(K$22:$K23, W$23:$W24))/Z23</f>
        <v>6949.1008152264494</v>
      </c>
    </row>
    <row r="25" spans="5:50" x14ac:dyDescent="0.25">
      <c r="AN25" s="8">
        <f t="shared" ref="AN25:AU25" si="25">SUM(AN3:AN23)</f>
        <v>78815.747408324722</v>
      </c>
      <c r="AO25" s="8">
        <f t="shared" si="25"/>
        <v>-10097.910914847187</v>
      </c>
      <c r="AP25" s="8">
        <f t="shared" si="25"/>
        <v>-1737.446491746598</v>
      </c>
      <c r="AQ25" s="8">
        <f t="shared" si="25"/>
        <v>-58738.109429725424</v>
      </c>
      <c r="AR25" s="8">
        <f t="shared" si="25"/>
        <v>8242.2805720055203</v>
      </c>
      <c r="AS25" s="8">
        <f t="shared" si="25"/>
        <v>-9246.8809640289928</v>
      </c>
      <c r="AT25" s="8">
        <f t="shared" si="25"/>
        <v>3081.9919348118574</v>
      </c>
      <c r="AU25" s="9">
        <f t="shared" si="25"/>
        <v>2077.3915427883867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CF937-BC9B-4F18-A4C5-8FB721A494D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33509.041649520361</v>
      </c>
      <c r="K3">
        <v>1</v>
      </c>
      <c r="L3" s="2">
        <v>0</v>
      </c>
      <c r="O3">
        <f>$C$3</f>
        <v>33509.041649520361</v>
      </c>
      <c r="P3">
        <f>O3*B5</f>
        <v>26807.233319616291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33509.041649520361</v>
      </c>
      <c r="AF3">
        <f t="shared" ref="AF3:AG23" si="4">-$Z3*P3</f>
        <v>-26807.233319616291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5179.3757429040697</v>
      </c>
      <c r="AJ3">
        <f t="shared" ref="AJ3:AJ23" si="7">AB3-AC3</f>
        <v>0</v>
      </c>
      <c r="AL3">
        <f t="shared" ref="AL3:AL23" si="8">SUM(AI3:AK3)</f>
        <v>5179.3757429040697</v>
      </c>
      <c r="AN3">
        <f t="shared" ref="AN3:AU23" si="9">AE3*$K3</f>
        <v>33509.041649520361</v>
      </c>
      <c r="AO3">
        <f t="shared" si="9"/>
        <v>-26807.233319616291</v>
      </c>
      <c r="AP3">
        <f t="shared" si="9"/>
        <v>-1522.432587</v>
      </c>
      <c r="AQ3">
        <f t="shared" si="9"/>
        <v>0</v>
      </c>
      <c r="AR3">
        <f t="shared" si="9"/>
        <v>5179.3757429040697</v>
      </c>
      <c r="AS3">
        <f t="shared" si="9"/>
        <v>0</v>
      </c>
      <c r="AT3">
        <f t="shared" si="9"/>
        <v>0</v>
      </c>
      <c r="AU3">
        <f t="shared" si="9"/>
        <v>5179.3757429040697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26795.828365888043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2000000</v>
      </c>
      <c r="S4">
        <f t="shared" si="1"/>
        <v>22687.370246357299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22407.435458485765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-4677.5879999999997</v>
      </c>
      <c r="AI4">
        <f t="shared" si="6"/>
        <v>-4677.5879999999997</v>
      </c>
      <c r="AJ4">
        <f t="shared" si="7"/>
        <v>-22407.435458485765</v>
      </c>
      <c r="AK4">
        <f>H4*SUM(AB4, AE4:AF4)</f>
        <v>0</v>
      </c>
      <c r="AL4">
        <f t="shared" si="8"/>
        <v>-27085.023458485764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-4388.3929074021944</v>
      </c>
      <c r="AR4">
        <f t="shared" si="9"/>
        <v>-4388.3929074021944</v>
      </c>
      <c r="AS4">
        <f t="shared" si="9"/>
        <v>-21022.080362591016</v>
      </c>
      <c r="AT4">
        <f t="shared" si="9"/>
        <v>0</v>
      </c>
      <c r="AU4">
        <f t="shared" si="9"/>
        <v>-25410.47326999321</v>
      </c>
      <c r="AW4">
        <v>1</v>
      </c>
      <c r="AX4">
        <f>(R4*SUMPRODUCT(K5:$K$23, X5:$X$23)-$AZ$3*SUMPRODUCT(K4:$K$22, W5:$W$23))/Z4</f>
        <v>22687.370246357299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33509.041649520361</v>
      </c>
      <c r="P5">
        <f t="shared" ref="P5:P23" si="22">O5*$C$5</f>
        <v>1675.4520824760182</v>
      </c>
      <c r="Q5" s="4">
        <f t="shared" ref="Q5:Q23" si="23">$C$8</f>
        <v>25</v>
      </c>
      <c r="R5">
        <f t="shared" si="0"/>
        <v>2000000</v>
      </c>
      <c r="S5">
        <f t="shared" si="1"/>
        <v>44079.99960391692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22407.435458485765</v>
      </c>
      <c r="AC5">
        <f t="shared" si="2"/>
        <v>42992.428946812375</v>
      </c>
      <c r="AE5">
        <f t="shared" si="3"/>
        <v>32682.28459931217</v>
      </c>
      <c r="AF5">
        <f t="shared" si="4"/>
        <v>-1634.1142299656087</v>
      </c>
      <c r="AG5">
        <f t="shared" si="4"/>
        <v>-24.383183605446366</v>
      </c>
      <c r="AH5">
        <f t="shared" si="5"/>
        <v>-4914.4994442905754</v>
      </c>
      <c r="AI5">
        <f t="shared" si="6"/>
        <v>26109.287741450542</v>
      </c>
      <c r="AJ5">
        <f t="shared" si="7"/>
        <v>-20584.993488326611</v>
      </c>
      <c r="AK5">
        <f>H5*SUM(AB5, AE5:AF5)</f>
        <v>4618.5643435247139</v>
      </c>
      <c r="AL5">
        <f t="shared" si="8"/>
        <v>10142.858596648646</v>
      </c>
      <c r="AN5">
        <f t="shared" si="9"/>
        <v>28223.195778975671</v>
      </c>
      <c r="AO5">
        <f t="shared" si="9"/>
        <v>-1411.1597889487837</v>
      </c>
      <c r="AP5">
        <f t="shared" si="9"/>
        <v>-21.056403279277053</v>
      </c>
      <c r="AQ5">
        <f t="shared" si="9"/>
        <v>-4243.9774842055922</v>
      </c>
      <c r="AR5">
        <f t="shared" si="9"/>
        <v>22547.002102542021</v>
      </c>
      <c r="AS5">
        <f t="shared" si="9"/>
        <v>-17776.428681555768</v>
      </c>
      <c r="AT5">
        <f t="shared" si="9"/>
        <v>3988.4190252672115</v>
      </c>
      <c r="AU5">
        <f t="shared" si="9"/>
        <v>8758.9924462534618</v>
      </c>
      <c r="AW5">
        <v>2</v>
      </c>
      <c r="AX5">
        <f>(R5*SUMPRODUCT(K6:$K$23, X6:$X$23)-$AZ$3*SUMPRODUCT(K5:$K$22, W6:$W$23))/Z5</f>
        <v>44079.99960391692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33509.041649520361</v>
      </c>
      <c r="P6">
        <f t="shared" si="22"/>
        <v>1675.4520824760182</v>
      </c>
      <c r="Q6" s="4">
        <f t="shared" si="23"/>
        <v>25</v>
      </c>
      <c r="R6">
        <f t="shared" si="0"/>
        <v>2000000</v>
      </c>
      <c r="S6">
        <f t="shared" si="1"/>
        <v>63879.702560742335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42992.428946812375</v>
      </c>
      <c r="AC6">
        <f t="shared" si="2"/>
        <v>61514.626100284426</v>
      </c>
      <c r="AE6">
        <f t="shared" si="3"/>
        <v>32268.405853785007</v>
      </c>
      <c r="AF6">
        <f t="shared" si="4"/>
        <v>-1613.4202926892506</v>
      </c>
      <c r="AG6">
        <f t="shared" si="4"/>
        <v>-24.074402210072524</v>
      </c>
      <c r="AH6">
        <f t="shared" si="5"/>
        <v>-5195.9647455502636</v>
      </c>
      <c r="AI6">
        <f t="shared" si="6"/>
        <v>25434.946413335419</v>
      </c>
      <c r="AJ6">
        <f t="shared" si="7"/>
        <v>-18522.197153472051</v>
      </c>
      <c r="AK6">
        <f>H6*SUM(AB6, AE6:AF6)</f>
        <v>8012.8386984604058</v>
      </c>
      <c r="AL6">
        <f t="shared" si="8"/>
        <v>14925.587958323775</v>
      </c>
      <c r="AN6">
        <f t="shared" si="9"/>
        <v>25131.480528427011</v>
      </c>
      <c r="AO6">
        <f t="shared" si="9"/>
        <v>-1256.5740264213507</v>
      </c>
      <c r="AP6">
        <f t="shared" si="9"/>
        <v>-18.749775651064269</v>
      </c>
      <c r="AQ6">
        <f t="shared" si="9"/>
        <v>-4046.7535775050587</v>
      </c>
      <c r="AR6">
        <f t="shared" si="9"/>
        <v>19809.403148849535</v>
      </c>
      <c r="AS6">
        <f t="shared" si="9"/>
        <v>-14425.572779002596</v>
      </c>
      <c r="AT6">
        <f t="shared" si="9"/>
        <v>6240.6088680133344</v>
      </c>
      <c r="AU6">
        <f t="shared" si="9"/>
        <v>11624.439237860273</v>
      </c>
      <c r="AW6">
        <v>3</v>
      </c>
      <c r="AX6">
        <f>(R6*SUMPRODUCT(K7:$K$23, X7:$X$23)-$AZ$3*SUMPRODUCT(K6:$K$22, W7:$W$23))/Z6</f>
        <v>63879.702560742335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33509.041649520361</v>
      </c>
      <c r="P7">
        <f t="shared" si="22"/>
        <v>1675.4520824760182</v>
      </c>
      <c r="Q7" s="4">
        <f t="shared" si="23"/>
        <v>25</v>
      </c>
      <c r="R7">
        <f t="shared" si="0"/>
        <v>2000000</v>
      </c>
      <c r="S7">
        <f t="shared" si="1"/>
        <v>81760.991991840434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61514.626100284426</v>
      </c>
      <c r="AC7">
        <f t="shared" si="2"/>
        <v>77720.960379539232</v>
      </c>
      <c r="AE7">
        <f t="shared" si="3"/>
        <v>31853.269327488233</v>
      </c>
      <c r="AF7">
        <f t="shared" si="4"/>
        <v>-1592.6634663744119</v>
      </c>
      <c r="AG7">
        <f t="shared" si="4"/>
        <v>-23.764682425604502</v>
      </c>
      <c r="AH7">
        <f t="shared" si="5"/>
        <v>-5518.0609893837172</v>
      </c>
      <c r="AI7">
        <f t="shared" si="6"/>
        <v>24718.7801893045</v>
      </c>
      <c r="AJ7">
        <f t="shared" si="7"/>
        <v>-16206.334279254806</v>
      </c>
      <c r="AK7">
        <f>H7*SUM(AB7, AE7:AF7)</f>
        <v>9608.866786358396</v>
      </c>
      <c r="AL7">
        <f t="shared" si="8"/>
        <v>18121.312696408088</v>
      </c>
      <c r="AN7">
        <f t="shared" si="9"/>
        <v>22456.921623272294</v>
      </c>
      <c r="AO7">
        <f t="shared" si="9"/>
        <v>-1122.8460811636148</v>
      </c>
      <c r="AP7">
        <f t="shared" si="9"/>
        <v>-16.75437472828601</v>
      </c>
      <c r="AQ7">
        <f t="shared" si="9"/>
        <v>-3890.2965305382054</v>
      </c>
      <c r="AR7">
        <f t="shared" si="9"/>
        <v>17427.024636842187</v>
      </c>
      <c r="AS7">
        <f t="shared" si="9"/>
        <v>-11425.65226093465</v>
      </c>
      <c r="AT7">
        <f t="shared" si="9"/>
        <v>6774.3617175113504</v>
      </c>
      <c r="AU7">
        <f t="shared" si="9"/>
        <v>12775.734093418887</v>
      </c>
      <c r="AW7">
        <v>4</v>
      </c>
      <c r="AX7">
        <f>(R7*SUMPRODUCT(K8:$K$23, X8:$X$23)-$AZ$3*SUMPRODUCT(K7:$K$22, W8:$W$23))/Z7</f>
        <v>81760.991991840434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33509.041649520361</v>
      </c>
      <c r="P8">
        <f t="shared" si="22"/>
        <v>1675.4520824760182</v>
      </c>
      <c r="Q8" s="4">
        <f t="shared" si="23"/>
        <v>25</v>
      </c>
      <c r="R8">
        <f t="shared" si="0"/>
        <v>2000000</v>
      </c>
      <c r="S8">
        <f t="shared" si="1"/>
        <v>96171.030219744032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77720.960379539232</v>
      </c>
      <c r="AC8">
        <f t="shared" si="2"/>
        <v>90096.413554975064</v>
      </c>
      <c r="AE8">
        <f t="shared" si="3"/>
        <v>31392.452252905743</v>
      </c>
      <c r="AF8">
        <f t="shared" si="4"/>
        <v>-1569.6226126452873</v>
      </c>
      <c r="AG8">
        <f t="shared" si="4"/>
        <v>-23.420881878126682</v>
      </c>
      <c r="AH8">
        <f t="shared" si="5"/>
        <v>-8492.2978577422055</v>
      </c>
      <c r="AI8">
        <f t="shared" si="6"/>
        <v>21307.110900640124</v>
      </c>
      <c r="AJ8">
        <f t="shared" si="7"/>
        <v>-12375.453175435832</v>
      </c>
      <c r="AK8">
        <f t="shared" ref="AK8:AK23" si="24">H8*SUM(AB8:AB8, AE8:AF8)</f>
        <v>7796.9247764354786</v>
      </c>
      <c r="AL8">
        <f t="shared" si="8"/>
        <v>16728.582501639772</v>
      </c>
      <c r="AN8">
        <f t="shared" si="9"/>
        <v>20635.93499301179</v>
      </c>
      <c r="AO8">
        <f t="shared" si="9"/>
        <v>-1031.7967496505894</v>
      </c>
      <c r="AP8">
        <f t="shared" si="9"/>
        <v>-15.395796162158495</v>
      </c>
      <c r="AQ8">
        <f t="shared" si="9"/>
        <v>-5582.4408084411525</v>
      </c>
      <c r="AR8">
        <f t="shared" si="9"/>
        <v>14006.301638757888</v>
      </c>
      <c r="AS8">
        <f t="shared" si="9"/>
        <v>-8135.0461308328277</v>
      </c>
      <c r="AT8">
        <f t="shared" si="9"/>
        <v>5125.3349542654032</v>
      </c>
      <c r="AU8">
        <f t="shared" si="9"/>
        <v>10996.590462190465</v>
      </c>
      <c r="AW8">
        <v>5</v>
      </c>
      <c r="AX8">
        <f>(R8*SUMPRODUCT(K9:$K$23, X9:$X$23)-$AZ$3*SUMPRODUCT(K8:$K$22, W9:$W$23))/Z8</f>
        <v>96171.030219744032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33509.041649520361</v>
      </c>
      <c r="P9">
        <f t="shared" si="22"/>
        <v>1675.4520824760182</v>
      </c>
      <c r="Q9" s="4">
        <f t="shared" si="23"/>
        <v>25</v>
      </c>
      <c r="R9">
        <f t="shared" si="0"/>
        <v>2000000</v>
      </c>
      <c r="S9">
        <f t="shared" si="1"/>
        <v>107755.10230585451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90096.413554975064</v>
      </c>
      <c r="AC9">
        <f t="shared" si="2"/>
        <v>99310.838590025727</v>
      </c>
      <c r="AE9">
        <f t="shared" si="3"/>
        <v>30883.094678117719</v>
      </c>
      <c r="AF9">
        <f t="shared" si="4"/>
        <v>-1544.1547339058861</v>
      </c>
      <c r="AG9">
        <f t="shared" si="4"/>
        <v>-23.040866851051657</v>
      </c>
      <c r="AH9">
        <f t="shared" si="5"/>
        <v>-11664.496663500657</v>
      </c>
      <c r="AI9">
        <f t="shared" si="6"/>
        <v>17651.402413860127</v>
      </c>
      <c r="AJ9">
        <f t="shared" si="7"/>
        <v>-9214.4250350506627</v>
      </c>
      <c r="AK9">
        <f t="shared" si="24"/>
        <v>6234.5254526575563</v>
      </c>
      <c r="AL9">
        <f t="shared" si="8"/>
        <v>14671.50283146702</v>
      </c>
      <c r="AN9">
        <f t="shared" si="9"/>
        <v>19293.96223449659</v>
      </c>
      <c r="AO9">
        <f t="shared" si="9"/>
        <v>-964.69811172482969</v>
      </c>
      <c r="AP9">
        <f t="shared" si="9"/>
        <v>-14.39459417871233</v>
      </c>
      <c r="AQ9">
        <f t="shared" si="9"/>
        <v>-7287.2994256451866</v>
      </c>
      <c r="AR9">
        <f t="shared" si="9"/>
        <v>11027.570102947864</v>
      </c>
      <c r="AS9">
        <f t="shared" si="9"/>
        <v>-5756.6371016838466</v>
      </c>
      <c r="AT9">
        <f t="shared" si="9"/>
        <v>3894.9690724748989</v>
      </c>
      <c r="AU9">
        <f t="shared" si="9"/>
        <v>9165.9020737389164</v>
      </c>
      <c r="AW9">
        <v>6</v>
      </c>
      <c r="AX9">
        <f>(R9*SUMPRODUCT(K10:$K$23, X10:$X$23)-$AZ$3*SUMPRODUCT(K9:$K$22, W10:$W$23))/Z9</f>
        <v>107755.10230585451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33509.041649520361</v>
      </c>
      <c r="P10">
        <f t="shared" si="22"/>
        <v>1675.4520824760182</v>
      </c>
      <c r="Q10" s="4">
        <f t="shared" si="23"/>
        <v>25</v>
      </c>
      <c r="R10">
        <f t="shared" si="0"/>
        <v>2000000</v>
      </c>
      <c r="S10">
        <f t="shared" si="1"/>
        <v>116982.67593986701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99310.838590025727</v>
      </c>
      <c r="AC10">
        <f t="shared" si="2"/>
        <v>105862.39205376776</v>
      </c>
      <c r="AE10">
        <f t="shared" si="3"/>
        <v>30323.697726584847</v>
      </c>
      <c r="AF10">
        <f t="shared" si="4"/>
        <v>-1516.1848863292425</v>
      </c>
      <c r="AG10">
        <f t="shared" si="4"/>
        <v>-22.623519081616955</v>
      </c>
      <c r="AH10">
        <f t="shared" si="5"/>
        <v>-14955.128073934706</v>
      </c>
      <c r="AI10">
        <f t="shared" si="6"/>
        <v>13829.761247239279</v>
      </c>
      <c r="AJ10">
        <f t="shared" si="7"/>
        <v>-6551.5534637420351</v>
      </c>
      <c r="AK10">
        <f t="shared" si="24"/>
        <v>6726.213450089771</v>
      </c>
      <c r="AL10">
        <f t="shared" si="8"/>
        <v>14004.421233587014</v>
      </c>
      <c r="AN10">
        <f t="shared" si="9"/>
        <v>17999.509300221533</v>
      </c>
      <c r="AO10">
        <f t="shared" si="9"/>
        <v>-899.97546501107684</v>
      </c>
      <c r="AP10">
        <f t="shared" si="9"/>
        <v>-13.428845181908667</v>
      </c>
      <c r="AQ10">
        <f t="shared" si="9"/>
        <v>-8877.0495366334198</v>
      </c>
      <c r="AR10">
        <f t="shared" si="9"/>
        <v>8209.0554533951272</v>
      </c>
      <c r="AS10">
        <f t="shared" si="9"/>
        <v>-3888.864364920064</v>
      </c>
      <c r="AT10">
        <f t="shared" si="9"/>
        <v>3992.538859930165</v>
      </c>
      <c r="AU10">
        <f t="shared" si="9"/>
        <v>8312.7299484052273</v>
      </c>
      <c r="AW10">
        <v>7</v>
      </c>
      <c r="AX10">
        <f>(R10*SUMPRODUCT(K11:$K$23, X11:$X$23)-$AZ$3*SUMPRODUCT(K10:$K$22, W11:$W$23))/Z10</f>
        <v>116982.67593986701</v>
      </c>
    </row>
    <row r="11" spans="1:52" x14ac:dyDescent="0.25">
      <c r="A11" t="s">
        <v>33</v>
      </c>
      <c r="C11" s="7">
        <f>AU25</f>
        <v>11351.957903443563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33509.041649520361</v>
      </c>
      <c r="P11">
        <f t="shared" si="22"/>
        <v>1675.4520824760182</v>
      </c>
      <c r="Q11" s="4">
        <f t="shared" si="23"/>
        <v>25</v>
      </c>
      <c r="R11">
        <f t="shared" si="0"/>
        <v>2000000</v>
      </c>
      <c r="S11">
        <f t="shared" si="1"/>
        <v>123785.75337214526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105862.39205376776</v>
      </c>
      <c r="AC11">
        <f t="shared" si="2"/>
        <v>109746.31166140432</v>
      </c>
      <c r="AE11">
        <f t="shared" si="3"/>
        <v>29708.537761105254</v>
      </c>
      <c r="AF11">
        <f t="shared" si="4"/>
        <v>-1485.4268880552627</v>
      </c>
      <c r="AG11">
        <f t="shared" si="4"/>
        <v>-22.164568351308318</v>
      </c>
      <c r="AH11">
        <f t="shared" si="5"/>
        <v>-18617.243159397214</v>
      </c>
      <c r="AI11">
        <f t="shared" si="6"/>
        <v>9583.7031453014679</v>
      </c>
      <c r="AJ11">
        <f t="shared" si="7"/>
        <v>-3883.9196076365624</v>
      </c>
      <c r="AK11">
        <f t="shared" si="24"/>
        <v>6905.4034007311157</v>
      </c>
      <c r="AL11">
        <f t="shared" si="8"/>
        <v>12605.186938396022</v>
      </c>
      <c r="AN11">
        <f t="shared" si="9"/>
        <v>16770.673590846047</v>
      </c>
      <c r="AO11">
        <f t="shared" si="9"/>
        <v>-838.53367954230237</v>
      </c>
      <c r="AP11">
        <f t="shared" si="9"/>
        <v>-12.512051050470804</v>
      </c>
      <c r="AQ11">
        <f t="shared" si="9"/>
        <v>-10509.561618223728</v>
      </c>
      <c r="AR11">
        <f t="shared" si="9"/>
        <v>5410.0662420295448</v>
      </c>
      <c r="AS11">
        <f t="shared" si="9"/>
        <v>-2192.4992915011908</v>
      </c>
      <c r="AT11">
        <f t="shared" si="9"/>
        <v>3898.1476428771689</v>
      </c>
      <c r="AU11">
        <f t="shared" si="9"/>
        <v>7115.7145934055234</v>
      </c>
      <c r="AW11">
        <v>8</v>
      </c>
      <c r="AX11">
        <f>(R11*SUMPRODUCT(K12:$K$23, X12:$X$23)-$AZ$3*SUMPRODUCT(K11:$K$22, W12:$W$23))/Z11</f>
        <v>123785.75337214526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33509.041649520361</v>
      </c>
      <c r="P12">
        <f t="shared" si="22"/>
        <v>1675.4520824760182</v>
      </c>
      <c r="Q12" s="4">
        <f t="shared" si="23"/>
        <v>25</v>
      </c>
      <c r="R12">
        <f t="shared" si="0"/>
        <v>2000000</v>
      </c>
      <c r="S12">
        <f t="shared" si="1"/>
        <v>128133.16117586994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109746.31166140432</v>
      </c>
      <c r="AC12">
        <f t="shared" si="2"/>
        <v>111015.10850710355</v>
      </c>
      <c r="AE12">
        <f t="shared" si="3"/>
        <v>29032.374293682122</v>
      </c>
      <c r="AF12">
        <f t="shared" si="4"/>
        <v>-1451.6187146841062</v>
      </c>
      <c r="AG12">
        <f t="shared" si="4"/>
        <v>-21.660104903431105</v>
      </c>
      <c r="AH12">
        <f t="shared" si="5"/>
        <v>-22625.421149130598</v>
      </c>
      <c r="AI12">
        <f t="shared" si="6"/>
        <v>4933.674324963984</v>
      </c>
      <c r="AJ12">
        <f t="shared" si="7"/>
        <v>-1268.7968456992239</v>
      </c>
      <c r="AK12">
        <f t="shared" si="24"/>
        <v>7127.2747897768813</v>
      </c>
      <c r="AL12">
        <f t="shared" si="8"/>
        <v>10792.152269041642</v>
      </c>
      <c r="AN12">
        <f t="shared" si="9"/>
        <v>15580.354282634333</v>
      </c>
      <c r="AO12">
        <f t="shared" si="9"/>
        <v>-779.01771413171673</v>
      </c>
      <c r="AP12">
        <f t="shared" si="9"/>
        <v>-11.623992746191643</v>
      </c>
      <c r="AQ12">
        <f t="shared" si="9"/>
        <v>-12142.034052446556</v>
      </c>
      <c r="AR12">
        <f t="shared" si="9"/>
        <v>2647.6785233098681</v>
      </c>
      <c r="AS12">
        <f t="shared" si="9"/>
        <v>-680.90553561734407</v>
      </c>
      <c r="AT12">
        <f t="shared" si="9"/>
        <v>3824.8840818567533</v>
      </c>
      <c r="AU12">
        <f t="shared" si="9"/>
        <v>5791.6570695492783</v>
      </c>
      <c r="AW12">
        <v>9</v>
      </c>
      <c r="AX12">
        <f>(R12*SUMPRODUCT(K13:$K$23, X13:$X$23)-$AZ$3*SUMPRODUCT(K12:$K$22, W13:$W$23))/Z12</f>
        <v>128133.16117586994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33509.041649520361</v>
      </c>
      <c r="P13">
        <f t="shared" si="22"/>
        <v>1675.4520824760182</v>
      </c>
      <c r="Q13" s="4">
        <f t="shared" si="23"/>
        <v>25</v>
      </c>
      <c r="R13">
        <f t="shared" si="0"/>
        <v>2000000</v>
      </c>
      <c r="S13">
        <f t="shared" si="1"/>
        <v>130011.34064297282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111015.10850710355</v>
      </c>
      <c r="AC13">
        <f t="shared" si="2"/>
        <v>109770.15034288072</v>
      </c>
      <c r="AE13">
        <f t="shared" si="3"/>
        <v>28292.089917099976</v>
      </c>
      <c r="AF13">
        <f t="shared" si="4"/>
        <v>-1414.604495854999</v>
      </c>
      <c r="AG13">
        <f t="shared" si="4"/>
        <v>-21.107802942422364</v>
      </c>
      <c r="AH13">
        <f t="shared" si="5"/>
        <v>-26856.072957954326</v>
      </c>
      <c r="AI13">
        <f t="shared" si="6"/>
        <v>0.3046603482325736</v>
      </c>
      <c r="AJ13">
        <f t="shared" si="7"/>
        <v>1244.9581642228295</v>
      </c>
      <c r="AK13">
        <f t="shared" si="24"/>
        <v>7129.0471060956197</v>
      </c>
      <c r="AL13">
        <f t="shared" si="8"/>
        <v>8374.3099306666809</v>
      </c>
      <c r="AN13">
        <f t="shared" si="9"/>
        <v>14436.69995376013</v>
      </c>
      <c r="AO13">
        <f t="shared" si="9"/>
        <v>-721.83499768800652</v>
      </c>
      <c r="AP13">
        <f t="shared" si="9"/>
        <v>-10.770749656732404</v>
      </c>
      <c r="AQ13">
        <f t="shared" si="9"/>
        <v>-13703.938746354006</v>
      </c>
      <c r="AR13">
        <f t="shared" si="9"/>
        <v>0.15546006138568705</v>
      </c>
      <c r="AS13">
        <f t="shared" si="9"/>
        <v>635.26899301298818</v>
      </c>
      <c r="AT13">
        <f t="shared" si="9"/>
        <v>3637.7628633478489</v>
      </c>
      <c r="AU13">
        <f t="shared" si="9"/>
        <v>4273.1873164222225</v>
      </c>
      <c r="AW13">
        <v>10</v>
      </c>
      <c r="AX13">
        <f>(R13*SUMPRODUCT(K14:$K$23, X14:$X$23)-$AZ$3*SUMPRODUCT(K13:$K$22, W14:$W$23))/Z13</f>
        <v>130011.34064297282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33509.041649520361</v>
      </c>
      <c r="P14">
        <f t="shared" si="22"/>
        <v>1675.4520824760182</v>
      </c>
      <c r="Q14" s="4">
        <f t="shared" si="23"/>
        <v>25</v>
      </c>
      <c r="R14">
        <f t="shared" si="0"/>
        <v>2000000</v>
      </c>
      <c r="S14">
        <f t="shared" si="1"/>
        <v>129321.42007119609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109770.15034288072</v>
      </c>
      <c r="AC14">
        <f t="shared" si="2"/>
        <v>106063.89868878052</v>
      </c>
      <c r="AE14">
        <f t="shared" si="3"/>
        <v>27482.683044434518</v>
      </c>
      <c r="AF14">
        <f t="shared" si="4"/>
        <v>-1374.134152221726</v>
      </c>
      <c r="AG14">
        <f t="shared" si="4"/>
        <v>-20.50393094786396</v>
      </c>
      <c r="AH14">
        <f t="shared" si="5"/>
        <v>-31423.51721073431</v>
      </c>
      <c r="AI14">
        <f t="shared" si="6"/>
        <v>-5335.4722494693815</v>
      </c>
      <c r="AJ14">
        <f t="shared" si="7"/>
        <v>3706.2516541001969</v>
      </c>
      <c r="AK14">
        <f t="shared" si="24"/>
        <v>6984.1651406838073</v>
      </c>
      <c r="AL14">
        <f t="shared" si="8"/>
        <v>5354.9445453146227</v>
      </c>
      <c r="AN14">
        <f t="shared" si="9"/>
        <v>13338.102705311774</v>
      </c>
      <c r="AO14">
        <f t="shared" si="9"/>
        <v>-666.9051352655888</v>
      </c>
      <c r="AP14">
        <f t="shared" si="9"/>
        <v>-9.9511221813043793</v>
      </c>
      <c r="AQ14">
        <f t="shared" si="9"/>
        <v>-15250.698021050164</v>
      </c>
      <c r="AR14">
        <f t="shared" si="9"/>
        <v>-2589.4515731852825</v>
      </c>
      <c r="AS14">
        <f t="shared" si="9"/>
        <v>1798.7459642929937</v>
      </c>
      <c r="AT14">
        <f t="shared" si="9"/>
        <v>3389.6076233416984</v>
      </c>
      <c r="AU14">
        <f t="shared" si="9"/>
        <v>2598.9020144494098</v>
      </c>
      <c r="AW14">
        <v>11</v>
      </c>
      <c r="AX14">
        <f>(R14*SUMPRODUCT(K15:$K$23, X15:$X$23)-$AZ$3*SUMPRODUCT(K14:$K$22, W15:$W$23))/Z14</f>
        <v>129321.42007119609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33509.041649520361</v>
      </c>
      <c r="P15">
        <f t="shared" si="22"/>
        <v>1675.4520824760182</v>
      </c>
      <c r="Q15" s="4">
        <f t="shared" si="23"/>
        <v>25</v>
      </c>
      <c r="R15">
        <f t="shared" si="0"/>
        <v>2000000</v>
      </c>
      <c r="S15">
        <f t="shared" si="1"/>
        <v>125949.93868599329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106063.89868878052</v>
      </c>
      <c r="AC15">
        <f t="shared" si="2"/>
        <v>99979.473565225984</v>
      </c>
      <c r="AE15">
        <f t="shared" si="3"/>
        <v>26599.586937050652</v>
      </c>
      <c r="AF15">
        <f t="shared" si="4"/>
        <v>-1329.9793468525327</v>
      </c>
      <c r="AG15">
        <f t="shared" si="4"/>
        <v>-19.845081825423819</v>
      </c>
      <c r="AH15">
        <f t="shared" si="5"/>
        <v>-36304.785036920199</v>
      </c>
      <c r="AI15">
        <f t="shared" si="6"/>
        <v>-11055.022528547503</v>
      </c>
      <c r="AJ15">
        <f t="shared" si="7"/>
        <v>6084.425123554538</v>
      </c>
      <c r="AK15">
        <f t="shared" si="24"/>
        <v>6816.2089758789916</v>
      </c>
      <c r="AL15">
        <f t="shared" si="8"/>
        <v>1845.611570886027</v>
      </c>
      <c r="AN15">
        <f t="shared" si="9"/>
        <v>12272.565692499742</v>
      </c>
      <c r="AO15">
        <f t="shared" si="9"/>
        <v>-613.62828462498715</v>
      </c>
      <c r="AP15">
        <f t="shared" si="9"/>
        <v>-9.1561598663889328</v>
      </c>
      <c r="AQ15">
        <f t="shared" si="9"/>
        <v>-16750.367604283085</v>
      </c>
      <c r="AR15">
        <f t="shared" si="9"/>
        <v>-5100.5863562747199</v>
      </c>
      <c r="AS15">
        <f t="shared" si="9"/>
        <v>2807.2431051893041</v>
      </c>
      <c r="AT15">
        <f t="shared" si="9"/>
        <v>3144.8748669762858</v>
      </c>
      <c r="AU15">
        <f t="shared" si="9"/>
        <v>851.53161589086972</v>
      </c>
      <c r="AW15">
        <v>12</v>
      </c>
      <c r="AX15">
        <f>(R15*SUMPRODUCT(K16:$K$23, X16:$X$23)-$AZ$3*SUMPRODUCT(K15:$K$22, W16:$W$23))/Z15</f>
        <v>125949.93868599329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33509.041649520361</v>
      </c>
      <c r="P16">
        <f t="shared" si="22"/>
        <v>1675.4520824760182</v>
      </c>
      <c r="Q16" s="4">
        <f t="shared" si="23"/>
        <v>25</v>
      </c>
      <c r="R16">
        <f t="shared" si="0"/>
        <v>2000000</v>
      </c>
      <c r="S16">
        <f t="shared" si="1"/>
        <v>120031.68191968017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99979.473565225984</v>
      </c>
      <c r="AC16">
        <f t="shared" si="2"/>
        <v>91869.715858910495</v>
      </c>
      <c r="AE16">
        <f t="shared" si="3"/>
        <v>25647.113210542237</v>
      </c>
      <c r="AF16">
        <f t="shared" si="4"/>
        <v>-1282.3556605271119</v>
      </c>
      <c r="AG16">
        <f t="shared" si="4"/>
        <v>-19.134472330477216</v>
      </c>
      <c r="AH16">
        <f t="shared" si="5"/>
        <v>-40972.694135389123</v>
      </c>
      <c r="AI16">
        <f t="shared" si="6"/>
        <v>-16627.071057704474</v>
      </c>
      <c r="AJ16">
        <f t="shared" si="7"/>
        <v>8109.7577063154895</v>
      </c>
      <c r="AK16">
        <f t="shared" si="24"/>
        <v>6801.6294420036893</v>
      </c>
      <c r="AL16">
        <f t="shared" si="8"/>
        <v>-1715.683909385295</v>
      </c>
      <c r="AN16">
        <f t="shared" si="9"/>
        <v>11219.409913781918</v>
      </c>
      <c r="AO16">
        <f t="shared" si="9"/>
        <v>-560.97049568909586</v>
      </c>
      <c r="AP16">
        <f t="shared" si="9"/>
        <v>-8.3704347852801906</v>
      </c>
      <c r="AQ16">
        <f t="shared" si="9"/>
        <v>-17923.6332371311</v>
      </c>
      <c r="AR16">
        <f t="shared" si="9"/>
        <v>-7273.5642538235579</v>
      </c>
      <c r="AS16">
        <f t="shared" si="9"/>
        <v>3547.6388809016235</v>
      </c>
      <c r="AT16">
        <f t="shared" si="9"/>
        <v>2975.3940790544743</v>
      </c>
      <c r="AU16">
        <f t="shared" si="9"/>
        <v>-750.53129386746014</v>
      </c>
      <c r="AW16">
        <v>13</v>
      </c>
      <c r="AX16">
        <f>(R16*SUMPRODUCT(K17:$K$23, X17:$X$23)-$AZ$3*SUMPRODUCT(K16:$K$22, W17:$W$23))/Z16</f>
        <v>120031.68191968017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33509.041649520361</v>
      </c>
      <c r="P17">
        <f t="shared" si="22"/>
        <v>1675.4520824760182</v>
      </c>
      <c r="Q17" s="4">
        <f t="shared" si="23"/>
        <v>25</v>
      </c>
      <c r="R17">
        <f t="shared" si="0"/>
        <v>2000000</v>
      </c>
      <c r="S17">
        <f t="shared" si="1"/>
        <v>111683.99294264206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91869.715858910495</v>
      </c>
      <c r="AC17">
        <f t="shared" si="2"/>
        <v>82083.532673985566</v>
      </c>
      <c r="AE17">
        <f t="shared" si="3"/>
        <v>24627.884826117854</v>
      </c>
      <c r="AF17">
        <f t="shared" si="4"/>
        <v>-1231.3942413058926</v>
      </c>
      <c r="AG17">
        <f t="shared" si="4"/>
        <v>-18.374059368593109</v>
      </c>
      <c r="AH17">
        <f t="shared" si="5"/>
        <v>-45525.459086346586</v>
      </c>
      <c r="AI17">
        <f t="shared" si="6"/>
        <v>-22147.34256090322</v>
      </c>
      <c r="AJ17">
        <f t="shared" si="7"/>
        <v>9786.1831849249284</v>
      </c>
      <c r="AK17">
        <f t="shared" si="24"/>
        <v>7111.9249375776753</v>
      </c>
      <c r="AL17">
        <f t="shared" si="8"/>
        <v>-5249.2344384006165</v>
      </c>
      <c r="AN17">
        <f t="shared" si="9"/>
        <v>10147.447742532489</v>
      </c>
      <c r="AO17">
        <f t="shared" si="9"/>
        <v>-507.37238712662446</v>
      </c>
      <c r="AP17">
        <f t="shared" si="9"/>
        <v>-7.5706788698012017</v>
      </c>
      <c r="AQ17">
        <f t="shared" si="9"/>
        <v>-18757.89253909402</v>
      </c>
      <c r="AR17">
        <f t="shared" si="9"/>
        <v>-9125.3878625579564</v>
      </c>
      <c r="AS17">
        <f t="shared" si="9"/>
        <v>4032.2091470300861</v>
      </c>
      <c r="AT17">
        <f t="shared" si="9"/>
        <v>2930.3323108101072</v>
      </c>
      <c r="AU17">
        <f t="shared" si="9"/>
        <v>-2162.8464047177627</v>
      </c>
      <c r="AW17">
        <v>14</v>
      </c>
      <c r="AX17">
        <f>(R17*SUMPRODUCT(K18:$K$23, X18:$X$23)-$AZ$3*SUMPRODUCT(K17:$K$22, W18:$W$23))/Z17</f>
        <v>111683.99294264206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33509.041649520361</v>
      </c>
      <c r="P18">
        <f t="shared" si="22"/>
        <v>1675.4520824760182</v>
      </c>
      <c r="Q18" s="4">
        <f t="shared" si="23"/>
        <v>25</v>
      </c>
      <c r="R18">
        <f t="shared" si="0"/>
        <v>2000000</v>
      </c>
      <c r="S18">
        <f t="shared" si="1"/>
        <v>100934.05673937204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82083.532673985566</v>
      </c>
      <c r="AC18">
        <f t="shared" si="2"/>
        <v>70913.255696703418</v>
      </c>
      <c r="AE18">
        <f t="shared" si="3"/>
        <v>23542.452522043604</v>
      </c>
      <c r="AF18">
        <f t="shared" si="4"/>
        <v>-1177.1226261021804</v>
      </c>
      <c r="AG18">
        <f t="shared" si="4"/>
        <v>-17.564253827578941</v>
      </c>
      <c r="AH18">
        <f t="shared" si="5"/>
        <v>-50085.195786259181</v>
      </c>
      <c r="AI18">
        <f t="shared" si="6"/>
        <v>-27737.430144145335</v>
      </c>
      <c r="AJ18">
        <f t="shared" si="7"/>
        <v>11170.276977282148</v>
      </c>
      <c r="AK18">
        <f t="shared" si="24"/>
        <v>7321.8652661518818</v>
      </c>
      <c r="AL18">
        <f t="shared" si="8"/>
        <v>-9245.2879007113042</v>
      </c>
      <c r="AN18">
        <f t="shared" si="9"/>
        <v>9064.7754163693553</v>
      </c>
      <c r="AO18">
        <f t="shared" si="9"/>
        <v>-453.2387708184678</v>
      </c>
      <c r="AP18">
        <f t="shared" si="9"/>
        <v>-6.7629324580363717</v>
      </c>
      <c r="AQ18">
        <f t="shared" si="9"/>
        <v>-19284.781441620074</v>
      </c>
      <c r="AR18">
        <f t="shared" si="9"/>
        <v>-10680.007728527224</v>
      </c>
      <c r="AS18">
        <f t="shared" si="9"/>
        <v>4300.9984640680186</v>
      </c>
      <c r="AT18">
        <f t="shared" si="9"/>
        <v>2819.2077356612162</v>
      </c>
      <c r="AU18">
        <f t="shared" si="9"/>
        <v>-3559.8015287979879</v>
      </c>
      <c r="AW18">
        <v>15</v>
      </c>
      <c r="AX18">
        <f>(R18*SUMPRODUCT(K19:$K$23, X19:$X$23)-$AZ$3*SUMPRODUCT(K18:$K$22, W19:$W$23))/Z18</f>
        <v>100934.05673937204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33509.041649520361</v>
      </c>
      <c r="P19">
        <f t="shared" si="22"/>
        <v>1675.4520824760182</v>
      </c>
      <c r="Q19" s="4">
        <f t="shared" si="23"/>
        <v>25</v>
      </c>
      <c r="R19">
        <f t="shared" si="0"/>
        <v>2000000</v>
      </c>
      <c r="S19">
        <f t="shared" si="1"/>
        <v>87393.101964492569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70913.255696703418</v>
      </c>
      <c r="AC19">
        <f t="shared" si="2"/>
        <v>58375.478566841368</v>
      </c>
      <c r="AE19">
        <f t="shared" si="3"/>
        <v>22382.845998551784</v>
      </c>
      <c r="AF19">
        <f t="shared" si="4"/>
        <v>-1119.1422999275892</v>
      </c>
      <c r="AG19">
        <f t="shared" si="4"/>
        <v>-16.699109327461297</v>
      </c>
      <c r="AH19">
        <f t="shared" si="5"/>
        <v>-55160.156947348369</v>
      </c>
      <c r="AI19">
        <f t="shared" si="6"/>
        <v>-33913.152358051637</v>
      </c>
      <c r="AJ19">
        <f t="shared" si="7"/>
        <v>12537.77712986205</v>
      </c>
      <c r="AK19">
        <f t="shared" si="24"/>
        <v>6765.788819617047</v>
      </c>
      <c r="AL19">
        <f t="shared" si="8"/>
        <v>-14609.586408572541</v>
      </c>
      <c r="AN19">
        <f t="shared" si="9"/>
        <v>8028.9556902233335</v>
      </c>
      <c r="AO19">
        <f t="shared" si="9"/>
        <v>-401.44778451116667</v>
      </c>
      <c r="AP19">
        <f t="shared" si="9"/>
        <v>-5.9901412387440338</v>
      </c>
      <c r="AQ19">
        <f t="shared" si="9"/>
        <v>-19786.512225687475</v>
      </c>
      <c r="AR19">
        <f t="shared" si="9"/>
        <v>-12164.994461214052</v>
      </c>
      <c r="AS19">
        <f t="shared" si="9"/>
        <v>4497.428836175307</v>
      </c>
      <c r="AT19">
        <f t="shared" si="9"/>
        <v>2426.9576194925553</v>
      </c>
      <c r="AU19">
        <f t="shared" si="9"/>
        <v>-5240.6080055461898</v>
      </c>
      <c r="AW19">
        <v>16</v>
      </c>
      <c r="AX19">
        <f>(R19*SUMPRODUCT(K20:$K$23, X20:$X$23)-$AZ$3*SUMPRODUCT(K19:$K$22, W20:$W$23))/Z19</f>
        <v>87393.101964492569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33509.041649520361</v>
      </c>
      <c r="P20">
        <f t="shared" si="22"/>
        <v>1675.4520824760182</v>
      </c>
      <c r="Q20" s="4">
        <f t="shared" si="23"/>
        <v>25</v>
      </c>
      <c r="R20">
        <f t="shared" si="0"/>
        <v>2000000</v>
      </c>
      <c r="S20">
        <f t="shared" si="1"/>
        <v>70387.704584179446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58375.478566841368</v>
      </c>
      <c r="AC20">
        <f t="shared" si="2"/>
        <v>44440.786201049668</v>
      </c>
      <c r="AE20">
        <f t="shared" si="3"/>
        <v>21156.651783799083</v>
      </c>
      <c r="AF20">
        <f t="shared" si="4"/>
        <v>-1057.8325891899542</v>
      </c>
      <c r="AG20">
        <f t="shared" si="4"/>
        <v>-15.784285928766566</v>
      </c>
      <c r="AH20">
        <f t="shared" si="5"/>
        <v>-59826.584433609336</v>
      </c>
      <c r="AI20">
        <f t="shared" si="6"/>
        <v>-39743.549524928974</v>
      </c>
      <c r="AJ20">
        <f t="shared" si="7"/>
        <v>13934.6923657917</v>
      </c>
      <c r="AK20">
        <f t="shared" si="24"/>
        <v>4261.1543684467615</v>
      </c>
      <c r="AL20">
        <f t="shared" si="8"/>
        <v>-21547.702790690513</v>
      </c>
      <c r="AN20">
        <f t="shared" si="9"/>
        <v>7198.2427102546326</v>
      </c>
      <c r="AO20">
        <f t="shared" si="9"/>
        <v>-359.91213551273165</v>
      </c>
      <c r="AP20">
        <f t="shared" si="9"/>
        <v>-5.3703734543820243</v>
      </c>
      <c r="AQ20">
        <f t="shared" si="9"/>
        <v>-20355.124226624241</v>
      </c>
      <c r="AR20">
        <f t="shared" si="9"/>
        <v>-13522.164025336722</v>
      </c>
      <c r="AS20">
        <f t="shared" si="9"/>
        <v>4741.0761762648453</v>
      </c>
      <c r="AT20">
        <f t="shared" si="9"/>
        <v>1449.7957277639557</v>
      </c>
      <c r="AU20">
        <f t="shared" si="9"/>
        <v>-7331.2921213079208</v>
      </c>
      <c r="AW20">
        <v>17</v>
      </c>
      <c r="AX20">
        <f>(R20*SUMPRODUCT(K21:$K$23, X21:$X$23)-$AZ$3*SUMPRODUCT(K20:$K$22, W21:$W$23))/Z20</f>
        <v>70387.704584179446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33509.041649520361</v>
      </c>
      <c r="P21">
        <f t="shared" si="22"/>
        <v>1675.4520824760182</v>
      </c>
      <c r="Q21" s="4">
        <f t="shared" si="23"/>
        <v>25</v>
      </c>
      <c r="R21">
        <f t="shared" si="0"/>
        <v>2000000</v>
      </c>
      <c r="S21">
        <f t="shared" si="1"/>
        <v>49967.501357894536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44440.786201049668</v>
      </c>
      <c r="AC21">
        <f t="shared" si="2"/>
        <v>29646.09386361506</v>
      </c>
      <c r="AE21">
        <f t="shared" si="3"/>
        <v>19881.166098462803</v>
      </c>
      <c r="AF21">
        <f t="shared" si="4"/>
        <v>-994.05830492314033</v>
      </c>
      <c r="AG21">
        <f t="shared" si="4"/>
        <v>-14.83268777603744</v>
      </c>
      <c r="AH21">
        <f t="shared" si="5"/>
        <v>-63500.4234753169</v>
      </c>
      <c r="AI21">
        <f t="shared" si="6"/>
        <v>-44628.148369553273</v>
      </c>
      <c r="AJ21">
        <f t="shared" si="7"/>
        <v>14794.692337434608</v>
      </c>
      <c r="AK21">
        <f t="shared" si="24"/>
        <v>3248.7209619224327</v>
      </c>
      <c r="AL21">
        <f t="shared" si="8"/>
        <v>-26584.735070196231</v>
      </c>
      <c r="AN21">
        <f t="shared" si="9"/>
        <v>6434.2026804868256</v>
      </c>
      <c r="AO21">
        <f t="shared" si="9"/>
        <v>-321.7101340243413</v>
      </c>
      <c r="AP21">
        <f t="shared" si="9"/>
        <v>-4.8003481775037002</v>
      </c>
      <c r="AQ21">
        <f t="shared" si="9"/>
        <v>-20550.836551208293</v>
      </c>
      <c r="AR21">
        <f t="shared" si="9"/>
        <v>-14443.144352923311</v>
      </c>
      <c r="AS21">
        <f t="shared" si="9"/>
        <v>4788.0515973285801</v>
      </c>
      <c r="AT21">
        <f t="shared" si="9"/>
        <v>1051.3935157440917</v>
      </c>
      <c r="AU21">
        <f t="shared" si="9"/>
        <v>-8603.6992398506372</v>
      </c>
      <c r="AW21">
        <v>18</v>
      </c>
      <c r="AX21">
        <f>(R21*SUMPRODUCT(K22:$K$23, X22:$X$23)-$AZ$3*SUMPRODUCT(K21:$K$22, W22:$W$23))/Z21</f>
        <v>49967.501357894536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33509.041649520361</v>
      </c>
      <c r="P22">
        <f t="shared" si="22"/>
        <v>1675.4520824760182</v>
      </c>
      <c r="Q22" s="4">
        <f t="shared" si="23"/>
        <v>25</v>
      </c>
      <c r="R22">
        <f t="shared" si="0"/>
        <v>2000000</v>
      </c>
      <c r="S22">
        <f t="shared" si="1"/>
        <v>26300.73111382981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29646.09386361506</v>
      </c>
      <c r="AC22">
        <f t="shared" si="2"/>
        <v>14569.162165311631</v>
      </c>
      <c r="AE22">
        <f t="shared" si="3"/>
        <v>18562.170750429534</v>
      </c>
      <c r="AF22">
        <f t="shared" si="4"/>
        <v>-928.10853752147671</v>
      </c>
      <c r="AG22">
        <f t="shared" si="4"/>
        <v>-13.84862848703346</v>
      </c>
      <c r="AH22">
        <f t="shared" si="5"/>
        <v>-66858.59289948846</v>
      </c>
      <c r="AI22">
        <f t="shared" si="6"/>
        <v>-49238.379315067432</v>
      </c>
      <c r="AJ22">
        <f t="shared" si="7"/>
        <v>15076.93169830343</v>
      </c>
      <c r="AK22">
        <f t="shared" si="24"/>
        <v>3309.6109253566187</v>
      </c>
      <c r="AL22">
        <f t="shared" si="8"/>
        <v>-30851.836691407385</v>
      </c>
      <c r="AN22">
        <f t="shared" si="9"/>
        <v>5614.3291363720618</v>
      </c>
      <c r="AO22">
        <f t="shared" si="9"/>
        <v>-280.71645681860309</v>
      </c>
      <c r="AP22">
        <f t="shared" si="9"/>
        <v>-4.1886673417086699</v>
      </c>
      <c r="AQ22">
        <f t="shared" si="9"/>
        <v>-20222.10393273913</v>
      </c>
      <c r="AR22">
        <f t="shared" si="9"/>
        <v>-14892.679920527378</v>
      </c>
      <c r="AS22">
        <f t="shared" si="9"/>
        <v>4560.1809216692891</v>
      </c>
      <c r="AT22">
        <f t="shared" si="9"/>
        <v>1001.0275898283605</v>
      </c>
      <c r="AU22">
        <f t="shared" si="9"/>
        <v>-9331.4714090297293</v>
      </c>
      <c r="AW22">
        <v>19</v>
      </c>
      <c r="AX22">
        <f>(R22*SUMPRODUCT(K23:$K$23, X23:$X$23)-$AZ$3*SUMPRODUCT(K22:$K$22, W23:$W$23))/Z22</f>
        <v>26300.73111382981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33509.041649520361</v>
      </c>
      <c r="P23">
        <f t="shared" si="22"/>
        <v>1675.4520824760182</v>
      </c>
      <c r="Q23" s="4">
        <f t="shared" si="23"/>
        <v>25</v>
      </c>
      <c r="R23">
        <f t="shared" si="0"/>
        <v>2000000</v>
      </c>
      <c r="S23">
        <f t="shared" si="1"/>
        <v>28365.306438619937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14569.162165311631</v>
      </c>
      <c r="AC23">
        <f t="shared" si="2"/>
        <v>14569.162165311631</v>
      </c>
      <c r="AE23">
        <f t="shared" si="3"/>
        <v>17211.118901622416</v>
      </c>
      <c r="AF23">
        <f t="shared" si="4"/>
        <v>-860.55594508112097</v>
      </c>
      <c r="AG23">
        <f t="shared" si="4"/>
        <v>-12.840652891268805</v>
      </c>
      <c r="AH23">
        <f t="shared" si="5"/>
        <v>-69559.144871545548</v>
      </c>
      <c r="AI23">
        <f t="shared" si="6"/>
        <v>-53221.422567895526</v>
      </c>
      <c r="AJ23">
        <f t="shared" si="7"/>
        <v>0</v>
      </c>
      <c r="AK23">
        <f t="shared" si="24"/>
        <v>3212.5594401605194</v>
      </c>
      <c r="AL23">
        <f t="shared" si="8"/>
        <v>-50008.863127735007</v>
      </c>
      <c r="AN23">
        <f t="shared" si="9"/>
        <v>4715.7250697525578</v>
      </c>
      <c r="AO23">
        <f t="shared" si="9"/>
        <v>-235.78625348762796</v>
      </c>
      <c r="AP23">
        <f t="shared" si="9"/>
        <v>-3.5182482380990878</v>
      </c>
      <c r="AQ23">
        <f t="shared" si="9"/>
        <v>-19058.714612120672</v>
      </c>
      <c r="AR23">
        <f t="shared" si="9"/>
        <v>-14582.294044093842</v>
      </c>
      <c r="AS23">
        <f t="shared" si="9"/>
        <v>0</v>
      </c>
      <c r="AT23">
        <f t="shared" si="9"/>
        <v>880.2186061597148</v>
      </c>
      <c r="AU23">
        <f t="shared" si="9"/>
        <v>-13702.075437934127</v>
      </c>
      <c r="AW23">
        <v>20</v>
      </c>
      <c r="AX23">
        <f>(R23*SUMPRODUCT(K$23:$K24, X$23:$X24)-$AZ$3*SUMPRODUCT(K$22:$K23, W$23:$W24))/Z23</f>
        <v>28365.306438619937</v>
      </c>
    </row>
    <row r="25" spans="5:50" x14ac:dyDescent="0.25">
      <c r="AN25" s="8">
        <f t="shared" ref="AN25:AU25" si="25">SUM(AN3:AN23)</f>
        <v>302071.53069275047</v>
      </c>
      <c r="AO25" s="8">
        <f t="shared" si="25"/>
        <v>-40235.357771777781</v>
      </c>
      <c r="AP25" s="8">
        <f t="shared" si="25"/>
        <v>-1722.7982762460499</v>
      </c>
      <c r="AQ25" s="8">
        <f t="shared" si="25"/>
        <v>-262612.40907895332</v>
      </c>
      <c r="AR25" s="8">
        <f t="shared" si="25"/>
        <v>-2499.0344342267617</v>
      </c>
      <c r="AS25" s="8">
        <f t="shared" si="25"/>
        <v>-49594.844422706301</v>
      </c>
      <c r="AT25" s="8">
        <f t="shared" si="25"/>
        <v>63445.836760376595</v>
      </c>
      <c r="AU25" s="9">
        <f t="shared" si="25"/>
        <v>11351.957903443563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954B7-2588-491D-B3F5-8C34CDF74B90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117785.895113718</v>
      </c>
      <c r="K3">
        <v>1</v>
      </c>
      <c r="L3" s="2">
        <v>0</v>
      </c>
      <c r="O3">
        <f>$C$3</f>
        <v>117785.895113718</v>
      </c>
      <c r="P3">
        <f>O3*B5</f>
        <v>94228.716090974398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117785.895113718</v>
      </c>
      <c r="AF3">
        <f t="shared" ref="AF3:AG23" si="4">-$Z3*P3</f>
        <v>-94228.716090974398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22034.7464357436</v>
      </c>
      <c r="AJ3">
        <f t="shared" ref="AJ3:AJ23" si="7">AB3-AC3</f>
        <v>0</v>
      </c>
      <c r="AL3">
        <f t="shared" ref="AL3:AL23" si="8">SUM(AI3:AK3)</f>
        <v>22034.7464357436</v>
      </c>
      <c r="AN3">
        <f t="shared" ref="AN3:AU23" si="9">AE3*$K3</f>
        <v>117785.895113718</v>
      </c>
      <c r="AO3">
        <f t="shared" si="9"/>
        <v>-94228.716090974398</v>
      </c>
      <c r="AP3">
        <f t="shared" si="9"/>
        <v>-1522.432587</v>
      </c>
      <c r="AQ3">
        <f t="shared" si="9"/>
        <v>0</v>
      </c>
      <c r="AR3">
        <f t="shared" si="9"/>
        <v>22034.7464357436</v>
      </c>
      <c r="AS3">
        <f t="shared" si="9"/>
        <v>0</v>
      </c>
      <c r="AT3">
        <f t="shared" si="9"/>
        <v>0</v>
      </c>
      <c r="AU3">
        <f t="shared" si="9"/>
        <v>22034.7464357436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90147.654541884927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2000000</v>
      </c>
      <c r="S4">
        <f t="shared" si="1"/>
        <v>56857.415007027957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55230.784291392309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-37217.892</v>
      </c>
      <c r="AI4">
        <f t="shared" si="6"/>
        <v>-37217.892</v>
      </c>
      <c r="AJ4">
        <f t="shared" si="7"/>
        <v>-55230.784291392309</v>
      </c>
      <c r="AK4">
        <f>H4*SUM(AB4, AE4:AF4)</f>
        <v>0</v>
      </c>
      <c r="AL4">
        <f t="shared" si="8"/>
        <v>-92448.676291392301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-34916.870250492539</v>
      </c>
      <c r="AR4">
        <f t="shared" si="9"/>
        <v>-34916.870250492539</v>
      </c>
      <c r="AS4">
        <f t="shared" si="9"/>
        <v>-51816.103097281455</v>
      </c>
      <c r="AT4">
        <f t="shared" si="9"/>
        <v>0</v>
      </c>
      <c r="AU4">
        <f t="shared" si="9"/>
        <v>-86732.973347773979</v>
      </c>
      <c r="AW4">
        <v>1</v>
      </c>
      <c r="AX4">
        <f>(R4*SUMPRODUCT(K5:$K$23, X5:$X$23)-$AZ$3*SUMPRODUCT(K4:$K$22, W5:$W$23))/Z4</f>
        <v>56857.415007027957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117785.895113718</v>
      </c>
      <c r="P5">
        <f t="shared" ref="P5:P23" si="22">O5*$C$5</f>
        <v>5889.2947556858999</v>
      </c>
      <c r="Q5" s="4">
        <f t="shared" ref="Q5:Q23" si="23">$C$8</f>
        <v>25</v>
      </c>
      <c r="R5">
        <f t="shared" si="0"/>
        <v>2000000</v>
      </c>
      <c r="S5">
        <f t="shared" si="1"/>
        <v>106631.8640877221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55230.784291392309</v>
      </c>
      <c r="AC5">
        <f t="shared" si="2"/>
        <v>100252.88154293655</v>
      </c>
      <c r="AE5">
        <f t="shared" si="3"/>
        <v>110739.65077221199</v>
      </c>
      <c r="AF5">
        <f t="shared" si="4"/>
        <v>-5536.9825386105995</v>
      </c>
      <c r="AG5">
        <f t="shared" si="4"/>
        <v>-23.504438002805191</v>
      </c>
      <c r="AH5">
        <f t="shared" si="5"/>
        <v>-42999.246695584559</v>
      </c>
      <c r="AI5">
        <f t="shared" si="6"/>
        <v>62179.91710001402</v>
      </c>
      <c r="AJ5">
        <f t="shared" si="7"/>
        <v>-45022.097251544241</v>
      </c>
      <c r="AK5">
        <f>H5*SUM(AB5, AE5:AF5)</f>
        <v>13861.450298159456</v>
      </c>
      <c r="AL5">
        <f t="shared" si="8"/>
        <v>31019.270146629235</v>
      </c>
      <c r="AN5">
        <f t="shared" si="9"/>
        <v>95630.610973423522</v>
      </c>
      <c r="AO5">
        <f t="shared" si="9"/>
        <v>-4781.5305486711768</v>
      </c>
      <c r="AP5">
        <f t="shared" si="9"/>
        <v>-20.297551519453084</v>
      </c>
      <c r="AQ5">
        <f t="shared" si="9"/>
        <v>-37132.537480672225</v>
      </c>
      <c r="AR5">
        <f t="shared" si="9"/>
        <v>53696.245392560675</v>
      </c>
      <c r="AS5">
        <f t="shared" si="9"/>
        <v>-38879.39538771283</v>
      </c>
      <c r="AT5">
        <f t="shared" si="9"/>
        <v>11970.228836258542</v>
      </c>
      <c r="AU5">
        <f t="shared" si="9"/>
        <v>26787.078841106391</v>
      </c>
      <c r="AW5">
        <v>2</v>
      </c>
      <c r="AX5">
        <f>(R5*SUMPRODUCT(K6:$K$23, X6:$X$23)-$AZ$3*SUMPRODUCT(K5:$K$22, W6:$W$23))/Z5</f>
        <v>106631.8640877221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117785.895113718</v>
      </c>
      <c r="P6">
        <f t="shared" si="22"/>
        <v>5889.2947556858999</v>
      </c>
      <c r="Q6" s="4">
        <f t="shared" si="23"/>
        <v>25</v>
      </c>
      <c r="R6">
        <f t="shared" si="0"/>
        <v>2000000</v>
      </c>
      <c r="S6">
        <f t="shared" si="1"/>
        <v>149638.59027847173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100252.88154293655</v>
      </c>
      <c r="AC6">
        <f t="shared" si="2"/>
        <v>135649.14705075615</v>
      </c>
      <c r="AE6">
        <f t="shared" si="3"/>
        <v>106774.30318644439</v>
      </c>
      <c r="AF6">
        <f t="shared" si="4"/>
        <v>-5338.7151593222197</v>
      </c>
      <c r="AG6">
        <f t="shared" si="4"/>
        <v>-22.662794871015262</v>
      </c>
      <c r="AH6">
        <f t="shared" si="5"/>
        <v>-48527.900140950238</v>
      </c>
      <c r="AI6">
        <f t="shared" si="6"/>
        <v>52885.025091300922</v>
      </c>
      <c r="AJ6">
        <f t="shared" si="7"/>
        <v>-35396.265507819597</v>
      </c>
      <c r="AK6">
        <f>H6*SUM(AB6, AE6:AF6)</f>
        <v>21943.70548922239</v>
      </c>
      <c r="AL6">
        <f t="shared" si="8"/>
        <v>39432.465072703715</v>
      </c>
      <c r="AN6">
        <f t="shared" si="9"/>
        <v>83158.626850843735</v>
      </c>
      <c r="AO6">
        <f t="shared" si="9"/>
        <v>-4157.9313425421869</v>
      </c>
      <c r="AP6">
        <f t="shared" si="9"/>
        <v>-17.650378844291396</v>
      </c>
      <c r="AQ6">
        <f t="shared" si="9"/>
        <v>-37794.800989051269</v>
      </c>
      <c r="AR6">
        <f t="shared" si="9"/>
        <v>41188.244140406001</v>
      </c>
      <c r="AS6">
        <f t="shared" si="9"/>
        <v>-27567.539636745256</v>
      </c>
      <c r="AT6">
        <f t="shared" si="9"/>
        <v>17090.333179853766</v>
      </c>
      <c r="AU6">
        <f t="shared" si="9"/>
        <v>30711.037683514511</v>
      </c>
      <c r="AW6">
        <v>3</v>
      </c>
      <c r="AX6">
        <f>(R6*SUMPRODUCT(K7:$K$23, X7:$X$23)-$AZ$3*SUMPRODUCT(K6:$K$22, W7:$W$23))/Z6</f>
        <v>149638.59027847173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117785.895113718</v>
      </c>
      <c r="P7">
        <f t="shared" si="22"/>
        <v>5889.2947556858999</v>
      </c>
      <c r="Q7" s="4">
        <f t="shared" si="23"/>
        <v>25</v>
      </c>
      <c r="R7">
        <f t="shared" si="0"/>
        <v>2000000</v>
      </c>
      <c r="S7">
        <f t="shared" si="1"/>
        <v>185276.15886974719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135649.14705075615</v>
      </c>
      <c r="AC7">
        <f t="shared" si="2"/>
        <v>161280.41141675279</v>
      </c>
      <c r="AE7">
        <f t="shared" si="3"/>
        <v>102531.04198034399</v>
      </c>
      <c r="AF7">
        <f t="shared" si="4"/>
        <v>-5126.552099017199</v>
      </c>
      <c r="AG7">
        <f t="shared" si="4"/>
        <v>-21.762164706001936</v>
      </c>
      <c r="AH7">
        <f t="shared" si="5"/>
        <v>-53920.177304253841</v>
      </c>
      <c r="AI7">
        <f t="shared" si="6"/>
        <v>43462.550412366953</v>
      </c>
      <c r="AJ7">
        <f t="shared" si="7"/>
        <v>-25631.264365996642</v>
      </c>
      <c r="AK7">
        <f>H7*SUM(AB7, AE7:AF7)</f>
        <v>24400.715786789086</v>
      </c>
      <c r="AL7">
        <f t="shared" si="8"/>
        <v>42232.001833159396</v>
      </c>
      <c r="AN7">
        <f t="shared" si="9"/>
        <v>72285.565102669818</v>
      </c>
      <c r="AO7">
        <f t="shared" si="9"/>
        <v>-3614.2782551334903</v>
      </c>
      <c r="AP7">
        <f t="shared" si="9"/>
        <v>-15.342576679678141</v>
      </c>
      <c r="AQ7">
        <f t="shared" si="9"/>
        <v>-38014.345817546171</v>
      </c>
      <c r="AR7">
        <f t="shared" si="9"/>
        <v>30641.598453310478</v>
      </c>
      <c r="AS7">
        <f t="shared" si="9"/>
        <v>-18070.336487433549</v>
      </c>
      <c r="AT7">
        <f t="shared" si="9"/>
        <v>17202.785570986623</v>
      </c>
      <c r="AU7">
        <f t="shared" si="9"/>
        <v>29774.047536863553</v>
      </c>
      <c r="AW7">
        <v>4</v>
      </c>
      <c r="AX7">
        <f>(R7*SUMPRODUCT(K8:$K$23, X8:$X$23)-$AZ$3*SUMPRODUCT(K7:$K$22, W8:$W$23))/Z7</f>
        <v>185276.15886974719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117785.895113718</v>
      </c>
      <c r="P8">
        <f t="shared" si="22"/>
        <v>5889.2947556858999</v>
      </c>
      <c r="Q8" s="4">
        <f t="shared" si="23"/>
        <v>25</v>
      </c>
      <c r="R8">
        <f t="shared" si="0"/>
        <v>2000000</v>
      </c>
      <c r="S8">
        <f t="shared" si="1"/>
        <v>213441.9803663581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161280.41141675279</v>
      </c>
      <c r="AC8">
        <f t="shared" si="2"/>
        <v>177609.63236402086</v>
      </c>
      <c r="AE8">
        <f t="shared" si="3"/>
        <v>98012.159992645436</v>
      </c>
      <c r="AF8">
        <f t="shared" si="4"/>
        <v>-4900.6079996322715</v>
      </c>
      <c r="AG8">
        <f t="shared" si="4"/>
        <v>-20.803034161691912</v>
      </c>
      <c r="AH8">
        <f t="shared" si="5"/>
        <v>-59320.711780000311</v>
      </c>
      <c r="AI8">
        <f t="shared" si="6"/>
        <v>33770.037178851162</v>
      </c>
      <c r="AJ8">
        <f t="shared" si="7"/>
        <v>-16329.22094726807</v>
      </c>
      <c r="AK8">
        <f t="shared" ref="AK8:AK23" si="24">H8*SUM(AB8:AB8, AE8:AF8)</f>
        <v>18443.417347208033</v>
      </c>
      <c r="AL8">
        <f t="shared" si="8"/>
        <v>35884.233578791129</v>
      </c>
      <c r="AN8">
        <f t="shared" si="9"/>
        <v>64428.625895120662</v>
      </c>
      <c r="AO8">
        <f t="shared" si="9"/>
        <v>-3221.4312947560329</v>
      </c>
      <c r="AP8">
        <f t="shared" si="9"/>
        <v>-13.6749450842389</v>
      </c>
      <c r="AQ8">
        <f t="shared" si="9"/>
        <v>-38994.671144812091</v>
      </c>
      <c r="AR8">
        <f t="shared" si="9"/>
        <v>22198.848510468295</v>
      </c>
      <c r="AS8">
        <f t="shared" si="9"/>
        <v>-10734.068789518022</v>
      </c>
      <c r="AT8">
        <f t="shared" si="9"/>
        <v>12123.842965811698</v>
      </c>
      <c r="AU8">
        <f t="shared" si="9"/>
        <v>23588.622686761973</v>
      </c>
      <c r="AW8">
        <v>5</v>
      </c>
      <c r="AX8">
        <f>(R8*SUMPRODUCT(K9:$K$23, X9:$X$23)-$AZ$3*SUMPRODUCT(K8:$K$22, W9:$W$23))/Z8</f>
        <v>213441.9803663581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117785.895113718</v>
      </c>
      <c r="P9">
        <f t="shared" si="22"/>
        <v>5889.2947556858999</v>
      </c>
      <c r="Q9" s="4">
        <f t="shared" si="23"/>
        <v>25</v>
      </c>
      <c r="R9">
        <f t="shared" si="0"/>
        <v>2000000</v>
      </c>
      <c r="S9">
        <f t="shared" si="1"/>
        <v>235238.01965251658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177609.63236402086</v>
      </c>
      <c r="AC9">
        <f t="shared" si="2"/>
        <v>186104.89300418156</v>
      </c>
      <c r="AE9">
        <f t="shared" si="3"/>
        <v>93184.475196315208</v>
      </c>
      <c r="AF9">
        <f t="shared" si="4"/>
        <v>-4659.2237598157599</v>
      </c>
      <c r="AG9">
        <f t="shared" si="4"/>
        <v>-19.778360368690365</v>
      </c>
      <c r="AH9">
        <f t="shared" si="5"/>
        <v>-65331.476110770091</v>
      </c>
      <c r="AI9">
        <f t="shared" si="6"/>
        <v>23173.996965360668</v>
      </c>
      <c r="AJ9">
        <f t="shared" si="7"/>
        <v>-8495.2606401607045</v>
      </c>
      <c r="AK9">
        <f t="shared" si="24"/>
        <v>13892.240934387162</v>
      </c>
      <c r="AL9">
        <f t="shared" si="8"/>
        <v>28570.977259587125</v>
      </c>
      <c r="AN9">
        <f t="shared" si="9"/>
        <v>58216.24302932938</v>
      </c>
      <c r="AO9">
        <f t="shared" si="9"/>
        <v>-2910.8121514664685</v>
      </c>
      <c r="AP9">
        <f t="shared" si="9"/>
        <v>-12.356369787130223</v>
      </c>
      <c r="AQ9">
        <f t="shared" si="9"/>
        <v>-40815.308373167871</v>
      </c>
      <c r="AR9">
        <f t="shared" si="9"/>
        <v>14477.766134907906</v>
      </c>
      <c r="AS9">
        <f t="shared" si="9"/>
        <v>-5307.3449947878044</v>
      </c>
      <c r="AT9">
        <f t="shared" si="9"/>
        <v>8679.0645411099704</v>
      </c>
      <c r="AU9">
        <f t="shared" si="9"/>
        <v>17849.485681230071</v>
      </c>
      <c r="AW9">
        <v>6</v>
      </c>
      <c r="AX9">
        <f>(R9*SUMPRODUCT(K10:$K$23, X10:$X$23)-$AZ$3*SUMPRODUCT(K9:$K$22, W10:$W$23))/Z9</f>
        <v>235238.01965251658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117785.895113718</v>
      </c>
      <c r="P10">
        <f t="shared" si="22"/>
        <v>5889.2947556858999</v>
      </c>
      <c r="Q10" s="4">
        <f t="shared" si="23"/>
        <v>25</v>
      </c>
      <c r="R10">
        <f t="shared" si="0"/>
        <v>2000000</v>
      </c>
      <c r="S10">
        <f t="shared" si="1"/>
        <v>252209.55433215669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186104.89300418156</v>
      </c>
      <c r="AC10">
        <f t="shared" si="2"/>
        <v>188600.76202173825</v>
      </c>
      <c r="AE10">
        <f t="shared" si="3"/>
        <v>88079.571896802663</v>
      </c>
      <c r="AF10">
        <f t="shared" si="4"/>
        <v>-4403.9785948401332</v>
      </c>
      <c r="AG10">
        <f t="shared" si="4"/>
        <v>-18.694847080748726</v>
      </c>
      <c r="AH10">
        <f t="shared" si="5"/>
        <v>-70858.374740378742</v>
      </c>
      <c r="AI10">
        <f t="shared" si="6"/>
        <v>12798.523714503041</v>
      </c>
      <c r="AJ10">
        <f t="shared" si="7"/>
        <v>-2495.869017556688</v>
      </c>
      <c r="AK10">
        <f t="shared" si="24"/>
        <v>14163.475531072563</v>
      </c>
      <c r="AL10">
        <f t="shared" si="8"/>
        <v>24466.130228018916</v>
      </c>
      <c r="AN10">
        <f t="shared" si="9"/>
        <v>52282.181672260798</v>
      </c>
      <c r="AO10">
        <f t="shared" si="9"/>
        <v>-2614.1090836130402</v>
      </c>
      <c r="AP10">
        <f t="shared" si="9"/>
        <v>-11.096868097360948</v>
      </c>
      <c r="AQ10">
        <f t="shared" si="9"/>
        <v>-42060.041180923326</v>
      </c>
      <c r="AR10">
        <f t="shared" si="9"/>
        <v>7596.9345396270719</v>
      </c>
      <c r="AS10">
        <f t="shared" si="9"/>
        <v>-1481.4953637485003</v>
      </c>
      <c r="AT10">
        <f t="shared" si="9"/>
        <v>8407.1412346752877</v>
      </c>
      <c r="AU10">
        <f t="shared" si="9"/>
        <v>14522.580410553859</v>
      </c>
      <c r="AW10">
        <v>7</v>
      </c>
      <c r="AX10">
        <f>(R10*SUMPRODUCT(K11:$K$23, X11:$X$23)-$AZ$3*SUMPRODUCT(K10:$K$22, W11:$W$23))/Z10</f>
        <v>252209.55433215669</v>
      </c>
    </row>
    <row r="11" spans="1:52" x14ac:dyDescent="0.25">
      <c r="A11" t="s">
        <v>33</v>
      </c>
      <c r="C11" s="7">
        <f>AU25</f>
        <v>30433.271018771178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117785.895113718</v>
      </c>
      <c r="P11">
        <f t="shared" si="22"/>
        <v>5889.2947556858999</v>
      </c>
      <c r="Q11" s="4">
        <f t="shared" si="23"/>
        <v>25</v>
      </c>
      <c r="R11">
        <f t="shared" si="0"/>
        <v>2000000</v>
      </c>
      <c r="S11">
        <f t="shared" si="1"/>
        <v>264914.92145431502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188600.76202173825</v>
      </c>
      <c r="AC11">
        <f t="shared" si="2"/>
        <v>186158.6602766717</v>
      </c>
      <c r="AE11">
        <f t="shared" si="3"/>
        <v>82769.45788287594</v>
      </c>
      <c r="AF11">
        <f t="shared" si="4"/>
        <v>-4138.472894143797</v>
      </c>
      <c r="AG11">
        <f t="shared" si="4"/>
        <v>-17.567777916652293</v>
      </c>
      <c r="AH11">
        <f t="shared" si="5"/>
        <v>-75209.655463115516</v>
      </c>
      <c r="AI11">
        <f t="shared" si="6"/>
        <v>3403.7617476999731</v>
      </c>
      <c r="AJ11">
        <f t="shared" si="7"/>
        <v>2442.1017450665531</v>
      </c>
      <c r="AK11">
        <f t="shared" si="24"/>
        <v>13762.434971039229</v>
      </c>
      <c r="AL11">
        <f t="shared" si="8"/>
        <v>19608.298463805753</v>
      </c>
      <c r="AN11">
        <f t="shared" si="9"/>
        <v>46723.927397810439</v>
      </c>
      <c r="AO11">
        <f t="shared" si="9"/>
        <v>-2336.196369890522</v>
      </c>
      <c r="AP11">
        <f t="shared" si="9"/>
        <v>-9.9171312814450712</v>
      </c>
      <c r="AQ11">
        <f t="shared" si="9"/>
        <v>-42456.367014576907</v>
      </c>
      <c r="AR11">
        <f t="shared" si="9"/>
        <v>1921.4468820615639</v>
      </c>
      <c r="AS11">
        <f t="shared" si="9"/>
        <v>1378.5832063322327</v>
      </c>
      <c r="AT11">
        <f t="shared" si="9"/>
        <v>7768.9890552848592</v>
      </c>
      <c r="AU11">
        <f t="shared" si="9"/>
        <v>11069.019143678655</v>
      </c>
      <c r="AW11">
        <v>8</v>
      </c>
      <c r="AX11">
        <f>(R11*SUMPRODUCT(K12:$K$23, X12:$X$23)-$AZ$3*SUMPRODUCT(K11:$K$22, W12:$W$23))/Z11</f>
        <v>264914.92145431502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117785.895113718</v>
      </c>
      <c r="P12">
        <f t="shared" si="22"/>
        <v>5889.2947556858999</v>
      </c>
      <c r="Q12" s="4">
        <f t="shared" si="23"/>
        <v>25</v>
      </c>
      <c r="R12">
        <f t="shared" si="0"/>
        <v>2000000</v>
      </c>
      <c r="S12">
        <f t="shared" si="1"/>
        <v>273472.66974335443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186158.6602766717</v>
      </c>
      <c r="AC12">
        <f t="shared" si="2"/>
        <v>179422.81415852005</v>
      </c>
      <c r="AE12">
        <f t="shared" si="3"/>
        <v>77278.204031564353</v>
      </c>
      <c r="AF12">
        <f t="shared" si="4"/>
        <v>-3863.9102015782178</v>
      </c>
      <c r="AG12">
        <f t="shared" si="4"/>
        <v>-16.402261908557698</v>
      </c>
      <c r="AH12">
        <f t="shared" si="5"/>
        <v>-79187.058314245907</v>
      </c>
      <c r="AI12">
        <f t="shared" si="6"/>
        <v>-5789.1667461683246</v>
      </c>
      <c r="AJ12">
        <f t="shared" si="7"/>
        <v>6735.8461181516468</v>
      </c>
      <c r="AK12">
        <f t="shared" si="24"/>
        <v>13471.836318135542</v>
      </c>
      <c r="AL12">
        <f t="shared" si="8"/>
        <v>14418.515690118864</v>
      </c>
      <c r="AN12">
        <f t="shared" si="9"/>
        <v>41471.695871580392</v>
      </c>
      <c r="AO12">
        <f t="shared" si="9"/>
        <v>-2073.5847935790193</v>
      </c>
      <c r="AP12">
        <f t="shared" si="9"/>
        <v>-8.8023476477257692</v>
      </c>
      <c r="AQ12">
        <f t="shared" si="9"/>
        <v>-42496.091110400885</v>
      </c>
      <c r="AR12">
        <f t="shared" si="9"/>
        <v>-3106.7823800472356</v>
      </c>
      <c r="AS12">
        <f t="shared" si="9"/>
        <v>3614.8221241742485</v>
      </c>
      <c r="AT12">
        <f t="shared" si="9"/>
        <v>7229.7215705120034</v>
      </c>
      <c r="AU12">
        <f t="shared" si="9"/>
        <v>7737.7613146390167</v>
      </c>
      <c r="AW12">
        <v>9</v>
      </c>
      <c r="AX12">
        <f>(R12*SUMPRODUCT(K13:$K$23, X13:$X$23)-$AZ$3*SUMPRODUCT(K12:$K$22, W13:$W$23))/Z12</f>
        <v>273472.66974335443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117785.895113718</v>
      </c>
      <c r="P13">
        <f t="shared" si="22"/>
        <v>5889.2947556858999</v>
      </c>
      <c r="Q13" s="4">
        <f t="shared" si="23"/>
        <v>25</v>
      </c>
      <c r="R13">
        <f t="shared" si="0"/>
        <v>2000000</v>
      </c>
      <c r="S13">
        <f t="shared" si="1"/>
        <v>278010.6205351816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179422.81415852005</v>
      </c>
      <c r="AC13">
        <f t="shared" si="2"/>
        <v>169124.08591819237</v>
      </c>
      <c r="AE13">
        <f t="shared" si="3"/>
        <v>71653.492254418219</v>
      </c>
      <c r="AF13">
        <f t="shared" si="4"/>
        <v>-3582.6746127209112</v>
      </c>
      <c r="AG13">
        <f t="shared" si="4"/>
        <v>-15.208419519425348</v>
      </c>
      <c r="AH13">
        <f t="shared" si="5"/>
        <v>-82385.581603741768</v>
      </c>
      <c r="AI13">
        <f t="shared" si="6"/>
        <v>-14329.972381563872</v>
      </c>
      <c r="AJ13">
        <f t="shared" si="7"/>
        <v>10298.728240327677</v>
      </c>
      <c r="AK13">
        <f t="shared" si="24"/>
        <v>12795.420764071239</v>
      </c>
      <c r="AL13">
        <f t="shared" si="8"/>
        <v>8764.1766228350443</v>
      </c>
      <c r="AN13">
        <f t="shared" si="9"/>
        <v>36562.868679803221</v>
      </c>
      <c r="AO13">
        <f t="shared" si="9"/>
        <v>-1828.1434339901614</v>
      </c>
      <c r="AP13">
        <f t="shared" si="9"/>
        <v>-7.7604514200327435</v>
      </c>
      <c r="AQ13">
        <f t="shared" si="9"/>
        <v>-42039.168036517913</v>
      </c>
      <c r="AR13">
        <f t="shared" si="9"/>
        <v>-7312.2032421248805</v>
      </c>
      <c r="AS13">
        <f t="shared" si="9"/>
        <v>5255.1667249248876</v>
      </c>
      <c r="AT13">
        <f t="shared" si="9"/>
        <v>6529.1624229343388</v>
      </c>
      <c r="AU13">
        <f t="shared" si="9"/>
        <v>4472.1259057343459</v>
      </c>
      <c r="AW13">
        <v>10</v>
      </c>
      <c r="AX13">
        <f>(R13*SUMPRODUCT(K14:$K$23, X14:$X$23)-$AZ$3*SUMPRODUCT(K13:$K$22, W14:$W$23))/Z13</f>
        <v>278010.6205351816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117785.895113718</v>
      </c>
      <c r="P14">
        <f t="shared" si="22"/>
        <v>5889.2947556858999</v>
      </c>
      <c r="Q14" s="4">
        <f t="shared" si="23"/>
        <v>25</v>
      </c>
      <c r="R14">
        <f t="shared" si="0"/>
        <v>2000000</v>
      </c>
      <c r="S14">
        <f t="shared" si="1"/>
        <v>278363.90208288643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169124.08591819237</v>
      </c>
      <c r="AC14">
        <f t="shared" si="2"/>
        <v>155799.23700427893</v>
      </c>
      <c r="AE14">
        <f t="shared" si="3"/>
        <v>65924.325860035751</v>
      </c>
      <c r="AF14">
        <f t="shared" si="4"/>
        <v>-3296.2162930017876</v>
      </c>
      <c r="AG14">
        <f t="shared" si="4"/>
        <v>-13.992406687657342</v>
      </c>
      <c r="AH14">
        <f t="shared" si="5"/>
        <v>-85114.290925900234</v>
      </c>
      <c r="AI14">
        <f t="shared" si="6"/>
        <v>-22500.173765553925</v>
      </c>
      <c r="AJ14">
        <f t="shared" si="7"/>
        <v>13324.848913913447</v>
      </c>
      <c r="AK14">
        <f t="shared" si="24"/>
        <v>11912.062847940635</v>
      </c>
      <c r="AL14">
        <f t="shared" si="8"/>
        <v>2736.7379963001567</v>
      </c>
      <c r="AN14">
        <f t="shared" si="9"/>
        <v>31994.890297934897</v>
      </c>
      <c r="AO14">
        <f t="shared" si="9"/>
        <v>-1599.7445148967449</v>
      </c>
      <c r="AP14">
        <f t="shared" si="9"/>
        <v>-6.7909001895016798</v>
      </c>
      <c r="AQ14">
        <f t="shared" si="9"/>
        <v>-41308.308662001036</v>
      </c>
      <c r="AR14">
        <f t="shared" si="9"/>
        <v>-10919.953779152384</v>
      </c>
      <c r="AS14">
        <f t="shared" si="9"/>
        <v>6466.9160234168303</v>
      </c>
      <c r="AT14">
        <f t="shared" si="9"/>
        <v>5781.2520502846728</v>
      </c>
      <c r="AU14">
        <f t="shared" si="9"/>
        <v>1328.2142945491198</v>
      </c>
      <c r="AW14">
        <v>11</v>
      </c>
      <c r="AX14">
        <f>(R14*SUMPRODUCT(K15:$K$23, X15:$X$23)-$AZ$3*SUMPRODUCT(K14:$K$22, W15:$W$23))/Z14</f>
        <v>278363.90208288643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117785.895113718</v>
      </c>
      <c r="P15">
        <f t="shared" si="22"/>
        <v>5889.2947556858999</v>
      </c>
      <c r="Q15" s="4">
        <f t="shared" si="23"/>
        <v>25</v>
      </c>
      <c r="R15">
        <f t="shared" si="0"/>
        <v>2000000</v>
      </c>
      <c r="S15">
        <f t="shared" si="1"/>
        <v>274113.77537710476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155799.23700427893</v>
      </c>
      <c r="AC15">
        <f t="shared" si="2"/>
        <v>139884.51891198964</v>
      </c>
      <c r="AE15">
        <f t="shared" si="3"/>
        <v>60107.972501321798</v>
      </c>
      <c r="AF15">
        <f t="shared" si="4"/>
        <v>-3005.3986250660901</v>
      </c>
      <c r="AG15">
        <f t="shared" si="4"/>
        <v>-12.757888464338141</v>
      </c>
      <c r="AH15">
        <f t="shared" si="5"/>
        <v>-87567.532515410072</v>
      </c>
      <c r="AI15">
        <f t="shared" si="6"/>
        <v>-30477.716527618701</v>
      </c>
      <c r="AJ15">
        <f t="shared" si="7"/>
        <v>15914.718092289288</v>
      </c>
      <c r="AK15">
        <f t="shared" si="24"/>
        <v>11049.603984699748</v>
      </c>
      <c r="AL15">
        <f t="shared" si="8"/>
        <v>-3513.3944506296648</v>
      </c>
      <c r="AN15">
        <f t="shared" si="9"/>
        <v>27732.725433338375</v>
      </c>
      <c r="AO15">
        <f t="shared" si="9"/>
        <v>-1386.6362716669189</v>
      </c>
      <c r="AP15">
        <f t="shared" si="9"/>
        <v>-5.8862577319982661</v>
      </c>
      <c r="AQ15">
        <f t="shared" si="9"/>
        <v>-40402.06706475409</v>
      </c>
      <c r="AR15">
        <f t="shared" si="9"/>
        <v>-14061.864160814634</v>
      </c>
      <c r="AS15">
        <f t="shared" si="9"/>
        <v>7342.7615145850386</v>
      </c>
      <c r="AT15">
        <f t="shared" si="9"/>
        <v>5098.0863386809651</v>
      </c>
      <c r="AU15">
        <f t="shared" si="9"/>
        <v>-1621.0163075486294</v>
      </c>
      <c r="AW15">
        <v>12</v>
      </c>
      <c r="AX15">
        <f>(R15*SUMPRODUCT(K16:$K$23, X16:$X$23)-$AZ$3*SUMPRODUCT(K15:$K$22, W16:$W$23))/Z15</f>
        <v>274113.77537710476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117785.895113718</v>
      </c>
      <c r="P16">
        <f t="shared" si="22"/>
        <v>5889.2947556858999</v>
      </c>
      <c r="Q16" s="4">
        <f t="shared" si="23"/>
        <v>25</v>
      </c>
      <c r="R16">
        <f t="shared" si="0"/>
        <v>2000000</v>
      </c>
      <c r="S16">
        <f t="shared" si="1"/>
        <v>265277.36470240651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139884.51891198964</v>
      </c>
      <c r="AC16">
        <f t="shared" si="2"/>
        <v>122234.00896711851</v>
      </c>
      <c r="AE16">
        <f t="shared" si="3"/>
        <v>54273.164903012461</v>
      </c>
      <c r="AF16">
        <f t="shared" si="4"/>
        <v>-2713.6582451506229</v>
      </c>
      <c r="AG16">
        <f t="shared" si="4"/>
        <v>-11.519453337475955</v>
      </c>
      <c r="AH16">
        <f t="shared" si="5"/>
        <v>-88868.499377504384</v>
      </c>
      <c r="AI16">
        <f t="shared" si="6"/>
        <v>-37320.512172980023</v>
      </c>
      <c r="AJ16">
        <f t="shared" si="7"/>
        <v>17650.509944871126</v>
      </c>
      <c r="AK16">
        <f t="shared" si="24"/>
        <v>10471.988198670877</v>
      </c>
      <c r="AL16">
        <f t="shared" si="8"/>
        <v>-9198.0140294380199</v>
      </c>
      <c r="AN16">
        <f t="shared" si="9"/>
        <v>23741.965786421741</v>
      </c>
      <c r="AO16">
        <f t="shared" si="9"/>
        <v>-1187.0982893210869</v>
      </c>
      <c r="AP16">
        <f t="shared" si="9"/>
        <v>-5.0392209023626586</v>
      </c>
      <c r="AQ16">
        <f t="shared" si="9"/>
        <v>-38875.803087618333</v>
      </c>
      <c r="AR16">
        <f t="shared" si="9"/>
        <v>-16325.974811420043</v>
      </c>
      <c r="AS16">
        <f t="shared" si="9"/>
        <v>7721.2707969563589</v>
      </c>
      <c r="AT16">
        <f t="shared" si="9"/>
        <v>4581.0040002818423</v>
      </c>
      <c r="AU16">
        <f t="shared" si="9"/>
        <v>-4023.7000141818407</v>
      </c>
      <c r="AW16">
        <v>13</v>
      </c>
      <c r="AX16">
        <f>(R16*SUMPRODUCT(K17:$K$23, X17:$X$23)-$AZ$3*SUMPRODUCT(K16:$K$22, W17:$W$23))/Z16</f>
        <v>265277.36470240651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117785.895113718</v>
      </c>
      <c r="P17">
        <f t="shared" si="22"/>
        <v>5889.2947556858999</v>
      </c>
      <c r="Q17" s="4">
        <f t="shared" si="23"/>
        <v>25</v>
      </c>
      <c r="R17">
        <f t="shared" si="0"/>
        <v>2000000</v>
      </c>
      <c r="S17">
        <f t="shared" si="1"/>
        <v>252053.41804123082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122234.00896711851</v>
      </c>
      <c r="AC17">
        <f t="shared" si="2"/>
        <v>103775.56423456044</v>
      </c>
      <c r="AE17">
        <f t="shared" si="3"/>
        <v>48494.869933877897</v>
      </c>
      <c r="AF17">
        <f t="shared" si="4"/>
        <v>-2424.7434966938949</v>
      </c>
      <c r="AG17">
        <f t="shared" si="4"/>
        <v>-10.293012989173675</v>
      </c>
      <c r="AH17">
        <f t="shared" si="5"/>
        <v>-88899.665194201531</v>
      </c>
      <c r="AI17">
        <f t="shared" si="6"/>
        <v>-42839.831770006705</v>
      </c>
      <c r="AJ17">
        <f t="shared" si="7"/>
        <v>18458.44473255807</v>
      </c>
      <c r="AK17">
        <f t="shared" si="24"/>
        <v>10384.365154445466</v>
      </c>
      <c r="AL17">
        <f t="shared" si="8"/>
        <v>-13997.02188300317</v>
      </c>
      <c r="AN17">
        <f t="shared" si="9"/>
        <v>19981.381345143582</v>
      </c>
      <c r="AO17">
        <f t="shared" si="9"/>
        <v>-999.06906725717909</v>
      </c>
      <c r="AP17">
        <f t="shared" si="9"/>
        <v>-4.2410386502246906</v>
      </c>
      <c r="AQ17">
        <f t="shared" si="9"/>
        <v>-36629.402535215413</v>
      </c>
      <c r="AR17">
        <f t="shared" si="9"/>
        <v>-17651.331295979235</v>
      </c>
      <c r="AS17">
        <f t="shared" si="9"/>
        <v>7605.4482410693718</v>
      </c>
      <c r="AT17">
        <f t="shared" si="9"/>
        <v>4278.6785583941337</v>
      </c>
      <c r="AU17">
        <f t="shared" si="9"/>
        <v>-5767.2044965157293</v>
      </c>
      <c r="AW17">
        <v>14</v>
      </c>
      <c r="AX17">
        <f>(R17*SUMPRODUCT(K18:$K$23, X18:$X$23)-$AZ$3*SUMPRODUCT(K17:$K$22, W18:$W$23))/Z17</f>
        <v>252053.41804123082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117785.895113718</v>
      </c>
      <c r="P18">
        <f t="shared" si="22"/>
        <v>5889.2947556858999</v>
      </c>
      <c r="Q18" s="4">
        <f t="shared" si="23"/>
        <v>25</v>
      </c>
      <c r="R18">
        <f t="shared" si="0"/>
        <v>2000000</v>
      </c>
      <c r="S18">
        <f t="shared" si="1"/>
        <v>234170.81927519132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103775.56423456044</v>
      </c>
      <c r="AC18">
        <f t="shared" si="2"/>
        <v>85127.98894828363</v>
      </c>
      <c r="AE18">
        <f t="shared" si="3"/>
        <v>42818.641573444562</v>
      </c>
      <c r="AF18">
        <f t="shared" si="4"/>
        <v>-2140.9320786722283</v>
      </c>
      <c r="AG18">
        <f t="shared" si="4"/>
        <v>-9.0882362298356529</v>
      </c>
      <c r="AH18">
        <f t="shared" si="5"/>
        <v>-88147.730355702734</v>
      </c>
      <c r="AI18">
        <f t="shared" si="6"/>
        <v>-47479.109097160239</v>
      </c>
      <c r="AJ18">
        <f t="shared" si="7"/>
        <v>18647.575286276813</v>
      </c>
      <c r="AK18">
        <f t="shared" si="24"/>
        <v>10126.174488426228</v>
      </c>
      <c r="AL18">
        <f t="shared" si="8"/>
        <v>-18705.359322457196</v>
      </c>
      <c r="AN18">
        <f t="shared" si="9"/>
        <v>16486.870649260567</v>
      </c>
      <c r="AO18">
        <f t="shared" si="9"/>
        <v>-824.3435324630284</v>
      </c>
      <c r="AP18">
        <f t="shared" si="9"/>
        <v>-3.4993304235076477</v>
      </c>
      <c r="AQ18">
        <f t="shared" si="9"/>
        <v>-33940.362771846347</v>
      </c>
      <c r="AR18">
        <f t="shared" si="9"/>
        <v>-18281.334985472316</v>
      </c>
      <c r="AS18">
        <f t="shared" si="9"/>
        <v>7180.0540692038994</v>
      </c>
      <c r="AT18">
        <f t="shared" si="9"/>
        <v>3898.977707552137</v>
      </c>
      <c r="AU18">
        <f t="shared" si="9"/>
        <v>-7202.3032087162792</v>
      </c>
      <c r="AW18">
        <v>15</v>
      </c>
      <c r="AX18">
        <f>(R18*SUMPRODUCT(K19:$K$23, X19:$X$23)-$AZ$3*SUMPRODUCT(K18:$K$22, W19:$W$23))/Z18</f>
        <v>234170.81927519132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117785.895113718</v>
      </c>
      <c r="P19">
        <f t="shared" si="22"/>
        <v>5889.2947556858999</v>
      </c>
      <c r="Q19" s="4">
        <f t="shared" si="23"/>
        <v>25</v>
      </c>
      <c r="R19">
        <f t="shared" si="0"/>
        <v>2000000</v>
      </c>
      <c r="S19">
        <f t="shared" si="1"/>
        <v>210698.4610389008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85127.98894828363</v>
      </c>
      <c r="AC19">
        <f t="shared" si="2"/>
        <v>66715.864054357604</v>
      </c>
      <c r="AE19">
        <f t="shared" si="3"/>
        <v>37295.895409871046</v>
      </c>
      <c r="AF19">
        <f t="shared" si="4"/>
        <v>-1864.7947704935523</v>
      </c>
      <c r="AG19">
        <f t="shared" si="4"/>
        <v>-7.916035993499734</v>
      </c>
      <c r="AH19">
        <f t="shared" si="5"/>
        <v>-86505.429923004966</v>
      </c>
      <c r="AI19">
        <f t="shared" si="6"/>
        <v>-51082.245319620968</v>
      </c>
      <c r="AJ19">
        <f t="shared" si="7"/>
        <v>18412.124893926026</v>
      </c>
      <c r="AK19">
        <f t="shared" si="24"/>
        <v>8849.0371757343273</v>
      </c>
      <c r="AL19">
        <f t="shared" si="8"/>
        <v>-23821.083249960615</v>
      </c>
      <c r="AN19">
        <f t="shared" si="9"/>
        <v>13378.418977302228</v>
      </c>
      <c r="AO19">
        <f t="shared" si="9"/>
        <v>-668.92094886511143</v>
      </c>
      <c r="AP19">
        <f t="shared" si="9"/>
        <v>-2.8395630402914227</v>
      </c>
      <c r="AQ19">
        <f t="shared" si="9"/>
        <v>-31030.382099777002</v>
      </c>
      <c r="AR19">
        <f t="shared" si="9"/>
        <v>-18323.723634380174</v>
      </c>
      <c r="AS19">
        <f t="shared" si="9"/>
        <v>6604.6174354125915</v>
      </c>
      <c r="AT19">
        <f t="shared" si="9"/>
        <v>3174.2401028764139</v>
      </c>
      <c r="AU19">
        <f t="shared" si="9"/>
        <v>-8544.8660960911693</v>
      </c>
      <c r="AW19">
        <v>16</v>
      </c>
      <c r="AX19">
        <f>(R19*SUMPRODUCT(K20:$K$23, X20:$X$23)-$AZ$3*SUMPRODUCT(K19:$K$22, W20:$W$23))/Z19</f>
        <v>210698.4610389008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117785.895113718</v>
      </c>
      <c r="P20">
        <f t="shared" si="22"/>
        <v>5889.2947556858999</v>
      </c>
      <c r="Q20" s="4">
        <f t="shared" si="23"/>
        <v>25</v>
      </c>
      <c r="R20">
        <f t="shared" si="0"/>
        <v>2000000</v>
      </c>
      <c r="S20">
        <f t="shared" si="1"/>
        <v>178197.68129863095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66715.864054357604</v>
      </c>
      <c r="AC20">
        <f t="shared" si="2"/>
        <v>48376.551753569496</v>
      </c>
      <c r="AE20">
        <f t="shared" si="3"/>
        <v>31976.148114184605</v>
      </c>
      <c r="AF20">
        <f t="shared" si="4"/>
        <v>-1598.8074057092301</v>
      </c>
      <c r="AG20">
        <f t="shared" si="4"/>
        <v>-6.7869221699492961</v>
      </c>
      <c r="AH20">
        <f t="shared" si="5"/>
        <v>-83996.277089235286</v>
      </c>
      <c r="AI20">
        <f t="shared" si="6"/>
        <v>-53625.723302929859</v>
      </c>
      <c r="AJ20">
        <f t="shared" si="7"/>
        <v>18339.312300788108</v>
      </c>
      <c r="AK20">
        <f t="shared" si="24"/>
        <v>5272.1610186218304</v>
      </c>
      <c r="AL20">
        <f t="shared" si="8"/>
        <v>-30014.24998351992</v>
      </c>
      <c r="AN20">
        <f t="shared" si="9"/>
        <v>10879.418795426236</v>
      </c>
      <c r="AO20">
        <f t="shared" si="9"/>
        <v>-543.97093977131181</v>
      </c>
      <c r="AP20">
        <f t="shared" si="9"/>
        <v>-2.3091514448573305</v>
      </c>
      <c r="AQ20">
        <f t="shared" si="9"/>
        <v>-28578.510221031956</v>
      </c>
      <c r="AR20">
        <f t="shared" si="9"/>
        <v>-18245.371516821891</v>
      </c>
      <c r="AS20">
        <f t="shared" si="9"/>
        <v>6239.6839740643509</v>
      </c>
      <c r="AT20">
        <f t="shared" si="9"/>
        <v>1793.776019353121</v>
      </c>
      <c r="AU20">
        <f t="shared" si="9"/>
        <v>-10211.911523404418</v>
      </c>
      <c r="AW20">
        <v>17</v>
      </c>
      <c r="AX20">
        <f>(R20*SUMPRODUCT(K21:$K$23, X21:$X$23)-$AZ$3*SUMPRODUCT(K20:$K$22, W21:$W$23))/Z20</f>
        <v>178197.68129863095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117785.895113718</v>
      </c>
      <c r="P21">
        <f t="shared" si="22"/>
        <v>5889.2947556858999</v>
      </c>
      <c r="Q21" s="4">
        <f t="shared" si="23"/>
        <v>25</v>
      </c>
      <c r="R21">
        <f t="shared" si="0"/>
        <v>2000000</v>
      </c>
      <c r="S21">
        <f t="shared" si="1"/>
        <v>134052.03846351511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48376.551753569496</v>
      </c>
      <c r="AC21">
        <f t="shared" si="2"/>
        <v>30627.772222053201</v>
      </c>
      <c r="AE21">
        <f t="shared" si="3"/>
        <v>26911.336879785391</v>
      </c>
      <c r="AF21">
        <f t="shared" si="4"/>
        <v>-1345.5668439892695</v>
      </c>
      <c r="AG21">
        <f t="shared" si="4"/>
        <v>-5.7119184036856607</v>
      </c>
      <c r="AH21">
        <f t="shared" si="5"/>
        <v>-80570.763565131361</v>
      </c>
      <c r="AI21">
        <f t="shared" si="6"/>
        <v>-55010.705447738925</v>
      </c>
      <c r="AJ21">
        <f t="shared" si="7"/>
        <v>17748.779531516295</v>
      </c>
      <c r="AK21">
        <f t="shared" si="24"/>
        <v>3793.2411077944562</v>
      </c>
      <c r="AL21">
        <f t="shared" si="8"/>
        <v>-33468.684808428174</v>
      </c>
      <c r="AN21">
        <f t="shared" si="9"/>
        <v>8709.3983838698059</v>
      </c>
      <c r="AO21">
        <f t="shared" si="9"/>
        <v>-435.46991919349028</v>
      </c>
      <c r="AP21">
        <f t="shared" si="9"/>
        <v>-1.8485656485993502</v>
      </c>
      <c r="AQ21">
        <f t="shared" si="9"/>
        <v>-26075.363000952009</v>
      </c>
      <c r="AR21">
        <f t="shared" si="9"/>
        <v>-17803.283101924295</v>
      </c>
      <c r="AS21">
        <f t="shared" si="9"/>
        <v>5744.0918843227028</v>
      </c>
      <c r="AT21">
        <f t="shared" si="9"/>
        <v>1227.6182384186707</v>
      </c>
      <c r="AU21">
        <f t="shared" si="9"/>
        <v>-10831.572979182922</v>
      </c>
      <c r="AW21">
        <v>18</v>
      </c>
      <c r="AX21">
        <f>(R21*SUMPRODUCT(K22:$K$23, X22:$X$23)-$AZ$3*SUMPRODUCT(K21:$K$22, W22:$W$23))/Z21</f>
        <v>134052.03846351511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117785.895113718</v>
      </c>
      <c r="P22">
        <f t="shared" si="22"/>
        <v>5889.2947556858999</v>
      </c>
      <c r="Q22" s="4">
        <f t="shared" si="23"/>
        <v>25</v>
      </c>
      <c r="R22">
        <f t="shared" si="0"/>
        <v>2000000</v>
      </c>
      <c r="S22">
        <f t="shared" si="1"/>
        <v>75865.735889819873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30627.772222053201</v>
      </c>
      <c r="AC22">
        <f t="shared" si="2"/>
        <v>14273.137403262217</v>
      </c>
      <c r="AE22">
        <f t="shared" si="3"/>
        <v>22159.862359549312</v>
      </c>
      <c r="AF22">
        <f t="shared" si="4"/>
        <v>-1107.9931179774655</v>
      </c>
      <c r="AG22">
        <f t="shared" si="4"/>
        <v>-4.7034202053978476</v>
      </c>
      <c r="AH22">
        <f t="shared" si="5"/>
        <v>-76110.321140076543</v>
      </c>
      <c r="AI22">
        <f t="shared" si="6"/>
        <v>-55063.155318710094</v>
      </c>
      <c r="AJ22">
        <f t="shared" si="7"/>
        <v>16354.634818790984</v>
      </c>
      <c r="AK22">
        <f t="shared" si="24"/>
        <v>3617.5749024537536</v>
      </c>
      <c r="AL22">
        <f t="shared" si="8"/>
        <v>-35090.945597465361</v>
      </c>
      <c r="AN22">
        <f t="shared" si="9"/>
        <v>6702.4898421610151</v>
      </c>
      <c r="AO22">
        <f t="shared" si="9"/>
        <v>-335.12449210805073</v>
      </c>
      <c r="AP22">
        <f t="shared" si="9"/>
        <v>-1.4226002688373691</v>
      </c>
      <c r="AQ22">
        <f t="shared" si="9"/>
        <v>-23020.389118308172</v>
      </c>
      <c r="AR22">
        <f t="shared" si="9"/>
        <v>-16654.446368524044</v>
      </c>
      <c r="AS22">
        <f t="shared" si="9"/>
        <v>4946.6360380150309</v>
      </c>
      <c r="AT22">
        <f t="shared" si="9"/>
        <v>1094.1746227274871</v>
      </c>
      <c r="AU22">
        <f t="shared" si="9"/>
        <v>-10613.635707781526</v>
      </c>
      <c r="AW22">
        <v>19</v>
      </c>
      <c r="AX22">
        <f>(R22*SUMPRODUCT(K23:$K$23, X23:$X$23)-$AZ$3*SUMPRODUCT(K22:$K$22, W23:$W$23))/Z22</f>
        <v>75865.735889819873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117785.895113718</v>
      </c>
      <c r="P23">
        <f t="shared" si="22"/>
        <v>5889.2947556858999</v>
      </c>
      <c r="Q23" s="4">
        <f t="shared" si="23"/>
        <v>25</v>
      </c>
      <c r="R23">
        <f t="shared" si="0"/>
        <v>2000000</v>
      </c>
      <c r="S23">
        <f t="shared" si="1"/>
        <v>94619.475807077208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14273.137403262217</v>
      </c>
      <c r="AC23">
        <f t="shared" si="2"/>
        <v>14273.137403262215</v>
      </c>
      <c r="AE23">
        <f t="shared" si="3"/>
        <v>17767.740211879114</v>
      </c>
      <c r="AF23">
        <f t="shared" si="4"/>
        <v>-888.38701059395567</v>
      </c>
      <c r="AG23">
        <f t="shared" si="4"/>
        <v>-3.771194376611267</v>
      </c>
      <c r="AH23">
        <f t="shared" si="5"/>
        <v>-70815.330138608144</v>
      </c>
      <c r="AI23">
        <f t="shared" si="6"/>
        <v>-53939.748131699598</v>
      </c>
      <c r="AJ23">
        <f t="shared" si="7"/>
        <v>0</v>
      </c>
      <c r="AK23">
        <f t="shared" si="24"/>
        <v>3236.7437738124727</v>
      </c>
      <c r="AL23">
        <f t="shared" si="8"/>
        <v>-50703.004357887126</v>
      </c>
      <c r="AN23">
        <f t="shared" si="9"/>
        <v>4868.2353790554935</v>
      </c>
      <c r="AO23">
        <f t="shared" si="9"/>
        <v>-243.41176895277465</v>
      </c>
      <c r="AP23">
        <f t="shared" si="9"/>
        <v>-1.0332806348237598</v>
      </c>
      <c r="AQ23">
        <f t="shared" si="9"/>
        <v>-19402.900506715967</v>
      </c>
      <c r="AR23">
        <f t="shared" si="9"/>
        <v>-14779.110177248072</v>
      </c>
      <c r="AS23">
        <f t="shared" si="9"/>
        <v>0</v>
      </c>
      <c r="AT23">
        <f t="shared" si="9"/>
        <v>886.84494284065102</v>
      </c>
      <c r="AU23">
        <f t="shared" si="9"/>
        <v>-13892.265234407421</v>
      </c>
      <c r="AW23">
        <v>20</v>
      </c>
      <c r="AX23">
        <f>(R23*SUMPRODUCT(K$23:$K24, X$23:$X24)-$AZ$3*SUMPRODUCT(K$22:$K23, W$23:$W24))/Z23</f>
        <v>94619.475807077208</v>
      </c>
    </row>
    <row r="25" spans="5:50" x14ac:dyDescent="0.25">
      <c r="AN25" s="8">
        <f t="shared" ref="AN25:AU25" si="25">SUM(AN3:AN23)</f>
        <v>833022.03547647386</v>
      </c>
      <c r="AO25" s="8">
        <f t="shared" si="25"/>
        <v>-129990.52310911221</v>
      </c>
      <c r="AP25" s="8">
        <f t="shared" si="25"/>
        <v>-1674.2411162963608</v>
      </c>
      <c r="AQ25" s="8">
        <f t="shared" si="25"/>
        <v>-715983.69046638161</v>
      </c>
      <c r="AR25" s="8">
        <f t="shared" si="25"/>
        <v>-14626.419215316128</v>
      </c>
      <c r="AS25" s="8">
        <f t="shared" si="25"/>
        <v>-83756.231724749872</v>
      </c>
      <c r="AT25" s="8">
        <f t="shared" si="25"/>
        <v>128815.92195883719</v>
      </c>
      <c r="AU25" s="9">
        <f t="shared" si="25"/>
        <v>30433.271018771178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FD59-D4A4-46A0-A3FB-266C161EC48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2872.3980615866908</v>
      </c>
      <c r="K3">
        <v>1</v>
      </c>
      <c r="L3" s="2">
        <v>0</v>
      </c>
      <c r="O3">
        <f>$C$3</f>
        <v>2872.3980615866908</v>
      </c>
      <c r="P3">
        <f>O3*C5</f>
        <v>287.23980615866907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2872.3980615866908</v>
      </c>
      <c r="AF3">
        <f t="shared" ref="AF3:AG34" si="3">-$Z3*P3</f>
        <v>-287.23980615866907</v>
      </c>
      <c r="AG3">
        <f t="shared" si="3"/>
        <v>-200</v>
      </c>
      <c r="AH3">
        <f t="shared" ref="AH3:AH66" si="4">-X3*R3</f>
        <v>0</v>
      </c>
      <c r="AI3">
        <f t="shared" ref="AI3:AI34" si="5">SUM(AE3:AH3)</f>
        <v>2385.1582554280217</v>
      </c>
      <c r="AJ3">
        <f t="shared" ref="AJ3:AJ66" si="6">AB3-AC3</f>
        <v>0</v>
      </c>
      <c r="AL3">
        <f t="shared" ref="AL3:AL23" si="7">SUM(AI3:AK3)</f>
        <v>2385.1582554280217</v>
      </c>
      <c r="AN3">
        <f t="shared" ref="AN3:AU34" si="8">AE3*$K3</f>
        <v>2872.3980615866908</v>
      </c>
      <c r="AO3">
        <f t="shared" si="8"/>
        <v>-287.23980615866907</v>
      </c>
      <c r="AP3">
        <f t="shared" si="8"/>
        <v>-200</v>
      </c>
      <c r="AQ3">
        <f t="shared" si="8"/>
        <v>0</v>
      </c>
      <c r="AR3">
        <f t="shared" si="8"/>
        <v>2385.1582554280217</v>
      </c>
      <c r="AS3">
        <f t="shared" si="8"/>
        <v>0</v>
      </c>
      <c r="AT3">
        <f t="shared" si="8"/>
        <v>0</v>
      </c>
      <c r="AU3">
        <f t="shared" si="8"/>
        <v>2385.1582554280217</v>
      </c>
      <c r="AW3">
        <v>0</v>
      </c>
      <c r="AX3">
        <f>IF(Z3&gt;0, (R3*SUMPRODUCT(K3:$K$98, X3:$X$98)-K3*$AZ$3)/Z3, 0)</f>
        <v>0</v>
      </c>
      <c r="AZ3">
        <f>C6*SUMPRODUCT(X4:X98, K4:K98)/1</f>
        <v>1779.6487385382545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50000</v>
      </c>
      <c r="S4">
        <f t="shared" si="1"/>
        <v>120.7140353413855</v>
      </c>
      <c r="U4">
        <f t="shared" ref="U4:U67" si="12">M4</f>
        <v>1.102811E-3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1.102811E-3</v>
      </c>
      <c r="Y4">
        <f t="shared" ref="Y4:Y67" si="16">V4*W4</f>
        <v>0.01</v>
      </c>
      <c r="Z4">
        <f t="shared" ref="Z4:Z67" si="17">MAX(0, W4-X4-Y4)</f>
        <v>0.98889718900000001</v>
      </c>
      <c r="AB4">
        <f t="shared" ref="AB4:AB67" si="18">AC3</f>
        <v>0</v>
      </c>
      <c r="AC4">
        <f t="shared" ref="AC4:AC67" si="19">S4*Z4</f>
        <v>119.37377022194278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-55.140549999999998</v>
      </c>
      <c r="AI4">
        <f t="shared" si="5"/>
        <v>-55.140549999999998</v>
      </c>
      <c r="AJ4">
        <f t="shared" si="6"/>
        <v>-119.37377022194278</v>
      </c>
      <c r="AK4">
        <f t="shared" ref="AK4:AK67" si="20">G4*SUM(AB4:AB4, AE4:AF4)</f>
        <v>0</v>
      </c>
      <c r="AL4">
        <f t="shared" si="7"/>
        <v>-174.51432022194277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-51.44187890661442</v>
      </c>
      <c r="AR4">
        <f t="shared" si="8"/>
        <v>-51.44187890661442</v>
      </c>
      <c r="AS4">
        <f t="shared" si="8"/>
        <v>-111.36651760606658</v>
      </c>
      <c r="AT4">
        <f t="shared" si="8"/>
        <v>0</v>
      </c>
      <c r="AU4">
        <f t="shared" si="8"/>
        <v>-162.80839651268099</v>
      </c>
      <c r="AW4">
        <v>1</v>
      </c>
      <c r="AX4">
        <f>IF(Z4&gt;0, (R4*SUMPRODUCT(K4:$K$98, X4:$X$98)-K4*$AZ$3)/Z4, 0)</f>
        <v>120.7140353413855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1.1142120000000001E-3</v>
      </c>
      <c r="Q5" s="4">
        <f t="shared" ref="Q5:Q68" si="22">$C$8</f>
        <v>25</v>
      </c>
      <c r="R5">
        <f t="shared" si="0"/>
        <v>50000</v>
      </c>
      <c r="S5">
        <f t="shared" si="1"/>
        <v>211.07844240919837</v>
      </c>
      <c r="U5">
        <f t="shared" si="12"/>
        <v>1.1142120000000001E-3</v>
      </c>
      <c r="V5">
        <f t="shared" si="13"/>
        <v>0.01</v>
      </c>
      <c r="W5">
        <f t="shared" si="14"/>
        <v>0.98889718900000001</v>
      </c>
      <c r="X5">
        <f t="shared" si="15"/>
        <v>1.1018411147500681E-3</v>
      </c>
      <c r="Y5">
        <f t="shared" si="16"/>
        <v>9.8889718900000007E-3</v>
      </c>
      <c r="Z5">
        <f t="shared" si="17"/>
        <v>0.97790637599524988</v>
      </c>
      <c r="AB5">
        <f t="shared" si="18"/>
        <v>119.37377022194278</v>
      </c>
      <c r="AC5">
        <f t="shared" si="19"/>
        <v>206.41495466710126</v>
      </c>
      <c r="AE5">
        <f t="shared" si="2"/>
        <v>0</v>
      </c>
      <c r="AF5">
        <f t="shared" si="3"/>
        <v>0</v>
      </c>
      <c r="AG5">
        <f t="shared" si="3"/>
        <v>-24.447659399881246</v>
      </c>
      <c r="AH5">
        <f t="shared" si="4"/>
        <v>-55.092055737503401</v>
      </c>
      <c r="AI5">
        <f t="shared" si="5"/>
        <v>-79.539715137384647</v>
      </c>
      <c r="AJ5">
        <f t="shared" si="6"/>
        <v>-87.041184445158478</v>
      </c>
      <c r="AK5">
        <f t="shared" si="20"/>
        <v>4.8943245790996537</v>
      </c>
      <c r="AL5">
        <f t="shared" si="7"/>
        <v>-161.68657500344347</v>
      </c>
      <c r="AN5">
        <f t="shared" si="8"/>
        <v>0</v>
      </c>
      <c r="AO5">
        <f t="shared" si="8"/>
        <v>0</v>
      </c>
      <c r="AP5">
        <f t="shared" si="8"/>
        <v>-20.905389566161158</v>
      </c>
      <c r="AQ5">
        <f t="shared" si="8"/>
        <v>-47.109658571190955</v>
      </c>
      <c r="AR5">
        <f t="shared" si="8"/>
        <v>-68.01504813735211</v>
      </c>
      <c r="AS5">
        <f t="shared" si="8"/>
        <v>-74.429614686752544</v>
      </c>
      <c r="AT5">
        <f t="shared" si="8"/>
        <v>4.1851761886789465</v>
      </c>
      <c r="AU5">
        <f t="shared" si="8"/>
        <v>-138.2594866354257</v>
      </c>
      <c r="AW5">
        <v>2</v>
      </c>
      <c r="AX5">
        <f>IF(Z5&gt;0, (R5*SUMPRODUCT(K5:$K$98, X5:$X$98)-K5*$AZ$3)/Z5, 0)</f>
        <v>211.07844240919837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1.128462E-3</v>
      </c>
      <c r="Q6" s="4">
        <f t="shared" si="22"/>
        <v>25</v>
      </c>
      <c r="R6">
        <f t="shared" si="0"/>
        <v>50000</v>
      </c>
      <c r="S6">
        <f t="shared" si="1"/>
        <v>318.77014912394588</v>
      </c>
      <c r="U6">
        <f t="shared" si="12"/>
        <v>1.128462E-3</v>
      </c>
      <c r="V6">
        <f t="shared" si="13"/>
        <v>0.01</v>
      </c>
      <c r="W6">
        <f t="shared" si="14"/>
        <v>0.97790637599524988</v>
      </c>
      <c r="X6">
        <f t="shared" si="15"/>
        <v>1.1035301848683517E-3</v>
      </c>
      <c r="Y6">
        <f t="shared" si="16"/>
        <v>9.7790637599524995E-3</v>
      </c>
      <c r="Z6">
        <f t="shared" si="17"/>
        <v>0.96702378205042905</v>
      </c>
      <c r="AB6">
        <f t="shared" si="18"/>
        <v>206.41495466710126</v>
      </c>
      <c r="AC6">
        <f t="shared" si="19"/>
        <v>308.25831521061741</v>
      </c>
      <c r="AE6">
        <f t="shared" si="2"/>
        <v>0</v>
      </c>
      <c r="AF6">
        <f t="shared" si="3"/>
        <v>0</v>
      </c>
      <c r="AG6">
        <f t="shared" si="3"/>
        <v>-24.175594551260726</v>
      </c>
      <c r="AH6">
        <f t="shared" si="4"/>
        <v>-55.176509243417584</v>
      </c>
      <c r="AI6">
        <f t="shared" si="5"/>
        <v>-79.352103794678314</v>
      </c>
      <c r="AJ6">
        <f t="shared" si="6"/>
        <v>-101.84336054351616</v>
      </c>
      <c r="AK6">
        <f t="shared" si="20"/>
        <v>12.075274848025424</v>
      </c>
      <c r="AL6">
        <f t="shared" si="7"/>
        <v>-169.12018949016905</v>
      </c>
      <c r="AN6">
        <f t="shared" si="8"/>
        <v>0</v>
      </c>
      <c r="AO6">
        <f t="shared" si="8"/>
        <v>0</v>
      </c>
      <c r="AP6">
        <f t="shared" si="8"/>
        <v>-18.649296105348615</v>
      </c>
      <c r="AQ6">
        <f t="shared" si="8"/>
        <v>-42.563712621757965</v>
      </c>
      <c r="AR6">
        <f t="shared" si="8"/>
        <v>-61.213008727106583</v>
      </c>
      <c r="AS6">
        <f t="shared" si="8"/>
        <v>-78.562989758643354</v>
      </c>
      <c r="AT6">
        <f t="shared" si="8"/>
        <v>9.3149881264264902</v>
      </c>
      <c r="AU6">
        <f t="shared" si="8"/>
        <v>-130.46101035932347</v>
      </c>
      <c r="AW6">
        <v>3</v>
      </c>
      <c r="AX6">
        <f>IF(Z6&gt;0, (R6*SUMPRODUCT(K6:$K$98, X6:$X$98)-K6*$AZ$3)/Z6, 0)</f>
        <v>318.77014912394588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1.1436619999999999E-3</v>
      </c>
      <c r="Q7" s="4">
        <f t="shared" si="22"/>
        <v>25</v>
      </c>
      <c r="R7">
        <f t="shared" si="0"/>
        <v>50000</v>
      </c>
      <c r="S7">
        <f t="shared" si="1"/>
        <v>407.29637738910731</v>
      </c>
      <c r="U7">
        <f t="shared" si="12"/>
        <v>1.1436619999999999E-3</v>
      </c>
      <c r="V7">
        <f t="shared" si="13"/>
        <v>0.01</v>
      </c>
      <c r="W7">
        <f t="shared" si="14"/>
        <v>0.96702378205042905</v>
      </c>
      <c r="X7">
        <f t="shared" si="15"/>
        <v>1.1059483526273577E-3</v>
      </c>
      <c r="Y7">
        <f t="shared" si="16"/>
        <v>9.6702378205042912E-3</v>
      </c>
      <c r="Z7">
        <f t="shared" si="17"/>
        <v>0.95624759587729746</v>
      </c>
      <c r="AB7">
        <f t="shared" si="18"/>
        <v>308.25831521061741</v>
      </c>
      <c r="AC7">
        <f t="shared" si="19"/>
        <v>389.4761816878663</v>
      </c>
      <c r="AE7">
        <f t="shared" si="2"/>
        <v>0</v>
      </c>
      <c r="AF7">
        <f t="shared" si="3"/>
        <v>0</v>
      </c>
      <c r="AG7">
        <f t="shared" si="3"/>
        <v>-23.906189896932435</v>
      </c>
      <c r="AH7">
        <f t="shared" si="4"/>
        <v>-55.297417631367885</v>
      </c>
      <c r="AI7">
        <f t="shared" si="5"/>
        <v>-79.203607528300324</v>
      </c>
      <c r="AJ7">
        <f t="shared" si="6"/>
        <v>-81.21786647724889</v>
      </c>
      <c r="AK7">
        <f t="shared" si="20"/>
        <v>15.135483276841315</v>
      </c>
      <c r="AL7">
        <f t="shared" si="7"/>
        <v>-145.2859907287079</v>
      </c>
      <c r="AN7">
        <f t="shared" si="8"/>
        <v>0</v>
      </c>
      <c r="AO7">
        <f t="shared" si="8"/>
        <v>0</v>
      </c>
      <c r="AP7">
        <f t="shared" si="8"/>
        <v>-16.778704988638609</v>
      </c>
      <c r="AQ7">
        <f t="shared" si="8"/>
        <v>-38.810829373915396</v>
      </c>
      <c r="AR7">
        <f t="shared" si="8"/>
        <v>-55.589534362554012</v>
      </c>
      <c r="AS7">
        <f t="shared" si="8"/>
        <v>-57.003254274461426</v>
      </c>
      <c r="AT7">
        <f t="shared" si="8"/>
        <v>10.62293112610053</v>
      </c>
      <c r="AU7">
        <f t="shared" si="8"/>
        <v>-101.96985751091491</v>
      </c>
      <c r="AW7">
        <v>4</v>
      </c>
      <c r="AX7">
        <f>IF(Z7&gt;0, (R7*SUMPRODUCT(K7:$K$98, X7:$X$98)-K7*$AZ$3)/Z7, 0)</f>
        <v>407.29637738910731</v>
      </c>
    </row>
    <row r="8" spans="1:52" x14ac:dyDescent="0.25">
      <c r="B8" s="2">
        <v>200</v>
      </c>
      <c r="C8" s="2"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1.162663E-3</v>
      </c>
      <c r="Q8" s="4">
        <f t="shared" si="22"/>
        <v>25</v>
      </c>
      <c r="R8">
        <f t="shared" si="0"/>
        <v>50000</v>
      </c>
      <c r="S8">
        <f t="shared" si="1"/>
        <v>458.76498013868661</v>
      </c>
      <c r="U8">
        <f t="shared" si="12"/>
        <v>1.162663E-3</v>
      </c>
      <c r="V8">
        <f t="shared" si="13"/>
        <v>0.01</v>
      </c>
      <c r="W8">
        <f t="shared" si="14"/>
        <v>0.95624759587729746</v>
      </c>
      <c r="X8">
        <f t="shared" si="15"/>
        <v>1.1117936985654863E-3</v>
      </c>
      <c r="Y8">
        <f t="shared" si="16"/>
        <v>9.562475958772975E-3</v>
      </c>
      <c r="Z8">
        <f t="shared" si="17"/>
        <v>0.94557332621995893</v>
      </c>
      <c r="AB8">
        <f t="shared" si="18"/>
        <v>389.4761816878663</v>
      </c>
      <c r="AC8">
        <f t="shared" si="19"/>
        <v>433.79592822297127</v>
      </c>
      <c r="AE8">
        <f t="shared" si="2"/>
        <v>0</v>
      </c>
      <c r="AF8">
        <f t="shared" si="3"/>
        <v>0</v>
      </c>
      <c r="AG8">
        <f t="shared" si="3"/>
        <v>-23.639333155498974</v>
      </c>
      <c r="AH8">
        <f t="shared" si="4"/>
        <v>-55.589684928274316</v>
      </c>
      <c r="AI8">
        <f t="shared" si="5"/>
        <v>-79.229018083773298</v>
      </c>
      <c r="AJ8">
        <f t="shared" si="6"/>
        <v>-44.319746535104969</v>
      </c>
      <c r="AK8">
        <f t="shared" si="20"/>
        <v>8.2958426699515524</v>
      </c>
      <c r="AL8">
        <f t="shared" si="7"/>
        <v>-115.25292194892671</v>
      </c>
      <c r="AN8">
        <f t="shared" si="8"/>
        <v>0</v>
      </c>
      <c r="AO8">
        <f t="shared" si="8"/>
        <v>0</v>
      </c>
      <c r="AP8">
        <f t="shared" si="8"/>
        <v>-15.487174422919834</v>
      </c>
      <c r="AQ8">
        <f t="shared" si="8"/>
        <v>-36.4192653378242</v>
      </c>
      <c r="AR8">
        <f t="shared" si="8"/>
        <v>-51.906439760744043</v>
      </c>
      <c r="AS8">
        <f t="shared" si="8"/>
        <v>-29.03582941421088</v>
      </c>
      <c r="AT8">
        <f t="shared" si="8"/>
        <v>5.4349740565652924</v>
      </c>
      <c r="AU8">
        <f t="shared" si="8"/>
        <v>-75.507295118389621</v>
      </c>
      <c r="AW8">
        <v>5</v>
      </c>
      <c r="AX8">
        <f>IF(Z8&gt;0, (R8*SUMPRODUCT(K8:$K$98, X8:$X$98)-K8*$AZ$3)/Z8, 0)</f>
        <v>458.76498013868661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1.192114E-3</v>
      </c>
      <c r="Q9" s="4">
        <f t="shared" si="22"/>
        <v>25</v>
      </c>
      <c r="R9">
        <f t="shared" si="0"/>
        <v>50000</v>
      </c>
      <c r="S9">
        <f t="shared" si="1"/>
        <v>491.02275803242105</v>
      </c>
      <c r="U9">
        <f t="shared" si="12"/>
        <v>1.192114E-3</v>
      </c>
      <c r="V9">
        <f t="shared" si="13"/>
        <v>0.01</v>
      </c>
      <c r="W9">
        <f t="shared" si="14"/>
        <v>0.94557332621995893</v>
      </c>
      <c r="X9">
        <f t="shared" si="15"/>
        <v>1.1272312002133802E-3</v>
      </c>
      <c r="Y9">
        <f t="shared" si="16"/>
        <v>9.4557332621995893E-3</v>
      </c>
      <c r="Z9">
        <f t="shared" si="17"/>
        <v>0.93499036175754591</v>
      </c>
      <c r="AB9">
        <f t="shared" si="18"/>
        <v>433.79592822297127</v>
      </c>
      <c r="AC9">
        <f t="shared" si="19"/>
        <v>459.10154616392128</v>
      </c>
      <c r="AE9">
        <f t="shared" si="2"/>
        <v>0</v>
      </c>
      <c r="AF9">
        <f t="shared" si="3"/>
        <v>0</v>
      </c>
      <c r="AG9">
        <f t="shared" si="3"/>
        <v>-23.374759043938649</v>
      </c>
      <c r="AH9">
        <f t="shared" si="4"/>
        <v>-56.36156001066901</v>
      </c>
      <c r="AI9">
        <f t="shared" si="5"/>
        <v>-79.736319054607662</v>
      </c>
      <c r="AJ9">
        <f t="shared" si="6"/>
        <v>-25.305617940950015</v>
      </c>
      <c r="AK9">
        <f t="shared" si="20"/>
        <v>2.5593959765155305</v>
      </c>
      <c r="AL9">
        <f t="shared" si="7"/>
        <v>-102.48254101904215</v>
      </c>
      <c r="AN9">
        <f t="shared" si="8"/>
        <v>0</v>
      </c>
      <c r="AO9">
        <f t="shared" si="8"/>
        <v>0</v>
      </c>
      <c r="AP9">
        <f t="shared" si="8"/>
        <v>-14.503116015949075</v>
      </c>
      <c r="AQ9">
        <f t="shared" si="8"/>
        <v>-34.970124917141121</v>
      </c>
      <c r="AR9">
        <f t="shared" si="8"/>
        <v>-49.473240933090196</v>
      </c>
      <c r="AS9">
        <f t="shared" si="8"/>
        <v>-15.701137802661137</v>
      </c>
      <c r="AT9">
        <f t="shared" si="8"/>
        <v>1.5880042531511556</v>
      </c>
      <c r="AU9">
        <f t="shared" si="8"/>
        <v>-63.586374482600178</v>
      </c>
      <c r="AW9">
        <v>6</v>
      </c>
      <c r="AX9">
        <f>IF(Z9&gt;0, (R9*SUMPRODUCT(K9:$K$98, X9:$X$98)-K9*$AZ$3)/Z9, 0)</f>
        <v>491.02275803242105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1.227265E-3</v>
      </c>
      <c r="Q10" s="4">
        <f t="shared" si="22"/>
        <v>25</v>
      </c>
      <c r="R10">
        <f t="shared" si="0"/>
        <v>50000</v>
      </c>
      <c r="S10">
        <f t="shared" si="1"/>
        <v>520.07189936961379</v>
      </c>
      <c r="U10">
        <f t="shared" si="12"/>
        <v>1.227265E-3</v>
      </c>
      <c r="V10">
        <f t="shared" si="13"/>
        <v>0.01</v>
      </c>
      <c r="W10">
        <f t="shared" si="14"/>
        <v>0.93499036175754591</v>
      </c>
      <c r="X10">
        <f t="shared" si="15"/>
        <v>1.1474809463223746E-3</v>
      </c>
      <c r="Y10">
        <f t="shared" si="16"/>
        <v>9.3499036175754592E-3</v>
      </c>
      <c r="Z10">
        <f t="shared" si="17"/>
        <v>0.92449297719364809</v>
      </c>
      <c r="AB10">
        <f t="shared" si="18"/>
        <v>459.10154616392128</v>
      </c>
      <c r="AC10">
        <f t="shared" si="19"/>
        <v>480.80281860296958</v>
      </c>
      <c r="AE10">
        <f t="shared" si="2"/>
        <v>0</v>
      </c>
      <c r="AF10">
        <f t="shared" si="3"/>
        <v>0</v>
      </c>
      <c r="AG10">
        <f t="shared" si="3"/>
        <v>-23.112324429841202</v>
      </c>
      <c r="AH10">
        <f t="shared" si="4"/>
        <v>-57.374047316118734</v>
      </c>
      <c r="AI10">
        <f t="shared" si="5"/>
        <v>-80.486371745959929</v>
      </c>
      <c r="AJ10">
        <f t="shared" si="6"/>
        <v>-21.701272439048296</v>
      </c>
      <c r="AK10">
        <f t="shared" si="20"/>
        <v>1.8823163392720774</v>
      </c>
      <c r="AL10">
        <f t="shared" si="7"/>
        <v>-100.30532784573614</v>
      </c>
      <c r="AN10">
        <f t="shared" si="8"/>
        <v>0</v>
      </c>
      <c r="AO10">
        <f t="shared" si="8"/>
        <v>0</v>
      </c>
      <c r="AP10">
        <f t="shared" si="8"/>
        <v>-13.604293415342255</v>
      </c>
      <c r="AQ10">
        <f t="shared" si="8"/>
        <v>-33.771305715423097</v>
      </c>
      <c r="AR10">
        <f t="shared" si="8"/>
        <v>-47.375599130765345</v>
      </c>
      <c r="AS10">
        <f t="shared" si="8"/>
        <v>-12.773725059254955</v>
      </c>
      <c r="AT10">
        <f t="shared" si="8"/>
        <v>1.1079622846972212</v>
      </c>
      <c r="AU10">
        <f t="shared" si="8"/>
        <v>-59.041361905323079</v>
      </c>
      <c r="AW10">
        <v>7</v>
      </c>
      <c r="AX10">
        <f>IF(Z10&gt;0, (R10*SUMPRODUCT(K10:$K$98, X10:$X$98)-K10*$AZ$3)/Z10, 0)</f>
        <v>520.07189936961379</v>
      </c>
    </row>
    <row r="11" spans="1:52" x14ac:dyDescent="0.25">
      <c r="A11" t="s">
        <v>33</v>
      </c>
      <c r="C11" s="12">
        <f>AU100</f>
        <v>76.339959278550907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1.2614659999999999E-3</v>
      </c>
      <c r="Q11" s="4">
        <f t="shared" si="22"/>
        <v>25</v>
      </c>
      <c r="R11">
        <f t="shared" si="0"/>
        <v>50000</v>
      </c>
      <c r="S11">
        <f t="shared" si="1"/>
        <v>546.10980816830954</v>
      </c>
      <c r="U11">
        <f t="shared" si="12"/>
        <v>1.2614659999999999E-3</v>
      </c>
      <c r="V11">
        <f t="shared" si="13"/>
        <v>0.01</v>
      </c>
      <c r="W11">
        <f t="shared" si="14"/>
        <v>0.92449297719364809</v>
      </c>
      <c r="X11">
        <f t="shared" si="15"/>
        <v>1.1662164579685625E-3</v>
      </c>
      <c r="Y11">
        <f t="shared" si="16"/>
        <v>9.2449297719364807E-3</v>
      </c>
      <c r="Z11">
        <f t="shared" si="17"/>
        <v>0.91408183096374307</v>
      </c>
      <c r="AB11">
        <f t="shared" si="18"/>
        <v>480.80281860296958</v>
      </c>
      <c r="AC11">
        <f t="shared" si="19"/>
        <v>499.1890533577469</v>
      </c>
      <c r="AE11">
        <f t="shared" si="2"/>
        <v>0</v>
      </c>
      <c r="AF11">
        <f t="shared" si="3"/>
        <v>0</v>
      </c>
      <c r="AG11">
        <f t="shared" si="3"/>
        <v>-22.852045774093575</v>
      </c>
      <c r="AH11">
        <f t="shared" si="4"/>
        <v>-58.310822898428121</v>
      </c>
      <c r="AI11">
        <f t="shared" si="5"/>
        <v>-81.162868672521697</v>
      </c>
      <c r="AJ11">
        <f t="shared" si="6"/>
        <v>-18.38623475477732</v>
      </c>
      <c r="AK11">
        <f t="shared" si="20"/>
        <v>1.153926764647127</v>
      </c>
      <c r="AL11">
        <f t="shared" si="7"/>
        <v>-98.395176662651892</v>
      </c>
      <c r="AN11">
        <f t="shared" si="8"/>
        <v>0</v>
      </c>
      <c r="AO11">
        <f t="shared" si="8"/>
        <v>0</v>
      </c>
      <c r="AP11">
        <f t="shared" si="8"/>
        <v>-12.781346567456627</v>
      </c>
      <c r="AQ11">
        <f t="shared" si="8"/>
        <v>-32.613746859517548</v>
      </c>
      <c r="AR11">
        <f t="shared" si="8"/>
        <v>-45.395093426974171</v>
      </c>
      <c r="AS11">
        <f t="shared" si="8"/>
        <v>-10.283579894533364</v>
      </c>
      <c r="AT11">
        <f t="shared" si="8"/>
        <v>0.64540120557341629</v>
      </c>
      <c r="AU11">
        <f t="shared" si="8"/>
        <v>-55.033272115934125</v>
      </c>
      <c r="AW11">
        <v>8</v>
      </c>
      <c r="AX11">
        <f>IF(Z11&gt;0, (R11*SUMPRODUCT(K11:$K$98, X11:$X$98)-K11*$AZ$3)/Z11, 0)</f>
        <v>546.10980816830954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1.3051670000000001E-3</v>
      </c>
      <c r="Q12" s="4">
        <f t="shared" si="22"/>
        <v>25</v>
      </c>
      <c r="R12">
        <f t="shared" si="0"/>
        <v>50000</v>
      </c>
      <c r="S12">
        <f t="shared" si="1"/>
        <v>571.00652213907267</v>
      </c>
      <c r="U12">
        <f t="shared" si="12"/>
        <v>1.3051670000000001E-3</v>
      </c>
      <c r="V12">
        <f t="shared" si="13"/>
        <v>0.01</v>
      </c>
      <c r="W12">
        <f t="shared" si="14"/>
        <v>0.91408183096374307</v>
      </c>
      <c r="X12">
        <f t="shared" si="15"/>
        <v>1.1930294410734557E-3</v>
      </c>
      <c r="Y12">
        <f t="shared" si="16"/>
        <v>9.1408183096374305E-3</v>
      </c>
      <c r="Z12">
        <f t="shared" si="17"/>
        <v>0.90374798321303218</v>
      </c>
      <c r="AB12">
        <f t="shared" si="18"/>
        <v>499.1890533577469</v>
      </c>
      <c r="AC12">
        <f t="shared" si="19"/>
        <v>516.04599278467458</v>
      </c>
      <c r="AE12">
        <f t="shared" si="2"/>
        <v>0</v>
      </c>
      <c r="AF12">
        <f t="shared" si="3"/>
        <v>0</v>
      </c>
      <c r="AG12">
        <f t="shared" si="3"/>
        <v>-22.593699580325804</v>
      </c>
      <c r="AH12">
        <f t="shared" si="4"/>
        <v>-59.651472053672784</v>
      </c>
      <c r="AI12">
        <f t="shared" si="5"/>
        <v>-82.245171633998581</v>
      </c>
      <c r="AJ12">
        <f t="shared" si="6"/>
        <v>-16.856939426927681</v>
      </c>
      <c r="AK12">
        <f t="shared" si="20"/>
        <v>1.1481348227228179</v>
      </c>
      <c r="AL12">
        <f t="shared" si="7"/>
        <v>-97.953976238203438</v>
      </c>
      <c r="AN12">
        <f t="shared" si="8"/>
        <v>0</v>
      </c>
      <c r="AO12">
        <f t="shared" si="8"/>
        <v>0</v>
      </c>
      <c r="AP12">
        <f t="shared" si="8"/>
        <v>-12.008791513852184</v>
      </c>
      <c r="AQ12">
        <f t="shared" si="8"/>
        <v>-31.705391533607646</v>
      </c>
      <c r="AR12">
        <f t="shared" si="8"/>
        <v>-43.714183047459827</v>
      </c>
      <c r="AS12">
        <f t="shared" si="8"/>
        <v>-8.9596425065279348</v>
      </c>
      <c r="AT12">
        <f t="shared" si="8"/>
        <v>0.61024586375743672</v>
      </c>
      <c r="AU12">
        <f t="shared" si="8"/>
        <v>-52.06357969023032</v>
      </c>
      <c r="AW12">
        <v>9</v>
      </c>
      <c r="AX12">
        <f>IF(Z12&gt;0, (R12*SUMPRODUCT(K12:$K$98, X12:$X$98)-K12*$AZ$3)/Z12, 0)</f>
        <v>571.00652213907267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1.350768E-3</v>
      </c>
      <c r="Q13" s="4">
        <f t="shared" si="22"/>
        <v>25</v>
      </c>
      <c r="R13">
        <f t="shared" si="0"/>
        <v>50000</v>
      </c>
      <c r="S13">
        <f t="shared" si="1"/>
        <v>594.40662273485498</v>
      </c>
      <c r="U13">
        <f t="shared" si="12"/>
        <v>1.350768E-3</v>
      </c>
      <c r="V13">
        <f t="shared" si="13"/>
        <v>0.01</v>
      </c>
      <c r="W13">
        <f t="shared" si="14"/>
        <v>0.90374798321303218</v>
      </c>
      <c r="X13">
        <f t="shared" si="15"/>
        <v>1.2207538557887012E-3</v>
      </c>
      <c r="Y13">
        <f t="shared" si="16"/>
        <v>9.0374798321303223E-3</v>
      </c>
      <c r="Z13">
        <f t="shared" si="17"/>
        <v>0.89348974952511317</v>
      </c>
      <c r="AB13">
        <f t="shared" si="18"/>
        <v>516.04599278467458</v>
      </c>
      <c r="AC13">
        <f t="shared" si="19"/>
        <v>531.09622446343405</v>
      </c>
      <c r="AE13">
        <f t="shared" si="2"/>
        <v>0</v>
      </c>
      <c r="AF13">
        <f t="shared" si="3"/>
        <v>0</v>
      </c>
      <c r="AG13">
        <f t="shared" si="3"/>
        <v>-22.337243738127828</v>
      </c>
      <c r="AH13">
        <f t="shared" si="4"/>
        <v>-61.037692789435056</v>
      </c>
      <c r="AI13">
        <f t="shared" si="5"/>
        <v>-83.37493652756288</v>
      </c>
      <c r="AJ13">
        <f t="shared" si="6"/>
        <v>-15.050231678759474</v>
      </c>
      <c r="AK13">
        <f t="shared" si="20"/>
        <v>1.0320919855693491</v>
      </c>
      <c r="AL13">
        <f t="shared" si="7"/>
        <v>-97.393076220753002</v>
      </c>
      <c r="AN13">
        <f t="shared" si="8"/>
        <v>0</v>
      </c>
      <c r="AO13">
        <f t="shared" si="8"/>
        <v>0</v>
      </c>
      <c r="AP13">
        <f t="shared" si="8"/>
        <v>-11.285629759903115</v>
      </c>
      <c r="AQ13">
        <f t="shared" si="8"/>
        <v>-30.838576607572406</v>
      </c>
      <c r="AR13">
        <f t="shared" si="8"/>
        <v>-42.124206367475516</v>
      </c>
      <c r="AS13">
        <f t="shared" si="8"/>
        <v>-7.6039525967710304</v>
      </c>
      <c r="AT13">
        <f t="shared" si="8"/>
        <v>0.52145234048805666</v>
      </c>
      <c r="AU13">
        <f t="shared" si="8"/>
        <v>-49.206706623758492</v>
      </c>
      <c r="AW13">
        <v>10</v>
      </c>
      <c r="AX13">
        <f>IF(Z13&gt;0, (R13*SUMPRODUCT(K13:$K$98, X13:$X$98)-K13*$AZ$3)/Z13, 0)</f>
        <v>594.40662273485498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1.4039689999999999E-3</v>
      </c>
      <c r="Q14" s="4">
        <f t="shared" si="22"/>
        <v>25</v>
      </c>
      <c r="R14">
        <f t="shared" si="0"/>
        <v>50000</v>
      </c>
      <c r="S14">
        <f t="shared" si="1"/>
        <v>616.48293425408986</v>
      </c>
      <c r="U14">
        <f t="shared" si="12"/>
        <v>1.4039689999999999E-3</v>
      </c>
      <c r="V14">
        <f t="shared" si="13"/>
        <v>0.01</v>
      </c>
      <c r="W14">
        <f t="shared" si="14"/>
        <v>0.89348974952511317</v>
      </c>
      <c r="X14">
        <f t="shared" si="15"/>
        <v>1.2544319101510236E-3</v>
      </c>
      <c r="Y14">
        <f t="shared" si="16"/>
        <v>8.9348974952511324E-3</v>
      </c>
      <c r="Z14">
        <f t="shared" si="17"/>
        <v>0.88330042011971099</v>
      </c>
      <c r="AB14">
        <f t="shared" si="18"/>
        <v>531.09622446343405</v>
      </c>
      <c r="AC14">
        <f t="shared" si="19"/>
        <v>544.53963482326969</v>
      </c>
      <c r="AE14">
        <f t="shared" si="2"/>
        <v>0</v>
      </c>
      <c r="AF14">
        <f t="shared" si="3"/>
        <v>0</v>
      </c>
      <c r="AG14">
        <f t="shared" si="3"/>
        <v>-22.082510502992776</v>
      </c>
      <c r="AH14">
        <f t="shared" si="4"/>
        <v>-62.721595507551179</v>
      </c>
      <c r="AI14">
        <f t="shared" si="5"/>
        <v>-84.804106010543961</v>
      </c>
      <c r="AJ14">
        <f t="shared" si="6"/>
        <v>-13.443410359835639</v>
      </c>
      <c r="AK14">
        <f t="shared" si="20"/>
        <v>0.95597320403418129</v>
      </c>
      <c r="AL14">
        <f t="shared" si="7"/>
        <v>-97.29154316634542</v>
      </c>
      <c r="AN14">
        <f t="shared" si="8"/>
        <v>0</v>
      </c>
      <c r="AO14">
        <f t="shared" si="8"/>
        <v>0</v>
      </c>
      <c r="AP14">
        <f t="shared" si="8"/>
        <v>-10.607462243749479</v>
      </c>
      <c r="AQ14">
        <f t="shared" si="8"/>
        <v>-30.128682883402579</v>
      </c>
      <c r="AR14">
        <f t="shared" si="8"/>
        <v>-40.736145127152064</v>
      </c>
      <c r="AS14">
        <f t="shared" si="8"/>
        <v>-6.4576202873247102</v>
      </c>
      <c r="AT14">
        <f t="shared" si="8"/>
        <v>0.45920728381197834</v>
      </c>
      <c r="AU14">
        <f t="shared" si="8"/>
        <v>-46.734558130664794</v>
      </c>
      <c r="AW14">
        <v>11</v>
      </c>
      <c r="AX14">
        <f>IF(Z14&gt;0, (R14*SUMPRODUCT(K14:$K$98, X14:$X$98)-K14*$AZ$3)/Z14, 0)</f>
        <v>616.48293425408986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1.4771210000000001E-3</v>
      </c>
      <c r="Q15" s="4">
        <f t="shared" si="22"/>
        <v>25</v>
      </c>
      <c r="R15">
        <f t="shared" si="0"/>
        <v>50000</v>
      </c>
      <c r="S15">
        <f t="shared" si="1"/>
        <v>639.38316438097388</v>
      </c>
      <c r="U15">
        <f t="shared" si="12"/>
        <v>1.4771210000000001E-3</v>
      </c>
      <c r="V15">
        <f t="shared" si="13"/>
        <v>0.01</v>
      </c>
      <c r="W15">
        <f t="shared" si="14"/>
        <v>0.88330042011971099</v>
      </c>
      <c r="X15">
        <f t="shared" si="15"/>
        <v>1.3047415998676476E-3</v>
      </c>
      <c r="Y15">
        <f t="shared" si="16"/>
        <v>8.8330042011971095E-3</v>
      </c>
      <c r="Z15">
        <f t="shared" si="17"/>
        <v>0.87316267431864625</v>
      </c>
      <c r="AB15">
        <f t="shared" si="18"/>
        <v>544.53963482326969</v>
      </c>
      <c r="AC15">
        <f t="shared" si="19"/>
        <v>558.28551372520974</v>
      </c>
      <c r="AE15">
        <f t="shared" si="2"/>
        <v>0</v>
      </c>
      <c r="AF15">
        <f t="shared" si="3"/>
        <v>0</v>
      </c>
      <c r="AG15">
        <f t="shared" si="3"/>
        <v>-21.829066857966158</v>
      </c>
      <c r="AH15">
        <f t="shared" si="4"/>
        <v>-65.23707999338238</v>
      </c>
      <c r="AI15">
        <f t="shared" si="5"/>
        <v>-87.066146851348535</v>
      </c>
      <c r="AJ15">
        <f t="shared" si="6"/>
        <v>-13.745878901940046</v>
      </c>
      <c r="AK15">
        <f t="shared" si="20"/>
        <v>2.2326125027754058</v>
      </c>
      <c r="AL15">
        <f t="shared" si="7"/>
        <v>-98.57941325051317</v>
      </c>
      <c r="AN15">
        <f t="shared" si="8"/>
        <v>0</v>
      </c>
      <c r="AO15">
        <f t="shared" si="8"/>
        <v>0</v>
      </c>
      <c r="AP15">
        <f t="shared" si="8"/>
        <v>-9.9475563192059919</v>
      </c>
      <c r="AQ15">
        <f t="shared" si="8"/>
        <v>-29.728688429844368</v>
      </c>
      <c r="AR15">
        <f t="shared" si="8"/>
        <v>-39.676244749050355</v>
      </c>
      <c r="AS15">
        <f t="shared" si="8"/>
        <v>-6.2640288484953617</v>
      </c>
      <c r="AT15">
        <f t="shared" si="8"/>
        <v>1.0174066878271972</v>
      </c>
      <c r="AU15">
        <f t="shared" si="8"/>
        <v>-44.922866909718522</v>
      </c>
      <c r="AW15">
        <v>12</v>
      </c>
      <c r="AX15">
        <f>IF(Z15&gt;0, (R15*SUMPRODUCT(K15:$K$98, X15:$X$98)-K15*$AZ$3)/Z15, 0)</f>
        <v>639.38316438097388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1.5616740000000001E-3</v>
      </c>
      <c r="Q16" s="4">
        <f t="shared" si="22"/>
        <v>25</v>
      </c>
      <c r="R16">
        <f t="shared" si="0"/>
        <v>50000</v>
      </c>
      <c r="S16">
        <f t="shared" si="1"/>
        <v>663.17299061098299</v>
      </c>
      <c r="U16">
        <f t="shared" si="12"/>
        <v>1.5616740000000001E-3</v>
      </c>
      <c r="V16">
        <f t="shared" si="13"/>
        <v>0.01</v>
      </c>
      <c r="W16">
        <f t="shared" si="14"/>
        <v>0.87316267431864625</v>
      </c>
      <c r="X16">
        <f t="shared" si="15"/>
        <v>1.3635954462538975E-3</v>
      </c>
      <c r="Y16">
        <f t="shared" si="16"/>
        <v>8.731626743186463E-3</v>
      </c>
      <c r="Z16">
        <f t="shared" si="17"/>
        <v>0.86306745212920588</v>
      </c>
      <c r="AB16">
        <f t="shared" si="18"/>
        <v>558.28551372520974</v>
      </c>
      <c r="AC16">
        <f t="shared" si="19"/>
        <v>572.36302332752689</v>
      </c>
      <c r="AE16">
        <f t="shared" si="2"/>
        <v>0</v>
      </c>
      <c r="AF16">
        <f t="shared" si="3"/>
        <v>0</v>
      </c>
      <c r="AG16">
        <f t="shared" si="3"/>
        <v>-21.576686303230147</v>
      </c>
      <c r="AH16">
        <f t="shared" si="4"/>
        <v>-68.17977231269488</v>
      </c>
      <c r="AI16">
        <f t="shared" si="5"/>
        <v>-89.756458615925027</v>
      </c>
      <c r="AJ16">
        <f t="shared" si="6"/>
        <v>-14.07750960231715</v>
      </c>
      <c r="AK16">
        <f t="shared" si="20"/>
        <v>3.9638271474489892</v>
      </c>
      <c r="AL16">
        <f t="shared" si="7"/>
        <v>-99.870141070793181</v>
      </c>
      <c r="AN16">
        <f t="shared" si="8"/>
        <v>0</v>
      </c>
      <c r="AO16">
        <f t="shared" si="8"/>
        <v>0</v>
      </c>
      <c r="AP16">
        <f t="shared" si="8"/>
        <v>-9.3014340326806284</v>
      </c>
      <c r="AQ16">
        <f t="shared" si="8"/>
        <v>-29.391429509487651</v>
      </c>
      <c r="AR16">
        <f t="shared" si="8"/>
        <v>-38.692863542168276</v>
      </c>
      <c r="AS16">
        <f t="shared" si="8"/>
        <v>-6.0686346860768188</v>
      </c>
      <c r="AT16">
        <f t="shared" si="8"/>
        <v>1.7087552838651536</v>
      </c>
      <c r="AU16">
        <f t="shared" si="8"/>
        <v>-43.052742944379943</v>
      </c>
      <c r="AW16">
        <v>13</v>
      </c>
      <c r="AX16">
        <f>IF(Z16&gt;0, (R16*SUMPRODUCT(K16:$K$98, X16:$X$98)-K16*$AZ$3)/Z16, 0)</f>
        <v>663.17299061098299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1.648126E-3</v>
      </c>
      <c r="Q17" s="4">
        <f t="shared" si="22"/>
        <v>25</v>
      </c>
      <c r="R17">
        <f t="shared" si="0"/>
        <v>50000</v>
      </c>
      <c r="S17">
        <f t="shared" si="1"/>
        <v>690.47190523262907</v>
      </c>
      <c r="U17">
        <f t="shared" si="12"/>
        <v>1.648126E-3</v>
      </c>
      <c r="V17">
        <f t="shared" si="13"/>
        <v>0.01</v>
      </c>
      <c r="W17">
        <f t="shared" si="14"/>
        <v>0.86306745212920588</v>
      </c>
      <c r="X17">
        <f t="shared" si="15"/>
        <v>1.4224439076078997E-3</v>
      </c>
      <c r="Y17">
        <f t="shared" si="16"/>
        <v>8.6306745212920595E-3</v>
      </c>
      <c r="Z17">
        <f t="shared" si="17"/>
        <v>0.85301433370030588</v>
      </c>
      <c r="AB17">
        <f t="shared" si="18"/>
        <v>572.36302332752689</v>
      </c>
      <c r="AC17">
        <f t="shared" si="19"/>
        <v>588.98243218079187</v>
      </c>
      <c r="AE17">
        <f t="shared" si="2"/>
        <v>0</v>
      </c>
      <c r="AF17">
        <f t="shared" si="3"/>
        <v>0</v>
      </c>
      <c r="AG17">
        <f t="shared" si="3"/>
        <v>-21.325358342507649</v>
      </c>
      <c r="AH17">
        <f t="shared" si="4"/>
        <v>-71.122195380394984</v>
      </c>
      <c r="AI17">
        <f t="shared" si="5"/>
        <v>-92.447553722902626</v>
      </c>
      <c r="AJ17">
        <f t="shared" si="6"/>
        <v>-16.619408853264986</v>
      </c>
      <c r="AK17">
        <f t="shared" si="20"/>
        <v>7.898609721919871</v>
      </c>
      <c r="AL17">
        <f t="shared" si="7"/>
        <v>-101.16835285424774</v>
      </c>
      <c r="AN17">
        <f t="shared" si="8"/>
        <v>0</v>
      </c>
      <c r="AO17">
        <f t="shared" si="8"/>
        <v>0</v>
      </c>
      <c r="AP17">
        <f t="shared" si="8"/>
        <v>-8.6417463405595747</v>
      </c>
      <c r="AQ17">
        <f t="shared" si="8"/>
        <v>-28.821085291494249</v>
      </c>
      <c r="AR17">
        <f t="shared" si="8"/>
        <v>-37.46283163205382</v>
      </c>
      <c r="AS17">
        <f t="shared" si="8"/>
        <v>-6.7347386774593216</v>
      </c>
      <c r="AT17">
        <f t="shared" si="8"/>
        <v>3.2007800555384662</v>
      </c>
      <c r="AU17">
        <f t="shared" si="8"/>
        <v>-40.99679025397468</v>
      </c>
      <c r="AW17">
        <v>14</v>
      </c>
      <c r="AX17">
        <f>IF(Z17&gt;0, (R17*SUMPRODUCT(K17:$K$98, X17:$X$98)-K17*$AZ$3)/Z17, 0)</f>
        <v>690.47190523262907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1.7393280000000001E-3</v>
      </c>
      <c r="Q18" s="4">
        <f t="shared" si="22"/>
        <v>25</v>
      </c>
      <c r="R18">
        <f t="shared" si="0"/>
        <v>50000</v>
      </c>
      <c r="S18">
        <f t="shared" si="1"/>
        <v>721.64513826461382</v>
      </c>
      <c r="U18">
        <f t="shared" si="12"/>
        <v>1.7393280000000001E-3</v>
      </c>
      <c r="V18">
        <f t="shared" si="13"/>
        <v>0.01</v>
      </c>
      <c r="W18">
        <f t="shared" si="14"/>
        <v>0.85301433370030588</v>
      </c>
      <c r="X18">
        <f t="shared" si="15"/>
        <v>1.4836717150062857E-3</v>
      </c>
      <c r="Y18">
        <f t="shared" si="16"/>
        <v>8.5301433370030596E-3</v>
      </c>
      <c r="Z18">
        <f t="shared" si="17"/>
        <v>0.8430005186482965</v>
      </c>
      <c r="AB18">
        <f t="shared" si="18"/>
        <v>588.98243218079187</v>
      </c>
      <c r="AC18">
        <f t="shared" si="19"/>
        <v>608.34722583709106</v>
      </c>
      <c r="AE18">
        <f t="shared" si="2"/>
        <v>0</v>
      </c>
      <c r="AF18">
        <f t="shared" si="3"/>
        <v>0</v>
      </c>
      <c r="AG18">
        <f t="shared" si="3"/>
        <v>-21.075012966207414</v>
      </c>
      <c r="AH18">
        <f t="shared" si="4"/>
        <v>-74.183585750314293</v>
      </c>
      <c r="AI18">
        <f t="shared" si="5"/>
        <v>-95.258598716521703</v>
      </c>
      <c r="AJ18">
        <f t="shared" si="6"/>
        <v>-19.364793656299184</v>
      </c>
      <c r="AK18">
        <f t="shared" si="20"/>
        <v>12.722020535105106</v>
      </c>
      <c r="AL18">
        <f t="shared" si="7"/>
        <v>-101.90137183771579</v>
      </c>
      <c r="AN18">
        <f t="shared" si="8"/>
        <v>0</v>
      </c>
      <c r="AO18">
        <f t="shared" si="8"/>
        <v>0</v>
      </c>
      <c r="AP18">
        <f t="shared" si="8"/>
        <v>-7.9696696955719908</v>
      </c>
      <c r="AQ18">
        <f t="shared" si="8"/>
        <v>-28.053063417381122</v>
      </c>
      <c r="AR18">
        <f t="shared" si="8"/>
        <v>-36.022733112953112</v>
      </c>
      <c r="AS18">
        <f t="shared" si="8"/>
        <v>-7.3229378036954635</v>
      </c>
      <c r="AT18">
        <f t="shared" si="8"/>
        <v>4.8109247518682583</v>
      </c>
      <c r="AU18">
        <f t="shared" si="8"/>
        <v>-38.534746164780316</v>
      </c>
      <c r="AW18">
        <v>15</v>
      </c>
      <c r="AX18">
        <f>IF(Z18&gt;0, (R18*SUMPRODUCT(K18:$K$98, X18:$X$98)-K18*$AZ$3)/Z18, 0)</f>
        <v>721.64513826461382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1.844781E-3</v>
      </c>
      <c r="Q19" s="4">
        <f t="shared" si="22"/>
        <v>25</v>
      </c>
      <c r="R19">
        <f t="shared" si="0"/>
        <v>50000</v>
      </c>
      <c r="S19">
        <f t="shared" si="1"/>
        <v>751.09110442231633</v>
      </c>
      <c r="U19">
        <f t="shared" si="12"/>
        <v>1.844781E-3</v>
      </c>
      <c r="V19">
        <f t="shared" si="13"/>
        <v>0.01</v>
      </c>
      <c r="W19">
        <f t="shared" si="14"/>
        <v>0.8430005186482965</v>
      </c>
      <c r="X19">
        <f t="shared" si="15"/>
        <v>1.555151339792523E-3</v>
      </c>
      <c r="Y19">
        <f t="shared" si="16"/>
        <v>8.4300051864829653E-3</v>
      </c>
      <c r="Z19">
        <f t="shared" si="17"/>
        <v>0.83301536212202099</v>
      </c>
      <c r="AB19">
        <f t="shared" si="18"/>
        <v>608.34722583709106</v>
      </c>
      <c r="AC19">
        <f t="shared" si="19"/>
        <v>625.67042833698451</v>
      </c>
      <c r="AE19">
        <f t="shared" si="2"/>
        <v>0</v>
      </c>
      <c r="AF19">
        <f t="shared" si="3"/>
        <v>0</v>
      </c>
      <c r="AG19">
        <f t="shared" si="3"/>
        <v>-20.825384053050524</v>
      </c>
      <c r="AH19">
        <f t="shared" si="4"/>
        <v>-77.757566989626142</v>
      </c>
      <c r="AI19">
        <f t="shared" si="5"/>
        <v>-98.582951042676669</v>
      </c>
      <c r="AJ19">
        <f t="shared" si="6"/>
        <v>-17.323202499893455</v>
      </c>
      <c r="AK19">
        <f t="shared" si="20"/>
        <v>13.566143136167131</v>
      </c>
      <c r="AL19">
        <f t="shared" si="7"/>
        <v>-102.340010406403</v>
      </c>
      <c r="AN19">
        <f t="shared" si="8"/>
        <v>0</v>
      </c>
      <c r="AO19">
        <f t="shared" si="8"/>
        <v>0</v>
      </c>
      <c r="AP19">
        <f t="shared" si="8"/>
        <v>-7.3442793093216476</v>
      </c>
      <c r="AQ19">
        <f t="shared" si="8"/>
        <v>-27.421981219186776</v>
      </c>
      <c r="AR19">
        <f t="shared" si="8"/>
        <v>-34.766260528508425</v>
      </c>
      <c r="AS19">
        <f t="shared" si="8"/>
        <v>-6.1092000688707726</v>
      </c>
      <c r="AT19">
        <f t="shared" si="8"/>
        <v>4.7842356274651134</v>
      </c>
      <c r="AU19">
        <f t="shared" si="8"/>
        <v>-36.09122496991408</v>
      </c>
      <c r="AW19">
        <v>16</v>
      </c>
      <c r="AX19">
        <f>IF(Z19&gt;0, (R19*SUMPRODUCT(K19:$K$98, X19:$X$98)-K19*$AZ$3)/Z19, 0)</f>
        <v>751.09110442231633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1.9492839999999999E-3</v>
      </c>
      <c r="Q20" s="4">
        <f t="shared" si="22"/>
        <v>25</v>
      </c>
      <c r="R20">
        <f t="shared" si="0"/>
        <v>50000</v>
      </c>
      <c r="S20">
        <f t="shared" si="1"/>
        <v>766.13057186471463</v>
      </c>
      <c r="U20">
        <f t="shared" si="12"/>
        <v>1.9492839999999999E-3</v>
      </c>
      <c r="V20">
        <f t="shared" si="13"/>
        <v>0.01</v>
      </c>
      <c r="W20">
        <f t="shared" si="14"/>
        <v>0.83301536212202099</v>
      </c>
      <c r="X20">
        <f t="shared" si="15"/>
        <v>1.6237835171386615E-3</v>
      </c>
      <c r="Y20">
        <f t="shared" si="16"/>
        <v>8.3301536212202106E-3</v>
      </c>
      <c r="Z20">
        <f t="shared" si="17"/>
        <v>0.82306142498366208</v>
      </c>
      <c r="AB20">
        <f t="shared" si="18"/>
        <v>625.67042833698451</v>
      </c>
      <c r="AC20">
        <f t="shared" si="19"/>
        <v>630.57252020251997</v>
      </c>
      <c r="AE20">
        <f t="shared" si="2"/>
        <v>0</v>
      </c>
      <c r="AF20">
        <f t="shared" si="3"/>
        <v>0</v>
      </c>
      <c r="AG20">
        <f t="shared" si="3"/>
        <v>-20.576535624591553</v>
      </c>
      <c r="AH20">
        <f t="shared" si="4"/>
        <v>-81.189175856933076</v>
      </c>
      <c r="AI20">
        <f t="shared" si="5"/>
        <v>-101.76571148152463</v>
      </c>
      <c r="AJ20">
        <f t="shared" si="6"/>
        <v>-4.9020918655354535</v>
      </c>
      <c r="AK20">
        <f t="shared" si="20"/>
        <v>2.6903828418490332</v>
      </c>
      <c r="AL20">
        <f t="shared" si="7"/>
        <v>-103.97742050521106</v>
      </c>
      <c r="AN20">
        <f t="shared" si="8"/>
        <v>0</v>
      </c>
      <c r="AO20">
        <f t="shared" si="8"/>
        <v>0</v>
      </c>
      <c r="AP20">
        <f t="shared" si="8"/>
        <v>-6.8827851940427207</v>
      </c>
      <c r="AQ20">
        <f t="shared" si="8"/>
        <v>-27.157519015824224</v>
      </c>
      <c r="AR20">
        <f t="shared" si="8"/>
        <v>-34.040304209866946</v>
      </c>
      <c r="AS20">
        <f t="shared" si="8"/>
        <v>-1.6397340119597719</v>
      </c>
      <c r="AT20">
        <f t="shared" si="8"/>
        <v>0.89992443470681061</v>
      </c>
      <c r="AU20">
        <f t="shared" si="8"/>
        <v>-34.780113787119909</v>
      </c>
      <c r="AW20">
        <v>17</v>
      </c>
      <c r="AX20">
        <f>IF(Z20&gt;0, (R20*SUMPRODUCT(K20:$K$98, X20:$X$98)-K20*$AZ$3)/Z20, 0)</f>
        <v>766.13057186471463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2.068987E-3</v>
      </c>
      <c r="Q21" s="4">
        <f t="shared" si="22"/>
        <v>25</v>
      </c>
      <c r="R21">
        <f t="shared" si="0"/>
        <v>50000</v>
      </c>
      <c r="S21">
        <f t="shared" si="1"/>
        <v>778.01361834989632</v>
      </c>
      <c r="U21">
        <f t="shared" si="12"/>
        <v>2.068987E-3</v>
      </c>
      <c r="V21">
        <f t="shared" si="13"/>
        <v>0.01</v>
      </c>
      <c r="W21">
        <f t="shared" si="14"/>
        <v>0.82306142498366208</v>
      </c>
      <c r="X21">
        <f t="shared" si="15"/>
        <v>1.702903388492672E-3</v>
      </c>
      <c r="Y21">
        <f t="shared" si="16"/>
        <v>8.2306142498366208E-3</v>
      </c>
      <c r="Z21">
        <f t="shared" si="17"/>
        <v>0.8131279073453328</v>
      </c>
      <c r="AB21">
        <f t="shared" si="18"/>
        <v>630.57252020251997</v>
      </c>
      <c r="AC21">
        <f t="shared" si="19"/>
        <v>632.62458537502164</v>
      </c>
      <c r="AE21">
        <f t="shared" si="2"/>
        <v>0</v>
      </c>
      <c r="AF21">
        <f t="shared" si="3"/>
        <v>0</v>
      </c>
      <c r="AG21">
        <f t="shared" si="3"/>
        <v>-20.32819768363332</v>
      </c>
      <c r="AH21">
        <f t="shared" si="4"/>
        <v>-85.145169424633607</v>
      </c>
      <c r="AI21">
        <f t="shared" si="5"/>
        <v>-105.47336710826693</v>
      </c>
      <c r="AJ21">
        <f t="shared" si="6"/>
        <v>-2.0520651725016705</v>
      </c>
      <c r="AK21">
        <f t="shared" si="20"/>
        <v>1.008916032324032</v>
      </c>
      <c r="AL21">
        <f t="shared" si="7"/>
        <v>-106.51651624844456</v>
      </c>
      <c r="AN21">
        <f t="shared" si="8"/>
        <v>0</v>
      </c>
      <c r="AO21">
        <f t="shared" si="8"/>
        <v>0</v>
      </c>
      <c r="AP21">
        <f t="shared" si="8"/>
        <v>-6.466067848052516</v>
      </c>
      <c r="AQ21">
        <f t="shared" si="8"/>
        <v>-27.083288494231393</v>
      </c>
      <c r="AR21">
        <f t="shared" si="8"/>
        <v>-33.549356342283907</v>
      </c>
      <c r="AS21">
        <f t="shared" si="8"/>
        <v>-0.65272843370194056</v>
      </c>
      <c r="AT21">
        <f t="shared" si="8"/>
        <v>0.32091972045546996</v>
      </c>
      <c r="AU21">
        <f t="shared" si="8"/>
        <v>-33.881165055530381</v>
      </c>
      <c r="AW21">
        <v>18</v>
      </c>
      <c r="AX21">
        <f>IF(Z21&gt;0, (R21*SUMPRODUCT(K21:$K$98, X21:$X$98)-K21*$AZ$3)/Z21, 0)</f>
        <v>778.01361834989632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2.1981909999999999E-3</v>
      </c>
      <c r="Q22" s="4">
        <f t="shared" si="22"/>
        <v>25</v>
      </c>
      <c r="R22">
        <f t="shared" si="0"/>
        <v>50000</v>
      </c>
      <c r="S22">
        <f t="shared" si="1"/>
        <v>800.62372718464792</v>
      </c>
      <c r="U22">
        <f t="shared" si="12"/>
        <v>2.1981909999999999E-3</v>
      </c>
      <c r="V22">
        <f t="shared" si="13"/>
        <v>0.01</v>
      </c>
      <c r="W22">
        <f t="shared" si="14"/>
        <v>0.8131279073453328</v>
      </c>
      <c r="X22">
        <f t="shared" si="15"/>
        <v>1.7874104477753445E-3</v>
      </c>
      <c r="Y22">
        <f t="shared" si="16"/>
        <v>8.1312790734533284E-3</v>
      </c>
      <c r="Z22">
        <f t="shared" si="17"/>
        <v>0.80320921782410415</v>
      </c>
      <c r="AB22">
        <f t="shared" si="18"/>
        <v>632.62458537502164</v>
      </c>
      <c r="AC22">
        <f t="shared" si="19"/>
        <v>643.0683576834</v>
      </c>
      <c r="AE22">
        <f t="shared" si="2"/>
        <v>0</v>
      </c>
      <c r="AF22">
        <f t="shared" si="3"/>
        <v>0</v>
      </c>
      <c r="AG22">
        <f t="shared" si="3"/>
        <v>-20.080230445602602</v>
      </c>
      <c r="AH22">
        <f t="shared" si="4"/>
        <v>-89.370522388767228</v>
      </c>
      <c r="AI22">
        <f t="shared" si="5"/>
        <v>-109.45075283436984</v>
      </c>
      <c r="AJ22">
        <f t="shared" si="6"/>
        <v>-10.443772308378357</v>
      </c>
      <c r="AK22">
        <f t="shared" si="20"/>
        <v>13.285116292875456</v>
      </c>
      <c r="AL22">
        <f t="shared" si="7"/>
        <v>-106.60940884987274</v>
      </c>
      <c r="AN22">
        <f t="shared" si="8"/>
        <v>0</v>
      </c>
      <c r="AO22">
        <f t="shared" si="8"/>
        <v>0</v>
      </c>
      <c r="AP22">
        <f t="shared" si="8"/>
        <v>-5.9637661227105623</v>
      </c>
      <c r="AQ22">
        <f t="shared" si="8"/>
        <v>-26.542767785207111</v>
      </c>
      <c r="AR22">
        <f t="shared" si="8"/>
        <v>-32.506533907917678</v>
      </c>
      <c r="AS22">
        <f t="shared" si="8"/>
        <v>-3.1017679630090718</v>
      </c>
      <c r="AT22">
        <f t="shared" si="8"/>
        <v>3.9456383082033462</v>
      </c>
      <c r="AU22">
        <f t="shared" si="8"/>
        <v>-31.662663562723402</v>
      </c>
      <c r="AW22">
        <v>19</v>
      </c>
      <c r="AX22">
        <f>IF(Z22&gt;0, (R22*SUMPRODUCT(K22:$K$98, X22:$X$98)-K22*$AZ$3)/Z22, 0)</f>
        <v>800.62372718464792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2.3387939999999999E-3</v>
      </c>
      <c r="Q23" s="4">
        <f t="shared" si="22"/>
        <v>25</v>
      </c>
      <c r="R23">
        <f t="shared" si="0"/>
        <v>50000</v>
      </c>
      <c r="S23">
        <f t="shared" si="1"/>
        <v>848.55308743290902</v>
      </c>
      <c r="U23">
        <f t="shared" si="12"/>
        <v>2.3387939999999999E-3</v>
      </c>
      <c r="V23">
        <f t="shared" si="13"/>
        <v>0.01</v>
      </c>
      <c r="W23">
        <f t="shared" si="14"/>
        <v>0.80320921782410415</v>
      </c>
      <c r="X23">
        <f t="shared" si="15"/>
        <v>1.8785408993917078E-3</v>
      </c>
      <c r="Y23">
        <f t="shared" si="16"/>
        <v>8.0320921782410411E-3</v>
      </c>
      <c r="Z23">
        <f t="shared" si="17"/>
        <v>0.79329858474647141</v>
      </c>
      <c r="AB23">
        <f t="shared" si="18"/>
        <v>643.0683576834</v>
      </c>
      <c r="AC23">
        <f t="shared" si="19"/>
        <v>673.15596334277552</v>
      </c>
      <c r="AE23">
        <f t="shared" si="2"/>
        <v>0</v>
      </c>
      <c r="AF23">
        <f t="shared" si="3"/>
        <v>0</v>
      </c>
      <c r="AG23">
        <f t="shared" si="3"/>
        <v>-19.832464618661785</v>
      </c>
      <c r="AH23">
        <f t="shared" si="4"/>
        <v>-93.927044969585381</v>
      </c>
      <c r="AI23">
        <f t="shared" si="5"/>
        <v>-113.75950958824717</v>
      </c>
      <c r="AJ23">
        <f t="shared" si="6"/>
        <v>-30.087605659375527</v>
      </c>
      <c r="AK23">
        <f t="shared" si="20"/>
        <v>45.014785037838003</v>
      </c>
      <c r="AL23">
        <f t="shared" si="7"/>
        <v>-98.832330209784686</v>
      </c>
      <c r="AN23">
        <f t="shared" si="8"/>
        <v>0</v>
      </c>
      <c r="AO23">
        <f t="shared" si="8"/>
        <v>0</v>
      </c>
      <c r="AP23">
        <f t="shared" si="8"/>
        <v>-5.2590896795163022</v>
      </c>
      <c r="AQ23">
        <f t="shared" si="8"/>
        <v>-24.907179330712012</v>
      </c>
      <c r="AR23">
        <f t="shared" si="8"/>
        <v>-30.166269010228316</v>
      </c>
      <c r="AS23">
        <f t="shared" si="8"/>
        <v>-7.9785049133875665</v>
      </c>
      <c r="AT23">
        <f t="shared" si="8"/>
        <v>11.936831653055169</v>
      </c>
      <c r="AU23">
        <f t="shared" si="8"/>
        <v>-26.207942270560711</v>
      </c>
      <c r="AW23">
        <v>20</v>
      </c>
      <c r="AX23">
        <f>IF(Z23&gt;0, (R23*SUMPRODUCT(K23:$K$98, X23:$X$98)-K23*$AZ$3)/Z23, 0)</f>
        <v>848.55308743290902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2.4879479999999998E-3</v>
      </c>
      <c r="Q24" s="4">
        <f t="shared" si="22"/>
        <v>25</v>
      </c>
      <c r="R24">
        <f t="shared" si="0"/>
        <v>50000</v>
      </c>
      <c r="S24">
        <f t="shared" si="1"/>
        <v>892.03322833175025</v>
      </c>
      <c r="U24">
        <f t="shared" si="12"/>
        <v>2.4879479999999998E-3</v>
      </c>
      <c r="V24">
        <f t="shared" si="13"/>
        <v>0.01</v>
      </c>
      <c r="W24">
        <f t="shared" si="14"/>
        <v>0.79329858474647141</v>
      </c>
      <c r="X24">
        <f t="shared" si="15"/>
        <v>1.9736856273228141E-3</v>
      </c>
      <c r="Y24">
        <f t="shared" si="16"/>
        <v>7.9329858474647148E-3</v>
      </c>
      <c r="Z24">
        <f t="shared" si="17"/>
        <v>0.78339191327168389</v>
      </c>
      <c r="AB24">
        <f t="shared" si="18"/>
        <v>673.15596334277552</v>
      </c>
      <c r="AC24">
        <f t="shared" si="19"/>
        <v>698.81161744472672</v>
      </c>
      <c r="AE24">
        <f t="shared" si="2"/>
        <v>0</v>
      </c>
      <c r="AF24">
        <f t="shared" si="3"/>
        <v>0</v>
      </c>
      <c r="AG24">
        <f t="shared" si="3"/>
        <v>-19.584797831792098</v>
      </c>
      <c r="AH24">
        <f t="shared" si="4"/>
        <v>-98.684281366140709</v>
      </c>
      <c r="AI24">
        <f t="shared" si="5"/>
        <v>-118.26907919793281</v>
      </c>
      <c r="AJ24">
        <f t="shared" si="6"/>
        <v>-25.6556541019512</v>
      </c>
      <c r="AK24">
        <f t="shared" si="20"/>
        <v>47.120917433994293</v>
      </c>
      <c r="AL24">
        <f t="shared" ref="AL24:AL87" si="23">SUM(AI24:AK24)</f>
        <v>-96.803815865889703</v>
      </c>
      <c r="AN24">
        <f t="shared" si="8"/>
        <v>0</v>
      </c>
      <c r="AO24">
        <f t="shared" si="8"/>
        <v>0</v>
      </c>
      <c r="AP24">
        <f t="shared" si="8"/>
        <v>-4.6369771795278263</v>
      </c>
      <c r="AQ24">
        <f t="shared" si="8"/>
        <v>-23.364895803523616</v>
      </c>
      <c r="AR24">
        <f t="shared" si="8"/>
        <v>-28.001872983051442</v>
      </c>
      <c r="AS24">
        <f t="shared" si="8"/>
        <v>-6.0743380461906655</v>
      </c>
      <c r="AT24">
        <f t="shared" si="8"/>
        <v>11.156541961600267</v>
      </c>
      <c r="AU24">
        <f t="shared" si="8"/>
        <v>-22.919669067641838</v>
      </c>
      <c r="AW24">
        <v>21</v>
      </c>
      <c r="AX24">
        <f>IF(Z24&gt;0, (R24*SUMPRODUCT(K24:$K$98, X24:$X$98)-K24*$AZ$3)/Z24, 0)</f>
        <v>892.03322833175025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2.6637029999999999E-3</v>
      </c>
      <c r="Q25" s="4">
        <f t="shared" si="22"/>
        <v>25</v>
      </c>
      <c r="R25">
        <f t="shared" si="0"/>
        <v>50000</v>
      </c>
      <c r="S25">
        <f t="shared" si="1"/>
        <v>931.63396739542395</v>
      </c>
      <c r="U25">
        <f t="shared" si="12"/>
        <v>2.6637029999999999E-3</v>
      </c>
      <c r="V25">
        <f t="shared" si="13"/>
        <v>0.01</v>
      </c>
      <c r="W25">
        <f t="shared" si="14"/>
        <v>0.78339191327168389</v>
      </c>
      <c r="X25">
        <f t="shared" si="15"/>
        <v>2.0867233895575242E-3</v>
      </c>
      <c r="Y25">
        <f t="shared" si="16"/>
        <v>7.8339191327168392E-3</v>
      </c>
      <c r="Z25">
        <f t="shared" si="17"/>
        <v>0.77347127074940958</v>
      </c>
      <c r="AB25">
        <f t="shared" si="18"/>
        <v>698.81161744472672</v>
      </c>
      <c r="AC25">
        <f t="shared" si="19"/>
        <v>720.59210863465262</v>
      </c>
      <c r="AE25">
        <f t="shared" si="2"/>
        <v>0</v>
      </c>
      <c r="AF25">
        <f t="shared" si="3"/>
        <v>0</v>
      </c>
      <c r="AG25">
        <f t="shared" si="3"/>
        <v>-19.336781768735239</v>
      </c>
      <c r="AH25">
        <f t="shared" si="4"/>
        <v>-104.33616947787621</v>
      </c>
      <c r="AI25">
        <f t="shared" si="5"/>
        <v>-123.67295124661145</v>
      </c>
      <c r="AJ25">
        <f t="shared" si="6"/>
        <v>-21.780491189925897</v>
      </c>
      <c r="AK25">
        <f t="shared" si="20"/>
        <v>48.916813221130873</v>
      </c>
      <c r="AL25">
        <f t="shared" si="23"/>
        <v>-96.536629215406464</v>
      </c>
      <c r="AN25">
        <f t="shared" si="8"/>
        <v>0</v>
      </c>
      <c r="AO25">
        <f t="shared" si="8"/>
        <v>0</v>
      </c>
      <c r="AP25">
        <f t="shared" si="8"/>
        <v>-4.0877284622397401</v>
      </c>
      <c r="AQ25">
        <f t="shared" si="8"/>
        <v>-22.056303614356803</v>
      </c>
      <c r="AR25">
        <f t="shared" si="8"/>
        <v>-26.144032076596542</v>
      </c>
      <c r="AS25">
        <f t="shared" si="8"/>
        <v>-4.604320140933428</v>
      </c>
      <c r="AT25">
        <f t="shared" si="8"/>
        <v>10.340844307887153</v>
      </c>
      <c r="AU25">
        <f t="shared" si="8"/>
        <v>-20.407507909642817</v>
      </c>
      <c r="AW25">
        <v>22</v>
      </c>
      <c r="AX25">
        <f>IF(Z25&gt;0, (R25*SUMPRODUCT(K25:$K$98, X25:$X$98)-K25*$AZ$3)/Z25, 0)</f>
        <v>931.63396739542395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2.8651079999999999E-3</v>
      </c>
      <c r="Q26" s="4">
        <f t="shared" si="22"/>
        <v>25</v>
      </c>
      <c r="R26">
        <f t="shared" si="0"/>
        <v>50000</v>
      </c>
      <c r="S26">
        <f t="shared" si="1"/>
        <v>967.68090218880491</v>
      </c>
      <c r="U26">
        <f t="shared" si="12"/>
        <v>2.8651079999999999E-3</v>
      </c>
      <c r="V26">
        <f t="shared" si="13"/>
        <v>0.01</v>
      </c>
      <c r="W26">
        <f t="shared" si="14"/>
        <v>0.77347127074940958</v>
      </c>
      <c r="X26">
        <f t="shared" si="15"/>
        <v>2.2160787255942993E-3</v>
      </c>
      <c r="Y26">
        <f t="shared" si="16"/>
        <v>7.7347127074940958E-3</v>
      </c>
      <c r="Z26">
        <f t="shared" si="17"/>
        <v>0.76352047931632128</v>
      </c>
      <c r="AB26">
        <f t="shared" si="18"/>
        <v>720.59210863465262</v>
      </c>
      <c r="AC26">
        <f t="shared" si="19"/>
        <v>738.84418626444653</v>
      </c>
      <c r="AE26">
        <f t="shared" si="2"/>
        <v>0</v>
      </c>
      <c r="AF26">
        <f t="shared" si="3"/>
        <v>0</v>
      </c>
      <c r="AG26">
        <f t="shared" si="3"/>
        <v>-19.088011982908032</v>
      </c>
      <c r="AH26">
        <f t="shared" si="4"/>
        <v>-110.80393627971496</v>
      </c>
      <c r="AI26">
        <f t="shared" si="5"/>
        <v>-129.891948262623</v>
      </c>
      <c r="AJ26">
        <f t="shared" si="6"/>
        <v>-18.252077629793916</v>
      </c>
      <c r="AK26">
        <f t="shared" si="20"/>
        <v>50.44144760442569</v>
      </c>
      <c r="AL26">
        <f t="shared" si="23"/>
        <v>-97.70257828799123</v>
      </c>
      <c r="AN26">
        <f t="shared" si="8"/>
        <v>0</v>
      </c>
      <c r="AO26">
        <f t="shared" si="8"/>
        <v>0</v>
      </c>
      <c r="AP26">
        <f t="shared" si="8"/>
        <v>-3.602803030444957</v>
      </c>
      <c r="AQ26">
        <f t="shared" si="8"/>
        <v>-20.913899141054955</v>
      </c>
      <c r="AR26">
        <f t="shared" si="8"/>
        <v>-24.516702171499915</v>
      </c>
      <c r="AS26">
        <f t="shared" si="8"/>
        <v>-3.4450230152527332</v>
      </c>
      <c r="AT26">
        <f t="shared" si="8"/>
        <v>9.520666712279013</v>
      </c>
      <c r="AU26">
        <f t="shared" si="8"/>
        <v>-18.441058474473635</v>
      </c>
      <c r="AW26">
        <v>23</v>
      </c>
      <c r="AX26">
        <f>IF(Z26&gt;0, (R26*SUMPRODUCT(K26:$K$98, X26:$X$98)-K26*$AZ$3)/Z26, 0)</f>
        <v>967.68090218880491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4.466869E-3</v>
      </c>
      <c r="Q27" s="4">
        <f t="shared" si="22"/>
        <v>25</v>
      </c>
      <c r="R27">
        <f t="shared" si="0"/>
        <v>50000</v>
      </c>
      <c r="S27">
        <f t="shared" si="1"/>
        <v>1001.9205756899838</v>
      </c>
      <c r="U27">
        <f t="shared" si="12"/>
        <v>4.466869E-3</v>
      </c>
      <c r="V27">
        <f t="shared" si="13"/>
        <v>0.01</v>
      </c>
      <c r="W27">
        <f t="shared" si="14"/>
        <v>0.76352047931632128</v>
      </c>
      <c r="X27">
        <f t="shared" si="15"/>
        <v>3.4105459599232169E-3</v>
      </c>
      <c r="Y27">
        <f t="shared" si="16"/>
        <v>7.6352047931632127E-3</v>
      </c>
      <c r="Z27">
        <f t="shared" si="17"/>
        <v>0.75247472856323483</v>
      </c>
      <c r="AB27">
        <f t="shared" si="18"/>
        <v>738.84418626444653</v>
      </c>
      <c r="AC27">
        <f t="shared" si="19"/>
        <v>753.91991323424054</v>
      </c>
      <c r="AE27">
        <f t="shared" si="2"/>
        <v>0</v>
      </c>
      <c r="AF27">
        <f t="shared" si="3"/>
        <v>0</v>
      </c>
      <c r="AG27">
        <f t="shared" si="3"/>
        <v>-18.811868214080871</v>
      </c>
      <c r="AH27">
        <f t="shared" si="4"/>
        <v>-170.52729799616085</v>
      </c>
      <c r="AI27">
        <f t="shared" si="5"/>
        <v>-189.33916621024173</v>
      </c>
      <c r="AJ27">
        <f t="shared" si="6"/>
        <v>-15.075726969794005</v>
      </c>
      <c r="AK27">
        <f t="shared" si="20"/>
        <v>51.719093038511261</v>
      </c>
      <c r="AL27">
        <f t="shared" si="23"/>
        <v>-152.69580014152447</v>
      </c>
      <c r="AN27">
        <f t="shared" si="8"/>
        <v>0</v>
      </c>
      <c r="AO27">
        <f t="shared" si="8"/>
        <v>0</v>
      </c>
      <c r="AP27">
        <f t="shared" si="8"/>
        <v>-3.1702515633667021</v>
      </c>
      <c r="AQ27">
        <f t="shared" si="8"/>
        <v>-28.737944946072563</v>
      </c>
      <c r="AR27">
        <f t="shared" si="8"/>
        <v>-31.908196509439268</v>
      </c>
      <c r="AS27">
        <f t="shared" si="8"/>
        <v>-2.5406220398197785</v>
      </c>
      <c r="AT27">
        <f t="shared" si="8"/>
        <v>8.7159092172738415</v>
      </c>
      <c r="AU27">
        <f t="shared" si="8"/>
        <v>-25.732909331985205</v>
      </c>
      <c r="AW27">
        <v>24</v>
      </c>
      <c r="AX27">
        <f>IF(Z27&gt;0, (R27*SUMPRODUCT(K27:$K$98, X27:$X$98)-K27*$AZ$3)/Z27, 0)</f>
        <v>1001.9205756899838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6.2254789999999999E-3</v>
      </c>
      <c r="Q28" s="4">
        <f t="shared" si="22"/>
        <v>25</v>
      </c>
      <c r="R28">
        <f t="shared" si="0"/>
        <v>50000</v>
      </c>
      <c r="S28">
        <f t="shared" si="1"/>
        <v>1023.0324095396865</v>
      </c>
      <c r="U28">
        <f t="shared" si="12"/>
        <v>6.2254789999999999E-3</v>
      </c>
      <c r="V28">
        <f t="shared" si="13"/>
        <v>0.01</v>
      </c>
      <c r="W28">
        <f t="shared" si="14"/>
        <v>0.75247472856323483</v>
      </c>
      <c r="X28">
        <f t="shared" si="15"/>
        <v>4.6845156207011183E-3</v>
      </c>
      <c r="Y28">
        <f t="shared" si="16"/>
        <v>7.5247472856323485E-3</v>
      </c>
      <c r="Z28">
        <f t="shared" si="17"/>
        <v>0.74026546565690132</v>
      </c>
      <c r="AB28">
        <f t="shared" si="18"/>
        <v>753.91991323424054</v>
      </c>
      <c r="AC28">
        <f t="shared" si="19"/>
        <v>757.31556302999775</v>
      </c>
      <c r="AE28">
        <f t="shared" si="2"/>
        <v>0</v>
      </c>
      <c r="AF28">
        <f t="shared" si="3"/>
        <v>0</v>
      </c>
      <c r="AG28">
        <f t="shared" si="3"/>
        <v>-18.506636641422531</v>
      </c>
      <c r="AH28">
        <f t="shared" si="4"/>
        <v>-234.22578103505592</v>
      </c>
      <c r="AI28">
        <f t="shared" si="5"/>
        <v>-252.73241767647846</v>
      </c>
      <c r="AJ28">
        <f t="shared" si="6"/>
        <v>-3.3956497957572083</v>
      </c>
      <c r="AK28">
        <f t="shared" si="20"/>
        <v>52.77439392639684</v>
      </c>
      <c r="AL28">
        <f t="shared" si="23"/>
        <v>-203.35367354583883</v>
      </c>
      <c r="AN28">
        <f t="shared" si="8"/>
        <v>0</v>
      </c>
      <c r="AO28">
        <f t="shared" si="8"/>
        <v>0</v>
      </c>
      <c r="AP28">
        <f t="shared" si="8"/>
        <v>-2.784654208214802</v>
      </c>
      <c r="AQ28">
        <f t="shared" si="8"/>
        <v>-35.24345452224388</v>
      </c>
      <c r="AR28">
        <f t="shared" si="8"/>
        <v>-38.028108730458683</v>
      </c>
      <c r="AS28">
        <f t="shared" si="8"/>
        <v>-0.51093619421990333</v>
      </c>
      <c r="AT28">
        <f t="shared" si="8"/>
        <v>7.9408506786260942</v>
      </c>
      <c r="AU28">
        <f t="shared" si="8"/>
        <v>-30.598194246052493</v>
      </c>
      <c r="AW28">
        <v>25</v>
      </c>
      <c r="AX28">
        <f>IF(Z28&gt;0, (R28*SUMPRODUCT(K28:$K$98, X28:$X$98)-K28*$AZ$3)/Z28, 0)</f>
        <v>1023.0324095396865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8.1133709999999994E-3</v>
      </c>
      <c r="Q29" s="4">
        <f t="shared" si="22"/>
        <v>25</v>
      </c>
      <c r="R29">
        <f t="shared" si="0"/>
        <v>50000</v>
      </c>
      <c r="S29">
        <f t="shared" si="1"/>
        <v>1032.8896375303825</v>
      </c>
      <c r="U29">
        <f t="shared" si="12"/>
        <v>8.1133709999999994E-3</v>
      </c>
      <c r="V29">
        <f t="shared" si="13"/>
        <v>0.01</v>
      </c>
      <c r="W29">
        <f t="shared" si="14"/>
        <v>0.74026546565690132</v>
      </c>
      <c r="X29">
        <f t="shared" si="15"/>
        <v>6.0060483613621988E-3</v>
      </c>
      <c r="Y29">
        <f t="shared" si="16"/>
        <v>7.4026546565690134E-3</v>
      </c>
      <c r="Z29">
        <f t="shared" si="17"/>
        <v>0.72685676263897014</v>
      </c>
      <c r="AB29">
        <f t="shared" si="18"/>
        <v>757.31556302999775</v>
      </c>
      <c r="AC29">
        <f t="shared" si="19"/>
        <v>750.76281809867316</v>
      </c>
      <c r="AE29">
        <f t="shared" si="2"/>
        <v>0</v>
      </c>
      <c r="AF29">
        <f t="shared" si="3"/>
        <v>0</v>
      </c>
      <c r="AG29">
        <f t="shared" si="3"/>
        <v>-18.171419065974252</v>
      </c>
      <c r="AH29">
        <f t="shared" si="4"/>
        <v>-300.30241806810994</v>
      </c>
      <c r="AI29">
        <f t="shared" si="5"/>
        <v>-318.47383713408419</v>
      </c>
      <c r="AJ29">
        <f t="shared" si="6"/>
        <v>6.5527449313245825</v>
      </c>
      <c r="AK29">
        <f t="shared" si="20"/>
        <v>53.012089412099847</v>
      </c>
      <c r="AL29">
        <f t="shared" si="23"/>
        <v>-258.90900279065977</v>
      </c>
      <c r="AN29">
        <f t="shared" si="8"/>
        <v>0</v>
      </c>
      <c r="AO29">
        <f t="shared" si="8"/>
        <v>0</v>
      </c>
      <c r="AP29">
        <f t="shared" si="8"/>
        <v>-2.4412631548524071</v>
      </c>
      <c r="AQ29">
        <f t="shared" si="8"/>
        <v>-40.344522674924889</v>
      </c>
      <c r="AR29">
        <f t="shared" si="8"/>
        <v>-42.785785829777296</v>
      </c>
      <c r="AS29">
        <f t="shared" si="8"/>
        <v>0.88033712204363279</v>
      </c>
      <c r="AT29">
        <f t="shared" si="8"/>
        <v>7.1219787609120422</v>
      </c>
      <c r="AU29">
        <f t="shared" si="8"/>
        <v>-34.783469946821619</v>
      </c>
      <c r="AW29">
        <v>26</v>
      </c>
      <c r="AX29">
        <f>IF(Z29&gt;0, (R29*SUMPRODUCT(K29:$K$98, X29:$X$98)-K29*$AZ$3)/Z29, 0)</f>
        <v>1032.8896375303825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1.0286442999999999E-2</v>
      </c>
      <c r="Q30" s="4">
        <f t="shared" si="22"/>
        <v>25</v>
      </c>
      <c r="R30">
        <f t="shared" si="0"/>
        <v>50000</v>
      </c>
      <c r="S30">
        <f t="shared" si="1"/>
        <v>1033.5952706878631</v>
      </c>
      <c r="U30">
        <f t="shared" si="12"/>
        <v>1.0286442999999999E-2</v>
      </c>
      <c r="V30">
        <f t="shared" si="13"/>
        <v>0.01</v>
      </c>
      <c r="W30">
        <f t="shared" si="14"/>
        <v>0.72685676263897014</v>
      </c>
      <c r="X30">
        <f t="shared" si="15"/>
        <v>7.4767706580502954E-3</v>
      </c>
      <c r="Y30">
        <f t="shared" si="16"/>
        <v>7.2685676263897015E-3</v>
      </c>
      <c r="Z30">
        <f t="shared" si="17"/>
        <v>0.71211142435453012</v>
      </c>
      <c r="AB30">
        <f t="shared" si="18"/>
        <v>750.76281809867316</v>
      </c>
      <c r="AC30">
        <f t="shared" si="19"/>
        <v>736.0350004156403</v>
      </c>
      <c r="AE30">
        <f t="shared" si="2"/>
        <v>0</v>
      </c>
      <c r="AF30">
        <f t="shared" si="3"/>
        <v>0</v>
      </c>
      <c r="AG30">
        <f t="shared" si="3"/>
        <v>-17.802785608863253</v>
      </c>
      <c r="AH30">
        <f t="shared" si="4"/>
        <v>-373.83853290251477</v>
      </c>
      <c r="AI30">
        <f t="shared" si="5"/>
        <v>-391.64131851137802</v>
      </c>
      <c r="AJ30">
        <f t="shared" si="6"/>
        <v>14.727817683032868</v>
      </c>
      <c r="AK30">
        <f t="shared" si="20"/>
        <v>52.553397266907126</v>
      </c>
      <c r="AL30">
        <f t="shared" si="23"/>
        <v>-324.360103561438</v>
      </c>
      <c r="AN30">
        <f t="shared" si="8"/>
        <v>0</v>
      </c>
      <c r="AO30">
        <f t="shared" si="8"/>
        <v>0</v>
      </c>
      <c r="AP30">
        <f t="shared" si="8"/>
        <v>-2.1354809009049052</v>
      </c>
      <c r="AQ30">
        <f t="shared" si="8"/>
        <v>-44.842704089981176</v>
      </c>
      <c r="AR30">
        <f t="shared" si="8"/>
        <v>-46.978184990886085</v>
      </c>
      <c r="AS30">
        <f t="shared" si="8"/>
        <v>1.7666321476380704</v>
      </c>
      <c r="AT30">
        <f t="shared" si="8"/>
        <v>6.3038885378294536</v>
      </c>
      <c r="AU30">
        <f t="shared" si="8"/>
        <v>-38.907664305418557</v>
      </c>
      <c r="AW30">
        <v>27</v>
      </c>
      <c r="AX30">
        <f>IF(Z30&gt;0, (R30*SUMPRODUCT(K30:$K$98, X30:$X$98)-K30*$AZ$3)/Z30, 0)</f>
        <v>1033.5952706878631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1.2759904000000001E-2</v>
      </c>
      <c r="Q31" s="4">
        <f t="shared" si="22"/>
        <v>25</v>
      </c>
      <c r="R31">
        <f t="shared" si="0"/>
        <v>50000</v>
      </c>
      <c r="S31">
        <f t="shared" si="1"/>
        <v>1026.0963033935302</v>
      </c>
      <c r="U31">
        <f t="shared" si="12"/>
        <v>1.2759904000000001E-2</v>
      </c>
      <c r="V31">
        <f t="shared" si="13"/>
        <v>0.01</v>
      </c>
      <c r="W31">
        <f t="shared" si="14"/>
        <v>0.71211142435453012</v>
      </c>
      <c r="X31">
        <f t="shared" si="15"/>
        <v>9.0864734120670674E-3</v>
      </c>
      <c r="Y31">
        <f t="shared" si="16"/>
        <v>7.1211142435453016E-3</v>
      </c>
      <c r="Z31">
        <f t="shared" si="17"/>
        <v>0.69590383669891775</v>
      </c>
      <c r="AB31">
        <f t="shared" si="18"/>
        <v>736.0350004156403</v>
      </c>
      <c r="AC31">
        <f t="shared" si="19"/>
        <v>714.06435435413437</v>
      </c>
      <c r="AE31">
        <f t="shared" si="2"/>
        <v>0</v>
      </c>
      <c r="AF31">
        <f t="shared" si="3"/>
        <v>0</v>
      </c>
      <c r="AG31">
        <f t="shared" si="3"/>
        <v>-17.397595917472945</v>
      </c>
      <c r="AH31">
        <f t="shared" si="4"/>
        <v>-454.32367060335338</v>
      </c>
      <c r="AI31">
        <f t="shared" si="5"/>
        <v>-471.7212665208263</v>
      </c>
      <c r="AJ31">
        <f t="shared" si="6"/>
        <v>21.970646061505931</v>
      </c>
      <c r="AK31">
        <f t="shared" si="20"/>
        <v>51.522450029094827</v>
      </c>
      <c r="AL31">
        <f t="shared" si="23"/>
        <v>-398.22817043022553</v>
      </c>
      <c r="AN31">
        <f t="shared" si="8"/>
        <v>0</v>
      </c>
      <c r="AO31">
        <f t="shared" si="8"/>
        <v>0</v>
      </c>
      <c r="AP31">
        <f t="shared" si="8"/>
        <v>-1.863283536255782</v>
      </c>
      <c r="AQ31">
        <f t="shared" si="8"/>
        <v>-48.658091588178756</v>
      </c>
      <c r="AR31">
        <f t="shared" si="8"/>
        <v>-50.521375124434535</v>
      </c>
      <c r="AS31">
        <f t="shared" si="8"/>
        <v>2.3530574730840885</v>
      </c>
      <c r="AT31">
        <f t="shared" si="8"/>
        <v>5.5180573995489182</v>
      </c>
      <c r="AU31">
        <f t="shared" si="8"/>
        <v>-42.650260251801527</v>
      </c>
      <c r="AW31">
        <v>28</v>
      </c>
      <c r="AX31">
        <f>IF(Z31&gt;0, (R31*SUMPRODUCT(K31:$K$98, X31:$X$98)-K31*$AZ$3)/Z31, 0)</f>
        <v>1026.0963033935302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1.5498582E-2</v>
      </c>
      <c r="Q32" s="4">
        <f t="shared" si="22"/>
        <v>25</v>
      </c>
      <c r="R32">
        <f t="shared" si="0"/>
        <v>50000</v>
      </c>
      <c r="S32">
        <f t="shared" si="1"/>
        <v>1011.3077676131223</v>
      </c>
      <c r="U32">
        <f t="shared" si="12"/>
        <v>1.5498582E-2</v>
      </c>
      <c r="V32">
        <f t="shared" si="13"/>
        <v>0.01</v>
      </c>
      <c r="W32">
        <f t="shared" si="14"/>
        <v>0.69590383669891775</v>
      </c>
      <c r="X32">
        <f t="shared" si="15"/>
        <v>1.0785522677192787E-2</v>
      </c>
      <c r="Y32">
        <f t="shared" si="16"/>
        <v>6.9590383669891776E-3</v>
      </c>
      <c r="Z32">
        <f t="shared" si="17"/>
        <v>0.67815927565473577</v>
      </c>
      <c r="AB32">
        <f t="shared" si="18"/>
        <v>714.06435435413437</v>
      </c>
      <c r="AC32">
        <f t="shared" si="19"/>
        <v>685.82774314852293</v>
      </c>
      <c r="AE32">
        <f t="shared" si="2"/>
        <v>0</v>
      </c>
      <c r="AF32">
        <f t="shared" si="3"/>
        <v>0</v>
      </c>
      <c r="AG32">
        <f t="shared" si="3"/>
        <v>-16.953981891368393</v>
      </c>
      <c r="AH32">
        <f t="shared" si="4"/>
        <v>-539.27613385963934</v>
      </c>
      <c r="AI32">
        <f t="shared" si="5"/>
        <v>-556.2301157510077</v>
      </c>
      <c r="AJ32">
        <f t="shared" si="6"/>
        <v>28.236611205611439</v>
      </c>
      <c r="AK32">
        <f t="shared" si="20"/>
        <v>49.98450480478941</v>
      </c>
      <c r="AL32">
        <f t="shared" si="23"/>
        <v>-478.00899974060684</v>
      </c>
      <c r="AN32">
        <f t="shared" si="8"/>
        <v>0</v>
      </c>
      <c r="AO32">
        <f t="shared" si="8"/>
        <v>0</v>
      </c>
      <c r="AP32">
        <f t="shared" si="8"/>
        <v>-1.6212254001940298</v>
      </c>
      <c r="AQ32">
        <f t="shared" si="8"/>
        <v>-51.568308349839654</v>
      </c>
      <c r="AR32">
        <f t="shared" si="8"/>
        <v>-53.189533750033682</v>
      </c>
      <c r="AS32">
        <f t="shared" si="8"/>
        <v>2.7001274152148924</v>
      </c>
      <c r="AT32">
        <f t="shared" si="8"/>
        <v>4.7797708718152059</v>
      </c>
      <c r="AU32">
        <f t="shared" si="8"/>
        <v>-45.709635463003586</v>
      </c>
      <c r="AW32">
        <v>29</v>
      </c>
      <c r="AX32">
        <f>IF(Z32&gt;0, (R32*SUMPRODUCT(K32:$K$98, X32:$X$98)-K32*$AZ$3)/Z32, 0)</f>
        <v>1011.3077676131223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1.8608946000000001E-2</v>
      </c>
      <c r="Q33" s="4">
        <f t="shared" si="22"/>
        <v>25</v>
      </c>
      <c r="R33">
        <f t="shared" si="0"/>
        <v>50000</v>
      </c>
      <c r="S33">
        <f t="shared" si="1"/>
        <v>990.48974657635347</v>
      </c>
      <c r="U33">
        <f t="shared" si="12"/>
        <v>1.8608946000000001E-2</v>
      </c>
      <c r="V33">
        <f t="shared" si="13"/>
        <v>0.01</v>
      </c>
      <c r="W33">
        <f t="shared" si="14"/>
        <v>0.67815927565473577</v>
      </c>
      <c r="X33">
        <f t="shared" si="15"/>
        <v>1.2619829340058094E-2</v>
      </c>
      <c r="Y33">
        <f t="shared" si="16"/>
        <v>6.7815927565473581E-3</v>
      </c>
      <c r="Z33">
        <f t="shared" si="17"/>
        <v>0.65875785355813032</v>
      </c>
      <c r="AB33">
        <f t="shared" si="18"/>
        <v>685.82774314852293</v>
      </c>
      <c r="AC33">
        <f t="shared" si="19"/>
        <v>652.49289942597511</v>
      </c>
      <c r="AE33">
        <f t="shared" si="2"/>
        <v>0</v>
      </c>
      <c r="AF33">
        <f t="shared" si="3"/>
        <v>0</v>
      </c>
      <c r="AG33">
        <f t="shared" si="3"/>
        <v>-16.468946338953259</v>
      </c>
      <c r="AH33">
        <f t="shared" si="4"/>
        <v>-630.99146700290464</v>
      </c>
      <c r="AI33">
        <f t="shared" si="5"/>
        <v>-647.46041334185793</v>
      </c>
      <c r="AJ33">
        <f t="shared" si="6"/>
        <v>33.334843722547816</v>
      </c>
      <c r="AK33">
        <f t="shared" si="20"/>
        <v>48.007942020396612</v>
      </c>
      <c r="AL33">
        <f t="shared" si="23"/>
        <v>-566.11762759891349</v>
      </c>
      <c r="AN33">
        <f t="shared" si="8"/>
        <v>0</v>
      </c>
      <c r="AO33">
        <f t="shared" si="8"/>
        <v>0</v>
      </c>
      <c r="AP33">
        <f t="shared" si="8"/>
        <v>-1.4061105805946881</v>
      </c>
      <c r="AQ33">
        <f t="shared" si="8"/>
        <v>-53.873742725069803</v>
      </c>
      <c r="AR33">
        <f t="shared" si="8"/>
        <v>-55.279853305664496</v>
      </c>
      <c r="AS33">
        <f t="shared" si="8"/>
        <v>2.8461126471630753</v>
      </c>
      <c r="AT33">
        <f t="shared" si="8"/>
        <v>4.0988946006697891</v>
      </c>
      <c r="AU33">
        <f t="shared" si="8"/>
        <v>-48.334846057831633</v>
      </c>
      <c r="AW33">
        <v>30</v>
      </c>
      <c r="AX33">
        <f>IF(Z33&gt;0, (R33*SUMPRODUCT(K33:$K$98, X33:$X$98)-K33*$AZ$3)/Z33, 0)</f>
        <v>990.48974657635347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2.2132820000000001E-2</v>
      </c>
      <c r="Q34" s="4">
        <f t="shared" si="22"/>
        <v>25</v>
      </c>
      <c r="R34">
        <f t="shared" si="0"/>
        <v>50000</v>
      </c>
      <c r="S34">
        <f t="shared" si="1"/>
        <v>964.41119462287634</v>
      </c>
      <c r="U34">
        <f t="shared" si="12"/>
        <v>2.2132820000000001E-2</v>
      </c>
      <c r="V34">
        <f t="shared" si="13"/>
        <v>0.01</v>
      </c>
      <c r="W34">
        <f t="shared" si="14"/>
        <v>0.65875785355813032</v>
      </c>
      <c r="X34">
        <f t="shared" si="15"/>
        <v>1.4580168996388459E-2</v>
      </c>
      <c r="Y34">
        <f t="shared" si="16"/>
        <v>6.5875785355813034E-3</v>
      </c>
      <c r="Z34">
        <f t="shared" si="17"/>
        <v>0.63759010602616051</v>
      </c>
      <c r="AB34">
        <f t="shared" si="18"/>
        <v>652.49289942597511</v>
      </c>
      <c r="AC34">
        <f t="shared" si="19"/>
        <v>614.89903583241585</v>
      </c>
      <c r="AE34">
        <f t="shared" si="2"/>
        <v>0</v>
      </c>
      <c r="AF34">
        <f t="shared" si="3"/>
        <v>0</v>
      </c>
      <c r="AG34">
        <f t="shared" si="3"/>
        <v>-15.939752650654013</v>
      </c>
      <c r="AH34">
        <f t="shared" si="4"/>
        <v>-729.00844981942294</v>
      </c>
      <c r="AI34">
        <f t="shared" si="5"/>
        <v>-744.94820247007692</v>
      </c>
      <c r="AJ34">
        <f t="shared" si="6"/>
        <v>37.593863593559263</v>
      </c>
      <c r="AK34">
        <f t="shared" si="20"/>
        <v>45.674502959818263</v>
      </c>
      <c r="AL34">
        <f t="shared" si="23"/>
        <v>-661.6798359166994</v>
      </c>
      <c r="AN34">
        <f t="shared" si="8"/>
        <v>0</v>
      </c>
      <c r="AO34">
        <f t="shared" si="8"/>
        <v>0</v>
      </c>
      <c r="AP34">
        <f t="shared" si="8"/>
        <v>-1.2151145378645922</v>
      </c>
      <c r="AQ34">
        <f t="shared" si="8"/>
        <v>-55.573557822138788</v>
      </c>
      <c r="AR34">
        <f t="shared" si="8"/>
        <v>-56.788672360003382</v>
      </c>
      <c r="AS34">
        <f t="shared" si="8"/>
        <v>2.8658443570740091</v>
      </c>
      <c r="AT34">
        <f t="shared" si="8"/>
        <v>3.4818452815789045</v>
      </c>
      <c r="AU34">
        <f t="shared" ref="AU34:AU97" si="24">AL34*$K34</f>
        <v>-50.440982721350466</v>
      </c>
      <c r="AW34">
        <v>31</v>
      </c>
      <c r="AX34">
        <f>IF(Z34&gt;0, (R34*SUMPRODUCT(K34:$K$98, X34:$X$98)-K34*$AZ$3)/Z34, 0)</f>
        <v>964.41119462287634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2.5807838999999999E-2</v>
      </c>
      <c r="Q35" s="4">
        <f t="shared" si="22"/>
        <v>25</v>
      </c>
      <c r="R35">
        <f t="shared" si="0"/>
        <v>50000</v>
      </c>
      <c r="S35">
        <f t="shared" si="1"/>
        <v>933.47267407277138</v>
      </c>
      <c r="U35">
        <f t="shared" si="12"/>
        <v>2.5807838999999999E-2</v>
      </c>
      <c r="V35">
        <f t="shared" si="13"/>
        <v>0.01</v>
      </c>
      <c r="W35">
        <f t="shared" si="14"/>
        <v>0.63759010602616051</v>
      </c>
      <c r="X35">
        <f t="shared" si="15"/>
        <v>1.645482280431608E-2</v>
      </c>
      <c r="Y35">
        <f t="shared" si="16"/>
        <v>6.3759010602616054E-3</v>
      </c>
      <c r="Z35">
        <f t="shared" si="17"/>
        <v>0.61475938216158277</v>
      </c>
      <c r="AB35">
        <f t="shared" si="18"/>
        <v>614.89903583241585</v>
      </c>
      <c r="AC35">
        <f t="shared" si="19"/>
        <v>573.86108437769747</v>
      </c>
      <c r="AE35">
        <f t="shared" si="2"/>
        <v>0</v>
      </c>
      <c r="AF35">
        <f t="shared" ref="AF35:AG66" si="25">-$Z35*P35</f>
        <v>0</v>
      </c>
      <c r="AG35">
        <f t="shared" si="25"/>
        <v>-15.368984554039569</v>
      </c>
      <c r="AH35">
        <f t="shared" si="4"/>
        <v>-822.74114021580397</v>
      </c>
      <c r="AI35">
        <f t="shared" ref="AI35:AI66" si="26">SUM(AE35:AH35)</f>
        <v>-838.11012476984354</v>
      </c>
      <c r="AJ35">
        <f t="shared" si="6"/>
        <v>41.037951454718382</v>
      </c>
      <c r="AK35">
        <f t="shared" si="20"/>
        <v>43.042932508269111</v>
      </c>
      <c r="AL35">
        <f t="shared" si="23"/>
        <v>-754.02924080685602</v>
      </c>
      <c r="AN35">
        <f t="shared" ref="AN35:AT66" si="27">AE35*$K35</f>
        <v>0</v>
      </c>
      <c r="AO35">
        <f t="shared" si="27"/>
        <v>0</v>
      </c>
      <c r="AP35">
        <f t="shared" si="27"/>
        <v>-1.0460749215412297</v>
      </c>
      <c r="AQ35">
        <f t="shared" si="27"/>
        <v>-55.999072071015704</v>
      </c>
      <c r="AR35">
        <f t="shared" si="27"/>
        <v>-57.045146992556937</v>
      </c>
      <c r="AS35">
        <f t="shared" si="27"/>
        <v>2.7932080806811643</v>
      </c>
      <c r="AT35">
        <f t="shared" si="27"/>
        <v>2.9296751576640392</v>
      </c>
      <c r="AU35">
        <f t="shared" si="24"/>
        <v>-51.322263754211733</v>
      </c>
      <c r="AW35">
        <v>32</v>
      </c>
      <c r="AX35">
        <f>IF(Z35&gt;0, (R35*SUMPRODUCT(K35:$K$98, X35:$X$98)-K35*$AZ$3)/Z35, 0)</f>
        <v>933.47267407277138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2.9740472E-2</v>
      </c>
      <c r="Q36" s="4">
        <f t="shared" si="22"/>
        <v>25</v>
      </c>
      <c r="R36">
        <f t="shared" si="0"/>
        <v>50000</v>
      </c>
      <c r="S36">
        <f t="shared" si="1"/>
        <v>899.22845260922134</v>
      </c>
      <c r="U36">
        <f t="shared" si="12"/>
        <v>2.9740472E-2</v>
      </c>
      <c r="V36">
        <f t="shared" si="13"/>
        <v>0.01</v>
      </c>
      <c r="W36">
        <f t="shared" si="14"/>
        <v>0.61475938216158277</v>
      </c>
      <c r="X36">
        <f t="shared" si="15"/>
        <v>1.8283234191913852E-2</v>
      </c>
      <c r="Y36">
        <f t="shared" si="16"/>
        <v>6.1475938216158281E-3</v>
      </c>
      <c r="Z36">
        <f t="shared" si="17"/>
        <v>0.59032855414805319</v>
      </c>
      <c r="AB36">
        <f t="shared" si="18"/>
        <v>573.86108437769747</v>
      </c>
      <c r="AC36">
        <f t="shared" si="19"/>
        <v>530.8402322775928</v>
      </c>
      <c r="AE36">
        <f t="shared" si="2"/>
        <v>0</v>
      </c>
      <c r="AF36">
        <f t="shared" si="25"/>
        <v>0</v>
      </c>
      <c r="AG36">
        <f t="shared" si="25"/>
        <v>-14.75821385370133</v>
      </c>
      <c r="AH36">
        <f t="shared" si="4"/>
        <v>-914.16170959569263</v>
      </c>
      <c r="AI36">
        <f t="shared" si="26"/>
        <v>-928.91992344939399</v>
      </c>
      <c r="AJ36">
        <f t="shared" si="6"/>
        <v>43.020852100104662</v>
      </c>
      <c r="AK36">
        <f t="shared" si="20"/>
        <v>40.170275906438825</v>
      </c>
      <c r="AL36">
        <f t="shared" si="23"/>
        <v>-845.72879544285047</v>
      </c>
      <c r="AN36">
        <f t="shared" si="27"/>
        <v>0</v>
      </c>
      <c r="AO36">
        <f t="shared" si="27"/>
        <v>0</v>
      </c>
      <c r="AP36">
        <f t="shared" si="27"/>
        <v>-0.89687804501055213</v>
      </c>
      <c r="AQ36">
        <f t="shared" si="27"/>
        <v>-55.554931989284171</v>
      </c>
      <c r="AR36">
        <f t="shared" si="27"/>
        <v>-56.451810034294731</v>
      </c>
      <c r="AS36">
        <f t="shared" si="27"/>
        <v>2.6144395323661116</v>
      </c>
      <c r="AT36">
        <f t="shared" si="27"/>
        <v>2.4412058857288903</v>
      </c>
      <c r="AU36">
        <f t="shared" si="24"/>
        <v>-51.396164616199727</v>
      </c>
      <c r="AW36">
        <v>33</v>
      </c>
      <c r="AX36">
        <f>IF(Z36&gt;0, (R36*SUMPRODUCT(K36:$K$98, X36:$X$98)-K36*$AZ$3)/Z36, 0)</f>
        <v>899.22845260922134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3.4073305999999998E-2</v>
      </c>
      <c r="Q37" s="4">
        <f t="shared" si="22"/>
        <v>25</v>
      </c>
      <c r="R37">
        <f t="shared" si="0"/>
        <v>50000</v>
      </c>
      <c r="S37">
        <f t="shared" si="1"/>
        <v>862.77451490531871</v>
      </c>
      <c r="U37">
        <f t="shared" si="12"/>
        <v>3.4073305999999998E-2</v>
      </c>
      <c r="V37">
        <f t="shared" si="13"/>
        <v>0.01</v>
      </c>
      <c r="W37">
        <f t="shared" si="14"/>
        <v>0.59032855414805319</v>
      </c>
      <c r="X37">
        <f t="shared" si="15"/>
        <v>2.0114445466024183E-2</v>
      </c>
      <c r="Y37">
        <f t="shared" si="16"/>
        <v>5.9032855414805317E-3</v>
      </c>
      <c r="Z37">
        <f t="shared" si="17"/>
        <v>0.56431082314054848</v>
      </c>
      <c r="AB37">
        <f t="shared" si="18"/>
        <v>530.8402322775928</v>
      </c>
      <c r="AC37">
        <f t="shared" si="19"/>
        <v>486.87299669090783</v>
      </c>
      <c r="AE37">
        <f t="shared" si="2"/>
        <v>0</v>
      </c>
      <c r="AF37">
        <f t="shared" si="25"/>
        <v>0</v>
      </c>
      <c r="AG37">
        <f t="shared" si="25"/>
        <v>-14.107770578513712</v>
      </c>
      <c r="AH37">
        <f t="shared" si="4"/>
        <v>-1005.7222733012092</v>
      </c>
      <c r="AI37">
        <f t="shared" si="26"/>
        <v>-1019.8300438797229</v>
      </c>
      <c r="AJ37">
        <f t="shared" si="6"/>
        <v>43.967235586684978</v>
      </c>
      <c r="AK37">
        <f t="shared" si="20"/>
        <v>37.158816259431497</v>
      </c>
      <c r="AL37">
        <f t="shared" si="23"/>
        <v>-938.70399203360637</v>
      </c>
      <c r="AN37">
        <f t="shared" si="27"/>
        <v>0</v>
      </c>
      <c r="AO37">
        <f t="shared" si="27"/>
        <v>0</v>
      </c>
      <c r="AP37">
        <f t="shared" si="27"/>
        <v>-0.76549077186439307</v>
      </c>
      <c r="AQ37">
        <f t="shared" si="27"/>
        <v>-54.570714414868412</v>
      </c>
      <c r="AR37">
        <f t="shared" si="27"/>
        <v>-55.336205186732805</v>
      </c>
      <c r="AS37">
        <f t="shared" si="27"/>
        <v>2.3856719896802354</v>
      </c>
      <c r="AT37">
        <f t="shared" si="27"/>
        <v>2.0162456414850558</v>
      </c>
      <c r="AU37">
        <f t="shared" si="24"/>
        <v>-50.934287555567508</v>
      </c>
      <c r="AW37">
        <v>34</v>
      </c>
      <c r="AX37">
        <f>IF(Z37&gt;0, (R37*SUMPRODUCT(K37:$K$98, X37:$X$98)-K37*$AZ$3)/Z37, 0)</f>
        <v>862.77451490531871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3.9255977999999997E-2</v>
      </c>
      <c r="Q38" s="4">
        <f t="shared" si="22"/>
        <v>25</v>
      </c>
      <c r="R38">
        <f t="shared" si="0"/>
        <v>50000</v>
      </c>
      <c r="S38">
        <f t="shared" si="1"/>
        <v>825.04370410944591</v>
      </c>
      <c r="U38">
        <f t="shared" si="12"/>
        <v>3.9255977999999997E-2</v>
      </c>
      <c r="V38">
        <f t="shared" si="13"/>
        <v>0.01</v>
      </c>
      <c r="W38">
        <f t="shared" si="14"/>
        <v>0.56431082314054848</v>
      </c>
      <c r="X38">
        <f t="shared" si="15"/>
        <v>2.215257325836726E-2</v>
      </c>
      <c r="Y38">
        <f t="shared" si="16"/>
        <v>5.643108231405485E-3</v>
      </c>
      <c r="Z38">
        <f t="shared" si="17"/>
        <v>0.53651514165077574</v>
      </c>
      <c r="AB38">
        <f t="shared" si="18"/>
        <v>486.87299669090783</v>
      </c>
      <c r="AC38">
        <f t="shared" si="19"/>
        <v>442.64843977836006</v>
      </c>
      <c r="AE38">
        <f t="shared" si="2"/>
        <v>0</v>
      </c>
      <c r="AF38">
        <f t="shared" si="25"/>
        <v>0</v>
      </c>
      <c r="AG38">
        <f t="shared" si="25"/>
        <v>-13.412878541269393</v>
      </c>
      <c r="AH38">
        <f t="shared" si="4"/>
        <v>-1107.628662918363</v>
      </c>
      <c r="AI38">
        <f t="shared" si="26"/>
        <v>-1121.0415414596325</v>
      </c>
      <c r="AJ38">
        <f t="shared" si="6"/>
        <v>44.224556912547769</v>
      </c>
      <c r="AK38">
        <f t="shared" si="20"/>
        <v>34.081109768363554</v>
      </c>
      <c r="AL38">
        <f t="shared" si="23"/>
        <v>-1042.7358747787212</v>
      </c>
      <c r="AN38">
        <f t="shared" si="27"/>
        <v>0</v>
      </c>
      <c r="AO38">
        <f t="shared" si="27"/>
        <v>0</v>
      </c>
      <c r="AP38">
        <f t="shared" si="27"/>
        <v>-0.64980872789842625</v>
      </c>
      <c r="AQ38">
        <f t="shared" si="27"/>
        <v>-53.660873034842197</v>
      </c>
      <c r="AR38">
        <f t="shared" si="27"/>
        <v>-54.310681762740629</v>
      </c>
      <c r="AS38">
        <f t="shared" si="27"/>
        <v>2.1425306268742599</v>
      </c>
      <c r="AT38">
        <f t="shared" si="27"/>
        <v>1.6511148233994997</v>
      </c>
      <c r="AU38">
        <f t="shared" si="24"/>
        <v>-50.517036312466864</v>
      </c>
      <c r="AW38">
        <v>35</v>
      </c>
      <c r="AX38">
        <f>IF(Z38&gt;0, (R38*SUMPRODUCT(K38:$K$98, X38:$X$98)-K38*$AZ$3)/Z38, 0)</f>
        <v>825.04370410944591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4.4782766000000002E-2</v>
      </c>
      <c r="Q39" s="4">
        <f t="shared" si="22"/>
        <v>25</v>
      </c>
      <c r="R39">
        <f t="shared" si="0"/>
        <v>50000</v>
      </c>
      <c r="S39">
        <f t="shared" si="1"/>
        <v>785.26299555932144</v>
      </c>
      <c r="U39">
        <f t="shared" si="12"/>
        <v>4.4782766000000002E-2</v>
      </c>
      <c r="V39">
        <f t="shared" si="13"/>
        <v>0.01</v>
      </c>
      <c r="W39">
        <f t="shared" si="14"/>
        <v>0.53651514165077574</v>
      </c>
      <c r="X39">
        <f t="shared" si="15"/>
        <v>2.4026632044003543E-2</v>
      </c>
      <c r="Y39">
        <f t="shared" si="16"/>
        <v>5.3651514165077574E-3</v>
      </c>
      <c r="Z39">
        <f t="shared" si="17"/>
        <v>0.50712335819026444</v>
      </c>
      <c r="AB39">
        <f t="shared" si="18"/>
        <v>442.64843977836006</v>
      </c>
      <c r="AC39">
        <f t="shared" si="19"/>
        <v>398.22520737058983</v>
      </c>
      <c r="AE39">
        <f t="shared" si="2"/>
        <v>0</v>
      </c>
      <c r="AF39">
        <f t="shared" si="25"/>
        <v>0</v>
      </c>
      <c r="AG39">
        <f t="shared" si="25"/>
        <v>-12.678083954756611</v>
      </c>
      <c r="AH39">
        <f t="shared" si="4"/>
        <v>-1201.3316022001773</v>
      </c>
      <c r="AI39">
        <f t="shared" si="26"/>
        <v>-1214.0096861549339</v>
      </c>
      <c r="AJ39">
        <f t="shared" si="6"/>
        <v>44.423232407770229</v>
      </c>
      <c r="AK39">
        <f t="shared" si="20"/>
        <v>30.985390784485208</v>
      </c>
      <c r="AL39">
        <f t="shared" si="23"/>
        <v>-1138.6010629626785</v>
      </c>
      <c r="AN39">
        <f t="shared" si="27"/>
        <v>0</v>
      </c>
      <c r="AO39">
        <f t="shared" si="27"/>
        <v>0</v>
      </c>
      <c r="AP39">
        <f t="shared" si="27"/>
        <v>-0.54840215036893669</v>
      </c>
      <c r="AQ39">
        <f t="shared" si="27"/>
        <v>-51.964700368273029</v>
      </c>
      <c r="AR39">
        <f t="shared" si="27"/>
        <v>-52.513102518641972</v>
      </c>
      <c r="AS39">
        <f t="shared" si="27"/>
        <v>1.921567664774777</v>
      </c>
      <c r="AT39">
        <f t="shared" si="27"/>
        <v>1.3403014995699118</v>
      </c>
      <c r="AU39">
        <f t="shared" si="24"/>
        <v>-49.251233354297284</v>
      </c>
      <c r="AW39">
        <v>36</v>
      </c>
      <c r="AX39">
        <f>IF(Z39&gt;0, (R39*SUMPRODUCT(K39:$K$98, X39:$X$98)-K39*$AZ$3)/Z39, 0)</f>
        <v>785.26299555932144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5.0287691000000002E-2</v>
      </c>
      <c r="Q40" s="4">
        <f t="shared" si="22"/>
        <v>25</v>
      </c>
      <c r="R40">
        <f t="shared" si="0"/>
        <v>50000</v>
      </c>
      <c r="S40">
        <f t="shared" si="1"/>
        <v>743.90589527184784</v>
      </c>
      <c r="U40">
        <f t="shared" si="12"/>
        <v>5.0287691000000002E-2</v>
      </c>
      <c r="V40">
        <f t="shared" si="13"/>
        <v>0.01</v>
      </c>
      <c r="W40">
        <f t="shared" si="14"/>
        <v>0.50712335819026444</v>
      </c>
      <c r="X40">
        <f t="shared" si="15"/>
        <v>2.5502062735554339E-2</v>
      </c>
      <c r="Y40">
        <f t="shared" si="16"/>
        <v>5.0712335819026446E-3</v>
      </c>
      <c r="Z40">
        <f t="shared" si="17"/>
        <v>0.47655006187280746</v>
      </c>
      <c r="AB40">
        <f t="shared" si="18"/>
        <v>398.22520737058983</v>
      </c>
      <c r="AC40">
        <f t="shared" si="19"/>
        <v>354.50840041934532</v>
      </c>
      <c r="AE40">
        <f t="shared" si="2"/>
        <v>0</v>
      </c>
      <c r="AF40">
        <f t="shared" si="25"/>
        <v>0</v>
      </c>
      <c r="AG40">
        <f t="shared" si="25"/>
        <v>-11.913751546820187</v>
      </c>
      <c r="AH40">
        <f t="shared" si="4"/>
        <v>-1275.1031367777168</v>
      </c>
      <c r="AI40">
        <f t="shared" si="26"/>
        <v>-1287.0168883245369</v>
      </c>
      <c r="AJ40">
        <f t="shared" si="6"/>
        <v>43.716806951244507</v>
      </c>
      <c r="AK40">
        <f t="shared" si="20"/>
        <v>27.875764515941292</v>
      </c>
      <c r="AL40">
        <f t="shared" si="23"/>
        <v>-1215.4243168573512</v>
      </c>
      <c r="AN40">
        <f t="shared" si="27"/>
        <v>0</v>
      </c>
      <c r="AO40">
        <f t="shared" si="27"/>
        <v>0</v>
      </c>
      <c r="AP40">
        <f t="shared" si="27"/>
        <v>-0.46012522409264167</v>
      </c>
      <c r="AQ40">
        <f t="shared" si="27"/>
        <v>-49.246210502658251</v>
      </c>
      <c r="AR40">
        <f t="shared" si="27"/>
        <v>-49.706335726750893</v>
      </c>
      <c r="AS40">
        <f t="shared" si="27"/>
        <v>1.6884023068640321</v>
      </c>
      <c r="AT40">
        <f t="shared" si="27"/>
        <v>1.0765997884247118</v>
      </c>
      <c r="AU40">
        <f t="shared" si="24"/>
        <v>-46.94133363146215</v>
      </c>
      <c r="AW40">
        <v>37</v>
      </c>
      <c r="AX40">
        <f>IF(Z40&gt;0, (R40*SUMPRODUCT(K40:$K$98, X40:$X$98)-K40*$AZ$3)/Z40, 0)</f>
        <v>743.90589527184784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5.6343962999999997E-2</v>
      </c>
      <c r="Q41" s="4">
        <f t="shared" si="22"/>
        <v>25</v>
      </c>
      <c r="R41">
        <f t="shared" si="0"/>
        <v>50000</v>
      </c>
      <c r="S41">
        <f t="shared" si="1"/>
        <v>702.63565235140891</v>
      </c>
      <c r="U41">
        <f t="shared" si="12"/>
        <v>5.6343962999999997E-2</v>
      </c>
      <c r="V41">
        <f t="shared" si="13"/>
        <v>0.01</v>
      </c>
      <c r="W41">
        <f t="shared" si="14"/>
        <v>0.47655006187280746</v>
      </c>
      <c r="X41">
        <f t="shared" si="15"/>
        <v>2.6850719053809174E-2</v>
      </c>
      <c r="Y41">
        <f t="shared" si="16"/>
        <v>4.7655006187280746E-3</v>
      </c>
      <c r="Z41">
        <f t="shared" si="17"/>
        <v>0.44493384220027021</v>
      </c>
      <c r="AB41">
        <f t="shared" si="18"/>
        <v>354.50840041934532</v>
      </c>
      <c r="AC41">
        <f t="shared" si="19"/>
        <v>312.62638046760571</v>
      </c>
      <c r="AE41">
        <f t="shared" si="2"/>
        <v>0</v>
      </c>
      <c r="AF41">
        <f t="shared" si="25"/>
        <v>0</v>
      </c>
      <c r="AG41">
        <f t="shared" si="25"/>
        <v>-11.123346055006756</v>
      </c>
      <c r="AH41">
        <f t="shared" si="4"/>
        <v>-1342.5359526904588</v>
      </c>
      <c r="AI41">
        <f t="shared" si="26"/>
        <v>-1353.6592987454655</v>
      </c>
      <c r="AJ41">
        <f t="shared" si="6"/>
        <v>41.882019951739608</v>
      </c>
      <c r="AK41">
        <f t="shared" si="20"/>
        <v>24.815588029354174</v>
      </c>
      <c r="AL41">
        <f t="shared" si="23"/>
        <v>-1286.961690764372</v>
      </c>
      <c r="AN41">
        <f t="shared" si="27"/>
        <v>0</v>
      </c>
      <c r="AO41">
        <f t="shared" si="27"/>
        <v>0</v>
      </c>
      <c r="AP41">
        <f t="shared" si="27"/>
        <v>-0.38357026183042209</v>
      </c>
      <c r="AQ41">
        <f t="shared" si="27"/>
        <v>-46.295140360075905</v>
      </c>
      <c r="AR41">
        <f t="shared" si="27"/>
        <v>-46.678710621906333</v>
      </c>
      <c r="AS41">
        <f t="shared" si="27"/>
        <v>1.4442324530256616</v>
      </c>
      <c r="AT41">
        <f t="shared" si="27"/>
        <v>0.85572466691449045</v>
      </c>
      <c r="AU41">
        <f t="shared" si="24"/>
        <v>-44.378753501966187</v>
      </c>
      <c r="AW41">
        <v>38</v>
      </c>
      <c r="AX41">
        <f>IF(Z41&gt;0, (R41*SUMPRODUCT(K41:$K$98, X41:$X$98)-K41*$AZ$3)/Z41, 0)</f>
        <v>702.63565235140891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6.2785228999999998E-2</v>
      </c>
      <c r="Q42" s="4">
        <f t="shared" si="22"/>
        <v>25</v>
      </c>
      <c r="R42">
        <f t="shared" si="0"/>
        <v>50000</v>
      </c>
      <c r="S42">
        <f t="shared" si="1"/>
        <v>661.51234809354833</v>
      </c>
      <c r="U42">
        <f t="shared" si="12"/>
        <v>6.2785228999999998E-2</v>
      </c>
      <c r="V42">
        <f t="shared" si="13"/>
        <v>0.01</v>
      </c>
      <c r="W42">
        <f t="shared" si="14"/>
        <v>0.44493384220027021</v>
      </c>
      <c r="X42">
        <f t="shared" si="15"/>
        <v>2.7935273172393828E-2</v>
      </c>
      <c r="Y42">
        <f t="shared" si="16"/>
        <v>4.4493384220027025E-3</v>
      </c>
      <c r="Z42">
        <f t="shared" si="17"/>
        <v>0.41254923060587373</v>
      </c>
      <c r="AB42">
        <f t="shared" si="18"/>
        <v>312.62638046760571</v>
      </c>
      <c r="AC42">
        <f t="shared" si="19"/>
        <v>272.9064102422783</v>
      </c>
      <c r="AE42">
        <f t="shared" si="2"/>
        <v>0</v>
      </c>
      <c r="AF42">
        <f t="shared" si="25"/>
        <v>0</v>
      </c>
      <c r="AG42">
        <f t="shared" si="25"/>
        <v>-10.313730765146843</v>
      </c>
      <c r="AH42">
        <f t="shared" si="4"/>
        <v>-1396.7636586196913</v>
      </c>
      <c r="AI42">
        <f t="shared" si="26"/>
        <v>-1407.0773893848382</v>
      </c>
      <c r="AJ42">
        <f t="shared" si="6"/>
        <v>39.719970225327415</v>
      </c>
      <c r="AK42">
        <f t="shared" si="20"/>
        <v>21.883846632732403</v>
      </c>
      <c r="AL42">
        <f t="shared" si="23"/>
        <v>-1345.4735725267783</v>
      </c>
      <c r="AN42">
        <f t="shared" si="27"/>
        <v>0</v>
      </c>
      <c r="AO42">
        <f t="shared" si="27"/>
        <v>0</v>
      </c>
      <c r="AP42">
        <f t="shared" si="27"/>
        <v>-0.31754643971920071</v>
      </c>
      <c r="AQ42">
        <f t="shared" si="27"/>
        <v>-43.00454772609465</v>
      </c>
      <c r="AR42">
        <f t="shared" si="27"/>
        <v>-43.322094165813851</v>
      </c>
      <c r="AS42">
        <f t="shared" si="27"/>
        <v>1.2229265450120368</v>
      </c>
      <c r="AT42">
        <f t="shared" si="27"/>
        <v>0.67377535285954837</v>
      </c>
      <c r="AU42">
        <f t="shared" si="24"/>
        <v>-41.425392267942264</v>
      </c>
      <c r="AW42">
        <v>39</v>
      </c>
      <c r="AX42">
        <f>IF(Z42&gt;0, (R42*SUMPRODUCT(K42:$K$98, X42:$X$98)-K42*$AZ$3)/Z42, 0)</f>
        <v>661.51234809354833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6.9956555000000004E-2</v>
      </c>
      <c r="Q43" s="4">
        <f t="shared" si="22"/>
        <v>25</v>
      </c>
      <c r="R43">
        <f t="shared" si="0"/>
        <v>50000</v>
      </c>
      <c r="S43">
        <f t="shared" si="1"/>
        <v>621.16807055094864</v>
      </c>
      <c r="U43">
        <f t="shared" si="12"/>
        <v>6.9956555000000004E-2</v>
      </c>
      <c r="V43">
        <f t="shared" si="13"/>
        <v>0.01</v>
      </c>
      <c r="W43">
        <f t="shared" si="14"/>
        <v>0.41254923060587373</v>
      </c>
      <c r="X43">
        <f t="shared" si="15"/>
        <v>2.8860522941087489E-2</v>
      </c>
      <c r="Y43">
        <f t="shared" si="16"/>
        <v>4.1254923060587371E-3</v>
      </c>
      <c r="Z43">
        <f t="shared" si="17"/>
        <v>0.3795632153587275</v>
      </c>
      <c r="AB43">
        <f t="shared" si="18"/>
        <v>272.9064102422783</v>
      </c>
      <c r="AC43">
        <f t="shared" si="19"/>
        <v>235.77255013649497</v>
      </c>
      <c r="AE43">
        <f t="shared" si="2"/>
        <v>0</v>
      </c>
      <c r="AF43">
        <f t="shared" si="25"/>
        <v>0</v>
      </c>
      <c r="AG43">
        <f t="shared" si="25"/>
        <v>-9.4890803839681883</v>
      </c>
      <c r="AH43">
        <f t="shared" si="4"/>
        <v>-1443.0261470543744</v>
      </c>
      <c r="AI43">
        <f t="shared" si="26"/>
        <v>-1452.5152274383427</v>
      </c>
      <c r="AJ43">
        <f t="shared" si="6"/>
        <v>37.133860105783327</v>
      </c>
      <c r="AK43">
        <f t="shared" si="20"/>
        <v>19.103448716959484</v>
      </c>
      <c r="AL43">
        <f t="shared" si="23"/>
        <v>-1396.2779186155999</v>
      </c>
      <c r="AN43">
        <f t="shared" si="27"/>
        <v>0</v>
      </c>
      <c r="AO43">
        <f t="shared" si="27"/>
        <v>0</v>
      </c>
      <c r="AP43">
        <f t="shared" si="27"/>
        <v>-0.26085403602387347</v>
      </c>
      <c r="AQ43">
        <f t="shared" si="27"/>
        <v>-39.668669598697235</v>
      </c>
      <c r="AR43">
        <f t="shared" si="27"/>
        <v>-39.929523634721107</v>
      </c>
      <c r="AS43">
        <f t="shared" si="27"/>
        <v>1.0208067473118747</v>
      </c>
      <c r="AT43">
        <f t="shared" si="27"/>
        <v>0.52515222741848733</v>
      </c>
      <c r="AU43">
        <f t="shared" si="24"/>
        <v>-38.383564659990746</v>
      </c>
      <c r="AW43">
        <v>40</v>
      </c>
      <c r="AX43">
        <f>IF(Z43&gt;0, (R43*SUMPRODUCT(K43:$K$98, X43:$X$98)-K43*$AZ$3)/Z43, 0)</f>
        <v>621.16807055094864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7.8227725999999997E-2</v>
      </c>
      <c r="Q44" s="4">
        <f t="shared" si="22"/>
        <v>25</v>
      </c>
      <c r="R44">
        <f t="shared" si="0"/>
        <v>50000</v>
      </c>
      <c r="S44">
        <f t="shared" si="1"/>
        <v>581.79712561776182</v>
      </c>
      <c r="U44">
        <f t="shared" si="12"/>
        <v>7.8227725999999997E-2</v>
      </c>
      <c r="V44">
        <f t="shared" si="13"/>
        <v>0.01</v>
      </c>
      <c r="W44">
        <f t="shared" si="14"/>
        <v>0.3795632153587275</v>
      </c>
      <c r="X44">
        <f t="shared" si="15"/>
        <v>2.9692367210761527E-2</v>
      </c>
      <c r="Y44">
        <f t="shared" si="16"/>
        <v>3.795632153587275E-3</v>
      </c>
      <c r="Z44">
        <f t="shared" si="17"/>
        <v>0.34607521599437874</v>
      </c>
      <c r="AB44">
        <f t="shared" si="18"/>
        <v>235.77255013649497</v>
      </c>
      <c r="AC44">
        <f t="shared" si="19"/>
        <v>201.34556591307563</v>
      </c>
      <c r="AE44">
        <f t="shared" si="2"/>
        <v>0</v>
      </c>
      <c r="AF44">
        <f t="shared" si="25"/>
        <v>0</v>
      </c>
      <c r="AG44">
        <f t="shared" si="25"/>
        <v>-8.6518803998594684</v>
      </c>
      <c r="AH44">
        <f t="shared" si="4"/>
        <v>-1484.6183605380763</v>
      </c>
      <c r="AI44">
        <f t="shared" si="26"/>
        <v>-1493.2702409379358</v>
      </c>
      <c r="AJ44">
        <f t="shared" si="6"/>
        <v>34.426984223419339</v>
      </c>
      <c r="AK44">
        <f t="shared" si="20"/>
        <v>16.504078509554649</v>
      </c>
      <c r="AL44">
        <f t="shared" si="23"/>
        <v>-1442.3391782049619</v>
      </c>
      <c r="AN44">
        <f t="shared" si="27"/>
        <v>0</v>
      </c>
      <c r="AO44">
        <f t="shared" si="27"/>
        <v>0</v>
      </c>
      <c r="AP44">
        <f t="shared" si="27"/>
        <v>-0.21235667643532591</v>
      </c>
      <c r="AQ44">
        <f t="shared" si="27"/>
        <v>-36.43931795726732</v>
      </c>
      <c r="AR44">
        <f t="shared" si="27"/>
        <v>-36.651674633702648</v>
      </c>
      <c r="AS44">
        <f t="shared" si="27"/>
        <v>0.8449954936380627</v>
      </c>
      <c r="AT44">
        <f t="shared" si="27"/>
        <v>0.40508549563094282</v>
      </c>
      <c r="AU44">
        <f t="shared" si="24"/>
        <v>-35.401593644433646</v>
      </c>
      <c r="AW44">
        <v>41</v>
      </c>
      <c r="AX44">
        <f>IF(Z44&gt;0, (R44*SUMPRODUCT(K44:$K$98, X44:$X$98)-K44*$AZ$3)/Z44, 0)</f>
        <v>581.79712561776182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8.7072107999999995E-2</v>
      </c>
      <c r="Q45" s="4">
        <f t="shared" si="22"/>
        <v>25</v>
      </c>
      <c r="R45">
        <f t="shared" si="0"/>
        <v>50000</v>
      </c>
      <c r="S45">
        <f t="shared" si="1"/>
        <v>542.7092944601593</v>
      </c>
      <c r="U45">
        <f t="shared" si="12"/>
        <v>8.7072107999999995E-2</v>
      </c>
      <c r="V45">
        <f t="shared" si="13"/>
        <v>0.01</v>
      </c>
      <c r="W45">
        <f t="shared" si="14"/>
        <v>0.34607521599437874</v>
      </c>
      <c r="X45">
        <f t="shared" si="15"/>
        <v>3.0133498583185873E-2</v>
      </c>
      <c r="Y45">
        <f t="shared" si="16"/>
        <v>3.4607521599437875E-3</v>
      </c>
      <c r="Z45">
        <f t="shared" si="17"/>
        <v>0.31248096525124908</v>
      </c>
      <c r="AB45">
        <f t="shared" si="18"/>
        <v>201.34556591307563</v>
      </c>
      <c r="AC45">
        <f t="shared" si="19"/>
        <v>169.58632418373494</v>
      </c>
      <c r="AE45">
        <f t="shared" si="2"/>
        <v>0</v>
      </c>
      <c r="AF45">
        <f t="shared" si="25"/>
        <v>0</v>
      </c>
      <c r="AG45">
        <f t="shared" si="25"/>
        <v>-7.8120241312812269</v>
      </c>
      <c r="AH45">
        <f t="shared" si="4"/>
        <v>-1506.6749291592937</v>
      </c>
      <c r="AI45">
        <f t="shared" si="26"/>
        <v>-1514.486953290575</v>
      </c>
      <c r="AJ45">
        <f t="shared" si="6"/>
        <v>31.759241729340687</v>
      </c>
      <c r="AK45">
        <f t="shared" si="20"/>
        <v>14.094189613915296</v>
      </c>
      <c r="AL45">
        <f t="shared" si="23"/>
        <v>-1468.6335219473192</v>
      </c>
      <c r="AN45">
        <f t="shared" si="27"/>
        <v>0</v>
      </c>
      <c r="AO45">
        <f t="shared" si="27"/>
        <v>0</v>
      </c>
      <c r="AP45">
        <f t="shared" si="27"/>
        <v>-0.17119889839810257</v>
      </c>
      <c r="AQ45">
        <f t="shared" si="27"/>
        <v>-33.018470473388845</v>
      </c>
      <c r="AR45">
        <f t="shared" si="27"/>
        <v>-33.189669371786948</v>
      </c>
      <c r="AS45">
        <f t="shared" si="27"/>
        <v>0.69599723537085967</v>
      </c>
      <c r="AT45">
        <f t="shared" si="27"/>
        <v>0.30887125988953429</v>
      </c>
      <c r="AU45">
        <f t="shared" si="24"/>
        <v>-32.184800876526559</v>
      </c>
      <c r="AW45">
        <v>42</v>
      </c>
      <c r="AX45">
        <f>IF(Z45&gt;0, (R45*SUMPRODUCT(K45:$K$98, X45:$X$98)-K45*$AZ$3)/Z45, 0)</f>
        <v>542.7092944601593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9.6466888000000001E-2</v>
      </c>
      <c r="Q46" s="4">
        <f t="shared" si="22"/>
        <v>25</v>
      </c>
      <c r="R46">
        <f t="shared" si="0"/>
        <v>50000</v>
      </c>
      <c r="S46">
        <f t="shared" si="1"/>
        <v>504.08452421054011</v>
      </c>
      <c r="U46">
        <f t="shared" si="12"/>
        <v>9.6466888000000001E-2</v>
      </c>
      <c r="V46">
        <f t="shared" si="13"/>
        <v>0.01</v>
      </c>
      <c r="W46">
        <f t="shared" si="14"/>
        <v>0.31248096525124908</v>
      </c>
      <c r="X46">
        <f t="shared" si="15"/>
        <v>3.0144066277024137E-2</v>
      </c>
      <c r="Y46">
        <f t="shared" si="16"/>
        <v>3.1248096525124907E-3</v>
      </c>
      <c r="Z46">
        <f t="shared" si="17"/>
        <v>0.27921208932171243</v>
      </c>
      <c r="AB46">
        <f t="shared" si="18"/>
        <v>169.58632418373494</v>
      </c>
      <c r="AC46">
        <f t="shared" si="19"/>
        <v>140.74649319956623</v>
      </c>
      <c r="AE46">
        <f t="shared" si="2"/>
        <v>0</v>
      </c>
      <c r="AF46">
        <f t="shared" si="25"/>
        <v>0</v>
      </c>
      <c r="AG46">
        <f t="shared" si="25"/>
        <v>-6.9803022330428108</v>
      </c>
      <c r="AH46">
        <f t="shared" si="4"/>
        <v>-1507.2033138512068</v>
      </c>
      <c r="AI46">
        <f t="shared" si="26"/>
        <v>-1514.1836160842495</v>
      </c>
      <c r="AJ46">
        <f t="shared" si="6"/>
        <v>28.839830984168714</v>
      </c>
      <c r="AK46">
        <f t="shared" si="20"/>
        <v>11.871042692861447</v>
      </c>
      <c r="AL46">
        <f t="shared" si="23"/>
        <v>-1473.4727424072194</v>
      </c>
      <c r="AN46">
        <f t="shared" si="27"/>
        <v>0</v>
      </c>
      <c r="AO46">
        <f t="shared" si="27"/>
        <v>0</v>
      </c>
      <c r="AP46">
        <f t="shared" si="27"/>
        <v>-0.1365820396934182</v>
      </c>
      <c r="AQ46">
        <f t="shared" si="27"/>
        <v>-29.491115995523462</v>
      </c>
      <c r="AR46">
        <f t="shared" si="27"/>
        <v>-29.627698035216877</v>
      </c>
      <c r="AS46">
        <f t="shared" si="27"/>
        <v>0.56430263457433949</v>
      </c>
      <c r="AT46">
        <f t="shared" si="27"/>
        <v>0.23227808340497685</v>
      </c>
      <c r="AU46">
        <f t="shared" si="24"/>
        <v>-28.83111731723756</v>
      </c>
      <c r="AW46">
        <v>43</v>
      </c>
      <c r="AX46">
        <f>IF(Z46&gt;0, (R46*SUMPRODUCT(K46:$K$98, X46:$X$98)-K46*$AZ$3)/Z46, 0)</f>
        <v>504.08452421054011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0.107048017</v>
      </c>
      <c r="Q47" s="4">
        <f t="shared" si="22"/>
        <v>25</v>
      </c>
      <c r="R47">
        <f t="shared" si="0"/>
        <v>50000</v>
      </c>
      <c r="S47">
        <f t="shared" si="1"/>
        <v>466.41747655491901</v>
      </c>
      <c r="U47">
        <f t="shared" si="12"/>
        <v>0.107048017</v>
      </c>
      <c r="V47">
        <f t="shared" si="13"/>
        <v>0.01</v>
      </c>
      <c r="W47">
        <f t="shared" si="14"/>
        <v>0.27921208932171243</v>
      </c>
      <c r="X47">
        <f t="shared" si="15"/>
        <v>2.988910048431619E-2</v>
      </c>
      <c r="Y47">
        <f t="shared" si="16"/>
        <v>2.7921208932171243E-3</v>
      </c>
      <c r="Z47">
        <f t="shared" si="17"/>
        <v>0.24653086794417911</v>
      </c>
      <c r="AB47">
        <f t="shared" si="18"/>
        <v>140.74649319956623</v>
      </c>
      <c r="AC47">
        <f t="shared" si="19"/>
        <v>114.98630531941799</v>
      </c>
      <c r="AE47">
        <f t="shared" si="2"/>
        <v>0</v>
      </c>
      <c r="AF47">
        <f t="shared" si="25"/>
        <v>0</v>
      </c>
      <c r="AG47">
        <f t="shared" si="25"/>
        <v>-6.1632716986044773</v>
      </c>
      <c r="AH47">
        <f t="shared" si="4"/>
        <v>-1494.4550242158095</v>
      </c>
      <c r="AI47">
        <f t="shared" si="26"/>
        <v>-1500.6182959144139</v>
      </c>
      <c r="AJ47">
        <f t="shared" si="6"/>
        <v>25.760187880148237</v>
      </c>
      <c r="AK47">
        <f t="shared" si="20"/>
        <v>9.8522545239696377</v>
      </c>
      <c r="AL47">
        <f t="shared" si="23"/>
        <v>-1465.005853510296</v>
      </c>
      <c r="AN47">
        <f t="shared" si="27"/>
        <v>0</v>
      </c>
      <c r="AO47">
        <f t="shared" si="27"/>
        <v>0</v>
      </c>
      <c r="AP47">
        <f t="shared" si="27"/>
        <v>-0.10767444891918597</v>
      </c>
      <c r="AQ47">
        <f t="shared" si="27"/>
        <v>-26.108636619635188</v>
      </c>
      <c r="AR47">
        <f t="shared" si="27"/>
        <v>-26.216311068554372</v>
      </c>
      <c r="AS47">
        <f t="shared" si="27"/>
        <v>0.45003922748979164</v>
      </c>
      <c r="AT47">
        <f t="shared" si="27"/>
        <v>0.17212223123640455</v>
      </c>
      <c r="AU47">
        <f t="shared" si="24"/>
        <v>-25.594149609828175</v>
      </c>
      <c r="AW47">
        <v>44</v>
      </c>
      <c r="AX47">
        <f>IF(Z47&gt;0, (R47*SUMPRODUCT(K47:$K$98, X47:$X$98)-K47*$AZ$3)/Z47, 0)</f>
        <v>466.41747655491901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0.118979948</v>
      </c>
      <c r="Q48" s="4">
        <f t="shared" si="22"/>
        <v>25</v>
      </c>
      <c r="R48">
        <f t="shared" si="0"/>
        <v>50000</v>
      </c>
      <c r="S48">
        <f t="shared" si="1"/>
        <v>429.41100372126868</v>
      </c>
      <c r="U48">
        <f t="shared" si="12"/>
        <v>0.118979948</v>
      </c>
      <c r="V48">
        <f t="shared" si="13"/>
        <v>0.01</v>
      </c>
      <c r="W48">
        <f t="shared" si="14"/>
        <v>0.24653086794417911</v>
      </c>
      <c r="X48">
        <f t="shared" si="15"/>
        <v>2.9332229848393298E-2</v>
      </c>
      <c r="Y48">
        <f t="shared" si="16"/>
        <v>2.4653086794417913E-3</v>
      </c>
      <c r="Z48">
        <f t="shared" si="17"/>
        <v>0.21473332941634404</v>
      </c>
      <c r="AB48">
        <f t="shared" si="18"/>
        <v>114.98630531941799</v>
      </c>
      <c r="AC48">
        <f t="shared" si="19"/>
        <v>92.208854517082131</v>
      </c>
      <c r="AE48">
        <f t="shared" si="2"/>
        <v>0</v>
      </c>
      <c r="AF48">
        <f t="shared" si="25"/>
        <v>0</v>
      </c>
      <c r="AG48">
        <f t="shared" si="25"/>
        <v>-5.3683332354086009</v>
      </c>
      <c r="AH48">
        <f t="shared" si="4"/>
        <v>-1466.611492419665</v>
      </c>
      <c r="AI48">
        <f t="shared" si="26"/>
        <v>-1471.9798256550735</v>
      </c>
      <c r="AJ48">
        <f t="shared" si="6"/>
        <v>22.777450802335864</v>
      </c>
      <c r="AK48">
        <f t="shared" si="20"/>
        <v>8.0490413723592606</v>
      </c>
      <c r="AL48">
        <f t="shared" si="23"/>
        <v>-1441.1533334803785</v>
      </c>
      <c r="AN48">
        <f t="shared" si="27"/>
        <v>0</v>
      </c>
      <c r="AO48">
        <f t="shared" si="27"/>
        <v>0</v>
      </c>
      <c r="AP48">
        <f t="shared" si="27"/>
        <v>-8.37380393720185E-2</v>
      </c>
      <c r="AQ48">
        <f t="shared" si="27"/>
        <v>-22.876964880952507</v>
      </c>
      <c r="AR48">
        <f t="shared" si="27"/>
        <v>-22.960702920324525</v>
      </c>
      <c r="AS48">
        <f t="shared" si="27"/>
        <v>0.35529446262756847</v>
      </c>
      <c r="AT48">
        <f t="shared" si="27"/>
        <v>0.12555311188582063</v>
      </c>
      <c r="AU48">
        <f t="shared" si="24"/>
        <v>-22.479855345811139</v>
      </c>
      <c r="AW48">
        <v>45</v>
      </c>
      <c r="AX48">
        <f>IF(Z48&gt;0, (R48*SUMPRODUCT(K48:$K$98, X48:$X$98)-K48*$AZ$3)/Z48, 0)</f>
        <v>429.41100372126868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0.132636267</v>
      </c>
      <c r="Q49" s="4">
        <f t="shared" si="22"/>
        <v>25</v>
      </c>
      <c r="R49">
        <f t="shared" si="0"/>
        <v>50000</v>
      </c>
      <c r="S49">
        <f t="shared" si="1"/>
        <v>392.74507480287156</v>
      </c>
      <c r="U49">
        <f t="shared" si="12"/>
        <v>0.132636267</v>
      </c>
      <c r="V49">
        <f t="shared" si="13"/>
        <v>0.01</v>
      </c>
      <c r="W49">
        <f t="shared" si="14"/>
        <v>0.21473332941634404</v>
      </c>
      <c r="X49">
        <f t="shared" si="15"/>
        <v>2.8481427214265165E-2</v>
      </c>
      <c r="Y49">
        <f t="shared" si="16"/>
        <v>2.1473332941634405E-3</v>
      </c>
      <c r="Z49">
        <f t="shared" si="17"/>
        <v>0.18410456890791543</v>
      </c>
      <c r="AB49">
        <f t="shared" si="18"/>
        <v>92.208854517082131</v>
      </c>
      <c r="AC49">
        <f t="shared" si="19"/>
        <v>72.306162687289671</v>
      </c>
      <c r="AE49">
        <f t="shared" si="2"/>
        <v>0</v>
      </c>
      <c r="AF49">
        <f t="shared" si="25"/>
        <v>0</v>
      </c>
      <c r="AG49">
        <f t="shared" si="25"/>
        <v>-4.6026142226978859</v>
      </c>
      <c r="AH49">
        <f t="shared" si="4"/>
        <v>-1424.0713607132582</v>
      </c>
      <c r="AI49">
        <f t="shared" si="26"/>
        <v>-1428.673974935956</v>
      </c>
      <c r="AJ49">
        <f t="shared" si="6"/>
        <v>19.90269182979246</v>
      </c>
      <c r="AK49">
        <f t="shared" si="20"/>
        <v>6.4546198161957493</v>
      </c>
      <c r="AL49">
        <f t="shared" si="23"/>
        <v>-1402.3166632899679</v>
      </c>
      <c r="AN49">
        <f t="shared" si="27"/>
        <v>0</v>
      </c>
      <c r="AO49">
        <f t="shared" si="27"/>
        <v>0</v>
      </c>
      <c r="AP49">
        <f t="shared" si="27"/>
        <v>-6.4101748241156026E-2</v>
      </c>
      <c r="AQ49">
        <f t="shared" si="27"/>
        <v>-19.833394550363497</v>
      </c>
      <c r="AR49">
        <f t="shared" si="27"/>
        <v>-19.897496298604651</v>
      </c>
      <c r="AS49">
        <f t="shared" si="27"/>
        <v>0.27718971855234981</v>
      </c>
      <c r="AT49">
        <f t="shared" si="27"/>
        <v>8.9895088840973955E-2</v>
      </c>
      <c r="AU49">
        <f t="shared" si="24"/>
        <v>-19.530411491211328</v>
      </c>
      <c r="AW49">
        <v>46</v>
      </c>
      <c r="AX49">
        <f>IF(Z49&gt;0, (R49*SUMPRODUCT(K49:$K$98, X49:$X$98)-K49*$AZ$3)/Z49, 0)</f>
        <v>392.74507480287156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0.148393413</v>
      </c>
      <c r="Q50" s="4">
        <f t="shared" si="22"/>
        <v>25</v>
      </c>
      <c r="R50">
        <f t="shared" si="0"/>
        <v>50000</v>
      </c>
      <c r="S50">
        <f t="shared" si="1"/>
        <v>355.79632014728969</v>
      </c>
      <c r="U50">
        <f t="shared" si="12"/>
        <v>0.148393413</v>
      </c>
      <c r="V50">
        <f t="shared" si="13"/>
        <v>0.01</v>
      </c>
      <c r="W50">
        <f t="shared" si="14"/>
        <v>0.18410456890791543</v>
      </c>
      <c r="X50">
        <f t="shared" si="15"/>
        <v>2.7319905329139253E-2</v>
      </c>
      <c r="Y50">
        <f t="shared" si="16"/>
        <v>1.8410456890791543E-3</v>
      </c>
      <c r="Z50">
        <f t="shared" si="17"/>
        <v>0.15494361788969702</v>
      </c>
      <c r="AB50">
        <f t="shared" si="18"/>
        <v>72.306162687289671</v>
      </c>
      <c r="AC50">
        <f t="shared" si="19"/>
        <v>55.128369075461961</v>
      </c>
      <c r="AE50">
        <f t="shared" si="2"/>
        <v>0</v>
      </c>
      <c r="AF50">
        <f t="shared" si="25"/>
        <v>0</v>
      </c>
      <c r="AG50">
        <f t="shared" si="25"/>
        <v>-3.8735904472424254</v>
      </c>
      <c r="AH50">
        <f t="shared" si="4"/>
        <v>-1365.9952664569626</v>
      </c>
      <c r="AI50">
        <f t="shared" si="26"/>
        <v>-1369.8688569042049</v>
      </c>
      <c r="AJ50">
        <f t="shared" si="6"/>
        <v>17.17779361182771</v>
      </c>
      <c r="AK50">
        <f t="shared" si="20"/>
        <v>5.061431388110277</v>
      </c>
      <c r="AL50">
        <f t="shared" si="23"/>
        <v>-1347.6296319042669</v>
      </c>
      <c r="AN50">
        <f t="shared" si="27"/>
        <v>0</v>
      </c>
      <c r="AO50">
        <f t="shared" si="27"/>
        <v>0</v>
      </c>
      <c r="AP50">
        <f t="shared" si="27"/>
        <v>-4.8168262105332649E-2</v>
      </c>
      <c r="AQ50">
        <f t="shared" si="27"/>
        <v>-16.986209287092656</v>
      </c>
      <c r="AR50">
        <f t="shared" si="27"/>
        <v>-17.034377549197988</v>
      </c>
      <c r="AS50">
        <f t="shared" si="27"/>
        <v>0.21360659480014518</v>
      </c>
      <c r="AT50">
        <f t="shared" si="27"/>
        <v>6.2939114769919161E-2</v>
      </c>
      <c r="AU50">
        <f t="shared" si="24"/>
        <v>-16.757831839627926</v>
      </c>
      <c r="AW50">
        <v>47</v>
      </c>
      <c r="AX50">
        <f>IF(Z50&gt;0, (R50*SUMPRODUCT(K50:$K$98, X50:$X$98)-K50*$AZ$3)/Z50, 0)</f>
        <v>355.79632014728969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0.16656033000000001</v>
      </c>
      <c r="Q51" s="4">
        <f t="shared" si="22"/>
        <v>25</v>
      </c>
      <c r="R51">
        <f t="shared" si="0"/>
        <v>50000</v>
      </c>
      <c r="S51">
        <f t="shared" si="1"/>
        <v>317.53486218659515</v>
      </c>
      <c r="U51">
        <f t="shared" si="12"/>
        <v>0.16656033000000001</v>
      </c>
      <c r="V51">
        <f t="shared" si="13"/>
        <v>0.01</v>
      </c>
      <c r="W51">
        <f t="shared" si="14"/>
        <v>0.15494361788969702</v>
      </c>
      <c r="X51">
        <f t="shared" si="15"/>
        <v>2.580746012710184E-2</v>
      </c>
      <c r="Y51">
        <f t="shared" si="16"/>
        <v>1.5494361788969701E-3</v>
      </c>
      <c r="Z51">
        <f t="shared" si="17"/>
        <v>0.12758672158369821</v>
      </c>
      <c r="AB51">
        <f t="shared" si="18"/>
        <v>55.128369075461961</v>
      </c>
      <c r="AC51">
        <f t="shared" si="19"/>
        <v>40.513232054919101</v>
      </c>
      <c r="AE51">
        <f t="shared" si="2"/>
        <v>0</v>
      </c>
      <c r="AF51">
        <f t="shared" si="25"/>
        <v>0</v>
      </c>
      <c r="AG51">
        <f t="shared" si="25"/>
        <v>-3.1896680395924553</v>
      </c>
      <c r="AH51">
        <f t="shared" si="4"/>
        <v>-1290.373006355092</v>
      </c>
      <c r="AI51">
        <f t="shared" si="26"/>
        <v>-1293.5626743946846</v>
      </c>
      <c r="AJ51">
        <f t="shared" si="6"/>
        <v>14.615137020542861</v>
      </c>
      <c r="AK51">
        <f t="shared" si="20"/>
        <v>3.8589858352823376</v>
      </c>
      <c r="AL51">
        <f t="shared" si="23"/>
        <v>-1275.0885515388595</v>
      </c>
      <c r="AN51">
        <f t="shared" si="27"/>
        <v>0</v>
      </c>
      <c r="AO51">
        <f t="shared" si="27"/>
        <v>0</v>
      </c>
      <c r="AP51">
        <f t="shared" si="27"/>
        <v>-3.5413980225436265E-2</v>
      </c>
      <c r="AQ51">
        <f t="shared" si="27"/>
        <v>-14.326645771054823</v>
      </c>
      <c r="AR51">
        <f t="shared" si="27"/>
        <v>-14.36205975128026</v>
      </c>
      <c r="AS51">
        <f t="shared" si="27"/>
        <v>0.16226772410575921</v>
      </c>
      <c r="AT51">
        <f t="shared" si="27"/>
        <v>4.284522601241874E-2</v>
      </c>
      <c r="AU51">
        <f t="shared" si="24"/>
        <v>-14.156946801162084</v>
      </c>
      <c r="AW51">
        <v>48</v>
      </c>
      <c r="AX51">
        <f>IF(Z51&gt;0, (R51*SUMPRODUCT(K51:$K$98, X51:$X$98)-K51*$AZ$3)/Z51, 0)</f>
        <v>317.53486218659515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0.18820168900000001</v>
      </c>
      <c r="Q52" s="4">
        <f t="shared" si="22"/>
        <v>25</v>
      </c>
      <c r="R52">
        <f t="shared" si="0"/>
        <v>50000</v>
      </c>
      <c r="S52">
        <f t="shared" si="1"/>
        <v>276.67587643821548</v>
      </c>
      <c r="U52">
        <f t="shared" si="12"/>
        <v>0.18820168900000001</v>
      </c>
      <c r="V52">
        <f t="shared" si="13"/>
        <v>0.01</v>
      </c>
      <c r="W52">
        <f t="shared" si="14"/>
        <v>0.12758672158369821</v>
      </c>
      <c r="X52">
        <f t="shared" si="15"/>
        <v>2.401203649602476E-2</v>
      </c>
      <c r="Y52">
        <f t="shared" si="16"/>
        <v>1.2758672158369822E-3</v>
      </c>
      <c r="Z52">
        <f t="shared" si="17"/>
        <v>0.10229881787183646</v>
      </c>
      <c r="AB52">
        <f t="shared" si="18"/>
        <v>40.513232054919101</v>
      </c>
      <c r="AC52">
        <f t="shared" si="19"/>
        <v>28.303615093283735</v>
      </c>
      <c r="AE52">
        <f t="shared" si="2"/>
        <v>0</v>
      </c>
      <c r="AF52">
        <f t="shared" si="25"/>
        <v>0</v>
      </c>
      <c r="AG52">
        <f t="shared" si="25"/>
        <v>-2.5574704467959117</v>
      </c>
      <c r="AH52">
        <f t="shared" si="4"/>
        <v>-1200.6018248012381</v>
      </c>
      <c r="AI52">
        <f t="shared" si="26"/>
        <v>-1203.1592952480339</v>
      </c>
      <c r="AJ52">
        <f t="shared" si="6"/>
        <v>12.209616961635366</v>
      </c>
      <c r="AK52">
        <f t="shared" si="20"/>
        <v>2.8359262438443373</v>
      </c>
      <c r="AL52">
        <f t="shared" si="23"/>
        <v>-1188.1137520425541</v>
      </c>
      <c r="AN52">
        <f t="shared" si="27"/>
        <v>0</v>
      </c>
      <c r="AO52">
        <f t="shared" si="27"/>
        <v>0</v>
      </c>
      <c r="AP52">
        <f t="shared" si="27"/>
        <v>-2.5352562080841246E-2</v>
      </c>
      <c r="AQ52">
        <f t="shared" si="27"/>
        <v>-11.901733736856619</v>
      </c>
      <c r="AR52">
        <f t="shared" si="27"/>
        <v>-11.927086298937459</v>
      </c>
      <c r="AS52">
        <f t="shared" si="27"/>
        <v>0.12103563988039891</v>
      </c>
      <c r="AT52">
        <f t="shared" si="27"/>
        <v>2.811293332590678E-2</v>
      </c>
      <c r="AU52">
        <f t="shared" si="24"/>
        <v>-11.777937725731153</v>
      </c>
      <c r="AW52">
        <v>49</v>
      </c>
      <c r="AX52">
        <f>IF(Z52&gt;0, (R52*SUMPRODUCT(K52:$K$98, X52:$X$98)-K52*$AZ$3)/Z52, 0)</f>
        <v>276.67587643821548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0.21316064300000001</v>
      </c>
      <c r="Q53" s="4">
        <f t="shared" si="22"/>
        <v>25</v>
      </c>
      <c r="R53">
        <f t="shared" si="0"/>
        <v>50000</v>
      </c>
      <c r="S53">
        <f t="shared" si="1"/>
        <v>230.17671673205422</v>
      </c>
      <c r="U53">
        <f t="shared" si="12"/>
        <v>0.21316064300000001</v>
      </c>
      <c r="V53">
        <f t="shared" si="13"/>
        <v>0.01</v>
      </c>
      <c r="W53">
        <f t="shared" si="14"/>
        <v>0.10229881787183646</v>
      </c>
      <c r="X53">
        <f t="shared" si="15"/>
        <v>2.1806081795700552E-2</v>
      </c>
      <c r="Y53">
        <f t="shared" si="16"/>
        <v>1.0229881787183646E-3</v>
      </c>
      <c r="Z53">
        <f t="shared" si="17"/>
        <v>7.946974789741755E-2</v>
      </c>
      <c r="AB53">
        <f t="shared" si="18"/>
        <v>28.303615093283735</v>
      </c>
      <c r="AC53">
        <f t="shared" si="19"/>
        <v>18.292085650551641</v>
      </c>
      <c r="AE53">
        <f t="shared" si="2"/>
        <v>0</v>
      </c>
      <c r="AF53">
        <f t="shared" si="25"/>
        <v>0</v>
      </c>
      <c r="AG53">
        <f t="shared" si="25"/>
        <v>-1.9867436974354387</v>
      </c>
      <c r="AH53">
        <f t="shared" si="4"/>
        <v>-1090.3040897850276</v>
      </c>
      <c r="AI53">
        <f t="shared" si="26"/>
        <v>-1092.2908334824631</v>
      </c>
      <c r="AJ53">
        <f t="shared" si="6"/>
        <v>10.011529442732094</v>
      </c>
      <c r="AK53">
        <f t="shared" si="20"/>
        <v>1.9812530565298616</v>
      </c>
      <c r="AL53">
        <f t="shared" si="23"/>
        <v>-1080.2980509832012</v>
      </c>
      <c r="AN53">
        <f t="shared" si="27"/>
        <v>0</v>
      </c>
      <c r="AO53">
        <f t="shared" si="27"/>
        <v>0</v>
      </c>
      <c r="AP53">
        <f t="shared" si="27"/>
        <v>-1.7584703593913655E-2</v>
      </c>
      <c r="AQ53">
        <f t="shared" si="27"/>
        <v>-9.6503007765170299</v>
      </c>
      <c r="AR53">
        <f t="shared" si="27"/>
        <v>-9.6678854801109448</v>
      </c>
      <c r="AS53">
        <f t="shared" si="27"/>
        <v>8.8612224112971844E-2</v>
      </c>
      <c r="AT53">
        <f t="shared" si="27"/>
        <v>1.7536105834177546E-2</v>
      </c>
      <c r="AU53">
        <f t="shared" si="24"/>
        <v>-9.5617371501637951</v>
      </c>
      <c r="AW53">
        <v>50</v>
      </c>
      <c r="AX53">
        <f>IF(Z53&gt;0, (R53*SUMPRODUCT(K53:$K$98, X53:$X$98)-K53*$AZ$3)/Z53, 0)</f>
        <v>230.17671673205422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0.241823134</v>
      </c>
      <c r="Q54" s="4">
        <f t="shared" si="22"/>
        <v>25</v>
      </c>
      <c r="R54">
        <f t="shared" si="0"/>
        <v>50000</v>
      </c>
      <c r="S54">
        <f t="shared" si="1"/>
        <v>173.7287974597094</v>
      </c>
      <c r="U54">
        <f t="shared" si="12"/>
        <v>0.241823134</v>
      </c>
      <c r="V54">
        <f t="shared" si="13"/>
        <v>0.01</v>
      </c>
      <c r="W54">
        <f t="shared" si="14"/>
        <v>7.946974789741755E-2</v>
      </c>
      <c r="X54">
        <f t="shared" si="15"/>
        <v>1.9217623494743423E-2</v>
      </c>
      <c r="Y54">
        <f t="shared" si="16"/>
        <v>7.9469747897417556E-4</v>
      </c>
      <c r="Z54">
        <f t="shared" si="17"/>
        <v>5.9457426923699951E-2</v>
      </c>
      <c r="AB54">
        <f t="shared" si="18"/>
        <v>18.292085650551641</v>
      </c>
      <c r="AC54">
        <f t="shared" si="19"/>
        <v>10.329467279502941</v>
      </c>
      <c r="AE54">
        <f t="shared" si="2"/>
        <v>0</v>
      </c>
      <c r="AF54">
        <f t="shared" si="25"/>
        <v>0</v>
      </c>
      <c r="AG54">
        <f t="shared" si="25"/>
        <v>-1.4864356730924988</v>
      </c>
      <c r="AH54">
        <f t="shared" si="4"/>
        <v>-960.88117473717114</v>
      </c>
      <c r="AI54">
        <f t="shared" si="26"/>
        <v>-962.36761041026364</v>
      </c>
      <c r="AJ54">
        <f t="shared" si="6"/>
        <v>7.9626183710487002</v>
      </c>
      <c r="AK54">
        <f t="shared" si="20"/>
        <v>1.2804459955386149</v>
      </c>
      <c r="AL54">
        <f t="shared" si="23"/>
        <v>-953.12454604367633</v>
      </c>
      <c r="AN54">
        <f t="shared" si="27"/>
        <v>0</v>
      </c>
      <c r="AO54">
        <f t="shared" si="27"/>
        <v>0</v>
      </c>
      <c r="AP54">
        <f t="shared" si="27"/>
        <v>-1.1746846807529691E-2</v>
      </c>
      <c r="AQ54">
        <f t="shared" si="27"/>
        <v>-7.5935502384665412</v>
      </c>
      <c r="AR54">
        <f t="shared" si="27"/>
        <v>-7.6052970852740716</v>
      </c>
      <c r="AS54">
        <f t="shared" si="27"/>
        <v>6.2926139277141871E-2</v>
      </c>
      <c r="AT54">
        <f t="shared" si="27"/>
        <v>1.0118973344883498E-2</v>
      </c>
      <c r="AU54">
        <f t="shared" si="24"/>
        <v>-7.5322519726520456</v>
      </c>
      <c r="AW54">
        <v>51</v>
      </c>
      <c r="AX54">
        <f>IF(Z54&gt;0, (R54*SUMPRODUCT(K54:$K$98, X54:$X$98)-K54*$AZ$3)/Z54, 0)</f>
        <v>173.7287974597094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0.27493253200000001</v>
      </c>
      <c r="Q55" s="4">
        <f t="shared" si="22"/>
        <v>25</v>
      </c>
      <c r="R55">
        <f t="shared" si="0"/>
        <v>50000</v>
      </c>
      <c r="S55">
        <f t="shared" si="1"/>
        <v>99.79229405678177</v>
      </c>
      <c r="U55">
        <f t="shared" si="12"/>
        <v>0.27493253200000001</v>
      </c>
      <c r="V55">
        <f t="shared" si="13"/>
        <v>0.01</v>
      </c>
      <c r="W55">
        <f t="shared" si="14"/>
        <v>5.9457426923699951E-2</v>
      </c>
      <c r="X55">
        <f t="shared" si="15"/>
        <v>1.6346780930337798E-2</v>
      </c>
      <c r="Y55">
        <f t="shared" si="16"/>
        <v>5.9457426923699951E-4</v>
      </c>
      <c r="Z55">
        <f t="shared" si="17"/>
        <v>4.2516071724125151E-2</v>
      </c>
      <c r="AB55">
        <f t="shared" si="18"/>
        <v>10.329467279502941</v>
      </c>
      <c r="AC55">
        <f t="shared" si="19"/>
        <v>4.242776331633122</v>
      </c>
      <c r="AE55">
        <f t="shared" si="2"/>
        <v>0</v>
      </c>
      <c r="AF55">
        <f t="shared" si="25"/>
        <v>0</v>
      </c>
      <c r="AG55">
        <f t="shared" si="25"/>
        <v>-1.0629017931031288</v>
      </c>
      <c r="AH55">
        <f t="shared" si="4"/>
        <v>-817.33904651688988</v>
      </c>
      <c r="AI55">
        <f t="shared" si="26"/>
        <v>-818.40194830999303</v>
      </c>
      <c r="AJ55">
        <f t="shared" si="6"/>
        <v>6.086690947869819</v>
      </c>
      <c r="AK55">
        <f t="shared" si="20"/>
        <v>0.72306270956520591</v>
      </c>
      <c r="AL55">
        <f t="shared" si="23"/>
        <v>-811.59219465255808</v>
      </c>
      <c r="AN55">
        <f t="shared" si="27"/>
        <v>0</v>
      </c>
      <c r="AO55">
        <f t="shared" si="27"/>
        <v>0</v>
      </c>
      <c r="AP55">
        <f t="shared" si="27"/>
        <v>-7.4998107175394098E-3</v>
      </c>
      <c r="AQ55">
        <f t="shared" si="27"/>
        <v>-5.7671255996611679</v>
      </c>
      <c r="AR55">
        <f t="shared" si="27"/>
        <v>-5.7746254103787074</v>
      </c>
      <c r="AS55">
        <f t="shared" si="27"/>
        <v>4.2947551976474131E-2</v>
      </c>
      <c r="AT55">
        <f t="shared" si="27"/>
        <v>5.101913924538899E-3</v>
      </c>
      <c r="AU55">
        <f t="shared" si="24"/>
        <v>-5.7265759444776956</v>
      </c>
      <c r="AW55">
        <v>52</v>
      </c>
      <c r="AX55">
        <f>IF(Z55&gt;0, (R55*SUMPRODUCT(K55:$K$98, X55:$X$98)-K55*$AZ$3)/Z55, 0)</f>
        <v>99.79229405678177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0.31195269799999997</v>
      </c>
      <c r="Q56" s="4">
        <f t="shared" si="22"/>
        <v>25</v>
      </c>
      <c r="R56">
        <f t="shared" si="0"/>
        <v>50000</v>
      </c>
      <c r="S56">
        <f t="shared" si="1"/>
        <v>-6.2071513774139682</v>
      </c>
      <c r="U56">
        <f t="shared" si="12"/>
        <v>0.31195269799999997</v>
      </c>
      <c r="V56">
        <f t="shared" si="13"/>
        <v>0.01</v>
      </c>
      <c r="W56">
        <f t="shared" si="14"/>
        <v>4.2516071724125151E-2</v>
      </c>
      <c r="X56">
        <f t="shared" si="15"/>
        <v>1.3263003282702352E-2</v>
      </c>
      <c r="Y56">
        <f t="shared" si="16"/>
        <v>4.2516071724125153E-4</v>
      </c>
      <c r="Z56">
        <f t="shared" si="17"/>
        <v>2.8827907724181551E-2</v>
      </c>
      <c r="AB56">
        <f t="shared" si="18"/>
        <v>4.242776331633122</v>
      </c>
      <c r="AC56">
        <f t="shared" si="19"/>
        <v>-0.1789391871381163</v>
      </c>
      <c r="AE56">
        <f t="shared" si="2"/>
        <v>0</v>
      </c>
      <c r="AF56">
        <f t="shared" si="25"/>
        <v>0</v>
      </c>
      <c r="AG56">
        <f t="shared" si="25"/>
        <v>-0.72069769310453879</v>
      </c>
      <c r="AH56">
        <f t="shared" si="4"/>
        <v>-663.15016413511762</v>
      </c>
      <c r="AI56">
        <f t="shared" si="26"/>
        <v>-663.87086182822213</v>
      </c>
      <c r="AJ56">
        <f t="shared" si="6"/>
        <v>4.4217155187712383</v>
      </c>
      <c r="AK56">
        <f t="shared" si="20"/>
        <v>0.29699434321431856</v>
      </c>
      <c r="AL56">
        <f t="shared" si="23"/>
        <v>-659.15215196623649</v>
      </c>
      <c r="AN56">
        <f t="shared" si="27"/>
        <v>0</v>
      </c>
      <c r="AO56">
        <f t="shared" si="27"/>
        <v>0</v>
      </c>
      <c r="AP56">
        <f t="shared" si="27"/>
        <v>-4.5403807344091794E-3</v>
      </c>
      <c r="AQ56">
        <f t="shared" si="27"/>
        <v>-4.1778324782602398</v>
      </c>
      <c r="AR56">
        <f t="shared" si="27"/>
        <v>-4.1823728589946487</v>
      </c>
      <c r="AS56">
        <f t="shared" si="27"/>
        <v>2.7856717381714878E-2</v>
      </c>
      <c r="AT56">
        <f t="shared" si="27"/>
        <v>1.8710582912372406E-3</v>
      </c>
      <c r="AU56">
        <f t="shared" si="24"/>
        <v>-4.1526450833216959</v>
      </c>
      <c r="AW56">
        <v>53</v>
      </c>
      <c r="AX56">
        <f>IF(Z56&gt;0, (R56*SUMPRODUCT(K56:$K$98, X56:$X$98)-K56*$AZ$3)/Z56, 0)</f>
        <v>-6.2071513774139682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0.35315455400000001</v>
      </c>
      <c r="Q57" s="4">
        <f t="shared" si="22"/>
        <v>25</v>
      </c>
      <c r="R57">
        <f t="shared" si="0"/>
        <v>50000</v>
      </c>
      <c r="S57">
        <f t="shared" si="1"/>
        <v>-171.87897564219642</v>
      </c>
      <c r="U57">
        <f t="shared" si="12"/>
        <v>0.35315455400000001</v>
      </c>
      <c r="V57">
        <f t="shared" si="13"/>
        <v>0.01</v>
      </c>
      <c r="W57">
        <f t="shared" si="14"/>
        <v>2.8827907724181551E-2</v>
      </c>
      <c r="X57">
        <f t="shared" si="15"/>
        <v>1.018070689508649E-2</v>
      </c>
      <c r="Y57">
        <f t="shared" si="16"/>
        <v>2.8827907724181555E-4</v>
      </c>
      <c r="Z57">
        <f t="shared" si="17"/>
        <v>1.8358921751853243E-2</v>
      </c>
      <c r="AB57">
        <f t="shared" si="18"/>
        <v>-0.1789391871381163</v>
      </c>
      <c r="AC57">
        <f t="shared" si="19"/>
        <v>-3.1555126646037737</v>
      </c>
      <c r="AE57">
        <f t="shared" si="2"/>
        <v>0</v>
      </c>
      <c r="AF57">
        <f t="shared" si="25"/>
        <v>0</v>
      </c>
      <c r="AG57">
        <f t="shared" si="25"/>
        <v>-0.45897304379633108</v>
      </c>
      <c r="AH57">
        <f t="shared" si="4"/>
        <v>-509.03534475432451</v>
      </c>
      <c r="AI57">
        <f t="shared" si="26"/>
        <v>-509.49431779812085</v>
      </c>
      <c r="AJ57">
        <f t="shared" si="6"/>
        <v>2.9765734774656574</v>
      </c>
      <c r="AK57">
        <f t="shared" si="20"/>
        <v>-1.2525743099668142E-2</v>
      </c>
      <c r="AL57">
        <f t="shared" si="23"/>
        <v>-506.53027006375487</v>
      </c>
      <c r="AN57">
        <f t="shared" si="27"/>
        <v>0</v>
      </c>
      <c r="AO57">
        <f t="shared" si="27"/>
        <v>0</v>
      </c>
      <c r="AP57">
        <f t="shared" si="27"/>
        <v>-2.58171499447734E-3</v>
      </c>
      <c r="AQ57">
        <f t="shared" si="27"/>
        <v>-2.863314523661546</v>
      </c>
      <c r="AR57">
        <f t="shared" si="27"/>
        <v>-2.8658962386560236</v>
      </c>
      <c r="AS57">
        <f t="shared" si="27"/>
        <v>1.6743171484264137E-2</v>
      </c>
      <c r="AT57">
        <f t="shared" si="27"/>
        <v>-7.0457076323929456E-5</v>
      </c>
      <c r="AU57">
        <f t="shared" si="24"/>
        <v>-2.8492235242480835</v>
      </c>
      <c r="AW57">
        <v>54</v>
      </c>
      <c r="AX57">
        <f>IF(Z57&gt;0, (R57*SUMPRODUCT(K57:$K$98, X57:$X$98)-K57*$AZ$3)/Z57, 0)</f>
        <v>-171.87897564219642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0.39812553899999997</v>
      </c>
      <c r="Q58" s="4">
        <f t="shared" si="22"/>
        <v>25</v>
      </c>
      <c r="R58">
        <f t="shared" si="0"/>
        <v>50000</v>
      </c>
      <c r="S58">
        <f t="shared" si="1"/>
        <v>-455.1991511853987</v>
      </c>
      <c r="U58">
        <f t="shared" si="12"/>
        <v>0.39812553899999997</v>
      </c>
      <c r="V58">
        <f t="shared" si="13"/>
        <v>0.01</v>
      </c>
      <c r="W58">
        <f t="shared" si="14"/>
        <v>1.8358921751853243E-2</v>
      </c>
      <c r="X58">
        <f t="shared" si="15"/>
        <v>7.3091556179153963E-3</v>
      </c>
      <c r="Y58">
        <f t="shared" si="16"/>
        <v>1.8358921751853244E-4</v>
      </c>
      <c r="Z58">
        <f t="shared" si="17"/>
        <v>1.0866176916419314E-2</v>
      </c>
      <c r="AB58">
        <f t="shared" si="18"/>
        <v>-3.1555126646037737</v>
      </c>
      <c r="AC58">
        <f t="shared" si="19"/>
        <v>-4.9462745089844447</v>
      </c>
      <c r="AE58">
        <f t="shared" si="2"/>
        <v>0</v>
      </c>
      <c r="AF58">
        <f t="shared" si="25"/>
        <v>0</v>
      </c>
      <c r="AG58">
        <f t="shared" si="25"/>
        <v>-0.27165442291048286</v>
      </c>
      <c r="AH58">
        <f t="shared" si="4"/>
        <v>-365.45778089576982</v>
      </c>
      <c r="AI58">
        <f t="shared" si="26"/>
        <v>-365.72943531868032</v>
      </c>
      <c r="AJ58">
        <f t="shared" si="6"/>
        <v>1.790761844380671</v>
      </c>
      <c r="AK58">
        <f t="shared" si="20"/>
        <v>-0.22088588652226418</v>
      </c>
      <c r="AL58">
        <f t="shared" si="23"/>
        <v>-364.1595593608219</v>
      </c>
      <c r="AN58">
        <f t="shared" si="27"/>
        <v>0</v>
      </c>
      <c r="AO58">
        <f t="shared" si="27"/>
        <v>0</v>
      </c>
      <c r="AP58">
        <f t="shared" si="27"/>
        <v>-1.3643314025106193E-3</v>
      </c>
      <c r="AQ58">
        <f t="shared" si="27"/>
        <v>-1.835440488786916</v>
      </c>
      <c r="AR58">
        <f t="shared" si="27"/>
        <v>-1.8368048201894267</v>
      </c>
      <c r="AS58">
        <f t="shared" si="27"/>
        <v>8.9937524025201655E-3</v>
      </c>
      <c r="AT58">
        <f t="shared" si="27"/>
        <v>-1.1093563216271602E-3</v>
      </c>
      <c r="AU58">
        <f t="shared" si="24"/>
        <v>-1.8289204241085335</v>
      </c>
      <c r="AW58">
        <v>55</v>
      </c>
      <c r="AX58">
        <f>IF(Z58&gt;0, (R58*SUMPRODUCT(K58:$K$98, X58:$X$98)-K58*$AZ$3)/Z58, 0)</f>
        <v>-455.1991511853987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0.44755673899999998</v>
      </c>
      <c r="Q59" s="4">
        <f t="shared" si="22"/>
        <v>25</v>
      </c>
      <c r="R59">
        <f t="shared" si="0"/>
        <v>50000</v>
      </c>
      <c r="S59">
        <f t="shared" si="1"/>
        <v>-988.08917946502936</v>
      </c>
      <c r="U59">
        <f t="shared" si="12"/>
        <v>0.44755673899999998</v>
      </c>
      <c r="V59">
        <f t="shared" si="13"/>
        <v>0.01</v>
      </c>
      <c r="W59">
        <f t="shared" si="14"/>
        <v>1.0866176916419314E-2</v>
      </c>
      <c r="X59">
        <f t="shared" si="15"/>
        <v>4.8632307061097033E-3</v>
      </c>
      <c r="Y59">
        <f t="shared" si="16"/>
        <v>1.0866176916419313E-4</v>
      </c>
      <c r="Z59">
        <f t="shared" si="17"/>
        <v>5.8942844411454176E-3</v>
      </c>
      <c r="AB59">
        <f t="shared" si="18"/>
        <v>-4.9462745089844447</v>
      </c>
      <c r="AC59">
        <f t="shared" si="19"/>
        <v>-5.8240786769848647</v>
      </c>
      <c r="AE59">
        <f t="shared" si="2"/>
        <v>0</v>
      </c>
      <c r="AF59">
        <f t="shared" si="25"/>
        <v>0</v>
      </c>
      <c r="AG59">
        <f t="shared" si="25"/>
        <v>-0.14735711102863544</v>
      </c>
      <c r="AH59">
        <f t="shared" si="4"/>
        <v>-243.16153530548516</v>
      </c>
      <c r="AI59">
        <f t="shared" si="26"/>
        <v>-243.3088924165138</v>
      </c>
      <c r="AJ59">
        <f t="shared" si="6"/>
        <v>0.87780416800042005</v>
      </c>
      <c r="AK59">
        <f t="shared" si="20"/>
        <v>-0.34623921562891113</v>
      </c>
      <c r="AL59">
        <f t="shared" si="23"/>
        <v>-242.7773274641423</v>
      </c>
      <c r="AN59">
        <f t="shared" si="27"/>
        <v>0</v>
      </c>
      <c r="AO59">
        <f t="shared" si="27"/>
        <v>0</v>
      </c>
      <c r="AP59">
        <f t="shared" si="27"/>
        <v>-6.6077890630586065E-4</v>
      </c>
      <c r="AQ59">
        <f t="shared" si="27"/>
        <v>-1.0903852025409804</v>
      </c>
      <c r="AR59">
        <f t="shared" si="27"/>
        <v>-1.0910459814472864</v>
      </c>
      <c r="AS59">
        <f t="shared" si="27"/>
        <v>3.9362503379244945E-3</v>
      </c>
      <c r="AT59">
        <f t="shared" si="27"/>
        <v>-1.5526062408960459E-3</v>
      </c>
      <c r="AU59">
        <f t="shared" si="24"/>
        <v>-1.088662337350258</v>
      </c>
      <c r="AW59">
        <v>56</v>
      </c>
      <c r="AX59">
        <f>IF(Z59&gt;0, (R59*SUMPRODUCT(K59:$K$98, X59:$X$98)-K59*$AZ$3)/Z59, 0)</f>
        <v>-988.08917946502936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0.50316588799999995</v>
      </c>
      <c r="Q60" s="4">
        <f t="shared" si="22"/>
        <v>25</v>
      </c>
      <c r="R60">
        <f t="shared" si="0"/>
        <v>50000</v>
      </c>
      <c r="S60">
        <f t="shared" si="1"/>
        <v>-2111.639540928074</v>
      </c>
      <c r="U60">
        <f t="shared" si="12"/>
        <v>0.50316588799999995</v>
      </c>
      <c r="V60">
        <f t="shared" si="13"/>
        <v>0.01</v>
      </c>
      <c r="W60">
        <f t="shared" si="14"/>
        <v>5.8942844411454176E-3</v>
      </c>
      <c r="X60">
        <f t="shared" si="15"/>
        <v>2.9658028649535177E-3</v>
      </c>
      <c r="Y60">
        <f t="shared" si="16"/>
        <v>5.8942844411454177E-5</v>
      </c>
      <c r="Z60">
        <f t="shared" si="17"/>
        <v>2.8695387317804457E-3</v>
      </c>
      <c r="AB60">
        <f t="shared" si="18"/>
        <v>-5.8240786769848647</v>
      </c>
      <c r="AC60">
        <f t="shared" si="19"/>
        <v>-6.0594314502521884</v>
      </c>
      <c r="AE60">
        <f t="shared" si="2"/>
        <v>0</v>
      </c>
      <c r="AF60">
        <f t="shared" si="25"/>
        <v>0</v>
      </c>
      <c r="AG60">
        <f t="shared" si="25"/>
        <v>-7.1738468294511137E-2</v>
      </c>
      <c r="AH60">
        <f t="shared" si="4"/>
        <v>-148.29014324767587</v>
      </c>
      <c r="AI60">
        <f t="shared" si="26"/>
        <v>-148.36188171597038</v>
      </c>
      <c r="AJ60">
        <f t="shared" si="6"/>
        <v>0.23535277326732373</v>
      </c>
      <c r="AK60">
        <f t="shared" si="20"/>
        <v>-0.40768550738894055</v>
      </c>
      <c r="AL60">
        <f t="shared" si="23"/>
        <v>-148.53421445009201</v>
      </c>
      <c r="AN60">
        <f t="shared" si="27"/>
        <v>0</v>
      </c>
      <c r="AO60">
        <f t="shared" si="27"/>
        <v>0</v>
      </c>
      <c r="AP60">
        <f t="shared" si="27"/>
        <v>-2.8722295721405786E-4</v>
      </c>
      <c r="AQ60">
        <f t="shared" si="27"/>
        <v>-0.59371679493403051</v>
      </c>
      <c r="AR60">
        <f t="shared" si="27"/>
        <v>-0.59400401789124457</v>
      </c>
      <c r="AS60">
        <f t="shared" si="27"/>
        <v>9.4229387849283802E-4</v>
      </c>
      <c r="AT60">
        <f t="shared" si="27"/>
        <v>-1.6322712183488932E-3</v>
      </c>
      <c r="AU60">
        <f t="shared" si="24"/>
        <v>-0.59469399523110067</v>
      </c>
      <c r="AW60">
        <v>57</v>
      </c>
      <c r="AX60">
        <f>IF(Z60&gt;0, (R60*SUMPRODUCT(K60:$K$98, X60:$X$98)-K60*$AZ$3)/Z60, 0)</f>
        <v>-2111.639540928074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0.56565928300000001</v>
      </c>
      <c r="Q61" s="4">
        <f t="shared" si="22"/>
        <v>25</v>
      </c>
      <c r="R61">
        <f t="shared" si="0"/>
        <v>50000</v>
      </c>
      <c r="S61">
        <f t="shared" si="1"/>
        <v>-4836.913559644322</v>
      </c>
      <c r="U61">
        <f t="shared" si="12"/>
        <v>0.56565928300000001</v>
      </c>
      <c r="V61">
        <f t="shared" si="13"/>
        <v>0.01</v>
      </c>
      <c r="W61">
        <f t="shared" si="14"/>
        <v>2.8695387317804457E-3</v>
      </c>
      <c r="X61">
        <f t="shared" si="15"/>
        <v>1.6231812215596563E-3</v>
      </c>
      <c r="Y61">
        <f t="shared" si="16"/>
        <v>2.8695387317804459E-5</v>
      </c>
      <c r="Z61">
        <f t="shared" si="17"/>
        <v>1.2176621229029851E-3</v>
      </c>
      <c r="AB61">
        <f t="shared" si="18"/>
        <v>-6.0594314502521884</v>
      </c>
      <c r="AC61">
        <f t="shared" si="19"/>
        <v>-5.8897264333347392</v>
      </c>
      <c r="AE61">
        <f t="shared" si="2"/>
        <v>0</v>
      </c>
      <c r="AF61">
        <f t="shared" si="25"/>
        <v>0</v>
      </c>
      <c r="AG61">
        <f t="shared" si="25"/>
        <v>-3.0441553072574627E-2</v>
      </c>
      <c r="AH61">
        <f t="shared" si="4"/>
        <v>-81.159061077982813</v>
      </c>
      <c r="AI61">
        <f t="shared" si="26"/>
        <v>-81.18950263105539</v>
      </c>
      <c r="AJ61">
        <f t="shared" si="6"/>
        <v>-0.16970501691744921</v>
      </c>
      <c r="AK61">
        <f t="shared" si="20"/>
        <v>-0.42416020151765321</v>
      </c>
      <c r="AL61">
        <f t="shared" si="23"/>
        <v>-81.783367849490489</v>
      </c>
      <c r="AN61">
        <f t="shared" si="27"/>
        <v>0</v>
      </c>
      <c r="AO61">
        <f t="shared" si="27"/>
        <v>0</v>
      </c>
      <c r="AP61">
        <f t="shared" si="27"/>
        <v>-1.0882178178845862E-4</v>
      </c>
      <c r="AQ61">
        <f t="shared" si="27"/>
        <v>-0.29012559292650653</v>
      </c>
      <c r="AR61">
        <f t="shared" si="27"/>
        <v>-0.29023441470829497</v>
      </c>
      <c r="AS61">
        <f t="shared" si="27"/>
        <v>-6.0665769172056963E-4</v>
      </c>
      <c r="AT61">
        <f t="shared" si="27"/>
        <v>-1.5162783837887428E-3</v>
      </c>
      <c r="AU61">
        <f t="shared" si="24"/>
        <v>-0.29235735078380432</v>
      </c>
      <c r="AW61">
        <v>58</v>
      </c>
      <c r="AX61">
        <f>IF(Z61&gt;0, (R61*SUMPRODUCT(K61:$K$98, X61:$X$98)-K61*$AZ$3)/Z61, 0)</f>
        <v>-4836.913559644322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0.63613866799999996</v>
      </c>
      <c r="Q62" s="4">
        <f t="shared" si="22"/>
        <v>25</v>
      </c>
      <c r="R62">
        <f t="shared" si="0"/>
        <v>50000</v>
      </c>
      <c r="S62">
        <f t="shared" si="1"/>
        <v>-12760.351437745829</v>
      </c>
      <c r="U62">
        <f t="shared" si="12"/>
        <v>0.63613866799999996</v>
      </c>
      <c r="V62">
        <f t="shared" si="13"/>
        <v>0.01</v>
      </c>
      <c r="W62">
        <f t="shared" si="14"/>
        <v>1.2176621229029851E-3</v>
      </c>
      <c r="X62">
        <f t="shared" si="15"/>
        <v>7.7460196093755715E-4</v>
      </c>
      <c r="Y62">
        <f t="shared" si="16"/>
        <v>1.2176621229029851E-5</v>
      </c>
      <c r="Z62">
        <f t="shared" si="17"/>
        <v>4.3088354073639811E-4</v>
      </c>
      <c r="AB62">
        <f t="shared" si="18"/>
        <v>-5.8897264333347392</v>
      </c>
      <c r="AC62">
        <f t="shared" si="19"/>
        <v>-5.4982254085367108</v>
      </c>
      <c r="AE62">
        <f t="shared" si="2"/>
        <v>0</v>
      </c>
      <c r="AF62">
        <f t="shared" si="25"/>
        <v>0</v>
      </c>
      <c r="AG62">
        <f t="shared" si="25"/>
        <v>-1.0772088518409953E-2</v>
      </c>
      <c r="AH62">
        <f t="shared" si="4"/>
        <v>-38.730098046877856</v>
      </c>
      <c r="AI62">
        <f t="shared" si="26"/>
        <v>-38.740870135396264</v>
      </c>
      <c r="AJ62">
        <f t="shared" si="6"/>
        <v>-0.3915010247980284</v>
      </c>
      <c r="AK62">
        <f t="shared" si="20"/>
        <v>-0.41228085033343176</v>
      </c>
      <c r="AL62">
        <f t="shared" si="23"/>
        <v>-39.544652010527727</v>
      </c>
      <c r="AN62">
        <f t="shared" si="27"/>
        <v>0</v>
      </c>
      <c r="AO62">
        <f t="shared" si="27"/>
        <v>0</v>
      </c>
      <c r="AP62">
        <f t="shared" si="27"/>
        <v>-3.4381982727033317E-5</v>
      </c>
      <c r="AQ62">
        <f t="shared" si="27"/>
        <v>-0.12361739877910126</v>
      </c>
      <c r="AR62">
        <f t="shared" si="27"/>
        <v>-0.12365178076182828</v>
      </c>
      <c r="AS62">
        <f t="shared" si="27"/>
        <v>-1.2495795452494615E-3</v>
      </c>
      <c r="AT62">
        <f t="shared" si="27"/>
        <v>-1.3159038797931275E-3</v>
      </c>
      <c r="AU62">
        <f t="shared" si="24"/>
        <v>-0.12621726418687088</v>
      </c>
      <c r="AW62">
        <v>59</v>
      </c>
      <c r="AX62">
        <f>IF(Z62&gt;0, (R62*SUMPRODUCT(K62:$K$98, X62:$X$98)-K62*$AZ$3)/Z62, 0)</f>
        <v>-12760.351437745829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0.71227412300000004</v>
      </c>
      <c r="Q63" s="4">
        <f t="shared" si="22"/>
        <v>25</v>
      </c>
      <c r="R63">
        <f t="shared" si="0"/>
        <v>50000</v>
      </c>
      <c r="S63">
        <f t="shared" si="1"/>
        <v>-41893.139122976951</v>
      </c>
      <c r="U63">
        <f t="shared" si="12"/>
        <v>0.71227412300000004</v>
      </c>
      <c r="V63">
        <f t="shared" si="13"/>
        <v>0.01</v>
      </c>
      <c r="W63">
        <f t="shared" si="14"/>
        <v>4.3088354073639811E-4</v>
      </c>
      <c r="X63">
        <f t="shared" si="15"/>
        <v>3.0690719609315276E-4</v>
      </c>
      <c r="Y63">
        <f t="shared" si="16"/>
        <v>4.3088354073639814E-6</v>
      </c>
      <c r="Z63">
        <f t="shared" si="17"/>
        <v>1.1966750923588136E-4</v>
      </c>
      <c r="AB63">
        <f t="shared" si="18"/>
        <v>-5.4982254085367108</v>
      </c>
      <c r="AC63">
        <f t="shared" si="19"/>
        <v>-5.0132476129189065</v>
      </c>
      <c r="AE63">
        <f t="shared" si="2"/>
        <v>0</v>
      </c>
      <c r="AF63">
        <f t="shared" si="25"/>
        <v>0</v>
      </c>
      <c r="AG63">
        <f t="shared" si="25"/>
        <v>-2.9916877308970341E-3</v>
      </c>
      <c r="AH63">
        <f t="shared" si="4"/>
        <v>-15.345359804657638</v>
      </c>
      <c r="AI63">
        <f t="shared" si="26"/>
        <v>-15.348351492388536</v>
      </c>
      <c r="AJ63">
        <f t="shared" si="6"/>
        <v>-0.4849777956178043</v>
      </c>
      <c r="AK63">
        <f t="shared" si="20"/>
        <v>-0.38487577859756977</v>
      </c>
      <c r="AL63">
        <f t="shared" si="23"/>
        <v>-16.218205066603911</v>
      </c>
      <c r="AN63">
        <f t="shared" si="27"/>
        <v>0</v>
      </c>
      <c r="AO63">
        <f t="shared" si="27"/>
        <v>0</v>
      </c>
      <c r="AP63">
        <f t="shared" si="27"/>
        <v>-8.5256842016644433E-6</v>
      </c>
      <c r="AQ63">
        <f t="shared" si="27"/>
        <v>-4.3731065346247863E-2</v>
      </c>
      <c r="AR63">
        <f t="shared" si="27"/>
        <v>-4.3739591030449533E-2</v>
      </c>
      <c r="AS63">
        <f t="shared" si="27"/>
        <v>-1.3820852649674717E-3</v>
      </c>
      <c r="AT63">
        <f t="shared" si="27"/>
        <v>-1.0968154568086295E-3</v>
      </c>
      <c r="AU63">
        <f t="shared" si="24"/>
        <v>-4.6218491752225636E-2</v>
      </c>
      <c r="AW63">
        <v>60</v>
      </c>
      <c r="AX63">
        <f>IF(Z63&gt;0, (R63*SUMPRODUCT(K63:$K$98, X63:$X$98)-K63*$AZ$3)/Z63, 0)</f>
        <v>-41893.139122976951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0.79182603500000004</v>
      </c>
      <c r="Q64" s="4">
        <f t="shared" si="22"/>
        <v>25</v>
      </c>
      <c r="R64">
        <f t="shared" si="0"/>
        <v>50000</v>
      </c>
      <c r="S64">
        <f t="shared" si="1"/>
        <v>-190326.50252102839</v>
      </c>
      <c r="U64">
        <f t="shared" si="12"/>
        <v>0.79182603500000004</v>
      </c>
      <c r="V64">
        <f t="shared" si="13"/>
        <v>0.01</v>
      </c>
      <c r="W64">
        <f t="shared" si="14"/>
        <v>1.1966750923588136E-4</v>
      </c>
      <c r="X64">
        <f t="shared" si="15"/>
        <v>9.4755849356573826E-5</v>
      </c>
      <c r="Y64">
        <f t="shared" si="16"/>
        <v>1.1966750923588137E-6</v>
      </c>
      <c r="Z64">
        <f t="shared" si="17"/>
        <v>2.3714984786948721E-5</v>
      </c>
      <c r="AB64">
        <f t="shared" si="18"/>
        <v>-5.0132476129189065</v>
      </c>
      <c r="AC64">
        <f t="shared" si="19"/>
        <v>-4.5135901118393456</v>
      </c>
      <c r="AE64">
        <f t="shared" si="2"/>
        <v>0</v>
      </c>
      <c r="AF64">
        <f t="shared" si="25"/>
        <v>0</v>
      </c>
      <c r="AG64">
        <f t="shared" si="25"/>
        <v>-5.9287461967371801E-4</v>
      </c>
      <c r="AH64">
        <f t="shared" si="4"/>
        <v>-4.7377924678286911</v>
      </c>
      <c r="AI64">
        <f t="shared" si="26"/>
        <v>-4.7383853424483648</v>
      </c>
      <c r="AJ64">
        <f t="shared" si="6"/>
        <v>-0.49965750107956097</v>
      </c>
      <c r="AK64">
        <f t="shared" si="20"/>
        <v>-0.35092733290432349</v>
      </c>
      <c r="AL64">
        <f t="shared" si="23"/>
        <v>-5.588970176432249</v>
      </c>
      <c r="AN64">
        <f t="shared" si="27"/>
        <v>0</v>
      </c>
      <c r="AO64">
        <f t="shared" si="27"/>
        <v>0</v>
      </c>
      <c r="AP64">
        <f t="shared" si="27"/>
        <v>-1.5085434308765193E-6</v>
      </c>
      <c r="AQ64">
        <f t="shared" si="27"/>
        <v>-1.2055104851903744E-2</v>
      </c>
      <c r="AR64">
        <f t="shared" si="27"/>
        <v>-1.2056613395334622E-2</v>
      </c>
      <c r="AS64">
        <f t="shared" si="27"/>
        <v>-1.2713565666828003E-3</v>
      </c>
      <c r="AT64">
        <f t="shared" si="27"/>
        <v>-8.9291918594723802E-4</v>
      </c>
      <c r="AU64">
        <f t="shared" si="24"/>
        <v>-1.4220889147964658E-2</v>
      </c>
      <c r="AW64">
        <v>61</v>
      </c>
      <c r="AX64">
        <f>IF(Z64&gt;0, (R64*SUMPRODUCT(K64:$K$98, X64:$X$98)-K64*$AZ$3)/Z64, 0)</f>
        <v>-190326.50252102839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0.79399978000000004</v>
      </c>
      <c r="Q65" s="4">
        <f t="shared" si="22"/>
        <v>25</v>
      </c>
      <c r="R65">
        <f t="shared" si="0"/>
        <v>50000</v>
      </c>
      <c r="S65">
        <f t="shared" si="1"/>
        <v>-869267.04241503775</v>
      </c>
      <c r="U65">
        <f t="shared" si="12"/>
        <v>0.79399978000000004</v>
      </c>
      <c r="V65">
        <f t="shared" si="13"/>
        <v>0.01</v>
      </c>
      <c r="W65">
        <f t="shared" si="14"/>
        <v>2.3714984786948721E-5</v>
      </c>
      <c r="X65">
        <f t="shared" si="15"/>
        <v>1.8829692703540631E-5</v>
      </c>
      <c r="Y65">
        <f t="shared" si="16"/>
        <v>2.3714984786948721E-7</v>
      </c>
      <c r="Z65">
        <f t="shared" si="17"/>
        <v>4.6481422355386033E-6</v>
      </c>
      <c r="AB65">
        <f t="shared" si="18"/>
        <v>-4.5135901118393456</v>
      </c>
      <c r="AC65">
        <f t="shared" si="19"/>
        <v>-4.0404768538110636</v>
      </c>
      <c r="AE65">
        <f t="shared" si="2"/>
        <v>0</v>
      </c>
      <c r="AF65">
        <f t="shared" si="25"/>
        <v>0</v>
      </c>
      <c r="AG65">
        <f t="shared" si="25"/>
        <v>-1.1620355588846509E-4</v>
      </c>
      <c r="AH65">
        <f t="shared" si="4"/>
        <v>-0.94148463517703151</v>
      </c>
      <c r="AI65">
        <f t="shared" si="26"/>
        <v>-0.94160083873292</v>
      </c>
      <c r="AJ65">
        <f t="shared" si="6"/>
        <v>-0.47311325802828197</v>
      </c>
      <c r="AK65">
        <f t="shared" si="20"/>
        <v>-0.31595130782875425</v>
      </c>
      <c r="AL65">
        <f t="shared" si="23"/>
        <v>-1.7306654045899563</v>
      </c>
      <c r="AN65">
        <f t="shared" si="27"/>
        <v>0</v>
      </c>
      <c r="AO65">
        <f t="shared" si="27"/>
        <v>0</v>
      </c>
      <c r="AP65">
        <f t="shared" si="27"/>
        <v>-2.6399539672442203E-7</v>
      </c>
      <c r="AQ65">
        <f t="shared" si="27"/>
        <v>-2.1388984861364312E-3</v>
      </c>
      <c r="AR65">
        <f t="shared" si="27"/>
        <v>-2.1391624815331558E-3</v>
      </c>
      <c r="AS65">
        <f t="shared" si="27"/>
        <v>-1.0748356304056809E-3</v>
      </c>
      <c r="AT65">
        <f t="shared" si="27"/>
        <v>-7.1778948774950185E-4</v>
      </c>
      <c r="AU65">
        <f t="shared" si="24"/>
        <v>-3.9317875996883389E-3</v>
      </c>
      <c r="AW65">
        <v>62</v>
      </c>
      <c r="AX65">
        <f>IF(Z65&gt;0, (R65*SUMPRODUCT(K65:$K$98, X65:$X$98)-K65*$AZ$3)/Z65, 0)</f>
        <v>-869267.04241503775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0.79634782599999998</v>
      </c>
      <c r="Q66" s="4">
        <f t="shared" si="22"/>
        <v>25</v>
      </c>
      <c r="R66">
        <f t="shared" si="0"/>
        <v>50000</v>
      </c>
      <c r="S66">
        <f t="shared" si="1"/>
        <v>-4009930.10912725</v>
      </c>
      <c r="U66">
        <f t="shared" si="12"/>
        <v>0.79634782599999998</v>
      </c>
      <c r="V66">
        <f t="shared" si="13"/>
        <v>0.01</v>
      </c>
      <c r="W66">
        <f t="shared" si="14"/>
        <v>4.6481422355386033E-6</v>
      </c>
      <c r="X66">
        <f t="shared" si="15"/>
        <v>3.7015379642099466E-6</v>
      </c>
      <c r="Y66">
        <f t="shared" si="16"/>
        <v>4.6481422355386034E-8</v>
      </c>
      <c r="Z66">
        <f t="shared" si="17"/>
        <v>9.0012284897327066E-7</v>
      </c>
      <c r="AB66">
        <f t="shared" si="18"/>
        <v>-4.0404768538110636</v>
      </c>
      <c r="AC66">
        <f t="shared" si="19"/>
        <v>-3.6094297140113185</v>
      </c>
      <c r="AE66">
        <f t="shared" si="2"/>
        <v>0</v>
      </c>
      <c r="AF66">
        <f t="shared" si="25"/>
        <v>0</v>
      </c>
      <c r="AG66">
        <f t="shared" si="25"/>
        <v>-2.2503071224331765E-5</v>
      </c>
      <c r="AH66">
        <f t="shared" si="4"/>
        <v>-0.18507689821049733</v>
      </c>
      <c r="AI66">
        <f t="shared" si="26"/>
        <v>-0.18509940128172167</v>
      </c>
      <c r="AJ66">
        <f t="shared" si="6"/>
        <v>-0.43104713979974507</v>
      </c>
      <c r="AK66">
        <f t="shared" si="20"/>
        <v>-0.28283337976677447</v>
      </c>
      <c r="AL66">
        <f t="shared" si="23"/>
        <v>-0.89897992084824119</v>
      </c>
      <c r="AN66">
        <f t="shared" si="27"/>
        <v>0</v>
      </c>
      <c r="AO66">
        <f t="shared" si="27"/>
        <v>0</v>
      </c>
      <c r="AP66">
        <f t="shared" si="27"/>
        <v>-4.5645787947925707E-8</v>
      </c>
      <c r="AQ66">
        <f t="shared" si="27"/>
        <v>-3.754145718848231E-4</v>
      </c>
      <c r="AR66">
        <f t="shared" si="27"/>
        <v>-3.7546021767277107E-4</v>
      </c>
      <c r="AS66">
        <f t="shared" si="27"/>
        <v>-8.743467121760985E-4</v>
      </c>
      <c r="AT66">
        <f t="shared" si="27"/>
        <v>-5.7370624430455716E-4</v>
      </c>
      <c r="AU66">
        <f t="shared" si="24"/>
        <v>-1.8235131741534266E-3</v>
      </c>
      <c r="AW66">
        <v>63</v>
      </c>
      <c r="AX66">
        <f>IF(Z66&gt;0, (R66*SUMPRODUCT(K66:$K$98, X66:$X$98)-K66*$AZ$3)/Z66, 0)</f>
        <v>-4009930.10912725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0.79893513299999996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-18740534.740789451</v>
      </c>
      <c r="U67">
        <f t="shared" si="12"/>
        <v>0.79893513299999996</v>
      </c>
      <c r="V67">
        <f t="shared" si="13"/>
        <v>0.01</v>
      </c>
      <c r="W67">
        <f t="shared" si="14"/>
        <v>9.0012284897327066E-7</v>
      </c>
      <c r="X67">
        <f t="shared" si="15"/>
        <v>7.1913976806079883E-7</v>
      </c>
      <c r="Y67">
        <f t="shared" si="16"/>
        <v>9.0012284897327074E-9</v>
      </c>
      <c r="Z67">
        <f t="shared" si="17"/>
        <v>1.7198185242273911E-7</v>
      </c>
      <c r="AB67">
        <f t="shared" si="18"/>
        <v>-3.6094297140113185</v>
      </c>
      <c r="AC67">
        <f t="shared" si="19"/>
        <v>-3.2230318801136666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-4.2995463105684774E-6</v>
      </c>
      <c r="AH67">
        <f t="shared" ref="AH67:AH98" si="32">-X67*R67</f>
        <v>-3.5956988403039944E-2</v>
      </c>
      <c r="AI67">
        <f t="shared" ref="AI67:AI98" si="33">SUM(AE67:AH67)</f>
        <v>-3.5961287949350509E-2</v>
      </c>
      <c r="AJ67">
        <f t="shared" ref="AJ67:AJ98" si="34">AB67-AC67</f>
        <v>-0.38639783389765192</v>
      </c>
      <c r="AK67">
        <f t="shared" si="20"/>
        <v>-0.25266007998079232</v>
      </c>
      <c r="AL67">
        <f t="shared" si="23"/>
        <v>-0.67501920182779473</v>
      </c>
      <c r="AN67">
        <f t="shared" ref="AN67:AU98" si="35">AE67*$K67</f>
        <v>0</v>
      </c>
      <c r="AO67">
        <f t="shared" si="35"/>
        <v>0</v>
      </c>
      <c r="AP67">
        <f t="shared" si="35"/>
        <v>-7.7868807173041342E-9</v>
      </c>
      <c r="AQ67">
        <f t="shared" si="35"/>
        <v>-6.5121470830474681E-5</v>
      </c>
      <c r="AR67">
        <f t="shared" si="35"/>
        <v>-6.5129257711191979E-5</v>
      </c>
      <c r="AS67">
        <f t="shared" si="35"/>
        <v>-6.9980263605717266E-4</v>
      </c>
      <c r="AT67">
        <f t="shared" si="35"/>
        <v>-4.5759104861806262E-4</v>
      </c>
      <c r="AU67">
        <f t="shared" si="24"/>
        <v>-1.2225229423864273E-3</v>
      </c>
      <c r="AW67">
        <v>64</v>
      </c>
      <c r="AX67">
        <f>IF(Z67&gt;0, (R67*SUMPRODUCT(K67:$K$98, X67:$X$98)-K67*$AZ$3)/Z67, 0)</f>
        <v>-18740534.740789451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0.80179641700000004</v>
      </c>
      <c r="Q68" s="4">
        <f t="shared" si="22"/>
        <v>25</v>
      </c>
      <c r="R68">
        <f t="shared" si="28"/>
        <v>50000</v>
      </c>
      <c r="S68">
        <f t="shared" si="29"/>
        <v>-88908775.121151775</v>
      </c>
      <c r="U68">
        <f t="shared" ref="U68:U98" si="39">M68</f>
        <v>0.80179641700000004</v>
      </c>
      <c r="V68">
        <f t="shared" ref="V68:V98" si="40">$C$10</f>
        <v>0.01</v>
      </c>
      <c r="W68">
        <f t="shared" ref="W68:W98" si="41">Z67</f>
        <v>1.7198185242273911E-7</v>
      </c>
      <c r="X68">
        <f t="shared" ref="X68:X98" si="42">U68*W68</f>
        <v>1.3789443306157499E-7</v>
      </c>
      <c r="Y68">
        <f t="shared" ref="Y68:Y98" si="43">V68*W68</f>
        <v>1.7198185242273911E-9</v>
      </c>
      <c r="Z68">
        <f t="shared" ref="Z68:Z98" si="44">MAX(0, W68-X68-Y68)</f>
        <v>3.2367600836936725E-8</v>
      </c>
      <c r="AB68">
        <f t="shared" ref="AB68:AB98" si="45">AC67</f>
        <v>-3.2230318801136666</v>
      </c>
      <c r="AC68">
        <f t="shared" ref="AC68:AC98" si="46">S68*Z68</f>
        <v>-2.8777637440224111</v>
      </c>
      <c r="AE68">
        <f t="shared" si="30"/>
        <v>0</v>
      </c>
      <c r="AF68">
        <f t="shared" si="31"/>
        <v>0</v>
      </c>
      <c r="AG68">
        <f t="shared" si="31"/>
        <v>-8.0919002092341809E-7</v>
      </c>
      <c r="AH68">
        <f t="shared" si="32"/>
        <v>-6.8947216530787494E-3</v>
      </c>
      <c r="AI68">
        <f t="shared" si="33"/>
        <v>-6.895530843099673E-3</v>
      </c>
      <c r="AJ68">
        <f t="shared" si="34"/>
        <v>-0.34526813609125551</v>
      </c>
      <c r="AK68">
        <f t="shared" ref="AK68:AK98" si="47">G68*SUM(AB68:AB68, AE68:AF68)</f>
        <v>-0.22561223160795668</v>
      </c>
      <c r="AL68">
        <f t="shared" si="23"/>
        <v>-0.57777589854231182</v>
      </c>
      <c r="AN68">
        <f t="shared" si="35"/>
        <v>0</v>
      </c>
      <c r="AO68">
        <f t="shared" si="35"/>
        <v>0</v>
      </c>
      <c r="AP68">
        <f t="shared" si="35"/>
        <v>-1.3084989744555785E-9</v>
      </c>
      <c r="AQ68">
        <f t="shared" si="35"/>
        <v>-1.1149094747751509E-5</v>
      </c>
      <c r="AR68">
        <f t="shared" si="35"/>
        <v>-1.1150403246725965E-5</v>
      </c>
      <c r="AS68">
        <f t="shared" si="35"/>
        <v>-5.5831509324847913E-4</v>
      </c>
      <c r="AT68">
        <f t="shared" si="35"/>
        <v>-3.6482577151255403E-4</v>
      </c>
      <c r="AU68">
        <f t="shared" si="24"/>
        <v>-9.3429126800775907E-4</v>
      </c>
      <c r="AW68">
        <v>65</v>
      </c>
      <c r="AX68">
        <f>IF(Z68&gt;0, (R68*SUMPRODUCT(K68:$K$98, X68:$X$98)-K68*$AZ$3)/Z68, 0)</f>
        <v>-88908775.121151775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0.804638195</v>
      </c>
      <c r="Q69" s="4">
        <f t="shared" ref="Q69:Q98" si="49">$C$8</f>
        <v>25</v>
      </c>
      <c r="R69">
        <f t="shared" si="28"/>
        <v>50000</v>
      </c>
      <c r="S69">
        <f t="shared" si="29"/>
        <v>-428260476.9503296</v>
      </c>
      <c r="U69">
        <f t="shared" si="39"/>
        <v>0.804638195</v>
      </c>
      <c r="V69">
        <f t="shared" si="40"/>
        <v>0.01</v>
      </c>
      <c r="W69">
        <f t="shared" si="41"/>
        <v>3.2367600836936725E-8</v>
      </c>
      <c r="X69">
        <f t="shared" si="42"/>
        <v>2.6044207913913257E-8</v>
      </c>
      <c r="Y69">
        <f t="shared" si="43"/>
        <v>3.2367600836936725E-10</v>
      </c>
      <c r="Z69">
        <f t="shared" si="44"/>
        <v>5.9997169146541008E-9</v>
      </c>
      <c r="AB69">
        <f t="shared" si="45"/>
        <v>-2.8777637440224111</v>
      </c>
      <c r="AC69">
        <f t="shared" si="46"/>
        <v>-2.5694416274367251</v>
      </c>
      <c r="AE69">
        <f t="shared" si="30"/>
        <v>0</v>
      </c>
      <c r="AF69">
        <f t="shared" si="31"/>
        <v>0</v>
      </c>
      <c r="AG69">
        <f t="shared" si="31"/>
        <v>-1.4999292286635252E-7</v>
      </c>
      <c r="AH69">
        <f t="shared" si="32"/>
        <v>-1.3022103956956629E-3</v>
      </c>
      <c r="AI69">
        <f t="shared" si="33"/>
        <v>-1.3023603886185293E-3</v>
      </c>
      <c r="AJ69">
        <f t="shared" si="34"/>
        <v>-0.30832211658568598</v>
      </c>
      <c r="AK69">
        <f t="shared" si="47"/>
        <v>-0.2014434620815688</v>
      </c>
      <c r="AL69">
        <f t="shared" si="23"/>
        <v>-0.51106793905587333</v>
      </c>
      <c r="AN69">
        <f t="shared" si="35"/>
        <v>0</v>
      </c>
      <c r="AO69">
        <f t="shared" si="35"/>
        <v>0</v>
      </c>
      <c r="AP69">
        <f t="shared" si="35"/>
        <v>-2.1655868905869184E-10</v>
      </c>
      <c r="AQ69">
        <f t="shared" si="35"/>
        <v>-1.8801218802951569E-6</v>
      </c>
      <c r="AR69">
        <f t="shared" si="35"/>
        <v>-1.8803384389842156E-6</v>
      </c>
      <c r="AS69">
        <f t="shared" si="35"/>
        <v>-4.4515322522977244E-4</v>
      </c>
      <c r="AT69">
        <f t="shared" si="35"/>
        <v>-2.9084260266532187E-4</v>
      </c>
      <c r="AU69">
        <f t="shared" si="24"/>
        <v>-7.378761663340785E-4</v>
      </c>
      <c r="AW69">
        <v>66</v>
      </c>
      <c r="AX69">
        <f>IF(Z69&gt;0, (R69*SUMPRODUCT(K69:$K$98, X69:$X$98)-K69*$AZ$3)/Z69, 0)</f>
        <v>-428260476.9503296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0.80770724299999996</v>
      </c>
      <c r="Q70" s="4">
        <f t="shared" si="49"/>
        <v>25</v>
      </c>
      <c r="R70">
        <f t="shared" si="28"/>
        <v>50000</v>
      </c>
      <c r="S70">
        <f t="shared" si="29"/>
        <v>-2097591288.1647182</v>
      </c>
      <c r="U70">
        <f t="shared" si="39"/>
        <v>0.80770724299999996</v>
      </c>
      <c r="V70">
        <f t="shared" si="40"/>
        <v>0.01</v>
      </c>
      <c r="W70">
        <f t="shared" si="41"/>
        <v>5.9997169146541008E-9</v>
      </c>
      <c r="X70">
        <f t="shared" si="42"/>
        <v>4.8460148079157295E-9</v>
      </c>
      <c r="Y70">
        <f t="shared" si="43"/>
        <v>5.9997169146541004E-11</v>
      </c>
      <c r="Z70">
        <f t="shared" si="44"/>
        <v>1.0937049375918305E-9</v>
      </c>
      <c r="AB70">
        <f t="shared" si="45"/>
        <v>-2.5694416274367251</v>
      </c>
      <c r="AC70">
        <f t="shared" si="46"/>
        <v>-2.2941459489153604</v>
      </c>
      <c r="AE70">
        <f t="shared" si="30"/>
        <v>0</v>
      </c>
      <c r="AF70">
        <f t="shared" si="31"/>
        <v>0</v>
      </c>
      <c r="AG70">
        <f t="shared" si="31"/>
        <v>-2.7342623439795763E-8</v>
      </c>
      <c r="AH70">
        <f t="shared" si="32"/>
        <v>-2.4230074039578646E-4</v>
      </c>
      <c r="AI70">
        <f t="shared" si="33"/>
        <v>-2.4232808301922625E-4</v>
      </c>
      <c r="AJ70">
        <f t="shared" si="34"/>
        <v>-0.27529567852136472</v>
      </c>
      <c r="AK70">
        <f t="shared" si="47"/>
        <v>-0.17986091392057077</v>
      </c>
      <c r="AL70">
        <f t="shared" si="23"/>
        <v>-0.45539892052495468</v>
      </c>
      <c r="AN70">
        <f t="shared" si="35"/>
        <v>0</v>
      </c>
      <c r="AO70">
        <f t="shared" si="35"/>
        <v>0</v>
      </c>
      <c r="AP70">
        <f t="shared" si="35"/>
        <v>-3.5247393286441694E-11</v>
      </c>
      <c r="AQ70">
        <f t="shared" si="35"/>
        <v>-3.1235003872730399E-7</v>
      </c>
      <c r="AR70">
        <f t="shared" si="35"/>
        <v>-3.1238528612059039E-7</v>
      </c>
      <c r="AS70">
        <f t="shared" si="35"/>
        <v>-3.548838344742549E-4</v>
      </c>
      <c r="AT70">
        <f t="shared" si="35"/>
        <v>-2.3185881866003374E-4</v>
      </c>
      <c r="AU70">
        <f t="shared" si="24"/>
        <v>-5.8705503842040917E-4</v>
      </c>
      <c r="AW70">
        <v>67</v>
      </c>
      <c r="AX70">
        <f>IF(Z70&gt;0, (R70*SUMPRODUCT(K70:$K$98, X70:$X$98)-K70*$AZ$3)/Z70, 0)</f>
        <v>-2097591288.1647182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0.81092303399999999</v>
      </c>
      <c r="Q71" s="4">
        <f t="shared" si="49"/>
        <v>25</v>
      </c>
      <c r="R71">
        <f t="shared" si="28"/>
        <v>50000</v>
      </c>
      <c r="S71">
        <f t="shared" si="29"/>
        <v>-10458350145.771997</v>
      </c>
      <c r="U71">
        <f t="shared" si="39"/>
        <v>0.81092303399999999</v>
      </c>
      <c r="V71">
        <f t="shared" si="40"/>
        <v>0.01</v>
      </c>
      <c r="W71">
        <f t="shared" si="41"/>
        <v>1.0937049375918305E-9</v>
      </c>
      <c r="X71">
        <f t="shared" si="42"/>
        <v>8.869105262927478E-10</v>
      </c>
      <c r="Y71">
        <f t="shared" si="43"/>
        <v>1.0937049375918305E-11</v>
      </c>
      <c r="Z71">
        <f t="shared" si="44"/>
        <v>1.9585736192316435E-10</v>
      </c>
      <c r="AB71">
        <f t="shared" si="45"/>
        <v>-2.2941459489153604</v>
      </c>
      <c r="AC71">
        <f t="shared" si="46"/>
        <v>-2.0483448696196449</v>
      </c>
      <c r="AE71">
        <f t="shared" si="30"/>
        <v>0</v>
      </c>
      <c r="AF71">
        <f t="shared" si="31"/>
        <v>0</v>
      </c>
      <c r="AG71">
        <f t="shared" si="31"/>
        <v>-4.8964340480791086E-9</v>
      </c>
      <c r="AH71">
        <f t="shared" si="32"/>
        <v>-4.434552631463739E-5</v>
      </c>
      <c r="AI71">
        <f t="shared" si="33"/>
        <v>-4.4350422748685471E-5</v>
      </c>
      <c r="AJ71">
        <f t="shared" si="34"/>
        <v>-0.24580107929571549</v>
      </c>
      <c r="AK71">
        <f t="shared" si="47"/>
        <v>-0.16059021642407525</v>
      </c>
      <c r="AL71">
        <f t="shared" si="23"/>
        <v>-0.40643564614253946</v>
      </c>
      <c r="AN71">
        <f t="shared" si="35"/>
        <v>0</v>
      </c>
      <c r="AO71">
        <f t="shared" si="35"/>
        <v>0</v>
      </c>
      <c r="AP71">
        <f t="shared" si="35"/>
        <v>-5.6357109367363812E-12</v>
      </c>
      <c r="AQ71">
        <f t="shared" si="35"/>
        <v>-5.1040934115058083E-8</v>
      </c>
      <c r="AR71">
        <f t="shared" si="35"/>
        <v>-5.1046569825994825E-8</v>
      </c>
      <c r="AS71">
        <f t="shared" si="35"/>
        <v>-2.8291279270715693E-4</v>
      </c>
      <c r="AT71">
        <f t="shared" si="35"/>
        <v>-1.8483656272038921E-4</v>
      </c>
      <c r="AU71">
        <f t="shared" si="24"/>
        <v>-4.6780040199737223E-4</v>
      </c>
      <c r="AW71">
        <v>68</v>
      </c>
      <c r="AX71">
        <f>IF(Z71&gt;0, (R71*SUMPRODUCT(K71:$K$98, X71:$X$98)-K71*$AZ$3)/Z71, 0)</f>
        <v>-10458350145.771997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0.81424565900000001</v>
      </c>
      <c r="Q72" s="4">
        <f t="shared" si="49"/>
        <v>25</v>
      </c>
      <c r="R72">
        <f t="shared" si="28"/>
        <v>50000</v>
      </c>
      <c r="S72">
        <f t="shared" si="29"/>
        <v>-53129913061.531616</v>
      </c>
      <c r="U72">
        <f t="shared" si="39"/>
        <v>0.81424565900000001</v>
      </c>
      <c r="V72">
        <f t="shared" si="40"/>
        <v>0.01</v>
      </c>
      <c r="W72">
        <f t="shared" si="41"/>
        <v>1.9585736192316435E-10</v>
      </c>
      <c r="X72">
        <f t="shared" si="42"/>
        <v>1.5947600672912847E-10</v>
      </c>
      <c r="Y72">
        <f t="shared" si="43"/>
        <v>1.9585736192316438E-12</v>
      </c>
      <c r="Z72">
        <f t="shared" si="44"/>
        <v>3.4422781574804246E-11</v>
      </c>
      <c r="AB72">
        <f t="shared" si="45"/>
        <v>-2.0483448696196449</v>
      </c>
      <c r="AC72">
        <f t="shared" si="46"/>
        <v>-1.8288793924054418</v>
      </c>
      <c r="AE72">
        <f t="shared" si="30"/>
        <v>0</v>
      </c>
      <c r="AF72">
        <f t="shared" si="31"/>
        <v>0</v>
      </c>
      <c r="AG72">
        <f t="shared" si="31"/>
        <v>-8.6056953937010618E-10</v>
      </c>
      <c r="AH72">
        <f t="shared" si="32"/>
        <v>-7.973800336456423E-6</v>
      </c>
      <c r="AI72">
        <f t="shared" si="33"/>
        <v>-7.9746609059957923E-6</v>
      </c>
      <c r="AJ72">
        <f t="shared" si="34"/>
        <v>-0.21946547721420306</v>
      </c>
      <c r="AK72">
        <f t="shared" si="47"/>
        <v>-0.14338414087337514</v>
      </c>
      <c r="AL72">
        <f t="shared" si="23"/>
        <v>-0.36285759274848417</v>
      </c>
      <c r="AN72">
        <f t="shared" si="35"/>
        <v>0</v>
      </c>
      <c r="AO72">
        <f t="shared" si="35"/>
        <v>0</v>
      </c>
      <c r="AP72">
        <f t="shared" si="35"/>
        <v>-8.8437559085053172E-13</v>
      </c>
      <c r="AQ72">
        <f t="shared" si="35"/>
        <v>-8.1943806528864684E-9</v>
      </c>
      <c r="AR72">
        <f t="shared" si="35"/>
        <v>-8.1952650284773172E-9</v>
      </c>
      <c r="AS72">
        <f t="shared" si="35"/>
        <v>-2.255365803728875E-4</v>
      </c>
      <c r="AT72">
        <f t="shared" si="35"/>
        <v>-1.4735059574186445E-4</v>
      </c>
      <c r="AU72">
        <f t="shared" si="24"/>
        <v>-3.7289537137978038E-4</v>
      </c>
      <c r="AW72">
        <v>69</v>
      </c>
      <c r="AX72">
        <f>IF(Z72&gt;0, (R72*SUMPRODUCT(K72:$K$98, X72:$X$98)-K72*$AZ$3)/Z72, 0)</f>
        <v>-53129913061.531616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0.81781076600000002</v>
      </c>
      <c r="Q73" s="4">
        <f t="shared" si="49"/>
        <v>25</v>
      </c>
      <c r="R73">
        <f t="shared" si="28"/>
        <v>50000</v>
      </c>
      <c r="S73">
        <f t="shared" si="29"/>
        <v>-275495868598.62769</v>
      </c>
      <c r="U73">
        <f t="shared" si="39"/>
        <v>0.81781076600000002</v>
      </c>
      <c r="V73">
        <f t="shared" si="40"/>
        <v>0.01</v>
      </c>
      <c r="W73">
        <f t="shared" si="41"/>
        <v>3.4422781574804246E-11</v>
      </c>
      <c r="X73">
        <f t="shared" si="42"/>
        <v>2.8151321367541347E-11</v>
      </c>
      <c r="Y73">
        <f t="shared" si="43"/>
        <v>3.4422781574804245E-13</v>
      </c>
      <c r="Z73">
        <f t="shared" si="44"/>
        <v>5.9272323915148566E-12</v>
      </c>
      <c r="AB73">
        <f t="shared" si="45"/>
        <v>-1.8288793924054418</v>
      </c>
      <c r="AC73">
        <f t="shared" si="46"/>
        <v>-1.6329280360863065</v>
      </c>
      <c r="AE73">
        <f t="shared" si="30"/>
        <v>0</v>
      </c>
      <c r="AF73">
        <f t="shared" si="31"/>
        <v>0</v>
      </c>
      <c r="AG73">
        <f t="shared" si="31"/>
        <v>-1.4818080978787141E-10</v>
      </c>
      <c r="AH73">
        <f t="shared" si="32"/>
        <v>-1.4075660683770673E-6</v>
      </c>
      <c r="AI73">
        <f t="shared" si="33"/>
        <v>-1.4077142491868553E-6</v>
      </c>
      <c r="AJ73">
        <f t="shared" si="34"/>
        <v>-0.19595135631913529</v>
      </c>
      <c r="AK73">
        <f t="shared" si="47"/>
        <v>-0.12802155746838095</v>
      </c>
      <c r="AL73">
        <f t="shared" si="23"/>
        <v>-0.32397432150176542</v>
      </c>
      <c r="AN73">
        <f t="shared" si="35"/>
        <v>0</v>
      </c>
      <c r="AO73">
        <f t="shared" si="35"/>
        <v>0</v>
      </c>
      <c r="AP73">
        <f t="shared" si="35"/>
        <v>-1.3596424603290218E-13</v>
      </c>
      <c r="AQ73">
        <f t="shared" si="35"/>
        <v>-1.291521213187814E-9</v>
      </c>
      <c r="AR73">
        <f t="shared" si="35"/>
        <v>-1.291657177433847E-9</v>
      </c>
      <c r="AS73">
        <f t="shared" si="35"/>
        <v>-1.7979641533337381E-4</v>
      </c>
      <c r="AT73">
        <f t="shared" si="35"/>
        <v>-1.1746699563907352E-4</v>
      </c>
      <c r="AU73">
        <f t="shared" si="24"/>
        <v>-2.9726470262962478E-4</v>
      </c>
      <c r="AW73">
        <v>70</v>
      </c>
      <c r="AX73">
        <f>IF(Z73&gt;0, (R73*SUMPRODUCT(K73:$K$98, X73:$X$98)-K73*$AZ$3)/Z73, 0)</f>
        <v>-275495868598.62769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0.82147716100000001</v>
      </c>
      <c r="Q74" s="4">
        <f t="shared" si="49"/>
        <v>25</v>
      </c>
      <c r="R74">
        <f t="shared" si="28"/>
        <v>50000</v>
      </c>
      <c r="S74">
        <f t="shared" si="29"/>
        <v>-1459614944513.3865</v>
      </c>
      <c r="U74">
        <f t="shared" si="39"/>
        <v>0.82147716100000001</v>
      </c>
      <c r="V74">
        <f t="shared" si="40"/>
        <v>0.01</v>
      </c>
      <c r="W74">
        <f t="shared" si="41"/>
        <v>5.9272323915148566E-12</v>
      </c>
      <c r="X74">
        <f t="shared" si="42"/>
        <v>4.8690860375688647E-12</v>
      </c>
      <c r="Y74">
        <f t="shared" si="43"/>
        <v>5.9272323915148563E-14</v>
      </c>
      <c r="Z74">
        <f t="shared" si="44"/>
        <v>9.9887403003084328E-13</v>
      </c>
      <c r="AB74">
        <f t="shared" si="45"/>
        <v>-1.6329280360863065</v>
      </c>
      <c r="AC74">
        <f t="shared" si="46"/>
        <v>-1.457971461919332</v>
      </c>
      <c r="AE74">
        <f t="shared" si="30"/>
        <v>0</v>
      </c>
      <c r="AF74">
        <f t="shared" si="31"/>
        <v>0</v>
      </c>
      <c r="AG74">
        <f t="shared" si="31"/>
        <v>-2.4971850750771083E-11</v>
      </c>
      <c r="AH74">
        <f t="shared" si="32"/>
        <v>-2.4345430187844322E-7</v>
      </c>
      <c r="AI74">
        <f t="shared" si="33"/>
        <v>-2.4347927372919401E-7</v>
      </c>
      <c r="AJ74">
        <f t="shared" si="34"/>
        <v>-0.17495657416697452</v>
      </c>
      <c r="AK74">
        <f t="shared" si="47"/>
        <v>-0.11430496252604147</v>
      </c>
      <c r="AL74">
        <f t="shared" si="23"/>
        <v>-0.28926178017228976</v>
      </c>
      <c r="AN74">
        <f t="shared" si="35"/>
        <v>0</v>
      </c>
      <c r="AO74">
        <f t="shared" si="35"/>
        <v>0</v>
      </c>
      <c r="AP74">
        <f t="shared" si="35"/>
        <v>-2.0458107807106398E-14</v>
      </c>
      <c r="AQ74">
        <f t="shared" si="35"/>
        <v>-1.9944914790823924E-10</v>
      </c>
      <c r="AR74">
        <f t="shared" si="35"/>
        <v>-1.9946960601604638E-10</v>
      </c>
      <c r="AS74">
        <f t="shared" si="35"/>
        <v>-1.4333260644525716E-4</v>
      </c>
      <c r="AT74">
        <f t="shared" si="35"/>
        <v>-9.3643970147979771E-5</v>
      </c>
      <c r="AU74">
        <f t="shared" si="24"/>
        <v>-2.3697677606284297E-4</v>
      </c>
      <c r="AW74">
        <v>71</v>
      </c>
      <c r="AX74">
        <f>IF(Z74&gt;0, (R74*SUMPRODUCT(K74:$K$98, X74:$X$98)-K74*$AZ$3)/Z74, 0)</f>
        <v>-1459614944513.3865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0.825360447</v>
      </c>
      <c r="Q75" s="4">
        <f t="shared" si="49"/>
        <v>25</v>
      </c>
      <c r="R75">
        <f t="shared" si="28"/>
        <v>50000</v>
      </c>
      <c r="S75">
        <f t="shared" si="29"/>
        <v>-7915641201991.7051</v>
      </c>
      <c r="U75">
        <f t="shared" si="39"/>
        <v>0.825360447</v>
      </c>
      <c r="V75">
        <f t="shared" si="40"/>
        <v>0.01</v>
      </c>
      <c r="W75">
        <f t="shared" si="41"/>
        <v>9.9887403003084328E-13</v>
      </c>
      <c r="X75">
        <f t="shared" si="42"/>
        <v>8.2443111592294818E-13</v>
      </c>
      <c r="Y75">
        <f t="shared" si="43"/>
        <v>9.9887403003084334E-15</v>
      </c>
      <c r="Z75">
        <f t="shared" si="44"/>
        <v>1.6445417380758667E-13</v>
      </c>
      <c r="AB75">
        <f t="shared" si="45"/>
        <v>-1.457971461919332</v>
      </c>
      <c r="AC75">
        <f t="shared" si="46"/>
        <v>-1.3017602340308381</v>
      </c>
      <c r="AE75">
        <f t="shared" si="30"/>
        <v>0</v>
      </c>
      <c r="AF75">
        <f t="shared" si="31"/>
        <v>0</v>
      </c>
      <c r="AG75">
        <f t="shared" si="31"/>
        <v>-4.1113543451896668E-12</v>
      </c>
      <c r="AH75">
        <f t="shared" si="32"/>
        <v>-4.1221555796147407E-8</v>
      </c>
      <c r="AI75">
        <f t="shared" si="33"/>
        <v>-4.12256671504926E-8</v>
      </c>
      <c r="AJ75">
        <f t="shared" si="34"/>
        <v>-0.15621122788849395</v>
      </c>
      <c r="AK75">
        <f t="shared" si="47"/>
        <v>-0.10205800233435325</v>
      </c>
      <c r="AL75">
        <f t="shared" si="23"/>
        <v>-0.25826927144851436</v>
      </c>
      <c r="AN75">
        <f t="shared" si="35"/>
        <v>0</v>
      </c>
      <c r="AO75">
        <f t="shared" si="35"/>
        <v>0</v>
      </c>
      <c r="AP75">
        <f t="shared" si="35"/>
        <v>-3.0073336826676862E-15</v>
      </c>
      <c r="AQ75">
        <f t="shared" si="35"/>
        <v>-3.0152344650799149E-11</v>
      </c>
      <c r="AR75">
        <f t="shared" si="35"/>
        <v>-3.0155351984481815E-11</v>
      </c>
      <c r="AS75">
        <f t="shared" si="35"/>
        <v>-1.1426387700918871E-4</v>
      </c>
      <c r="AT75">
        <f t="shared" si="35"/>
        <v>-7.4652399729296202E-5</v>
      </c>
      <c r="AU75">
        <f t="shared" si="24"/>
        <v>-1.8891630689383691E-4</v>
      </c>
      <c r="AW75">
        <v>72</v>
      </c>
      <c r="AX75">
        <f>IF(Z75&gt;0, (R75*SUMPRODUCT(K75:$K$98, X75:$X$98)-K75*$AZ$3)/Z75, 0)</f>
        <v>-7915641201991.7051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0.82947136099999996</v>
      </c>
      <c r="Q76" s="4">
        <f t="shared" si="49"/>
        <v>25</v>
      </c>
      <c r="R76">
        <f t="shared" si="28"/>
        <v>50000</v>
      </c>
      <c r="S76">
        <f t="shared" si="29"/>
        <v>-44026641175553.148</v>
      </c>
      <c r="U76">
        <f t="shared" si="39"/>
        <v>0.82947136099999996</v>
      </c>
      <c r="V76">
        <f t="shared" si="40"/>
        <v>0.01</v>
      </c>
      <c r="W76">
        <f t="shared" si="41"/>
        <v>1.6445417380758667E-13</v>
      </c>
      <c r="X76">
        <f t="shared" si="42"/>
        <v>1.3641002737030946E-13</v>
      </c>
      <c r="Y76">
        <f t="shared" si="43"/>
        <v>1.6445417380758667E-15</v>
      </c>
      <c r="Z76">
        <f t="shared" si="44"/>
        <v>2.6399604699201343E-14</v>
      </c>
      <c r="AB76">
        <f t="shared" si="45"/>
        <v>-1.3017602340308381</v>
      </c>
      <c r="AC76">
        <f t="shared" si="46"/>
        <v>-1.1622859232681841</v>
      </c>
      <c r="AE76">
        <f t="shared" si="30"/>
        <v>0</v>
      </c>
      <c r="AF76">
        <f t="shared" si="31"/>
        <v>0</v>
      </c>
      <c r="AG76">
        <f t="shared" si="31"/>
        <v>-6.5999011748003357E-13</v>
      </c>
      <c r="AH76">
        <f t="shared" si="32"/>
        <v>-6.8205013685154729E-9</v>
      </c>
      <c r="AI76">
        <f t="shared" si="33"/>
        <v>-6.8211613586329528E-9</v>
      </c>
      <c r="AJ76">
        <f t="shared" si="34"/>
        <v>-0.13947431076265393</v>
      </c>
      <c r="AK76">
        <f t="shared" si="47"/>
        <v>-9.1123216382158673E-2</v>
      </c>
      <c r="AL76">
        <f t="shared" si="23"/>
        <v>-0.23059753396597396</v>
      </c>
      <c r="AN76">
        <f t="shared" si="35"/>
        <v>0</v>
      </c>
      <c r="AO76">
        <f t="shared" si="35"/>
        <v>0</v>
      </c>
      <c r="AP76">
        <f t="shared" si="35"/>
        <v>-4.3103855633705505E-16</v>
      </c>
      <c r="AQ76">
        <f t="shared" si="35"/>
        <v>-4.4544592191848342E-12</v>
      </c>
      <c r="AR76">
        <f t="shared" si="35"/>
        <v>-4.4548902577411717E-12</v>
      </c>
      <c r="AS76">
        <f t="shared" si="35"/>
        <v>-9.1090463273579055E-5</v>
      </c>
      <c r="AT76">
        <f t="shared" si="35"/>
        <v>-5.9512436016654458E-5</v>
      </c>
      <c r="AU76">
        <f t="shared" si="24"/>
        <v>-1.5060290374512377E-4</v>
      </c>
      <c r="AW76">
        <v>73</v>
      </c>
      <c r="AX76">
        <f>IF(Z76&gt;0, (R76*SUMPRODUCT(K76:$K$98, X76:$X$98)-K76*$AZ$3)/Z76, 0)</f>
        <v>-44026641175553.148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0.83365815200000004</v>
      </c>
      <c r="Q77" s="4">
        <f t="shared" si="49"/>
        <v>25</v>
      </c>
      <c r="R77">
        <f t="shared" si="28"/>
        <v>50000</v>
      </c>
      <c r="S77">
        <f t="shared" si="29"/>
        <v>-251433007557571.34</v>
      </c>
      <c r="U77">
        <f t="shared" si="39"/>
        <v>0.83365815200000004</v>
      </c>
      <c r="V77">
        <f t="shared" si="40"/>
        <v>0.01</v>
      </c>
      <c r="W77">
        <f t="shared" si="41"/>
        <v>2.6399604699201343E-14</v>
      </c>
      <c r="X77">
        <f t="shared" si="42"/>
        <v>2.200824566706671E-14</v>
      </c>
      <c r="Y77">
        <f t="shared" si="43"/>
        <v>2.6399604699201344E-16</v>
      </c>
      <c r="Z77">
        <f t="shared" si="44"/>
        <v>4.1273629851426193E-15</v>
      </c>
      <c r="AB77">
        <f t="shared" si="45"/>
        <v>-1.1622859232681841</v>
      </c>
      <c r="AC77">
        <f t="shared" si="46"/>
        <v>-1.0377552886362045</v>
      </c>
      <c r="AE77">
        <f t="shared" si="30"/>
        <v>0</v>
      </c>
      <c r="AF77">
        <f t="shared" si="31"/>
        <v>0</v>
      </c>
      <c r="AG77">
        <f t="shared" si="31"/>
        <v>-1.0318407462856549E-13</v>
      </c>
      <c r="AH77">
        <f t="shared" si="32"/>
        <v>-1.1004122833533356E-9</v>
      </c>
      <c r="AI77">
        <f t="shared" si="33"/>
        <v>-1.1005154674279641E-9</v>
      </c>
      <c r="AJ77">
        <f t="shared" si="34"/>
        <v>-0.12453063463197966</v>
      </c>
      <c r="AK77">
        <f t="shared" si="47"/>
        <v>-8.1360014628772903E-2</v>
      </c>
      <c r="AL77">
        <f t="shared" si="23"/>
        <v>-0.20589065036126802</v>
      </c>
      <c r="AN77">
        <f t="shared" si="35"/>
        <v>0</v>
      </c>
      <c r="AO77">
        <f t="shared" si="35"/>
        <v>0</v>
      </c>
      <c r="AP77">
        <f t="shared" si="35"/>
        <v>-6.0169075408024331E-17</v>
      </c>
      <c r="AQ77">
        <f t="shared" si="35"/>
        <v>-6.4167643985124505E-13</v>
      </c>
      <c r="AR77">
        <f t="shared" si="35"/>
        <v>-6.4173660892665307E-13</v>
      </c>
      <c r="AS77">
        <f t="shared" si="35"/>
        <v>-7.2616759638084475E-5</v>
      </c>
      <c r="AT77">
        <f t="shared" si="35"/>
        <v>-4.7442949631699933E-5</v>
      </c>
      <c r="AU77">
        <f t="shared" si="24"/>
        <v>-1.20059709911521E-4</v>
      </c>
      <c r="AW77">
        <v>74</v>
      </c>
      <c r="AX77">
        <f>IF(Z77&gt;0, (R77*SUMPRODUCT(K77:$K$98, X77:$X$98)-K77*$AZ$3)/Z77, 0)</f>
        <v>-251433007557571.34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0.83803355999999996</v>
      </c>
      <c r="Q78" s="4">
        <f t="shared" si="49"/>
        <v>25</v>
      </c>
      <c r="R78">
        <f t="shared" si="28"/>
        <v>50000</v>
      </c>
      <c r="S78">
        <f t="shared" si="29"/>
        <v>-1477258773371065.3</v>
      </c>
      <c r="U78">
        <f t="shared" si="39"/>
        <v>0.83803355999999996</v>
      </c>
      <c r="V78">
        <f t="shared" si="40"/>
        <v>0.01</v>
      </c>
      <c r="W78">
        <f t="shared" si="41"/>
        <v>4.1273629851426193E-15</v>
      </c>
      <c r="X78">
        <f t="shared" si="42"/>
        <v>3.4588686958512961E-15</v>
      </c>
      <c r="Y78">
        <f t="shared" si="43"/>
        <v>4.1273629851426193E-17</v>
      </c>
      <c r="Z78">
        <f t="shared" si="44"/>
        <v>6.2722065943989707E-16</v>
      </c>
      <c r="AB78">
        <f t="shared" si="45"/>
        <v>-1.0377552886362045</v>
      </c>
      <c r="AC78">
        <f t="shared" si="46"/>
        <v>-0.92656722199717301</v>
      </c>
      <c r="AE78">
        <f t="shared" si="30"/>
        <v>0</v>
      </c>
      <c r="AF78">
        <f t="shared" si="31"/>
        <v>0</v>
      </c>
      <c r="AG78">
        <f t="shared" si="31"/>
        <v>-1.5680516485997426E-14</v>
      </c>
      <c r="AH78">
        <f t="shared" si="32"/>
        <v>-1.7294343479256481E-10</v>
      </c>
      <c r="AI78">
        <f t="shared" si="33"/>
        <v>-1.7295911530905081E-10</v>
      </c>
      <c r="AJ78">
        <f t="shared" si="34"/>
        <v>-0.11118806663903147</v>
      </c>
      <c r="AK78">
        <f t="shared" si="47"/>
        <v>-7.2642870204534318E-2</v>
      </c>
      <c r="AL78">
        <f t="shared" si="23"/>
        <v>-0.18383093701652492</v>
      </c>
      <c r="AN78">
        <f t="shared" si="35"/>
        <v>0</v>
      </c>
      <c r="AO78">
        <f t="shared" si="35"/>
        <v>0</v>
      </c>
      <c r="AP78">
        <f t="shared" si="35"/>
        <v>-8.1640001677223292E-18</v>
      </c>
      <c r="AQ78">
        <f t="shared" si="35"/>
        <v>-9.0042329403741212E-14</v>
      </c>
      <c r="AR78">
        <f t="shared" si="35"/>
        <v>-9.0050493403908937E-14</v>
      </c>
      <c r="AS78">
        <f t="shared" si="35"/>
        <v>-5.7889636192811527E-5</v>
      </c>
      <c r="AT78">
        <f t="shared" si="35"/>
        <v>-3.7821228979494656E-5</v>
      </c>
      <c r="AU78">
        <f t="shared" si="24"/>
        <v>-9.5710865262356681E-5</v>
      </c>
      <c r="AW78">
        <v>75</v>
      </c>
      <c r="AX78">
        <f>IF(Z78&gt;0, (R78*SUMPRODUCT(K78:$K$98, X78:$X$98)-K78*$AZ$3)/Z78, 0)</f>
        <v>-1477258773371065.3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0.84243849400000004</v>
      </c>
      <c r="Q79" s="4">
        <f t="shared" si="49"/>
        <v>25</v>
      </c>
      <c r="R79">
        <f t="shared" si="28"/>
        <v>50000</v>
      </c>
      <c r="S79">
        <f t="shared" si="29"/>
        <v>-8938517120127950</v>
      </c>
      <c r="U79">
        <f t="shared" si="39"/>
        <v>0.84243849400000004</v>
      </c>
      <c r="V79">
        <f t="shared" si="40"/>
        <v>0.01</v>
      </c>
      <c r="W79">
        <f t="shared" si="41"/>
        <v>6.2722065943989707E-16</v>
      </c>
      <c r="X79">
        <f t="shared" si="42"/>
        <v>5.2839482774423381E-16</v>
      </c>
      <c r="Y79">
        <f t="shared" si="43"/>
        <v>6.2722065943989704E-18</v>
      </c>
      <c r="Z79">
        <f t="shared" si="44"/>
        <v>9.2553625101264283E-17</v>
      </c>
      <c r="AB79">
        <f t="shared" si="45"/>
        <v>-0.92656722199717301</v>
      </c>
      <c r="AC79">
        <f t="shared" si="46"/>
        <v>-0.82729216249755477</v>
      </c>
      <c r="AE79">
        <f t="shared" si="30"/>
        <v>0</v>
      </c>
      <c r="AF79">
        <f t="shared" si="31"/>
        <v>0</v>
      </c>
      <c r="AG79">
        <f t="shared" si="31"/>
        <v>-2.3138406275316069E-15</v>
      </c>
      <c r="AH79">
        <f t="shared" si="32"/>
        <v>-2.6419741387211691E-11</v>
      </c>
      <c r="AI79">
        <f t="shared" si="33"/>
        <v>-2.6422055227839224E-11</v>
      </c>
      <c r="AJ79">
        <f t="shared" si="34"/>
        <v>-9.9275059499618235E-2</v>
      </c>
      <c r="AK79">
        <f t="shared" si="47"/>
        <v>-6.4859705539802123E-2</v>
      </c>
      <c r="AL79">
        <f t="shared" si="23"/>
        <v>-0.1641347650658424</v>
      </c>
      <c r="AN79">
        <f t="shared" si="35"/>
        <v>0</v>
      </c>
      <c r="AO79">
        <f t="shared" si="35"/>
        <v>0</v>
      </c>
      <c r="AP79">
        <f t="shared" si="35"/>
        <v>-1.0756179997619275E-18</v>
      </c>
      <c r="AQ79">
        <f t="shared" si="35"/>
        <v>-1.2281550011270977E-14</v>
      </c>
      <c r="AR79">
        <f t="shared" si="35"/>
        <v>-1.2282625629270739E-14</v>
      </c>
      <c r="AS79">
        <f t="shared" si="35"/>
        <v>-4.6149263546789835E-5</v>
      </c>
      <c r="AT79">
        <f t="shared" si="35"/>
        <v>-3.0150852183926654E-5</v>
      </c>
      <c r="AU79">
        <f t="shared" si="24"/>
        <v>-7.6300115742999113E-5</v>
      </c>
      <c r="AW79">
        <v>76</v>
      </c>
      <c r="AX79">
        <f>IF(Z79&gt;0, (R79*SUMPRODUCT(K79:$K$98, X79:$X$98)-K79*$AZ$3)/Z79, 0)</f>
        <v>-8938517120127950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0.84677131100000003</v>
      </c>
      <c r="Q80" s="4">
        <f t="shared" si="49"/>
        <v>25</v>
      </c>
      <c r="R80">
        <f t="shared" si="28"/>
        <v>50000</v>
      </c>
      <c r="S80">
        <f t="shared" si="29"/>
        <v>-5.5720812031290832E+16</v>
      </c>
      <c r="U80">
        <f t="shared" si="39"/>
        <v>0.84677131100000003</v>
      </c>
      <c r="V80">
        <f t="shared" si="40"/>
        <v>0.01</v>
      </c>
      <c r="W80">
        <f t="shared" si="41"/>
        <v>9.2553625101264283E-17</v>
      </c>
      <c r="X80">
        <f t="shared" si="42"/>
        <v>7.8371754464800064E-17</v>
      </c>
      <c r="Y80">
        <f t="shared" si="43"/>
        <v>9.2553625101264282E-19</v>
      </c>
      <c r="Z80">
        <f t="shared" si="44"/>
        <v>1.3256334385451576E-17</v>
      </c>
      <c r="AB80">
        <f t="shared" si="45"/>
        <v>-0.82729216249755477</v>
      </c>
      <c r="AC80">
        <f t="shared" si="46"/>
        <v>-0.73865371651568457</v>
      </c>
      <c r="AE80">
        <f t="shared" si="30"/>
        <v>0</v>
      </c>
      <c r="AF80">
        <f t="shared" si="31"/>
        <v>0</v>
      </c>
      <c r="AG80">
        <f t="shared" si="31"/>
        <v>-3.3140835963628941E-16</v>
      </c>
      <c r="AH80">
        <f t="shared" si="32"/>
        <v>-3.9185877232400029E-12</v>
      </c>
      <c r="AI80">
        <f t="shared" si="33"/>
        <v>-3.9189191315996394E-12</v>
      </c>
      <c r="AJ80">
        <f t="shared" si="34"/>
        <v>-8.8638445981870206E-2</v>
      </c>
      <c r="AK80">
        <f t="shared" si="47"/>
        <v>-5.7910451374828836E-2</v>
      </c>
      <c r="AL80">
        <f t="shared" si="23"/>
        <v>-0.14654889736061796</v>
      </c>
      <c r="AN80">
        <f t="shared" si="35"/>
        <v>0</v>
      </c>
      <c r="AO80">
        <f t="shared" si="35"/>
        <v>0</v>
      </c>
      <c r="AP80">
        <f t="shared" si="35"/>
        <v>-1.3755299640241356E-19</v>
      </c>
      <c r="AQ80">
        <f t="shared" si="35"/>
        <v>-1.6264329710600089E-15</v>
      </c>
      <c r="AR80">
        <f t="shared" si="35"/>
        <v>-1.6265705240564114E-15</v>
      </c>
      <c r="AS80">
        <f t="shared" si="35"/>
        <v>-3.6789910353017656E-5</v>
      </c>
      <c r="AT80">
        <f t="shared" si="35"/>
        <v>-2.4036074763974425E-5</v>
      </c>
      <c r="AU80">
        <f t="shared" si="24"/>
        <v>-6.0825985118618652E-5</v>
      </c>
      <c r="AW80">
        <v>77</v>
      </c>
      <c r="AX80">
        <f>IF(Z80&gt;0, (R80*SUMPRODUCT(K80:$K$98, X80:$X$98)-K80*$AZ$3)/Z80, 0)</f>
        <v>-5.5720812031290832E+16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0.85120774200000004</v>
      </c>
      <c r="Q81" s="4">
        <f t="shared" si="49"/>
        <v>25</v>
      </c>
      <c r="R81">
        <f t="shared" si="28"/>
        <v>50000</v>
      </c>
      <c r="S81">
        <f t="shared" si="29"/>
        <v>-3.5845461227339027E+17</v>
      </c>
      <c r="U81">
        <f t="shared" si="39"/>
        <v>0.85120774200000004</v>
      </c>
      <c r="V81">
        <f t="shared" si="40"/>
        <v>0.01</v>
      </c>
      <c r="W81">
        <f t="shared" si="41"/>
        <v>1.3256334385451576E-17</v>
      </c>
      <c r="X81">
        <f t="shared" si="42"/>
        <v>1.1283894459437194E-17</v>
      </c>
      <c r="Y81">
        <f t="shared" si="43"/>
        <v>1.3256334385451577E-19</v>
      </c>
      <c r="Z81">
        <f t="shared" si="44"/>
        <v>1.8398765821598664E-18</v>
      </c>
      <c r="AB81">
        <f t="shared" si="45"/>
        <v>-0.73865371651568457</v>
      </c>
      <c r="AC81">
        <f t="shared" si="46"/>
        <v>-0.65951224688900534</v>
      </c>
      <c r="AE81">
        <f t="shared" si="30"/>
        <v>0</v>
      </c>
      <c r="AF81">
        <f t="shared" si="31"/>
        <v>0</v>
      </c>
      <c r="AG81">
        <f t="shared" si="31"/>
        <v>-4.5996914553996659E-17</v>
      </c>
      <c r="AH81">
        <f t="shared" si="32"/>
        <v>-5.6419472297185971E-13</v>
      </c>
      <c r="AI81">
        <f t="shared" si="33"/>
        <v>-5.6424071988641372E-13</v>
      </c>
      <c r="AJ81">
        <f t="shared" si="34"/>
        <v>-7.9141469626679228E-2</v>
      </c>
      <c r="AK81">
        <f t="shared" si="47"/>
        <v>-5.1705760156097923E-2</v>
      </c>
      <c r="AL81">
        <f t="shared" si="23"/>
        <v>-0.1308472297833414</v>
      </c>
      <c r="AN81">
        <f t="shared" si="35"/>
        <v>0</v>
      </c>
      <c r="AO81">
        <f t="shared" si="35"/>
        <v>0</v>
      </c>
      <c r="AP81">
        <f t="shared" si="35"/>
        <v>-1.7045795504782904E-20</v>
      </c>
      <c r="AQ81">
        <f t="shared" si="35"/>
        <v>-2.0908245620184388E-16</v>
      </c>
      <c r="AR81">
        <f t="shared" si="35"/>
        <v>-2.0909950199734865E-16</v>
      </c>
      <c r="AS81">
        <f t="shared" si="35"/>
        <v>-2.9328691289080057E-5</v>
      </c>
      <c r="AT81">
        <f t="shared" si="35"/>
        <v>-1.9161411642199275E-5</v>
      </c>
      <c r="AU81">
        <f t="shared" si="24"/>
        <v>-4.8490102931488438E-5</v>
      </c>
      <c r="AW81">
        <v>78</v>
      </c>
      <c r="AX81">
        <f>IF(Z81&gt;0, (R81*SUMPRODUCT(K81:$K$98, X81:$X$98)-K81*$AZ$3)/Z81, 0)</f>
        <v>-3.5845461227339027E+17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0.85572183800000001</v>
      </c>
      <c r="Q82" s="4">
        <f t="shared" si="49"/>
        <v>25</v>
      </c>
      <c r="R82">
        <f t="shared" si="28"/>
        <v>50000</v>
      </c>
      <c r="S82">
        <f t="shared" si="29"/>
        <v>-2.3834758846221348E+18</v>
      </c>
      <c r="U82">
        <f t="shared" si="39"/>
        <v>0.85572183800000001</v>
      </c>
      <c r="V82">
        <f t="shared" si="40"/>
        <v>0.01</v>
      </c>
      <c r="W82">
        <f t="shared" si="41"/>
        <v>1.8398765821598664E-18</v>
      </c>
      <c r="X82">
        <f t="shared" si="42"/>
        <v>1.5744225705789989E-18</v>
      </c>
      <c r="Y82">
        <f t="shared" si="43"/>
        <v>1.8398765821598665E-20</v>
      </c>
      <c r="Z82">
        <f t="shared" si="44"/>
        <v>2.4705524575926881E-19</v>
      </c>
      <c r="AB82">
        <f t="shared" si="45"/>
        <v>-0.65951224688900534</v>
      </c>
      <c r="AC82">
        <f t="shared" si="46"/>
        <v>-0.58885022043661217</v>
      </c>
      <c r="AE82">
        <f t="shared" si="30"/>
        <v>0</v>
      </c>
      <c r="AF82">
        <f t="shared" si="31"/>
        <v>0</v>
      </c>
      <c r="AG82">
        <f t="shared" si="31"/>
        <v>-6.1763811439817205E-18</v>
      </c>
      <c r="AH82">
        <f t="shared" si="32"/>
        <v>-7.8721128528949946E-14</v>
      </c>
      <c r="AI82">
        <f t="shared" si="33"/>
        <v>-7.8727304910093922E-14</v>
      </c>
      <c r="AJ82">
        <f t="shared" si="34"/>
        <v>-7.0662026452393167E-2</v>
      </c>
      <c r="AK82">
        <f t="shared" si="47"/>
        <v>-4.6165857282230376E-2</v>
      </c>
      <c r="AL82">
        <f t="shared" si="23"/>
        <v>-0.11682788373470226</v>
      </c>
      <c r="AN82">
        <f t="shared" si="35"/>
        <v>0</v>
      </c>
      <c r="AO82">
        <f t="shared" si="35"/>
        <v>0</v>
      </c>
      <c r="AP82">
        <f t="shared" si="35"/>
        <v>-2.0436411519733126E-21</v>
      </c>
      <c r="AQ82">
        <f t="shared" si="35"/>
        <v>-2.6047249034866004E-17</v>
      </c>
      <c r="AR82">
        <f t="shared" si="35"/>
        <v>-2.6049292676017976E-17</v>
      </c>
      <c r="AS82">
        <f t="shared" si="35"/>
        <v>-2.3380653132238895E-5</v>
      </c>
      <c r="AT82">
        <f t="shared" si="35"/>
        <v>-1.5275360046396135E-5</v>
      </c>
      <c r="AU82">
        <f t="shared" si="24"/>
        <v>-3.8656013178661074E-5</v>
      </c>
      <c r="AW82">
        <v>79</v>
      </c>
      <c r="AX82">
        <f>IF(Z82&gt;0, (R82*SUMPRODUCT(K82:$K$98, X82:$X$98)-K82*$AZ$3)/Z82, 0)</f>
        <v>-2.3834758846221348E+18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0.86028443099999996</v>
      </c>
      <c r="Q83" s="4">
        <f t="shared" si="49"/>
        <v>25</v>
      </c>
      <c r="R83">
        <f t="shared" si="28"/>
        <v>50000</v>
      </c>
      <c r="S83">
        <f t="shared" si="29"/>
        <v>-1.6405921700984242E+19</v>
      </c>
      <c r="U83">
        <f t="shared" si="39"/>
        <v>0.86028443099999996</v>
      </c>
      <c r="V83">
        <f t="shared" si="40"/>
        <v>0.01</v>
      </c>
      <c r="W83">
        <f t="shared" si="41"/>
        <v>2.4705524575926881E-19</v>
      </c>
      <c r="X83">
        <f t="shared" si="42"/>
        <v>2.1253778152357772E-19</v>
      </c>
      <c r="Y83">
        <f t="shared" si="43"/>
        <v>2.4705524575926883E-21</v>
      </c>
      <c r="Z83">
        <f t="shared" si="44"/>
        <v>3.2046911778098407E-20</v>
      </c>
      <c r="AB83">
        <f t="shared" si="45"/>
        <v>-0.58885022043661217</v>
      </c>
      <c r="AC83">
        <f t="shared" si="46"/>
        <v>-0.52575912538983216</v>
      </c>
      <c r="AE83">
        <f t="shared" si="30"/>
        <v>0</v>
      </c>
      <c r="AF83">
        <f t="shared" si="31"/>
        <v>0</v>
      </c>
      <c r="AG83">
        <f t="shared" si="31"/>
        <v>-8.0117279445246015E-19</v>
      </c>
      <c r="AH83">
        <f t="shared" si="32"/>
        <v>-1.0626889076178887E-14</v>
      </c>
      <c r="AI83">
        <f t="shared" si="33"/>
        <v>-1.0627690248973339E-14</v>
      </c>
      <c r="AJ83">
        <f t="shared" si="34"/>
        <v>-6.309109504678001E-2</v>
      </c>
      <c r="AK83">
        <f t="shared" si="47"/>
        <v>-4.1219515430562854E-2</v>
      </c>
      <c r="AL83">
        <f t="shared" si="23"/>
        <v>-0.10431061047735349</v>
      </c>
      <c r="AN83">
        <f t="shared" si="35"/>
        <v>0</v>
      </c>
      <c r="AO83">
        <f t="shared" si="35"/>
        <v>0</v>
      </c>
      <c r="AP83">
        <f t="shared" si="35"/>
        <v>-2.3668935255360158E-22</v>
      </c>
      <c r="AQ83">
        <f t="shared" si="35"/>
        <v>-3.1394869028456169E-18</v>
      </c>
      <c r="AR83">
        <f t="shared" si="35"/>
        <v>-3.1397235921981703E-18</v>
      </c>
      <c r="AS83">
        <f t="shared" si="35"/>
        <v>-1.8638913530165048E-5</v>
      </c>
      <c r="AT83">
        <f t="shared" si="35"/>
        <v>-1.2177423506374472E-5</v>
      </c>
      <c r="AU83">
        <f t="shared" si="24"/>
        <v>-3.0816337036542661E-5</v>
      </c>
      <c r="AW83">
        <v>80</v>
      </c>
      <c r="AX83">
        <f>IF(Z83&gt;0, (R83*SUMPRODUCT(K83:$K$98, X83:$X$98)-K83*$AZ$3)/Z83, 0)</f>
        <v>-1.6405921700984242E+19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0.86486670799999998</v>
      </c>
      <c r="Q84" s="4">
        <f t="shared" si="49"/>
        <v>25</v>
      </c>
      <c r="R84">
        <f t="shared" si="28"/>
        <v>50000</v>
      </c>
      <c r="S84">
        <f t="shared" si="29"/>
        <v>-1.1706032936365795E+20</v>
      </c>
      <c r="U84">
        <f t="shared" si="39"/>
        <v>0.86486670799999998</v>
      </c>
      <c r="V84">
        <f t="shared" si="40"/>
        <v>0.01</v>
      </c>
      <c r="W84">
        <f t="shared" si="41"/>
        <v>3.2046911778098407E-20</v>
      </c>
      <c r="X84">
        <f t="shared" si="42"/>
        <v>2.7716307091090394E-20</v>
      </c>
      <c r="Y84">
        <f t="shared" si="43"/>
        <v>3.2046911778098409E-22</v>
      </c>
      <c r="Z84">
        <f t="shared" si="44"/>
        <v>4.0101355692270286E-21</v>
      </c>
      <c r="AB84">
        <f t="shared" si="45"/>
        <v>-0.52575912538983216</v>
      </c>
      <c r="AC84">
        <f t="shared" si="46"/>
        <v>-0.46942779052663591</v>
      </c>
      <c r="AE84">
        <f t="shared" si="30"/>
        <v>0</v>
      </c>
      <c r="AF84">
        <f t="shared" si="31"/>
        <v>0</v>
      </c>
      <c r="AG84">
        <f t="shared" si="31"/>
        <v>-1.0025338923067571E-19</v>
      </c>
      <c r="AH84">
        <f t="shared" si="32"/>
        <v>-1.3858153545545197E-15</v>
      </c>
      <c r="AI84">
        <f t="shared" si="33"/>
        <v>-1.3859156079437505E-15</v>
      </c>
      <c r="AJ84">
        <f t="shared" si="34"/>
        <v>-5.6331334863196247E-2</v>
      </c>
      <c r="AK84">
        <f t="shared" si="47"/>
        <v>-3.6803138777288254E-2</v>
      </c>
      <c r="AL84">
        <f t="shared" si="23"/>
        <v>-9.3134473640485882E-2</v>
      </c>
      <c r="AN84">
        <f t="shared" si="35"/>
        <v>0</v>
      </c>
      <c r="AO84">
        <f t="shared" si="35"/>
        <v>0</v>
      </c>
      <c r="AP84">
        <f t="shared" si="35"/>
        <v>-2.6444390952125701E-23</v>
      </c>
      <c r="AQ84">
        <f t="shared" si="35"/>
        <v>-3.655441806458657E-19</v>
      </c>
      <c r="AR84">
        <f t="shared" si="35"/>
        <v>-3.6557062503681785E-19</v>
      </c>
      <c r="AS84">
        <f t="shared" si="35"/>
        <v>-1.4858827750450403E-5</v>
      </c>
      <c r="AT84">
        <f t="shared" si="35"/>
        <v>-9.7077674636276072E-6</v>
      </c>
      <c r="AU84">
        <f t="shared" si="24"/>
        <v>-2.4566595214078374E-5</v>
      </c>
      <c r="AW84">
        <v>81</v>
      </c>
      <c r="AX84">
        <f>IF(Z84&gt;0, (R84*SUMPRODUCT(K84:$K$98, X84:$X$98)-K84*$AZ$3)/Z84, 0)</f>
        <v>-1.1706032936365795E+20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0.86947332300000002</v>
      </c>
      <c r="Q85" s="4">
        <f t="shared" si="49"/>
        <v>25</v>
      </c>
      <c r="R85">
        <f t="shared" si="28"/>
        <v>50000</v>
      </c>
      <c r="S85">
        <f t="shared" si="29"/>
        <v>-8.6717856842225693E+20</v>
      </c>
      <c r="U85">
        <f t="shared" si="39"/>
        <v>0.86947332300000002</v>
      </c>
      <c r="V85">
        <f t="shared" si="40"/>
        <v>0.01</v>
      </c>
      <c r="W85">
        <f t="shared" si="41"/>
        <v>4.0101355692270286E-21</v>
      </c>
      <c r="X85">
        <f t="shared" si="42"/>
        <v>3.4867058990563212E-21</v>
      </c>
      <c r="Y85">
        <f t="shared" si="43"/>
        <v>4.0101355692270287E-23</v>
      </c>
      <c r="Z85">
        <f t="shared" si="44"/>
        <v>4.8332831447843711E-22</v>
      </c>
      <c r="AB85">
        <f t="shared" si="45"/>
        <v>-0.46942779052663591</v>
      </c>
      <c r="AC85">
        <f t="shared" si="46"/>
        <v>-0.41913195582735352</v>
      </c>
      <c r="AE85">
        <f t="shared" si="30"/>
        <v>0</v>
      </c>
      <c r="AF85">
        <f t="shared" si="31"/>
        <v>0</v>
      </c>
      <c r="AG85">
        <f t="shared" si="31"/>
        <v>-1.2083207861960927E-20</v>
      </c>
      <c r="AH85">
        <f t="shared" si="32"/>
        <v>-1.7433529495281606E-16</v>
      </c>
      <c r="AI85">
        <f t="shared" si="33"/>
        <v>-1.7434737816067803E-16</v>
      </c>
      <c r="AJ85">
        <f t="shared" si="34"/>
        <v>-5.0295834699282393E-2</v>
      </c>
      <c r="AK85">
        <f t="shared" si="47"/>
        <v>-3.2859945336864517E-2</v>
      </c>
      <c r="AL85">
        <f t="shared" si="23"/>
        <v>-8.3155780036147084E-2</v>
      </c>
      <c r="AN85">
        <f t="shared" si="35"/>
        <v>0</v>
      </c>
      <c r="AO85">
        <f t="shared" si="35"/>
        <v>0</v>
      </c>
      <c r="AP85">
        <f t="shared" si="35"/>
        <v>-2.8457630060255139E-24</v>
      </c>
      <c r="AQ85">
        <f t="shared" si="35"/>
        <v>-4.1058379421171191E-20</v>
      </c>
      <c r="AR85">
        <f t="shared" si="35"/>
        <v>-4.1061225184177215E-20</v>
      </c>
      <c r="AS85">
        <f t="shared" si="35"/>
        <v>-1.1845366510244269E-5</v>
      </c>
      <c r="AT85">
        <f t="shared" si="35"/>
        <v>-7.7389727866929273E-6</v>
      </c>
      <c r="AU85">
        <f t="shared" si="24"/>
        <v>-1.9584339296937237E-5</v>
      </c>
      <c r="AW85">
        <v>82</v>
      </c>
      <c r="AX85">
        <f>IF(Z85&gt;0, (R85*SUMPRODUCT(K85:$K$98, X85:$X$98)-K85*$AZ$3)/Z85, 0)</f>
        <v>-8.6717856842225693E+20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0.874112687</v>
      </c>
      <c r="Q86" s="4">
        <f t="shared" si="49"/>
        <v>25</v>
      </c>
      <c r="R86">
        <f t="shared" si="28"/>
        <v>50000</v>
      </c>
      <c r="S86">
        <f t="shared" si="29"/>
        <v>-6.6812022723181397E+21</v>
      </c>
      <c r="U86">
        <f t="shared" si="39"/>
        <v>0.874112687</v>
      </c>
      <c r="V86">
        <f t="shared" si="40"/>
        <v>0.01</v>
      </c>
      <c r="W86">
        <f t="shared" si="41"/>
        <v>4.8332831447843711E-22</v>
      </c>
      <c r="X86">
        <f t="shared" si="42"/>
        <v>4.2248341167192766E-22</v>
      </c>
      <c r="Y86">
        <f t="shared" si="43"/>
        <v>4.8332831447843712E-24</v>
      </c>
      <c r="Z86">
        <f t="shared" si="44"/>
        <v>5.6011619661725078E-23</v>
      </c>
      <c r="AB86">
        <f t="shared" si="45"/>
        <v>-0.41913195582735352</v>
      </c>
      <c r="AC86">
        <f t="shared" si="46"/>
        <v>-0.37422496056013699</v>
      </c>
      <c r="AE86">
        <f t="shared" si="30"/>
        <v>0</v>
      </c>
      <c r="AF86">
        <f t="shared" si="31"/>
        <v>0</v>
      </c>
      <c r="AG86">
        <f t="shared" si="31"/>
        <v>-1.4002904915431269E-21</v>
      </c>
      <c r="AH86">
        <f t="shared" si="32"/>
        <v>-2.1124170583596382E-17</v>
      </c>
      <c r="AI86">
        <f t="shared" si="33"/>
        <v>-2.1125570874087925E-17</v>
      </c>
      <c r="AJ86">
        <f t="shared" si="34"/>
        <v>-4.4906995267216532E-2</v>
      </c>
      <c r="AK86">
        <f t="shared" si="47"/>
        <v>-2.9339236907914748E-2</v>
      </c>
      <c r="AL86">
        <f t="shared" si="23"/>
        <v>-7.4246232175131294E-2</v>
      </c>
      <c r="AN86">
        <f t="shared" si="35"/>
        <v>0</v>
      </c>
      <c r="AO86">
        <f t="shared" si="35"/>
        <v>0</v>
      </c>
      <c r="AP86">
        <f t="shared" si="35"/>
        <v>-2.9445341803848184E-25</v>
      </c>
      <c r="AQ86">
        <f t="shared" si="35"/>
        <v>-4.4419956210038558E-21</v>
      </c>
      <c r="AR86">
        <f t="shared" si="35"/>
        <v>-4.442290074421894E-21</v>
      </c>
      <c r="AS86">
        <f t="shared" si="35"/>
        <v>-9.4430536593146499E-6</v>
      </c>
      <c r="AT86">
        <f t="shared" si="35"/>
        <v>-6.1694617240855601E-6</v>
      </c>
      <c r="AU86">
        <f t="shared" si="24"/>
        <v>-1.5612515383400212E-5</v>
      </c>
      <c r="AW86">
        <v>83</v>
      </c>
      <c r="AX86">
        <f>IF(Z86&gt;0, (R86*SUMPRODUCT(K86:$K$98, X86:$X$98)-K86*$AZ$3)/Z86, 0)</f>
        <v>-6.6812022723181397E+21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0.87875849299999997</v>
      </c>
      <c r="Q87" s="4">
        <f t="shared" si="49"/>
        <v>25</v>
      </c>
      <c r="R87">
        <f t="shared" si="28"/>
        <v>50000</v>
      </c>
      <c r="S87">
        <f t="shared" si="29"/>
        <v>-5.3625299877613332E+22</v>
      </c>
      <c r="U87">
        <f t="shared" si="39"/>
        <v>0.87875849299999997</v>
      </c>
      <c r="V87">
        <f t="shared" si="40"/>
        <v>0.01</v>
      </c>
      <c r="W87">
        <f t="shared" si="41"/>
        <v>5.6011619661725078E-23</v>
      </c>
      <c r="X87">
        <f t="shared" si="42"/>
        <v>4.9220686484426697E-23</v>
      </c>
      <c r="Y87">
        <f t="shared" si="43"/>
        <v>5.6011619661725079E-25</v>
      </c>
      <c r="Z87">
        <f t="shared" si="44"/>
        <v>6.2308169806811301E-24</v>
      </c>
      <c r="AB87">
        <f t="shared" si="45"/>
        <v>-0.37422496056013699</v>
      </c>
      <c r="AC87">
        <f t="shared" si="46"/>
        <v>-0.33412942907155085</v>
      </c>
      <c r="AE87">
        <f t="shared" si="30"/>
        <v>0</v>
      </c>
      <c r="AF87">
        <f t="shared" si="31"/>
        <v>0</v>
      </c>
      <c r="AG87">
        <f t="shared" si="31"/>
        <v>-1.5577042451702826E-22</v>
      </c>
      <c r="AH87">
        <f t="shared" si="32"/>
        <v>-2.461034324221335E-18</v>
      </c>
      <c r="AI87">
        <f t="shared" si="33"/>
        <v>-2.4611900946458519E-18</v>
      </c>
      <c r="AJ87">
        <f t="shared" si="34"/>
        <v>-4.0095531488586134E-2</v>
      </c>
      <c r="AK87">
        <f t="shared" si="47"/>
        <v>-2.6195747239209592E-2</v>
      </c>
      <c r="AL87">
        <f t="shared" si="23"/>
        <v>-6.6291278727795722E-2</v>
      </c>
      <c r="AN87">
        <f t="shared" si="35"/>
        <v>0</v>
      </c>
      <c r="AO87">
        <f t="shared" si="35"/>
        <v>0</v>
      </c>
      <c r="AP87">
        <f t="shared" si="35"/>
        <v>-2.9245930324912247E-26</v>
      </c>
      <c r="AQ87">
        <f t="shared" si="35"/>
        <v>-4.6205971766820587E-22</v>
      </c>
      <c r="AR87">
        <f t="shared" si="35"/>
        <v>-4.6208896359853077E-22</v>
      </c>
      <c r="AS87">
        <f t="shared" si="35"/>
        <v>-7.5279445625913874E-6</v>
      </c>
      <c r="AT87">
        <f t="shared" si="35"/>
        <v>-4.9182571142263705E-6</v>
      </c>
      <c r="AU87">
        <f t="shared" si="24"/>
        <v>-1.2446201676817757E-5</v>
      </c>
      <c r="AW87">
        <v>84</v>
      </c>
      <c r="AX87">
        <f>IF(Z87&gt;0, (R87*SUMPRODUCT(K87:$K$98, X87:$X$98)-K87*$AZ$3)/Z87, 0)</f>
        <v>-5.3625299877613332E+22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0.88338371900000001</v>
      </c>
      <c r="Q88" s="4">
        <f t="shared" si="49"/>
        <v>25</v>
      </c>
      <c r="R88">
        <f t="shared" si="28"/>
        <v>50000</v>
      </c>
      <c r="S88">
        <f t="shared" si="29"/>
        <v>-4.4908461995202535E+23</v>
      </c>
      <c r="U88">
        <f t="shared" si="39"/>
        <v>0.88338371900000001</v>
      </c>
      <c r="V88">
        <f t="shared" si="40"/>
        <v>0.01</v>
      </c>
      <c r="W88">
        <f t="shared" si="41"/>
        <v>6.2308169806811301E-24</v>
      </c>
      <c r="X88">
        <f t="shared" si="42"/>
        <v>5.504202276802448E-24</v>
      </c>
      <c r="Y88">
        <f t="shared" si="43"/>
        <v>6.2308169806811305E-26</v>
      </c>
      <c r="Z88">
        <f t="shared" si="44"/>
        <v>6.643065340718708E-25</v>
      </c>
      <c r="AB88">
        <f t="shared" si="45"/>
        <v>-0.33412942907155085</v>
      </c>
      <c r="AC88">
        <f t="shared" si="46"/>
        <v>-0.29832984738531326</v>
      </c>
      <c r="AE88">
        <f t="shared" si="30"/>
        <v>0</v>
      </c>
      <c r="AF88">
        <f t="shared" si="31"/>
        <v>0</v>
      </c>
      <c r="AG88">
        <f t="shared" si="31"/>
        <v>-1.6607663351796769E-23</v>
      </c>
      <c r="AH88">
        <f t="shared" si="32"/>
        <v>-2.7521011384012239E-19</v>
      </c>
      <c r="AI88">
        <f t="shared" si="33"/>
        <v>-2.752267215034742E-19</v>
      </c>
      <c r="AJ88">
        <f t="shared" si="34"/>
        <v>-3.5799581686237592E-2</v>
      </c>
      <c r="AK88">
        <f t="shared" si="47"/>
        <v>-2.3389060035008562E-2</v>
      </c>
      <c r="AL88">
        <f t="shared" ref="AL88:AL98" si="50">SUM(AI88:AK88)</f>
        <v>-5.9188641721246153E-2</v>
      </c>
      <c r="AN88">
        <f t="shared" si="35"/>
        <v>0</v>
      </c>
      <c r="AO88">
        <f t="shared" si="35"/>
        <v>0</v>
      </c>
      <c r="AP88">
        <f t="shared" si="35"/>
        <v>-2.7840110050243434E-27</v>
      </c>
      <c r="AQ88">
        <f t="shared" si="35"/>
        <v>-4.6134604814349745E-23</v>
      </c>
      <c r="AR88">
        <f t="shared" si="35"/>
        <v>-4.613738882535477E-23</v>
      </c>
      <c r="AS88">
        <f t="shared" si="35"/>
        <v>-6.0012313158413439E-6</v>
      </c>
      <c r="AT88">
        <f t="shared" si="35"/>
        <v>-3.9208044596830118E-6</v>
      </c>
      <c r="AU88">
        <f t="shared" si="24"/>
        <v>-9.9220357755243556E-6</v>
      </c>
      <c r="AW88">
        <v>85</v>
      </c>
      <c r="AX88">
        <f>IF(Z88&gt;0, (R88*SUMPRODUCT(K88:$K$98, X88:$X$98)-K88*$AZ$3)/Z88, 0)</f>
        <v>-4.4908461995202535E+23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0.88875356999999999</v>
      </c>
      <c r="Q89" s="4">
        <f t="shared" si="49"/>
        <v>25</v>
      </c>
      <c r="R89">
        <f t="shared" si="28"/>
        <v>50000</v>
      </c>
      <c r="S89">
        <f t="shared" si="29"/>
        <v>-3.9603214717936357E+24</v>
      </c>
      <c r="U89">
        <f t="shared" si="39"/>
        <v>0.88875356999999999</v>
      </c>
      <c r="V89">
        <f t="shared" si="40"/>
        <v>0.01</v>
      </c>
      <c r="W89">
        <f t="shared" si="41"/>
        <v>6.643065340718708E-25</v>
      </c>
      <c r="X89">
        <f t="shared" si="42"/>
        <v>5.9040480373070185E-25</v>
      </c>
      <c r="Y89">
        <f t="shared" si="43"/>
        <v>6.6430653407187078E-27</v>
      </c>
      <c r="Z89">
        <f t="shared" si="44"/>
        <v>6.7258665000450255E-26</v>
      </c>
      <c r="AB89">
        <f t="shared" si="45"/>
        <v>-0.29832984738531326</v>
      </c>
      <c r="AC89">
        <f t="shared" si="46"/>
        <v>-0.26636593516545826</v>
      </c>
      <c r="AE89">
        <f t="shared" si="30"/>
        <v>0</v>
      </c>
      <c r="AF89">
        <f t="shared" si="31"/>
        <v>0</v>
      </c>
      <c r="AG89">
        <f t="shared" si="31"/>
        <v>-1.6814666250112563E-24</v>
      </c>
      <c r="AH89">
        <f t="shared" si="32"/>
        <v>-2.9520240186535089E-20</v>
      </c>
      <c r="AI89">
        <f t="shared" si="33"/>
        <v>-2.9521921653160101E-20</v>
      </c>
      <c r="AJ89">
        <f t="shared" si="34"/>
        <v>-3.1963912219855006E-2</v>
      </c>
      <c r="AK89">
        <f t="shared" si="47"/>
        <v>-2.0883089316971932E-2</v>
      </c>
      <c r="AL89">
        <f t="shared" si="50"/>
        <v>-5.2847001536826935E-2</v>
      </c>
      <c r="AN89">
        <f t="shared" si="35"/>
        <v>0</v>
      </c>
      <c r="AO89">
        <f t="shared" si="35"/>
        <v>0</v>
      </c>
      <c r="AP89">
        <f t="shared" si="35"/>
        <v>-2.5167069226734522E-28</v>
      </c>
      <c r="AQ89">
        <f t="shared" si="35"/>
        <v>-4.4183923564904867E-24</v>
      </c>
      <c r="AR89">
        <f t="shared" si="35"/>
        <v>-4.4186440271827545E-24</v>
      </c>
      <c r="AS89">
        <f t="shared" si="35"/>
        <v>-4.7841448627561751E-6</v>
      </c>
      <c r="AT89">
        <f t="shared" si="35"/>
        <v>-3.1256413103340333E-6</v>
      </c>
      <c r="AU89">
        <f t="shared" si="24"/>
        <v>-7.9097861730902071E-6</v>
      </c>
      <c r="AW89">
        <v>86</v>
      </c>
      <c r="AX89">
        <f>IF(Z89&gt;0, (R89*SUMPRODUCT(K89:$K$98, X89:$X$98)-K89*$AZ$3)/Z89, 0)</f>
        <v>-3.9603214717936357E+24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0.89409425099999995</v>
      </c>
      <c r="Q90" s="4">
        <f t="shared" si="49"/>
        <v>25</v>
      </c>
      <c r="R90">
        <f t="shared" si="28"/>
        <v>50000</v>
      </c>
      <c r="S90">
        <f t="shared" si="29"/>
        <v>-3.6869544849719663E+25</v>
      </c>
      <c r="U90">
        <f t="shared" si="39"/>
        <v>0.89409425099999995</v>
      </c>
      <c r="V90">
        <f t="shared" si="40"/>
        <v>0.01</v>
      </c>
      <c r="W90">
        <f t="shared" si="41"/>
        <v>6.7258665000450255E-26</v>
      </c>
      <c r="X90">
        <f t="shared" si="42"/>
        <v>6.0135585706837478E-26</v>
      </c>
      <c r="Y90">
        <f t="shared" si="43"/>
        <v>6.725866500045026E-28</v>
      </c>
      <c r="Z90">
        <f t="shared" si="44"/>
        <v>6.4504926436082739E-27</v>
      </c>
      <c r="AB90">
        <f t="shared" si="45"/>
        <v>-0.26636593516545826</v>
      </c>
      <c r="AC90">
        <f t="shared" si="46"/>
        <v>-0.23782672782630201</v>
      </c>
      <c r="AE90">
        <f t="shared" si="30"/>
        <v>0</v>
      </c>
      <c r="AF90">
        <f t="shared" si="31"/>
        <v>0</v>
      </c>
      <c r="AG90">
        <f t="shared" si="31"/>
        <v>-1.6126231609020685E-25</v>
      </c>
      <c r="AH90">
        <f t="shared" si="32"/>
        <v>-3.0067792853418737E-21</v>
      </c>
      <c r="AI90">
        <f t="shared" si="33"/>
        <v>-3.0069405476579638E-21</v>
      </c>
      <c r="AJ90">
        <f t="shared" si="34"/>
        <v>-2.8539207339156242E-2</v>
      </c>
      <c r="AK90">
        <f t="shared" si="47"/>
        <v>-1.8645615461582079E-2</v>
      </c>
      <c r="AL90">
        <f t="shared" si="50"/>
        <v>-4.7184822800738324E-2</v>
      </c>
      <c r="AN90">
        <f t="shared" si="35"/>
        <v>0</v>
      </c>
      <c r="AO90">
        <f t="shared" si="35"/>
        <v>0</v>
      </c>
      <c r="AP90">
        <f t="shared" si="35"/>
        <v>-2.1550594860043108E-29</v>
      </c>
      <c r="AQ90">
        <f t="shared" si="35"/>
        <v>-4.0181664125254195E-25</v>
      </c>
      <c r="AR90">
        <f t="shared" si="35"/>
        <v>-4.01838191847402E-25</v>
      </c>
      <c r="AS90">
        <f t="shared" si="35"/>
        <v>-3.8138909939063874E-6</v>
      </c>
      <c r="AT90">
        <f t="shared" si="35"/>
        <v>-2.4917421160188398E-6</v>
      </c>
      <c r="AU90">
        <f t="shared" si="24"/>
        <v>-6.3056331099252276E-6</v>
      </c>
      <c r="AW90">
        <v>87</v>
      </c>
      <c r="AX90">
        <f>IF(Z90&gt;0, (R90*SUMPRODUCT(K90:$K$98, X90:$X$98)-K90*$AZ$3)/Z90, 0)</f>
        <v>-3.6869544849719663E+25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0.89939914200000004</v>
      </c>
      <c r="Q91" s="4">
        <f t="shared" si="49"/>
        <v>25</v>
      </c>
      <c r="R91">
        <f t="shared" si="28"/>
        <v>50000</v>
      </c>
      <c r="S91">
        <f t="shared" si="29"/>
        <v>-3.6334354000228126E+26</v>
      </c>
      <c r="U91">
        <f t="shared" si="39"/>
        <v>0.89939914200000004</v>
      </c>
      <c r="V91">
        <f t="shared" si="40"/>
        <v>0.01</v>
      </c>
      <c r="W91">
        <f t="shared" si="41"/>
        <v>6.4504926436082739E-27</v>
      </c>
      <c r="X91">
        <f t="shared" si="42"/>
        <v>5.8015675491385937E-27</v>
      </c>
      <c r="Y91">
        <f t="shared" si="43"/>
        <v>6.4504926436082741E-29</v>
      </c>
      <c r="Z91">
        <f t="shared" si="44"/>
        <v>5.8442016803359744E-28</v>
      </c>
      <c r="AB91">
        <f t="shared" si="45"/>
        <v>-0.23782672782630201</v>
      </c>
      <c r="AC91">
        <f t="shared" si="46"/>
        <v>-0.21234529270205535</v>
      </c>
      <c r="AE91">
        <f t="shared" si="30"/>
        <v>0</v>
      </c>
      <c r="AF91">
        <f t="shared" si="31"/>
        <v>0</v>
      </c>
      <c r="AG91">
        <f t="shared" si="31"/>
        <v>-1.4610504200839936E-26</v>
      </c>
      <c r="AH91">
        <f t="shared" si="32"/>
        <v>-2.9007837745692966E-22</v>
      </c>
      <c r="AI91">
        <f t="shared" si="33"/>
        <v>-2.9009298796113052E-22</v>
      </c>
      <c r="AJ91">
        <f t="shared" si="34"/>
        <v>-2.5481435124246665E-2</v>
      </c>
      <c r="AK91">
        <f t="shared" si="47"/>
        <v>-1.6647870947841141E-2</v>
      </c>
      <c r="AL91">
        <f t="shared" si="50"/>
        <v>-4.2129306072087806E-2</v>
      </c>
      <c r="AN91">
        <f t="shared" si="35"/>
        <v>0</v>
      </c>
      <c r="AO91">
        <f t="shared" si="35"/>
        <v>0</v>
      </c>
      <c r="AP91">
        <f t="shared" si="35"/>
        <v>-1.7433057006520481E-30</v>
      </c>
      <c r="AQ91">
        <f t="shared" si="35"/>
        <v>-3.4611761654843532E-26</v>
      </c>
      <c r="AR91">
        <f t="shared" si="35"/>
        <v>-3.4613504960544188E-26</v>
      </c>
      <c r="AS91">
        <f t="shared" si="35"/>
        <v>-3.0404105499891504E-6</v>
      </c>
      <c r="AT91">
        <f t="shared" si="35"/>
        <v>-1.9864015593262432E-6</v>
      </c>
      <c r="AU91">
        <f t="shared" si="24"/>
        <v>-5.0268121093153941E-6</v>
      </c>
      <c r="AW91">
        <v>88</v>
      </c>
      <c r="AX91">
        <f>IF(Z91&gt;0, (R91*SUMPRODUCT(K91:$K$98, X91:$X$98)-K91*$AZ$3)/Z91, 0)</f>
        <v>-3.6334354000228126E+26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0.90466162100000003</v>
      </c>
      <c r="Q92" s="4">
        <f t="shared" si="49"/>
        <v>25</v>
      </c>
      <c r="R92">
        <f t="shared" si="28"/>
        <v>50000</v>
      </c>
      <c r="S92">
        <f t="shared" si="29"/>
        <v>-3.8015003191241397E+27</v>
      </c>
      <c r="U92">
        <f t="shared" si="39"/>
        <v>0.90466162100000003</v>
      </c>
      <c r="V92">
        <f t="shared" si="40"/>
        <v>0.01</v>
      </c>
      <c r="W92">
        <f t="shared" si="41"/>
        <v>5.8442016803359744E-28</v>
      </c>
      <c r="X92">
        <f t="shared" si="42"/>
        <v>5.2870249655836663E-28</v>
      </c>
      <c r="Y92">
        <f t="shared" si="43"/>
        <v>5.8442016803359743E-30</v>
      </c>
      <c r="Z92">
        <f t="shared" si="44"/>
        <v>4.9873469794894827E-29</v>
      </c>
      <c r="AB92">
        <f t="shared" si="45"/>
        <v>-0.21234529270205535</v>
      </c>
      <c r="AC92">
        <f t="shared" si="46"/>
        <v>-0.18959401134112083</v>
      </c>
      <c r="AE92">
        <f t="shared" si="30"/>
        <v>0</v>
      </c>
      <c r="AF92">
        <f t="shared" si="31"/>
        <v>0</v>
      </c>
      <c r="AG92">
        <f t="shared" si="31"/>
        <v>-1.2468367448723707E-27</v>
      </c>
      <c r="AH92">
        <f t="shared" si="32"/>
        <v>-2.6435124827918332E-23</v>
      </c>
      <c r="AI92">
        <f t="shared" si="33"/>
        <v>-2.6436371664663204E-23</v>
      </c>
      <c r="AJ92">
        <f t="shared" si="34"/>
        <v>-2.2751281360934517E-2</v>
      </c>
      <c r="AK92">
        <f t="shared" si="47"/>
        <v>-1.4864170489143876E-2</v>
      </c>
      <c r="AL92">
        <f t="shared" si="50"/>
        <v>-3.7615451850078391E-2</v>
      </c>
      <c r="AN92">
        <f t="shared" si="35"/>
        <v>0</v>
      </c>
      <c r="AO92">
        <f t="shared" si="35"/>
        <v>0</v>
      </c>
      <c r="AP92">
        <f t="shared" si="35"/>
        <v>-1.3283114517420092E-31</v>
      </c>
      <c r="AQ92">
        <f t="shared" si="35"/>
        <v>-2.8162531447328973E-27</v>
      </c>
      <c r="AR92">
        <f t="shared" si="35"/>
        <v>-2.8163859758780716E-27</v>
      </c>
      <c r="AS92">
        <f t="shared" si="35"/>
        <v>-2.4237966756928805E-6</v>
      </c>
      <c r="AT92">
        <f t="shared" si="35"/>
        <v>-1.5835471614526811E-6</v>
      </c>
      <c r="AU92">
        <f t="shared" si="24"/>
        <v>-4.007343837145562E-6</v>
      </c>
      <c r="AW92">
        <v>89</v>
      </c>
      <c r="AX92">
        <f>IF(Z92&gt;0, (R92*SUMPRODUCT(K92:$K$98, X92:$X$98)-K92*$AZ$3)/Z92, 0)</f>
        <v>-3.8015003191241397E+27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0.90987524600000003</v>
      </c>
      <c r="Q93" s="4">
        <f t="shared" si="49"/>
        <v>25</v>
      </c>
      <c r="R93">
        <f t="shared" si="28"/>
        <v>50000</v>
      </c>
      <c r="S93">
        <f t="shared" si="29"/>
        <v>-4.2361399493391219E+28</v>
      </c>
      <c r="U93">
        <f t="shared" si="39"/>
        <v>0.90987524600000003</v>
      </c>
      <c r="V93">
        <f t="shared" si="40"/>
        <v>0.01</v>
      </c>
      <c r="W93">
        <f t="shared" si="41"/>
        <v>4.9873469794894827E-29</v>
      </c>
      <c r="X93">
        <f t="shared" si="42"/>
        <v>4.5378635598503501E-29</v>
      </c>
      <c r="Y93">
        <f t="shared" si="43"/>
        <v>4.9873469794894828E-31</v>
      </c>
      <c r="Z93">
        <f t="shared" si="44"/>
        <v>3.9960994984423783E-30</v>
      </c>
      <c r="AB93">
        <f t="shared" si="45"/>
        <v>-0.18959401134112083</v>
      </c>
      <c r="AC93">
        <f t="shared" si="46"/>
        <v>-0.16928036726885787</v>
      </c>
      <c r="AE93">
        <f t="shared" si="30"/>
        <v>0</v>
      </c>
      <c r="AF93">
        <f t="shared" si="31"/>
        <v>0</v>
      </c>
      <c r="AG93">
        <f t="shared" si="31"/>
        <v>-9.9902487461059458E-29</v>
      </c>
      <c r="AH93">
        <f t="shared" si="32"/>
        <v>-2.2689317799251749E-24</v>
      </c>
      <c r="AI93">
        <f t="shared" si="33"/>
        <v>-2.2690316824126359E-24</v>
      </c>
      <c r="AJ93">
        <f t="shared" si="34"/>
        <v>-2.0313644072262965E-2</v>
      </c>
      <c r="AK93">
        <f t="shared" si="47"/>
        <v>-1.3271580793878459E-2</v>
      </c>
      <c r="AL93">
        <f t="shared" si="50"/>
        <v>-3.3585224866141426E-2</v>
      </c>
      <c r="AN93">
        <f t="shared" si="35"/>
        <v>0</v>
      </c>
      <c r="AO93">
        <f t="shared" si="35"/>
        <v>0</v>
      </c>
      <c r="AP93">
        <f t="shared" si="35"/>
        <v>-9.5027346701974425E-33</v>
      </c>
      <c r="AQ93">
        <f t="shared" si="35"/>
        <v>-2.1582101944971029E-28</v>
      </c>
      <c r="AR93">
        <f t="shared" si="35"/>
        <v>-2.1583052218438047E-28</v>
      </c>
      <c r="AS93">
        <f t="shared" si="35"/>
        <v>-1.9322358702908806E-6</v>
      </c>
      <c r="AT93">
        <f t="shared" si="35"/>
        <v>-1.2623941019233744E-6</v>
      </c>
      <c r="AU93">
        <f t="shared" si="24"/>
        <v>-3.1946299722142555E-6</v>
      </c>
      <c r="AW93">
        <v>90</v>
      </c>
      <c r="AX93">
        <f>IF(Z93&gt;0, (R93*SUMPRODUCT(K93:$K$98, X93:$X$98)-K93*$AZ$3)/Z93, 0)</f>
        <v>-4.2361399493391219E+28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0.91506238500000003</v>
      </c>
      <c r="Q94" s="4">
        <f t="shared" si="49"/>
        <v>25</v>
      </c>
      <c r="R94">
        <f t="shared" si="28"/>
        <v>50000</v>
      </c>
      <c r="S94">
        <f t="shared" si="29"/>
        <v>-5.0472220284965514E+29</v>
      </c>
      <c r="U94">
        <f t="shared" si="39"/>
        <v>0.91506238500000003</v>
      </c>
      <c r="V94">
        <f t="shared" si="40"/>
        <v>0.01</v>
      </c>
      <c r="W94">
        <f t="shared" si="41"/>
        <v>3.9960994984423783E-30</v>
      </c>
      <c r="X94">
        <f t="shared" si="42"/>
        <v>3.656680337741987E-30</v>
      </c>
      <c r="Y94">
        <f t="shared" si="43"/>
        <v>3.9960994984423784E-32</v>
      </c>
      <c r="Z94">
        <f t="shared" si="44"/>
        <v>2.9945816571596761E-31</v>
      </c>
      <c r="AB94">
        <f t="shared" si="45"/>
        <v>-0.16928036726885787</v>
      </c>
      <c r="AC94">
        <f t="shared" si="46"/>
        <v>-0.15114318506148025</v>
      </c>
      <c r="AE94">
        <f t="shared" si="30"/>
        <v>0</v>
      </c>
      <c r="AF94">
        <f t="shared" si="31"/>
        <v>0</v>
      </c>
      <c r="AG94">
        <f t="shared" si="31"/>
        <v>-7.4864541428991904E-30</v>
      </c>
      <c r="AH94">
        <f t="shared" si="32"/>
        <v>-1.8283401688709935E-25</v>
      </c>
      <c r="AI94">
        <f t="shared" si="33"/>
        <v>-1.8284150334124226E-25</v>
      </c>
      <c r="AJ94">
        <f t="shared" si="34"/>
        <v>-1.8137182207377617E-2</v>
      </c>
      <c r="AK94">
        <f t="shared" si="47"/>
        <v>-1.1849625708820052E-2</v>
      </c>
      <c r="AL94">
        <f t="shared" si="50"/>
        <v>-2.9986807916197671E-2</v>
      </c>
      <c r="AN94">
        <f t="shared" si="35"/>
        <v>0</v>
      </c>
      <c r="AO94">
        <f t="shared" si="35"/>
        <v>0</v>
      </c>
      <c r="AP94">
        <f t="shared" si="35"/>
        <v>-6.3581452871643464E-34</v>
      </c>
      <c r="AQ94">
        <f t="shared" si="35"/>
        <v>-1.5527848305951894E-29</v>
      </c>
      <c r="AR94">
        <f t="shared" si="35"/>
        <v>-1.552848412048061E-29</v>
      </c>
      <c r="AS94">
        <f t="shared" si="35"/>
        <v>-1.5403666057803551E-6</v>
      </c>
      <c r="AT94">
        <f t="shared" si="35"/>
        <v>-1.0063728491098327E-6</v>
      </c>
      <c r="AU94">
        <f t="shared" si="24"/>
        <v>-2.5467394548901883E-6</v>
      </c>
      <c r="AW94">
        <v>91</v>
      </c>
      <c r="AX94">
        <f>IF(Z94&gt;0, (R94*SUMPRODUCT(K94:$K$98, X94:$X$98)-K94*$AZ$3)/Z94, 0)</f>
        <v>-5.0472220284965514E+29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0.92024934599999997</v>
      </c>
      <c r="Q95" s="4">
        <f t="shared" si="49"/>
        <v>25</v>
      </c>
      <c r="R95">
        <f t="shared" si="28"/>
        <v>50000</v>
      </c>
      <c r="S95">
        <f t="shared" si="29"/>
        <v>-6.4607971127110306E+30</v>
      </c>
      <c r="U95">
        <f t="shared" si="39"/>
        <v>0.92024934599999997</v>
      </c>
      <c r="V95">
        <f t="shared" si="40"/>
        <v>0.01</v>
      </c>
      <c r="W95">
        <f t="shared" si="41"/>
        <v>2.9945816571596761E-31</v>
      </c>
      <c r="X95">
        <f t="shared" si="42"/>
        <v>2.7557618115447881E-31</v>
      </c>
      <c r="Y95">
        <f t="shared" si="43"/>
        <v>2.9945816571596763E-33</v>
      </c>
      <c r="Z95">
        <f t="shared" si="44"/>
        <v>2.0887402904329127E-32</v>
      </c>
      <c r="AB95">
        <f t="shared" si="45"/>
        <v>-0.15114318506148025</v>
      </c>
      <c r="AC95">
        <f t="shared" si="46"/>
        <v>-0.13494927237632162</v>
      </c>
      <c r="AE95">
        <f t="shared" si="30"/>
        <v>0</v>
      </c>
      <c r="AF95">
        <f t="shared" si="31"/>
        <v>0</v>
      </c>
      <c r="AG95">
        <f t="shared" si="31"/>
        <v>-5.2218507260822814E-31</v>
      </c>
      <c r="AH95">
        <f t="shared" si="32"/>
        <v>-1.3778809057723939E-26</v>
      </c>
      <c r="AI95">
        <f t="shared" si="33"/>
        <v>-1.3779331242796546E-26</v>
      </c>
      <c r="AJ95">
        <f t="shared" si="34"/>
        <v>-1.6193912685158629E-2</v>
      </c>
      <c r="AK95">
        <f t="shared" si="47"/>
        <v>-1.0580022954303618E-2</v>
      </c>
      <c r="AL95">
        <f t="shared" si="50"/>
        <v>-2.6773935639462246E-2</v>
      </c>
      <c r="AN95">
        <f t="shared" si="35"/>
        <v>0</v>
      </c>
      <c r="AO95">
        <f t="shared" si="35"/>
        <v>0</v>
      </c>
      <c r="AP95">
        <f t="shared" si="35"/>
        <v>-3.9596856429172413E-35</v>
      </c>
      <c r="AQ95">
        <f t="shared" si="35"/>
        <v>-1.0448355432653518E-30</v>
      </c>
      <c r="AR95">
        <f t="shared" si="35"/>
        <v>-1.044875140121781E-30</v>
      </c>
      <c r="AS95">
        <f t="shared" si="35"/>
        <v>-1.2279708273121485E-6</v>
      </c>
      <c r="AT95">
        <f t="shared" si="35"/>
        <v>-8.0227427384393555E-7</v>
      </c>
      <c r="AU95">
        <f t="shared" si="24"/>
        <v>-2.0302451011560837E-6</v>
      </c>
      <c r="AW95">
        <v>92</v>
      </c>
      <c r="AX95">
        <f>IF(Z95&gt;0, (R95*SUMPRODUCT(K95:$K$98, X95:$X$98)-K95*$AZ$3)/Z95, 0)</f>
        <v>-6.4607971127110306E+30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0.92543648599999995</v>
      </c>
      <c r="Q96" s="4">
        <f t="shared" si="49"/>
        <v>25</v>
      </c>
      <c r="R96">
        <f t="shared" si="28"/>
        <v>50000</v>
      </c>
      <c r="S96">
        <f t="shared" si="29"/>
        <v>-8.9347194618849966E+31</v>
      </c>
      <c r="U96">
        <f t="shared" si="39"/>
        <v>0.92543648599999995</v>
      </c>
      <c r="V96">
        <f t="shared" si="40"/>
        <v>0.01</v>
      </c>
      <c r="W96">
        <f t="shared" si="41"/>
        <v>2.0887402904329127E-32</v>
      </c>
      <c r="X96">
        <f t="shared" si="42"/>
        <v>1.9329964745448541E-32</v>
      </c>
      <c r="Y96">
        <f t="shared" si="43"/>
        <v>2.0887402904329126E-34</v>
      </c>
      <c r="Z96">
        <f t="shared" si="44"/>
        <v>1.3485641298372952E-33</v>
      </c>
      <c r="AB96">
        <f t="shared" si="45"/>
        <v>-0.13494927237632162</v>
      </c>
      <c r="AC96">
        <f t="shared" si="46"/>
        <v>-0.12049042176457286</v>
      </c>
      <c r="AE96">
        <f t="shared" si="30"/>
        <v>0</v>
      </c>
      <c r="AF96">
        <f t="shared" si="31"/>
        <v>0</v>
      </c>
      <c r="AG96">
        <f t="shared" si="31"/>
        <v>-3.3714103245932379E-32</v>
      </c>
      <c r="AH96">
        <f t="shared" si="32"/>
        <v>-9.6649823727242703E-28</v>
      </c>
      <c r="AI96">
        <f t="shared" si="33"/>
        <v>-9.6653195137567294E-28</v>
      </c>
      <c r="AJ96">
        <f t="shared" si="34"/>
        <v>-1.4458850611748758E-2</v>
      </c>
      <c r="AK96">
        <f t="shared" si="47"/>
        <v>-9.4464490663425139E-3</v>
      </c>
      <c r="AL96">
        <f t="shared" si="50"/>
        <v>-2.3905299678091272E-2</v>
      </c>
      <c r="AN96">
        <f t="shared" si="35"/>
        <v>0</v>
      </c>
      <c r="AO96">
        <f t="shared" si="35"/>
        <v>0</v>
      </c>
      <c r="AP96">
        <f t="shared" si="35"/>
        <v>-2.2826001735900579E-36</v>
      </c>
      <c r="AQ96">
        <f t="shared" si="35"/>
        <v>-6.5436385125821117E-32</v>
      </c>
      <c r="AR96">
        <f t="shared" si="35"/>
        <v>-6.5438667725994706E-32</v>
      </c>
      <c r="AS96">
        <f t="shared" si="35"/>
        <v>-9.7893082534450478E-7</v>
      </c>
      <c r="AT96">
        <f t="shared" si="35"/>
        <v>-6.3956813922507585E-7</v>
      </c>
      <c r="AU96">
        <f t="shared" si="24"/>
        <v>-1.6184989645695806E-6</v>
      </c>
      <c r="AW96">
        <v>93</v>
      </c>
      <c r="AX96">
        <f>IF(Z96&gt;0, (R96*SUMPRODUCT(K96:$K$98, X96:$X$98)-K96*$AZ$3)/Z96, 0)</f>
        <v>-8.9347194618849966E+31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0.93062362499999995</v>
      </c>
      <c r="Q97" s="4">
        <f t="shared" si="49"/>
        <v>25</v>
      </c>
      <c r="R97">
        <f t="shared" si="28"/>
        <v>50000</v>
      </c>
      <c r="S97">
        <f t="shared" si="29"/>
        <v>-1.3435357229148353E+33</v>
      </c>
      <c r="U97">
        <f t="shared" si="39"/>
        <v>0.93062362499999995</v>
      </c>
      <c r="V97">
        <f t="shared" si="40"/>
        <v>0.01</v>
      </c>
      <c r="W97">
        <f t="shared" si="41"/>
        <v>1.3485641298372952E-33</v>
      </c>
      <c r="X97">
        <f t="shared" si="42"/>
        <v>1.2550056390541542E-33</v>
      </c>
      <c r="Y97">
        <f t="shared" si="43"/>
        <v>1.3485641298372952E-35</v>
      </c>
      <c r="Z97">
        <f t="shared" si="44"/>
        <v>8.0072849484768041E-35</v>
      </c>
      <c r="AB97">
        <f t="shared" si="45"/>
        <v>-0.12049042176457286</v>
      </c>
      <c r="AC97">
        <f t="shared" si="46"/>
        <v>-0.10758073371836863</v>
      </c>
      <c r="AE97">
        <f t="shared" si="30"/>
        <v>0</v>
      </c>
      <c r="AF97">
        <f t="shared" si="31"/>
        <v>0</v>
      </c>
      <c r="AG97">
        <f t="shared" si="31"/>
        <v>-2.0018212371192011E-33</v>
      </c>
      <c r="AH97">
        <f t="shared" si="32"/>
        <v>-6.2750281952707709E-29</v>
      </c>
      <c r="AI97">
        <f t="shared" si="33"/>
        <v>-6.2752283773944828E-29</v>
      </c>
      <c r="AJ97">
        <f t="shared" si="34"/>
        <v>-1.2909688046204237E-2</v>
      </c>
      <c r="AK97">
        <f t="shared" si="47"/>
        <v>-8.4343295235201014E-3</v>
      </c>
      <c r="AL97">
        <f t="shared" si="50"/>
        <v>-2.1344017569724337E-2</v>
      </c>
      <c r="AN97">
        <f t="shared" si="35"/>
        <v>0</v>
      </c>
      <c r="AO97">
        <f t="shared" si="35"/>
        <v>0</v>
      </c>
      <c r="AP97">
        <f t="shared" si="35"/>
        <v>-1.2101118203763264E-37</v>
      </c>
      <c r="AQ97">
        <f t="shared" si="35"/>
        <v>-3.7932886570928724E-33</v>
      </c>
      <c r="AR97">
        <f t="shared" si="35"/>
        <v>-3.7934096682749098E-33</v>
      </c>
      <c r="AS97">
        <f t="shared" si="35"/>
        <v>-7.8039766051060571E-7</v>
      </c>
      <c r="AT97">
        <f t="shared" si="35"/>
        <v>-5.0985980486692908E-7</v>
      </c>
      <c r="AU97">
        <f t="shared" si="24"/>
        <v>-1.2902574653775348E-6</v>
      </c>
      <c r="AW97">
        <v>94</v>
      </c>
      <c r="AX97">
        <f>IF(Z97&gt;0, (R97*SUMPRODUCT(K97:$K$98, X97:$X$98)-K97*$AZ$3)/Z97, 0)</f>
        <v>-1.3435357229148353E+33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8.0072849484768041E-35</v>
      </c>
      <c r="X98">
        <f t="shared" si="42"/>
        <v>8.0072849484768041E-35</v>
      </c>
      <c r="Y98">
        <f t="shared" si="43"/>
        <v>8.0072849484768035E-37</v>
      </c>
      <c r="Z98">
        <f t="shared" si="44"/>
        <v>0</v>
      </c>
      <c r="AB98">
        <f t="shared" si="45"/>
        <v>-0.10758073371836863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-4.0036424742384022E-30</v>
      </c>
      <c r="AI98">
        <f t="shared" si="33"/>
        <v>-4.0036424742384022E-30</v>
      </c>
      <c r="AJ98">
        <f t="shared" si="34"/>
        <v>-0.10758073371836863</v>
      </c>
      <c r="AK98">
        <f t="shared" si="47"/>
        <v>-7.5306513602858048E-3</v>
      </c>
      <c r="AL98">
        <f t="shared" si="50"/>
        <v>-0.11511138507865443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-2.1609139649577256E-34</v>
      </c>
      <c r="AR98">
        <f t="shared" si="35"/>
        <v>-2.1609139649577256E-34</v>
      </c>
      <c r="AS98">
        <f t="shared" si="35"/>
        <v>-5.806530212132482E-6</v>
      </c>
      <c r="AT98">
        <f t="shared" si="35"/>
        <v>-4.0645711484927379E-7</v>
      </c>
      <c r="AU98">
        <f t="shared" si="35"/>
        <v>-6.2129873269817548E-6</v>
      </c>
      <c r="AW98">
        <v>95</v>
      </c>
    </row>
    <row r="100" spans="5:50" x14ac:dyDescent="0.25">
      <c r="AN100" s="8">
        <f t="shared" ref="AN100:AP100" si="51">SUM(AN3:AN98)</f>
        <v>2872.3980615866908</v>
      </c>
      <c r="AO100" s="8">
        <f t="shared" si="51"/>
        <v>-287.23980615866907</v>
      </c>
      <c r="AP100" s="8">
        <f t="shared" si="51"/>
        <v>-449.61224827636471</v>
      </c>
      <c r="AQ100" s="8">
        <f>SUM(AQ3:AQ98)</f>
        <v>-1779.6487385382545</v>
      </c>
      <c r="AR100" s="8">
        <f t="shared" ref="AR100:AU100" si="52">SUM(AR3:AR98)</f>
        <v>355.89726861340222</v>
      </c>
      <c r="AS100" s="8">
        <f t="shared" si="52"/>
        <v>-440.65170953744376</v>
      </c>
      <c r="AT100" s="8">
        <f t="shared" si="52"/>
        <v>161.09440020259271</v>
      </c>
      <c r="AU100" s="8">
        <f t="shared" si="52"/>
        <v>76.339959278550907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F7BFB-A6E2-4754-89BA-97497269B0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5751.7492369528773</v>
      </c>
      <c r="K3">
        <v>1</v>
      </c>
      <c r="L3" s="2">
        <v>0</v>
      </c>
      <c r="O3">
        <f>$C$3</f>
        <v>5751.7492369528773</v>
      </c>
      <c r="P3">
        <f>O3*C5</f>
        <v>575.1749236952877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5751.7492369528773</v>
      </c>
      <c r="AF3">
        <f t="shared" ref="AF3:AG34" si="3">-$Z3*P3</f>
        <v>-575.1749236952877</v>
      </c>
      <c r="AG3">
        <f t="shared" si="3"/>
        <v>-200</v>
      </c>
      <c r="AH3">
        <f t="shared" ref="AH3:AH66" si="4">-X3*R3</f>
        <v>0</v>
      </c>
      <c r="AI3">
        <f t="shared" ref="AI3:AI66" si="5">SUM(AE3:AH3)</f>
        <v>4976.5743132575899</v>
      </c>
      <c r="AJ3">
        <f t="shared" ref="AJ3:AJ66" si="6">AB3-AC3</f>
        <v>0</v>
      </c>
      <c r="AL3">
        <f t="shared" ref="AL3:AL66" si="7">SUM(AI3:AK3)</f>
        <v>4976.5743132575899</v>
      </c>
      <c r="AN3">
        <f t="shared" ref="AN3:AU34" si="8">AE3*$K3</f>
        <v>5751.7492369528773</v>
      </c>
      <c r="AO3">
        <f t="shared" si="8"/>
        <v>-575.1749236952877</v>
      </c>
      <c r="AP3">
        <f t="shared" si="8"/>
        <v>-200</v>
      </c>
      <c r="AQ3">
        <f t="shared" si="8"/>
        <v>0</v>
      </c>
      <c r="AR3">
        <f t="shared" si="8"/>
        <v>4976.5743132575899</v>
      </c>
      <c r="AS3">
        <f t="shared" si="8"/>
        <v>0</v>
      </c>
      <c r="AT3">
        <f t="shared" si="8"/>
        <v>0</v>
      </c>
      <c r="AU3">
        <f t="shared" si="8"/>
        <v>4976.5743132575899</v>
      </c>
      <c r="AW3">
        <v>0</v>
      </c>
      <c r="AX3">
        <f>IF(Z3&gt;0, (R3*SUMPRODUCT(K3:$K$98, X3:$X$98)-K3*$AZ$3)/Z3, 0)</f>
        <v>0</v>
      </c>
      <c r="AZ3">
        <f>C6*SUMPRODUCT(X4:X89, K4:K89)/1</f>
        <v>3914.9091399805325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50000</v>
      </c>
      <c r="S4">
        <f t="shared" si="1"/>
        <v>265.61590275460173</v>
      </c>
      <c r="U4">
        <f t="shared" ref="U4:U67" si="12">M4</f>
        <v>1.350768E-3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1.350768E-3</v>
      </c>
      <c r="Y4">
        <f t="shared" ref="Y4:Y67" si="16">V4*W4</f>
        <v>0.01</v>
      </c>
      <c r="Z4">
        <f t="shared" ref="Z4:Z67" si="17">MAX(0, W4-X4-Y4)</f>
        <v>0.98864923199999999</v>
      </c>
      <c r="AB4">
        <f t="shared" ref="AB4:AB67" si="18">AC3</f>
        <v>0</v>
      </c>
      <c r="AC4">
        <f t="shared" ref="AC4:AC67" si="19">S4*Z4</f>
        <v>262.6009582653237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-67.538399999999996</v>
      </c>
      <c r="AI4">
        <f t="shared" si="5"/>
        <v>-67.538399999999996</v>
      </c>
      <c r="AJ4">
        <f t="shared" si="6"/>
        <v>-262.6009582653237</v>
      </c>
      <c r="AK4">
        <f t="shared" ref="AK4:AK67" si="20">G4*SUM(AB4:AB4, AE4:AF4)</f>
        <v>0</v>
      </c>
      <c r="AL4">
        <f t="shared" si="7"/>
        <v>-330.13935826532372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-63.008116428771338</v>
      </c>
      <c r="AR4">
        <f t="shared" si="8"/>
        <v>-63.008116428771338</v>
      </c>
      <c r="AS4">
        <f t="shared" si="8"/>
        <v>-244.98643368348138</v>
      </c>
      <c r="AT4">
        <f t="shared" si="8"/>
        <v>0</v>
      </c>
      <c r="AU4">
        <f t="shared" si="8"/>
        <v>-307.99455011225274</v>
      </c>
      <c r="AW4">
        <v>1</v>
      </c>
      <c r="AX4">
        <f>IF(Z4&gt;0, (R4*SUMPRODUCT(K4:$K$98, X4:$X$98)-K4*$AZ$3)/Z4, 0)</f>
        <v>265.61590275460173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1.4039689999999999E-3</v>
      </c>
      <c r="Q5" s="4">
        <f t="shared" ref="Q5:Q68" si="22">$C$8</f>
        <v>25</v>
      </c>
      <c r="R5">
        <f t="shared" si="0"/>
        <v>50000</v>
      </c>
      <c r="S5">
        <f t="shared" si="1"/>
        <v>515.90329275375575</v>
      </c>
      <c r="U5">
        <f t="shared" si="12"/>
        <v>1.4039689999999999E-3</v>
      </c>
      <c r="V5">
        <f t="shared" si="13"/>
        <v>0.01</v>
      </c>
      <c r="W5">
        <f t="shared" si="14"/>
        <v>0.98864923199999999</v>
      </c>
      <c r="X5">
        <f t="shared" si="15"/>
        <v>1.3880328736018078E-3</v>
      </c>
      <c r="Y5">
        <f t="shared" si="16"/>
        <v>9.8864923200000007E-3</v>
      </c>
      <c r="Z5">
        <f t="shared" si="17"/>
        <v>0.97737470680639815</v>
      </c>
      <c r="AB5">
        <f t="shared" si="18"/>
        <v>262.6009582653237</v>
      </c>
      <c r="AC5">
        <f t="shared" si="19"/>
        <v>504.23082949565742</v>
      </c>
      <c r="AE5">
        <f t="shared" si="2"/>
        <v>0</v>
      </c>
      <c r="AF5">
        <f t="shared" si="3"/>
        <v>0</v>
      </c>
      <c r="AG5">
        <f t="shared" si="3"/>
        <v>-24.434367670159954</v>
      </c>
      <c r="AH5">
        <f t="shared" si="4"/>
        <v>-69.401643680090388</v>
      </c>
      <c r="AI5">
        <f t="shared" si="5"/>
        <v>-93.836011350250345</v>
      </c>
      <c r="AJ5">
        <f t="shared" si="6"/>
        <v>-241.62987123033372</v>
      </c>
      <c r="AK5">
        <f t="shared" si="20"/>
        <v>10.766639288878272</v>
      </c>
      <c r="AL5">
        <f t="shared" si="7"/>
        <v>-324.69924329170584</v>
      </c>
      <c r="AN5">
        <f t="shared" si="8"/>
        <v>0</v>
      </c>
      <c r="AO5">
        <f t="shared" si="8"/>
        <v>0</v>
      </c>
      <c r="AP5">
        <f t="shared" si="8"/>
        <v>-20.894023701507749</v>
      </c>
      <c r="AQ5">
        <f t="shared" si="8"/>
        <v>-59.345901950484624</v>
      </c>
      <c r="AR5">
        <f t="shared" si="8"/>
        <v>-80.23992565199238</v>
      </c>
      <c r="AS5">
        <f t="shared" si="8"/>
        <v>-206.61964019819501</v>
      </c>
      <c r="AT5">
        <f t="shared" si="8"/>
        <v>9.2066395793059019</v>
      </c>
      <c r="AU5">
        <f t="shared" si="8"/>
        <v>-277.65292627088149</v>
      </c>
      <c r="AW5">
        <v>2</v>
      </c>
      <c r="AX5">
        <f>IF(Z5&gt;0, (R5*SUMPRODUCT(K5:$K$98, X5:$X$98)-K5*$AZ$3)/Z5, 0)</f>
        <v>515.90329275375575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1.4771210000000001E-3</v>
      </c>
      <c r="Q6" s="4">
        <f t="shared" si="22"/>
        <v>25</v>
      </c>
      <c r="R6">
        <f t="shared" si="0"/>
        <v>50000</v>
      </c>
      <c r="S6">
        <f t="shared" si="1"/>
        <v>799.61614873316148</v>
      </c>
      <c r="U6">
        <f t="shared" si="12"/>
        <v>1.4771210000000001E-3</v>
      </c>
      <c r="V6">
        <f t="shared" si="13"/>
        <v>0.01</v>
      </c>
      <c r="W6">
        <f t="shared" si="14"/>
        <v>0.97737470680639815</v>
      </c>
      <c r="X6">
        <f t="shared" si="15"/>
        <v>1.4437007042925737E-3</v>
      </c>
      <c r="Y6">
        <f t="shared" si="16"/>
        <v>9.7737470680639826E-3</v>
      </c>
      <c r="Z6">
        <f t="shared" si="17"/>
        <v>0.96615725903404159</v>
      </c>
      <c r="AB6">
        <f t="shared" si="18"/>
        <v>504.23082949565742</v>
      </c>
      <c r="AC6">
        <f t="shared" si="19"/>
        <v>772.55494653938786</v>
      </c>
      <c r="AE6">
        <f t="shared" si="2"/>
        <v>0</v>
      </c>
      <c r="AF6">
        <f t="shared" si="3"/>
        <v>0</v>
      </c>
      <c r="AG6">
        <f t="shared" si="3"/>
        <v>-24.153931475851039</v>
      </c>
      <c r="AH6">
        <f t="shared" si="4"/>
        <v>-72.185035214628684</v>
      </c>
      <c r="AI6">
        <f t="shared" si="5"/>
        <v>-96.338966690479722</v>
      </c>
      <c r="AJ6">
        <f t="shared" si="6"/>
        <v>-268.32411704373044</v>
      </c>
      <c r="AK6">
        <f t="shared" si="20"/>
        <v>29.497503525495961</v>
      </c>
      <c r="AL6">
        <f t="shared" si="7"/>
        <v>-335.16558020871418</v>
      </c>
      <c r="AN6">
        <f t="shared" si="8"/>
        <v>0</v>
      </c>
      <c r="AO6">
        <f t="shared" si="8"/>
        <v>0</v>
      </c>
      <c r="AP6">
        <f t="shared" si="8"/>
        <v>-18.63258499170832</v>
      </c>
      <c r="AQ6">
        <f t="shared" si="8"/>
        <v>-55.684260142525623</v>
      </c>
      <c r="AR6">
        <f t="shared" si="8"/>
        <v>-74.316845134233944</v>
      </c>
      <c r="AS6">
        <f t="shared" si="8"/>
        <v>-206.98791503739017</v>
      </c>
      <c r="AT6">
        <f t="shared" si="8"/>
        <v>22.754670064023365</v>
      </c>
      <c r="AU6">
        <f t="shared" si="8"/>
        <v>-258.55009010760074</v>
      </c>
      <c r="AW6">
        <v>3</v>
      </c>
      <c r="AX6">
        <f>IF(Z6&gt;0, (R6*SUMPRODUCT(K6:$K$98, X6:$X$98)-K6*$AZ$3)/Z6, 0)</f>
        <v>799.61614873316148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1.5616740000000001E-3</v>
      </c>
      <c r="Q7" s="4">
        <f t="shared" si="22"/>
        <v>25</v>
      </c>
      <c r="R7">
        <f t="shared" si="0"/>
        <v>50000</v>
      </c>
      <c r="S7">
        <f t="shared" si="1"/>
        <v>1035.7922960912745</v>
      </c>
      <c r="U7">
        <f t="shared" si="12"/>
        <v>1.5616740000000001E-3</v>
      </c>
      <c r="V7">
        <f t="shared" si="13"/>
        <v>0.01</v>
      </c>
      <c r="W7">
        <f t="shared" si="14"/>
        <v>0.96615725903404159</v>
      </c>
      <c r="X7">
        <f t="shared" si="15"/>
        <v>1.508822671344728E-3</v>
      </c>
      <c r="Y7">
        <f t="shared" si="16"/>
        <v>9.6615725903404157E-3</v>
      </c>
      <c r="Z7">
        <f t="shared" si="17"/>
        <v>0.95498686377235642</v>
      </c>
      <c r="AB7">
        <f t="shared" si="18"/>
        <v>772.55494653938786</v>
      </c>
      <c r="AC7">
        <f t="shared" si="19"/>
        <v>989.16803636377415</v>
      </c>
      <c r="AE7">
        <f t="shared" si="2"/>
        <v>0</v>
      </c>
      <c r="AF7">
        <f t="shared" si="3"/>
        <v>0</v>
      </c>
      <c r="AG7">
        <f t="shared" si="3"/>
        <v>-23.874671594308911</v>
      </c>
      <c r="AH7">
        <f t="shared" si="4"/>
        <v>-75.441133567236406</v>
      </c>
      <c r="AI7">
        <f t="shared" si="5"/>
        <v>-99.315805161545313</v>
      </c>
      <c r="AJ7">
        <f t="shared" si="6"/>
        <v>-216.61308982438629</v>
      </c>
      <c r="AK7">
        <f t="shared" si="20"/>
        <v>37.932447875083945</v>
      </c>
      <c r="AL7">
        <f t="shared" si="7"/>
        <v>-277.99644711084767</v>
      </c>
      <c r="AN7">
        <f t="shared" si="8"/>
        <v>0</v>
      </c>
      <c r="AO7">
        <f t="shared" si="8"/>
        <v>0</v>
      </c>
      <c r="AP7">
        <f t="shared" si="8"/>
        <v>-16.756583675968429</v>
      </c>
      <c r="AQ7">
        <f t="shared" si="8"/>
        <v>-52.948819096244399</v>
      </c>
      <c r="AR7">
        <f t="shared" si="8"/>
        <v>-69.705402772212821</v>
      </c>
      <c r="AS7">
        <f t="shared" si="8"/>
        <v>-152.0312164552503</v>
      </c>
      <c r="AT7">
        <f t="shared" si="8"/>
        <v>26.623119582707453</v>
      </c>
      <c r="AU7">
        <f t="shared" si="8"/>
        <v>-195.11349964475571</v>
      </c>
      <c r="AW7">
        <v>4</v>
      </c>
      <c r="AX7">
        <f>IF(Z7&gt;0, (R7*SUMPRODUCT(K7:$K$98, X7:$X$98)-K7*$AZ$3)/Z7, 0)</f>
        <v>1035.7922960912745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1.648126E-3</v>
      </c>
      <c r="Q8" s="4">
        <f t="shared" si="22"/>
        <v>25</v>
      </c>
      <c r="R8">
        <f t="shared" si="0"/>
        <v>50000</v>
      </c>
      <c r="S8">
        <f t="shared" si="1"/>
        <v>1185.6504164498235</v>
      </c>
      <c r="U8">
        <f t="shared" si="12"/>
        <v>1.648126E-3</v>
      </c>
      <c r="V8">
        <f t="shared" si="13"/>
        <v>0.01</v>
      </c>
      <c r="W8">
        <f t="shared" si="14"/>
        <v>0.95498686377235642</v>
      </c>
      <c r="X8">
        <f t="shared" si="15"/>
        <v>1.5739386798416786E-3</v>
      </c>
      <c r="Y8">
        <f t="shared" si="16"/>
        <v>9.5498686377235645E-3</v>
      </c>
      <c r="Z8">
        <f t="shared" si="17"/>
        <v>0.94386305645479118</v>
      </c>
      <c r="AB8">
        <f t="shared" si="18"/>
        <v>989.16803636377415</v>
      </c>
      <c r="AC8">
        <f t="shared" si="19"/>
        <v>1119.0916259572264</v>
      </c>
      <c r="AE8">
        <f t="shared" si="2"/>
        <v>0</v>
      </c>
      <c r="AF8">
        <f t="shared" si="3"/>
        <v>0</v>
      </c>
      <c r="AG8">
        <f t="shared" si="3"/>
        <v>-23.596576411369778</v>
      </c>
      <c r="AH8">
        <f t="shared" si="4"/>
        <v>-78.696933992083927</v>
      </c>
      <c r="AI8">
        <f t="shared" si="5"/>
        <v>-102.29351040345371</v>
      </c>
      <c r="AJ8">
        <f t="shared" si="6"/>
        <v>-129.92358959345222</v>
      </c>
      <c r="AK8">
        <f t="shared" si="20"/>
        <v>21.069279174548388</v>
      </c>
      <c r="AL8">
        <f t="shared" si="7"/>
        <v>-211.14782082235752</v>
      </c>
      <c r="AN8">
        <f t="shared" si="8"/>
        <v>0</v>
      </c>
      <c r="AO8">
        <f t="shared" si="8"/>
        <v>0</v>
      </c>
      <c r="AP8">
        <f t="shared" si="8"/>
        <v>-15.459162585626066</v>
      </c>
      <c r="AQ8">
        <f t="shared" si="8"/>
        <v>-51.557847899821041</v>
      </c>
      <c r="AR8">
        <f t="shared" si="8"/>
        <v>-67.017010485447102</v>
      </c>
      <c r="AS8">
        <f t="shared" si="8"/>
        <v>-85.118699434107398</v>
      </c>
      <c r="AT8">
        <f t="shared" si="8"/>
        <v>13.803418201139852</v>
      </c>
      <c r="AU8">
        <f t="shared" si="8"/>
        <v>-138.33229171841464</v>
      </c>
      <c r="AW8">
        <v>5</v>
      </c>
      <c r="AX8">
        <f>IF(Z8&gt;0, (R8*SUMPRODUCT(K8:$K$98, X8:$X$98)-K8*$AZ$3)/Z8, 0)</f>
        <v>1185.6504164498235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1.7393280000000001E-3</v>
      </c>
      <c r="Q9" s="4">
        <f t="shared" si="22"/>
        <v>25</v>
      </c>
      <c r="R9">
        <f t="shared" si="0"/>
        <v>50000</v>
      </c>
      <c r="S9">
        <f t="shared" si="1"/>
        <v>1290.0297564474565</v>
      </c>
      <c r="U9">
        <f t="shared" si="12"/>
        <v>1.7393280000000001E-3</v>
      </c>
      <c r="V9">
        <f t="shared" si="13"/>
        <v>0.01</v>
      </c>
      <c r="W9">
        <f t="shared" si="14"/>
        <v>0.94386305645479118</v>
      </c>
      <c r="X9">
        <f t="shared" si="15"/>
        <v>1.6416874422573991E-3</v>
      </c>
      <c r="Y9">
        <f t="shared" si="16"/>
        <v>9.4386305645479118E-3</v>
      </c>
      <c r="Z9">
        <f t="shared" si="17"/>
        <v>0.93278273844798587</v>
      </c>
      <c r="AB9">
        <f t="shared" si="18"/>
        <v>1119.0916259572264</v>
      </c>
      <c r="AC9">
        <f t="shared" si="19"/>
        <v>1203.3174888984468</v>
      </c>
      <c r="AE9">
        <f t="shared" si="2"/>
        <v>0</v>
      </c>
      <c r="AF9">
        <f t="shared" si="3"/>
        <v>0</v>
      </c>
      <c r="AG9">
        <f t="shared" si="3"/>
        <v>-23.319568461199648</v>
      </c>
      <c r="AH9">
        <f t="shared" si="4"/>
        <v>-82.084372112869957</v>
      </c>
      <c r="AI9">
        <f t="shared" si="5"/>
        <v>-105.40394057406961</v>
      </c>
      <c r="AJ9">
        <f t="shared" si="6"/>
        <v>-84.225862941220385</v>
      </c>
      <c r="AK9">
        <f t="shared" si="20"/>
        <v>6.6026405931476351</v>
      </c>
      <c r="AL9">
        <f t="shared" si="7"/>
        <v>-183.02716292214237</v>
      </c>
      <c r="AN9">
        <f t="shared" si="8"/>
        <v>0</v>
      </c>
      <c r="AO9">
        <f t="shared" si="8"/>
        <v>0</v>
      </c>
      <c r="AP9">
        <f t="shared" si="8"/>
        <v>-14.468872436242139</v>
      </c>
      <c r="AQ9">
        <f t="shared" si="8"/>
        <v>-50.9301152414657</v>
      </c>
      <c r="AR9">
        <f t="shared" si="8"/>
        <v>-65.398987677707836</v>
      </c>
      <c r="AS9">
        <f t="shared" si="8"/>
        <v>-52.258825833616633</v>
      </c>
      <c r="AT9">
        <f t="shared" si="8"/>
        <v>4.0966780600404249</v>
      </c>
      <c r="AU9">
        <f t="shared" si="8"/>
        <v>-113.56113545128404</v>
      </c>
      <c r="AW9">
        <v>6</v>
      </c>
      <c r="AX9">
        <f>IF(Z9&gt;0, (R9*SUMPRODUCT(K9:$K$98, X9:$X$98)-K9*$AZ$3)/Z9, 0)</f>
        <v>1290.0297564474565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1.844781E-3</v>
      </c>
      <c r="Q10" s="4">
        <f t="shared" si="22"/>
        <v>25</v>
      </c>
      <c r="R10">
        <f t="shared" si="0"/>
        <v>50000</v>
      </c>
      <c r="S10">
        <f t="shared" si="1"/>
        <v>1385.4909734672688</v>
      </c>
      <c r="U10">
        <f t="shared" si="12"/>
        <v>1.844781E-3</v>
      </c>
      <c r="V10">
        <f t="shared" si="13"/>
        <v>0.01</v>
      </c>
      <c r="W10">
        <f t="shared" si="14"/>
        <v>0.93278273844798587</v>
      </c>
      <c r="X10">
        <f t="shared" si="15"/>
        <v>1.7207798730168138E-3</v>
      </c>
      <c r="Y10">
        <f t="shared" si="16"/>
        <v>9.3278273844798597E-3</v>
      </c>
      <c r="Z10">
        <f t="shared" si="17"/>
        <v>0.92173413119048919</v>
      </c>
      <c r="AB10">
        <f t="shared" si="18"/>
        <v>1203.3174888984468</v>
      </c>
      <c r="AC10">
        <f t="shared" si="19"/>
        <v>1277.0543187011181</v>
      </c>
      <c r="AE10">
        <f t="shared" si="2"/>
        <v>0</v>
      </c>
      <c r="AF10">
        <f t="shared" si="3"/>
        <v>0</v>
      </c>
      <c r="AG10">
        <f t="shared" si="3"/>
        <v>-23.043353279762229</v>
      </c>
      <c r="AH10">
        <f t="shared" si="4"/>
        <v>-86.038993650840695</v>
      </c>
      <c r="AI10">
        <f t="shared" si="5"/>
        <v>-109.08234693060292</v>
      </c>
      <c r="AJ10">
        <f t="shared" si="6"/>
        <v>-73.736829802671309</v>
      </c>
      <c r="AK10">
        <f t="shared" si="20"/>
        <v>4.9336017044836318</v>
      </c>
      <c r="AL10">
        <f t="shared" si="7"/>
        <v>-177.88557502879058</v>
      </c>
      <c r="AN10">
        <f t="shared" si="8"/>
        <v>0</v>
      </c>
      <c r="AO10">
        <f t="shared" si="8"/>
        <v>0</v>
      </c>
      <c r="AP10">
        <f t="shared" si="8"/>
        <v>-13.563695864640843</v>
      </c>
      <c r="AQ10">
        <f t="shared" si="8"/>
        <v>-50.643963498345904</v>
      </c>
      <c r="AR10">
        <f t="shared" si="8"/>
        <v>-64.207659362986746</v>
      </c>
      <c r="AS10">
        <f t="shared" si="8"/>
        <v>-43.402707988016331</v>
      </c>
      <c r="AT10">
        <f t="shared" si="8"/>
        <v>2.9039989199688274</v>
      </c>
      <c r="AU10">
        <f t="shared" si="8"/>
        <v>-104.70636843103424</v>
      </c>
      <c r="AW10">
        <v>7</v>
      </c>
      <c r="AX10">
        <f>IF(Z10&gt;0, (R10*SUMPRODUCT(K10:$K$98, X10:$X$98)-K10*$AZ$3)/Z10, 0)</f>
        <v>1385.4909734672688</v>
      </c>
    </row>
    <row r="11" spans="1:52" x14ac:dyDescent="0.25">
      <c r="A11" t="s">
        <v>33</v>
      </c>
      <c r="C11" s="12">
        <f>AU91</f>
        <v>149.6475143148794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1.9492839999999999E-3</v>
      </c>
      <c r="Q11" s="4">
        <f t="shared" si="22"/>
        <v>25</v>
      </c>
      <c r="R11">
        <f t="shared" si="0"/>
        <v>50000</v>
      </c>
      <c r="S11">
        <f t="shared" si="1"/>
        <v>1472.6233324434843</v>
      </c>
      <c r="U11">
        <f t="shared" si="12"/>
        <v>1.9492839999999999E-3</v>
      </c>
      <c r="V11">
        <f t="shared" si="13"/>
        <v>0.01</v>
      </c>
      <c r="W11">
        <f t="shared" si="14"/>
        <v>0.92173413119048919</v>
      </c>
      <c r="X11">
        <f t="shared" si="15"/>
        <v>1.7967215941835214E-3</v>
      </c>
      <c r="Y11">
        <f t="shared" si="16"/>
        <v>9.217341311904893E-3</v>
      </c>
      <c r="Z11">
        <f t="shared" si="17"/>
        <v>0.91072006828440077</v>
      </c>
      <c r="AB11">
        <f t="shared" si="18"/>
        <v>1277.0543187011181</v>
      </c>
      <c r="AC11">
        <f t="shared" si="19"/>
        <v>1341.1476218801317</v>
      </c>
      <c r="AE11">
        <f t="shared" si="2"/>
        <v>0</v>
      </c>
      <c r="AF11">
        <f t="shared" si="3"/>
        <v>0</v>
      </c>
      <c r="AG11">
        <f t="shared" si="3"/>
        <v>-22.76800170711002</v>
      </c>
      <c r="AH11">
        <f t="shared" si="4"/>
        <v>-89.836079709176076</v>
      </c>
      <c r="AI11">
        <f t="shared" si="5"/>
        <v>-112.60408141628609</v>
      </c>
      <c r="AJ11">
        <f t="shared" si="6"/>
        <v>-64.093303179013674</v>
      </c>
      <c r="AK11">
        <f t="shared" si="20"/>
        <v>3.0649303648826831</v>
      </c>
      <c r="AL11">
        <f t="shared" si="7"/>
        <v>-173.63245423041707</v>
      </c>
      <c r="AN11">
        <f t="shared" si="8"/>
        <v>0</v>
      </c>
      <c r="AO11">
        <f t="shared" si="8"/>
        <v>0</v>
      </c>
      <c r="AP11">
        <f t="shared" si="8"/>
        <v>-12.734339994930279</v>
      </c>
      <c r="AQ11">
        <f t="shared" si="8"/>
        <v>-50.246095267598939</v>
      </c>
      <c r="AR11">
        <f t="shared" si="8"/>
        <v>-62.98043526252922</v>
      </c>
      <c r="AS11">
        <f t="shared" si="8"/>
        <v>-35.847938021931292</v>
      </c>
      <c r="AT11">
        <f t="shared" si="8"/>
        <v>1.7142420239284113</v>
      </c>
      <c r="AU11">
        <f t="shared" si="8"/>
        <v>-97.114131260532091</v>
      </c>
      <c r="AW11">
        <v>8</v>
      </c>
      <c r="AX11">
        <f>IF(Z11&gt;0, (R11*SUMPRODUCT(K11:$K$98, X11:$X$98)-K11*$AZ$3)/Z11, 0)</f>
        <v>1472.6233324434843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2.068987E-3</v>
      </c>
      <c r="Q12" s="4">
        <f t="shared" si="22"/>
        <v>25</v>
      </c>
      <c r="R12">
        <f t="shared" si="0"/>
        <v>50000</v>
      </c>
      <c r="S12">
        <f t="shared" si="1"/>
        <v>1555.7226867203915</v>
      </c>
      <c r="U12">
        <f t="shared" si="12"/>
        <v>2.068987E-3</v>
      </c>
      <c r="V12">
        <f t="shared" si="13"/>
        <v>0.01</v>
      </c>
      <c r="W12">
        <f t="shared" si="14"/>
        <v>0.91072006828440077</v>
      </c>
      <c r="X12">
        <f t="shared" si="15"/>
        <v>1.8842679819195374E-3</v>
      </c>
      <c r="Y12">
        <f t="shared" si="16"/>
        <v>9.1072006828440081E-3</v>
      </c>
      <c r="Z12">
        <f t="shared" si="17"/>
        <v>0.89972859961963725</v>
      </c>
      <c r="AB12">
        <f t="shared" si="18"/>
        <v>1341.1476218801317</v>
      </c>
      <c r="AC12">
        <f t="shared" si="19"/>
        <v>1399.7281943194375</v>
      </c>
      <c r="AE12">
        <f t="shared" si="2"/>
        <v>0</v>
      </c>
      <c r="AF12">
        <f t="shared" si="3"/>
        <v>0</v>
      </c>
      <c r="AG12">
        <f t="shared" si="3"/>
        <v>-22.49321499049093</v>
      </c>
      <c r="AH12">
        <f t="shared" si="4"/>
        <v>-94.213399095976868</v>
      </c>
      <c r="AI12">
        <f t="shared" si="5"/>
        <v>-116.70661408646779</v>
      </c>
      <c r="AJ12">
        <f t="shared" si="6"/>
        <v>-58.580572439305797</v>
      </c>
      <c r="AK12">
        <f t="shared" si="20"/>
        <v>3.0846395303243028</v>
      </c>
      <c r="AL12">
        <f t="shared" si="7"/>
        <v>-172.2025469954493</v>
      </c>
      <c r="AN12">
        <f t="shared" si="8"/>
        <v>0</v>
      </c>
      <c r="AO12">
        <f t="shared" si="8"/>
        <v>0</v>
      </c>
      <c r="AP12">
        <f t="shared" si="8"/>
        <v>-11.955382886133121</v>
      </c>
      <c r="AQ12">
        <f t="shared" si="8"/>
        <v>-50.0754231741724</v>
      </c>
      <c r="AR12">
        <f t="shared" si="8"/>
        <v>-62.030806060305522</v>
      </c>
      <c r="AS12">
        <f t="shared" si="8"/>
        <v>-31.136197004155893</v>
      </c>
      <c r="AT12">
        <f t="shared" si="8"/>
        <v>1.6395187022539541</v>
      </c>
      <c r="AU12">
        <f t="shared" si="8"/>
        <v>-91.52748436220746</v>
      </c>
      <c r="AW12">
        <v>9</v>
      </c>
      <c r="AX12">
        <f>IF(Z12&gt;0, (R12*SUMPRODUCT(K12:$K$98, X12:$X$98)-K12*$AZ$3)/Z12, 0)</f>
        <v>1555.7226867203915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2.1981909999999999E-3</v>
      </c>
      <c r="Q13" s="4">
        <f t="shared" si="22"/>
        <v>25</v>
      </c>
      <c r="R13">
        <f t="shared" si="0"/>
        <v>50000</v>
      </c>
      <c r="S13">
        <f t="shared" si="1"/>
        <v>1634.3189903035318</v>
      </c>
      <c r="U13">
        <f t="shared" si="12"/>
        <v>2.1981909999999999E-3</v>
      </c>
      <c r="V13">
        <f t="shared" si="13"/>
        <v>0.01</v>
      </c>
      <c r="W13">
        <f t="shared" si="14"/>
        <v>0.89972859961963725</v>
      </c>
      <c r="X13">
        <f t="shared" si="15"/>
        <v>1.9777753101264898E-3</v>
      </c>
      <c r="Y13">
        <f t="shared" si="16"/>
        <v>8.9972859961963726E-3</v>
      </c>
      <c r="Z13">
        <f t="shared" si="17"/>
        <v>0.88875353831331438</v>
      </c>
      <c r="AB13">
        <f t="shared" si="18"/>
        <v>1399.7281943194375</v>
      </c>
      <c r="AC13">
        <f t="shared" si="19"/>
        <v>1452.5067853649073</v>
      </c>
      <c r="AE13">
        <f t="shared" si="2"/>
        <v>0</v>
      </c>
      <c r="AF13">
        <f t="shared" si="3"/>
        <v>0</v>
      </c>
      <c r="AG13">
        <f t="shared" si="3"/>
        <v>-22.218838457832859</v>
      </c>
      <c r="AH13">
        <f t="shared" si="4"/>
        <v>-98.888765506324489</v>
      </c>
      <c r="AI13">
        <f t="shared" si="5"/>
        <v>-121.10760396415735</v>
      </c>
      <c r="AJ13">
        <f t="shared" si="6"/>
        <v>-52.778591045469739</v>
      </c>
      <c r="AK13">
        <f t="shared" si="20"/>
        <v>2.799456388638875</v>
      </c>
      <c r="AL13">
        <f t="shared" si="7"/>
        <v>-171.08673862098823</v>
      </c>
      <c r="AN13">
        <f t="shared" si="8"/>
        <v>0</v>
      </c>
      <c r="AO13">
        <f t="shared" si="8"/>
        <v>0</v>
      </c>
      <c r="AP13">
        <f t="shared" si="8"/>
        <v>-11.225806884229979</v>
      </c>
      <c r="AQ13">
        <f t="shared" si="8"/>
        <v>-49.962386049148002</v>
      </c>
      <c r="AR13">
        <f t="shared" si="8"/>
        <v>-61.188192933377977</v>
      </c>
      <c r="AS13">
        <f t="shared" si="8"/>
        <v>-26.665762561018294</v>
      </c>
      <c r="AT13">
        <f t="shared" si="8"/>
        <v>1.4143924246681374</v>
      </c>
      <c r="AU13">
        <f t="shared" si="8"/>
        <v>-86.439563069728138</v>
      </c>
      <c r="AW13">
        <v>10</v>
      </c>
      <c r="AX13">
        <f>IF(Z13&gt;0, (R13*SUMPRODUCT(K13:$K$98, X13:$X$98)-K13*$AZ$3)/Z13, 0)</f>
        <v>1634.3189903035318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2.3387939999999999E-3</v>
      </c>
      <c r="Q14" s="4">
        <f t="shared" si="22"/>
        <v>25</v>
      </c>
      <c r="R14">
        <f t="shared" si="0"/>
        <v>50000</v>
      </c>
      <c r="S14">
        <f t="shared" si="1"/>
        <v>1708.7928927520754</v>
      </c>
      <c r="U14">
        <f t="shared" si="12"/>
        <v>2.3387939999999999E-3</v>
      </c>
      <c r="V14">
        <f t="shared" si="13"/>
        <v>0.01</v>
      </c>
      <c r="W14">
        <f t="shared" si="14"/>
        <v>0.88875353831331438</v>
      </c>
      <c r="X14">
        <f t="shared" si="15"/>
        <v>2.0786114428859499E-3</v>
      </c>
      <c r="Y14">
        <f t="shared" si="16"/>
        <v>8.8875353831331435E-3</v>
      </c>
      <c r="Z14">
        <f t="shared" si="17"/>
        <v>0.87778739148729534</v>
      </c>
      <c r="AB14">
        <f t="shared" si="18"/>
        <v>1452.5067853649073</v>
      </c>
      <c r="AC14">
        <f t="shared" si="19"/>
        <v>1499.956855920874</v>
      </c>
      <c r="AE14">
        <f t="shared" si="2"/>
        <v>0</v>
      </c>
      <c r="AF14">
        <f t="shared" si="3"/>
        <v>0</v>
      </c>
      <c r="AG14">
        <f t="shared" si="3"/>
        <v>-21.944684787182382</v>
      </c>
      <c r="AH14">
        <f t="shared" si="4"/>
        <v>-103.9305721442975</v>
      </c>
      <c r="AI14">
        <f t="shared" si="5"/>
        <v>-125.87525693147988</v>
      </c>
      <c r="AJ14">
        <f t="shared" si="6"/>
        <v>-47.450070555966704</v>
      </c>
      <c r="AK14">
        <f t="shared" si="20"/>
        <v>2.6145122136568331</v>
      </c>
      <c r="AL14">
        <f t="shared" si="7"/>
        <v>-170.71081527378976</v>
      </c>
      <c r="AN14">
        <f t="shared" si="8"/>
        <v>0</v>
      </c>
      <c r="AO14">
        <f t="shared" si="8"/>
        <v>0</v>
      </c>
      <c r="AP14">
        <f t="shared" si="8"/>
        <v>-10.541256860241189</v>
      </c>
      <c r="AQ14">
        <f t="shared" si="8"/>
        <v>-49.923654280273382</v>
      </c>
      <c r="AR14">
        <f t="shared" si="8"/>
        <v>-60.464911140514566</v>
      </c>
      <c r="AS14">
        <f t="shared" si="8"/>
        <v>-22.792917128577912</v>
      </c>
      <c r="AT14">
        <f t="shared" si="8"/>
        <v>1.2558961350172624</v>
      </c>
      <c r="AU14">
        <f t="shared" si="8"/>
        <v>-82.001932134075219</v>
      </c>
      <c r="AW14">
        <v>11</v>
      </c>
      <c r="AX14">
        <f>IF(Z14&gt;0, (R14*SUMPRODUCT(K14:$K$98, X14:$X$98)-K14*$AZ$3)/Z14, 0)</f>
        <v>1708.7928927520754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2.4879479999999998E-3</v>
      </c>
      <c r="Q15" s="4">
        <f t="shared" si="22"/>
        <v>25</v>
      </c>
      <c r="R15">
        <f t="shared" si="0"/>
        <v>50000</v>
      </c>
      <c r="S15">
        <f t="shared" si="1"/>
        <v>1784.1528277148418</v>
      </c>
      <c r="U15">
        <f t="shared" si="12"/>
        <v>2.4879479999999998E-3</v>
      </c>
      <c r="V15">
        <f t="shared" si="13"/>
        <v>0.01</v>
      </c>
      <c r="W15">
        <f t="shared" si="14"/>
        <v>0.87778739148729534</v>
      </c>
      <c r="X15">
        <f t="shared" si="15"/>
        <v>2.1838893850760332E-3</v>
      </c>
      <c r="Y15">
        <f t="shared" si="16"/>
        <v>8.7778739148729537E-3</v>
      </c>
      <c r="Z15">
        <f t="shared" si="17"/>
        <v>0.86682562818734632</v>
      </c>
      <c r="AB15">
        <f t="shared" si="18"/>
        <v>1499.956855920874</v>
      </c>
      <c r="AC15">
        <f t="shared" si="19"/>
        <v>1546.549395666148</v>
      </c>
      <c r="AE15">
        <f t="shared" si="2"/>
        <v>0</v>
      </c>
      <c r="AF15">
        <f t="shared" si="3"/>
        <v>0</v>
      </c>
      <c r="AG15">
        <f t="shared" si="3"/>
        <v>-21.67064070468366</v>
      </c>
      <c r="AH15">
        <f t="shared" si="4"/>
        <v>-109.19446925380166</v>
      </c>
      <c r="AI15">
        <f t="shared" si="5"/>
        <v>-130.86510995848531</v>
      </c>
      <c r="AJ15">
        <f t="shared" si="6"/>
        <v>-46.592539745274053</v>
      </c>
      <c r="AK15">
        <f t="shared" si="20"/>
        <v>6.1498231092755837</v>
      </c>
      <c r="AL15">
        <f t="shared" si="7"/>
        <v>-171.30782659448377</v>
      </c>
      <c r="AN15">
        <f t="shared" si="8"/>
        <v>0</v>
      </c>
      <c r="AO15">
        <f t="shared" si="8"/>
        <v>0</v>
      </c>
      <c r="AP15">
        <f t="shared" si="8"/>
        <v>-9.8753611542698554</v>
      </c>
      <c r="AQ15">
        <f t="shared" si="8"/>
        <v>-49.760172512898855</v>
      </c>
      <c r="AR15">
        <f t="shared" si="8"/>
        <v>-59.635533667168708</v>
      </c>
      <c r="AS15">
        <f t="shared" si="8"/>
        <v>-21.232328261517836</v>
      </c>
      <c r="AT15">
        <f t="shared" si="8"/>
        <v>2.802488632735499</v>
      </c>
      <c r="AU15">
        <f t="shared" si="8"/>
        <v>-78.065373295951048</v>
      </c>
      <c r="AW15">
        <v>12</v>
      </c>
      <c r="AX15">
        <f>IF(Z15&gt;0, (R15*SUMPRODUCT(K15:$K$98, X15:$X$98)-K15*$AZ$3)/Z15, 0)</f>
        <v>1784.1528277148418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2.6637029999999999E-3</v>
      </c>
      <c r="Q16" s="4">
        <f t="shared" si="22"/>
        <v>25</v>
      </c>
      <c r="R16">
        <f t="shared" si="0"/>
        <v>50000</v>
      </c>
      <c r="S16">
        <f t="shared" si="1"/>
        <v>1861.4920799018782</v>
      </c>
      <c r="U16">
        <f t="shared" si="12"/>
        <v>2.6637029999999999E-3</v>
      </c>
      <c r="V16">
        <f t="shared" si="13"/>
        <v>0.01</v>
      </c>
      <c r="W16">
        <f t="shared" si="14"/>
        <v>0.86682562818734632</v>
      </c>
      <c r="X16">
        <f t="shared" si="15"/>
        <v>2.3089660262795189E-3</v>
      </c>
      <c r="Y16">
        <f t="shared" si="16"/>
        <v>8.668256281873463E-3</v>
      </c>
      <c r="Z16">
        <f t="shared" si="17"/>
        <v>0.85584840587919331</v>
      </c>
      <c r="AB16">
        <f t="shared" si="18"/>
        <v>1546.549395666148</v>
      </c>
      <c r="AC16">
        <f t="shared" si="19"/>
        <v>1593.1550291407664</v>
      </c>
      <c r="AE16">
        <f t="shared" si="2"/>
        <v>0</v>
      </c>
      <c r="AF16">
        <f t="shared" si="3"/>
        <v>0</v>
      </c>
      <c r="AG16">
        <f t="shared" si="3"/>
        <v>-21.396210146979833</v>
      </c>
      <c r="AH16">
        <f t="shared" si="4"/>
        <v>-115.44830131397595</v>
      </c>
      <c r="AI16">
        <f t="shared" si="5"/>
        <v>-136.84451146095577</v>
      </c>
      <c r="AJ16">
        <f t="shared" si="6"/>
        <v>-46.605633474618344</v>
      </c>
      <c r="AK16">
        <f t="shared" si="20"/>
        <v>10.980500709229652</v>
      </c>
      <c r="AL16">
        <f t="shared" si="7"/>
        <v>-172.46964422634446</v>
      </c>
      <c r="AN16">
        <f t="shared" si="8"/>
        <v>0</v>
      </c>
      <c r="AO16">
        <f t="shared" si="8"/>
        <v>0</v>
      </c>
      <c r="AP16">
        <f t="shared" si="8"/>
        <v>-9.2236330655514553</v>
      </c>
      <c r="AQ16">
        <f t="shared" si="8"/>
        <v>-49.76828896549442</v>
      </c>
      <c r="AR16">
        <f t="shared" si="8"/>
        <v>-58.991922031045874</v>
      </c>
      <c r="AS16">
        <f t="shared" si="8"/>
        <v>-20.091093656515614</v>
      </c>
      <c r="AT16">
        <f t="shared" si="8"/>
        <v>4.7335536864811525</v>
      </c>
      <c r="AU16">
        <f t="shared" si="8"/>
        <v>-74.349462001080326</v>
      </c>
      <c r="AW16">
        <v>13</v>
      </c>
      <c r="AX16">
        <f>IF(Z16&gt;0, (R16*SUMPRODUCT(K16:$K$98, X16:$X$98)-K16*$AZ$3)/Z16, 0)</f>
        <v>1861.4920799018782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2.8651079999999999E-3</v>
      </c>
      <c r="Q17" s="4">
        <f t="shared" si="22"/>
        <v>25</v>
      </c>
      <c r="R17">
        <f t="shared" si="0"/>
        <v>50000</v>
      </c>
      <c r="S17">
        <f t="shared" si="1"/>
        <v>1946.6485930168706</v>
      </c>
      <c r="U17">
        <f t="shared" si="12"/>
        <v>2.8651079999999999E-3</v>
      </c>
      <c r="V17">
        <f t="shared" si="13"/>
        <v>0.01</v>
      </c>
      <c r="W17">
        <f t="shared" si="14"/>
        <v>0.85584840587919331</v>
      </c>
      <c r="X17">
        <f t="shared" si="15"/>
        <v>2.4520981144717235E-3</v>
      </c>
      <c r="Y17">
        <f t="shared" si="16"/>
        <v>8.558484058791933E-3</v>
      </c>
      <c r="Z17">
        <f t="shared" si="17"/>
        <v>0.84483782370592964</v>
      </c>
      <c r="AB17">
        <f t="shared" si="18"/>
        <v>1593.1550291407664</v>
      </c>
      <c r="AC17">
        <f t="shared" si="19"/>
        <v>1644.6023608445828</v>
      </c>
      <c r="AE17">
        <f t="shared" si="2"/>
        <v>0</v>
      </c>
      <c r="AF17">
        <f t="shared" si="3"/>
        <v>0</v>
      </c>
      <c r="AG17">
        <f t="shared" si="3"/>
        <v>-21.120945592648241</v>
      </c>
      <c r="AH17">
        <f t="shared" si="4"/>
        <v>-122.60490572358617</v>
      </c>
      <c r="AI17">
        <f t="shared" si="5"/>
        <v>-143.72585131623441</v>
      </c>
      <c r="AJ17">
        <f t="shared" si="6"/>
        <v>-51.447331703816417</v>
      </c>
      <c r="AK17">
        <f t="shared" si="20"/>
        <v>21.985539402142575</v>
      </c>
      <c r="AL17">
        <f t="shared" si="7"/>
        <v>-173.18764361790826</v>
      </c>
      <c r="AN17">
        <f t="shared" si="8"/>
        <v>0</v>
      </c>
      <c r="AO17">
        <f t="shared" si="8"/>
        <v>0</v>
      </c>
      <c r="AP17">
        <f t="shared" si="8"/>
        <v>-8.5589114777314954</v>
      </c>
      <c r="AQ17">
        <f t="shared" si="8"/>
        <v>-49.683596324827967</v>
      </c>
      <c r="AR17">
        <f t="shared" si="8"/>
        <v>-58.242507802559459</v>
      </c>
      <c r="AS17">
        <f t="shared" si="8"/>
        <v>-20.848174428881844</v>
      </c>
      <c r="AT17">
        <f t="shared" si="8"/>
        <v>8.9092737210882706</v>
      </c>
      <c r="AU17">
        <f t="shared" si="8"/>
        <v>-70.181408510353037</v>
      </c>
      <c r="AW17">
        <v>14</v>
      </c>
      <c r="AX17">
        <f>IF(Z17&gt;0, (R17*SUMPRODUCT(K17:$K$98, X17:$X$98)-K17*$AZ$3)/Z17, 0)</f>
        <v>1946.6485930168706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4.466869E-3</v>
      </c>
      <c r="Q18" s="4">
        <f t="shared" si="22"/>
        <v>25</v>
      </c>
      <c r="R18">
        <f t="shared" si="0"/>
        <v>50000</v>
      </c>
      <c r="S18">
        <f t="shared" si="1"/>
        <v>2042.8622184616856</v>
      </c>
      <c r="U18">
        <f t="shared" si="12"/>
        <v>4.466869E-3</v>
      </c>
      <c r="V18">
        <f t="shared" si="13"/>
        <v>0.01</v>
      </c>
      <c r="W18">
        <f t="shared" si="14"/>
        <v>0.84483782370592964</v>
      </c>
      <c r="X18">
        <f t="shared" si="15"/>
        <v>3.7737798847394823E-3</v>
      </c>
      <c r="Y18">
        <f t="shared" si="16"/>
        <v>8.448378237059297E-3</v>
      </c>
      <c r="Z18">
        <f t="shared" si="17"/>
        <v>0.8326156655841308</v>
      </c>
      <c r="AB18">
        <f t="shared" si="18"/>
        <v>1644.6023608445828</v>
      </c>
      <c r="AC18">
        <f t="shared" si="19"/>
        <v>1700.9190857211504</v>
      </c>
      <c r="AE18">
        <f t="shared" si="2"/>
        <v>0</v>
      </c>
      <c r="AF18">
        <f t="shared" si="3"/>
        <v>0</v>
      </c>
      <c r="AG18">
        <f t="shared" si="3"/>
        <v>-20.81539163960327</v>
      </c>
      <c r="AH18">
        <f t="shared" si="4"/>
        <v>-188.68899423697411</v>
      </c>
      <c r="AI18">
        <f t="shared" si="5"/>
        <v>-209.50438587657737</v>
      </c>
      <c r="AJ18">
        <f t="shared" si="6"/>
        <v>-56.316724876567605</v>
      </c>
      <c r="AK18">
        <f t="shared" si="20"/>
        <v>35.523410994242987</v>
      </c>
      <c r="AL18">
        <f t="shared" si="7"/>
        <v>-230.29769975890198</v>
      </c>
      <c r="AN18">
        <f t="shared" si="8"/>
        <v>0</v>
      </c>
      <c r="AO18">
        <f t="shared" si="8"/>
        <v>0</v>
      </c>
      <c r="AP18">
        <f t="shared" si="8"/>
        <v>-7.8714919994406083</v>
      </c>
      <c r="AQ18">
        <f t="shared" si="8"/>
        <v>-71.35411786790408</v>
      </c>
      <c r="AR18">
        <f t="shared" si="8"/>
        <v>-79.225609867344687</v>
      </c>
      <c r="AS18">
        <f t="shared" si="8"/>
        <v>-21.296579808625154</v>
      </c>
      <c r="AT18">
        <f t="shared" si="8"/>
        <v>13.433436673947378</v>
      </c>
      <c r="AU18">
        <f t="shared" si="8"/>
        <v>-87.088753002022457</v>
      </c>
      <c r="AW18">
        <v>15</v>
      </c>
      <c r="AX18">
        <f>IF(Z18&gt;0, (R18*SUMPRODUCT(K18:$K$98, X18:$X$98)-K18*$AZ$3)/Z18, 0)</f>
        <v>2042.8622184616856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6.2254789999999999E-3</v>
      </c>
      <c r="Q19" s="4">
        <f t="shared" si="22"/>
        <v>25</v>
      </c>
      <c r="R19">
        <f t="shared" si="0"/>
        <v>50000</v>
      </c>
      <c r="S19">
        <f t="shared" si="1"/>
        <v>2111.3073018050118</v>
      </c>
      <c r="U19">
        <f t="shared" si="12"/>
        <v>6.2254789999999999E-3</v>
      </c>
      <c r="V19">
        <f t="shared" si="13"/>
        <v>0.01</v>
      </c>
      <c r="W19">
        <f t="shared" si="14"/>
        <v>0.8326156655841308</v>
      </c>
      <c r="X19">
        <f t="shared" si="15"/>
        <v>5.183431341165029E-3</v>
      </c>
      <c r="Y19">
        <f t="shared" si="16"/>
        <v>8.3261566558413078E-3</v>
      </c>
      <c r="Z19">
        <f t="shared" si="17"/>
        <v>0.81910607758712439</v>
      </c>
      <c r="AB19">
        <f t="shared" si="18"/>
        <v>1700.9190857211504</v>
      </c>
      <c r="AC19">
        <f t="shared" si="19"/>
        <v>1729.3846425625582</v>
      </c>
      <c r="AE19">
        <f t="shared" si="2"/>
        <v>0</v>
      </c>
      <c r="AF19">
        <f t="shared" si="3"/>
        <v>0</v>
      </c>
      <c r="AG19">
        <f t="shared" si="3"/>
        <v>-20.477651939678111</v>
      </c>
      <c r="AH19">
        <f t="shared" si="4"/>
        <v>-259.17156705825147</v>
      </c>
      <c r="AI19">
        <f t="shared" si="5"/>
        <v>-279.64921899792955</v>
      </c>
      <c r="AJ19">
        <f t="shared" si="6"/>
        <v>-28.465556841407761</v>
      </c>
      <c r="AK19">
        <f t="shared" si="20"/>
        <v>37.930495611581655</v>
      </c>
      <c r="AL19">
        <f t="shared" si="7"/>
        <v>-270.18428022775566</v>
      </c>
      <c r="AN19">
        <f t="shared" si="8"/>
        <v>0</v>
      </c>
      <c r="AO19">
        <f t="shared" si="8"/>
        <v>0</v>
      </c>
      <c r="AP19">
        <f t="shared" si="8"/>
        <v>-7.2216481127529768</v>
      </c>
      <c r="AQ19">
        <f t="shared" si="8"/>
        <v>-91.39943698812931</v>
      </c>
      <c r="AR19">
        <f t="shared" si="8"/>
        <v>-98.621085100882269</v>
      </c>
      <c r="AS19">
        <f t="shared" si="8"/>
        <v>-10.03866241343324</v>
      </c>
      <c r="AT19">
        <f t="shared" si="8"/>
        <v>13.376567433417833</v>
      </c>
      <c r="AU19">
        <f t="shared" si="8"/>
        <v>-95.283180080897679</v>
      </c>
      <c r="AW19">
        <v>16</v>
      </c>
      <c r="AX19">
        <f>IF(Z19&gt;0, (R19*SUMPRODUCT(K19:$K$98, X19:$X$98)-K19*$AZ$3)/Z19, 0)</f>
        <v>2111.3073018050118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8.1133709999999994E-3</v>
      </c>
      <c r="Q20" s="4">
        <f t="shared" si="22"/>
        <v>25</v>
      </c>
      <c r="R20">
        <f t="shared" si="0"/>
        <v>50000</v>
      </c>
      <c r="S20">
        <f t="shared" si="1"/>
        <v>2125.0250104475545</v>
      </c>
      <c r="U20">
        <f t="shared" si="12"/>
        <v>8.1133709999999994E-3</v>
      </c>
      <c r="V20">
        <f t="shared" si="13"/>
        <v>0.01</v>
      </c>
      <c r="W20">
        <f t="shared" si="14"/>
        <v>0.81910607758712439</v>
      </c>
      <c r="X20">
        <f t="shared" si="15"/>
        <v>6.6457114958191248E-3</v>
      </c>
      <c r="Y20">
        <f t="shared" si="16"/>
        <v>8.191060775871244E-3</v>
      </c>
      <c r="Z20">
        <f t="shared" si="17"/>
        <v>0.80426930531543395</v>
      </c>
      <c r="AB20">
        <f t="shared" si="18"/>
        <v>1729.3846425625582</v>
      </c>
      <c r="AC20">
        <f t="shared" si="19"/>
        <v>1709.0923889305773</v>
      </c>
      <c r="AE20">
        <f t="shared" si="2"/>
        <v>0</v>
      </c>
      <c r="AF20">
        <f t="shared" si="3"/>
        <v>0</v>
      </c>
      <c r="AG20">
        <f t="shared" si="3"/>
        <v>-20.106732632885848</v>
      </c>
      <c r="AH20">
        <f t="shared" si="4"/>
        <v>-332.28557479095622</v>
      </c>
      <c r="AI20">
        <f t="shared" si="5"/>
        <v>-352.39230742384206</v>
      </c>
      <c r="AJ20">
        <f t="shared" si="6"/>
        <v>20.292253631980884</v>
      </c>
      <c r="AK20">
        <f t="shared" si="20"/>
        <v>7.4363539630190001</v>
      </c>
      <c r="AL20">
        <f t="shared" si="7"/>
        <v>-324.6636998288422</v>
      </c>
      <c r="AN20">
        <f t="shared" si="8"/>
        <v>0</v>
      </c>
      <c r="AO20">
        <f t="shared" si="8"/>
        <v>0</v>
      </c>
      <c r="AP20">
        <f t="shared" si="8"/>
        <v>-6.7256375995971078</v>
      </c>
      <c r="AQ20">
        <f t="shared" si="8"/>
        <v>-111.14845939526649</v>
      </c>
      <c r="AR20">
        <f t="shared" si="8"/>
        <v>-117.87409699486358</v>
      </c>
      <c r="AS20">
        <f t="shared" si="8"/>
        <v>6.7876937789779204</v>
      </c>
      <c r="AT20">
        <f t="shared" si="8"/>
        <v>2.4874365582298581</v>
      </c>
      <c r="AU20">
        <f t="shared" si="8"/>
        <v>-108.59896665765581</v>
      </c>
      <c r="AW20">
        <v>17</v>
      </c>
      <c r="AX20">
        <f>IF(Z20&gt;0, (R20*SUMPRODUCT(K20:$K$98, X20:$X$98)-K20*$AZ$3)/Z20, 0)</f>
        <v>2125.0250104475545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1.0286442999999999E-2</v>
      </c>
      <c r="Q21" s="4">
        <f t="shared" si="22"/>
        <v>25</v>
      </c>
      <c r="R21">
        <f t="shared" si="0"/>
        <v>50000</v>
      </c>
      <c r="S21">
        <f t="shared" si="1"/>
        <v>2109.5149721462121</v>
      </c>
      <c r="U21">
        <f t="shared" si="12"/>
        <v>1.0286442999999999E-2</v>
      </c>
      <c r="V21">
        <f t="shared" si="13"/>
        <v>0.01</v>
      </c>
      <c r="W21">
        <f t="shared" si="14"/>
        <v>0.80426930531543395</v>
      </c>
      <c r="X21">
        <f t="shared" si="15"/>
        <v>8.2730703657768086E-3</v>
      </c>
      <c r="Y21">
        <f t="shared" si="16"/>
        <v>8.0426930531543404E-3</v>
      </c>
      <c r="Z21">
        <f t="shared" si="17"/>
        <v>0.7879535418965028</v>
      </c>
      <c r="AB21">
        <f t="shared" si="18"/>
        <v>1709.0923889305773</v>
      </c>
      <c r="AC21">
        <f t="shared" si="19"/>
        <v>1662.1997939863104</v>
      </c>
      <c r="AE21">
        <f t="shared" si="2"/>
        <v>0</v>
      </c>
      <c r="AF21">
        <f t="shared" si="3"/>
        <v>0</v>
      </c>
      <c r="AG21">
        <f t="shared" si="3"/>
        <v>-19.698838547412571</v>
      </c>
      <c r="AH21">
        <f t="shared" si="4"/>
        <v>-413.65351828884042</v>
      </c>
      <c r="AI21">
        <f t="shared" si="5"/>
        <v>-433.35235683625297</v>
      </c>
      <c r="AJ21">
        <f t="shared" si="6"/>
        <v>46.892594944266875</v>
      </c>
      <c r="AK21">
        <f t="shared" si="20"/>
        <v>2.7345478222889237</v>
      </c>
      <c r="AL21">
        <f t="shared" si="7"/>
        <v>-383.72521406969719</v>
      </c>
      <c r="AN21">
        <f t="shared" si="8"/>
        <v>0</v>
      </c>
      <c r="AO21">
        <f t="shared" si="8"/>
        <v>0</v>
      </c>
      <c r="AP21">
        <f t="shared" si="8"/>
        <v>-6.2658789804053114</v>
      </c>
      <c r="AQ21">
        <f t="shared" si="8"/>
        <v>-131.57643173623524</v>
      </c>
      <c r="AR21">
        <f t="shared" si="8"/>
        <v>-137.84231071664053</v>
      </c>
      <c r="AS21">
        <f t="shared" si="8"/>
        <v>14.915768982559415</v>
      </c>
      <c r="AT21">
        <f t="shared" si="8"/>
        <v>0.86981502383265485</v>
      </c>
      <c r="AU21">
        <f t="shared" si="8"/>
        <v>-122.05672671024847</v>
      </c>
      <c r="AW21">
        <v>18</v>
      </c>
      <c r="AX21">
        <f>IF(Z21&gt;0, (R21*SUMPRODUCT(K21:$K$98, X21:$X$98)-K21*$AZ$3)/Z21, 0)</f>
        <v>2109.5149721462121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1.2759904000000001E-2</v>
      </c>
      <c r="Q22" s="4">
        <f t="shared" si="22"/>
        <v>25</v>
      </c>
      <c r="R22">
        <f t="shared" si="0"/>
        <v>50000</v>
      </c>
      <c r="S22">
        <f t="shared" si="1"/>
        <v>2094.9801540954936</v>
      </c>
      <c r="U22">
        <f t="shared" si="12"/>
        <v>1.2759904000000001E-2</v>
      </c>
      <c r="V22">
        <f t="shared" si="13"/>
        <v>0.01</v>
      </c>
      <c r="W22">
        <f t="shared" si="14"/>
        <v>0.7879535418965028</v>
      </c>
      <c r="X22">
        <f t="shared" si="15"/>
        <v>1.0054211551059355E-2</v>
      </c>
      <c r="Y22">
        <f t="shared" si="16"/>
        <v>7.8795354189650276E-3</v>
      </c>
      <c r="Z22">
        <f t="shared" si="17"/>
        <v>0.77001979492647843</v>
      </c>
      <c r="AB22">
        <f t="shared" si="18"/>
        <v>1662.1997939863104</v>
      </c>
      <c r="AC22">
        <f t="shared" si="19"/>
        <v>1613.1761886316542</v>
      </c>
      <c r="AE22">
        <f t="shared" si="2"/>
        <v>0</v>
      </c>
      <c r="AF22">
        <f t="shared" si="3"/>
        <v>0</v>
      </c>
      <c r="AG22">
        <f t="shared" si="3"/>
        <v>-19.250494873161962</v>
      </c>
      <c r="AH22">
        <f t="shared" si="4"/>
        <v>-502.71057755296772</v>
      </c>
      <c r="AI22">
        <f t="shared" si="5"/>
        <v>-521.9610724261297</v>
      </c>
      <c r="AJ22">
        <f t="shared" si="6"/>
        <v>49.023605354656183</v>
      </c>
      <c r="AK22">
        <f t="shared" si="20"/>
        <v>34.906195673712517</v>
      </c>
      <c r="AL22">
        <f t="shared" si="7"/>
        <v>-438.03127139776097</v>
      </c>
      <c r="AN22">
        <f t="shared" si="8"/>
        <v>0</v>
      </c>
      <c r="AO22">
        <f t="shared" si="8"/>
        <v>0</v>
      </c>
      <c r="AP22">
        <f t="shared" si="8"/>
        <v>-5.7173372328064129</v>
      </c>
      <c r="AQ22">
        <f t="shared" si="8"/>
        <v>-149.30348135497601</v>
      </c>
      <c r="AR22">
        <f t="shared" si="8"/>
        <v>-155.02081858778243</v>
      </c>
      <c r="AS22">
        <f t="shared" si="8"/>
        <v>14.55985864401552</v>
      </c>
      <c r="AT22">
        <f t="shared" si="8"/>
        <v>10.367031782604899</v>
      </c>
      <c r="AU22">
        <f t="shared" si="8"/>
        <v>-130.09392816116201</v>
      </c>
      <c r="AW22">
        <v>19</v>
      </c>
      <c r="AX22">
        <f>IF(Z22&gt;0, (R22*SUMPRODUCT(K22:$K$98, X22:$X$98)-K22*$AZ$3)/Z22, 0)</f>
        <v>2094.9801540954936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1.5498582E-2</v>
      </c>
      <c r="Q23" s="4">
        <f t="shared" si="22"/>
        <v>25</v>
      </c>
      <c r="R23">
        <f t="shared" si="0"/>
        <v>50000</v>
      </c>
      <c r="S23">
        <f t="shared" si="1"/>
        <v>2116.8448174203559</v>
      </c>
      <c r="U23">
        <f t="shared" si="12"/>
        <v>1.5498582E-2</v>
      </c>
      <c r="V23">
        <f t="shared" si="13"/>
        <v>0.01</v>
      </c>
      <c r="W23">
        <f t="shared" si="14"/>
        <v>0.77001979492647843</v>
      </c>
      <c r="X23">
        <f t="shared" si="15"/>
        <v>1.193421493329121E-2</v>
      </c>
      <c r="Y23">
        <f t="shared" si="16"/>
        <v>7.7001979492647846E-3</v>
      </c>
      <c r="Z23">
        <f t="shared" si="17"/>
        <v>0.75038538204392247</v>
      </c>
      <c r="AB23">
        <f t="shared" si="18"/>
        <v>1613.1761886316542</v>
      </c>
      <c r="AC23">
        <f t="shared" si="19"/>
        <v>1588.449407047671</v>
      </c>
      <c r="AE23">
        <f t="shared" si="2"/>
        <v>0</v>
      </c>
      <c r="AF23">
        <f t="shared" si="3"/>
        <v>0</v>
      </c>
      <c r="AG23">
        <f t="shared" si="3"/>
        <v>-18.759634551098063</v>
      </c>
      <c r="AH23">
        <f t="shared" si="4"/>
        <v>-596.71074666456047</v>
      </c>
      <c r="AI23">
        <f t="shared" si="5"/>
        <v>-615.47038121565856</v>
      </c>
      <c r="AJ23">
        <f t="shared" si="6"/>
        <v>24.726781583983211</v>
      </c>
      <c r="AK23">
        <f t="shared" si="20"/>
        <v>112.9223332042158</v>
      </c>
      <c r="AL23">
        <f t="shared" si="7"/>
        <v>-477.82126642745953</v>
      </c>
      <c r="AN23">
        <f t="shared" si="8"/>
        <v>0</v>
      </c>
      <c r="AO23">
        <f t="shared" si="8"/>
        <v>0</v>
      </c>
      <c r="AP23">
        <f t="shared" si="8"/>
        <v>-4.9746011076375414</v>
      </c>
      <c r="AQ23">
        <f t="shared" si="8"/>
        <v>-158.23324986482729</v>
      </c>
      <c r="AR23">
        <f t="shared" si="8"/>
        <v>-163.20785097246483</v>
      </c>
      <c r="AS23">
        <f t="shared" si="8"/>
        <v>6.5569440982950544</v>
      </c>
      <c r="AT23">
        <f t="shared" si="8"/>
        <v>29.944270092501707</v>
      </c>
      <c r="AU23">
        <f t="shared" si="8"/>
        <v>-126.70663678166807</v>
      </c>
      <c r="AW23">
        <v>20</v>
      </c>
      <c r="AX23">
        <f>IF(Z23&gt;0, (R23*SUMPRODUCT(K23:$K$98, X23:$X$98)-K23*$AZ$3)/Z23, 0)</f>
        <v>2116.8448174203559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1.8608946000000001E-2</v>
      </c>
      <c r="Q24" s="4">
        <f t="shared" si="22"/>
        <v>25</v>
      </c>
      <c r="R24">
        <f t="shared" si="0"/>
        <v>50000</v>
      </c>
      <c r="S24">
        <f t="shared" si="1"/>
        <v>2114.7043968435951</v>
      </c>
      <c r="U24">
        <f t="shared" si="12"/>
        <v>1.8608946000000001E-2</v>
      </c>
      <c r="V24">
        <f t="shared" si="13"/>
        <v>0.01</v>
      </c>
      <c r="W24">
        <f t="shared" si="14"/>
        <v>0.75038538204392247</v>
      </c>
      <c r="X24">
        <f t="shared" si="15"/>
        <v>1.3963881053644723E-2</v>
      </c>
      <c r="Y24">
        <f t="shared" si="16"/>
        <v>7.5038538204392248E-3</v>
      </c>
      <c r="Z24">
        <f t="shared" si="17"/>
        <v>0.72891764716983842</v>
      </c>
      <c r="AB24">
        <f t="shared" si="18"/>
        <v>1588.449407047671</v>
      </c>
      <c r="AC24">
        <f t="shared" si="19"/>
        <v>1541.4453534069455</v>
      </c>
      <c r="AE24">
        <f t="shared" si="2"/>
        <v>0</v>
      </c>
      <c r="AF24">
        <f t="shared" si="3"/>
        <v>0</v>
      </c>
      <c r="AG24">
        <f t="shared" si="3"/>
        <v>-18.222941179245961</v>
      </c>
      <c r="AH24">
        <f t="shared" si="4"/>
        <v>-698.19405268223613</v>
      </c>
      <c r="AI24">
        <f t="shared" si="5"/>
        <v>-716.41699386148207</v>
      </c>
      <c r="AJ24">
        <f t="shared" si="6"/>
        <v>47.004053640725488</v>
      </c>
      <c r="AK24">
        <f t="shared" si="20"/>
        <v>111.19145849333698</v>
      </c>
      <c r="AL24">
        <f t="shared" si="7"/>
        <v>-558.22148172741959</v>
      </c>
      <c r="AN24">
        <f t="shared" si="8"/>
        <v>0</v>
      </c>
      <c r="AO24">
        <f t="shared" si="8"/>
        <v>0</v>
      </c>
      <c r="AP24">
        <f t="shared" si="8"/>
        <v>-4.314538404622855</v>
      </c>
      <c r="AQ24">
        <f t="shared" si="8"/>
        <v>-165.30729175636995</v>
      </c>
      <c r="AR24">
        <f t="shared" si="8"/>
        <v>-169.6218301609928</v>
      </c>
      <c r="AS24">
        <f t="shared" si="8"/>
        <v>11.12887280988603</v>
      </c>
      <c r="AT24">
        <f t="shared" si="8"/>
        <v>26.326146433590225</v>
      </c>
      <c r="AU24">
        <f t="shared" si="8"/>
        <v>-132.16681091751656</v>
      </c>
      <c r="AW24">
        <v>21</v>
      </c>
      <c r="AX24">
        <f>IF(Z24&gt;0, (R24*SUMPRODUCT(K24:$K$98, X24:$X$98)-K24*$AZ$3)/Z24, 0)</f>
        <v>2114.7043968435951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2.2132820000000001E-2</v>
      </c>
      <c r="Q25" s="4">
        <f t="shared" si="22"/>
        <v>25</v>
      </c>
      <c r="R25">
        <f t="shared" si="0"/>
        <v>50000</v>
      </c>
      <c r="S25">
        <f t="shared" si="1"/>
        <v>2091.366864445069</v>
      </c>
      <c r="U25">
        <f t="shared" si="12"/>
        <v>2.2132820000000001E-2</v>
      </c>
      <c r="V25">
        <f t="shared" si="13"/>
        <v>0.01</v>
      </c>
      <c r="W25">
        <f t="shared" si="14"/>
        <v>0.72891764716983842</v>
      </c>
      <c r="X25">
        <f t="shared" si="15"/>
        <v>1.6133003079633543E-2</v>
      </c>
      <c r="Y25">
        <f t="shared" si="16"/>
        <v>7.289176471698384E-3</v>
      </c>
      <c r="Z25">
        <f t="shared" si="17"/>
        <v>0.70549546761850657</v>
      </c>
      <c r="AB25">
        <f t="shared" si="18"/>
        <v>1541.4453534069455</v>
      </c>
      <c r="AC25">
        <f t="shared" si="19"/>
        <v>1475.4498439935239</v>
      </c>
      <c r="AE25">
        <f t="shared" si="2"/>
        <v>0</v>
      </c>
      <c r="AF25">
        <f t="shared" si="3"/>
        <v>0</v>
      </c>
      <c r="AG25">
        <f t="shared" si="3"/>
        <v>-17.637386690462662</v>
      </c>
      <c r="AH25">
        <f t="shared" si="4"/>
        <v>-806.65015398167714</v>
      </c>
      <c r="AI25">
        <f t="shared" si="5"/>
        <v>-824.28754067213981</v>
      </c>
      <c r="AJ25">
        <f t="shared" si="6"/>
        <v>65.995509413421587</v>
      </c>
      <c r="AK25">
        <f t="shared" si="20"/>
        <v>107.90117473848619</v>
      </c>
      <c r="AL25">
        <f t="shared" si="7"/>
        <v>-650.39085652023209</v>
      </c>
      <c r="AN25">
        <f t="shared" si="8"/>
        <v>0</v>
      </c>
      <c r="AO25">
        <f t="shared" si="8"/>
        <v>0</v>
      </c>
      <c r="AP25">
        <f t="shared" si="8"/>
        <v>-3.7284822488250189</v>
      </c>
      <c r="AQ25">
        <f t="shared" si="8"/>
        <v>-170.52303909393714</v>
      </c>
      <c r="AR25">
        <f t="shared" si="8"/>
        <v>-174.25152134276217</v>
      </c>
      <c r="AS25">
        <f t="shared" si="8"/>
        <v>13.951221327089479</v>
      </c>
      <c r="AT25">
        <f t="shared" si="8"/>
        <v>22.809933336516249</v>
      </c>
      <c r="AU25">
        <f t="shared" si="8"/>
        <v>-137.49036667915644</v>
      </c>
      <c r="AW25">
        <v>22</v>
      </c>
      <c r="AX25">
        <f>IF(Z25&gt;0, (R25*SUMPRODUCT(K25:$K$98, X25:$X$98)-K25*$AZ$3)/Z25, 0)</f>
        <v>2091.366864445069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2.5807838999999999E-2</v>
      </c>
      <c r="Q26" s="4">
        <f t="shared" si="22"/>
        <v>25</v>
      </c>
      <c r="R26">
        <f t="shared" si="0"/>
        <v>50000</v>
      </c>
      <c r="S26">
        <f t="shared" si="1"/>
        <v>2048.7062968422988</v>
      </c>
      <c r="U26">
        <f t="shared" si="12"/>
        <v>2.5807838999999999E-2</v>
      </c>
      <c r="V26">
        <f t="shared" si="13"/>
        <v>0.01</v>
      </c>
      <c r="W26">
        <f t="shared" si="14"/>
        <v>0.70549546761850657</v>
      </c>
      <c r="X26">
        <f t="shared" si="15"/>
        <v>1.820731344352813E-2</v>
      </c>
      <c r="Y26">
        <f t="shared" si="16"/>
        <v>7.0549546761850658E-3</v>
      </c>
      <c r="Z26">
        <f t="shared" si="17"/>
        <v>0.68023319949879335</v>
      </c>
      <c r="AB26">
        <f t="shared" si="18"/>
        <v>1475.4498439935239</v>
      </c>
      <c r="AC26">
        <f t="shared" si="19"/>
        <v>1393.5980391343617</v>
      </c>
      <c r="AE26">
        <f t="shared" si="2"/>
        <v>0</v>
      </c>
      <c r="AF26">
        <f t="shared" si="3"/>
        <v>0</v>
      </c>
      <c r="AG26">
        <f t="shared" si="3"/>
        <v>-17.005829987469834</v>
      </c>
      <c r="AH26">
        <f t="shared" si="4"/>
        <v>-910.36567217640652</v>
      </c>
      <c r="AI26">
        <f t="shared" si="5"/>
        <v>-927.37150216387636</v>
      </c>
      <c r="AJ26">
        <f t="shared" si="6"/>
        <v>81.851804859162257</v>
      </c>
      <c r="AK26">
        <f t="shared" si="20"/>
        <v>103.28148907954669</v>
      </c>
      <c r="AL26">
        <f t="shared" si="7"/>
        <v>-742.23820822516745</v>
      </c>
      <c r="AN26">
        <f t="shared" si="8"/>
        <v>0</v>
      </c>
      <c r="AO26">
        <f t="shared" si="8"/>
        <v>0</v>
      </c>
      <c r="AP26">
        <f t="shared" si="8"/>
        <v>-3.209797639950656</v>
      </c>
      <c r="AQ26">
        <f t="shared" si="8"/>
        <v>-171.82869570006076</v>
      </c>
      <c r="AR26">
        <f t="shared" si="8"/>
        <v>-175.03849334001143</v>
      </c>
      <c r="AS26">
        <f t="shared" si="8"/>
        <v>15.449274175751647</v>
      </c>
      <c r="AT26">
        <f t="shared" si="8"/>
        <v>19.494060574660704</v>
      </c>
      <c r="AU26">
        <f t="shared" si="8"/>
        <v>-140.09515858959909</v>
      </c>
      <c r="AW26">
        <v>23</v>
      </c>
      <c r="AX26">
        <f>IF(Z26&gt;0, (R26*SUMPRODUCT(K26:$K$98, X26:$X$98)-K26*$AZ$3)/Z26, 0)</f>
        <v>2048.7062968422988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2.9740472E-2</v>
      </c>
      <c r="Q27" s="4">
        <f t="shared" si="22"/>
        <v>25</v>
      </c>
      <c r="R27">
        <f t="shared" si="0"/>
        <v>50000</v>
      </c>
      <c r="S27">
        <f t="shared" si="1"/>
        <v>1991.6400330099752</v>
      </c>
      <c r="U27">
        <f t="shared" si="12"/>
        <v>2.9740472E-2</v>
      </c>
      <c r="V27">
        <f t="shared" si="13"/>
        <v>0.01</v>
      </c>
      <c r="W27">
        <f t="shared" si="14"/>
        <v>0.68023319949879335</v>
      </c>
      <c r="X27">
        <f t="shared" si="15"/>
        <v>2.0230456423164279E-2</v>
      </c>
      <c r="Y27">
        <f t="shared" si="16"/>
        <v>6.8023319949879341E-3</v>
      </c>
      <c r="Z27">
        <f t="shared" si="17"/>
        <v>0.6532004110806412</v>
      </c>
      <c r="AB27">
        <f t="shared" si="18"/>
        <v>1393.5980391343617</v>
      </c>
      <c r="AC27">
        <f t="shared" si="19"/>
        <v>1300.9400882867776</v>
      </c>
      <c r="AE27">
        <f t="shared" si="2"/>
        <v>0</v>
      </c>
      <c r="AF27">
        <f t="shared" si="3"/>
        <v>0</v>
      </c>
      <c r="AG27">
        <f t="shared" si="3"/>
        <v>-16.330010277016029</v>
      </c>
      <c r="AH27">
        <f t="shared" si="4"/>
        <v>-1011.5228211582139</v>
      </c>
      <c r="AI27">
        <f t="shared" si="5"/>
        <v>-1027.85283143523</v>
      </c>
      <c r="AJ27">
        <f t="shared" si="6"/>
        <v>92.657950847584061</v>
      </c>
      <c r="AK27">
        <f t="shared" si="20"/>
        <v>97.551862739405323</v>
      </c>
      <c r="AL27">
        <f t="shared" si="7"/>
        <v>-837.64301784824056</v>
      </c>
      <c r="AN27">
        <f t="shared" si="8"/>
        <v>0</v>
      </c>
      <c r="AO27">
        <f t="shared" si="8"/>
        <v>0</v>
      </c>
      <c r="AP27">
        <f t="shared" si="8"/>
        <v>-2.7519988988522597</v>
      </c>
      <c r="AQ27">
        <f t="shared" si="8"/>
        <v>-170.46588720824744</v>
      </c>
      <c r="AR27">
        <f t="shared" si="8"/>
        <v>-173.2178861070997</v>
      </c>
      <c r="AS27">
        <f t="shared" si="8"/>
        <v>15.615089909732323</v>
      </c>
      <c r="AT27">
        <f t="shared" si="8"/>
        <v>16.439831591391147</v>
      </c>
      <c r="AU27">
        <f t="shared" si="8"/>
        <v>-141.16296460597621</v>
      </c>
      <c r="AW27">
        <v>24</v>
      </c>
      <c r="AX27">
        <f>IF(Z27&gt;0, (R27*SUMPRODUCT(K27:$K$98, X27:$X$98)-K27*$AZ$3)/Z27, 0)</f>
        <v>1991.6400330099752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3.4073305999999998E-2</v>
      </c>
      <c r="Q28" s="4">
        <f t="shared" si="22"/>
        <v>25</v>
      </c>
      <c r="R28">
        <f t="shared" si="0"/>
        <v>50000</v>
      </c>
      <c r="S28">
        <f t="shared" si="1"/>
        <v>1923.6704691500165</v>
      </c>
      <c r="U28">
        <f t="shared" si="12"/>
        <v>3.4073305999999998E-2</v>
      </c>
      <c r="V28">
        <f t="shared" si="13"/>
        <v>0.01</v>
      </c>
      <c r="W28">
        <f t="shared" si="14"/>
        <v>0.6532004110806412</v>
      </c>
      <c r="X28">
        <f t="shared" si="15"/>
        <v>2.2256697486076477E-2</v>
      </c>
      <c r="Y28">
        <f t="shared" si="16"/>
        <v>6.5320041108064119E-3</v>
      </c>
      <c r="Z28">
        <f t="shared" si="17"/>
        <v>0.62441170948375824</v>
      </c>
      <c r="AB28">
        <f t="shared" si="18"/>
        <v>1300.9400882867776</v>
      </c>
      <c r="AC28">
        <f t="shared" si="19"/>
        <v>1201.162366125385</v>
      </c>
      <c r="AE28">
        <f t="shared" si="2"/>
        <v>0</v>
      </c>
      <c r="AF28">
        <f t="shared" si="3"/>
        <v>0</v>
      </c>
      <c r="AG28">
        <f t="shared" si="3"/>
        <v>-15.610292737093957</v>
      </c>
      <c r="AH28">
        <f t="shared" si="4"/>
        <v>-1112.8348743038239</v>
      </c>
      <c r="AI28">
        <f t="shared" si="5"/>
        <v>-1128.4451670409178</v>
      </c>
      <c r="AJ28">
        <f t="shared" si="6"/>
        <v>99.777722161392603</v>
      </c>
      <c r="AK28">
        <f t="shared" si="20"/>
        <v>91.065806180074446</v>
      </c>
      <c r="AL28">
        <f t="shared" si="7"/>
        <v>-937.60163869945075</v>
      </c>
      <c r="AN28">
        <f t="shared" si="8"/>
        <v>0</v>
      </c>
      <c r="AO28">
        <f t="shared" si="8"/>
        <v>0</v>
      </c>
      <c r="AP28">
        <f t="shared" si="8"/>
        <v>-2.3488475082781082</v>
      </c>
      <c r="AQ28">
        <f t="shared" si="8"/>
        <v>-167.44589391474304</v>
      </c>
      <c r="AR28">
        <f t="shared" si="8"/>
        <v>-169.79474142302112</v>
      </c>
      <c r="AS28">
        <f t="shared" si="8"/>
        <v>15.013341391321134</v>
      </c>
      <c r="AT28">
        <f t="shared" si="8"/>
        <v>13.702477944383828</v>
      </c>
      <c r="AU28">
        <f t="shared" si="8"/>
        <v>-141.07892208731616</v>
      </c>
      <c r="AW28">
        <v>25</v>
      </c>
      <c r="AX28">
        <f>IF(Z28&gt;0, (R28*SUMPRODUCT(K28:$K$98, X28:$X$98)-K28*$AZ$3)/Z28, 0)</f>
        <v>1923.6704691500165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3.9255977999999997E-2</v>
      </c>
      <c r="Q29" s="4">
        <f t="shared" si="22"/>
        <v>25</v>
      </c>
      <c r="R29">
        <f t="shared" si="0"/>
        <v>50000</v>
      </c>
      <c r="S29">
        <f t="shared" si="1"/>
        <v>1847.5875918990369</v>
      </c>
      <c r="U29">
        <f t="shared" si="12"/>
        <v>3.9255977999999997E-2</v>
      </c>
      <c r="V29">
        <f t="shared" si="13"/>
        <v>0.01</v>
      </c>
      <c r="W29">
        <f t="shared" si="14"/>
        <v>0.62441170948375824</v>
      </c>
      <c r="X29">
        <f t="shared" si="15"/>
        <v>2.4511892330436803E-2</v>
      </c>
      <c r="Y29">
        <f t="shared" si="16"/>
        <v>6.2441170948375826E-3</v>
      </c>
      <c r="Z29">
        <f t="shared" si="17"/>
        <v>0.59365570005848378</v>
      </c>
      <c r="AB29">
        <f t="shared" si="18"/>
        <v>1201.162366125385</v>
      </c>
      <c r="AC29">
        <f t="shared" si="19"/>
        <v>1096.8309052881909</v>
      </c>
      <c r="AE29">
        <f t="shared" si="2"/>
        <v>0</v>
      </c>
      <c r="AF29">
        <f t="shared" si="3"/>
        <v>0</v>
      </c>
      <c r="AG29">
        <f t="shared" si="3"/>
        <v>-14.841392501462094</v>
      </c>
      <c r="AH29">
        <f t="shared" si="4"/>
        <v>-1225.5946165218402</v>
      </c>
      <c r="AI29">
        <f t="shared" si="5"/>
        <v>-1240.4360090233022</v>
      </c>
      <c r="AJ29">
        <f t="shared" si="6"/>
        <v>104.33146083719407</v>
      </c>
      <c r="AK29">
        <f t="shared" si="20"/>
        <v>84.081365628776965</v>
      </c>
      <c r="AL29">
        <f t="shared" si="7"/>
        <v>-1052.0231825573312</v>
      </c>
      <c r="AN29">
        <f t="shared" si="8"/>
        <v>0</v>
      </c>
      <c r="AO29">
        <f t="shared" si="8"/>
        <v>0</v>
      </c>
      <c r="AP29">
        <f t="shared" si="8"/>
        <v>-1.9938863634687556</v>
      </c>
      <c r="AQ29">
        <f t="shared" si="8"/>
        <v>-164.65411805414325</v>
      </c>
      <c r="AR29">
        <f t="shared" si="8"/>
        <v>-166.64800441761199</v>
      </c>
      <c r="AS29">
        <f t="shared" si="8"/>
        <v>14.01654710119433</v>
      </c>
      <c r="AT29">
        <f t="shared" si="8"/>
        <v>11.29602147052799</v>
      </c>
      <c r="AU29">
        <f t="shared" si="8"/>
        <v>-141.33543584588966</v>
      </c>
      <c r="AW29">
        <v>26</v>
      </c>
      <c r="AX29">
        <f>IF(Z29&gt;0, (R29*SUMPRODUCT(K29:$K$98, X29:$X$98)-K29*$AZ$3)/Z29, 0)</f>
        <v>1847.5875918990369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4.4782766000000002E-2</v>
      </c>
      <c r="Q30" s="4">
        <f t="shared" si="22"/>
        <v>25</v>
      </c>
      <c r="R30">
        <f t="shared" si="0"/>
        <v>50000</v>
      </c>
      <c r="S30">
        <f t="shared" si="1"/>
        <v>1761.6641773249435</v>
      </c>
      <c r="U30">
        <f t="shared" si="12"/>
        <v>4.4782766000000002E-2</v>
      </c>
      <c r="V30">
        <f t="shared" si="13"/>
        <v>0.01</v>
      </c>
      <c r="W30">
        <f t="shared" si="14"/>
        <v>0.59365570005848378</v>
      </c>
      <c r="X30">
        <f t="shared" si="15"/>
        <v>2.6585544300285268E-2</v>
      </c>
      <c r="Y30">
        <f t="shared" si="16"/>
        <v>5.936557000584838E-3</v>
      </c>
      <c r="Z30">
        <f t="shared" si="17"/>
        <v>0.56113359875761371</v>
      </c>
      <c r="AB30">
        <f t="shared" si="18"/>
        <v>1096.8309052881909</v>
      </c>
      <c r="AC30">
        <f t="shared" si="19"/>
        <v>988.52895962471644</v>
      </c>
      <c r="AE30">
        <f t="shared" si="2"/>
        <v>0</v>
      </c>
      <c r="AF30">
        <f t="shared" si="3"/>
        <v>0</v>
      </c>
      <c r="AG30">
        <f t="shared" si="3"/>
        <v>-14.028339968940342</v>
      </c>
      <c r="AH30">
        <f t="shared" si="4"/>
        <v>-1329.2772150142634</v>
      </c>
      <c r="AI30">
        <f t="shared" si="5"/>
        <v>-1343.3055549832038</v>
      </c>
      <c r="AJ30">
        <f t="shared" si="6"/>
        <v>108.3019456634745</v>
      </c>
      <c r="AK30">
        <f t="shared" si="20"/>
        <v>76.778163370173374</v>
      </c>
      <c r="AL30">
        <f t="shared" si="7"/>
        <v>-1158.2254459495559</v>
      </c>
      <c r="AN30">
        <f t="shared" si="8"/>
        <v>0</v>
      </c>
      <c r="AO30">
        <f t="shared" si="8"/>
        <v>0</v>
      </c>
      <c r="AP30">
        <f t="shared" si="8"/>
        <v>-1.6827283512395141</v>
      </c>
      <c r="AQ30">
        <f t="shared" si="8"/>
        <v>-159.44954722466471</v>
      </c>
      <c r="AR30">
        <f t="shared" si="8"/>
        <v>-161.13227557590423</v>
      </c>
      <c r="AS30">
        <f t="shared" si="8"/>
        <v>12.991042052432947</v>
      </c>
      <c r="AT30">
        <f t="shared" si="8"/>
        <v>9.209699262003916</v>
      </c>
      <c r="AU30">
        <f t="shared" si="8"/>
        <v>-138.93153426146736</v>
      </c>
      <c r="AW30">
        <v>27</v>
      </c>
      <c r="AX30">
        <f>IF(Z30&gt;0, (R30*SUMPRODUCT(K30:$K$98, X30:$X$98)-K30*$AZ$3)/Z30, 0)</f>
        <v>1761.6641773249435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5.0287691000000002E-2</v>
      </c>
      <c r="Q31" s="4">
        <f t="shared" si="22"/>
        <v>25</v>
      </c>
      <c r="R31">
        <f t="shared" si="0"/>
        <v>50000</v>
      </c>
      <c r="S31">
        <f t="shared" si="1"/>
        <v>1667.7165397962128</v>
      </c>
      <c r="U31">
        <f t="shared" si="12"/>
        <v>5.0287691000000002E-2</v>
      </c>
      <c r="V31">
        <f t="shared" si="13"/>
        <v>0.01</v>
      </c>
      <c r="W31">
        <f t="shared" si="14"/>
        <v>0.56113359875761371</v>
      </c>
      <c r="X31">
        <f t="shared" si="15"/>
        <v>2.8218113024040863E-2</v>
      </c>
      <c r="Y31">
        <f t="shared" si="16"/>
        <v>5.6113359875761375E-3</v>
      </c>
      <c r="Z31">
        <f t="shared" si="17"/>
        <v>0.52730414974599671</v>
      </c>
      <c r="AB31">
        <f t="shared" si="18"/>
        <v>988.52895962471644</v>
      </c>
      <c r="AC31">
        <f t="shared" si="19"/>
        <v>879.39385203457766</v>
      </c>
      <c r="AE31">
        <f t="shared" si="2"/>
        <v>0</v>
      </c>
      <c r="AF31">
        <f t="shared" si="3"/>
        <v>0</v>
      </c>
      <c r="AG31">
        <f t="shared" si="3"/>
        <v>-13.182603743649917</v>
      </c>
      <c r="AH31">
        <f t="shared" si="4"/>
        <v>-1410.9056512020431</v>
      </c>
      <c r="AI31">
        <f t="shared" si="5"/>
        <v>-1424.0882549456931</v>
      </c>
      <c r="AJ31">
        <f t="shared" si="6"/>
        <v>109.13510759013877</v>
      </c>
      <c r="AK31">
        <f t="shared" si="20"/>
        <v>69.197027173730163</v>
      </c>
      <c r="AL31">
        <f t="shared" si="7"/>
        <v>-1245.7561201818241</v>
      </c>
      <c r="AN31">
        <f t="shared" si="8"/>
        <v>0</v>
      </c>
      <c r="AO31">
        <f t="shared" si="8"/>
        <v>0</v>
      </c>
      <c r="AP31">
        <f t="shared" si="8"/>
        <v>-1.4118576288955773</v>
      </c>
      <c r="AQ31">
        <f t="shared" si="8"/>
        <v>-151.10807743584311</v>
      </c>
      <c r="AR31">
        <f t="shared" si="8"/>
        <v>-152.51993506473869</v>
      </c>
      <c r="AS31">
        <f t="shared" si="8"/>
        <v>11.688376380553743</v>
      </c>
      <c r="AT31">
        <f t="shared" si="8"/>
        <v>7.4110056413692931</v>
      </c>
      <c r="AU31">
        <f t="shared" si="8"/>
        <v>-133.42055304281567</v>
      </c>
      <c r="AW31">
        <v>28</v>
      </c>
      <c r="AX31">
        <f>IF(Z31&gt;0, (R31*SUMPRODUCT(K31:$K$98, X31:$X$98)-K31*$AZ$3)/Z31, 0)</f>
        <v>1667.7165397962128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5.6343962999999997E-2</v>
      </c>
      <c r="Q32" s="4">
        <f t="shared" si="22"/>
        <v>25</v>
      </c>
      <c r="R32">
        <f t="shared" si="0"/>
        <v>50000</v>
      </c>
      <c r="S32">
        <f t="shared" si="1"/>
        <v>1570.5400506282881</v>
      </c>
      <c r="U32">
        <f t="shared" si="12"/>
        <v>5.6343962999999997E-2</v>
      </c>
      <c r="V32">
        <f t="shared" si="13"/>
        <v>0.01</v>
      </c>
      <c r="W32">
        <f t="shared" si="14"/>
        <v>0.52730414974599671</v>
      </c>
      <c r="X32">
        <f t="shared" si="15"/>
        <v>2.9710405503034897E-2</v>
      </c>
      <c r="Y32">
        <f t="shared" si="16"/>
        <v>5.2730414974599673E-3</v>
      </c>
      <c r="Z32">
        <f t="shared" si="17"/>
        <v>0.49232070274550188</v>
      </c>
      <c r="AB32">
        <f t="shared" si="18"/>
        <v>879.39385203457766</v>
      </c>
      <c r="AC32">
        <f t="shared" si="19"/>
        <v>773.20938141527495</v>
      </c>
      <c r="AE32">
        <f t="shared" si="2"/>
        <v>0</v>
      </c>
      <c r="AF32">
        <f t="shared" si="3"/>
        <v>0</v>
      </c>
      <c r="AG32">
        <f t="shared" si="3"/>
        <v>-12.308017568637547</v>
      </c>
      <c r="AH32">
        <f t="shared" si="4"/>
        <v>-1485.520275151745</v>
      </c>
      <c r="AI32">
        <f t="shared" si="5"/>
        <v>-1497.8282927203825</v>
      </c>
      <c r="AJ32">
        <f t="shared" si="6"/>
        <v>106.18447061930272</v>
      </c>
      <c r="AK32">
        <f t="shared" si="20"/>
        <v>61.557569642420439</v>
      </c>
      <c r="AL32">
        <f t="shared" si="7"/>
        <v>-1330.0862524586594</v>
      </c>
      <c r="AN32">
        <f t="shared" si="8"/>
        <v>0</v>
      </c>
      <c r="AO32">
        <f t="shared" si="8"/>
        <v>0</v>
      </c>
      <c r="AP32">
        <f t="shared" si="8"/>
        <v>-1.1769548201811262</v>
      </c>
      <c r="AQ32">
        <f t="shared" si="8"/>
        <v>-142.0529535781431</v>
      </c>
      <c r="AR32">
        <f t="shared" si="8"/>
        <v>-143.22990839832423</v>
      </c>
      <c r="AS32">
        <f t="shared" si="8"/>
        <v>10.15389552597167</v>
      </c>
      <c r="AT32">
        <f t="shared" si="8"/>
        <v>5.8864457988665437</v>
      </c>
      <c r="AU32">
        <f t="shared" si="8"/>
        <v>-127.18956707348602</v>
      </c>
      <c r="AW32">
        <v>29</v>
      </c>
      <c r="AX32">
        <f>IF(Z32&gt;0, (R32*SUMPRODUCT(K32:$K$98, X32:$X$98)-K32*$AZ$3)/Z32, 0)</f>
        <v>1570.5400506282881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6.2785228999999998E-2</v>
      </c>
      <c r="Q33" s="4">
        <f t="shared" si="22"/>
        <v>25</v>
      </c>
      <c r="R33">
        <f t="shared" si="0"/>
        <v>50000</v>
      </c>
      <c r="S33">
        <f t="shared" si="1"/>
        <v>1470.5057326928209</v>
      </c>
      <c r="U33">
        <f t="shared" si="12"/>
        <v>6.2785228999999998E-2</v>
      </c>
      <c r="V33">
        <f t="shared" si="13"/>
        <v>0.01</v>
      </c>
      <c r="W33">
        <f t="shared" si="14"/>
        <v>0.49232070274550188</v>
      </c>
      <c r="X33">
        <f t="shared" si="15"/>
        <v>3.0910468063317265E-2</v>
      </c>
      <c r="Y33">
        <f t="shared" si="16"/>
        <v>4.9232070274550189E-3</v>
      </c>
      <c r="Z33">
        <f t="shared" si="17"/>
        <v>0.45648702765472959</v>
      </c>
      <c r="AB33">
        <f t="shared" si="18"/>
        <v>773.20938141527495</v>
      </c>
      <c r="AC33">
        <f t="shared" si="19"/>
        <v>671.2667910661861</v>
      </c>
      <c r="AE33">
        <f t="shared" si="2"/>
        <v>0</v>
      </c>
      <c r="AF33">
        <f t="shared" si="3"/>
        <v>0</v>
      </c>
      <c r="AG33">
        <f t="shared" si="3"/>
        <v>-11.41217569136824</v>
      </c>
      <c r="AH33">
        <f t="shared" si="4"/>
        <v>-1545.5234031658633</v>
      </c>
      <c r="AI33">
        <f t="shared" si="5"/>
        <v>-1556.9355788572316</v>
      </c>
      <c r="AJ33">
        <f t="shared" si="6"/>
        <v>101.94259034908885</v>
      </c>
      <c r="AK33">
        <f t="shared" si="20"/>
        <v>54.124656699069249</v>
      </c>
      <c r="AL33">
        <f t="shared" si="7"/>
        <v>-1400.8683318090737</v>
      </c>
      <c r="AN33">
        <f t="shared" si="8"/>
        <v>0</v>
      </c>
      <c r="AO33">
        <f t="shared" si="8"/>
        <v>0</v>
      </c>
      <c r="AP33">
        <f t="shared" si="8"/>
        <v>-0.97436597684963311</v>
      </c>
      <c r="AQ33">
        <f t="shared" si="8"/>
        <v>-131.95603197808185</v>
      </c>
      <c r="AR33">
        <f t="shared" si="8"/>
        <v>-132.93039795493146</v>
      </c>
      <c r="AS33">
        <f t="shared" si="8"/>
        <v>8.7038084861593141</v>
      </c>
      <c r="AT33">
        <f t="shared" si="8"/>
        <v>4.6211367071861842</v>
      </c>
      <c r="AU33">
        <f t="shared" si="8"/>
        <v>-119.60545276158599</v>
      </c>
      <c r="AW33">
        <v>30</v>
      </c>
      <c r="AX33">
        <f>IF(Z33&gt;0, (R33*SUMPRODUCT(K33:$K$98, X33:$X$98)-K33*$AZ$3)/Z33, 0)</f>
        <v>1470.5057326928209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6.9956555000000004E-2</v>
      </c>
      <c r="Q34" s="4">
        <f t="shared" si="22"/>
        <v>25</v>
      </c>
      <c r="R34">
        <f t="shared" si="0"/>
        <v>50000</v>
      </c>
      <c r="S34">
        <f t="shared" si="1"/>
        <v>1369.3813245431347</v>
      </c>
      <c r="U34">
        <f t="shared" si="12"/>
        <v>6.9956555000000004E-2</v>
      </c>
      <c r="V34">
        <f t="shared" si="13"/>
        <v>0.01</v>
      </c>
      <c r="W34">
        <f t="shared" si="14"/>
        <v>0.45648702765472959</v>
      </c>
      <c r="X34">
        <f t="shared" si="15"/>
        <v>3.1934259856914615E-2</v>
      </c>
      <c r="Y34">
        <f t="shared" si="16"/>
        <v>4.5648702765472959E-3</v>
      </c>
      <c r="Z34">
        <f t="shared" si="17"/>
        <v>0.41998789752126769</v>
      </c>
      <c r="AB34">
        <f t="shared" si="18"/>
        <v>671.2667910661861</v>
      </c>
      <c r="AC34">
        <f t="shared" si="19"/>
        <v>575.12358339975992</v>
      </c>
      <c r="AE34">
        <f t="shared" si="2"/>
        <v>0</v>
      </c>
      <c r="AF34">
        <f t="shared" si="3"/>
        <v>0</v>
      </c>
      <c r="AG34">
        <f t="shared" si="3"/>
        <v>-10.499697438031692</v>
      </c>
      <c r="AH34">
        <f t="shared" si="4"/>
        <v>-1596.7129928457307</v>
      </c>
      <c r="AI34">
        <f t="shared" si="5"/>
        <v>-1607.2126902837624</v>
      </c>
      <c r="AJ34">
        <f t="shared" si="6"/>
        <v>96.143207666426179</v>
      </c>
      <c r="AK34">
        <f t="shared" si="20"/>
        <v>46.988675374633033</v>
      </c>
      <c r="AL34">
        <f t="shared" si="7"/>
        <v>-1464.0808072427033</v>
      </c>
      <c r="AN34">
        <f t="shared" si="8"/>
        <v>0</v>
      </c>
      <c r="AO34">
        <f t="shared" si="8"/>
        <v>0</v>
      </c>
      <c r="AP34">
        <f t="shared" si="8"/>
        <v>-0.80040984824243455</v>
      </c>
      <c r="AQ34">
        <f t="shared" si="8"/>
        <v>-121.7201554457323</v>
      </c>
      <c r="AR34">
        <f t="shared" si="8"/>
        <v>-122.52056529397473</v>
      </c>
      <c r="AS34">
        <f t="shared" si="8"/>
        <v>7.3291607412499964</v>
      </c>
      <c r="AT34">
        <f t="shared" si="8"/>
        <v>3.5820268867455649</v>
      </c>
      <c r="AU34">
        <f t="shared" ref="AU34:AU89" si="23">AL34*$K34</f>
        <v>-111.60937766597918</v>
      </c>
      <c r="AW34">
        <v>31</v>
      </c>
      <c r="AX34">
        <f>IF(Z34&gt;0, (R34*SUMPRODUCT(K34:$K$98, X34:$X$98)-K34*$AZ$3)/Z34, 0)</f>
        <v>1369.3813245431347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7.8227725999999997E-2</v>
      </c>
      <c r="Q35" s="4">
        <f t="shared" si="22"/>
        <v>25</v>
      </c>
      <c r="R35">
        <f t="shared" si="0"/>
        <v>50000</v>
      </c>
      <c r="S35">
        <f t="shared" si="1"/>
        <v>1267.5291966514949</v>
      </c>
      <c r="U35">
        <f t="shared" si="12"/>
        <v>7.8227725999999997E-2</v>
      </c>
      <c r="V35">
        <f t="shared" si="13"/>
        <v>0.01</v>
      </c>
      <c r="W35">
        <f t="shared" si="14"/>
        <v>0.41998789752126769</v>
      </c>
      <c r="X35">
        <f t="shared" si="15"/>
        <v>3.2854698170609806E-2</v>
      </c>
      <c r="Y35">
        <f t="shared" si="16"/>
        <v>4.1998789752126769E-3</v>
      </c>
      <c r="Z35">
        <f t="shared" si="17"/>
        <v>0.3829333203754452</v>
      </c>
      <c r="AB35">
        <f t="shared" si="18"/>
        <v>575.12358339975992</v>
      </c>
      <c r="AC35">
        <f t="shared" si="19"/>
        <v>485.37916394657759</v>
      </c>
      <c r="AE35">
        <f t="shared" si="2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4"/>
        <v>-1642.7349085304902</v>
      </c>
      <c r="AI35">
        <f t="shared" si="5"/>
        <v>-1652.3082415398762</v>
      </c>
      <c r="AJ35">
        <f t="shared" si="6"/>
        <v>89.744419453182331</v>
      </c>
      <c r="AK35">
        <f t="shared" si="20"/>
        <v>40.258650837983197</v>
      </c>
      <c r="AL35">
        <f t="shared" si="7"/>
        <v>-1522.3051712487108</v>
      </c>
      <c r="AN35">
        <f t="shared" ref="AN35:AT66" si="25">AE35*$K35</f>
        <v>0</v>
      </c>
      <c r="AO35">
        <f t="shared" si="25"/>
        <v>0</v>
      </c>
      <c r="AP35">
        <f t="shared" si="25"/>
        <v>-0.65159956023571375</v>
      </c>
      <c r="AQ35">
        <f t="shared" si="25"/>
        <v>-111.81114695716204</v>
      </c>
      <c r="AR35">
        <f t="shared" si="25"/>
        <v>-112.46274651739775</v>
      </c>
      <c r="AS35">
        <f t="shared" si="25"/>
        <v>6.1083662494524242</v>
      </c>
      <c r="AT35">
        <f t="shared" si="25"/>
        <v>2.7401657454089863</v>
      </c>
      <c r="AU35">
        <f t="shared" si="23"/>
        <v>-103.61421452253634</v>
      </c>
      <c r="AW35">
        <v>32</v>
      </c>
      <c r="AX35">
        <f>IF(Z35&gt;0, (R35*SUMPRODUCT(K35:$K$98, X35:$X$98)-K35*$AZ$3)/Z35, 0)</f>
        <v>1267.5291966514949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8.7072107999999995E-2</v>
      </c>
      <c r="Q36" s="4">
        <f t="shared" si="22"/>
        <v>25</v>
      </c>
      <c r="R36">
        <f t="shared" si="0"/>
        <v>50000</v>
      </c>
      <c r="S36">
        <f t="shared" si="1"/>
        <v>1162.9928675600611</v>
      </c>
      <c r="U36">
        <f t="shared" si="12"/>
        <v>8.7072107999999995E-2</v>
      </c>
      <c r="V36">
        <f t="shared" si="13"/>
        <v>0.01</v>
      </c>
      <c r="W36">
        <f t="shared" si="14"/>
        <v>0.3829333203754452</v>
      </c>
      <c r="X36">
        <f t="shared" si="15"/>
        <v>3.3342811428529365E-2</v>
      </c>
      <c r="Y36">
        <f t="shared" si="16"/>
        <v>3.829333203754452E-3</v>
      </c>
      <c r="Z36">
        <f t="shared" si="17"/>
        <v>0.3457611757431614</v>
      </c>
      <c r="AB36">
        <f t="shared" si="18"/>
        <v>485.37916394657759</v>
      </c>
      <c r="AC36">
        <f t="shared" si="19"/>
        <v>402.11778126847753</v>
      </c>
      <c r="AE36">
        <f t="shared" si="2"/>
        <v>0</v>
      </c>
      <c r="AF36">
        <f t="shared" si="24"/>
        <v>0</v>
      </c>
      <c r="AG36">
        <f t="shared" si="24"/>
        <v>-8.6440293935790358</v>
      </c>
      <c r="AH36">
        <f t="shared" si="4"/>
        <v>-1667.1405714264683</v>
      </c>
      <c r="AI36">
        <f t="shared" si="5"/>
        <v>-1675.7846008200474</v>
      </c>
      <c r="AJ36">
        <f t="shared" si="6"/>
        <v>83.261382678100063</v>
      </c>
      <c r="AK36">
        <f t="shared" si="20"/>
        <v>33.976541476260437</v>
      </c>
      <c r="AL36">
        <f t="shared" si="7"/>
        <v>-1558.5466766656868</v>
      </c>
      <c r="AN36">
        <f t="shared" si="25"/>
        <v>0</v>
      </c>
      <c r="AO36">
        <f t="shared" si="25"/>
        <v>0</v>
      </c>
      <c r="AP36">
        <f t="shared" si="25"/>
        <v>-0.52531019406407142</v>
      </c>
      <c r="AQ36">
        <f t="shared" si="25"/>
        <v>-101.31454871713673</v>
      </c>
      <c r="AR36">
        <f t="shared" si="25"/>
        <v>-101.83985891120081</v>
      </c>
      <c r="AS36">
        <f t="shared" si="25"/>
        <v>5.0599148963057896</v>
      </c>
      <c r="AT36">
        <f t="shared" si="25"/>
        <v>2.064803667810104</v>
      </c>
      <c r="AU36">
        <f t="shared" si="23"/>
        <v>-94.715140347084912</v>
      </c>
      <c r="AW36">
        <v>33</v>
      </c>
      <c r="AX36">
        <f>IF(Z36&gt;0, (R36*SUMPRODUCT(K36:$K$98, X36:$X$98)-K36*$AZ$3)/Z36, 0)</f>
        <v>1162.9928675600611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9.6466888000000001E-2</v>
      </c>
      <c r="Q37" s="4">
        <f t="shared" si="22"/>
        <v>25</v>
      </c>
      <c r="R37">
        <f t="shared" si="0"/>
        <v>50000</v>
      </c>
      <c r="S37">
        <f t="shared" si="1"/>
        <v>1056.1420519601545</v>
      </c>
      <c r="U37">
        <f t="shared" si="12"/>
        <v>9.6466888000000001E-2</v>
      </c>
      <c r="V37">
        <f t="shared" si="13"/>
        <v>0.01</v>
      </c>
      <c r="W37">
        <f t="shared" si="14"/>
        <v>0.3457611757431614</v>
      </c>
      <c r="X37">
        <f t="shared" si="15"/>
        <v>3.3354504615163864E-2</v>
      </c>
      <c r="Y37">
        <f t="shared" si="16"/>
        <v>3.4576117574316141E-3</v>
      </c>
      <c r="Z37">
        <f t="shared" si="17"/>
        <v>0.30894905937056594</v>
      </c>
      <c r="AB37">
        <f t="shared" si="18"/>
        <v>402.11778126847753</v>
      </c>
      <c r="AC37">
        <f t="shared" si="19"/>
        <v>326.2940935147891</v>
      </c>
      <c r="AE37">
        <f t="shared" si="2"/>
        <v>0</v>
      </c>
      <c r="AF37">
        <f t="shared" si="24"/>
        <v>0</v>
      </c>
      <c r="AG37">
        <f t="shared" si="24"/>
        <v>-7.723726484264148</v>
      </c>
      <c r="AH37">
        <f t="shared" si="4"/>
        <v>-1667.7252307581932</v>
      </c>
      <c r="AI37">
        <f t="shared" si="5"/>
        <v>-1675.4489572424573</v>
      </c>
      <c r="AJ37">
        <f t="shared" si="6"/>
        <v>75.823687753688432</v>
      </c>
      <c r="AK37">
        <f t="shared" si="20"/>
        <v>28.148244688793429</v>
      </c>
      <c r="AL37">
        <f t="shared" si="7"/>
        <v>-1571.4770247999754</v>
      </c>
      <c r="AN37">
        <f t="shared" si="25"/>
        <v>0</v>
      </c>
      <c r="AO37">
        <f t="shared" si="25"/>
        <v>0</v>
      </c>
      <c r="AP37">
        <f t="shared" si="25"/>
        <v>-0.41909111827445861</v>
      </c>
      <c r="AQ37">
        <f t="shared" si="25"/>
        <v>-90.491142242923274</v>
      </c>
      <c r="AR37">
        <f t="shared" si="25"/>
        <v>-90.910233361197726</v>
      </c>
      <c r="AS37">
        <f t="shared" si="25"/>
        <v>4.1142101752473064</v>
      </c>
      <c r="AT37">
        <f t="shared" si="25"/>
        <v>1.5273300223827666</v>
      </c>
      <c r="AU37">
        <f t="shared" si="23"/>
        <v>-85.268693163567661</v>
      </c>
      <c r="AW37">
        <v>34</v>
      </c>
      <c r="AX37">
        <f>IF(Z37&gt;0, (R37*SUMPRODUCT(K37:$K$98, X37:$X$98)-K37*$AZ$3)/Z37, 0)</f>
        <v>1056.1420519601545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0.107048017</v>
      </c>
      <c r="Q38" s="4">
        <f t="shared" si="22"/>
        <v>25</v>
      </c>
      <c r="R38">
        <f t="shared" si="0"/>
        <v>50000</v>
      </c>
      <c r="S38">
        <f t="shared" si="1"/>
        <v>947.85482288500202</v>
      </c>
      <c r="U38">
        <f t="shared" si="12"/>
        <v>0.107048017</v>
      </c>
      <c r="V38">
        <f t="shared" si="13"/>
        <v>0.01</v>
      </c>
      <c r="W38">
        <f t="shared" si="14"/>
        <v>0.30894905937056594</v>
      </c>
      <c r="X38">
        <f t="shared" si="15"/>
        <v>3.3072384159634351E-2</v>
      </c>
      <c r="Y38">
        <f t="shared" si="16"/>
        <v>3.0894905937056596E-3</v>
      </c>
      <c r="Z38">
        <f t="shared" si="17"/>
        <v>0.2727871846172259</v>
      </c>
      <c r="AB38">
        <f t="shared" si="18"/>
        <v>326.2940935147891</v>
      </c>
      <c r="AC38">
        <f t="shared" si="19"/>
        <v>258.562648560659</v>
      </c>
      <c r="AE38">
        <f t="shared" si="2"/>
        <v>0</v>
      </c>
      <c r="AF38">
        <f t="shared" si="24"/>
        <v>0</v>
      </c>
      <c r="AG38">
        <f t="shared" si="24"/>
        <v>-6.8196796154306476</v>
      </c>
      <c r="AH38">
        <f t="shared" si="4"/>
        <v>-1653.6192079817176</v>
      </c>
      <c r="AI38">
        <f t="shared" si="5"/>
        <v>-1660.4388875971483</v>
      </c>
      <c r="AJ38">
        <f t="shared" si="6"/>
        <v>67.731444954130097</v>
      </c>
      <c r="AK38">
        <f t="shared" si="20"/>
        <v>22.84058654603524</v>
      </c>
      <c r="AL38">
        <f t="shared" si="7"/>
        <v>-1569.8668560969829</v>
      </c>
      <c r="AN38">
        <f t="shared" si="25"/>
        <v>0</v>
      </c>
      <c r="AO38">
        <f t="shared" si="25"/>
        <v>0</v>
      </c>
      <c r="AP38">
        <f t="shared" si="25"/>
        <v>-0.33039047673046495</v>
      </c>
      <c r="AQ38">
        <f t="shared" si="25"/>
        <v>-80.112273488559396</v>
      </c>
      <c r="AR38">
        <f t="shared" si="25"/>
        <v>-80.442663965289853</v>
      </c>
      <c r="AS38">
        <f t="shared" si="25"/>
        <v>3.2813600711395265</v>
      </c>
      <c r="AT38">
        <f t="shared" si="25"/>
        <v>1.1065493840316565</v>
      </c>
      <c r="AU38">
        <f t="shared" si="23"/>
        <v>-76.05475451011867</v>
      </c>
      <c r="AW38">
        <v>35</v>
      </c>
      <c r="AX38">
        <f>IF(Z38&gt;0, (R38*SUMPRODUCT(K38:$K$98, X38:$X$98)-K38*$AZ$3)/Z38, 0)</f>
        <v>947.85482288500202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0.118979948</v>
      </c>
      <c r="Q39" s="4">
        <f t="shared" si="22"/>
        <v>25</v>
      </c>
      <c r="R39">
        <f t="shared" si="0"/>
        <v>50000</v>
      </c>
      <c r="S39">
        <f t="shared" si="1"/>
        <v>836.5695855769128</v>
      </c>
      <c r="U39">
        <f t="shared" si="12"/>
        <v>0.118979948</v>
      </c>
      <c r="V39">
        <f t="shared" si="13"/>
        <v>0.01</v>
      </c>
      <c r="W39">
        <f t="shared" si="14"/>
        <v>0.2727871846172259</v>
      </c>
      <c r="X39">
        <f t="shared" si="15"/>
        <v>3.2456205040823936E-2</v>
      </c>
      <c r="Y39">
        <f t="shared" si="16"/>
        <v>2.7278718461722592E-3</v>
      </c>
      <c r="Z39">
        <f t="shared" si="17"/>
        <v>0.23760310773022969</v>
      </c>
      <c r="AB39">
        <f t="shared" si="18"/>
        <v>258.562648560659</v>
      </c>
      <c r="AC39">
        <f t="shared" si="19"/>
        <v>198.77153336566482</v>
      </c>
      <c r="AE39">
        <f t="shared" si="2"/>
        <v>0</v>
      </c>
      <c r="AF39">
        <f t="shared" si="24"/>
        <v>0</v>
      </c>
      <c r="AG39">
        <f t="shared" si="24"/>
        <v>-5.9400776932557422</v>
      </c>
      <c r="AH39">
        <f t="shared" si="4"/>
        <v>-1622.8102520411969</v>
      </c>
      <c r="AI39">
        <f t="shared" si="5"/>
        <v>-1628.7503297344526</v>
      </c>
      <c r="AJ39">
        <f t="shared" si="6"/>
        <v>59.791115194994177</v>
      </c>
      <c r="AK39">
        <f t="shared" si="20"/>
        <v>18.099385399246131</v>
      </c>
      <c r="AL39">
        <f t="shared" si="7"/>
        <v>-1550.8598291402125</v>
      </c>
      <c r="AN39">
        <f t="shared" si="25"/>
        <v>0</v>
      </c>
      <c r="AO39">
        <f t="shared" si="25"/>
        <v>0</v>
      </c>
      <c r="AP39">
        <f t="shared" si="25"/>
        <v>-0.2569435091268521</v>
      </c>
      <c r="AQ39">
        <f t="shared" si="25"/>
        <v>-70.196145966224876</v>
      </c>
      <c r="AR39">
        <f t="shared" si="25"/>
        <v>-70.453089475351717</v>
      </c>
      <c r="AS39">
        <f t="shared" si="25"/>
        <v>2.5863195308459446</v>
      </c>
      <c r="AT39">
        <f t="shared" si="25"/>
        <v>0.78290551701061561</v>
      </c>
      <c r="AU39">
        <f t="shared" si="23"/>
        <v>-67.083864427495172</v>
      </c>
      <c r="AW39">
        <v>36</v>
      </c>
      <c r="AX39">
        <f>IF(Z39&gt;0, (R39*SUMPRODUCT(K39:$K$98, X39:$X$98)-K39*$AZ$3)/Z39, 0)</f>
        <v>836.5695855769128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0.132636267</v>
      </c>
      <c r="Q40" s="4">
        <f t="shared" si="22"/>
        <v>25</v>
      </c>
      <c r="R40">
        <f t="shared" si="0"/>
        <v>50000</v>
      </c>
      <c r="S40">
        <f t="shared" si="1"/>
        <v>720.22792829070818</v>
      </c>
      <c r="U40">
        <f t="shared" si="12"/>
        <v>0.132636267</v>
      </c>
      <c r="V40">
        <f t="shared" si="13"/>
        <v>0.01</v>
      </c>
      <c r="W40">
        <f t="shared" si="14"/>
        <v>0.23760310773022969</v>
      </c>
      <c r="X40">
        <f t="shared" si="15"/>
        <v>3.1514789236936507E-2</v>
      </c>
      <c r="Y40">
        <f t="shared" si="16"/>
        <v>2.3760310773022967E-3</v>
      </c>
      <c r="Z40">
        <f t="shared" si="17"/>
        <v>0.20371228741599087</v>
      </c>
      <c r="AB40">
        <f t="shared" si="18"/>
        <v>198.77153336566482</v>
      </c>
      <c r="AC40">
        <f t="shared" si="19"/>
        <v>146.7192787329804</v>
      </c>
      <c r="AE40">
        <f t="shared" si="2"/>
        <v>0</v>
      </c>
      <c r="AF40">
        <f t="shared" si="24"/>
        <v>0</v>
      </c>
      <c r="AG40">
        <f t="shared" si="24"/>
        <v>-5.0928071853997716</v>
      </c>
      <c r="AH40">
        <f t="shared" si="4"/>
        <v>-1575.7394618468254</v>
      </c>
      <c r="AI40">
        <f t="shared" si="5"/>
        <v>-1580.8322690322252</v>
      </c>
      <c r="AJ40">
        <f t="shared" si="6"/>
        <v>52.052254632684424</v>
      </c>
      <c r="AK40">
        <f t="shared" si="20"/>
        <v>13.914007335596539</v>
      </c>
      <c r="AL40">
        <f t="shared" si="7"/>
        <v>-1514.8660070639442</v>
      </c>
      <c r="AN40">
        <f t="shared" si="25"/>
        <v>0</v>
      </c>
      <c r="AO40">
        <f t="shared" si="25"/>
        <v>0</v>
      </c>
      <c r="AP40">
        <f t="shared" si="25"/>
        <v>-0.1966911126384977</v>
      </c>
      <c r="AQ40">
        <f t="shared" si="25"/>
        <v>-60.857192643689437</v>
      </c>
      <c r="AR40">
        <f t="shared" si="25"/>
        <v>-61.053883756327934</v>
      </c>
      <c r="AS40">
        <f t="shared" si="25"/>
        <v>2.0103285882089454</v>
      </c>
      <c r="AT40">
        <f t="shared" si="25"/>
        <v>0.53737781236732096</v>
      </c>
      <c r="AU40">
        <f t="shared" si="23"/>
        <v>-58.506177355751667</v>
      </c>
      <c r="AW40">
        <v>37</v>
      </c>
      <c r="AX40">
        <f>IF(Z40&gt;0, (R40*SUMPRODUCT(K40:$K$98, X40:$X$98)-K40*$AZ$3)/Z40, 0)</f>
        <v>720.22792829070818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0.148393413</v>
      </c>
      <c r="Q41" s="4">
        <f t="shared" si="22"/>
        <v>25</v>
      </c>
      <c r="R41">
        <f t="shared" si="0"/>
        <v>50000</v>
      </c>
      <c r="S41">
        <f t="shared" si="1"/>
        <v>595.3024592885796</v>
      </c>
      <c r="U41">
        <f t="shared" si="12"/>
        <v>0.148393413</v>
      </c>
      <c r="V41">
        <f t="shared" si="13"/>
        <v>0.01</v>
      </c>
      <c r="W41">
        <f t="shared" si="14"/>
        <v>0.20371228741599087</v>
      </c>
      <c r="X41">
        <f t="shared" si="15"/>
        <v>3.0229561599695837E-2</v>
      </c>
      <c r="Y41">
        <f t="shared" si="16"/>
        <v>2.0371228741599087E-3</v>
      </c>
      <c r="Z41">
        <f t="shared" si="17"/>
        <v>0.17144560294213512</v>
      </c>
      <c r="AB41">
        <f t="shared" si="18"/>
        <v>146.7192787329804</v>
      </c>
      <c r="AC41">
        <f t="shared" si="19"/>
        <v>102.06198906566638</v>
      </c>
      <c r="AE41">
        <f t="shared" si="2"/>
        <v>0</v>
      </c>
      <c r="AF41">
        <f t="shared" si="24"/>
        <v>0</v>
      </c>
      <c r="AG41">
        <f t="shared" si="24"/>
        <v>-4.2861400735533781</v>
      </c>
      <c r="AH41">
        <f t="shared" si="4"/>
        <v>-1511.4780799847917</v>
      </c>
      <c r="AI41">
        <f t="shared" si="5"/>
        <v>-1515.764220058345</v>
      </c>
      <c r="AJ41">
        <f t="shared" si="6"/>
        <v>44.657289667314018</v>
      </c>
      <c r="AK41">
        <f t="shared" si="20"/>
        <v>10.270349511308629</v>
      </c>
      <c r="AL41">
        <f t="shared" si="7"/>
        <v>-1460.8365808797223</v>
      </c>
      <c r="AN41">
        <f t="shared" si="25"/>
        <v>0</v>
      </c>
      <c r="AO41">
        <f t="shared" si="25"/>
        <v>0</v>
      </c>
      <c r="AP41">
        <f t="shared" si="25"/>
        <v>-0.14780047857224876</v>
      </c>
      <c r="AQ41">
        <f t="shared" si="25"/>
        <v>-52.120831269989473</v>
      </c>
      <c r="AR41">
        <f t="shared" si="25"/>
        <v>-52.268631748561717</v>
      </c>
      <c r="AS41">
        <f t="shared" si="25"/>
        <v>1.539933056620006</v>
      </c>
      <c r="AT41">
        <f t="shared" si="25"/>
        <v>0.3541560814220488</v>
      </c>
      <c r="AU41">
        <f t="shared" si="23"/>
        <v>-50.374542610519661</v>
      </c>
      <c r="AW41">
        <v>38</v>
      </c>
      <c r="AX41">
        <f>IF(Z41&gt;0, (R41*SUMPRODUCT(K41:$K$98, X41:$X$98)-K41*$AZ$3)/Z41, 0)</f>
        <v>595.3024592885796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0.16656033000000001</v>
      </c>
      <c r="Q42" s="4">
        <f t="shared" si="22"/>
        <v>25</v>
      </c>
      <c r="R42">
        <f t="shared" si="0"/>
        <v>50000</v>
      </c>
      <c r="S42">
        <f t="shared" si="1"/>
        <v>456.20900566672134</v>
      </c>
      <c r="U42">
        <f t="shared" si="12"/>
        <v>0.16656033000000001</v>
      </c>
      <c r="V42">
        <f t="shared" si="13"/>
        <v>0.01</v>
      </c>
      <c r="W42">
        <f t="shared" si="14"/>
        <v>0.17144560294213512</v>
      </c>
      <c r="X42">
        <f t="shared" si="15"/>
        <v>2.8556036203090999E-2</v>
      </c>
      <c r="Y42">
        <f t="shared" si="16"/>
        <v>1.7144560294213513E-3</v>
      </c>
      <c r="Z42">
        <f t="shared" si="17"/>
        <v>0.14117511070962277</v>
      </c>
      <c r="AB42">
        <f t="shared" si="18"/>
        <v>102.06198906566638</v>
      </c>
      <c r="AC42">
        <f t="shared" si="19"/>
        <v>64.405356881726306</v>
      </c>
      <c r="AE42">
        <f t="shared" si="2"/>
        <v>0</v>
      </c>
      <c r="AF42">
        <f t="shared" si="24"/>
        <v>0</v>
      </c>
      <c r="AG42">
        <f t="shared" si="24"/>
        <v>-3.5293777677405691</v>
      </c>
      <c r="AH42">
        <f t="shared" si="4"/>
        <v>-1427.8018101545499</v>
      </c>
      <c r="AI42">
        <f t="shared" si="5"/>
        <v>-1431.3311879222904</v>
      </c>
      <c r="AJ42">
        <f t="shared" si="6"/>
        <v>37.656632183940076</v>
      </c>
      <c r="AK42">
        <f t="shared" si="20"/>
        <v>7.1443392345966474</v>
      </c>
      <c r="AL42">
        <f t="shared" si="7"/>
        <v>-1386.5302165037538</v>
      </c>
      <c r="AN42">
        <f t="shared" si="25"/>
        <v>0</v>
      </c>
      <c r="AO42">
        <f t="shared" si="25"/>
        <v>0</v>
      </c>
      <c r="AP42">
        <f t="shared" si="25"/>
        <v>-0.10866497973337015</v>
      </c>
      <c r="AQ42">
        <f t="shared" si="25"/>
        <v>-43.960172294913711</v>
      </c>
      <c r="AR42">
        <f t="shared" si="25"/>
        <v>-44.06883727464708</v>
      </c>
      <c r="AS42">
        <f t="shared" si="25"/>
        <v>1.159399033590673</v>
      </c>
      <c r="AT42">
        <f t="shared" si="25"/>
        <v>0.21996497094522174</v>
      </c>
      <c r="AU42">
        <f t="shared" si="23"/>
        <v>-42.689473270111186</v>
      </c>
      <c r="AW42">
        <v>39</v>
      </c>
      <c r="AX42">
        <f>IF(Z42&gt;0, (R42*SUMPRODUCT(K42:$K$98, X42:$X$98)-K42*$AZ$3)/Z42, 0)</f>
        <v>456.20900566672134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0.18820168900000001</v>
      </c>
      <c r="Q43" s="4">
        <f t="shared" si="22"/>
        <v>25</v>
      </c>
      <c r="R43">
        <f t="shared" si="0"/>
        <v>50000</v>
      </c>
      <c r="S43">
        <f t="shared" si="1"/>
        <v>294.71224867455902</v>
      </c>
      <c r="U43">
        <f t="shared" si="12"/>
        <v>0.18820168900000001</v>
      </c>
      <c r="V43">
        <f t="shared" si="13"/>
        <v>0.01</v>
      </c>
      <c r="W43">
        <f t="shared" si="14"/>
        <v>0.14117511070962277</v>
      </c>
      <c r="X43">
        <f t="shared" si="15"/>
        <v>2.6569394280312995E-2</v>
      </c>
      <c r="Y43">
        <f t="shared" si="16"/>
        <v>1.4117511070962277E-3</v>
      </c>
      <c r="Z43">
        <f t="shared" si="17"/>
        <v>0.11319396532221356</v>
      </c>
      <c r="AB43">
        <f t="shared" si="18"/>
        <v>64.405356881726306</v>
      </c>
      <c r="AC43">
        <f t="shared" si="19"/>
        <v>33.359648056499609</v>
      </c>
      <c r="AE43">
        <f t="shared" si="2"/>
        <v>0</v>
      </c>
      <c r="AF43">
        <f t="shared" si="24"/>
        <v>0</v>
      </c>
      <c r="AG43">
        <f t="shared" si="24"/>
        <v>-2.829849133055339</v>
      </c>
      <c r="AH43">
        <f t="shared" si="4"/>
        <v>-1328.4697140156497</v>
      </c>
      <c r="AI43">
        <f t="shared" si="5"/>
        <v>-1331.2995631487051</v>
      </c>
      <c r="AJ43">
        <f t="shared" si="6"/>
        <v>31.045708825226697</v>
      </c>
      <c r="AK43">
        <f t="shared" si="20"/>
        <v>4.5083749817208414</v>
      </c>
      <c r="AL43">
        <f t="shared" si="7"/>
        <v>-1295.7454793417576</v>
      </c>
      <c r="AN43">
        <f t="shared" si="25"/>
        <v>0</v>
      </c>
      <c r="AO43">
        <f t="shared" si="25"/>
        <v>0</v>
      </c>
      <c r="AP43">
        <f t="shared" si="25"/>
        <v>-7.7792318942022695E-2</v>
      </c>
      <c r="AQ43">
        <f t="shared" si="25"/>
        <v>-36.519522716019701</v>
      </c>
      <c r="AR43">
        <f t="shared" si="25"/>
        <v>-36.597315034961724</v>
      </c>
      <c r="AS43">
        <f t="shared" si="25"/>
        <v>0.85344397144792083</v>
      </c>
      <c r="AT43">
        <f t="shared" si="25"/>
        <v>0.12393485588738805</v>
      </c>
      <c r="AU43">
        <f t="shared" si="23"/>
        <v>-35.619936207626417</v>
      </c>
      <c r="AW43">
        <v>40</v>
      </c>
      <c r="AX43">
        <f>IF(Z43&gt;0, (R43*SUMPRODUCT(K43:$K$98, X43:$X$98)-K43*$AZ$3)/Z43, 0)</f>
        <v>294.71224867455902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0.21316064300000001</v>
      </c>
      <c r="Q44" s="4">
        <f t="shared" si="22"/>
        <v>25</v>
      </c>
      <c r="R44">
        <f t="shared" si="0"/>
        <v>50000</v>
      </c>
      <c r="S44">
        <f t="shared" si="1"/>
        <v>95.195729758210192</v>
      </c>
      <c r="U44">
        <f t="shared" si="12"/>
        <v>0.21316064300000001</v>
      </c>
      <c r="V44">
        <f t="shared" si="13"/>
        <v>0.01</v>
      </c>
      <c r="W44">
        <f t="shared" si="14"/>
        <v>0.11319396532221356</v>
      </c>
      <c r="X44">
        <f t="shared" si="15"/>
        <v>2.4128498431802745E-2</v>
      </c>
      <c r="Y44">
        <f t="shared" si="16"/>
        <v>1.1319396532221357E-3</v>
      </c>
      <c r="Z44">
        <f t="shared" si="17"/>
        <v>8.7933527237188669E-2</v>
      </c>
      <c r="AB44">
        <f t="shared" si="18"/>
        <v>33.359648056499609</v>
      </c>
      <c r="AC44">
        <f t="shared" si="19"/>
        <v>8.3708962955576283</v>
      </c>
      <c r="AE44">
        <f t="shared" si="2"/>
        <v>0</v>
      </c>
      <c r="AF44">
        <f t="shared" si="24"/>
        <v>0</v>
      </c>
      <c r="AG44">
        <f t="shared" si="24"/>
        <v>-2.1983381809297167</v>
      </c>
      <c r="AH44">
        <f t="shared" si="4"/>
        <v>-1206.4249215901373</v>
      </c>
      <c r="AI44">
        <f t="shared" si="5"/>
        <v>-1208.6232597710671</v>
      </c>
      <c r="AJ44">
        <f t="shared" si="6"/>
        <v>24.98875176094198</v>
      </c>
      <c r="AK44">
        <f t="shared" si="20"/>
        <v>2.3351753639549728</v>
      </c>
      <c r="AL44">
        <f t="shared" si="7"/>
        <v>-1181.2993326461701</v>
      </c>
      <c r="AN44">
        <f t="shared" si="25"/>
        <v>0</v>
      </c>
      <c r="AO44">
        <f t="shared" si="25"/>
        <v>0</v>
      </c>
      <c r="AP44">
        <f t="shared" si="25"/>
        <v>-5.3957263416481986E-2</v>
      </c>
      <c r="AQ44">
        <f t="shared" si="25"/>
        <v>-29.611179868111854</v>
      </c>
      <c r="AR44">
        <f t="shared" si="25"/>
        <v>-29.665137131528336</v>
      </c>
      <c r="AS44">
        <f t="shared" si="25"/>
        <v>0.61333814465433778</v>
      </c>
      <c r="AT44">
        <f t="shared" si="25"/>
        <v>5.7315873112530002E-2</v>
      </c>
      <c r="AU44">
        <f t="shared" si="23"/>
        <v>-28.994483113761468</v>
      </c>
      <c r="AW44">
        <v>41</v>
      </c>
      <c r="AX44">
        <f>IF(Z44&gt;0, (R44*SUMPRODUCT(K44:$K$98, X44:$X$98)-K44*$AZ$3)/Z44, 0)</f>
        <v>95.195729758210192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0.241823134</v>
      </c>
      <c r="Q45" s="4">
        <f t="shared" si="22"/>
        <v>25</v>
      </c>
      <c r="R45">
        <f t="shared" si="0"/>
        <v>50000</v>
      </c>
      <c r="S45">
        <f t="shared" si="1"/>
        <v>-166.36237280858558</v>
      </c>
      <c r="U45">
        <f t="shared" si="12"/>
        <v>0.241823134</v>
      </c>
      <c r="V45">
        <f t="shared" si="13"/>
        <v>0.01</v>
      </c>
      <c r="W45">
        <f t="shared" si="14"/>
        <v>8.7933527237188669E-2</v>
      </c>
      <c r="X45">
        <f t="shared" si="15"/>
        <v>2.1264361140171325E-2</v>
      </c>
      <c r="Y45">
        <f t="shared" si="16"/>
        <v>8.7933527237188673E-4</v>
      </c>
      <c r="Z45">
        <f t="shared" si="17"/>
        <v>6.5789830824645457E-2</v>
      </c>
      <c r="AB45">
        <f t="shared" si="18"/>
        <v>8.3708962955576283</v>
      </c>
      <c r="AC45">
        <f t="shared" si="19"/>
        <v>-10.944952362663443</v>
      </c>
      <c r="AE45">
        <f t="shared" si="2"/>
        <v>0</v>
      </c>
      <c r="AF45">
        <f t="shared" si="24"/>
        <v>0</v>
      </c>
      <c r="AG45">
        <f t="shared" si="24"/>
        <v>-1.6447457706161364</v>
      </c>
      <c r="AH45">
        <f t="shared" si="4"/>
        <v>-1063.2180570085663</v>
      </c>
      <c r="AI45">
        <f t="shared" si="5"/>
        <v>-1064.8628027791824</v>
      </c>
      <c r="AJ45">
        <f t="shared" si="6"/>
        <v>19.315848658221071</v>
      </c>
      <c r="AK45">
        <f t="shared" si="20"/>
        <v>0.58596274068903409</v>
      </c>
      <c r="AL45">
        <f t="shared" si="7"/>
        <v>-1044.9609913802724</v>
      </c>
      <c r="AN45">
        <f t="shared" si="25"/>
        <v>0</v>
      </c>
      <c r="AO45">
        <f t="shared" si="25"/>
        <v>0</v>
      </c>
      <c r="AP45">
        <f t="shared" si="25"/>
        <v>-3.6044264500785662E-2</v>
      </c>
      <c r="AQ45">
        <f t="shared" si="25"/>
        <v>-23.300204538280752</v>
      </c>
      <c r="AR45">
        <f t="shared" si="25"/>
        <v>-23.336248802781537</v>
      </c>
      <c r="AS45">
        <f t="shared" si="25"/>
        <v>0.4233028414070667</v>
      </c>
      <c r="AT45">
        <f t="shared" si="25"/>
        <v>1.2841252666719953E-2</v>
      </c>
      <c r="AU45">
        <f t="shared" si="23"/>
        <v>-22.900104708707751</v>
      </c>
      <c r="AW45">
        <v>42</v>
      </c>
      <c r="AX45">
        <f>IF(Z45&gt;0, (R45*SUMPRODUCT(K45:$K$98, X45:$X$98)-K45*$AZ$3)/Z45, 0)</f>
        <v>-166.36237280858558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0.27493253200000001</v>
      </c>
      <c r="Q46" s="4">
        <f t="shared" si="22"/>
        <v>25</v>
      </c>
      <c r="R46">
        <f t="shared" si="0"/>
        <v>50000</v>
      </c>
      <c r="S46">
        <f t="shared" si="1"/>
        <v>-532.53991071436815</v>
      </c>
      <c r="U46">
        <f t="shared" si="12"/>
        <v>0.27493253200000001</v>
      </c>
      <c r="V46">
        <f t="shared" si="13"/>
        <v>0.01</v>
      </c>
      <c r="W46">
        <f t="shared" si="14"/>
        <v>6.5789830824645457E-2</v>
      </c>
      <c r="X46">
        <f t="shared" si="15"/>
        <v>1.8087764768471425E-2</v>
      </c>
      <c r="Y46">
        <f t="shared" si="16"/>
        <v>6.5789830824645459E-4</v>
      </c>
      <c r="Z46">
        <f t="shared" si="17"/>
        <v>4.7044167747927579E-2</v>
      </c>
      <c r="AB46">
        <f t="shared" si="18"/>
        <v>-10.944952362663443</v>
      </c>
      <c r="AC46">
        <f t="shared" si="19"/>
        <v>-25.052896892113111</v>
      </c>
      <c r="AE46">
        <f t="shared" si="2"/>
        <v>0</v>
      </c>
      <c r="AF46">
        <f t="shared" si="24"/>
        <v>0</v>
      </c>
      <c r="AG46">
        <f t="shared" si="24"/>
        <v>-1.1761041936981895</v>
      </c>
      <c r="AH46">
        <f t="shared" si="4"/>
        <v>-904.38823842357124</v>
      </c>
      <c r="AI46">
        <f t="shared" si="5"/>
        <v>-905.5643426172694</v>
      </c>
      <c r="AJ46">
        <f t="shared" si="6"/>
        <v>14.107944529449668</v>
      </c>
      <c r="AK46">
        <f t="shared" si="20"/>
        <v>-0.76614666538644105</v>
      </c>
      <c r="AL46">
        <f t="shared" si="7"/>
        <v>-892.22254475320619</v>
      </c>
      <c r="AN46">
        <f t="shared" si="25"/>
        <v>0</v>
      </c>
      <c r="AO46">
        <f t="shared" si="25"/>
        <v>0</v>
      </c>
      <c r="AP46">
        <f t="shared" si="25"/>
        <v>-2.3012572279017041E-2</v>
      </c>
      <c r="AQ46">
        <f t="shared" si="25"/>
        <v>-17.695965898711993</v>
      </c>
      <c r="AR46">
        <f t="shared" si="25"/>
        <v>-17.718978470991011</v>
      </c>
      <c r="AS46">
        <f t="shared" si="25"/>
        <v>0.27604705002492103</v>
      </c>
      <c r="AT46">
        <f t="shared" si="25"/>
        <v>-1.4991023421227427E-2</v>
      </c>
      <c r="AU46">
        <f t="shared" si="23"/>
        <v>-17.457922444387318</v>
      </c>
      <c r="AW46">
        <v>43</v>
      </c>
      <c r="AX46">
        <f>IF(Z46&gt;0, (R46*SUMPRODUCT(K46:$K$98, X46:$X$98)-K46*$AZ$3)/Z46, 0)</f>
        <v>-532.53991071436815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0.31195269799999997</v>
      </c>
      <c r="Q47" s="4">
        <f t="shared" si="22"/>
        <v>25</v>
      </c>
      <c r="R47">
        <f t="shared" si="0"/>
        <v>50000</v>
      </c>
      <c r="S47">
        <f t="shared" si="1"/>
        <v>-1082.8673457569178</v>
      </c>
      <c r="U47">
        <f t="shared" si="12"/>
        <v>0.31195269799999997</v>
      </c>
      <c r="V47">
        <f t="shared" si="13"/>
        <v>0.01</v>
      </c>
      <c r="W47">
        <f t="shared" si="14"/>
        <v>4.7044167747927579E-2</v>
      </c>
      <c r="X47">
        <f t="shared" si="15"/>
        <v>1.467555505413059E-2</v>
      </c>
      <c r="Y47">
        <f t="shared" si="16"/>
        <v>4.7044167747927579E-4</v>
      </c>
      <c r="Z47">
        <f t="shared" si="17"/>
        <v>3.1898171016317714E-2</v>
      </c>
      <c r="AB47">
        <f t="shared" si="18"/>
        <v>-25.052896892113111</v>
      </c>
      <c r="AC47">
        <f t="shared" si="19"/>
        <v>-34.541487782940209</v>
      </c>
      <c r="AE47">
        <f t="shared" si="2"/>
        <v>0</v>
      </c>
      <c r="AF47">
        <f t="shared" si="24"/>
        <v>0</v>
      </c>
      <c r="AG47">
        <f t="shared" si="24"/>
        <v>-0.79745427540794289</v>
      </c>
      <c r="AH47">
        <f t="shared" si="4"/>
        <v>-733.77775270652955</v>
      </c>
      <c r="AI47">
        <f t="shared" si="5"/>
        <v>-734.57520698193753</v>
      </c>
      <c r="AJ47">
        <f t="shared" si="6"/>
        <v>9.4885908908270977</v>
      </c>
      <c r="AK47">
        <f t="shared" si="20"/>
        <v>-1.7537027824479179</v>
      </c>
      <c r="AL47">
        <f t="shared" si="7"/>
        <v>-726.84031887355832</v>
      </c>
      <c r="AN47">
        <f t="shared" si="25"/>
        <v>0</v>
      </c>
      <c r="AO47">
        <f t="shared" si="25"/>
        <v>0</v>
      </c>
      <c r="AP47">
        <f t="shared" si="25"/>
        <v>-1.393179691595312E-2</v>
      </c>
      <c r="AQ47">
        <f t="shared" si="25"/>
        <v>-12.819346447070309</v>
      </c>
      <c r="AR47">
        <f t="shared" si="25"/>
        <v>-12.833278243986262</v>
      </c>
      <c r="AS47">
        <f t="shared" si="25"/>
        <v>0.16576890410668571</v>
      </c>
      <c r="AT47">
        <f t="shared" si="25"/>
        <v>-3.0637782966939194E-2</v>
      </c>
      <c r="AU47">
        <f t="shared" si="23"/>
        <v>-12.698147122846516</v>
      </c>
      <c r="AW47">
        <v>44</v>
      </c>
      <c r="AX47">
        <f>IF(Z47&gt;0, (R47*SUMPRODUCT(K47:$K$98, X47:$X$98)-K47*$AZ$3)/Z47, 0)</f>
        <v>-1082.8673457569178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0.35315455400000001</v>
      </c>
      <c r="Q48" s="4">
        <f t="shared" si="22"/>
        <v>25</v>
      </c>
      <c r="R48">
        <f t="shared" si="0"/>
        <v>50000</v>
      </c>
      <c r="S48">
        <f t="shared" si="1"/>
        <v>-1970.6811530961197</v>
      </c>
      <c r="U48">
        <f t="shared" si="12"/>
        <v>0.35315455400000001</v>
      </c>
      <c r="V48">
        <f t="shared" si="13"/>
        <v>0.01</v>
      </c>
      <c r="W48">
        <f t="shared" si="14"/>
        <v>3.1898171016317714E-2</v>
      </c>
      <c r="X48">
        <f t="shared" si="15"/>
        <v>1.126498435868341E-2</v>
      </c>
      <c r="Y48">
        <f t="shared" si="16"/>
        <v>3.1898171016317715E-4</v>
      </c>
      <c r="Z48">
        <f t="shared" si="17"/>
        <v>2.0314204947471128E-2</v>
      </c>
      <c r="AB48">
        <f t="shared" si="18"/>
        <v>-34.541487782940209</v>
      </c>
      <c r="AC48">
        <f t="shared" si="19"/>
        <v>-40.032820830113302</v>
      </c>
      <c r="AE48">
        <f t="shared" si="2"/>
        <v>0</v>
      </c>
      <c r="AF48">
        <f t="shared" si="24"/>
        <v>0</v>
      </c>
      <c r="AG48">
        <f t="shared" si="24"/>
        <v>-0.50785512368677821</v>
      </c>
      <c r="AH48">
        <f t="shared" si="4"/>
        <v>-563.24921793417047</v>
      </c>
      <c r="AI48">
        <f t="shared" si="5"/>
        <v>-563.75707305785727</v>
      </c>
      <c r="AJ48">
        <f t="shared" si="6"/>
        <v>5.491333047173093</v>
      </c>
      <c r="AK48">
        <f t="shared" si="20"/>
        <v>-2.4179041448058149</v>
      </c>
      <c r="AL48">
        <f t="shared" si="7"/>
        <v>-560.68364415549001</v>
      </c>
      <c r="AN48">
        <f t="shared" si="25"/>
        <v>0</v>
      </c>
      <c r="AO48">
        <f t="shared" si="25"/>
        <v>0</v>
      </c>
      <c r="AP48">
        <f t="shared" si="25"/>
        <v>-7.9217869826085623E-3</v>
      </c>
      <c r="AQ48">
        <f t="shared" si="25"/>
        <v>-8.7858527254857144</v>
      </c>
      <c r="AR48">
        <f t="shared" si="25"/>
        <v>-8.7937745124683229</v>
      </c>
      <c r="AS48">
        <f t="shared" si="25"/>
        <v>8.5656654075805971E-2</v>
      </c>
      <c r="AT48">
        <f t="shared" si="25"/>
        <v>-3.7715719870006423E-2</v>
      </c>
      <c r="AU48">
        <f t="shared" si="23"/>
        <v>-8.7458335782625234</v>
      </c>
      <c r="AW48">
        <v>45</v>
      </c>
      <c r="AX48">
        <f>IF(Z48&gt;0, (R48*SUMPRODUCT(K48:$K$98, X48:$X$98)-K48*$AZ$3)/Z48, 0)</f>
        <v>-1970.6811530961197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0.39812553899999997</v>
      </c>
      <c r="Q49" s="4">
        <f t="shared" si="22"/>
        <v>25</v>
      </c>
      <c r="R49">
        <f t="shared" si="0"/>
        <v>50000</v>
      </c>
      <c r="S49">
        <f t="shared" si="1"/>
        <v>-3516.1099716084714</v>
      </c>
      <c r="U49">
        <f t="shared" si="12"/>
        <v>0.39812553899999997</v>
      </c>
      <c r="V49">
        <f t="shared" si="13"/>
        <v>0.01</v>
      </c>
      <c r="W49">
        <f t="shared" si="14"/>
        <v>2.0314204947471128E-2</v>
      </c>
      <c r="X49">
        <f t="shared" si="15"/>
        <v>8.0876037940684087E-3</v>
      </c>
      <c r="Y49">
        <f t="shared" si="16"/>
        <v>2.0314204947471129E-4</v>
      </c>
      <c r="Z49">
        <f t="shared" si="17"/>
        <v>1.2023459103928009E-2</v>
      </c>
      <c r="AB49">
        <f t="shared" si="18"/>
        <v>-40.032820830113302</v>
      </c>
      <c r="AC49">
        <f t="shared" si="19"/>
        <v>-42.27580444854793</v>
      </c>
      <c r="AE49">
        <f t="shared" si="2"/>
        <v>0</v>
      </c>
      <c r="AF49">
        <f t="shared" si="24"/>
        <v>0</v>
      </c>
      <c r="AG49">
        <f t="shared" si="24"/>
        <v>-0.30058647759820023</v>
      </c>
      <c r="AH49">
        <f t="shared" si="4"/>
        <v>-404.38018970342046</v>
      </c>
      <c r="AI49">
        <f t="shared" si="5"/>
        <v>-404.68077618101864</v>
      </c>
      <c r="AJ49">
        <f t="shared" si="6"/>
        <v>2.2429836184346286</v>
      </c>
      <c r="AK49">
        <f t="shared" si="20"/>
        <v>-2.8022974581079314</v>
      </c>
      <c r="AL49">
        <f t="shared" si="7"/>
        <v>-405.24009002069198</v>
      </c>
      <c r="AN49">
        <f t="shared" si="25"/>
        <v>0</v>
      </c>
      <c r="AO49">
        <f t="shared" si="25"/>
        <v>0</v>
      </c>
      <c r="AP49">
        <f t="shared" si="25"/>
        <v>-4.1863423218645168E-3</v>
      </c>
      <c r="AQ49">
        <f t="shared" si="25"/>
        <v>-5.6319030576682438</v>
      </c>
      <c r="AR49">
        <f t="shared" si="25"/>
        <v>-5.6360893999901087</v>
      </c>
      <c r="AS49">
        <f t="shared" si="25"/>
        <v>3.1238588389373111E-2</v>
      </c>
      <c r="AT49">
        <f t="shared" si="25"/>
        <v>-3.9028290763672174E-2</v>
      </c>
      <c r="AU49">
        <f t="shared" si="23"/>
        <v>-5.6438791023644077</v>
      </c>
      <c r="AW49">
        <v>46</v>
      </c>
      <c r="AX49">
        <f>IF(Z49&gt;0, (R49*SUMPRODUCT(K49:$K$98, X49:$X$98)-K49*$AZ$3)/Z49, 0)</f>
        <v>-3516.1099716084714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0.44755673899999998</v>
      </c>
      <c r="Q50" s="4">
        <f t="shared" si="22"/>
        <v>25</v>
      </c>
      <c r="R50">
        <f t="shared" si="0"/>
        <v>50000</v>
      </c>
      <c r="S50">
        <f t="shared" si="1"/>
        <v>-6449.7966797058843</v>
      </c>
      <c r="U50">
        <f t="shared" si="12"/>
        <v>0.44755673899999998</v>
      </c>
      <c r="V50">
        <f t="shared" si="13"/>
        <v>0.01</v>
      </c>
      <c r="W50">
        <f t="shared" si="14"/>
        <v>1.2023459103928009E-2</v>
      </c>
      <c r="X50">
        <f t="shared" si="15"/>
        <v>5.3811801480538818E-3</v>
      </c>
      <c r="Y50">
        <f t="shared" si="16"/>
        <v>1.2023459103928009E-4</v>
      </c>
      <c r="Z50">
        <f t="shared" si="17"/>
        <v>6.5220443648348466E-3</v>
      </c>
      <c r="AB50">
        <f t="shared" si="18"/>
        <v>-42.27580444854793</v>
      </c>
      <c r="AC50">
        <f t="shared" si="19"/>
        <v>-42.065860089206268</v>
      </c>
      <c r="AE50">
        <f t="shared" si="2"/>
        <v>0</v>
      </c>
      <c r="AF50">
        <f t="shared" si="24"/>
        <v>0</v>
      </c>
      <c r="AG50">
        <f t="shared" si="24"/>
        <v>-0.16305110912087117</v>
      </c>
      <c r="AH50">
        <f t="shared" si="4"/>
        <v>-269.05900740269408</v>
      </c>
      <c r="AI50">
        <f t="shared" si="5"/>
        <v>-269.22205851181496</v>
      </c>
      <c r="AJ50">
        <f t="shared" si="6"/>
        <v>-0.20994435934166233</v>
      </c>
      <c r="AK50">
        <f t="shared" si="20"/>
        <v>-2.9593063113983553</v>
      </c>
      <c r="AL50">
        <f t="shared" si="7"/>
        <v>-272.39130918255495</v>
      </c>
      <c r="AN50">
        <f t="shared" si="25"/>
        <v>0</v>
      </c>
      <c r="AO50">
        <f t="shared" si="25"/>
        <v>0</v>
      </c>
      <c r="AP50">
        <f t="shared" si="25"/>
        <v>-2.0275474827986606E-3</v>
      </c>
      <c r="AQ50">
        <f t="shared" si="25"/>
        <v>-3.34576021055602</v>
      </c>
      <c r="AR50">
        <f t="shared" si="25"/>
        <v>-3.3477877580388191</v>
      </c>
      <c r="AS50">
        <f t="shared" si="25"/>
        <v>-2.6106670454808774E-3</v>
      </c>
      <c r="AT50">
        <f t="shared" si="25"/>
        <v>-3.6799099956185972E-2</v>
      </c>
      <c r="AU50">
        <f t="shared" si="23"/>
        <v>-3.3871975250404853</v>
      </c>
      <c r="AW50">
        <v>47</v>
      </c>
      <c r="AX50">
        <f>IF(Z50&gt;0, (R50*SUMPRODUCT(K50:$K$98, X50:$X$98)-K50*$AZ$3)/Z50, 0)</f>
        <v>-6449.7966797058843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0.50316588799999995</v>
      </c>
      <c r="Q51" s="4">
        <f t="shared" si="22"/>
        <v>25</v>
      </c>
      <c r="R51">
        <f t="shared" si="0"/>
        <v>50000</v>
      </c>
      <c r="S51">
        <f t="shared" si="1"/>
        <v>-12659.445556909173</v>
      </c>
      <c r="U51">
        <f t="shared" si="12"/>
        <v>0.50316588799999995</v>
      </c>
      <c r="V51">
        <f t="shared" si="13"/>
        <v>0.01</v>
      </c>
      <c r="W51">
        <f t="shared" si="14"/>
        <v>6.5220443648348466E-3</v>
      </c>
      <c r="X51">
        <f t="shared" si="15"/>
        <v>3.2816702444075211E-3</v>
      </c>
      <c r="Y51">
        <f t="shared" si="16"/>
        <v>6.5220443648348462E-5</v>
      </c>
      <c r="Z51">
        <f t="shared" si="17"/>
        <v>3.175153676778977E-3</v>
      </c>
      <c r="AB51">
        <f t="shared" si="18"/>
        <v>-42.065860089206268</v>
      </c>
      <c r="AC51">
        <f t="shared" si="19"/>
        <v>-40.195685106003445</v>
      </c>
      <c r="AE51">
        <f t="shared" si="2"/>
        <v>0</v>
      </c>
      <c r="AF51">
        <f t="shared" si="24"/>
        <v>0</v>
      </c>
      <c r="AG51">
        <f t="shared" si="24"/>
        <v>-7.9378841919474433E-2</v>
      </c>
      <c r="AH51">
        <f t="shared" si="4"/>
        <v>-164.08351222037606</v>
      </c>
      <c r="AI51">
        <f t="shared" si="5"/>
        <v>-164.16289106229553</v>
      </c>
      <c r="AJ51">
        <f t="shared" si="6"/>
        <v>-1.8701749832028227</v>
      </c>
      <c r="AK51">
        <f t="shared" si="20"/>
        <v>-2.9446102062444393</v>
      </c>
      <c r="AL51">
        <f t="shared" si="7"/>
        <v>-168.97767625174279</v>
      </c>
      <c r="AN51">
        <f t="shared" si="25"/>
        <v>0</v>
      </c>
      <c r="AO51">
        <f t="shared" si="25"/>
        <v>0</v>
      </c>
      <c r="AP51">
        <f t="shared" si="25"/>
        <v>-8.813207842197512E-4</v>
      </c>
      <c r="AQ51">
        <f t="shared" si="25"/>
        <v>-1.8217727315081296</v>
      </c>
      <c r="AR51">
        <f t="shared" si="25"/>
        <v>-1.8226540522923491</v>
      </c>
      <c r="AS51">
        <f t="shared" si="25"/>
        <v>-2.0764022792074826E-2</v>
      </c>
      <c r="AT51">
        <f t="shared" si="25"/>
        <v>-3.2693172556252065E-2</v>
      </c>
      <c r="AU51">
        <f t="shared" si="23"/>
        <v>-1.876111247640676</v>
      </c>
      <c r="AW51">
        <v>48</v>
      </c>
      <c r="AX51">
        <f>IF(Z51&gt;0, (R51*SUMPRODUCT(K51:$K$98, X51:$X$98)-K51*$AZ$3)/Z51, 0)</f>
        <v>-12659.445556909173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0.56565928300000001</v>
      </c>
      <c r="Q52" s="4">
        <f t="shared" si="22"/>
        <v>25</v>
      </c>
      <c r="R52">
        <f t="shared" si="0"/>
        <v>50000</v>
      </c>
      <c r="S52">
        <f t="shared" si="1"/>
        <v>-27728.842816041397</v>
      </c>
      <c r="U52">
        <f t="shared" si="12"/>
        <v>0.56565928300000001</v>
      </c>
      <c r="V52">
        <f t="shared" si="13"/>
        <v>0.01</v>
      </c>
      <c r="W52">
        <f t="shared" si="14"/>
        <v>3.175153676778977E-3</v>
      </c>
      <c r="X52">
        <f t="shared" si="15"/>
        <v>1.7960551522216098E-3</v>
      </c>
      <c r="Y52">
        <f t="shared" si="16"/>
        <v>3.175153676778977E-5</v>
      </c>
      <c r="Z52">
        <f t="shared" si="17"/>
        <v>1.3473469877895775E-3</v>
      </c>
      <c r="AB52">
        <f t="shared" si="18"/>
        <v>-40.195685106003445</v>
      </c>
      <c r="AC52">
        <f t="shared" si="19"/>
        <v>-37.360372843084043</v>
      </c>
      <c r="AE52">
        <f t="shared" si="2"/>
        <v>0</v>
      </c>
      <c r="AF52">
        <f t="shared" si="24"/>
        <v>0</v>
      </c>
      <c r="AG52">
        <f t="shared" si="24"/>
        <v>-3.3683674694739436E-2</v>
      </c>
      <c r="AH52">
        <f t="shared" si="4"/>
        <v>-89.802757611080494</v>
      </c>
      <c r="AI52">
        <f t="shared" si="5"/>
        <v>-89.836441285775237</v>
      </c>
      <c r="AJ52">
        <f t="shared" si="6"/>
        <v>-2.8353122629194019</v>
      </c>
      <c r="AK52">
        <f t="shared" si="20"/>
        <v>-2.8136979574202416</v>
      </c>
      <c r="AL52">
        <f t="shared" si="7"/>
        <v>-95.485451506114885</v>
      </c>
      <c r="AN52">
        <f t="shared" si="25"/>
        <v>0</v>
      </c>
      <c r="AO52">
        <f t="shared" si="25"/>
        <v>0</v>
      </c>
      <c r="AP52">
        <f t="shared" si="25"/>
        <v>-3.3391097632393883E-4</v>
      </c>
      <c r="AQ52">
        <f t="shared" si="25"/>
        <v>-0.89022729088346797</v>
      </c>
      <c r="AR52">
        <f t="shared" si="25"/>
        <v>-0.89056120185979193</v>
      </c>
      <c r="AS52">
        <f t="shared" si="25"/>
        <v>-2.8106846847161589E-2</v>
      </c>
      <c r="AT52">
        <f t="shared" si="25"/>
        <v>-2.7892581215006092E-2</v>
      </c>
      <c r="AU52">
        <f t="shared" si="23"/>
        <v>-0.94656062992195966</v>
      </c>
      <c r="AW52">
        <v>49</v>
      </c>
      <c r="AX52">
        <f>IF(Z52&gt;0, (R52*SUMPRODUCT(K52:$K$98, X52:$X$98)-K52*$AZ$3)/Z52, 0)</f>
        <v>-27728.842816041397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0.63613866799999996</v>
      </c>
      <c r="Q53" s="4">
        <f t="shared" si="22"/>
        <v>25</v>
      </c>
      <c r="R53">
        <f t="shared" si="0"/>
        <v>50000</v>
      </c>
      <c r="S53">
        <f t="shared" si="1"/>
        <v>-71506.601762208025</v>
      </c>
      <c r="U53">
        <f t="shared" si="12"/>
        <v>0.63613866799999996</v>
      </c>
      <c r="V53">
        <f t="shared" si="13"/>
        <v>0.01</v>
      </c>
      <c r="W53">
        <f t="shared" si="14"/>
        <v>1.3473469877895775E-3</v>
      </c>
      <c r="X53">
        <f t="shared" si="15"/>
        <v>8.5709951814627399E-4</v>
      </c>
      <c r="Y53">
        <f t="shared" si="16"/>
        <v>1.3473469877895774E-5</v>
      </c>
      <c r="Z53">
        <f t="shared" si="17"/>
        <v>4.7677399976540772E-4</v>
      </c>
      <c r="AB53">
        <f t="shared" si="18"/>
        <v>-37.360372843084043</v>
      </c>
      <c r="AC53">
        <f t="shared" si="19"/>
        <v>-34.092488531800072</v>
      </c>
      <c r="AE53">
        <f t="shared" si="2"/>
        <v>0</v>
      </c>
      <c r="AF53">
        <f t="shared" si="24"/>
        <v>0</v>
      </c>
      <c r="AG53">
        <f t="shared" si="24"/>
        <v>-1.1919349994135194E-2</v>
      </c>
      <c r="AH53">
        <f t="shared" si="4"/>
        <v>-42.854975907313701</v>
      </c>
      <c r="AI53">
        <f t="shared" si="5"/>
        <v>-42.866895257307839</v>
      </c>
      <c r="AJ53">
        <f t="shared" si="6"/>
        <v>-3.2678843112839715</v>
      </c>
      <c r="AK53">
        <f t="shared" si="20"/>
        <v>-2.6152260990158833</v>
      </c>
      <c r="AL53">
        <f t="shared" si="7"/>
        <v>-48.750005667607695</v>
      </c>
      <c r="AN53">
        <f t="shared" si="25"/>
        <v>0</v>
      </c>
      <c r="AO53">
        <f t="shared" si="25"/>
        <v>0</v>
      </c>
      <c r="AP53">
        <f t="shared" si="25"/>
        <v>-1.0549837754590131E-4</v>
      </c>
      <c r="AQ53">
        <f t="shared" si="25"/>
        <v>-0.37931014948087488</v>
      </c>
      <c r="AR53">
        <f t="shared" si="25"/>
        <v>-0.3794156478584208</v>
      </c>
      <c r="AS53">
        <f t="shared" si="25"/>
        <v>-2.8924101819125903E-2</v>
      </c>
      <c r="AT53">
        <f t="shared" si="25"/>
        <v>-2.3147412442593548E-2</v>
      </c>
      <c r="AU53">
        <f t="shared" si="23"/>
        <v>-0.43148716212014027</v>
      </c>
      <c r="AW53">
        <v>50</v>
      </c>
      <c r="AX53">
        <f>IF(Z53&gt;0, (R53*SUMPRODUCT(K53:$K$98, X53:$X$98)-K53*$AZ$3)/Z53, 0)</f>
        <v>-71506.601762208025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0.71227412300000004</v>
      </c>
      <c r="Q54" s="4">
        <f t="shared" si="22"/>
        <v>25</v>
      </c>
      <c r="R54">
        <f t="shared" si="0"/>
        <v>50000</v>
      </c>
      <c r="S54">
        <f t="shared" si="1"/>
        <v>-232298.34290007639</v>
      </c>
      <c r="U54">
        <f t="shared" si="12"/>
        <v>0.71227412300000004</v>
      </c>
      <c r="V54">
        <f t="shared" si="13"/>
        <v>0.01</v>
      </c>
      <c r="W54">
        <f t="shared" si="14"/>
        <v>4.7677399976540772E-4</v>
      </c>
      <c r="X54">
        <f t="shared" si="15"/>
        <v>3.3959378255210803E-4</v>
      </c>
      <c r="Y54">
        <f t="shared" si="16"/>
        <v>4.7677399976540774E-6</v>
      </c>
      <c r="Z54">
        <f t="shared" si="17"/>
        <v>1.324124772156456E-4</v>
      </c>
      <c r="AB54">
        <f t="shared" si="18"/>
        <v>-34.092488531800072</v>
      </c>
      <c r="AC54">
        <f t="shared" si="19"/>
        <v>-30.759199036488592</v>
      </c>
      <c r="AE54">
        <f t="shared" si="2"/>
        <v>0</v>
      </c>
      <c r="AF54">
        <f t="shared" si="24"/>
        <v>0</v>
      </c>
      <c r="AG54">
        <f t="shared" si="24"/>
        <v>-3.3103119303911398E-3</v>
      </c>
      <c r="AH54">
        <f t="shared" si="4"/>
        <v>-16.979689127605401</v>
      </c>
      <c r="AI54">
        <f t="shared" si="5"/>
        <v>-16.982999439535792</v>
      </c>
      <c r="AJ54">
        <f t="shared" si="6"/>
        <v>-3.3332894953114796</v>
      </c>
      <c r="AK54">
        <f t="shared" si="20"/>
        <v>-2.3864741972260051</v>
      </c>
      <c r="AL54">
        <f t="shared" si="7"/>
        <v>-22.702763132073276</v>
      </c>
      <c r="AN54">
        <f t="shared" si="25"/>
        <v>0</v>
      </c>
      <c r="AO54">
        <f t="shared" si="25"/>
        <v>0</v>
      </c>
      <c r="AP54">
        <f t="shared" si="25"/>
        <v>-2.6160383416082619E-5</v>
      </c>
      <c r="AQ54">
        <f t="shared" si="25"/>
        <v>-0.13418529347219599</v>
      </c>
      <c r="AR54">
        <f t="shared" si="25"/>
        <v>-0.13421145385561206</v>
      </c>
      <c r="AS54">
        <f t="shared" si="25"/>
        <v>-2.6341968088743058E-2</v>
      </c>
      <c r="AT54">
        <f t="shared" si="25"/>
        <v>-1.8859576174334584E-2</v>
      </c>
      <c r="AU54">
        <f t="shared" si="23"/>
        <v>-0.17941299811868969</v>
      </c>
      <c r="AW54">
        <v>51</v>
      </c>
      <c r="AX54">
        <f>IF(Z54&gt;0, (R54*SUMPRODUCT(K54:$K$98, X54:$X$98)-K54*$AZ$3)/Z54, 0)</f>
        <v>-232298.34290007639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0.79182603500000004</v>
      </c>
      <c r="Q55" s="4">
        <f t="shared" si="22"/>
        <v>25</v>
      </c>
      <c r="R55">
        <f t="shared" si="0"/>
        <v>50000</v>
      </c>
      <c r="S55">
        <f t="shared" si="1"/>
        <v>-1050984.0555488979</v>
      </c>
      <c r="U55">
        <f t="shared" si="12"/>
        <v>0.79182603500000004</v>
      </c>
      <c r="V55">
        <f t="shared" si="13"/>
        <v>0.01</v>
      </c>
      <c r="W55">
        <f t="shared" si="14"/>
        <v>1.324124772156456E-4</v>
      </c>
      <c r="X55">
        <f t="shared" si="15"/>
        <v>1.0484764681819251E-4</v>
      </c>
      <c r="Y55">
        <f t="shared" si="16"/>
        <v>1.3241247721564561E-6</v>
      </c>
      <c r="Z55">
        <f t="shared" si="17"/>
        <v>2.6240705625296637E-5</v>
      </c>
      <c r="AB55">
        <f t="shared" si="18"/>
        <v>-30.759199036488592</v>
      </c>
      <c r="AC55">
        <f t="shared" si="19"/>
        <v>-27.578563218539038</v>
      </c>
      <c r="AE55">
        <f t="shared" si="2"/>
        <v>0</v>
      </c>
      <c r="AF55">
        <f t="shared" si="24"/>
        <v>0</v>
      </c>
      <c r="AG55">
        <f t="shared" si="24"/>
        <v>-6.5601764063241588E-4</v>
      </c>
      <c r="AH55">
        <f t="shared" si="4"/>
        <v>-5.2423823409096251</v>
      </c>
      <c r="AI55">
        <f t="shared" si="5"/>
        <v>-5.2430383585502573</v>
      </c>
      <c r="AJ55">
        <f t="shared" si="6"/>
        <v>-3.180635817949554</v>
      </c>
      <c r="AK55">
        <f t="shared" si="20"/>
        <v>-2.1531439325542019</v>
      </c>
      <c r="AL55">
        <f t="shared" si="7"/>
        <v>-10.576818109054013</v>
      </c>
      <c r="AN55">
        <f t="shared" si="25"/>
        <v>0</v>
      </c>
      <c r="AO55">
        <f t="shared" si="25"/>
        <v>0</v>
      </c>
      <c r="AP55">
        <f t="shared" si="25"/>
        <v>-4.6288454531119058E-6</v>
      </c>
      <c r="AQ55">
        <f t="shared" si="25"/>
        <v>-3.6990129775779382E-2</v>
      </c>
      <c r="AR55">
        <f t="shared" si="25"/>
        <v>-3.6994758621232499E-2</v>
      </c>
      <c r="AS55">
        <f t="shared" si="25"/>
        <v>-2.2442493512411756E-2</v>
      </c>
      <c r="AT55">
        <f t="shared" si="25"/>
        <v>-1.5192534292966582E-2</v>
      </c>
      <c r="AU55">
        <f t="shared" si="23"/>
        <v>-7.4629786426610834E-2</v>
      </c>
      <c r="AW55">
        <v>52</v>
      </c>
      <c r="AX55">
        <f>IF(Z55&gt;0, (R55*SUMPRODUCT(K55:$K$98, X55:$X$98)-K55*$AZ$3)/Z55, 0)</f>
        <v>-1050984.0555488979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0.79399978000000004</v>
      </c>
      <c r="Q56" s="4">
        <f t="shared" si="22"/>
        <v>25</v>
      </c>
      <c r="R56">
        <f t="shared" si="0"/>
        <v>50000</v>
      </c>
      <c r="S56">
        <f t="shared" si="1"/>
        <v>-4793896.4034117693</v>
      </c>
      <c r="U56">
        <f t="shared" si="12"/>
        <v>0.79399978000000004</v>
      </c>
      <c r="V56">
        <f t="shared" si="13"/>
        <v>0.01</v>
      </c>
      <c r="W56">
        <f t="shared" si="14"/>
        <v>2.6240705625296637E-5</v>
      </c>
      <c r="X56">
        <f t="shared" si="15"/>
        <v>2.0835114493530294E-5</v>
      </c>
      <c r="Y56">
        <f t="shared" si="16"/>
        <v>2.6240705625296638E-7</v>
      </c>
      <c r="Z56">
        <f t="shared" si="17"/>
        <v>5.1431840755133766E-6</v>
      </c>
      <c r="AB56">
        <f t="shared" si="18"/>
        <v>-27.578563218539038</v>
      </c>
      <c r="AC56">
        <f t="shared" si="19"/>
        <v>-24.65589164168826</v>
      </c>
      <c r="AE56">
        <f t="shared" si="2"/>
        <v>0</v>
      </c>
      <c r="AF56">
        <f t="shared" si="24"/>
        <v>0</v>
      </c>
      <c r="AG56">
        <f t="shared" si="24"/>
        <v>-1.2857960188783442E-4</v>
      </c>
      <c r="AH56">
        <f t="shared" si="4"/>
        <v>-1.0417557246765148</v>
      </c>
      <c r="AI56">
        <f t="shared" si="5"/>
        <v>-1.0418843042784025</v>
      </c>
      <c r="AJ56">
        <f t="shared" si="6"/>
        <v>-2.9226715768507781</v>
      </c>
      <c r="AK56">
        <f t="shared" si="20"/>
        <v>-1.9304994252977328</v>
      </c>
      <c r="AL56">
        <f t="shared" si="7"/>
        <v>-5.8950553064269133</v>
      </c>
      <c r="AN56">
        <f t="shared" si="25"/>
        <v>0</v>
      </c>
      <c r="AO56">
        <f t="shared" si="25"/>
        <v>0</v>
      </c>
      <c r="AP56">
        <f t="shared" si="25"/>
        <v>-8.1004886353208289E-7</v>
      </c>
      <c r="AQ56">
        <f t="shared" si="25"/>
        <v>-6.5630397704015252E-3</v>
      </c>
      <c r="AR56">
        <f t="shared" si="25"/>
        <v>-6.563849819265056E-3</v>
      </c>
      <c r="AS56">
        <f t="shared" si="25"/>
        <v>-1.8412771190338361E-2</v>
      </c>
      <c r="AT56">
        <f t="shared" si="25"/>
        <v>-1.2162106917051567E-2</v>
      </c>
      <c r="AU56">
        <f t="shared" si="23"/>
        <v>-3.7138727926654985E-2</v>
      </c>
      <c r="AW56">
        <v>53</v>
      </c>
      <c r="AX56">
        <f>IF(Z56&gt;0, (R56*SUMPRODUCT(K56:$K$98, X56:$X$98)-K56*$AZ$3)/Z56, 0)</f>
        <v>-4793896.4034117693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0.79634782599999998</v>
      </c>
      <c r="Q57" s="4">
        <f t="shared" si="22"/>
        <v>25</v>
      </c>
      <c r="R57">
        <f t="shared" si="0"/>
        <v>50000</v>
      </c>
      <c r="S57">
        <f t="shared" si="1"/>
        <v>-22108582.027811252</v>
      </c>
      <c r="U57">
        <f t="shared" si="12"/>
        <v>0.79634782599999998</v>
      </c>
      <c r="V57">
        <f t="shared" si="13"/>
        <v>0.01</v>
      </c>
      <c r="W57">
        <f t="shared" si="14"/>
        <v>5.1431840755133766E-6</v>
      </c>
      <c r="X57">
        <f t="shared" si="15"/>
        <v>4.0957634572528975E-6</v>
      </c>
      <c r="Y57">
        <f t="shared" si="16"/>
        <v>5.1431840755133766E-8</v>
      </c>
      <c r="Z57">
        <f t="shared" si="17"/>
        <v>9.9598877750534528E-7</v>
      </c>
      <c r="AB57">
        <f t="shared" si="18"/>
        <v>-24.65589164168826</v>
      </c>
      <c r="AC57">
        <f t="shared" si="19"/>
        <v>-22.019899586256376</v>
      </c>
      <c r="AE57">
        <f t="shared" si="2"/>
        <v>0</v>
      </c>
      <c r="AF57">
        <f t="shared" si="24"/>
        <v>0</v>
      </c>
      <c r="AG57">
        <f t="shared" si="24"/>
        <v>-2.4899719437633633E-5</v>
      </c>
      <c r="AH57">
        <f t="shared" si="4"/>
        <v>-0.20478817286264486</v>
      </c>
      <c r="AI57">
        <f t="shared" si="5"/>
        <v>-0.20481307258208251</v>
      </c>
      <c r="AJ57">
        <f t="shared" si="6"/>
        <v>-2.6359920554318848</v>
      </c>
      <c r="AK57">
        <f t="shared" si="20"/>
        <v>-1.7259124149181784</v>
      </c>
      <c r="AL57">
        <f t="shared" si="7"/>
        <v>-4.566717542932146</v>
      </c>
      <c r="AN57">
        <f t="shared" si="25"/>
        <v>0</v>
      </c>
      <c r="AO57">
        <f t="shared" si="25"/>
        <v>0</v>
      </c>
      <c r="AP57">
        <f t="shared" si="25"/>
        <v>-1.4006046738322957E-7</v>
      </c>
      <c r="AQ57">
        <f t="shared" si="25"/>
        <v>-1.1519297346920443E-3</v>
      </c>
      <c r="AR57">
        <f t="shared" si="25"/>
        <v>-1.1520697951594276E-3</v>
      </c>
      <c r="AS57">
        <f t="shared" si="25"/>
        <v>-1.482740720139443E-2</v>
      </c>
      <c r="AT57">
        <f t="shared" si="25"/>
        <v>-9.7082258336856075E-3</v>
      </c>
      <c r="AU57">
        <f t="shared" si="23"/>
        <v>-2.5687702830239467E-2</v>
      </c>
      <c r="AW57">
        <v>54</v>
      </c>
      <c r="AX57">
        <f>IF(Z57&gt;0, (R57*SUMPRODUCT(K57:$K$98, X57:$X$98)-K57*$AZ$3)/Z57, 0)</f>
        <v>-22108582.027811252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0.79893513299999996</v>
      </c>
      <c r="Q58" s="4">
        <f t="shared" si="22"/>
        <v>25</v>
      </c>
      <c r="R58">
        <f t="shared" si="0"/>
        <v>50000</v>
      </c>
      <c r="S58">
        <f t="shared" si="1"/>
        <v>-103319947.94971083</v>
      </c>
      <c r="U58">
        <f t="shared" si="12"/>
        <v>0.79893513299999996</v>
      </c>
      <c r="V58">
        <f t="shared" si="13"/>
        <v>0.01</v>
      </c>
      <c r="W58">
        <f t="shared" si="14"/>
        <v>9.9598877750534528E-7</v>
      </c>
      <c r="X58">
        <f t="shared" si="15"/>
        <v>7.9573042642274038E-7</v>
      </c>
      <c r="Y58">
        <f t="shared" si="16"/>
        <v>9.9598877750534538E-9</v>
      </c>
      <c r="Z58">
        <f t="shared" si="17"/>
        <v>1.9029846330755146E-7</v>
      </c>
      <c r="AB58">
        <f t="shared" si="18"/>
        <v>-22.019899586256376</v>
      </c>
      <c r="AC58">
        <f t="shared" si="19"/>
        <v>-19.661627323846172</v>
      </c>
      <c r="AE58">
        <f t="shared" si="2"/>
        <v>0</v>
      </c>
      <c r="AF58">
        <f t="shared" si="24"/>
        <v>0</v>
      </c>
      <c r="AG58">
        <f t="shared" si="24"/>
        <v>-4.7574615826887864E-6</v>
      </c>
      <c r="AH58">
        <f t="shared" si="4"/>
        <v>-3.9786521321137018E-2</v>
      </c>
      <c r="AI58">
        <f t="shared" si="5"/>
        <v>-3.9791278782719708E-2</v>
      </c>
      <c r="AJ58">
        <f t="shared" si="6"/>
        <v>-2.3582722624102033</v>
      </c>
      <c r="AK58">
        <f t="shared" si="20"/>
        <v>-1.5413929710379464</v>
      </c>
      <c r="AL58">
        <f t="shared" si="7"/>
        <v>-3.9394565122308691</v>
      </c>
      <c r="AN58">
        <f t="shared" si="25"/>
        <v>0</v>
      </c>
      <c r="AO58">
        <f t="shared" si="25"/>
        <v>0</v>
      </c>
      <c r="AP58">
        <f t="shared" si="25"/>
        <v>-2.3893423725477327E-8</v>
      </c>
      <c r="AQ58">
        <f t="shared" si="25"/>
        <v>-1.9982005024439761E-4</v>
      </c>
      <c r="AR58">
        <f t="shared" si="25"/>
        <v>-1.9984394366812311E-4</v>
      </c>
      <c r="AS58">
        <f t="shared" si="25"/>
        <v>-1.184396288786449E-2</v>
      </c>
      <c r="AT58">
        <f t="shared" si="25"/>
        <v>-7.7413458299892832E-3</v>
      </c>
      <c r="AU58">
        <f t="shared" si="23"/>
        <v>-1.9785152661521893E-2</v>
      </c>
      <c r="AW58">
        <v>55</v>
      </c>
      <c r="AX58">
        <f>IF(Z58&gt;0, (R58*SUMPRODUCT(K58:$K$98, X58:$X$98)-K58*$AZ$3)/Z58, 0)</f>
        <v>-103319947.94971083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0.80179641700000004</v>
      </c>
      <c r="Q59" s="4">
        <f t="shared" si="22"/>
        <v>25</v>
      </c>
      <c r="R59">
        <f t="shared" si="0"/>
        <v>50000</v>
      </c>
      <c r="S59">
        <f t="shared" si="1"/>
        <v>-490165311.59213662</v>
      </c>
      <c r="U59">
        <f t="shared" si="12"/>
        <v>0.80179641700000004</v>
      </c>
      <c r="V59">
        <f t="shared" si="13"/>
        <v>0.01</v>
      </c>
      <c r="W59">
        <f t="shared" si="14"/>
        <v>1.9029846330755146E-7</v>
      </c>
      <c r="X59">
        <f t="shared" si="15"/>
        <v>1.5258062604060073E-7</v>
      </c>
      <c r="Y59">
        <f t="shared" si="16"/>
        <v>1.9029846330755147E-9</v>
      </c>
      <c r="Z59">
        <f t="shared" si="17"/>
        <v>3.5814852633875213E-8</v>
      </c>
      <c r="AB59">
        <f t="shared" si="18"/>
        <v>-19.661627323846172</v>
      </c>
      <c r="AC59">
        <f t="shared" si="19"/>
        <v>-17.555198400909898</v>
      </c>
      <c r="AE59">
        <f t="shared" si="2"/>
        <v>0</v>
      </c>
      <c r="AF59">
        <f t="shared" si="24"/>
        <v>0</v>
      </c>
      <c r="AG59">
        <f t="shared" si="24"/>
        <v>-8.9537131584688033E-7</v>
      </c>
      <c r="AH59">
        <f t="shared" si="4"/>
        <v>-7.6290313020300361E-3</v>
      </c>
      <c r="AI59">
        <f t="shared" si="5"/>
        <v>-7.6299266733458829E-3</v>
      </c>
      <c r="AJ59">
        <f t="shared" si="6"/>
        <v>-2.1064289229362743</v>
      </c>
      <c r="AK59">
        <f t="shared" si="20"/>
        <v>-1.3763139126692321</v>
      </c>
      <c r="AL59">
        <f t="shared" si="7"/>
        <v>-3.4903727622788523</v>
      </c>
      <c r="AN59">
        <f t="shared" si="25"/>
        <v>0</v>
      </c>
      <c r="AO59">
        <f t="shared" si="25"/>
        <v>0</v>
      </c>
      <c r="AP59">
        <f t="shared" si="25"/>
        <v>-4.0150249600643218E-9</v>
      </c>
      <c r="AQ59">
        <f t="shared" si="25"/>
        <v>-3.4210109880268769E-5</v>
      </c>
      <c r="AR59">
        <f t="shared" si="25"/>
        <v>-3.4214124905228834E-5</v>
      </c>
      <c r="AS59">
        <f t="shared" si="25"/>
        <v>-9.4456507065911657E-3</v>
      </c>
      <c r="AT59">
        <f t="shared" si="25"/>
        <v>-6.1716682391417576E-3</v>
      </c>
      <c r="AU59">
        <f t="shared" si="23"/>
        <v>-1.5651533070638154E-2</v>
      </c>
      <c r="AW59">
        <v>56</v>
      </c>
      <c r="AX59">
        <f>IF(Z59&gt;0, (R59*SUMPRODUCT(K59:$K$98, X59:$X$98)-K59*$AZ$3)/Z59, 0)</f>
        <v>-490165311.59213662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0.804638195</v>
      </c>
      <c r="Q60" s="4">
        <f t="shared" si="22"/>
        <v>25</v>
      </c>
      <c r="R60">
        <f t="shared" si="0"/>
        <v>50000</v>
      </c>
      <c r="S60">
        <f t="shared" si="1"/>
        <v>-2361049687.6835017</v>
      </c>
      <c r="U60">
        <f t="shared" si="12"/>
        <v>0.804638195</v>
      </c>
      <c r="V60">
        <f t="shared" si="13"/>
        <v>0.01</v>
      </c>
      <c r="W60">
        <f t="shared" si="14"/>
        <v>3.5814852633875213E-8</v>
      </c>
      <c r="X60">
        <f t="shared" si="15"/>
        <v>2.8817998377512347E-8</v>
      </c>
      <c r="Y60">
        <f t="shared" si="16"/>
        <v>3.5814852633875211E-10</v>
      </c>
      <c r="Z60">
        <f t="shared" si="17"/>
        <v>6.6387057300241131E-9</v>
      </c>
      <c r="AB60">
        <f t="shared" si="18"/>
        <v>-17.555198400909898</v>
      </c>
      <c r="AC60">
        <f t="shared" si="19"/>
        <v>-15.674314090496106</v>
      </c>
      <c r="AE60">
        <f t="shared" si="2"/>
        <v>0</v>
      </c>
      <c r="AF60">
        <f t="shared" si="24"/>
        <v>0</v>
      </c>
      <c r="AG60">
        <f t="shared" si="24"/>
        <v>-1.6596764325060282E-7</v>
      </c>
      <c r="AH60">
        <f t="shared" si="4"/>
        <v>-1.4408999188756173E-3</v>
      </c>
      <c r="AI60">
        <f t="shared" si="5"/>
        <v>-1.4410658865188679E-3</v>
      </c>
      <c r="AJ60">
        <f t="shared" si="6"/>
        <v>-1.8808843104137924</v>
      </c>
      <c r="AK60">
        <f t="shared" si="20"/>
        <v>-1.2288638880636931</v>
      </c>
      <c r="AL60">
        <f t="shared" si="7"/>
        <v>-3.1111892643640044</v>
      </c>
      <c r="AN60">
        <f t="shared" si="25"/>
        <v>0</v>
      </c>
      <c r="AO60">
        <f t="shared" si="25"/>
        <v>0</v>
      </c>
      <c r="AP60">
        <f t="shared" si="25"/>
        <v>-6.6449310153354954E-10</v>
      </c>
      <c r="AQ60">
        <f t="shared" si="25"/>
        <v>-5.769004351332327E-6</v>
      </c>
      <c r="AR60">
        <f t="shared" si="25"/>
        <v>-5.7696688444338597E-6</v>
      </c>
      <c r="AS60">
        <f t="shared" si="25"/>
        <v>-7.5305922562596429E-3</v>
      </c>
      <c r="AT60">
        <f t="shared" si="25"/>
        <v>-4.9200649015003362E-3</v>
      </c>
      <c r="AU60">
        <f t="shared" si="23"/>
        <v>-1.2456426826604413E-2</v>
      </c>
      <c r="AW60">
        <v>57</v>
      </c>
      <c r="AX60">
        <f>IF(Z60&gt;0, (R60*SUMPRODUCT(K60:$K$98, X60:$X$98)-K60*$AZ$3)/Z60, 0)</f>
        <v>-2361049687.6835017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0.80770724299999996</v>
      </c>
      <c r="Q61" s="4">
        <f t="shared" si="22"/>
        <v>25</v>
      </c>
      <c r="R61">
        <f t="shared" si="0"/>
        <v>50000</v>
      </c>
      <c r="S61">
        <f t="shared" si="1"/>
        <v>-11564259987.029825</v>
      </c>
      <c r="U61">
        <f t="shared" si="12"/>
        <v>0.80770724299999996</v>
      </c>
      <c r="V61">
        <f t="shared" si="13"/>
        <v>0.01</v>
      </c>
      <c r="W61">
        <f t="shared" si="14"/>
        <v>6.6387057300241131E-9</v>
      </c>
      <c r="X61">
        <f t="shared" si="15"/>
        <v>5.3621307022860788E-9</v>
      </c>
      <c r="Y61">
        <f t="shared" si="16"/>
        <v>6.638705730024113E-11</v>
      </c>
      <c r="Z61">
        <f t="shared" si="17"/>
        <v>1.2101879704377932E-9</v>
      </c>
      <c r="AB61">
        <f t="shared" si="18"/>
        <v>-15.674314090496106</v>
      </c>
      <c r="AC61">
        <f t="shared" si="19"/>
        <v>-13.994928323318605</v>
      </c>
      <c r="AE61">
        <f t="shared" si="2"/>
        <v>0</v>
      </c>
      <c r="AF61">
        <f t="shared" si="24"/>
        <v>0</v>
      </c>
      <c r="AG61">
        <f t="shared" si="24"/>
        <v>-3.0254699260944827E-8</v>
      </c>
      <c r="AH61">
        <f t="shared" si="4"/>
        <v>-2.6810653511430394E-4</v>
      </c>
      <c r="AI61">
        <f t="shared" si="5"/>
        <v>-2.681367898135649E-4</v>
      </c>
      <c r="AJ61">
        <f t="shared" si="6"/>
        <v>-1.6793857671775001</v>
      </c>
      <c r="AK61">
        <f t="shared" si="20"/>
        <v>-1.0972019863347275</v>
      </c>
      <c r="AL61">
        <f t="shared" si="7"/>
        <v>-2.7768558903020413</v>
      </c>
      <c r="AN61">
        <f t="shared" si="25"/>
        <v>0</v>
      </c>
      <c r="AO61">
        <f t="shared" si="25"/>
        <v>0</v>
      </c>
      <c r="AP61">
        <f t="shared" si="25"/>
        <v>-1.0815382096967112E-10</v>
      </c>
      <c r="AQ61">
        <f t="shared" si="25"/>
        <v>-9.5842123398604E-7</v>
      </c>
      <c r="AR61">
        <f t="shared" si="25"/>
        <v>-9.5852938780700979E-7</v>
      </c>
      <c r="AS61">
        <f t="shared" si="25"/>
        <v>-6.0034306087713837E-3</v>
      </c>
      <c r="AT61">
        <f t="shared" si="25"/>
        <v>-3.9222530746090721E-3</v>
      </c>
      <c r="AU61">
        <f t="shared" si="23"/>
        <v>-9.9266422127682625E-3</v>
      </c>
      <c r="AW61">
        <v>58</v>
      </c>
      <c r="AX61">
        <f>IF(Z61&gt;0, (R61*SUMPRODUCT(K61:$K$98, X61:$X$98)-K61*$AZ$3)/Z61, 0)</f>
        <v>-11564259987.029825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0.81092303399999999</v>
      </c>
      <c r="Q62" s="4">
        <f t="shared" si="22"/>
        <v>25</v>
      </c>
      <c r="R62">
        <f t="shared" si="0"/>
        <v>50000</v>
      </c>
      <c r="S62">
        <f t="shared" si="1"/>
        <v>-57658073243.645706</v>
      </c>
      <c r="U62">
        <f t="shared" si="12"/>
        <v>0.81092303399999999</v>
      </c>
      <c r="V62">
        <f t="shared" si="13"/>
        <v>0.01</v>
      </c>
      <c r="W62">
        <f t="shared" si="14"/>
        <v>1.2101879704377932E-9</v>
      </c>
      <c r="X62">
        <f t="shared" si="15"/>
        <v>9.8136930069771762E-10</v>
      </c>
      <c r="Y62">
        <f t="shared" si="16"/>
        <v>1.2101879704377933E-11</v>
      </c>
      <c r="Z62">
        <f t="shared" si="17"/>
        <v>2.1671679003569762E-10</v>
      </c>
      <c r="AB62">
        <f t="shared" si="18"/>
        <v>-13.994928323318605</v>
      </c>
      <c r="AC62">
        <f t="shared" si="19"/>
        <v>-12.495472553006042</v>
      </c>
      <c r="AE62">
        <f t="shared" si="2"/>
        <v>0</v>
      </c>
      <c r="AF62">
        <f t="shared" si="24"/>
        <v>0</v>
      </c>
      <c r="AG62">
        <f t="shared" si="24"/>
        <v>-5.4179197508924404E-9</v>
      </c>
      <c r="AH62">
        <f t="shared" si="4"/>
        <v>-4.9068465034885883E-5</v>
      </c>
      <c r="AI62">
        <f t="shared" si="5"/>
        <v>-4.9073882954636776E-5</v>
      </c>
      <c r="AJ62">
        <f t="shared" si="6"/>
        <v>-1.4994557703125633</v>
      </c>
      <c r="AK62">
        <f t="shared" si="20"/>
        <v>-0.97964498263230249</v>
      </c>
      <c r="AL62">
        <f t="shared" si="7"/>
        <v>-2.4791498268278205</v>
      </c>
      <c r="AN62">
        <f t="shared" si="25"/>
        <v>0</v>
      </c>
      <c r="AO62">
        <f t="shared" si="25"/>
        <v>0</v>
      </c>
      <c r="AP62">
        <f t="shared" si="25"/>
        <v>-1.7292730464782031E-11</v>
      </c>
      <c r="AQ62">
        <f t="shared" si="25"/>
        <v>-1.5661504399896167E-7</v>
      </c>
      <c r="AR62">
        <f t="shared" si="25"/>
        <v>-1.5663233672942644E-7</v>
      </c>
      <c r="AS62">
        <f t="shared" si="25"/>
        <v>-4.785911507014501E-3</v>
      </c>
      <c r="AT62">
        <f t="shared" si="25"/>
        <v>-3.1267972607098879E-3</v>
      </c>
      <c r="AU62">
        <f t="shared" si="23"/>
        <v>-7.9128654000611195E-3</v>
      </c>
      <c r="AW62">
        <v>59</v>
      </c>
      <c r="AX62">
        <f>IF(Z62&gt;0, (R62*SUMPRODUCT(K62:$K$98, X62:$X$98)-K62*$AZ$3)/Z62, 0)</f>
        <v>-57658073243.645706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0.81424565900000001</v>
      </c>
      <c r="Q63" s="4">
        <f t="shared" si="22"/>
        <v>25</v>
      </c>
      <c r="R63">
        <f t="shared" si="0"/>
        <v>50000</v>
      </c>
      <c r="S63">
        <f t="shared" si="1"/>
        <v>-292911246894.69537</v>
      </c>
      <c r="U63">
        <f t="shared" si="12"/>
        <v>0.81424565900000001</v>
      </c>
      <c r="V63">
        <f t="shared" si="13"/>
        <v>0.01</v>
      </c>
      <c r="W63">
        <f t="shared" si="14"/>
        <v>2.1671679003569762E-10</v>
      </c>
      <c r="X63">
        <f t="shared" si="15"/>
        <v>1.7646070551898125E-10</v>
      </c>
      <c r="Y63">
        <f t="shared" si="16"/>
        <v>2.1671679003569764E-12</v>
      </c>
      <c r="Z63">
        <f t="shared" si="17"/>
        <v>3.8088916616359399E-11</v>
      </c>
      <c r="AB63">
        <f t="shared" si="18"/>
        <v>-12.495472553006042</v>
      </c>
      <c r="AC63">
        <f t="shared" si="19"/>
        <v>-11.156672058965913</v>
      </c>
      <c r="AE63">
        <f t="shared" si="2"/>
        <v>0</v>
      </c>
      <c r="AF63">
        <f t="shared" si="24"/>
        <v>0</v>
      </c>
      <c r="AG63">
        <f t="shared" si="24"/>
        <v>-9.5222291540898488E-10</v>
      </c>
      <c r="AH63">
        <f t="shared" si="4"/>
        <v>-8.8230352759490625E-6</v>
      </c>
      <c r="AI63">
        <f t="shared" si="5"/>
        <v>-8.8239874988644707E-6</v>
      </c>
      <c r="AJ63">
        <f t="shared" si="6"/>
        <v>-1.3388004940401288</v>
      </c>
      <c r="AK63">
        <f t="shared" si="20"/>
        <v>-0.87468307871042306</v>
      </c>
      <c r="AL63">
        <f t="shared" si="7"/>
        <v>-2.2134923967380509</v>
      </c>
      <c r="AN63">
        <f t="shared" si="25"/>
        <v>0</v>
      </c>
      <c r="AO63">
        <f t="shared" si="25"/>
        <v>0</v>
      </c>
      <c r="AP63">
        <f t="shared" si="25"/>
        <v>-2.7136361133289189E-12</v>
      </c>
      <c r="AQ63">
        <f t="shared" si="25"/>
        <v>-2.5143804845010395E-8</v>
      </c>
      <c r="AR63">
        <f t="shared" si="25"/>
        <v>-2.5146518481123722E-8</v>
      </c>
      <c r="AS63">
        <f t="shared" si="25"/>
        <v>-3.8153013442335515E-3</v>
      </c>
      <c r="AT63">
        <f t="shared" si="25"/>
        <v>-2.4926637993025651E-3</v>
      </c>
      <c r="AU63">
        <f t="shared" si="23"/>
        <v>-6.3079902900545978E-3</v>
      </c>
      <c r="AW63">
        <v>60</v>
      </c>
      <c r="AX63">
        <f>IF(Z63&gt;0, (R63*SUMPRODUCT(K63:$K$98, X63:$X$98)-K63*$AZ$3)/Z63, 0)</f>
        <v>-292911246894.69537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0.81781076600000002</v>
      </c>
      <c r="Q64" s="4">
        <f t="shared" si="22"/>
        <v>25</v>
      </c>
      <c r="R64">
        <f t="shared" si="0"/>
        <v>50000</v>
      </c>
      <c r="S64">
        <f t="shared" si="1"/>
        <v>-1518840019866.4709</v>
      </c>
      <c r="U64">
        <f t="shared" si="12"/>
        <v>0.81781076600000002</v>
      </c>
      <c r="V64">
        <f t="shared" si="13"/>
        <v>0.01</v>
      </c>
      <c r="W64">
        <f t="shared" si="14"/>
        <v>3.8088916616359399E-11</v>
      </c>
      <c r="X64">
        <f t="shared" si="15"/>
        <v>3.114952607413501E-11</v>
      </c>
      <c r="Y64">
        <f t="shared" si="16"/>
        <v>3.8088916616359402E-13</v>
      </c>
      <c r="Z64">
        <f t="shared" si="17"/>
        <v>6.5585013760607949E-12</v>
      </c>
      <c r="AB64">
        <f t="shared" si="18"/>
        <v>-11.156672058965913</v>
      </c>
      <c r="AC64">
        <f t="shared" si="19"/>
        <v>-9.961314360310455</v>
      </c>
      <c r="AE64">
        <f t="shared" si="2"/>
        <v>0</v>
      </c>
      <c r="AF64">
        <f t="shared" si="24"/>
        <v>0</v>
      </c>
      <c r="AG64">
        <f t="shared" si="24"/>
        <v>-1.6396253440151988E-10</v>
      </c>
      <c r="AH64">
        <f t="shared" si="4"/>
        <v>-1.5574763037067506E-6</v>
      </c>
      <c r="AI64">
        <f t="shared" si="5"/>
        <v>-1.5576402662411521E-6</v>
      </c>
      <c r="AJ64">
        <f t="shared" si="6"/>
        <v>-1.1953576986554584</v>
      </c>
      <c r="AK64">
        <f t="shared" si="20"/>
        <v>-0.78096704412761397</v>
      </c>
      <c r="AL64">
        <f t="shared" si="7"/>
        <v>-1.9763263004233387</v>
      </c>
      <c r="AN64">
        <f t="shared" si="25"/>
        <v>0</v>
      </c>
      <c r="AO64">
        <f t="shared" si="25"/>
        <v>0</v>
      </c>
      <c r="AP64">
        <f t="shared" si="25"/>
        <v>-4.1719546759718184E-13</v>
      </c>
      <c r="AQ64">
        <f t="shared" si="25"/>
        <v>-3.9629300508692615E-9</v>
      </c>
      <c r="AR64">
        <f t="shared" si="25"/>
        <v>-3.9633472463368583E-9</v>
      </c>
      <c r="AS64">
        <f t="shared" si="25"/>
        <v>-3.0415351644615244E-3</v>
      </c>
      <c r="AT64">
        <f t="shared" si="25"/>
        <v>-1.9871363439341217E-3</v>
      </c>
      <c r="AU64">
        <f t="shared" si="23"/>
        <v>-5.0286754717428928E-3</v>
      </c>
      <c r="AW64">
        <v>61</v>
      </c>
      <c r="AX64">
        <f>IF(Z64&gt;0, (R64*SUMPRODUCT(K64:$K$98, X64:$X$98)-K64*$AZ$3)/Z64, 0)</f>
        <v>-1518840019866.4709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0.82147716100000001</v>
      </c>
      <c r="Q65" s="4">
        <f t="shared" si="22"/>
        <v>25</v>
      </c>
      <c r="R65">
        <f t="shared" si="0"/>
        <v>50000</v>
      </c>
      <c r="S65">
        <f t="shared" si="1"/>
        <v>-8047022998009.1699</v>
      </c>
      <c r="U65">
        <f t="shared" si="12"/>
        <v>0.82147716100000001</v>
      </c>
      <c r="V65">
        <f t="shared" si="13"/>
        <v>0.01</v>
      </c>
      <c r="W65">
        <f t="shared" si="14"/>
        <v>6.5585013760607949E-12</v>
      </c>
      <c r="X65">
        <f t="shared" si="15"/>
        <v>5.3876590908210154E-12</v>
      </c>
      <c r="Y65">
        <f t="shared" si="16"/>
        <v>6.5585013760607956E-14</v>
      </c>
      <c r="Z65">
        <f t="shared" si="17"/>
        <v>1.1052572714791715E-12</v>
      </c>
      <c r="AB65">
        <f t="shared" si="18"/>
        <v>-9.961314360310455</v>
      </c>
      <c r="AC65">
        <f t="shared" si="19"/>
        <v>-8.8940306823097579</v>
      </c>
      <c r="AE65">
        <f t="shared" si="2"/>
        <v>0</v>
      </c>
      <c r="AF65">
        <f t="shared" si="24"/>
        <v>0</v>
      </c>
      <c r="AG65">
        <f t="shared" si="24"/>
        <v>-2.7631431786979287E-11</v>
      </c>
      <c r="AH65">
        <f t="shared" si="4"/>
        <v>-2.6938295454105078E-7</v>
      </c>
      <c r="AI65">
        <f t="shared" si="5"/>
        <v>-2.6941058597283775E-7</v>
      </c>
      <c r="AJ65">
        <f t="shared" si="6"/>
        <v>-1.0672836780006971</v>
      </c>
      <c r="AK65">
        <f t="shared" si="20"/>
        <v>-0.69729200522173196</v>
      </c>
      <c r="AL65">
        <f t="shared" si="7"/>
        <v>-1.7645759526330151</v>
      </c>
      <c r="AN65">
        <f t="shared" si="25"/>
        <v>0</v>
      </c>
      <c r="AO65">
        <f t="shared" si="25"/>
        <v>0</v>
      </c>
      <c r="AP65">
        <f t="shared" si="25"/>
        <v>-6.2774075551258549E-14</v>
      </c>
      <c r="AQ65">
        <f t="shared" si="25"/>
        <v>-6.1199383625678647E-10</v>
      </c>
      <c r="AR65">
        <f t="shared" si="25"/>
        <v>-6.1205661033233775E-10</v>
      </c>
      <c r="AS65">
        <f t="shared" si="25"/>
        <v>-2.424693253464053E-3</v>
      </c>
      <c r="AT65">
        <f t="shared" si="25"/>
        <v>-1.5841329307337635E-3</v>
      </c>
      <c r="AU65">
        <f t="shared" si="23"/>
        <v>-4.008826796254427E-3</v>
      </c>
      <c r="AW65">
        <v>62</v>
      </c>
      <c r="AX65">
        <f>IF(Z65&gt;0, (R65*SUMPRODUCT(K65:$K$98, X65:$X$98)-K65*$AZ$3)/Z65, 0)</f>
        <v>-8047022998009.1699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0.825360447</v>
      </c>
      <c r="Q66" s="4">
        <f t="shared" si="22"/>
        <v>25</v>
      </c>
      <c r="R66">
        <f t="shared" si="0"/>
        <v>50000</v>
      </c>
      <c r="S66">
        <f t="shared" si="1"/>
        <v>-43639829142344.984</v>
      </c>
      <c r="U66">
        <f t="shared" si="12"/>
        <v>0.825360447</v>
      </c>
      <c r="V66">
        <f t="shared" si="13"/>
        <v>0.01</v>
      </c>
      <c r="W66">
        <f t="shared" si="14"/>
        <v>1.1052572714791715E-12</v>
      </c>
      <c r="X66">
        <f t="shared" si="15"/>
        <v>9.1223563563804922E-13</v>
      </c>
      <c r="Y66">
        <f t="shared" si="16"/>
        <v>1.1052572714791715E-14</v>
      </c>
      <c r="Z66">
        <f t="shared" si="17"/>
        <v>1.8196906312633054E-13</v>
      </c>
      <c r="AB66">
        <f t="shared" si="18"/>
        <v>-8.8940306823097579</v>
      </c>
      <c r="AC66">
        <f t="shared" si="19"/>
        <v>-7.9410988240256533</v>
      </c>
      <c r="AE66">
        <f t="shared" si="2"/>
        <v>0</v>
      </c>
      <c r="AF66">
        <f t="shared" si="24"/>
        <v>0</v>
      </c>
      <c r="AG66">
        <f t="shared" si="24"/>
        <v>-4.5492265781582637E-12</v>
      </c>
      <c r="AH66">
        <f t="shared" si="4"/>
        <v>-4.5611781781902458E-8</v>
      </c>
      <c r="AI66">
        <f t="shared" si="5"/>
        <v>-4.5616331008480619E-8</v>
      </c>
      <c r="AJ66">
        <f t="shared" si="6"/>
        <v>-0.95293185828410465</v>
      </c>
      <c r="AK66">
        <f t="shared" si="20"/>
        <v>-0.62258214776168308</v>
      </c>
      <c r="AL66">
        <f t="shared" si="7"/>
        <v>-1.5755140516621187</v>
      </c>
      <c r="AN66">
        <f t="shared" si="25"/>
        <v>0</v>
      </c>
      <c r="AO66">
        <f t="shared" si="25"/>
        <v>0</v>
      </c>
      <c r="AP66">
        <f t="shared" si="25"/>
        <v>-9.227764052453071E-15</v>
      </c>
      <c r="AQ66">
        <f t="shared" si="25"/>
        <v>-9.252006974464019E-11</v>
      </c>
      <c r="AR66">
        <f t="shared" si="25"/>
        <v>-9.2529297508692648E-11</v>
      </c>
      <c r="AS66">
        <f t="shared" si="25"/>
        <v>-1.9329506225366664E-3</v>
      </c>
      <c r="AT66">
        <f t="shared" si="25"/>
        <v>-1.2628610740993565E-3</v>
      </c>
      <c r="AU66">
        <f t="shared" si="23"/>
        <v>-3.1958117891653206E-3</v>
      </c>
      <c r="AW66">
        <v>63</v>
      </c>
      <c r="AX66">
        <f>IF(Z66&gt;0, (R66*SUMPRODUCT(K66:$K$98, X66:$X$98)-K66*$AZ$3)/Z66, 0)</f>
        <v>-43639829142344.984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0.82947136099999996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-242723874107302.22</v>
      </c>
      <c r="U67">
        <f t="shared" si="12"/>
        <v>0.82947136099999996</v>
      </c>
      <c r="V67">
        <f t="shared" si="13"/>
        <v>0.01</v>
      </c>
      <c r="W67">
        <f t="shared" si="14"/>
        <v>1.8196906312633054E-13</v>
      </c>
      <c r="X67">
        <f t="shared" si="15"/>
        <v>1.5093812645129229E-13</v>
      </c>
      <c r="Y67">
        <f t="shared" si="16"/>
        <v>1.8196906312633056E-15</v>
      </c>
      <c r="Z67">
        <f t="shared" si="17"/>
        <v>2.9211246043774945E-14</v>
      </c>
      <c r="AB67">
        <f t="shared" si="18"/>
        <v>-7.9410988240256533</v>
      </c>
      <c r="AC67">
        <f t="shared" si="19"/>
        <v>-7.0902668072466595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-7.3028115109437363E-13</v>
      </c>
      <c r="AH67">
        <f t="shared" ref="AH67:AH89" si="30">-X67*R67</f>
        <v>-7.5469063225646149E-9</v>
      </c>
      <c r="AI67">
        <f t="shared" ref="AI67:AI89" si="31">SUM(AE67:AH67)</f>
        <v>-7.5476366037157093E-9</v>
      </c>
      <c r="AJ67">
        <f t="shared" ref="AJ67:AJ89" si="32">AB67-AC67</f>
        <v>-0.85083201677899378</v>
      </c>
      <c r="AK67">
        <f t="shared" si="20"/>
        <v>-0.55587691768179581</v>
      </c>
      <c r="AL67">
        <f t="shared" ref="AL67:AL89" si="33">SUM(AI67:AK67)</f>
        <v>-1.4067089420084262</v>
      </c>
      <c r="AN67">
        <f t="shared" ref="AN67:AT89" si="34">AE67*$K67</f>
        <v>0</v>
      </c>
      <c r="AO67">
        <f t="shared" si="34"/>
        <v>0</v>
      </c>
      <c r="AP67">
        <f t="shared" si="34"/>
        <v>-1.3226075038869793E-15</v>
      </c>
      <c r="AQ67">
        <f t="shared" si="34"/>
        <v>-1.3668153584955575E-11</v>
      </c>
      <c r="AR67">
        <f t="shared" si="34"/>
        <v>-1.3669476192459463E-11</v>
      </c>
      <c r="AS67">
        <f t="shared" si="34"/>
        <v>-1.5409364027167199E-3</v>
      </c>
      <c r="AT67">
        <f t="shared" si="34"/>
        <v>-1.0067451165373124E-3</v>
      </c>
      <c r="AU67">
        <f t="shared" si="23"/>
        <v>-2.5476815329235087E-3</v>
      </c>
      <c r="AW67">
        <v>64</v>
      </c>
      <c r="AX67">
        <f>IF(Z67&gt;0, (R67*SUMPRODUCT(K67:$K$98, X67:$X$98)-K67*$AZ$3)/Z67, 0)</f>
        <v>-242723874107302.22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0.83365815200000004</v>
      </c>
      <c r="Q68" s="4">
        <f t="shared" si="22"/>
        <v>25</v>
      </c>
      <c r="R68">
        <f t="shared" si="26"/>
        <v>50000</v>
      </c>
      <c r="S68">
        <f t="shared" si="27"/>
        <v>-1386178732766879.8</v>
      </c>
      <c r="U68">
        <f t="shared" ref="U68:U89" si="38">M68</f>
        <v>0.83365815200000004</v>
      </c>
      <c r="V68">
        <f t="shared" ref="V68:V89" si="39">$C$10</f>
        <v>0.01</v>
      </c>
      <c r="W68">
        <f t="shared" ref="W68:W89" si="40">Z67</f>
        <v>2.9211246043774945E-14</v>
      </c>
      <c r="X68">
        <f t="shared" ref="X68:X89" si="41">U68*W68</f>
        <v>2.4352193394470733E-14</v>
      </c>
      <c r="Y68">
        <f t="shared" ref="Y68:Y89" si="42">V68*W68</f>
        <v>2.9211246043774945E-16</v>
      </c>
      <c r="Z68">
        <f t="shared" ref="Z68:Z89" si="43">MAX(0, W68-X68-Y68)</f>
        <v>4.5669401888664621E-15</v>
      </c>
      <c r="AB68">
        <f t="shared" ref="AB68:AB89" si="44">AC67</f>
        <v>-7.0902668072466595</v>
      </c>
      <c r="AC68">
        <f t="shared" ref="AC68:AC89" si="45">S68*Z68</f>
        <v>-6.3305953636250472</v>
      </c>
      <c r="AE68">
        <f t="shared" si="28"/>
        <v>0</v>
      </c>
      <c r="AF68">
        <f t="shared" si="29"/>
        <v>0</v>
      </c>
      <c r="AG68">
        <f t="shared" si="29"/>
        <v>-1.1417350472166155E-13</v>
      </c>
      <c r="AH68">
        <f t="shared" si="30"/>
        <v>-1.2176096697235367E-9</v>
      </c>
      <c r="AI68">
        <f t="shared" si="31"/>
        <v>-1.2177238432282584E-9</v>
      </c>
      <c r="AJ68">
        <f t="shared" si="32"/>
        <v>-0.75967144362161232</v>
      </c>
      <c r="AK68">
        <f t="shared" ref="AK68:AK89" si="46">G68*SUM(AB68:AB68, AE68:AF68)</f>
        <v>-0.49631867650726619</v>
      </c>
      <c r="AL68">
        <f t="shared" si="33"/>
        <v>-1.2559901213466023</v>
      </c>
      <c r="AN68">
        <f t="shared" si="34"/>
        <v>0</v>
      </c>
      <c r="AO68">
        <f t="shared" si="34"/>
        <v>0</v>
      </c>
      <c r="AP68">
        <f t="shared" si="34"/>
        <v>-1.8462401905031915E-16</v>
      </c>
      <c r="AQ68">
        <f t="shared" si="34"/>
        <v>-1.9689330848424144E-12</v>
      </c>
      <c r="AR68">
        <f t="shared" si="34"/>
        <v>-1.9691177088614646E-12</v>
      </c>
      <c r="AS68">
        <f t="shared" si="34"/>
        <v>-1.2284250660527408E-3</v>
      </c>
      <c r="AT68">
        <f t="shared" si="34"/>
        <v>-8.0257104316709097E-4</v>
      </c>
      <c r="AU68">
        <f t="shared" si="23"/>
        <v>-2.0309961111889493E-3</v>
      </c>
      <c r="AW68">
        <v>65</v>
      </c>
      <c r="AX68">
        <f>IF(Z68&gt;0, (R68*SUMPRODUCT(K68:$K$98, X68:$X$98)-K68*$AZ$3)/Z68, 0)</f>
        <v>-1386178732766879.8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6"/>
        <v>50000</v>
      </c>
      <c r="S69">
        <f t="shared" si="27"/>
        <v>-8144295430148576</v>
      </c>
      <c r="U69">
        <f t="shared" si="38"/>
        <v>0.83803355999999996</v>
      </c>
      <c r="V69">
        <f t="shared" si="39"/>
        <v>0.01</v>
      </c>
      <c r="W69">
        <f t="shared" si="40"/>
        <v>4.5669401888664621E-15</v>
      </c>
      <c r="X69">
        <f t="shared" si="41"/>
        <v>3.8272491447828331E-15</v>
      </c>
      <c r="Y69">
        <f t="shared" si="42"/>
        <v>4.5669401888664619E-17</v>
      </c>
      <c r="Z69">
        <f t="shared" si="43"/>
        <v>6.9402164219496433E-16</v>
      </c>
      <c r="AB69">
        <f t="shared" si="44"/>
        <v>-6.3305953636250472</v>
      </c>
      <c r="AC69">
        <f t="shared" si="45"/>
        <v>-5.6523172889526583</v>
      </c>
      <c r="AE69">
        <f t="shared" si="28"/>
        <v>0</v>
      </c>
      <c r="AF69">
        <f t="shared" si="29"/>
        <v>0</v>
      </c>
      <c r="AG69">
        <f t="shared" si="29"/>
        <v>-1.7350541054874108E-14</v>
      </c>
      <c r="AH69">
        <f t="shared" si="30"/>
        <v>-1.9136245723914165E-10</v>
      </c>
      <c r="AI69">
        <f t="shared" si="31"/>
        <v>-1.9137980778019653E-10</v>
      </c>
      <c r="AJ69">
        <f t="shared" si="32"/>
        <v>-0.67827807467238888</v>
      </c>
      <c r="AK69">
        <f t="shared" si="46"/>
        <v>-0.44314167545375333</v>
      </c>
      <c r="AL69">
        <f t="shared" si="33"/>
        <v>-1.1214197503175221</v>
      </c>
      <c r="AN69">
        <f t="shared" si="34"/>
        <v>0</v>
      </c>
      <c r="AO69">
        <f t="shared" si="34"/>
        <v>0</v>
      </c>
      <c r="AP69">
        <f t="shared" si="34"/>
        <v>-2.5050584744258213E-17</v>
      </c>
      <c r="AQ69">
        <f t="shared" si="34"/>
        <v>-2.7628772133258346E-13</v>
      </c>
      <c r="AR69">
        <f t="shared" si="34"/>
        <v>-2.7631277191732772E-13</v>
      </c>
      <c r="AS69">
        <f t="shared" si="34"/>
        <v>-9.7929294170222996E-4</v>
      </c>
      <c r="AT69">
        <f t="shared" si="34"/>
        <v>-6.3980472191374916E-4</v>
      </c>
      <c r="AU69">
        <f t="shared" si="23"/>
        <v>-1.6190976638922919E-3</v>
      </c>
      <c r="AW69">
        <v>66</v>
      </c>
      <c r="AX69">
        <f>IF(Z69&gt;0, (R69*SUMPRODUCT(K69:$K$98, X69:$X$98)-K69*$AZ$3)/Z69, 0)</f>
        <v>-8144295430148576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6"/>
        <v>50000</v>
      </c>
      <c r="S70">
        <f t="shared" si="27"/>
        <v>-4.9279060274346176E+16</v>
      </c>
      <c r="U70">
        <f t="shared" si="38"/>
        <v>0.84243849400000004</v>
      </c>
      <c r="V70">
        <f t="shared" si="39"/>
        <v>0.01</v>
      </c>
      <c r="W70">
        <f t="shared" si="40"/>
        <v>6.9402164219496433E-16</v>
      </c>
      <c r="X70">
        <f t="shared" si="41"/>
        <v>5.8467054705413265E-16</v>
      </c>
      <c r="Y70">
        <f t="shared" si="42"/>
        <v>6.9402164219496428E-18</v>
      </c>
      <c r="Z70">
        <f t="shared" si="43"/>
        <v>1.0241087871888204E-16</v>
      </c>
      <c r="AB70">
        <f t="shared" si="44"/>
        <v>-5.6523172889526583</v>
      </c>
      <c r="AC70">
        <f t="shared" si="45"/>
        <v>-5.0467118651365439</v>
      </c>
      <c r="AE70">
        <f t="shared" si="28"/>
        <v>0</v>
      </c>
      <c r="AF70">
        <f t="shared" si="29"/>
        <v>0</v>
      </c>
      <c r="AG70">
        <f t="shared" si="29"/>
        <v>-2.5602719679720509E-15</v>
      </c>
      <c r="AH70">
        <f t="shared" si="30"/>
        <v>-2.9233527352706633E-11</v>
      </c>
      <c r="AI70">
        <f t="shared" si="31"/>
        <v>-2.9236087624674608E-11</v>
      </c>
      <c r="AJ70">
        <f t="shared" si="32"/>
        <v>-0.60560542381611437</v>
      </c>
      <c r="AK70">
        <f t="shared" si="46"/>
        <v>-0.39566221022668613</v>
      </c>
      <c r="AL70">
        <f t="shared" si="33"/>
        <v>-1.0012676340720366</v>
      </c>
      <c r="AN70">
        <f t="shared" si="34"/>
        <v>0</v>
      </c>
      <c r="AO70">
        <f t="shared" si="34"/>
        <v>0</v>
      </c>
      <c r="AP70">
        <f t="shared" si="34"/>
        <v>-3.3004482241458616E-18</v>
      </c>
      <c r="AQ70">
        <f t="shared" si="34"/>
        <v>-3.7684958724593329E-14</v>
      </c>
      <c r="AR70">
        <f t="shared" si="34"/>
        <v>-3.7688259172817481E-14</v>
      </c>
      <c r="AS70">
        <f t="shared" si="34"/>
        <v>-7.8068633745585574E-4</v>
      </c>
      <c r="AT70">
        <f t="shared" si="34"/>
        <v>-5.1004840713802949E-4</v>
      </c>
      <c r="AU70">
        <f t="shared" si="23"/>
        <v>-1.2907347446315736E-3</v>
      </c>
      <c r="AW70">
        <v>67</v>
      </c>
      <c r="AX70">
        <f>IF(Z70&gt;0, (R70*SUMPRODUCT(K70:$K$98, X70:$X$98)-K70*$AZ$3)/Z70, 0)</f>
        <v>-4.9279060274346176E+16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6"/>
        <v>50000</v>
      </c>
      <c r="S71">
        <f t="shared" si="27"/>
        <v>-3.0719516646024723E+17</v>
      </c>
      <c r="U71">
        <f t="shared" si="38"/>
        <v>0.84677131100000003</v>
      </c>
      <c r="V71">
        <f t="shared" si="39"/>
        <v>0.01</v>
      </c>
      <c r="W71">
        <f t="shared" si="40"/>
        <v>1.0241087871888204E-16</v>
      </c>
      <c r="X71">
        <f t="shared" si="41"/>
        <v>8.6718594033449742E-17</v>
      </c>
      <c r="Y71">
        <f t="shared" si="42"/>
        <v>1.0241087871888203E-18</v>
      </c>
      <c r="Z71">
        <f t="shared" si="43"/>
        <v>1.4668175898243473E-17</v>
      </c>
      <c r="AB71">
        <f t="shared" si="44"/>
        <v>-5.0467118651365439</v>
      </c>
      <c r="AC71">
        <f t="shared" si="45"/>
        <v>-4.5059927367290902</v>
      </c>
      <c r="AE71">
        <f t="shared" si="28"/>
        <v>0</v>
      </c>
      <c r="AF71">
        <f t="shared" si="29"/>
        <v>0</v>
      </c>
      <c r="AG71">
        <f t="shared" si="29"/>
        <v>-3.667043974560868E-16</v>
      </c>
      <c r="AH71">
        <f t="shared" si="30"/>
        <v>-4.3359297016724872E-12</v>
      </c>
      <c r="AI71">
        <f t="shared" si="31"/>
        <v>-4.3362964060699434E-12</v>
      </c>
      <c r="AJ71">
        <f t="shared" si="32"/>
        <v>-0.54071912840745373</v>
      </c>
      <c r="AK71">
        <f t="shared" si="46"/>
        <v>-0.35326983055955813</v>
      </c>
      <c r="AL71">
        <f t="shared" si="33"/>
        <v>-0.89398895897134811</v>
      </c>
      <c r="AN71">
        <f t="shared" si="34"/>
        <v>0</v>
      </c>
      <c r="AO71">
        <f t="shared" si="34"/>
        <v>0</v>
      </c>
      <c r="AP71">
        <f t="shared" si="34"/>
        <v>-4.2207042165784805E-19</v>
      </c>
      <c r="AQ71">
        <f t="shared" si="34"/>
        <v>-4.9905801243707374E-15</v>
      </c>
      <c r="AR71">
        <f t="shared" si="34"/>
        <v>-4.9910021947923951E-15</v>
      </c>
      <c r="AS71">
        <f t="shared" si="34"/>
        <v>-6.2235836850777838E-4</v>
      </c>
      <c r="AT71">
        <f t="shared" si="34"/>
        <v>-4.0660746742510683E-4</v>
      </c>
      <c r="AU71">
        <f t="shared" si="23"/>
        <v>-1.0289658359378762E-3</v>
      </c>
      <c r="AW71">
        <v>68</v>
      </c>
      <c r="AX71">
        <f>IF(Z71&gt;0, (R71*SUMPRODUCT(K71:$K$98, X71:$X$98)-K71*$AZ$3)/Z71, 0)</f>
        <v>-3.0719516646024723E+17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6"/>
        <v>50000</v>
      </c>
      <c r="S72">
        <f t="shared" si="27"/>
        <v>-1.9762009969260756E+18</v>
      </c>
      <c r="U72">
        <f t="shared" si="38"/>
        <v>0.85120774200000004</v>
      </c>
      <c r="V72">
        <f t="shared" si="39"/>
        <v>0.01</v>
      </c>
      <c r="W72">
        <f t="shared" si="40"/>
        <v>1.4668175898243473E-17</v>
      </c>
      <c r="X72">
        <f t="shared" si="41"/>
        <v>1.2485664885602649E-17</v>
      </c>
      <c r="Y72">
        <f t="shared" si="42"/>
        <v>1.4668175898243474E-19</v>
      </c>
      <c r="Z72">
        <f t="shared" si="43"/>
        <v>2.0358292536583894E-18</v>
      </c>
      <c r="AB72">
        <f t="shared" si="44"/>
        <v>-4.5059927367290902</v>
      </c>
      <c r="AC72">
        <f t="shared" si="45"/>
        <v>-4.0232078006509777</v>
      </c>
      <c r="AE72">
        <f t="shared" si="28"/>
        <v>0</v>
      </c>
      <c r="AF72">
        <f t="shared" si="29"/>
        <v>0</v>
      </c>
      <c r="AG72">
        <f t="shared" si="29"/>
        <v>-5.0895731341459735E-17</v>
      </c>
      <c r="AH72">
        <f t="shared" si="30"/>
        <v>-6.242832442801324E-13</v>
      </c>
      <c r="AI72">
        <f t="shared" si="31"/>
        <v>-6.2433414001147381E-13</v>
      </c>
      <c r="AJ72">
        <f t="shared" si="32"/>
        <v>-0.48278493607811246</v>
      </c>
      <c r="AK72">
        <f t="shared" si="46"/>
        <v>-0.31541949157103633</v>
      </c>
      <c r="AL72">
        <f t="shared" si="33"/>
        <v>-0.79820442764977306</v>
      </c>
      <c r="AN72">
        <f t="shared" si="34"/>
        <v>0</v>
      </c>
      <c r="AO72">
        <f t="shared" si="34"/>
        <v>0</v>
      </c>
      <c r="AP72">
        <f t="shared" si="34"/>
        <v>-5.2303666836522165E-20</v>
      </c>
      <c r="AQ72">
        <f t="shared" si="34"/>
        <v>-6.4155287604350848E-16</v>
      </c>
      <c r="AR72">
        <f t="shared" si="34"/>
        <v>-6.4160517971034494E-16</v>
      </c>
      <c r="AS72">
        <f t="shared" si="34"/>
        <v>-4.9614028101707219E-4</v>
      </c>
      <c r="AT72">
        <f t="shared" si="34"/>
        <v>-3.2414498359782347E-4</v>
      </c>
      <c r="AU72">
        <f t="shared" si="23"/>
        <v>-8.2028526461553719E-4</v>
      </c>
      <c r="AW72">
        <v>69</v>
      </c>
      <c r="AX72">
        <f>IF(Z72&gt;0, (R72*SUMPRODUCT(K72:$K$98, X72:$X$98)-K72*$AZ$3)/Z72, 0)</f>
        <v>-1.9762009969260756E+18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6"/>
        <v>50000</v>
      </c>
      <c r="S73">
        <f t="shared" si="27"/>
        <v>-1.3140373308258816E+19</v>
      </c>
      <c r="U73">
        <f t="shared" si="38"/>
        <v>0.85572183800000001</v>
      </c>
      <c r="V73">
        <f t="shared" si="39"/>
        <v>0.01</v>
      </c>
      <c r="W73">
        <f t="shared" si="40"/>
        <v>2.0358292536583894E-18</v>
      </c>
      <c r="X73">
        <f t="shared" si="41"/>
        <v>1.7421035507947252E-18</v>
      </c>
      <c r="Y73">
        <f t="shared" si="42"/>
        <v>2.0358292536583894E-20</v>
      </c>
      <c r="Z73">
        <f t="shared" si="43"/>
        <v>2.7336741032708035E-19</v>
      </c>
      <c r="AB73">
        <f t="shared" si="44"/>
        <v>-4.0232078006509777</v>
      </c>
      <c r="AC73">
        <f t="shared" si="45"/>
        <v>-3.592149822009802</v>
      </c>
      <c r="AE73">
        <f t="shared" si="28"/>
        <v>0</v>
      </c>
      <c r="AF73">
        <f t="shared" si="29"/>
        <v>0</v>
      </c>
      <c r="AG73">
        <f t="shared" si="29"/>
        <v>-6.8341852581770087E-18</v>
      </c>
      <c r="AH73">
        <f t="shared" si="30"/>
        <v>-8.7105177539736257E-14</v>
      </c>
      <c r="AI73">
        <f t="shared" si="31"/>
        <v>-8.7112011724994428E-14</v>
      </c>
      <c r="AJ73">
        <f t="shared" si="32"/>
        <v>-0.43105797864117568</v>
      </c>
      <c r="AK73">
        <f t="shared" si="46"/>
        <v>-0.28162454604556847</v>
      </c>
      <c r="AL73">
        <f t="shared" si="33"/>
        <v>-0.71268252468683124</v>
      </c>
      <c r="AN73">
        <f t="shared" si="34"/>
        <v>0</v>
      </c>
      <c r="AO73">
        <f t="shared" si="34"/>
        <v>0</v>
      </c>
      <c r="AP73">
        <f t="shared" si="34"/>
        <v>-6.2707502220254928E-21</v>
      </c>
      <c r="AQ73">
        <f t="shared" si="34"/>
        <v>-7.9923910570514978E-17</v>
      </c>
      <c r="AR73">
        <f t="shared" si="34"/>
        <v>-7.9930181320737001E-17</v>
      </c>
      <c r="AS73">
        <f t="shared" si="34"/>
        <v>-3.9551999443325622E-4</v>
      </c>
      <c r="AT73">
        <f t="shared" si="34"/>
        <v>-2.5840639636306106E-4</v>
      </c>
      <c r="AU73">
        <f t="shared" si="23"/>
        <v>-6.5392639079639718E-4</v>
      </c>
      <c r="AW73">
        <v>70</v>
      </c>
      <c r="AX73">
        <f>IF(Z73&gt;0, (R73*SUMPRODUCT(K73:$K$98, X73:$X$98)-K73*$AZ$3)/Z73, 0)</f>
        <v>-1.3140373308258816E+19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6"/>
        <v>50000</v>
      </c>
      <c r="S74">
        <f t="shared" si="27"/>
        <v>-9.044771000532879E+19</v>
      </c>
      <c r="U74">
        <f t="shared" si="38"/>
        <v>0.86028443099999996</v>
      </c>
      <c r="V74">
        <f t="shared" si="39"/>
        <v>0.01</v>
      </c>
      <c r="W74">
        <f t="shared" si="40"/>
        <v>2.7336741032708035E-19</v>
      </c>
      <c r="X74">
        <f t="shared" si="41"/>
        <v>2.3517372704717581E-19</v>
      </c>
      <c r="Y74">
        <f t="shared" si="42"/>
        <v>2.7336741032708037E-21</v>
      </c>
      <c r="Z74">
        <f t="shared" si="43"/>
        <v>3.5460009176633735E-20</v>
      </c>
      <c r="AB74">
        <f t="shared" si="44"/>
        <v>-3.592149822009802</v>
      </c>
      <c r="AC74">
        <f t="shared" si="45"/>
        <v>-3.2072766267944659</v>
      </c>
      <c r="AE74">
        <f t="shared" si="28"/>
        <v>0</v>
      </c>
      <c r="AF74">
        <f t="shared" si="29"/>
        <v>0</v>
      </c>
      <c r="AG74">
        <f t="shared" si="29"/>
        <v>-8.8650022941584346E-19</v>
      </c>
      <c r="AH74">
        <f t="shared" si="30"/>
        <v>-1.175868635235879E-14</v>
      </c>
      <c r="AI74">
        <f t="shared" si="31"/>
        <v>-1.1759572852588207E-14</v>
      </c>
      <c r="AJ74">
        <f t="shared" si="32"/>
        <v>-0.38487319521533614</v>
      </c>
      <c r="AK74">
        <f t="shared" si="46"/>
        <v>-0.25145048754068616</v>
      </c>
      <c r="AL74">
        <f t="shared" si="33"/>
        <v>-0.63632368275603413</v>
      </c>
      <c r="AN74">
        <f t="shared" si="34"/>
        <v>0</v>
      </c>
      <c r="AO74">
        <f t="shared" si="34"/>
        <v>0</v>
      </c>
      <c r="AP74">
        <f t="shared" si="34"/>
        <v>-7.2626244027403023E-22</v>
      </c>
      <c r="AQ74">
        <f t="shared" si="34"/>
        <v>-9.633265690532721E-18</v>
      </c>
      <c r="AR74">
        <f t="shared" si="34"/>
        <v>-9.6339919529729945E-18</v>
      </c>
      <c r="AS74">
        <f t="shared" si="34"/>
        <v>-3.1530611801120612E-4</v>
      </c>
      <c r="AT74">
        <f t="shared" si="34"/>
        <v>-2.0599999710065457E-4</v>
      </c>
      <c r="AU74">
        <f t="shared" si="23"/>
        <v>-5.2130611511187037E-4</v>
      </c>
      <c r="AW74">
        <v>71</v>
      </c>
      <c r="AX74">
        <f>IF(Z74&gt;0, (R74*SUMPRODUCT(K74:$K$98, X74:$X$98)-K74*$AZ$3)/Z74, 0)</f>
        <v>-9.044771000532879E+19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6"/>
        <v>50000</v>
      </c>
      <c r="S75">
        <f t="shared" si="27"/>
        <v>-6.4536689351487062E+20</v>
      </c>
      <c r="U75">
        <f t="shared" si="38"/>
        <v>0.86486670799999998</v>
      </c>
      <c r="V75">
        <f t="shared" si="39"/>
        <v>0.01</v>
      </c>
      <c r="W75">
        <f t="shared" si="40"/>
        <v>3.5460009176633735E-20</v>
      </c>
      <c r="X75">
        <f t="shared" si="41"/>
        <v>3.0668181402245006E-20</v>
      </c>
      <c r="Y75">
        <f t="shared" si="42"/>
        <v>3.5460009176633737E-22</v>
      </c>
      <c r="Z75">
        <f t="shared" si="43"/>
        <v>4.4372276826223913E-21</v>
      </c>
      <c r="AB75">
        <f t="shared" si="44"/>
        <v>-3.2072766267944659</v>
      </c>
      <c r="AC75">
        <f t="shared" si="45"/>
        <v>-2.8636398453522007</v>
      </c>
      <c r="AE75">
        <f t="shared" si="28"/>
        <v>0</v>
      </c>
      <c r="AF75">
        <f t="shared" si="29"/>
        <v>0</v>
      </c>
      <c r="AG75">
        <f t="shared" si="29"/>
        <v>-1.1093069206555978E-19</v>
      </c>
      <c r="AH75">
        <f t="shared" si="30"/>
        <v>-1.5334090701122503E-15</v>
      </c>
      <c r="AI75">
        <f t="shared" si="31"/>
        <v>-1.533520000804316E-15</v>
      </c>
      <c r="AJ75">
        <f t="shared" si="32"/>
        <v>-0.34363678144226517</v>
      </c>
      <c r="AK75">
        <f t="shared" si="46"/>
        <v>-0.22450936387561263</v>
      </c>
      <c r="AL75">
        <f t="shared" si="33"/>
        <v>-0.56814614531787933</v>
      </c>
      <c r="AN75">
        <f t="shared" si="34"/>
        <v>0</v>
      </c>
      <c r="AO75">
        <f t="shared" si="34"/>
        <v>0</v>
      </c>
      <c r="AP75">
        <f t="shared" si="34"/>
        <v>-8.1142508935216803E-23</v>
      </c>
      <c r="AQ75">
        <f t="shared" si="34"/>
        <v>-1.1216432247568697E-18</v>
      </c>
      <c r="AR75">
        <f t="shared" si="34"/>
        <v>-1.1217243672658049E-18</v>
      </c>
      <c r="AS75">
        <f t="shared" si="34"/>
        <v>-2.5136010683291356E-4</v>
      </c>
      <c r="AT75">
        <f t="shared" si="34"/>
        <v>-1.6422193646416976E-4</v>
      </c>
      <c r="AU75">
        <f t="shared" si="23"/>
        <v>-4.1558204329708446E-4</v>
      </c>
      <c r="AW75">
        <v>72</v>
      </c>
      <c r="AX75">
        <f>IF(Z75&gt;0, (R75*SUMPRODUCT(K75:$K$98, X75:$X$98)-K75*$AZ$3)/Z75, 0)</f>
        <v>-6.4536689351487062E+20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6"/>
        <v>50000</v>
      </c>
      <c r="S76">
        <f t="shared" si="27"/>
        <v>-4.7808539568238294E+21</v>
      </c>
      <c r="U76">
        <f t="shared" si="38"/>
        <v>0.86947332300000002</v>
      </c>
      <c r="V76">
        <f t="shared" si="39"/>
        <v>0.01</v>
      </c>
      <c r="W76">
        <f t="shared" si="40"/>
        <v>4.4372276826223913E-21</v>
      </c>
      <c r="X76">
        <f t="shared" si="41"/>
        <v>3.8580510981172801E-21</v>
      </c>
      <c r="Y76">
        <f t="shared" si="42"/>
        <v>4.4372276826223912E-23</v>
      </c>
      <c r="Z76">
        <f t="shared" si="43"/>
        <v>5.3480430767888731E-22</v>
      </c>
      <c r="AB76">
        <f t="shared" si="44"/>
        <v>-2.8636398453522007</v>
      </c>
      <c r="AC76">
        <f t="shared" si="45"/>
        <v>-2.556821290493037</v>
      </c>
      <c r="AE76">
        <f t="shared" si="28"/>
        <v>0</v>
      </c>
      <c r="AF76">
        <f t="shared" si="29"/>
        <v>0</v>
      </c>
      <c r="AG76">
        <f t="shared" si="29"/>
        <v>-1.3370107691972183E-20</v>
      </c>
      <c r="AH76">
        <f t="shared" si="30"/>
        <v>-1.9290255490586399E-16</v>
      </c>
      <c r="AI76">
        <f t="shared" si="31"/>
        <v>-1.9291592501355596E-16</v>
      </c>
      <c r="AJ76">
        <f t="shared" si="32"/>
        <v>-0.30681855485916376</v>
      </c>
      <c r="AK76">
        <f t="shared" si="46"/>
        <v>-0.20045478917465406</v>
      </c>
      <c r="AL76">
        <f t="shared" si="33"/>
        <v>-0.50727334403381796</v>
      </c>
      <c r="AN76">
        <f t="shared" si="34"/>
        <v>0</v>
      </c>
      <c r="AO76">
        <f t="shared" si="34"/>
        <v>0</v>
      </c>
      <c r="AP76">
        <f t="shared" si="34"/>
        <v>-8.73199729053972E-24</v>
      </c>
      <c r="AQ76">
        <f t="shared" si="34"/>
        <v>-1.2598436942939311E-19</v>
      </c>
      <c r="AR76">
        <f t="shared" si="34"/>
        <v>-1.2599310142668364E-19</v>
      </c>
      <c r="AS76">
        <f t="shared" si="34"/>
        <v>-2.0038273822776807E-4</v>
      </c>
      <c r="AT76">
        <f t="shared" si="34"/>
        <v>-1.3091672230880873E-4</v>
      </c>
      <c r="AU76">
        <f t="shared" si="23"/>
        <v>-3.3129946053657693E-4</v>
      </c>
      <c r="AW76">
        <v>73</v>
      </c>
      <c r="AX76">
        <f>IF(Z76&gt;0, (R76*SUMPRODUCT(K76:$K$98, X76:$X$98)-K76*$AZ$3)/Z76, 0)</f>
        <v>-4.7808539568238294E+21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6"/>
        <v>50000</v>
      </c>
      <c r="S77">
        <f t="shared" si="27"/>
        <v>-3.6834227093581737E+22</v>
      </c>
      <c r="U77">
        <f t="shared" si="38"/>
        <v>0.874112687</v>
      </c>
      <c r="V77">
        <f t="shared" si="39"/>
        <v>0.01</v>
      </c>
      <c r="W77">
        <f t="shared" si="40"/>
        <v>5.3480430767888731E-22</v>
      </c>
      <c r="X77">
        <f t="shared" si="41"/>
        <v>4.6747923040436688E-22</v>
      </c>
      <c r="Y77">
        <f t="shared" si="42"/>
        <v>5.3480430767888731E-24</v>
      </c>
      <c r="Z77">
        <f t="shared" si="43"/>
        <v>6.1977034197731555E-23</v>
      </c>
      <c r="AB77">
        <f t="shared" si="44"/>
        <v>-2.556821290493037</v>
      </c>
      <c r="AC77">
        <f t="shared" si="45"/>
        <v>-2.2828761522259255</v>
      </c>
      <c r="AE77">
        <f t="shared" si="28"/>
        <v>0</v>
      </c>
      <c r="AF77">
        <f t="shared" si="29"/>
        <v>0</v>
      </c>
      <c r="AG77">
        <f t="shared" si="29"/>
        <v>-1.5494258549432889E-21</v>
      </c>
      <c r="AH77">
        <f t="shared" si="30"/>
        <v>-2.3373961520218343E-17</v>
      </c>
      <c r="AI77">
        <f t="shared" si="31"/>
        <v>-2.3375510946073286E-17</v>
      </c>
      <c r="AJ77">
        <f t="shared" si="32"/>
        <v>-0.27394513826711142</v>
      </c>
      <c r="AK77">
        <f t="shared" si="46"/>
        <v>-0.1789774903345126</v>
      </c>
      <c r="AL77">
        <f t="shared" si="33"/>
        <v>-0.45292262860162402</v>
      </c>
      <c r="AN77">
        <f t="shared" si="34"/>
        <v>0</v>
      </c>
      <c r="AO77">
        <f t="shared" si="34"/>
        <v>0</v>
      </c>
      <c r="AP77">
        <f t="shared" si="34"/>
        <v>-9.0350687778922241E-25</v>
      </c>
      <c r="AQ77">
        <f t="shared" si="34"/>
        <v>-1.3629910025911414E-20</v>
      </c>
      <c r="AR77">
        <f t="shared" si="34"/>
        <v>-1.3630813532789205E-20</v>
      </c>
      <c r="AS77">
        <f t="shared" si="34"/>
        <v>-1.5974389208208605E-4</v>
      </c>
      <c r="AT77">
        <f t="shared" si="34"/>
        <v>-1.0436600949362944E-4</v>
      </c>
      <c r="AU77">
        <f t="shared" si="23"/>
        <v>-2.6410990157571551E-4</v>
      </c>
      <c r="AW77">
        <v>74</v>
      </c>
      <c r="AX77">
        <f>IF(Z77&gt;0, (R77*SUMPRODUCT(K77:$K$98, X77:$X$98)-K77*$AZ$3)/Z77, 0)</f>
        <v>-3.6834227093581737E+22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6"/>
        <v>50000</v>
      </c>
      <c r="S78">
        <f t="shared" si="27"/>
        <v>-2.9564236991257725E+23</v>
      </c>
      <c r="U78">
        <f t="shared" si="38"/>
        <v>0.87875849299999997</v>
      </c>
      <c r="V78">
        <f t="shared" si="39"/>
        <v>0.01</v>
      </c>
      <c r="W78">
        <f t="shared" si="40"/>
        <v>6.1977034197731555E-23</v>
      </c>
      <c r="X78">
        <f t="shared" si="41"/>
        <v>5.4462845172208045E-23</v>
      </c>
      <c r="Y78">
        <f t="shared" si="42"/>
        <v>6.1977034197731557E-25</v>
      </c>
      <c r="Z78">
        <f t="shared" si="43"/>
        <v>6.894418683546194E-24</v>
      </c>
      <c r="AB78">
        <f t="shared" si="44"/>
        <v>-2.2828761522259255</v>
      </c>
      <c r="AC78">
        <f t="shared" si="45"/>
        <v>-2.0382822787731478</v>
      </c>
      <c r="AE78">
        <f t="shared" si="28"/>
        <v>0</v>
      </c>
      <c r="AF78">
        <f t="shared" si="29"/>
        <v>0</v>
      </c>
      <c r="AG78">
        <f t="shared" si="29"/>
        <v>-1.7236046708865484E-22</v>
      </c>
      <c r="AH78">
        <f t="shared" si="30"/>
        <v>-2.7231422586104021E-18</v>
      </c>
      <c r="AI78">
        <f t="shared" si="31"/>
        <v>-2.7233146190774908E-18</v>
      </c>
      <c r="AJ78">
        <f t="shared" si="32"/>
        <v>-0.24459387345277772</v>
      </c>
      <c r="AK78">
        <f t="shared" si="46"/>
        <v>-0.15980133065581481</v>
      </c>
      <c r="AL78">
        <f t="shared" si="33"/>
        <v>-0.40439520410859253</v>
      </c>
      <c r="AN78">
        <f t="shared" si="34"/>
        <v>0</v>
      </c>
      <c r="AO78">
        <f t="shared" si="34"/>
        <v>0</v>
      </c>
      <c r="AP78">
        <f t="shared" si="34"/>
        <v>-8.9738809526908848E-26</v>
      </c>
      <c r="AQ78">
        <f t="shared" si="34"/>
        <v>-1.4177934684664145E-21</v>
      </c>
      <c r="AR78">
        <f t="shared" si="34"/>
        <v>-1.4178832072759414E-21</v>
      </c>
      <c r="AS78">
        <f t="shared" si="34"/>
        <v>-1.2734685274400976E-4</v>
      </c>
      <c r="AT78">
        <f t="shared" si="34"/>
        <v>-8.3199943792753057E-5</v>
      </c>
      <c r="AU78">
        <f t="shared" si="23"/>
        <v>-2.105467965367628E-4</v>
      </c>
      <c r="AW78">
        <v>75</v>
      </c>
      <c r="AX78">
        <f>IF(Z78&gt;0, (R78*SUMPRODUCT(K78:$K$98, X78:$X$98)-K78*$AZ$3)/Z78, 0)</f>
        <v>-2.9564236991257725E+23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6"/>
        <v>50000</v>
      </c>
      <c r="S79">
        <f t="shared" si="27"/>
        <v>-2.475854524579208E+24</v>
      </c>
      <c r="U79">
        <f t="shared" si="38"/>
        <v>0.88338371900000001</v>
      </c>
      <c r="V79">
        <f t="shared" si="39"/>
        <v>0.01</v>
      </c>
      <c r="W79">
        <f t="shared" si="40"/>
        <v>6.894418683546194E-24</v>
      </c>
      <c r="X79">
        <f t="shared" si="41"/>
        <v>6.0904172170141209E-24</v>
      </c>
      <c r="Y79">
        <f t="shared" si="42"/>
        <v>6.8944186835461938E-26</v>
      </c>
      <c r="Z79">
        <f t="shared" si="43"/>
        <v>7.3505727969661106E-25</v>
      </c>
      <c r="AB79">
        <f t="shared" si="44"/>
        <v>-2.0382822787731478</v>
      </c>
      <c r="AC79">
        <f t="shared" si="45"/>
        <v>-1.8198948917617388</v>
      </c>
      <c r="AE79">
        <f t="shared" si="28"/>
        <v>0</v>
      </c>
      <c r="AF79">
        <f t="shared" si="29"/>
        <v>0</v>
      </c>
      <c r="AG79">
        <f t="shared" si="29"/>
        <v>-1.8376431992415275E-23</v>
      </c>
      <c r="AH79">
        <f t="shared" si="30"/>
        <v>-3.0452086085070607E-19</v>
      </c>
      <c r="AI79">
        <f t="shared" si="31"/>
        <v>-3.0453923728269848E-19</v>
      </c>
      <c r="AJ79">
        <f t="shared" si="32"/>
        <v>-0.21838738701140903</v>
      </c>
      <c r="AK79">
        <f t="shared" si="46"/>
        <v>-0.14267975951412037</v>
      </c>
      <c r="AL79">
        <f t="shared" si="33"/>
        <v>-0.3610671465255294</v>
      </c>
      <c r="AN79">
        <f t="shared" si="34"/>
        <v>0</v>
      </c>
      <c r="AO79">
        <f t="shared" si="34"/>
        <v>0</v>
      </c>
      <c r="AP79">
        <f t="shared" si="34"/>
        <v>-8.5425161902914197E-27</v>
      </c>
      <c r="AQ79">
        <f t="shared" si="34"/>
        <v>-1.415603630330596E-22</v>
      </c>
      <c r="AR79">
        <f t="shared" si="34"/>
        <v>-1.4156890554924988E-22</v>
      </c>
      <c r="AS79">
        <f t="shared" si="34"/>
        <v>-1.0152013133291609E-4</v>
      </c>
      <c r="AT79">
        <f t="shared" si="34"/>
        <v>-6.6326485804171754E-5</v>
      </c>
      <c r="AU79">
        <f t="shared" si="23"/>
        <v>-1.6784661713708786E-4</v>
      </c>
      <c r="AW79">
        <v>76</v>
      </c>
      <c r="AX79">
        <f>IF(Z79&gt;0, (R79*SUMPRODUCT(K79:$K$98, X79:$X$98)-K79*$AZ$3)/Z79, 0)</f>
        <v>-2.475854524579208E+24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6"/>
        <v>50000</v>
      </c>
      <c r="S80">
        <f t="shared" si="27"/>
        <v>-2.1833702155678191E+25</v>
      </c>
      <c r="U80">
        <f t="shared" si="38"/>
        <v>0.88875356999999999</v>
      </c>
      <c r="V80">
        <f t="shared" si="39"/>
        <v>0.01</v>
      </c>
      <c r="W80">
        <f t="shared" si="40"/>
        <v>7.3505727969661106E-25</v>
      </c>
      <c r="X80">
        <f t="shared" si="41"/>
        <v>6.5328478148485159E-25</v>
      </c>
      <c r="Y80">
        <f t="shared" si="42"/>
        <v>7.3505727969661108E-27</v>
      </c>
      <c r="Z80">
        <f t="shared" si="43"/>
        <v>7.442192541479336E-26</v>
      </c>
      <c r="AB80">
        <f t="shared" si="44"/>
        <v>-1.8198948917617388</v>
      </c>
      <c r="AC80">
        <f t="shared" si="45"/>
        <v>-1.6249061533586953</v>
      </c>
      <c r="AE80">
        <f t="shared" si="28"/>
        <v>0</v>
      </c>
      <c r="AF80">
        <f t="shared" si="29"/>
        <v>0</v>
      </c>
      <c r="AG80">
        <f t="shared" si="29"/>
        <v>-1.860548135369834E-24</v>
      </c>
      <c r="AH80">
        <f t="shared" si="30"/>
        <v>-3.266423907424258E-20</v>
      </c>
      <c r="AI80">
        <f t="shared" si="31"/>
        <v>-3.266609962237795E-20</v>
      </c>
      <c r="AJ80">
        <f t="shared" si="32"/>
        <v>-0.19498873840304354</v>
      </c>
      <c r="AK80">
        <f t="shared" si="46"/>
        <v>-0.12739264242332174</v>
      </c>
      <c r="AL80">
        <f t="shared" si="33"/>
        <v>-0.32238138082636525</v>
      </c>
      <c r="AN80">
        <f t="shared" si="34"/>
        <v>0</v>
      </c>
      <c r="AO80">
        <f t="shared" si="34"/>
        <v>0</v>
      </c>
      <c r="AP80">
        <f t="shared" si="34"/>
        <v>-7.7223148882518478E-28</v>
      </c>
      <c r="AQ80">
        <f t="shared" si="34"/>
        <v>-1.3557485287329104E-23</v>
      </c>
      <c r="AR80">
        <f t="shared" si="34"/>
        <v>-1.3558257518817928E-23</v>
      </c>
      <c r="AS80">
        <f t="shared" si="34"/>
        <v>-8.0931227146776121E-5</v>
      </c>
      <c r="AT80">
        <f t="shared" si="34"/>
        <v>-5.2875068402560381E-5</v>
      </c>
      <c r="AU80">
        <f t="shared" si="23"/>
        <v>-1.3380629554933648E-4</v>
      </c>
      <c r="AW80">
        <v>77</v>
      </c>
      <c r="AX80">
        <f>IF(Z80&gt;0, (R80*SUMPRODUCT(K80:$K$98, X80:$X$98)-K80*$AZ$3)/Z80, 0)</f>
        <v>-2.1833702155678191E+25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6"/>
        <v>50000</v>
      </c>
      <c r="S81">
        <f t="shared" si="27"/>
        <v>-2.032659890358884E+26</v>
      </c>
      <c r="U81">
        <f t="shared" si="38"/>
        <v>0.89409425099999995</v>
      </c>
      <c r="V81">
        <f t="shared" si="39"/>
        <v>0.01</v>
      </c>
      <c r="W81">
        <f t="shared" si="40"/>
        <v>7.442192541479336E-26</v>
      </c>
      <c r="X81">
        <f t="shared" si="41"/>
        <v>6.6540215661717532E-26</v>
      </c>
      <c r="Y81">
        <f t="shared" si="42"/>
        <v>7.4421925414793361E-28</v>
      </c>
      <c r="Z81">
        <f t="shared" si="43"/>
        <v>7.1374904989278948E-27</v>
      </c>
      <c r="AB81">
        <f t="shared" si="44"/>
        <v>-1.6249061533586953</v>
      </c>
      <c r="AC81">
        <f t="shared" si="45"/>
        <v>-1.450809065498835</v>
      </c>
      <c r="AE81">
        <f t="shared" si="28"/>
        <v>0</v>
      </c>
      <c r="AF81">
        <f t="shared" si="29"/>
        <v>0</v>
      </c>
      <c r="AG81">
        <f t="shared" si="29"/>
        <v>-1.7843726247319737E-25</v>
      </c>
      <c r="AH81">
        <f t="shared" si="30"/>
        <v>-3.3270107830858764E-21</v>
      </c>
      <c r="AI81">
        <f t="shared" si="31"/>
        <v>-3.3271892203483495E-21</v>
      </c>
      <c r="AJ81">
        <f t="shared" si="32"/>
        <v>-0.17409708785986022</v>
      </c>
      <c r="AK81">
        <f t="shared" si="46"/>
        <v>-0.11374343073510867</v>
      </c>
      <c r="AL81">
        <f t="shared" si="33"/>
        <v>-0.2878405185949689</v>
      </c>
      <c r="AN81">
        <f t="shared" si="34"/>
        <v>0</v>
      </c>
      <c r="AO81">
        <f t="shared" si="34"/>
        <v>0</v>
      </c>
      <c r="AP81">
        <f t="shared" si="34"/>
        <v>-6.6126285122468292E-29</v>
      </c>
      <c r="AQ81">
        <f t="shared" si="34"/>
        <v>-1.232942383213872E-24</v>
      </c>
      <c r="AR81">
        <f t="shared" si="34"/>
        <v>-1.2330085094989946E-24</v>
      </c>
      <c r="AS81">
        <f t="shared" si="34"/>
        <v>-6.4517878784100819E-5</v>
      </c>
      <c r="AT81">
        <f t="shared" si="34"/>
        <v>-4.2151680805612538E-5</v>
      </c>
      <c r="AU81">
        <f t="shared" si="23"/>
        <v>-1.0666955958971336E-4</v>
      </c>
      <c r="AW81">
        <v>78</v>
      </c>
      <c r="AX81">
        <f>IF(Z81&gt;0, (R81*SUMPRODUCT(K81:$K$98, X81:$X$98)-K81*$AZ$3)/Z81, 0)</f>
        <v>-2.032659890358884E+26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6"/>
        <v>50000</v>
      </c>
      <c r="S82">
        <f t="shared" si="27"/>
        <v>-2.0031542108642575E+27</v>
      </c>
      <c r="U82">
        <f t="shared" si="38"/>
        <v>0.89939914200000004</v>
      </c>
      <c r="V82">
        <f t="shared" si="39"/>
        <v>0.01</v>
      </c>
      <c r="W82">
        <f t="shared" si="40"/>
        <v>7.1374904989278948E-27</v>
      </c>
      <c r="X82">
        <f t="shared" si="41"/>
        <v>6.4194528307689006E-27</v>
      </c>
      <c r="Y82">
        <f t="shared" si="42"/>
        <v>7.1374904989278952E-29</v>
      </c>
      <c r="Z82">
        <f t="shared" si="43"/>
        <v>6.466627631697153E-28</v>
      </c>
      <c r="AB82">
        <f t="shared" si="44"/>
        <v>-1.450809065498835</v>
      </c>
      <c r="AC82">
        <f t="shared" si="45"/>
        <v>-1.2953652370525313</v>
      </c>
      <c r="AE82">
        <f t="shared" si="28"/>
        <v>0</v>
      </c>
      <c r="AF82">
        <f t="shared" si="29"/>
        <v>0</v>
      </c>
      <c r="AG82">
        <f t="shared" si="29"/>
        <v>-1.6166569079242883E-26</v>
      </c>
      <c r="AH82">
        <f t="shared" si="30"/>
        <v>-3.2097264153844501E-22</v>
      </c>
      <c r="AI82">
        <f t="shared" si="31"/>
        <v>-3.2098880810752427E-22</v>
      </c>
      <c r="AJ82">
        <f t="shared" si="32"/>
        <v>-0.15544382844630378</v>
      </c>
      <c r="AK82">
        <f t="shared" si="46"/>
        <v>-0.10155663458491847</v>
      </c>
      <c r="AL82">
        <f t="shared" si="33"/>
        <v>-0.25700046303122226</v>
      </c>
      <c r="AN82">
        <f t="shared" si="34"/>
        <v>0</v>
      </c>
      <c r="AO82">
        <f t="shared" si="34"/>
        <v>0</v>
      </c>
      <c r="AP82">
        <f t="shared" si="34"/>
        <v>-5.3491947932573767E-30</v>
      </c>
      <c r="AQ82">
        <f t="shared" si="34"/>
        <v>-1.0620343589784883E-25</v>
      </c>
      <c r="AR82">
        <f t="shared" si="34"/>
        <v>-1.0620878509264208E-25</v>
      </c>
      <c r="AS82">
        <f t="shared" si="34"/>
        <v>-5.143325795926405E-5</v>
      </c>
      <c r="AT82">
        <f t="shared" si="34"/>
        <v>-3.3603061866719176E-5</v>
      </c>
      <c r="AU82">
        <f t="shared" si="23"/>
        <v>-8.5036319825983233E-5</v>
      </c>
      <c r="AW82">
        <v>79</v>
      </c>
      <c r="AX82">
        <f>IF(Z82&gt;0, (R82*SUMPRODUCT(K82:$K$98, X82:$X$98)-K82*$AZ$3)/Z82, 0)</f>
        <v>-2.0031542108642575E+27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6"/>
        <v>50000</v>
      </c>
      <c r="S83">
        <f t="shared" si="27"/>
        <v>-2.0958103099363032E+28</v>
      </c>
      <c r="U83">
        <f t="shared" si="38"/>
        <v>0.90466162100000003</v>
      </c>
      <c r="V83">
        <f t="shared" si="39"/>
        <v>0.01</v>
      </c>
      <c r="W83">
        <f t="shared" si="40"/>
        <v>6.466627631697153E-28</v>
      </c>
      <c r="X83">
        <f t="shared" si="41"/>
        <v>5.850109835694538E-28</v>
      </c>
      <c r="Y83">
        <f t="shared" si="42"/>
        <v>6.4666276316971535E-30</v>
      </c>
      <c r="Z83">
        <f t="shared" si="43"/>
        <v>5.5185151968564353E-29</v>
      </c>
      <c r="AB83">
        <f t="shared" si="44"/>
        <v>-1.2953652370525313</v>
      </c>
      <c r="AC83">
        <f t="shared" si="45"/>
        <v>-1.1565761045111884</v>
      </c>
      <c r="AE83">
        <f t="shared" si="28"/>
        <v>0</v>
      </c>
      <c r="AF83">
        <f t="shared" si="29"/>
        <v>0</v>
      </c>
      <c r="AG83">
        <f t="shared" si="29"/>
        <v>-1.3796287992141089E-27</v>
      </c>
      <c r="AH83">
        <f t="shared" si="30"/>
        <v>-2.9250549178472687E-23</v>
      </c>
      <c r="AI83">
        <f t="shared" si="31"/>
        <v>-2.9251928807271899E-23</v>
      </c>
      <c r="AJ83">
        <f t="shared" si="32"/>
        <v>-0.13878913254134284</v>
      </c>
      <c r="AK83">
        <f t="shared" si="46"/>
        <v>-9.0675566593677204E-2</v>
      </c>
      <c r="AL83">
        <f t="shared" si="33"/>
        <v>-0.22946469913502004</v>
      </c>
      <c r="AN83">
        <f t="shared" si="34"/>
        <v>0</v>
      </c>
      <c r="AO83">
        <f t="shared" si="34"/>
        <v>0</v>
      </c>
      <c r="AP83">
        <f t="shared" si="34"/>
        <v>-4.0758179697484298E-31</v>
      </c>
      <c r="AQ83">
        <f t="shared" si="34"/>
        <v>-8.6414486298446031E-27</v>
      </c>
      <c r="AR83">
        <f t="shared" si="34"/>
        <v>-8.6418562116415762E-27</v>
      </c>
      <c r="AS83">
        <f t="shared" si="34"/>
        <v>-4.1002278347627639E-5</v>
      </c>
      <c r="AT83">
        <f t="shared" si="34"/>
        <v>-2.6788155187116689E-5</v>
      </c>
      <c r="AU83">
        <f t="shared" si="23"/>
        <v>-6.7790433534744332E-5</v>
      </c>
      <c r="AW83">
        <v>80</v>
      </c>
      <c r="AX83">
        <f>IF(Z83&gt;0, (R83*SUMPRODUCT(K83:$K$98, X83:$X$98)-K83*$AZ$3)/Z83, 0)</f>
        <v>-2.0958103099363032E+28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6"/>
        <v>50000</v>
      </c>
      <c r="S84">
        <f t="shared" si="27"/>
        <v>-2.335432075461062E+29</v>
      </c>
      <c r="U84">
        <f t="shared" si="38"/>
        <v>0.90987524600000003</v>
      </c>
      <c r="V84">
        <f t="shared" si="39"/>
        <v>0.01</v>
      </c>
      <c r="W84">
        <f t="shared" si="40"/>
        <v>5.5185151968564353E-29</v>
      </c>
      <c r="X84">
        <f t="shared" si="41"/>
        <v>5.0211603722944874E-29</v>
      </c>
      <c r="Y84">
        <f t="shared" si="42"/>
        <v>5.5185151968564356E-31</v>
      </c>
      <c r="Z84">
        <f t="shared" si="43"/>
        <v>4.4216967259338357E-30</v>
      </c>
      <c r="AB84">
        <f t="shared" si="44"/>
        <v>-1.1565761045111884</v>
      </c>
      <c r="AC84">
        <f t="shared" si="45"/>
        <v>-1.032657236170704</v>
      </c>
      <c r="AE84">
        <f t="shared" si="28"/>
        <v>0</v>
      </c>
      <c r="AF84">
        <f t="shared" si="29"/>
        <v>0</v>
      </c>
      <c r="AG84">
        <f t="shared" si="29"/>
        <v>-1.1054241814834589E-28</v>
      </c>
      <c r="AH84">
        <f t="shared" si="30"/>
        <v>-2.5105801861472437E-24</v>
      </c>
      <c r="AI84">
        <f t="shared" si="31"/>
        <v>-2.5106907285653919E-24</v>
      </c>
      <c r="AJ84">
        <f t="shared" si="32"/>
        <v>-0.12391886834048438</v>
      </c>
      <c r="AK84">
        <f t="shared" si="46"/>
        <v>-8.0960327315783204E-2</v>
      </c>
      <c r="AL84">
        <f t="shared" si="33"/>
        <v>-0.20487919565626758</v>
      </c>
      <c r="AN84">
        <f t="shared" si="34"/>
        <v>0</v>
      </c>
      <c r="AO84">
        <f t="shared" si="34"/>
        <v>0</v>
      </c>
      <c r="AP84">
        <f t="shared" si="34"/>
        <v>-2.9158385015613613E-32</v>
      </c>
      <c r="AQ84">
        <f t="shared" si="34"/>
        <v>-6.6222962104929879E-28</v>
      </c>
      <c r="AR84">
        <f t="shared" si="34"/>
        <v>-6.6225877943431432E-28</v>
      </c>
      <c r="AS84">
        <f t="shared" si="34"/>
        <v>-3.2686765264371442E-5</v>
      </c>
      <c r="AT84">
        <f t="shared" si="34"/>
        <v>-2.135535330605603E-5</v>
      </c>
      <c r="AU84">
        <f t="shared" si="23"/>
        <v>-5.4042118570427472E-5</v>
      </c>
      <c r="AW84">
        <v>81</v>
      </c>
      <c r="AX84">
        <f>IF(Z84&gt;0, (R84*SUMPRODUCT(K84:$K$98, X84:$X$98)-K84*$AZ$3)/Z84, 0)</f>
        <v>-2.335432075461062E+29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6"/>
        <v>50000</v>
      </c>
      <c r="S85">
        <f t="shared" si="27"/>
        <v>-2.7825908393709749E+30</v>
      </c>
      <c r="U85">
        <f t="shared" si="38"/>
        <v>0.91506238500000003</v>
      </c>
      <c r="V85">
        <f t="shared" si="39"/>
        <v>0.01</v>
      </c>
      <c r="W85">
        <f t="shared" si="40"/>
        <v>4.4216967259338357E-30</v>
      </c>
      <c r="X85">
        <f t="shared" si="41"/>
        <v>4.0461283517797069E-30</v>
      </c>
      <c r="Y85">
        <f t="shared" si="42"/>
        <v>4.4216967259338357E-32</v>
      </c>
      <c r="Z85">
        <f t="shared" si="43"/>
        <v>3.3135140689479046E-31</v>
      </c>
      <c r="AB85">
        <f t="shared" si="44"/>
        <v>-1.032657236170704</v>
      </c>
      <c r="AC85">
        <f t="shared" si="45"/>
        <v>-0.92201538943812844</v>
      </c>
      <c r="AE85">
        <f t="shared" si="28"/>
        <v>0</v>
      </c>
      <c r="AF85">
        <f t="shared" si="29"/>
        <v>0</v>
      </c>
      <c r="AG85">
        <f t="shared" si="29"/>
        <v>-8.2837851723697613E-30</v>
      </c>
      <c r="AH85">
        <f t="shared" si="30"/>
        <v>-2.0230641758898535E-25</v>
      </c>
      <c r="AI85">
        <f t="shared" si="31"/>
        <v>-2.0231470137415771E-25</v>
      </c>
      <c r="AJ85">
        <f t="shared" si="32"/>
        <v>-0.1106418467325756</v>
      </c>
      <c r="AK85">
        <f t="shared" si="46"/>
        <v>-7.228600653194929E-2</v>
      </c>
      <c r="AL85">
        <f t="shared" si="33"/>
        <v>-0.18292785326452488</v>
      </c>
      <c r="AN85">
        <f t="shared" si="34"/>
        <v>0</v>
      </c>
      <c r="AO85">
        <f t="shared" si="34"/>
        <v>0</v>
      </c>
      <c r="AP85">
        <f t="shared" si="34"/>
        <v>-1.9509462770730562E-33</v>
      </c>
      <c r="AQ85">
        <f t="shared" si="34"/>
        <v>-4.7645966669885095E-29</v>
      </c>
      <c r="AR85">
        <f t="shared" si="34"/>
        <v>-4.7647917616162166E-29</v>
      </c>
      <c r="AS85">
        <f t="shared" si="34"/>
        <v>-2.6057689145704334E-5</v>
      </c>
      <c r="AT85">
        <f t="shared" si="34"/>
        <v>-1.702435690852681E-5</v>
      </c>
      <c r="AU85">
        <f t="shared" si="23"/>
        <v>-4.308204605423114E-5</v>
      </c>
      <c r="AW85">
        <v>82</v>
      </c>
      <c r="AX85">
        <f>IF(Z85&gt;0, (R85*SUMPRODUCT(K85:$K$98, X85:$X$98)-K85*$AZ$3)/Z85, 0)</f>
        <v>-2.7825908393709749E+30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6"/>
        <v>50000</v>
      </c>
      <c r="S86">
        <f t="shared" si="27"/>
        <v>-3.5619108411244777E+31</v>
      </c>
      <c r="U86">
        <f t="shared" si="38"/>
        <v>0.92024934599999997</v>
      </c>
      <c r="V86">
        <f t="shared" si="39"/>
        <v>0.01</v>
      </c>
      <c r="W86">
        <f t="shared" si="40"/>
        <v>3.3135140689479046E-31</v>
      </c>
      <c r="X86">
        <f t="shared" si="41"/>
        <v>3.0492591549111078E-31</v>
      </c>
      <c r="Y86">
        <f t="shared" si="42"/>
        <v>3.3135140689479047E-33</v>
      </c>
      <c r="Z86">
        <f t="shared" si="43"/>
        <v>2.3111977334731776E-32</v>
      </c>
      <c r="AB86">
        <f t="shared" si="44"/>
        <v>-0.92201538943812844</v>
      </c>
      <c r="AC86">
        <f t="shared" si="45"/>
        <v>-0.82322802628404323</v>
      </c>
      <c r="AE86">
        <f t="shared" si="28"/>
        <v>0</v>
      </c>
      <c r="AF86">
        <f t="shared" si="29"/>
        <v>0</v>
      </c>
      <c r="AG86">
        <f t="shared" si="29"/>
        <v>-5.7779943336829436E-31</v>
      </c>
      <c r="AH86">
        <f t="shared" si="30"/>
        <v>-1.524629577455554E-26</v>
      </c>
      <c r="AI86">
        <f t="shared" si="31"/>
        <v>-1.5246873573988908E-26</v>
      </c>
      <c r="AJ86">
        <f t="shared" si="32"/>
        <v>-9.8787363154085206E-2</v>
      </c>
      <c r="AK86">
        <f t="shared" si="46"/>
        <v>-6.4541077260669003E-2</v>
      </c>
      <c r="AL86">
        <f t="shared" si="33"/>
        <v>-0.16332844041475419</v>
      </c>
      <c r="AN86">
        <f t="shared" si="34"/>
        <v>0</v>
      </c>
      <c r="AO86">
        <f t="shared" si="34"/>
        <v>0</v>
      </c>
      <c r="AP86">
        <f t="shared" si="34"/>
        <v>-1.2149980245063486E-34</v>
      </c>
      <c r="AQ86">
        <f t="shared" si="34"/>
        <v>-3.2059947063528833E-30</v>
      </c>
      <c r="AR86">
        <f t="shared" si="34"/>
        <v>-3.206116206155334E-30</v>
      </c>
      <c r="AS86">
        <f t="shared" si="34"/>
        <v>-2.0773030250083142E-5</v>
      </c>
      <c r="AT86">
        <f t="shared" si="34"/>
        <v>-1.3571713096720986E-5</v>
      </c>
      <c r="AU86">
        <f t="shared" si="23"/>
        <v>-3.4344743346804129E-5</v>
      </c>
      <c r="AW86">
        <v>83</v>
      </c>
      <c r="AX86">
        <f>IF(Z86&gt;0, (R86*SUMPRODUCT(K86:$K$98, X86:$X$98)-K86*$AZ$3)/Z86, 0)</f>
        <v>-3.5619108411244777E+31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6"/>
        <v>50000</v>
      </c>
      <c r="S87">
        <f t="shared" si="27"/>
        <v>-4.9258123353048569E+32</v>
      </c>
      <c r="U87">
        <f t="shared" si="38"/>
        <v>0.92543648599999995</v>
      </c>
      <c r="V87">
        <f t="shared" si="39"/>
        <v>0.01</v>
      </c>
      <c r="W87">
        <f t="shared" si="40"/>
        <v>2.3111977334731776E-32</v>
      </c>
      <c r="X87">
        <f t="shared" si="41"/>
        <v>2.1388667089165818E-32</v>
      </c>
      <c r="Y87">
        <f t="shared" si="42"/>
        <v>2.3111977334731775E-34</v>
      </c>
      <c r="Z87">
        <f t="shared" si="43"/>
        <v>1.4921904722186403E-33</v>
      </c>
      <c r="AB87">
        <f t="shared" si="44"/>
        <v>-0.82322802628404323</v>
      </c>
      <c r="AC87">
        <f t="shared" si="45"/>
        <v>-0.73502502346789578</v>
      </c>
      <c r="AE87">
        <f t="shared" si="28"/>
        <v>0</v>
      </c>
      <c r="AF87">
        <f t="shared" si="29"/>
        <v>0</v>
      </c>
      <c r="AG87">
        <f t="shared" si="29"/>
        <v>-3.730476180546601E-32</v>
      </c>
      <c r="AH87">
        <f t="shared" si="30"/>
        <v>-1.0694333544582909E-27</v>
      </c>
      <c r="AI87">
        <f t="shared" si="31"/>
        <v>-1.0694706592200964E-27</v>
      </c>
      <c r="AJ87">
        <f t="shared" si="32"/>
        <v>-8.8203002816147458E-2</v>
      </c>
      <c r="AK87">
        <f t="shared" si="46"/>
        <v>-5.7625961839883034E-2</v>
      </c>
      <c r="AL87">
        <f t="shared" si="33"/>
        <v>-0.14582896465603049</v>
      </c>
      <c r="AN87">
        <f t="shared" si="34"/>
        <v>0</v>
      </c>
      <c r="AO87">
        <f t="shared" si="34"/>
        <v>0</v>
      </c>
      <c r="AP87">
        <f t="shared" si="34"/>
        <v>-7.0039769611775119E-36</v>
      </c>
      <c r="AQ87">
        <f t="shared" si="34"/>
        <v>-2.0078633969573159E-31</v>
      </c>
      <c r="AR87">
        <f t="shared" si="34"/>
        <v>-2.0079334367269278E-31</v>
      </c>
      <c r="AS87">
        <f t="shared" si="34"/>
        <v>-1.6560132533548413E-5</v>
      </c>
      <c r="AT87">
        <f t="shared" si="34"/>
        <v>-1.0819286588584969E-5</v>
      </c>
      <c r="AU87">
        <f t="shared" si="23"/>
        <v>-2.7379419122133382E-5</v>
      </c>
      <c r="AW87">
        <v>84</v>
      </c>
      <c r="AX87">
        <f>IF(Z87&gt;0, (R87*SUMPRODUCT(K87:$K$98, X87:$X$98)-K87*$AZ$3)/Z87, 0)</f>
        <v>-4.9258123353048569E+32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6"/>
        <v>50000</v>
      </c>
      <c r="S88">
        <f t="shared" si="27"/>
        <v>-7.4070650624103639E+33</v>
      </c>
      <c r="U88">
        <f t="shared" si="38"/>
        <v>0.93062362499999995</v>
      </c>
      <c r="V88">
        <f t="shared" si="39"/>
        <v>0.01</v>
      </c>
      <c r="W88">
        <f t="shared" si="40"/>
        <v>1.4921904722186403E-33</v>
      </c>
      <c r="X88">
        <f t="shared" si="41"/>
        <v>1.3886677064465728E-33</v>
      </c>
      <c r="Y88">
        <f t="shared" si="42"/>
        <v>1.4921904722186403E-35</v>
      </c>
      <c r="Z88">
        <f t="shared" si="43"/>
        <v>8.860086104988113E-35</v>
      </c>
      <c r="AB88">
        <f t="shared" si="44"/>
        <v>-0.73502502346789578</v>
      </c>
      <c r="AC88">
        <f t="shared" si="45"/>
        <v>-0.65627234238204979</v>
      </c>
      <c r="AE88">
        <f t="shared" si="28"/>
        <v>0</v>
      </c>
      <c r="AF88">
        <f t="shared" si="29"/>
        <v>0</v>
      </c>
      <c r="AG88">
        <f t="shared" si="29"/>
        <v>-2.2150215262470284E-33</v>
      </c>
      <c r="AH88">
        <f t="shared" si="30"/>
        <v>-6.9433385322328637E-29</v>
      </c>
      <c r="AI88">
        <f t="shared" si="31"/>
        <v>-6.943560034385488E-29</v>
      </c>
      <c r="AJ88">
        <f t="shared" si="32"/>
        <v>-7.8752681085845988E-2</v>
      </c>
      <c r="AK88">
        <f t="shared" si="46"/>
        <v>-5.1451751642752709E-2</v>
      </c>
      <c r="AL88">
        <f t="shared" si="33"/>
        <v>-0.13020443272859869</v>
      </c>
      <c r="AN88">
        <f t="shared" si="34"/>
        <v>0</v>
      </c>
      <c r="AO88">
        <f t="shared" si="34"/>
        <v>0</v>
      </c>
      <c r="AP88">
        <f t="shared" si="34"/>
        <v>-3.7131318083771126E-37</v>
      </c>
      <c r="AQ88">
        <f t="shared" si="34"/>
        <v>-1.1639404337549105E-32</v>
      </c>
      <c r="AR88">
        <f t="shared" si="34"/>
        <v>-1.1639775650729942E-32</v>
      </c>
      <c r="AS88">
        <f t="shared" si="34"/>
        <v>-1.320163626717827E-5</v>
      </c>
      <c r="AT88">
        <f t="shared" si="34"/>
        <v>-8.6250690278898032E-6</v>
      </c>
      <c r="AU88">
        <f t="shared" si="23"/>
        <v>-2.1826705295068074E-5</v>
      </c>
      <c r="AW88">
        <v>85</v>
      </c>
      <c r="AX88">
        <f>IF(Z88&gt;0, (R88*SUMPRODUCT(K88:$K$98, X88:$X$98)-K88*$AZ$3)/Z88, 0)</f>
        <v>-7.4070650624103639E+33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8.860086104988113E-35</v>
      </c>
      <c r="X89">
        <f t="shared" si="41"/>
        <v>8.860086104988113E-35</v>
      </c>
      <c r="Y89">
        <f t="shared" si="42"/>
        <v>8.8600861049881135E-37</v>
      </c>
      <c r="Z89">
        <f t="shared" si="43"/>
        <v>0</v>
      </c>
      <c r="AB89">
        <f t="shared" si="44"/>
        <v>-0.65627234238204979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-4.4300430524940567E-30</v>
      </c>
      <c r="AI89">
        <f t="shared" si="31"/>
        <v>-4.4300430524940567E-30</v>
      </c>
      <c r="AJ89">
        <f t="shared" si="32"/>
        <v>-0.65627234238204979</v>
      </c>
      <c r="AK89">
        <f t="shared" si="46"/>
        <v>-4.5939063966743493E-2</v>
      </c>
      <c r="AL89">
        <f t="shared" si="33"/>
        <v>-0.70221140634879331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-6.6305925149591289E-34</v>
      </c>
      <c r="AR89">
        <f t="shared" si="34"/>
        <v>-6.6305925149591289E-34</v>
      </c>
      <c r="AS89">
        <f t="shared" si="34"/>
        <v>-9.8226460321266867E-5</v>
      </c>
      <c r="AT89">
        <f t="shared" si="34"/>
        <v>-6.8758522224886815E-6</v>
      </c>
      <c r="AU89">
        <f t="shared" si="23"/>
        <v>-1.0510231254375555E-4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5751.7492369528773</v>
      </c>
      <c r="AO91" s="8">
        <f t="shared" ref="AO91:AU91" si="49">SUM(AO3:AO89)</f>
        <v>-575.1749236952877</v>
      </c>
      <c r="AP91" s="8">
        <f t="shared" si="49"/>
        <v>-439.91679612122192</v>
      </c>
      <c r="AQ91" s="8">
        <f t="shared" si="49"/>
        <v>-3914.9091399805343</v>
      </c>
      <c r="AR91" s="8">
        <f t="shared" si="49"/>
        <v>821.74837715583692</v>
      </c>
      <c r="AS91" s="8">
        <f t="shared" si="49"/>
        <v>-994.40646747044138</v>
      </c>
      <c r="AT91" s="8">
        <f t="shared" si="49"/>
        <v>322.30560462948733</v>
      </c>
      <c r="AU91" s="8">
        <f t="shared" si="49"/>
        <v>149.6475143148794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D8739-E92F-4066-9E42-4F966063DA3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12618.760876954058</v>
      </c>
      <c r="K3">
        <v>1</v>
      </c>
      <c r="L3" s="2">
        <v>0</v>
      </c>
      <c r="O3">
        <f>$C$3</f>
        <v>12618.760876954058</v>
      </c>
      <c r="P3">
        <f>O3*C5</f>
        <v>1261.8760876954059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12618.760876954058</v>
      </c>
      <c r="AF3">
        <f t="shared" ref="AF3:AG34" si="3">-$Z3*P3</f>
        <v>-1261.8760876954059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11156.884789258653</v>
      </c>
      <c r="AJ3">
        <f t="shared" ref="AJ3:AJ66" si="6">AB3-AC3</f>
        <v>0</v>
      </c>
      <c r="AL3">
        <f t="shared" ref="AL3:AL66" si="7">SUM(AI3:AK3)</f>
        <v>11156.884789258653</v>
      </c>
      <c r="AN3">
        <f t="shared" ref="AN3:AU34" si="8">AE3*$K3</f>
        <v>12618.760876954058</v>
      </c>
      <c r="AO3">
        <f t="shared" si="8"/>
        <v>-1261.8760876954059</v>
      </c>
      <c r="AP3">
        <f t="shared" si="8"/>
        <v>-200</v>
      </c>
      <c r="AQ3">
        <f t="shared" si="8"/>
        <v>0</v>
      </c>
      <c r="AR3">
        <f t="shared" si="8"/>
        <v>11156.884789258653</v>
      </c>
      <c r="AS3">
        <f t="shared" si="8"/>
        <v>0</v>
      </c>
      <c r="AT3">
        <f t="shared" si="8"/>
        <v>0</v>
      </c>
      <c r="AU3">
        <f t="shared" si="8"/>
        <v>11156.884789258653</v>
      </c>
      <c r="AW3">
        <v>0</v>
      </c>
      <c r="AX3">
        <f>IF(Z3&gt;0, (R3*SUMPRODUCT(K3:$K$98, X3:$X$98)-K3*$AZ$3)/Z3, 0)</f>
        <v>0</v>
      </c>
      <c r="AZ3">
        <f>C6*ABS(SUMPRODUCT(X4:X79, K4:K79))/1</f>
        <v>9520.6053395718627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50000</v>
      </c>
      <c r="S4">
        <f t="shared" si="1"/>
        <v>646.59327962332054</v>
      </c>
      <c r="U4">
        <f t="shared" ref="U4:U67" si="12">M4</f>
        <v>2.3387939999999999E-3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2.3387939999999999E-3</v>
      </c>
      <c r="Y4">
        <f t="shared" ref="Y4:Y67" si="16">V4*W4</f>
        <v>0.01</v>
      </c>
      <c r="Z4">
        <f t="shared" ref="Z4:Z67" si="17">MAX(0, W4-X4-Y4)</f>
        <v>0.98766120599999996</v>
      </c>
      <c r="AB4">
        <f t="shared" ref="AB4:AB67" si="18">AC3</f>
        <v>0</v>
      </c>
      <c r="AC4">
        <f t="shared" ref="AC4:AC67" si="19">S4*Z4</f>
        <v>638.61509834426397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-116.9397</v>
      </c>
      <c r="AI4">
        <f t="shared" si="5"/>
        <v>-116.9397</v>
      </c>
      <c r="AJ4">
        <f t="shared" si="6"/>
        <v>-638.61509834426397</v>
      </c>
      <c r="AK4">
        <f t="shared" ref="AK4:AK67" si="20">G4*SUM(AB4:AB4, AE4:AF4)</f>
        <v>0</v>
      </c>
      <c r="AL4">
        <f t="shared" si="7"/>
        <v>-755.55479834426399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-109.09571788413098</v>
      </c>
      <c r="AR4">
        <f t="shared" si="8"/>
        <v>-109.09571788413098</v>
      </c>
      <c r="AS4">
        <f t="shared" si="8"/>
        <v>-595.77861586366635</v>
      </c>
      <c r="AT4">
        <f t="shared" si="8"/>
        <v>0</v>
      </c>
      <c r="AU4">
        <f t="shared" si="8"/>
        <v>-704.87433374779732</v>
      </c>
      <c r="AW4">
        <v>1</v>
      </c>
      <c r="AX4">
        <f>IF(Z4&gt;0, (R4*SUMPRODUCT(K4:$K$98, X4:$X$98)-K4*$AZ$3)/Z4, 0)</f>
        <v>646.59327962332054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2.4879479999999998E-3</v>
      </c>
      <c r="Q5" s="4">
        <f t="shared" ref="Q5:Q68" si="22">$C$8</f>
        <v>25</v>
      </c>
      <c r="R5">
        <f t="shared" si="0"/>
        <v>50000</v>
      </c>
      <c r="S5">
        <f t="shared" si="1"/>
        <v>1302.4997917436872</v>
      </c>
      <c r="U5">
        <f t="shared" si="12"/>
        <v>2.4879479999999998E-3</v>
      </c>
      <c r="V5">
        <f t="shared" si="13"/>
        <v>0.01</v>
      </c>
      <c r="W5">
        <f t="shared" si="14"/>
        <v>0.98766120599999996</v>
      </c>
      <c r="X5">
        <f t="shared" si="15"/>
        <v>2.4572497221452879E-3</v>
      </c>
      <c r="Y5">
        <f t="shared" si="16"/>
        <v>9.8766120599999997E-3</v>
      </c>
      <c r="Z5">
        <f t="shared" si="17"/>
        <v>0.97532734421785461</v>
      </c>
      <c r="AB5">
        <f t="shared" si="18"/>
        <v>638.61509834426397</v>
      </c>
      <c r="AC5">
        <f t="shared" si="19"/>
        <v>1270.3636627256792</v>
      </c>
      <c r="AE5">
        <f t="shared" si="2"/>
        <v>0</v>
      </c>
      <c r="AF5">
        <f t="shared" si="3"/>
        <v>0</v>
      </c>
      <c r="AG5">
        <f t="shared" si="3"/>
        <v>-24.383183605446366</v>
      </c>
      <c r="AH5">
        <f t="shared" si="4"/>
        <v>-122.86248610726439</v>
      </c>
      <c r="AI5">
        <f t="shared" si="5"/>
        <v>-147.24566971271076</v>
      </c>
      <c r="AJ5">
        <f t="shared" si="6"/>
        <v>-631.74856438141524</v>
      </c>
      <c r="AK5">
        <f t="shared" si="20"/>
        <v>26.183219032114824</v>
      </c>
      <c r="AL5">
        <f t="shared" si="7"/>
        <v>-752.81101506201117</v>
      </c>
      <c r="AN5">
        <f t="shared" si="8"/>
        <v>0</v>
      </c>
      <c r="AO5">
        <f t="shared" si="8"/>
        <v>0</v>
      </c>
      <c r="AP5">
        <f t="shared" si="8"/>
        <v>-20.850255797394098</v>
      </c>
      <c r="AQ5">
        <f t="shared" si="8"/>
        <v>-105.06069694147905</v>
      </c>
      <c r="AR5">
        <f t="shared" si="8"/>
        <v>-125.91095273887316</v>
      </c>
      <c r="AS5">
        <f t="shared" si="8"/>
        <v>-540.21326255554277</v>
      </c>
      <c r="AT5">
        <f t="shared" si="8"/>
        <v>22.38948052283256</v>
      </c>
      <c r="AU5">
        <f t="shared" si="8"/>
        <v>-643.73473477158336</v>
      </c>
      <c r="AW5">
        <v>2</v>
      </c>
      <c r="AX5">
        <f>IF(Z5&gt;0, (R5*SUMPRODUCT(K5:$K$98, X5:$X$98)-K5*$AZ$3)/Z5, 0)</f>
        <v>1302.4997917436872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2.6637029999999999E-3</v>
      </c>
      <c r="Q6" s="4">
        <f t="shared" si="22"/>
        <v>25</v>
      </c>
      <c r="R6">
        <f t="shared" si="0"/>
        <v>50000</v>
      </c>
      <c r="S6">
        <f t="shared" si="1"/>
        <v>2037.5983399416082</v>
      </c>
      <c r="U6">
        <f t="shared" si="12"/>
        <v>2.6637029999999999E-3</v>
      </c>
      <c r="V6">
        <f t="shared" si="13"/>
        <v>0.01</v>
      </c>
      <c r="W6">
        <f t="shared" si="14"/>
        <v>0.97532734421785461</v>
      </c>
      <c r="X6">
        <f t="shared" si="15"/>
        <v>2.5979823727751319E-3</v>
      </c>
      <c r="Y6">
        <f t="shared" si="16"/>
        <v>9.7532734421785471E-3</v>
      </c>
      <c r="Z6">
        <f t="shared" si="17"/>
        <v>0.96297608840290094</v>
      </c>
      <c r="AB6">
        <f t="shared" si="18"/>
        <v>1270.3636627256792</v>
      </c>
      <c r="AC6">
        <f t="shared" si="19"/>
        <v>1962.1584791332143</v>
      </c>
      <c r="AE6">
        <f t="shared" si="2"/>
        <v>0</v>
      </c>
      <c r="AF6">
        <f t="shared" si="3"/>
        <v>0</v>
      </c>
      <c r="AG6">
        <f t="shared" si="3"/>
        <v>-24.074402210072524</v>
      </c>
      <c r="AH6">
        <f t="shared" si="4"/>
        <v>-129.89911863875659</v>
      </c>
      <c r="AI6">
        <f t="shared" si="5"/>
        <v>-153.97352084882911</v>
      </c>
      <c r="AJ6">
        <f t="shared" si="6"/>
        <v>-691.79481640753511</v>
      </c>
      <c r="AK6">
        <f t="shared" si="20"/>
        <v>74.316274269452236</v>
      </c>
      <c r="AL6">
        <f t="shared" si="7"/>
        <v>-771.45206298691198</v>
      </c>
      <c r="AN6">
        <f t="shared" si="8"/>
        <v>0</v>
      </c>
      <c r="AO6">
        <f t="shared" si="8"/>
        <v>0</v>
      </c>
      <c r="AP6">
        <f t="shared" si="8"/>
        <v>-18.571235318450043</v>
      </c>
      <c r="AQ6">
        <f t="shared" si="8"/>
        <v>-100.20548293781876</v>
      </c>
      <c r="AR6">
        <f t="shared" si="8"/>
        <v>-118.77671825626879</v>
      </c>
      <c r="AS6">
        <f t="shared" si="8"/>
        <v>-533.65745971515753</v>
      </c>
      <c r="AT6">
        <f t="shared" si="8"/>
        <v>57.328319324623997</v>
      </c>
      <c r="AU6">
        <f t="shared" si="8"/>
        <v>-595.1058586468024</v>
      </c>
      <c r="AW6">
        <v>3</v>
      </c>
      <c r="AX6">
        <f>IF(Z6&gt;0, (R6*SUMPRODUCT(K6:$K$98, X6:$X$98)-K6*$AZ$3)/Z6, 0)</f>
        <v>2037.5983399416082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2.8651079999999999E-3</v>
      </c>
      <c r="Q7" s="4">
        <f t="shared" si="22"/>
        <v>25</v>
      </c>
      <c r="R7">
        <f t="shared" si="0"/>
        <v>50000</v>
      </c>
      <c r="S7">
        <f t="shared" si="1"/>
        <v>2655.356960238812</v>
      </c>
      <c r="U7">
        <f t="shared" si="12"/>
        <v>2.8651079999999999E-3</v>
      </c>
      <c r="V7">
        <f t="shared" si="13"/>
        <v>0.01</v>
      </c>
      <c r="W7">
        <f t="shared" si="14"/>
        <v>0.96297608840290094</v>
      </c>
      <c r="X7">
        <f t="shared" si="15"/>
        <v>2.7590304946918586E-3</v>
      </c>
      <c r="Y7">
        <f t="shared" si="16"/>
        <v>9.6297608840290091E-3</v>
      </c>
      <c r="Z7">
        <f t="shared" si="17"/>
        <v>0.9505872970241801</v>
      </c>
      <c r="AB7">
        <f t="shared" si="18"/>
        <v>1962.1584791332143</v>
      </c>
      <c r="AC7">
        <f t="shared" si="19"/>
        <v>2524.1485954677555</v>
      </c>
      <c r="AE7">
        <f t="shared" si="2"/>
        <v>0</v>
      </c>
      <c r="AF7">
        <f t="shared" si="3"/>
        <v>0</v>
      </c>
      <c r="AG7">
        <f t="shared" si="3"/>
        <v>-23.764682425604502</v>
      </c>
      <c r="AH7">
        <f t="shared" si="4"/>
        <v>-137.95152473459294</v>
      </c>
      <c r="AI7">
        <f t="shared" si="5"/>
        <v>-161.71620716019743</v>
      </c>
      <c r="AJ7">
        <f t="shared" si="6"/>
        <v>-561.9901163345412</v>
      </c>
      <c r="AK7">
        <f t="shared" si="20"/>
        <v>96.341981325440813</v>
      </c>
      <c r="AL7">
        <f t="shared" si="7"/>
        <v>-627.36434216929786</v>
      </c>
      <c r="AN7">
        <f t="shared" si="8"/>
        <v>0</v>
      </c>
      <c r="AO7">
        <f t="shared" si="8"/>
        <v>0</v>
      </c>
      <c r="AP7">
        <f t="shared" si="8"/>
        <v>-16.679387107983594</v>
      </c>
      <c r="AQ7">
        <f t="shared" si="8"/>
        <v>-96.822117879672035</v>
      </c>
      <c r="AR7">
        <f t="shared" si="8"/>
        <v>-113.50150498765562</v>
      </c>
      <c r="AS7">
        <f t="shared" si="8"/>
        <v>-394.43618615770794</v>
      </c>
      <c r="AT7">
        <f t="shared" si="8"/>
        <v>67.618206399670768</v>
      </c>
      <c r="AU7">
        <f t="shared" si="8"/>
        <v>-440.31948474569282</v>
      </c>
      <c r="AW7">
        <v>4</v>
      </c>
      <c r="AX7">
        <f>IF(Z7&gt;0, (R7*SUMPRODUCT(K7:$K$98, X7:$X$98)-K7*$AZ$3)/Z7, 0)</f>
        <v>2655.356960238812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4.466869E-3</v>
      </c>
      <c r="Q8" s="4">
        <f t="shared" si="22"/>
        <v>25</v>
      </c>
      <c r="R8">
        <f t="shared" si="0"/>
        <v>50000</v>
      </c>
      <c r="S8">
        <f t="shared" si="1"/>
        <v>3065.694748225389</v>
      </c>
      <c r="U8">
        <f t="shared" si="12"/>
        <v>4.466869E-3</v>
      </c>
      <c r="V8">
        <f t="shared" si="13"/>
        <v>0.01</v>
      </c>
      <c r="W8">
        <f t="shared" si="14"/>
        <v>0.9505872970241801</v>
      </c>
      <c r="X8">
        <f t="shared" si="15"/>
        <v>4.2461489288711024E-3</v>
      </c>
      <c r="Y8">
        <f t="shared" si="16"/>
        <v>9.5058729702418004E-3</v>
      </c>
      <c r="Z8">
        <f t="shared" si="17"/>
        <v>0.93683527512506726</v>
      </c>
      <c r="AB8">
        <f t="shared" si="18"/>
        <v>2524.1485954677555</v>
      </c>
      <c r="AC8">
        <f t="shared" si="19"/>
        <v>2872.0509829032062</v>
      </c>
      <c r="AE8">
        <f t="shared" si="2"/>
        <v>0</v>
      </c>
      <c r="AF8">
        <f t="shared" si="3"/>
        <v>0</v>
      </c>
      <c r="AG8">
        <f t="shared" si="3"/>
        <v>-23.420881878126682</v>
      </c>
      <c r="AH8">
        <f t="shared" si="4"/>
        <v>-212.30744644355511</v>
      </c>
      <c r="AI8">
        <f t="shared" si="5"/>
        <v>-235.7283283216818</v>
      </c>
      <c r="AJ8">
        <f t="shared" si="6"/>
        <v>-347.90238743545069</v>
      </c>
      <c r="AK8">
        <f t="shared" si="20"/>
        <v>53.76436508346319</v>
      </c>
      <c r="AL8">
        <f t="shared" si="7"/>
        <v>-529.86635067366933</v>
      </c>
      <c r="AN8">
        <f t="shared" si="8"/>
        <v>0</v>
      </c>
      <c r="AO8">
        <f t="shared" si="8"/>
        <v>0</v>
      </c>
      <c r="AP8">
        <f t="shared" si="8"/>
        <v>-15.344057313256894</v>
      </c>
      <c r="AQ8">
        <f t="shared" si="8"/>
        <v>-139.09201383674335</v>
      </c>
      <c r="AR8">
        <f t="shared" si="8"/>
        <v>-154.43607115000026</v>
      </c>
      <c r="AS8">
        <f t="shared" si="8"/>
        <v>-227.92626682490399</v>
      </c>
      <c r="AT8">
        <f t="shared" si="8"/>
        <v>35.223417441935865</v>
      </c>
      <c r="AU8">
        <f t="shared" si="8"/>
        <v>-347.13892053296837</v>
      </c>
      <c r="AW8">
        <v>5</v>
      </c>
      <c r="AX8">
        <f>IF(Z8&gt;0, (R8*SUMPRODUCT(K8:$K$98, X8:$X$98)-K8*$AZ$3)/Z8, 0)</f>
        <v>3065.694748225389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6.2254789999999999E-3</v>
      </c>
      <c r="Q9" s="4">
        <f t="shared" si="22"/>
        <v>25</v>
      </c>
      <c r="R9">
        <f t="shared" si="0"/>
        <v>50000</v>
      </c>
      <c r="S9">
        <f t="shared" si="1"/>
        <v>3323.626274572267</v>
      </c>
      <c r="U9">
        <f t="shared" si="12"/>
        <v>6.2254789999999999E-3</v>
      </c>
      <c r="V9">
        <f t="shared" si="13"/>
        <v>0.01</v>
      </c>
      <c r="W9">
        <f t="shared" si="14"/>
        <v>0.93683527512506726</v>
      </c>
      <c r="X9">
        <f t="shared" si="15"/>
        <v>5.8322483317503285E-3</v>
      </c>
      <c r="Y9">
        <f t="shared" si="16"/>
        <v>9.3683527512506727E-3</v>
      </c>
      <c r="Z9">
        <f t="shared" si="17"/>
        <v>0.92163467404206623</v>
      </c>
      <c r="AB9">
        <f t="shared" si="18"/>
        <v>2872.0509829032062</v>
      </c>
      <c r="AC9">
        <f t="shared" si="19"/>
        <v>3063.1692182030583</v>
      </c>
      <c r="AE9">
        <f t="shared" si="2"/>
        <v>0</v>
      </c>
      <c r="AF9">
        <f t="shared" si="3"/>
        <v>0</v>
      </c>
      <c r="AG9">
        <f t="shared" si="3"/>
        <v>-23.040866851051657</v>
      </c>
      <c r="AH9">
        <f t="shared" si="4"/>
        <v>-291.61241658751641</v>
      </c>
      <c r="AI9">
        <f t="shared" si="5"/>
        <v>-314.65328343856805</v>
      </c>
      <c r="AJ9">
        <f t="shared" si="6"/>
        <v>-191.11823529985213</v>
      </c>
      <c r="AK9">
        <f t="shared" si="20"/>
        <v>16.945100799128916</v>
      </c>
      <c r="AL9">
        <f t="shared" si="7"/>
        <v>-488.82641793929128</v>
      </c>
      <c r="AN9">
        <f t="shared" si="8"/>
        <v>0</v>
      </c>
      <c r="AO9">
        <f t="shared" si="8"/>
        <v>0</v>
      </c>
      <c r="AP9">
        <f t="shared" si="8"/>
        <v>-14.29594907997523</v>
      </c>
      <c r="AQ9">
        <f t="shared" si="8"/>
        <v>-180.93400242158765</v>
      </c>
      <c r="AR9">
        <f t="shared" si="8"/>
        <v>-195.22995150156285</v>
      </c>
      <c r="AS9">
        <f t="shared" si="8"/>
        <v>-118.58132672541805</v>
      </c>
      <c r="AT9">
        <f t="shared" si="8"/>
        <v>10.513766680108118</v>
      </c>
      <c r="AU9">
        <f t="shared" si="8"/>
        <v>-303.29751154687278</v>
      </c>
      <c r="AW9">
        <v>6</v>
      </c>
      <c r="AX9">
        <f>IF(Z9&gt;0, (R9*SUMPRODUCT(K9:$K$98, X9:$X$98)-K9*$AZ$3)/Z9, 0)</f>
        <v>3323.626274572267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8.1133709999999994E-3</v>
      </c>
      <c r="Q10" s="4">
        <f t="shared" si="22"/>
        <v>25</v>
      </c>
      <c r="R10">
        <f t="shared" si="0"/>
        <v>50000</v>
      </c>
      <c r="S10">
        <f t="shared" si="1"/>
        <v>3520.0213186352275</v>
      </c>
      <c r="U10">
        <f t="shared" si="12"/>
        <v>8.1133709999999994E-3</v>
      </c>
      <c r="V10">
        <f t="shared" si="13"/>
        <v>0.01</v>
      </c>
      <c r="W10">
        <f t="shared" si="14"/>
        <v>0.92163467404206623</v>
      </c>
      <c r="X10">
        <f t="shared" si="15"/>
        <v>7.4775640369673527E-3</v>
      </c>
      <c r="Y10">
        <f t="shared" si="16"/>
        <v>9.2163467404206625E-3</v>
      </c>
      <c r="Z10">
        <f t="shared" si="17"/>
        <v>0.90494076326467821</v>
      </c>
      <c r="AB10">
        <f t="shared" si="18"/>
        <v>3063.1692182030583</v>
      </c>
      <c r="AC10">
        <f t="shared" si="19"/>
        <v>3185.4107787937019</v>
      </c>
      <c r="AE10">
        <f t="shared" si="2"/>
        <v>0</v>
      </c>
      <c r="AF10">
        <f t="shared" si="3"/>
        <v>0</v>
      </c>
      <c r="AG10">
        <f t="shared" si="3"/>
        <v>-22.623519081616955</v>
      </c>
      <c r="AH10">
        <f t="shared" si="4"/>
        <v>-373.87820184836761</v>
      </c>
      <c r="AI10">
        <f t="shared" si="5"/>
        <v>-396.50172092998457</v>
      </c>
      <c r="AJ10">
        <f t="shared" si="6"/>
        <v>-122.24156059064353</v>
      </c>
      <c r="AK10">
        <f t="shared" si="20"/>
        <v>12.55899379463254</v>
      </c>
      <c r="AL10">
        <f t="shared" si="7"/>
        <v>-506.18428772599555</v>
      </c>
      <c r="AN10">
        <f t="shared" si="8"/>
        <v>0</v>
      </c>
      <c r="AO10">
        <f t="shared" si="8"/>
        <v>0</v>
      </c>
      <c r="AP10">
        <f t="shared" si="8"/>
        <v>-13.316574566447709</v>
      </c>
      <c r="AQ10">
        <f t="shared" si="8"/>
        <v>-220.07084466928697</v>
      </c>
      <c r="AR10">
        <f t="shared" si="8"/>
        <v>-233.38741923573468</v>
      </c>
      <c r="AS10">
        <f t="shared" si="8"/>
        <v>-71.953388456129375</v>
      </c>
      <c r="AT10">
        <f t="shared" si="8"/>
        <v>7.3924298312048924</v>
      </c>
      <c r="AU10">
        <f t="shared" si="8"/>
        <v>-297.94837786065915</v>
      </c>
      <c r="AW10">
        <v>7</v>
      </c>
      <c r="AX10">
        <f>IF(Z10&gt;0, (R10*SUMPRODUCT(K10:$K$98, X10:$X$98)-K10*$AZ$3)/Z10, 0)</f>
        <v>3520.0213186352275</v>
      </c>
    </row>
    <row r="11" spans="1:52" x14ac:dyDescent="0.25">
      <c r="A11" t="s">
        <v>33</v>
      </c>
      <c r="C11" s="12">
        <f>AU81</f>
        <v>280.33689899075335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1.0286442999999999E-2</v>
      </c>
      <c r="Q11" s="4">
        <f t="shared" si="22"/>
        <v>25</v>
      </c>
      <c r="R11">
        <f t="shared" si="0"/>
        <v>50000</v>
      </c>
      <c r="S11">
        <f t="shared" si="1"/>
        <v>3659.4076846552935</v>
      </c>
      <c r="U11">
        <f t="shared" si="12"/>
        <v>1.0286442999999999E-2</v>
      </c>
      <c r="V11">
        <f t="shared" si="13"/>
        <v>0.01</v>
      </c>
      <c r="W11">
        <f t="shared" si="14"/>
        <v>0.90494076326467821</v>
      </c>
      <c r="X11">
        <f t="shared" si="15"/>
        <v>9.3086215796986064E-3</v>
      </c>
      <c r="Y11">
        <f t="shared" si="16"/>
        <v>9.0494076326467828E-3</v>
      </c>
      <c r="Z11">
        <f t="shared" si="17"/>
        <v>0.88658273405233279</v>
      </c>
      <c r="AB11">
        <f t="shared" si="18"/>
        <v>3185.4107787937019</v>
      </c>
      <c r="AC11">
        <f t="shared" si="19"/>
        <v>3244.3676700738069</v>
      </c>
      <c r="AE11">
        <f t="shared" si="2"/>
        <v>0</v>
      </c>
      <c r="AF11">
        <f t="shared" si="3"/>
        <v>0</v>
      </c>
      <c r="AG11">
        <f t="shared" si="3"/>
        <v>-22.164568351308318</v>
      </c>
      <c r="AH11">
        <f t="shared" si="4"/>
        <v>-465.43107898493031</v>
      </c>
      <c r="AI11">
        <f t="shared" si="5"/>
        <v>-487.59564733623864</v>
      </c>
      <c r="AJ11">
        <f t="shared" si="6"/>
        <v>-58.956891280105083</v>
      </c>
      <c r="AK11">
        <f t="shared" si="20"/>
        <v>7.6449858691048842</v>
      </c>
      <c r="AL11">
        <f t="shared" si="7"/>
        <v>-538.90755274723892</v>
      </c>
      <c r="AN11">
        <f t="shared" si="8"/>
        <v>0</v>
      </c>
      <c r="AO11">
        <f t="shared" si="8"/>
        <v>0</v>
      </c>
      <c r="AP11">
        <f t="shared" si="8"/>
        <v>-12.396834507364327</v>
      </c>
      <c r="AQ11">
        <f t="shared" si="8"/>
        <v>-260.31962225962388</v>
      </c>
      <c r="AR11">
        <f t="shared" si="8"/>
        <v>-272.71645676698819</v>
      </c>
      <c r="AS11">
        <f t="shared" si="8"/>
        <v>-32.975098485280981</v>
      </c>
      <c r="AT11">
        <f t="shared" si="8"/>
        <v>4.2759066239536239</v>
      </c>
      <c r="AU11">
        <f t="shared" si="8"/>
        <v>-301.41564862831558</v>
      </c>
      <c r="AW11">
        <v>8</v>
      </c>
      <c r="AX11">
        <f>IF(Z11&gt;0, (R11*SUMPRODUCT(K11:$K$98, X11:$X$98)-K11*$AZ$3)/Z11, 0)</f>
        <v>3659.4076846552935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1.2759904000000001E-2</v>
      </c>
      <c r="Q12" s="4">
        <f t="shared" si="22"/>
        <v>25</v>
      </c>
      <c r="R12">
        <f t="shared" si="0"/>
        <v>50000</v>
      </c>
      <c r="S12">
        <f t="shared" si="1"/>
        <v>3749.6377632006402</v>
      </c>
      <c r="U12">
        <f t="shared" si="12"/>
        <v>1.2759904000000001E-2</v>
      </c>
      <c r="V12">
        <f t="shared" si="13"/>
        <v>0.01</v>
      </c>
      <c r="W12">
        <f t="shared" si="14"/>
        <v>0.88658273405233279</v>
      </c>
      <c r="X12">
        <f t="shared" si="15"/>
        <v>1.1312710574565298E-2</v>
      </c>
      <c r="Y12">
        <f t="shared" si="16"/>
        <v>8.865827340523328E-3</v>
      </c>
      <c r="Z12">
        <f t="shared" si="17"/>
        <v>0.86640419613724418</v>
      </c>
      <c r="AB12">
        <f t="shared" si="18"/>
        <v>3244.3676700738069</v>
      </c>
      <c r="AC12">
        <f t="shared" si="19"/>
        <v>3248.701892031705</v>
      </c>
      <c r="AE12">
        <f t="shared" si="2"/>
        <v>0</v>
      </c>
      <c r="AF12">
        <f t="shared" si="3"/>
        <v>0</v>
      </c>
      <c r="AG12">
        <f t="shared" si="3"/>
        <v>-21.660104903431105</v>
      </c>
      <c r="AH12">
        <f t="shared" si="4"/>
        <v>-565.63552872826494</v>
      </c>
      <c r="AI12">
        <f t="shared" si="5"/>
        <v>-587.29563363169609</v>
      </c>
      <c r="AJ12">
        <f t="shared" si="6"/>
        <v>-4.3342219578980803</v>
      </c>
      <c r="AK12">
        <f t="shared" si="20"/>
        <v>7.4620456411697562</v>
      </c>
      <c r="AL12">
        <f t="shared" si="7"/>
        <v>-584.16780994842441</v>
      </c>
      <c r="AN12">
        <f t="shared" si="8"/>
        <v>0</v>
      </c>
      <c r="AO12">
        <f t="shared" si="8"/>
        <v>0</v>
      </c>
      <c r="AP12">
        <f t="shared" si="8"/>
        <v>-11.512576018314956</v>
      </c>
      <c r="AQ12">
        <f t="shared" si="8"/>
        <v>-300.64129662236269</v>
      </c>
      <c r="AR12">
        <f t="shared" si="8"/>
        <v>-312.15387264067766</v>
      </c>
      <c r="AS12">
        <f t="shared" si="8"/>
        <v>-2.3036850464490293</v>
      </c>
      <c r="AT12">
        <f t="shared" si="8"/>
        <v>3.9661565850724148</v>
      </c>
      <c r="AU12">
        <f t="shared" si="8"/>
        <v>-310.49140110205428</v>
      </c>
      <c r="AW12">
        <v>9</v>
      </c>
      <c r="AX12">
        <f>IF(Z12&gt;0, (R12*SUMPRODUCT(K12:$K$98, X12:$X$98)-K12*$AZ$3)/Z12, 0)</f>
        <v>3749.6377632006402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1.5498582E-2</v>
      </c>
      <c r="Q13" s="4">
        <f t="shared" si="22"/>
        <v>25</v>
      </c>
      <c r="R13">
        <f t="shared" si="0"/>
        <v>50000</v>
      </c>
      <c r="S13">
        <f t="shared" si="1"/>
        <v>3787.9234129973775</v>
      </c>
      <c r="U13">
        <f t="shared" si="12"/>
        <v>1.5498582E-2</v>
      </c>
      <c r="V13">
        <f t="shared" si="13"/>
        <v>0.01</v>
      </c>
      <c r="W13">
        <f t="shared" si="14"/>
        <v>0.86640419613724418</v>
      </c>
      <c r="X13">
        <f t="shared" si="15"/>
        <v>1.3428036478977163E-2</v>
      </c>
      <c r="Y13">
        <f t="shared" si="16"/>
        <v>8.6640419613724425E-3</v>
      </c>
      <c r="Z13">
        <f t="shared" si="17"/>
        <v>0.84431211769689452</v>
      </c>
      <c r="AB13">
        <f t="shared" si="18"/>
        <v>3248.701892031705</v>
      </c>
      <c r="AC13">
        <f t="shared" si="19"/>
        <v>3198.1896385014643</v>
      </c>
      <c r="AE13">
        <f t="shared" si="2"/>
        <v>0</v>
      </c>
      <c r="AF13">
        <f t="shared" si="3"/>
        <v>0</v>
      </c>
      <c r="AG13">
        <f t="shared" si="3"/>
        <v>-21.107802942422364</v>
      </c>
      <c r="AH13">
        <f t="shared" si="4"/>
        <v>-671.40182394885812</v>
      </c>
      <c r="AI13">
        <f t="shared" si="5"/>
        <v>-692.5096268912805</v>
      </c>
      <c r="AJ13">
        <f t="shared" si="6"/>
        <v>50.512253530240741</v>
      </c>
      <c r="AK13">
        <f t="shared" si="20"/>
        <v>6.49740378406341</v>
      </c>
      <c r="AL13">
        <f t="shared" si="7"/>
        <v>-635.49996957697635</v>
      </c>
      <c r="AN13">
        <f t="shared" si="8"/>
        <v>0</v>
      </c>
      <c r="AO13">
        <f t="shared" si="8"/>
        <v>0</v>
      </c>
      <c r="AP13">
        <f t="shared" si="8"/>
        <v>-10.66446925349878</v>
      </c>
      <c r="AQ13">
        <f t="shared" si="8"/>
        <v>-339.21787728343691</v>
      </c>
      <c r="AR13">
        <f t="shared" si="8"/>
        <v>-349.8823465369357</v>
      </c>
      <c r="AS13">
        <f t="shared" si="8"/>
        <v>25.520722178789068</v>
      </c>
      <c r="AT13">
        <f t="shared" si="8"/>
        <v>3.2827368661590732</v>
      </c>
      <c r="AU13">
        <f t="shared" si="8"/>
        <v>-321.07888749198759</v>
      </c>
      <c r="AW13">
        <v>10</v>
      </c>
      <c r="AX13">
        <f>IF(Z13&gt;0, (R13*SUMPRODUCT(K13:$K$98, X13:$X$98)-K13*$AZ$3)/Z13, 0)</f>
        <v>3787.9234129973775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1.8608946000000001E-2</v>
      </c>
      <c r="Q14" s="4">
        <f t="shared" si="22"/>
        <v>25</v>
      </c>
      <c r="R14">
        <f t="shared" si="0"/>
        <v>50000</v>
      </c>
      <c r="S14">
        <f t="shared" si="1"/>
        <v>3774.7244353678457</v>
      </c>
      <c r="U14">
        <f t="shared" si="12"/>
        <v>1.8608946000000001E-2</v>
      </c>
      <c r="V14">
        <f t="shared" si="13"/>
        <v>0.01</v>
      </c>
      <c r="W14">
        <f t="shared" si="14"/>
        <v>0.84431211769689452</v>
      </c>
      <c r="X14">
        <f t="shared" si="15"/>
        <v>1.5711758605367155E-2</v>
      </c>
      <c r="Y14">
        <f t="shared" si="16"/>
        <v>8.4431211769689461E-3</v>
      </c>
      <c r="Z14">
        <f t="shared" si="17"/>
        <v>0.82015723791455841</v>
      </c>
      <c r="AB14">
        <f t="shared" si="18"/>
        <v>3198.1896385014643</v>
      </c>
      <c r="AC14">
        <f t="shared" si="19"/>
        <v>3095.8675667998832</v>
      </c>
      <c r="AE14">
        <f t="shared" si="2"/>
        <v>0</v>
      </c>
      <c r="AF14">
        <f t="shared" si="3"/>
        <v>0</v>
      </c>
      <c r="AG14">
        <f t="shared" si="3"/>
        <v>-20.50393094786396</v>
      </c>
      <c r="AH14">
        <f t="shared" si="4"/>
        <v>-785.5879302683577</v>
      </c>
      <c r="AI14">
        <f t="shared" si="5"/>
        <v>-806.09186121622167</v>
      </c>
      <c r="AJ14">
        <f t="shared" si="6"/>
        <v>102.32207170158108</v>
      </c>
      <c r="AK14">
        <f t="shared" si="20"/>
        <v>5.7567413493026356</v>
      </c>
      <c r="AL14">
        <f t="shared" si="7"/>
        <v>-698.01304816533798</v>
      </c>
      <c r="AN14">
        <f t="shared" si="8"/>
        <v>0</v>
      </c>
      <c r="AO14">
        <f t="shared" si="8"/>
        <v>0</v>
      </c>
      <c r="AP14">
        <f t="shared" si="8"/>
        <v>-9.8491823811625512</v>
      </c>
      <c r="AQ14">
        <f t="shared" si="8"/>
        <v>-377.3617274330083</v>
      </c>
      <c r="AR14">
        <f t="shared" si="8"/>
        <v>-387.21090981417086</v>
      </c>
      <c r="AS14">
        <f t="shared" si="8"/>
        <v>49.151001745460526</v>
      </c>
      <c r="AT14">
        <f t="shared" si="8"/>
        <v>2.7652841601267784</v>
      </c>
      <c r="AU14">
        <f t="shared" si="8"/>
        <v>-335.29462390858356</v>
      </c>
      <c r="AW14">
        <v>11</v>
      </c>
      <c r="AX14">
        <f>IF(Z14&gt;0, (R14*SUMPRODUCT(K14:$K$98, X14:$X$98)-K14*$AZ$3)/Z14, 0)</f>
        <v>3774.7244353678457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2.2132820000000001E-2</v>
      </c>
      <c r="Q15" s="4">
        <f t="shared" si="22"/>
        <v>25</v>
      </c>
      <c r="R15">
        <f t="shared" si="0"/>
        <v>50000</v>
      </c>
      <c r="S15">
        <f t="shared" si="1"/>
        <v>3720.3450005902714</v>
      </c>
      <c r="U15">
        <f t="shared" si="12"/>
        <v>2.2132820000000001E-2</v>
      </c>
      <c r="V15">
        <f t="shared" si="13"/>
        <v>0.01</v>
      </c>
      <c r="W15">
        <f t="shared" si="14"/>
        <v>0.82015723791455841</v>
      </c>
      <c r="X15">
        <f t="shared" si="15"/>
        <v>1.8152392518460098E-2</v>
      </c>
      <c r="Y15">
        <f t="shared" si="16"/>
        <v>8.2015723791455837E-3</v>
      </c>
      <c r="Z15">
        <f t="shared" si="17"/>
        <v>0.79380327301695275</v>
      </c>
      <c r="AB15">
        <f t="shared" si="18"/>
        <v>3095.8675667998832</v>
      </c>
      <c r="AC15">
        <f t="shared" si="19"/>
        <v>2953.2220382208143</v>
      </c>
      <c r="AE15">
        <f t="shared" si="2"/>
        <v>0</v>
      </c>
      <c r="AF15">
        <f t="shared" si="3"/>
        <v>0</v>
      </c>
      <c r="AG15">
        <f t="shared" si="3"/>
        <v>-19.845081825423819</v>
      </c>
      <c r="AH15">
        <f t="shared" si="4"/>
        <v>-907.61962592300483</v>
      </c>
      <c r="AI15">
        <f t="shared" si="5"/>
        <v>-927.46470774842862</v>
      </c>
      <c r="AJ15">
        <f t="shared" si="6"/>
        <v>142.64552857906892</v>
      </c>
      <c r="AK15">
        <f t="shared" si="20"/>
        <v>12.693057023879522</v>
      </c>
      <c r="AL15">
        <f t="shared" si="7"/>
        <v>-772.12612214548017</v>
      </c>
      <c r="AN15">
        <f t="shared" si="8"/>
        <v>0</v>
      </c>
      <c r="AO15">
        <f t="shared" si="8"/>
        <v>0</v>
      </c>
      <c r="AP15">
        <f t="shared" si="8"/>
        <v>-9.0434497453386626</v>
      </c>
      <c r="AQ15">
        <f t="shared" si="8"/>
        <v>-413.60436541019283</v>
      </c>
      <c r="AR15">
        <f t="shared" si="8"/>
        <v>-422.64781515553148</v>
      </c>
      <c r="AS15">
        <f t="shared" si="8"/>
        <v>65.003897713812009</v>
      </c>
      <c r="AT15">
        <f t="shared" si="8"/>
        <v>5.7842554805248785</v>
      </c>
      <c r="AU15">
        <f t="shared" si="8"/>
        <v>-351.8596619611946</v>
      </c>
      <c r="AW15">
        <v>12</v>
      </c>
      <c r="AX15">
        <f>IF(Z15&gt;0, (R15*SUMPRODUCT(K15:$K$98, X15:$X$98)-K15*$AZ$3)/Z15, 0)</f>
        <v>3720.3450005902714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2.5807838999999999E-2</v>
      </c>
      <c r="Q16" s="4">
        <f t="shared" si="22"/>
        <v>25</v>
      </c>
      <c r="R16">
        <f t="shared" si="0"/>
        <v>50000</v>
      </c>
      <c r="S16">
        <f t="shared" si="1"/>
        <v>3624.3070849748624</v>
      </c>
      <c r="U16">
        <f t="shared" si="12"/>
        <v>2.5807838999999999E-2</v>
      </c>
      <c r="V16">
        <f t="shared" si="13"/>
        <v>0.01</v>
      </c>
      <c r="W16">
        <f t="shared" si="14"/>
        <v>0.79380327301695275</v>
      </c>
      <c r="X16">
        <f t="shared" si="15"/>
        <v>2.048634706769456E-2</v>
      </c>
      <c r="Y16">
        <f t="shared" si="16"/>
        <v>7.9380327301695284E-3</v>
      </c>
      <c r="Z16">
        <f t="shared" si="17"/>
        <v>0.76537889321908859</v>
      </c>
      <c r="AB16">
        <f t="shared" si="18"/>
        <v>2953.2220382208143</v>
      </c>
      <c r="AC16">
        <f t="shared" si="19"/>
        <v>2773.9681453841613</v>
      </c>
      <c r="AE16">
        <f t="shared" si="2"/>
        <v>0</v>
      </c>
      <c r="AF16">
        <f t="shared" si="3"/>
        <v>0</v>
      </c>
      <c r="AG16">
        <f t="shared" si="3"/>
        <v>-19.134472330477216</v>
      </c>
      <c r="AH16">
        <f t="shared" si="4"/>
        <v>-1024.317353384728</v>
      </c>
      <c r="AI16">
        <f t="shared" si="5"/>
        <v>-1043.4518257152051</v>
      </c>
      <c r="AJ16">
        <f t="shared" si="6"/>
        <v>179.25389283665299</v>
      </c>
      <c r="AK16">
        <f t="shared" si="20"/>
        <v>20.967876471367784</v>
      </c>
      <c r="AL16">
        <f t="shared" si="7"/>
        <v>-843.23005640718441</v>
      </c>
      <c r="AN16">
        <f t="shared" si="8"/>
        <v>0</v>
      </c>
      <c r="AO16">
        <f t="shared" si="8"/>
        <v>0</v>
      </c>
      <c r="AP16">
        <f t="shared" si="8"/>
        <v>-8.248626764594631</v>
      </c>
      <c r="AQ16">
        <f t="shared" si="8"/>
        <v>-441.57013533684835</v>
      </c>
      <c r="AR16">
        <f t="shared" si="8"/>
        <v>-449.81876210144293</v>
      </c>
      <c r="AS16">
        <f t="shared" si="8"/>
        <v>77.274064974088432</v>
      </c>
      <c r="AT16">
        <f t="shared" si="8"/>
        <v>9.0389838857983698</v>
      </c>
      <c r="AU16">
        <f t="shared" si="8"/>
        <v>-363.50571324155618</v>
      </c>
      <c r="AW16">
        <v>13</v>
      </c>
      <c r="AX16">
        <f>IF(Z16&gt;0, (R16*SUMPRODUCT(K16:$K$98, X16:$X$98)-K16*$AZ$3)/Z16, 0)</f>
        <v>3624.3070849748624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2.9740472E-2</v>
      </c>
      <c r="Q17" s="4">
        <f t="shared" si="22"/>
        <v>25</v>
      </c>
      <c r="R17">
        <f t="shared" si="0"/>
        <v>50000</v>
      </c>
      <c r="S17">
        <f t="shared" si="1"/>
        <v>3508.4009175209926</v>
      </c>
      <c r="U17">
        <f t="shared" si="12"/>
        <v>2.9740472E-2</v>
      </c>
      <c r="V17">
        <f t="shared" si="13"/>
        <v>0.01</v>
      </c>
      <c r="W17">
        <f t="shared" si="14"/>
        <v>0.76537889321908859</v>
      </c>
      <c r="X17">
        <f t="shared" si="15"/>
        <v>2.2762729543173293E-2</v>
      </c>
      <c r="Y17">
        <f t="shared" si="16"/>
        <v>7.653788932190886E-3</v>
      </c>
      <c r="Z17">
        <f t="shared" si="17"/>
        <v>0.73496237474372439</v>
      </c>
      <c r="AB17">
        <f t="shared" si="18"/>
        <v>2773.9681453841613</v>
      </c>
      <c r="AC17">
        <f t="shared" si="19"/>
        <v>2578.5426698942902</v>
      </c>
      <c r="AE17">
        <f t="shared" si="2"/>
        <v>0</v>
      </c>
      <c r="AF17">
        <f t="shared" si="3"/>
        <v>0</v>
      </c>
      <c r="AG17">
        <f t="shared" si="3"/>
        <v>-18.374059368593109</v>
      </c>
      <c r="AH17">
        <f t="shared" si="4"/>
        <v>-1138.1364771586648</v>
      </c>
      <c r="AI17">
        <f t="shared" si="5"/>
        <v>-1156.510536527258</v>
      </c>
      <c r="AJ17">
        <f t="shared" si="6"/>
        <v>195.42547548987113</v>
      </c>
      <c r="AK17">
        <f t="shared" si="20"/>
        <v>38.280760406301425</v>
      </c>
      <c r="AL17">
        <f t="shared" si="7"/>
        <v>-922.80430063108543</v>
      </c>
      <c r="AN17">
        <f t="shared" si="8"/>
        <v>0</v>
      </c>
      <c r="AO17">
        <f t="shared" si="8"/>
        <v>0</v>
      </c>
      <c r="AP17">
        <f t="shared" si="8"/>
        <v>-7.4457815788849464</v>
      </c>
      <c r="AQ17">
        <f t="shared" si="8"/>
        <v>-461.21085416596577</v>
      </c>
      <c r="AR17">
        <f t="shared" si="8"/>
        <v>-468.65663574485075</v>
      </c>
      <c r="AS17">
        <f t="shared" si="8"/>
        <v>79.192919553450309</v>
      </c>
      <c r="AT17">
        <f t="shared" si="8"/>
        <v>15.512640671345123</v>
      </c>
      <c r="AU17">
        <f t="shared" si="8"/>
        <v>-373.95107552005533</v>
      </c>
      <c r="AW17">
        <v>14</v>
      </c>
      <c r="AX17">
        <f>IF(Z17&gt;0, (R17*SUMPRODUCT(K17:$K$98, X17:$X$98)-K17*$AZ$3)/Z17, 0)</f>
        <v>3508.4009175209926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3.4073305999999998E-2</v>
      </c>
      <c r="Q18" s="4">
        <f t="shared" si="22"/>
        <v>25</v>
      </c>
      <c r="R18">
        <f t="shared" si="0"/>
        <v>50000</v>
      </c>
      <c r="S18">
        <f t="shared" si="1"/>
        <v>3380.6051997683135</v>
      </c>
      <c r="U18">
        <f t="shared" si="12"/>
        <v>3.4073305999999998E-2</v>
      </c>
      <c r="V18">
        <f t="shared" si="13"/>
        <v>0.01</v>
      </c>
      <c r="W18">
        <f t="shared" si="14"/>
        <v>0.73496237474372439</v>
      </c>
      <c r="X18">
        <f t="shared" si="15"/>
        <v>2.5042597893129591E-2</v>
      </c>
      <c r="Y18">
        <f t="shared" si="16"/>
        <v>7.3496237474372436E-3</v>
      </c>
      <c r="Z18">
        <f t="shared" si="17"/>
        <v>0.70257015310315762</v>
      </c>
      <c r="AB18">
        <f t="shared" si="18"/>
        <v>2578.5426698942902</v>
      </c>
      <c r="AC18">
        <f t="shared" si="19"/>
        <v>2375.1123127825549</v>
      </c>
      <c r="AE18">
        <f t="shared" si="2"/>
        <v>0</v>
      </c>
      <c r="AF18">
        <f t="shared" si="3"/>
        <v>0</v>
      </c>
      <c r="AG18">
        <f t="shared" si="3"/>
        <v>-17.564253827578941</v>
      </c>
      <c r="AH18">
        <f t="shared" si="4"/>
        <v>-1252.1298946564796</v>
      </c>
      <c r="AI18">
        <f t="shared" si="5"/>
        <v>-1269.6941484840586</v>
      </c>
      <c r="AJ18">
        <f t="shared" si="6"/>
        <v>203.43035711173525</v>
      </c>
      <c r="AK18">
        <f t="shared" si="20"/>
        <v>55.696521669716674</v>
      </c>
      <c r="AL18">
        <f t="shared" si="7"/>
        <v>-1010.5672697026066</v>
      </c>
      <c r="AN18">
        <f t="shared" si="8"/>
        <v>0</v>
      </c>
      <c r="AO18">
        <f t="shared" si="8"/>
        <v>0</v>
      </c>
      <c r="AP18">
        <f t="shared" si="8"/>
        <v>-6.6420505495983466</v>
      </c>
      <c r="AQ18">
        <f t="shared" si="8"/>
        <v>-473.50204208008569</v>
      </c>
      <c r="AR18">
        <f t="shared" si="8"/>
        <v>-480.14409262968405</v>
      </c>
      <c r="AS18">
        <f t="shared" si="8"/>
        <v>76.928671637469606</v>
      </c>
      <c r="AT18">
        <f t="shared" si="8"/>
        <v>21.062045447452423</v>
      </c>
      <c r="AU18">
        <f t="shared" si="8"/>
        <v>-382.15337554476201</v>
      </c>
      <c r="AW18">
        <v>15</v>
      </c>
      <c r="AX18">
        <f>IF(Z18&gt;0, (R18*SUMPRODUCT(K18:$K$98, X18:$X$98)-K18*$AZ$3)/Z18, 0)</f>
        <v>3380.6051997683135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3.9255977999999997E-2</v>
      </c>
      <c r="Q19" s="4">
        <f t="shared" si="22"/>
        <v>25</v>
      </c>
      <c r="R19">
        <f t="shared" si="0"/>
        <v>50000</v>
      </c>
      <c r="S19">
        <f t="shared" si="1"/>
        <v>3210.2912043054312</v>
      </c>
      <c r="U19">
        <f t="shared" si="12"/>
        <v>3.9255977999999997E-2</v>
      </c>
      <c r="V19">
        <f t="shared" si="13"/>
        <v>0.01</v>
      </c>
      <c r="W19">
        <f t="shared" si="14"/>
        <v>0.70257015310315762</v>
      </c>
      <c r="X19">
        <f t="shared" si="15"/>
        <v>2.7580078473674184E-2</v>
      </c>
      <c r="Y19">
        <f t="shared" si="16"/>
        <v>7.025701531031576E-3</v>
      </c>
      <c r="Z19">
        <f t="shared" si="17"/>
        <v>0.66796437309845191</v>
      </c>
      <c r="AB19">
        <f t="shared" si="18"/>
        <v>2375.1123127825549</v>
      </c>
      <c r="AC19">
        <f t="shared" si="19"/>
        <v>2144.3601517473517</v>
      </c>
      <c r="AE19">
        <f t="shared" si="2"/>
        <v>0</v>
      </c>
      <c r="AF19">
        <f t="shared" si="3"/>
        <v>0</v>
      </c>
      <c r="AG19">
        <f t="shared" si="3"/>
        <v>-16.699109327461297</v>
      </c>
      <c r="AH19">
        <f t="shared" si="4"/>
        <v>-1379.0039236837092</v>
      </c>
      <c r="AI19">
        <f t="shared" si="5"/>
        <v>-1395.7030330111704</v>
      </c>
      <c r="AJ19">
        <f t="shared" si="6"/>
        <v>230.75216103520324</v>
      </c>
      <c r="AK19">
        <f t="shared" si="20"/>
        <v>52.965004575050976</v>
      </c>
      <c r="AL19">
        <f t="shared" si="7"/>
        <v>-1111.9858674009163</v>
      </c>
      <c r="AN19">
        <f t="shared" si="8"/>
        <v>0</v>
      </c>
      <c r="AO19">
        <f t="shared" si="8"/>
        <v>0</v>
      </c>
      <c r="AP19">
        <f t="shared" si="8"/>
        <v>-5.8891073895854165</v>
      </c>
      <c r="AQ19">
        <f t="shared" si="8"/>
        <v>-486.31948195452873</v>
      </c>
      <c r="AR19">
        <f t="shared" si="8"/>
        <v>-492.2085893441141</v>
      </c>
      <c r="AS19">
        <f t="shared" si="8"/>
        <v>81.377050120900776</v>
      </c>
      <c r="AT19">
        <f t="shared" si="8"/>
        <v>18.678636909060685</v>
      </c>
      <c r="AU19">
        <f t="shared" si="8"/>
        <v>-392.15290231415264</v>
      </c>
      <c r="AW19">
        <v>16</v>
      </c>
      <c r="AX19">
        <f>IF(Z19&gt;0, (R19*SUMPRODUCT(K19:$K$98, X19:$X$98)-K19*$AZ$3)/Z19, 0)</f>
        <v>3210.2912043054312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4.4782766000000002E-2</v>
      </c>
      <c r="Q20" s="4">
        <f t="shared" si="22"/>
        <v>25</v>
      </c>
      <c r="R20">
        <f t="shared" si="0"/>
        <v>50000</v>
      </c>
      <c r="S20">
        <f t="shared" si="1"/>
        <v>2899.9808853365562</v>
      </c>
      <c r="U20">
        <f t="shared" si="12"/>
        <v>4.4782766000000002E-2</v>
      </c>
      <c r="V20">
        <f t="shared" si="13"/>
        <v>0.01</v>
      </c>
      <c r="W20">
        <f t="shared" si="14"/>
        <v>0.66796437309845191</v>
      </c>
      <c r="X20">
        <f t="shared" si="15"/>
        <v>2.9913292216804669E-2</v>
      </c>
      <c r="Y20">
        <f t="shared" si="16"/>
        <v>6.6796437309845193E-3</v>
      </c>
      <c r="Z20">
        <f t="shared" si="17"/>
        <v>0.63137143715066268</v>
      </c>
      <c r="AB20">
        <f t="shared" si="18"/>
        <v>2144.3601517473517</v>
      </c>
      <c r="AC20">
        <f t="shared" si="19"/>
        <v>1830.9650992843926</v>
      </c>
      <c r="AE20">
        <f t="shared" si="2"/>
        <v>0</v>
      </c>
      <c r="AF20">
        <f t="shared" si="3"/>
        <v>0</v>
      </c>
      <c r="AG20">
        <f t="shared" si="3"/>
        <v>-15.784285928766566</v>
      </c>
      <c r="AH20">
        <f t="shared" si="4"/>
        <v>-1495.6646108402335</v>
      </c>
      <c r="AI20">
        <f t="shared" si="5"/>
        <v>-1511.4488967690002</v>
      </c>
      <c r="AJ20">
        <f t="shared" si="6"/>
        <v>313.39505246295903</v>
      </c>
      <c r="AK20">
        <f t="shared" si="20"/>
        <v>9.2207486525136115</v>
      </c>
      <c r="AL20">
        <f t="shared" si="7"/>
        <v>-1188.8330956535276</v>
      </c>
      <c r="AN20">
        <f t="shared" si="8"/>
        <v>0</v>
      </c>
      <c r="AO20">
        <f t="shared" si="8"/>
        <v>0</v>
      </c>
      <c r="AP20">
        <f t="shared" si="8"/>
        <v>-5.2797930356756977</v>
      </c>
      <c r="AQ20">
        <f t="shared" si="8"/>
        <v>-500.29501693384162</v>
      </c>
      <c r="AR20">
        <f t="shared" si="8"/>
        <v>-505.57480996951733</v>
      </c>
      <c r="AS20">
        <f t="shared" si="8"/>
        <v>104.82964024324737</v>
      </c>
      <c r="AT20">
        <f t="shared" si="8"/>
        <v>3.0843108607486895</v>
      </c>
      <c r="AU20">
        <f t="shared" si="8"/>
        <v>-397.66085886552128</v>
      </c>
      <c r="AW20">
        <v>17</v>
      </c>
      <c r="AX20">
        <f>IF(Z20&gt;0, (R20*SUMPRODUCT(K20:$K$98, X20:$X$98)-K20*$AZ$3)/Z20, 0)</f>
        <v>2899.9808853365562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5.0287691000000002E-2</v>
      </c>
      <c r="Q21" s="4">
        <f t="shared" si="22"/>
        <v>25</v>
      </c>
      <c r="R21">
        <f t="shared" si="0"/>
        <v>50000</v>
      </c>
      <c r="S21">
        <f t="shared" si="1"/>
        <v>2506.1757530029231</v>
      </c>
      <c r="U21">
        <f t="shared" si="12"/>
        <v>5.0287691000000002E-2</v>
      </c>
      <c r="V21">
        <f t="shared" si="13"/>
        <v>0.01</v>
      </c>
      <c r="W21">
        <f t="shared" si="14"/>
        <v>0.63137143715066268</v>
      </c>
      <c r="X21">
        <f t="shared" si="15"/>
        <v>3.1750211737658449E-2</v>
      </c>
      <c r="Y21">
        <f t="shared" si="16"/>
        <v>6.3137143715066273E-3</v>
      </c>
      <c r="Z21">
        <f t="shared" si="17"/>
        <v>0.59330751104149759</v>
      </c>
      <c r="AB21">
        <f t="shared" si="18"/>
        <v>1830.9650992843926</v>
      </c>
      <c r="AC21">
        <f t="shared" si="19"/>
        <v>1486.9328982467152</v>
      </c>
      <c r="AE21">
        <f t="shared" si="2"/>
        <v>0</v>
      </c>
      <c r="AF21">
        <f t="shared" si="3"/>
        <v>0</v>
      </c>
      <c r="AG21">
        <f t="shared" si="3"/>
        <v>-14.83268777603744</v>
      </c>
      <c r="AH21">
        <f t="shared" si="4"/>
        <v>-1587.5105868829223</v>
      </c>
      <c r="AI21">
        <f t="shared" si="5"/>
        <v>-1602.3432746589597</v>
      </c>
      <c r="AJ21">
        <f t="shared" si="6"/>
        <v>344.0322010376774</v>
      </c>
      <c r="AK21">
        <f t="shared" si="20"/>
        <v>2.9295441588550282</v>
      </c>
      <c r="AL21">
        <f t="shared" si="7"/>
        <v>-1255.3815294624274</v>
      </c>
      <c r="AN21">
        <f t="shared" si="8"/>
        <v>0</v>
      </c>
      <c r="AO21">
        <f t="shared" si="8"/>
        <v>0</v>
      </c>
      <c r="AP21">
        <f t="shared" si="8"/>
        <v>-4.7180358545044978</v>
      </c>
      <c r="AQ21">
        <f t="shared" si="8"/>
        <v>-504.96120335110589</v>
      </c>
      <c r="AR21">
        <f t="shared" si="8"/>
        <v>-509.67923920561037</v>
      </c>
      <c r="AS21">
        <f t="shared" si="8"/>
        <v>109.43102720884538</v>
      </c>
      <c r="AT21">
        <f t="shared" si="8"/>
        <v>0.93184017539703878</v>
      </c>
      <c r="AU21">
        <f t="shared" si="8"/>
        <v>-399.31637182136797</v>
      </c>
      <c r="AW21">
        <v>18</v>
      </c>
      <c r="AX21">
        <f>IF(Z21&gt;0, (R21*SUMPRODUCT(K21:$K$98, X21:$X$98)-K21*$AZ$3)/Z21, 0)</f>
        <v>2506.1757530029231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5.6343962999999997E-2</v>
      </c>
      <c r="Q22" s="4">
        <f t="shared" si="22"/>
        <v>25</v>
      </c>
      <c r="R22">
        <f t="shared" si="0"/>
        <v>50000</v>
      </c>
      <c r="S22">
        <f t="shared" si="1"/>
        <v>2135.1042143378481</v>
      </c>
      <c r="U22">
        <f t="shared" si="12"/>
        <v>5.6343962999999997E-2</v>
      </c>
      <c r="V22">
        <f t="shared" si="13"/>
        <v>0.01</v>
      </c>
      <c r="W22">
        <f t="shared" si="14"/>
        <v>0.59330751104149759</v>
      </c>
      <c r="X22">
        <f t="shared" si="15"/>
        <v>3.3429296449744232E-2</v>
      </c>
      <c r="Y22">
        <f t="shared" si="16"/>
        <v>5.9330751104149761E-3</v>
      </c>
      <c r="Z22">
        <f t="shared" si="17"/>
        <v>0.55394513948133839</v>
      </c>
      <c r="AB22">
        <f t="shared" si="18"/>
        <v>1486.9328982467152</v>
      </c>
      <c r="AC22">
        <f t="shared" si="19"/>
        <v>1182.7306018185727</v>
      </c>
      <c r="AE22">
        <f t="shared" si="2"/>
        <v>0</v>
      </c>
      <c r="AF22">
        <f t="shared" si="3"/>
        <v>0</v>
      </c>
      <c r="AG22">
        <f t="shared" si="3"/>
        <v>-13.84862848703346</v>
      </c>
      <c r="AH22">
        <f t="shared" si="4"/>
        <v>-1671.4648224872117</v>
      </c>
      <c r="AI22">
        <f t="shared" si="5"/>
        <v>-1685.3134509742451</v>
      </c>
      <c r="AJ22">
        <f t="shared" si="6"/>
        <v>304.20229642814252</v>
      </c>
      <c r="AK22">
        <f t="shared" si="20"/>
        <v>31.225590863181022</v>
      </c>
      <c r="AL22">
        <f t="shared" si="7"/>
        <v>-1349.8855636829217</v>
      </c>
      <c r="AN22">
        <f t="shared" si="8"/>
        <v>0</v>
      </c>
      <c r="AO22">
        <f t="shared" si="8"/>
        <v>0</v>
      </c>
      <c r="AP22">
        <f t="shared" si="8"/>
        <v>-4.1129996809902689</v>
      </c>
      <c r="AQ22">
        <f t="shared" si="8"/>
        <v>-496.41986483450006</v>
      </c>
      <c r="AR22">
        <f t="shared" si="8"/>
        <v>-500.5328645154903</v>
      </c>
      <c r="AS22">
        <f t="shared" si="8"/>
        <v>90.347137937662708</v>
      </c>
      <c r="AT22">
        <f t="shared" si="8"/>
        <v>9.2739035767510565</v>
      </c>
      <c r="AU22">
        <f t="shared" si="8"/>
        <v>-400.91182300107658</v>
      </c>
      <c r="AW22">
        <v>19</v>
      </c>
      <c r="AX22">
        <f>IF(Z22&gt;0, (R22*SUMPRODUCT(K22:$K$98, X22:$X$98)-K22*$AZ$3)/Z22, 0)</f>
        <v>2135.1042143378481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6.2785228999999998E-2</v>
      </c>
      <c r="Q23" s="4">
        <f t="shared" si="22"/>
        <v>25</v>
      </c>
      <c r="R23">
        <f t="shared" si="0"/>
        <v>50000</v>
      </c>
      <c r="S23">
        <f t="shared" si="1"/>
        <v>1926.0446535062458</v>
      </c>
      <c r="U23">
        <f t="shared" si="12"/>
        <v>6.2785228999999998E-2</v>
      </c>
      <c r="V23">
        <f t="shared" si="13"/>
        <v>0.01</v>
      </c>
      <c r="W23">
        <f t="shared" si="14"/>
        <v>0.55394513948133839</v>
      </c>
      <c r="X23">
        <f t="shared" si="15"/>
        <v>3.4779572435772774E-2</v>
      </c>
      <c r="Y23">
        <f t="shared" si="16"/>
        <v>5.5394513948133842E-3</v>
      </c>
      <c r="Z23">
        <f t="shared" si="17"/>
        <v>0.51362611565075222</v>
      </c>
      <c r="AB23">
        <f t="shared" si="18"/>
        <v>1182.7306018185727</v>
      </c>
      <c r="AC23">
        <f t="shared" si="19"/>
        <v>989.26683395031205</v>
      </c>
      <c r="AE23">
        <f t="shared" si="2"/>
        <v>0</v>
      </c>
      <c r="AF23">
        <f t="shared" si="3"/>
        <v>0</v>
      </c>
      <c r="AG23">
        <f t="shared" si="3"/>
        <v>-12.840652891268805</v>
      </c>
      <c r="AH23">
        <f t="shared" si="4"/>
        <v>-1738.9786217886387</v>
      </c>
      <c r="AI23">
        <f t="shared" si="5"/>
        <v>-1751.8192746799075</v>
      </c>
      <c r="AJ23">
        <f t="shared" si="6"/>
        <v>193.46376786826067</v>
      </c>
      <c r="AK23">
        <f t="shared" si="20"/>
        <v>82.791142127300105</v>
      </c>
      <c r="AL23">
        <f t="shared" si="7"/>
        <v>-1475.5643646843466</v>
      </c>
      <c r="AN23">
        <f t="shared" si="8"/>
        <v>0</v>
      </c>
      <c r="AO23">
        <f t="shared" si="8"/>
        <v>0</v>
      </c>
      <c r="AP23">
        <f t="shared" si="8"/>
        <v>-3.4050304083325575</v>
      </c>
      <c r="AQ23">
        <f t="shared" si="8"/>
        <v>-461.13504794268033</v>
      </c>
      <c r="AR23">
        <f t="shared" si="8"/>
        <v>-464.54007835101282</v>
      </c>
      <c r="AS23">
        <f t="shared" si="8"/>
        <v>51.301909496357915</v>
      </c>
      <c r="AT23">
        <f t="shared" si="8"/>
        <v>21.954207381131372</v>
      </c>
      <c r="AU23">
        <f t="shared" si="8"/>
        <v>-391.28396147352356</v>
      </c>
      <c r="AW23">
        <v>20</v>
      </c>
      <c r="AX23">
        <f>IF(Z23&gt;0, (R23*SUMPRODUCT(K23:$K$98, X23:$X$98)-K23*$AZ$3)/Z23, 0)</f>
        <v>1926.0446535062458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6.9956555000000004E-2</v>
      </c>
      <c r="Q24" s="4">
        <f t="shared" si="22"/>
        <v>25</v>
      </c>
      <c r="R24">
        <f t="shared" si="0"/>
        <v>50000</v>
      </c>
      <c r="S24">
        <f t="shared" si="1"/>
        <v>1690.0099565694231</v>
      </c>
      <c r="U24">
        <f t="shared" si="12"/>
        <v>6.9956555000000004E-2</v>
      </c>
      <c r="V24">
        <f t="shared" si="13"/>
        <v>0.01</v>
      </c>
      <c r="W24">
        <f t="shared" si="14"/>
        <v>0.51362611565075222</v>
      </c>
      <c r="X24">
        <f t="shared" si="15"/>
        <v>3.5931513608958209E-2</v>
      </c>
      <c r="Y24">
        <f t="shared" si="16"/>
        <v>5.1362611565075227E-3</v>
      </c>
      <c r="Z24">
        <f t="shared" si="17"/>
        <v>0.47255834088528653</v>
      </c>
      <c r="AB24">
        <f t="shared" si="18"/>
        <v>989.26683395031205</v>
      </c>
      <c r="AC24">
        <f t="shared" si="19"/>
        <v>798.62830115606175</v>
      </c>
      <c r="AE24">
        <f t="shared" si="2"/>
        <v>0</v>
      </c>
      <c r="AF24">
        <f t="shared" si="3"/>
        <v>0</v>
      </c>
      <c r="AG24">
        <f t="shared" si="3"/>
        <v>-11.813958522132163</v>
      </c>
      <c r="AH24">
        <f t="shared" si="4"/>
        <v>-1796.5756804479104</v>
      </c>
      <c r="AI24">
        <f t="shared" ref="AI24:AI79" si="23">SUM(AE24:AH24)</f>
        <v>-1808.3896389700426</v>
      </c>
      <c r="AJ24">
        <f t="shared" si="6"/>
        <v>190.6385327942503</v>
      </c>
      <c r="AK24">
        <f t="shared" si="20"/>
        <v>69.248678376521852</v>
      </c>
      <c r="AL24">
        <f t="shared" si="7"/>
        <v>-1548.5024277992704</v>
      </c>
      <c r="AN24">
        <f t="shared" si="8"/>
        <v>0</v>
      </c>
      <c r="AO24">
        <f t="shared" si="8"/>
        <v>0</v>
      </c>
      <c r="AP24">
        <f t="shared" si="8"/>
        <v>-2.7971213457250386</v>
      </c>
      <c r="AQ24">
        <f t="shared" si="8"/>
        <v>-425.36463756640893</v>
      </c>
      <c r="AR24">
        <f t="shared" si="8"/>
        <v>-428.16175891213396</v>
      </c>
      <c r="AS24">
        <f t="shared" si="8"/>
        <v>45.136362075212546</v>
      </c>
      <c r="AT24">
        <f t="shared" si="8"/>
        <v>16.395601532487781</v>
      </c>
      <c r="AU24">
        <f t="shared" si="8"/>
        <v>-366.62979530443363</v>
      </c>
      <c r="AW24">
        <v>21</v>
      </c>
      <c r="AX24">
        <f>IF(Z24&gt;0, (R24*SUMPRODUCT(K24:$K$98, X24:$X$98)-K24*$AZ$3)/Z24, 0)</f>
        <v>1690.0099565694231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7.8227725999999997E-2</v>
      </c>
      <c r="Q25" s="4">
        <f t="shared" si="22"/>
        <v>25</v>
      </c>
      <c r="R25">
        <f t="shared" si="0"/>
        <v>50000</v>
      </c>
      <c r="S25">
        <f t="shared" si="1"/>
        <v>1426.8449817082535</v>
      </c>
      <c r="U25">
        <f t="shared" si="12"/>
        <v>7.8227725999999997E-2</v>
      </c>
      <c r="V25">
        <f t="shared" si="13"/>
        <v>0.01</v>
      </c>
      <c r="W25">
        <f t="shared" si="14"/>
        <v>0.47255834088528653</v>
      </c>
      <c r="X25">
        <f t="shared" si="15"/>
        <v>3.696716440978879E-2</v>
      </c>
      <c r="Y25">
        <f t="shared" si="16"/>
        <v>4.7255834088528658E-3</v>
      </c>
      <c r="Z25">
        <f t="shared" si="17"/>
        <v>0.43086559306664485</v>
      </c>
      <c r="AB25">
        <f t="shared" si="18"/>
        <v>798.62830115606175</v>
      </c>
      <c r="AC25">
        <f t="shared" si="19"/>
        <v>614.77840925789269</v>
      </c>
      <c r="AE25">
        <f t="shared" si="2"/>
        <v>0</v>
      </c>
      <c r="AF25">
        <f t="shared" si="3"/>
        <v>0</v>
      </c>
      <c r="AG25">
        <f t="shared" si="3"/>
        <v>-10.771639826666121</v>
      </c>
      <c r="AH25">
        <f t="shared" si="4"/>
        <v>-1848.3582204894394</v>
      </c>
      <c r="AI25">
        <f t="shared" si="23"/>
        <v>-1859.1298603161056</v>
      </c>
      <c r="AJ25">
        <f t="shared" si="6"/>
        <v>183.84989189816906</v>
      </c>
      <c r="AK25">
        <f t="shared" si="20"/>
        <v>55.903981080924325</v>
      </c>
      <c r="AL25">
        <f t="shared" si="7"/>
        <v>-1619.3759873370122</v>
      </c>
      <c r="AN25">
        <f t="shared" si="8"/>
        <v>0</v>
      </c>
      <c r="AO25">
        <f t="shared" si="8"/>
        <v>0</v>
      </c>
      <c r="AP25">
        <f t="shared" si="8"/>
        <v>-2.2770872232550521</v>
      </c>
      <c r="AQ25">
        <f t="shared" si="8"/>
        <v>-390.73650396808847</v>
      </c>
      <c r="AR25">
        <f t="shared" si="8"/>
        <v>-393.01359119134355</v>
      </c>
      <c r="AS25">
        <f t="shared" si="8"/>
        <v>38.865228189468276</v>
      </c>
      <c r="AT25">
        <f t="shared" si="8"/>
        <v>11.817907310020447</v>
      </c>
      <c r="AU25">
        <f t="shared" si="8"/>
        <v>-342.33045569185481</v>
      </c>
      <c r="AW25">
        <v>22</v>
      </c>
      <c r="AX25">
        <f>IF(Z25&gt;0, (R25*SUMPRODUCT(K25:$K$98, X25:$X$98)-K25*$AZ$3)/Z25, 0)</f>
        <v>1426.8449817082535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8.7072107999999995E-2</v>
      </c>
      <c r="Q26" s="4">
        <f t="shared" si="22"/>
        <v>25</v>
      </c>
      <c r="R26">
        <f t="shared" si="0"/>
        <v>50000</v>
      </c>
      <c r="S26">
        <f t="shared" si="1"/>
        <v>1130.1651148223616</v>
      </c>
      <c r="U26">
        <f t="shared" si="12"/>
        <v>8.7072107999999995E-2</v>
      </c>
      <c r="V26">
        <f t="shared" si="13"/>
        <v>0.01</v>
      </c>
      <c r="W26">
        <f t="shared" si="14"/>
        <v>0.43086559306664485</v>
      </c>
      <c r="X26">
        <f t="shared" si="15"/>
        <v>3.7516375452982947E-2</v>
      </c>
      <c r="Y26">
        <f t="shared" si="16"/>
        <v>4.3086559306664482E-3</v>
      </c>
      <c r="Z26">
        <f t="shared" si="17"/>
        <v>0.3890405616829955</v>
      </c>
      <c r="AB26">
        <f t="shared" si="18"/>
        <v>614.77840925789269</v>
      </c>
      <c r="AC26">
        <f t="shared" si="19"/>
        <v>439.68007106501864</v>
      </c>
      <c r="AE26">
        <f t="shared" si="2"/>
        <v>0</v>
      </c>
      <c r="AF26">
        <f t="shared" si="3"/>
        <v>0</v>
      </c>
      <c r="AG26">
        <f t="shared" si="3"/>
        <v>-9.7260140420748868</v>
      </c>
      <c r="AH26">
        <f t="shared" si="4"/>
        <v>-1875.8187726491474</v>
      </c>
      <c r="AI26">
        <f t="shared" si="23"/>
        <v>-1885.5447866912223</v>
      </c>
      <c r="AJ26">
        <f t="shared" si="6"/>
        <v>175.09833819287405</v>
      </c>
      <c r="AK26">
        <f t="shared" si="20"/>
        <v>43.034488648052495</v>
      </c>
      <c r="AL26">
        <f t="shared" si="7"/>
        <v>-1667.4119598502957</v>
      </c>
      <c r="AN26">
        <f t="shared" si="8"/>
        <v>0</v>
      </c>
      <c r="AO26">
        <f t="shared" si="8"/>
        <v>0</v>
      </c>
      <c r="AP26">
        <f t="shared" si="8"/>
        <v>-1.83575496999448</v>
      </c>
      <c r="AQ26">
        <f t="shared" si="8"/>
        <v>-354.0549725512214</v>
      </c>
      <c r="AR26">
        <f t="shared" si="8"/>
        <v>-355.89072752121587</v>
      </c>
      <c r="AS26">
        <f t="shared" si="8"/>
        <v>33.049267992499146</v>
      </c>
      <c r="AT26">
        <f t="shared" si="8"/>
        <v>8.1226261935336321</v>
      </c>
      <c r="AU26">
        <f t="shared" si="8"/>
        <v>-314.71883333518309</v>
      </c>
      <c r="AW26">
        <v>23</v>
      </c>
      <c r="AX26">
        <f>IF(Z26&gt;0, (R26*SUMPRODUCT(K26:$K$98, X26:$X$98)-K26*$AZ$3)/Z26, 0)</f>
        <v>1130.1651148223616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9.6466888000000001E-2</v>
      </c>
      <c r="Q27" s="4">
        <f t="shared" si="22"/>
        <v>25</v>
      </c>
      <c r="R27">
        <f t="shared" si="0"/>
        <v>50000</v>
      </c>
      <c r="S27">
        <f t="shared" si="1"/>
        <v>800.18030023150436</v>
      </c>
      <c r="U27">
        <f t="shared" si="12"/>
        <v>9.6466888000000001E-2</v>
      </c>
      <c r="V27">
        <f t="shared" si="13"/>
        <v>0.01</v>
      </c>
      <c r="W27">
        <f t="shared" si="14"/>
        <v>0.3890405616829955</v>
      </c>
      <c r="X27">
        <f t="shared" si="15"/>
        <v>3.7529532291330617E-2</v>
      </c>
      <c r="Y27">
        <f t="shared" si="16"/>
        <v>3.8904056168299552E-3</v>
      </c>
      <c r="Z27">
        <f t="shared" si="17"/>
        <v>0.34762062377483494</v>
      </c>
      <c r="AB27">
        <f t="shared" si="18"/>
        <v>439.68007106501864</v>
      </c>
      <c r="AC27">
        <f t="shared" si="19"/>
        <v>278.15917509881024</v>
      </c>
      <c r="AE27">
        <f t="shared" si="2"/>
        <v>0</v>
      </c>
      <c r="AF27">
        <f t="shared" si="3"/>
        <v>0</v>
      </c>
      <c r="AG27">
        <f t="shared" si="3"/>
        <v>-8.6905155943708738</v>
      </c>
      <c r="AH27">
        <f t="shared" si="4"/>
        <v>-1876.4766145665308</v>
      </c>
      <c r="AI27">
        <f t="shared" si="23"/>
        <v>-1885.1671301609017</v>
      </c>
      <c r="AJ27">
        <f t="shared" si="6"/>
        <v>161.5208959662084</v>
      </c>
      <c r="AK27">
        <f t="shared" si="20"/>
        <v>30.777604974551309</v>
      </c>
      <c r="AL27">
        <f t="shared" si="7"/>
        <v>-1692.8686292201419</v>
      </c>
      <c r="AN27">
        <f t="shared" si="8"/>
        <v>0</v>
      </c>
      <c r="AO27">
        <f t="shared" si="8"/>
        <v>0</v>
      </c>
      <c r="AP27">
        <f t="shared" si="8"/>
        <v>-1.4645605814362808</v>
      </c>
      <c r="AQ27">
        <f t="shared" si="8"/>
        <v>-316.23137336768008</v>
      </c>
      <c r="AR27">
        <f t="shared" si="8"/>
        <v>-317.69593394911635</v>
      </c>
      <c r="AS27">
        <f t="shared" si="8"/>
        <v>27.220149914189768</v>
      </c>
      <c r="AT27">
        <f t="shared" si="8"/>
        <v>5.1867655661238317</v>
      </c>
      <c r="AU27">
        <f t="shared" si="8"/>
        <v>-285.28901846880274</v>
      </c>
      <c r="AW27">
        <v>24</v>
      </c>
      <c r="AX27">
        <f>IF(Z27&gt;0, (R27*SUMPRODUCT(K27:$K$98, X27:$X$98)-K27*$AZ$3)/Z27, 0)</f>
        <v>800.18030023150436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0.107048017</v>
      </c>
      <c r="Q28" s="4">
        <f t="shared" si="22"/>
        <v>25</v>
      </c>
      <c r="R28">
        <f t="shared" si="0"/>
        <v>50000</v>
      </c>
      <c r="S28">
        <f t="shared" si="1"/>
        <v>436.03497881437301</v>
      </c>
      <c r="U28">
        <f t="shared" si="12"/>
        <v>0.107048017</v>
      </c>
      <c r="V28">
        <f t="shared" si="13"/>
        <v>0.01</v>
      </c>
      <c r="W28">
        <f t="shared" si="14"/>
        <v>0.34762062377483494</v>
      </c>
      <c r="X28">
        <f t="shared" si="15"/>
        <v>3.7212098443399136E-2</v>
      </c>
      <c r="Y28">
        <f t="shared" si="16"/>
        <v>3.4762062377483496E-3</v>
      </c>
      <c r="Z28">
        <f t="shared" si="17"/>
        <v>0.30693231909368746</v>
      </c>
      <c r="AB28">
        <f t="shared" si="18"/>
        <v>278.15917509881024</v>
      </c>
      <c r="AC28">
        <f t="shared" si="19"/>
        <v>133.83322725346238</v>
      </c>
      <c r="AE28">
        <f t="shared" si="2"/>
        <v>0</v>
      </c>
      <c r="AF28">
        <f t="shared" si="3"/>
        <v>0</v>
      </c>
      <c r="AG28">
        <f t="shared" si="3"/>
        <v>-7.6733079773421862</v>
      </c>
      <c r="AH28">
        <f t="shared" si="4"/>
        <v>-1860.6049221699568</v>
      </c>
      <c r="AI28">
        <f t="shared" si="23"/>
        <v>-1868.2782301472989</v>
      </c>
      <c r="AJ28">
        <f t="shared" si="6"/>
        <v>144.32594784534786</v>
      </c>
      <c r="AK28">
        <f t="shared" si="20"/>
        <v>19.471142256916718</v>
      </c>
      <c r="AL28">
        <f t="shared" si="7"/>
        <v>-1704.4811400450344</v>
      </c>
      <c r="AN28">
        <f t="shared" si="8"/>
        <v>0</v>
      </c>
      <c r="AO28">
        <f t="shared" si="8"/>
        <v>0</v>
      </c>
      <c r="AP28">
        <f t="shared" si="8"/>
        <v>-1.1545863121453546</v>
      </c>
      <c r="AQ28">
        <f t="shared" si="8"/>
        <v>-279.96126074843011</v>
      </c>
      <c r="AR28">
        <f t="shared" si="8"/>
        <v>-281.11584706057545</v>
      </c>
      <c r="AS28">
        <f t="shared" si="8"/>
        <v>21.716418050948757</v>
      </c>
      <c r="AT28">
        <f t="shared" si="8"/>
        <v>2.9297813144022742</v>
      </c>
      <c r="AU28">
        <f t="shared" si="8"/>
        <v>-256.46964769522447</v>
      </c>
      <c r="AW28">
        <v>25</v>
      </c>
      <c r="AX28">
        <f>IF(Z28&gt;0, (R28*SUMPRODUCT(K28:$K$98, X28:$X$98)-K28*$AZ$3)/Z28, 0)</f>
        <v>436.03497881437301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0.118979948</v>
      </c>
      <c r="Q29" s="4">
        <f t="shared" si="22"/>
        <v>25</v>
      </c>
      <c r="R29">
        <f t="shared" si="0"/>
        <v>50000</v>
      </c>
      <c r="S29">
        <f t="shared" si="1"/>
        <v>27.526138414990729</v>
      </c>
      <c r="U29">
        <f t="shared" si="12"/>
        <v>0.118979948</v>
      </c>
      <c r="V29">
        <f t="shared" si="13"/>
        <v>0.01</v>
      </c>
      <c r="W29">
        <f t="shared" si="14"/>
        <v>0.30693231909368746</v>
      </c>
      <c r="X29">
        <f t="shared" si="15"/>
        <v>3.6518791365286345E-2</v>
      </c>
      <c r="Y29">
        <f t="shared" si="16"/>
        <v>3.0693231909368745E-3</v>
      </c>
      <c r="Z29">
        <f t="shared" si="17"/>
        <v>0.26734420453746421</v>
      </c>
      <c r="AB29">
        <f t="shared" si="18"/>
        <v>133.83322725346238</v>
      </c>
      <c r="AC29">
        <f t="shared" si="19"/>
        <v>7.3589535785438329</v>
      </c>
      <c r="AE29">
        <f t="shared" si="2"/>
        <v>0</v>
      </c>
      <c r="AF29">
        <f t="shared" si="3"/>
        <v>0</v>
      </c>
      <c r="AG29">
        <f t="shared" si="3"/>
        <v>-6.683605113436605</v>
      </c>
      <c r="AH29">
        <f t="shared" si="4"/>
        <v>-1825.9395682643171</v>
      </c>
      <c r="AI29">
        <f t="shared" si="23"/>
        <v>-1832.6231733777538</v>
      </c>
      <c r="AJ29">
        <f t="shared" si="6"/>
        <v>126.47427367491855</v>
      </c>
      <c r="AK29">
        <f t="shared" si="20"/>
        <v>9.3683259077423671</v>
      </c>
      <c r="AL29">
        <f t="shared" si="7"/>
        <v>-1696.7805737950928</v>
      </c>
      <c r="AN29">
        <f t="shared" si="8"/>
        <v>0</v>
      </c>
      <c r="AO29">
        <f t="shared" si="8"/>
        <v>0</v>
      </c>
      <c r="AP29">
        <f t="shared" si="8"/>
        <v>-0.89791770503869173</v>
      </c>
      <c r="AQ29">
        <f t="shared" si="8"/>
        <v>-245.30824889386795</v>
      </c>
      <c r="AR29">
        <f t="shared" si="8"/>
        <v>-246.20616659890663</v>
      </c>
      <c r="AS29">
        <f t="shared" si="8"/>
        <v>16.991352367049963</v>
      </c>
      <c r="AT29">
        <f t="shared" si="8"/>
        <v>1.2586000453891617</v>
      </c>
      <c r="AU29">
        <f t="shared" si="8"/>
        <v>-227.95621418646752</v>
      </c>
      <c r="AW29">
        <v>26</v>
      </c>
      <c r="AX29">
        <f>IF(Z29&gt;0, (R29*SUMPRODUCT(K29:$K$98, X29:$X$98)-K29*$AZ$3)/Z29, 0)</f>
        <v>27.526138414990729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0.132636267</v>
      </c>
      <c r="Q30" s="4">
        <f t="shared" si="22"/>
        <v>25</v>
      </c>
      <c r="R30">
        <f t="shared" si="0"/>
        <v>50000</v>
      </c>
      <c r="S30">
        <f t="shared" si="1"/>
        <v>-440.23735087093581</v>
      </c>
      <c r="U30">
        <f t="shared" si="12"/>
        <v>0.132636267</v>
      </c>
      <c r="V30">
        <f t="shared" si="13"/>
        <v>0.01</v>
      </c>
      <c r="W30">
        <f t="shared" si="14"/>
        <v>0.26734420453746421</v>
      </c>
      <c r="X30">
        <f t="shared" si="15"/>
        <v>3.5459537293933717E-2</v>
      </c>
      <c r="Y30">
        <f t="shared" si="16"/>
        <v>2.6734420453746422E-3</v>
      </c>
      <c r="Z30">
        <f t="shared" si="17"/>
        <v>0.22921122519815584</v>
      </c>
      <c r="AB30">
        <f t="shared" si="18"/>
        <v>7.3589535785438329</v>
      </c>
      <c r="AC30">
        <f t="shared" si="19"/>
        <v>-100.90734257111762</v>
      </c>
      <c r="AE30">
        <f t="shared" si="2"/>
        <v>0</v>
      </c>
      <c r="AF30">
        <f t="shared" si="3"/>
        <v>0</v>
      </c>
      <c r="AG30">
        <f t="shared" si="3"/>
        <v>-5.7302806299538958</v>
      </c>
      <c r="AH30">
        <f t="shared" si="4"/>
        <v>-1772.9768646966859</v>
      </c>
      <c r="AI30">
        <f t="shared" si="23"/>
        <v>-1778.7071453266399</v>
      </c>
      <c r="AJ30">
        <f t="shared" si="6"/>
        <v>108.26629614966146</v>
      </c>
      <c r="AK30">
        <f t="shared" si="20"/>
        <v>0.51512675049806833</v>
      </c>
      <c r="AL30">
        <f t="shared" si="7"/>
        <v>-1669.9257224264804</v>
      </c>
      <c r="AN30">
        <f t="shared" si="8"/>
        <v>0</v>
      </c>
      <c r="AO30">
        <f t="shared" si="8"/>
        <v>0</v>
      </c>
      <c r="AP30">
        <f t="shared" si="8"/>
        <v>-0.68735899599889783</v>
      </c>
      <c r="AQ30">
        <f t="shared" si="8"/>
        <v>-212.67223655274853</v>
      </c>
      <c r="AR30">
        <f t="shared" si="8"/>
        <v>-213.35959554874742</v>
      </c>
      <c r="AS30">
        <f t="shared" si="8"/>
        <v>12.986765819626077</v>
      </c>
      <c r="AT30">
        <f t="shared" si="8"/>
        <v>6.1790517585414623E-2</v>
      </c>
      <c r="AU30">
        <f t="shared" si="8"/>
        <v>-200.31103921153596</v>
      </c>
      <c r="AW30">
        <v>27</v>
      </c>
      <c r="AX30">
        <f>IF(Z30&gt;0, (R30*SUMPRODUCT(K30:$K$98, X30:$X$98)-K30*$AZ$3)/Z30, 0)</f>
        <v>-440.23735087093581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0.148393413</v>
      </c>
      <c r="Q31" s="4">
        <f t="shared" si="22"/>
        <v>25</v>
      </c>
      <c r="R31">
        <f t="shared" si="0"/>
        <v>50000</v>
      </c>
      <c r="S31">
        <f t="shared" si="1"/>
        <v>-991.26524308295757</v>
      </c>
      <c r="U31">
        <f t="shared" si="12"/>
        <v>0.148393413</v>
      </c>
      <c r="V31">
        <f t="shared" si="13"/>
        <v>0.01</v>
      </c>
      <c r="W31">
        <f t="shared" si="14"/>
        <v>0.22921122519815584</v>
      </c>
      <c r="X31">
        <f t="shared" si="15"/>
        <v>3.4013436005065949E-2</v>
      </c>
      <c r="Y31">
        <f t="shared" si="16"/>
        <v>2.2921122519815587E-3</v>
      </c>
      <c r="Z31">
        <f t="shared" si="17"/>
        <v>0.19290567694110833</v>
      </c>
      <c r="AB31">
        <f t="shared" si="18"/>
        <v>-100.90734257111762</v>
      </c>
      <c r="AC31">
        <f t="shared" si="19"/>
        <v>-191.22069274511023</v>
      </c>
      <c r="AE31">
        <f t="shared" si="2"/>
        <v>0</v>
      </c>
      <c r="AF31">
        <f t="shared" si="3"/>
        <v>0</v>
      </c>
      <c r="AG31">
        <f t="shared" si="3"/>
        <v>-4.8226419235277085</v>
      </c>
      <c r="AH31">
        <f t="shared" si="4"/>
        <v>-1700.6718002532975</v>
      </c>
      <c r="AI31">
        <f t="shared" si="23"/>
        <v>-1705.4944421768253</v>
      </c>
      <c r="AJ31">
        <f t="shared" si="6"/>
        <v>90.313350173992603</v>
      </c>
      <c r="AK31">
        <f t="shared" si="20"/>
        <v>-7.063513979978234</v>
      </c>
      <c r="AL31">
        <f t="shared" si="7"/>
        <v>-1622.244605982811</v>
      </c>
      <c r="AN31">
        <f t="shared" si="8"/>
        <v>0</v>
      </c>
      <c r="AO31">
        <f t="shared" si="8"/>
        <v>0</v>
      </c>
      <c r="AP31">
        <f t="shared" si="8"/>
        <v>-0.51650523095212408</v>
      </c>
      <c r="AQ31">
        <f t="shared" si="8"/>
        <v>-182.14204887951749</v>
      </c>
      <c r="AR31">
        <f t="shared" si="8"/>
        <v>-182.65855411046962</v>
      </c>
      <c r="AS31">
        <f t="shared" si="8"/>
        <v>9.6725650648257382</v>
      </c>
      <c r="AT31">
        <f t="shared" si="8"/>
        <v>-0.75650275873965245</v>
      </c>
      <c r="AU31">
        <f t="shared" si="8"/>
        <v>-173.74249180438355</v>
      </c>
      <c r="AW31">
        <v>28</v>
      </c>
      <c r="AX31">
        <f>IF(Z31&gt;0, (R31*SUMPRODUCT(K31:$K$98, X31:$X$98)-K31*$AZ$3)/Z31, 0)</f>
        <v>-991.26524308295757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0.16656033000000001</v>
      </c>
      <c r="Q32" s="4">
        <f t="shared" si="22"/>
        <v>25</v>
      </c>
      <c r="R32">
        <f t="shared" si="0"/>
        <v>50000</v>
      </c>
      <c r="S32">
        <f t="shared" si="1"/>
        <v>-1662.7011386386187</v>
      </c>
      <c r="U32">
        <f t="shared" si="12"/>
        <v>0.16656033000000001</v>
      </c>
      <c r="V32">
        <f t="shared" si="13"/>
        <v>0.01</v>
      </c>
      <c r="W32">
        <f t="shared" si="14"/>
        <v>0.19290567694110833</v>
      </c>
      <c r="X32">
        <f t="shared" si="15"/>
        <v>3.2130433210184398E-2</v>
      </c>
      <c r="Y32">
        <f t="shared" si="16"/>
        <v>1.9290567694110834E-3</v>
      </c>
      <c r="Z32">
        <f t="shared" si="17"/>
        <v>0.15884618696151287</v>
      </c>
      <c r="AB32">
        <f t="shared" si="18"/>
        <v>-191.22069274511023</v>
      </c>
      <c r="AC32">
        <f t="shared" si="19"/>
        <v>-264.11373592931034</v>
      </c>
      <c r="AE32">
        <f t="shared" si="2"/>
        <v>0</v>
      </c>
      <c r="AF32">
        <f t="shared" si="3"/>
        <v>0</v>
      </c>
      <c r="AG32">
        <f t="shared" si="3"/>
        <v>-3.9711546740378219</v>
      </c>
      <c r="AH32">
        <f t="shared" si="4"/>
        <v>-1606.5216605092198</v>
      </c>
      <c r="AI32">
        <f t="shared" si="23"/>
        <v>-1610.4928151832576</v>
      </c>
      <c r="AJ32">
        <f t="shared" si="6"/>
        <v>72.89304318420011</v>
      </c>
      <c r="AK32">
        <f t="shared" si="20"/>
        <v>-13.385448492157717</v>
      </c>
      <c r="AL32">
        <f t="shared" si="7"/>
        <v>-1550.9852204912152</v>
      </c>
      <c r="AN32">
        <f t="shared" si="8"/>
        <v>0</v>
      </c>
      <c r="AO32">
        <f t="shared" si="8"/>
        <v>0</v>
      </c>
      <c r="AP32">
        <f t="shared" si="8"/>
        <v>-0.37974187225758116</v>
      </c>
      <c r="AQ32">
        <f t="shared" si="8"/>
        <v>-153.62371734662858</v>
      </c>
      <c r="AR32">
        <f t="shared" si="8"/>
        <v>-154.00345921888615</v>
      </c>
      <c r="AS32">
        <f t="shared" si="8"/>
        <v>6.9704010458941976</v>
      </c>
      <c r="AT32">
        <f t="shared" si="8"/>
        <v>-1.2799842082834412</v>
      </c>
      <c r="AU32">
        <f t="shared" si="8"/>
        <v>-148.31304238127538</v>
      </c>
      <c r="AW32">
        <v>29</v>
      </c>
      <c r="AX32">
        <f>IF(Z32&gt;0, (R32*SUMPRODUCT(K32:$K$98, X32:$X$98)-K32*$AZ$3)/Z32, 0)</f>
        <v>-1662.7011386386187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0.18820168900000001</v>
      </c>
      <c r="Q33" s="4">
        <f t="shared" si="22"/>
        <v>25</v>
      </c>
      <c r="R33">
        <f t="shared" si="0"/>
        <v>50000</v>
      </c>
      <c r="S33">
        <f t="shared" si="1"/>
        <v>-2514.0322755075649</v>
      </c>
      <c r="U33">
        <f t="shared" si="12"/>
        <v>0.18820168900000001</v>
      </c>
      <c r="V33">
        <f t="shared" si="13"/>
        <v>0.01</v>
      </c>
      <c r="W33">
        <f t="shared" si="14"/>
        <v>0.15884618696151287</v>
      </c>
      <c r="X33">
        <f t="shared" si="15"/>
        <v>2.98951206773665E-2</v>
      </c>
      <c r="Y33">
        <f t="shared" si="16"/>
        <v>1.5884618696151288E-3</v>
      </c>
      <c r="Z33">
        <f t="shared" si="17"/>
        <v>0.12736260441453126</v>
      </c>
      <c r="AB33">
        <f t="shared" si="18"/>
        <v>-264.11373592931034</v>
      </c>
      <c r="AC33">
        <f t="shared" si="19"/>
        <v>-320.19369819083386</v>
      </c>
      <c r="AE33">
        <f t="shared" si="2"/>
        <v>0</v>
      </c>
      <c r="AF33">
        <f t="shared" si="3"/>
        <v>0</v>
      </c>
      <c r="AG33">
        <f t="shared" si="3"/>
        <v>-3.1840651103632815</v>
      </c>
      <c r="AH33">
        <f t="shared" si="4"/>
        <v>-1494.7560338683249</v>
      </c>
      <c r="AI33">
        <f t="shared" si="23"/>
        <v>-1497.9400989786882</v>
      </c>
      <c r="AJ33">
        <f t="shared" si="6"/>
        <v>56.079962261523519</v>
      </c>
      <c r="AK33">
        <f t="shared" si="20"/>
        <v>-18.487961515051726</v>
      </c>
      <c r="AL33">
        <f t="shared" si="7"/>
        <v>-1460.3480982322162</v>
      </c>
      <c r="AN33">
        <f t="shared" si="8"/>
        <v>0</v>
      </c>
      <c r="AO33">
        <f t="shared" si="8"/>
        <v>0</v>
      </c>
      <c r="AP33">
        <f t="shared" si="8"/>
        <v>-0.2718539212429521</v>
      </c>
      <c r="AQ33">
        <f t="shared" si="8"/>
        <v>-127.62153882660536</v>
      </c>
      <c r="AR33">
        <f t="shared" si="8"/>
        <v>-127.89339274784831</v>
      </c>
      <c r="AS33">
        <f t="shared" si="8"/>
        <v>4.788079739428607</v>
      </c>
      <c r="AT33">
        <f t="shared" si="8"/>
        <v>-1.5784931084786025</v>
      </c>
      <c r="AU33">
        <f t="shared" si="8"/>
        <v>-124.68380611689828</v>
      </c>
      <c r="AW33">
        <v>30</v>
      </c>
      <c r="AX33">
        <f>IF(Z33&gt;0, (R33*SUMPRODUCT(K33:$K$98, X33:$X$98)-K33*$AZ$3)/Z33, 0)</f>
        <v>-2514.0322755075649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0.21316064300000001</v>
      </c>
      <c r="Q34" s="4">
        <f t="shared" si="22"/>
        <v>25</v>
      </c>
      <c r="R34">
        <f t="shared" si="0"/>
        <v>50000</v>
      </c>
      <c r="S34">
        <f t="shared" si="1"/>
        <v>-3645.8617763038224</v>
      </c>
      <c r="U34">
        <f t="shared" si="12"/>
        <v>0.21316064300000001</v>
      </c>
      <c r="V34">
        <f t="shared" si="13"/>
        <v>0.01</v>
      </c>
      <c r="W34">
        <f t="shared" si="14"/>
        <v>0.12736260441453126</v>
      </c>
      <c r="X34">
        <f t="shared" si="15"/>
        <v>2.7148694651156123E-2</v>
      </c>
      <c r="Y34">
        <f t="shared" si="16"/>
        <v>1.2736260441453125E-3</v>
      </c>
      <c r="Z34">
        <f t="shared" si="17"/>
        <v>9.8940283719229818E-2</v>
      </c>
      <c r="AB34">
        <f t="shared" si="18"/>
        <v>-320.19369819083386</v>
      </c>
      <c r="AC34">
        <f t="shared" si="19"/>
        <v>-360.72259854859539</v>
      </c>
      <c r="AE34">
        <f t="shared" si="2"/>
        <v>0</v>
      </c>
      <c r="AF34">
        <f t="shared" si="3"/>
        <v>0</v>
      </c>
      <c r="AG34">
        <f t="shared" si="3"/>
        <v>-2.4735070929807454</v>
      </c>
      <c r="AH34">
        <f t="shared" si="4"/>
        <v>-1357.4347325578062</v>
      </c>
      <c r="AI34">
        <f t="shared" si="23"/>
        <v>-1359.908239650787</v>
      </c>
      <c r="AJ34">
        <f t="shared" si="6"/>
        <v>40.528900357761529</v>
      </c>
      <c r="AK34">
        <f t="shared" si="20"/>
        <v>-22.413558873358372</v>
      </c>
      <c r="AL34">
        <f t="shared" si="7"/>
        <v>-1341.7928981663838</v>
      </c>
      <c r="AN34">
        <f t="shared" si="8"/>
        <v>0</v>
      </c>
      <c r="AO34">
        <f t="shared" si="8"/>
        <v>0</v>
      </c>
      <c r="AP34">
        <f t="shared" si="8"/>
        <v>-0.18855966551455669</v>
      </c>
      <c r="AQ34">
        <f t="shared" si="8"/>
        <v>-103.47956545396255</v>
      </c>
      <c r="AR34">
        <f t="shared" si="8"/>
        <v>-103.66812511947711</v>
      </c>
      <c r="AS34">
        <f t="shared" si="8"/>
        <v>3.0895872167979266</v>
      </c>
      <c r="AT34">
        <f t="shared" si="8"/>
        <v>-1.7086238305701829</v>
      </c>
      <c r="AU34">
        <f t="shared" ref="AU34:AU79" si="24">AL34*$K34</f>
        <v>-102.28716173324936</v>
      </c>
      <c r="AW34">
        <v>31</v>
      </c>
      <c r="AX34">
        <f>IF(Z34&gt;0, (R34*SUMPRODUCT(K34:$K$98, X34:$X$98)-K34*$AZ$3)/Z34, 0)</f>
        <v>-3645.8617763038224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0.241823134</v>
      </c>
      <c r="Q35" s="4">
        <f t="shared" si="22"/>
        <v>25</v>
      </c>
      <c r="R35">
        <f t="shared" si="0"/>
        <v>50000</v>
      </c>
      <c r="S35">
        <f t="shared" si="1"/>
        <v>-5220.4222877248276</v>
      </c>
      <c r="U35">
        <f t="shared" si="12"/>
        <v>0.241823134</v>
      </c>
      <c r="V35">
        <f t="shared" si="13"/>
        <v>0.01</v>
      </c>
      <c r="W35">
        <f t="shared" si="14"/>
        <v>9.8940283719229818E-2</v>
      </c>
      <c r="X35">
        <f t="shared" si="15"/>
        <v>2.3926049487833331E-2</v>
      </c>
      <c r="Y35">
        <f t="shared" si="16"/>
        <v>9.8940283719229825E-4</v>
      </c>
      <c r="Z35">
        <f t="shared" si="17"/>
        <v>7.4024831394204182E-2</v>
      </c>
      <c r="AB35">
        <f t="shared" si="18"/>
        <v>-360.72259854859539</v>
      </c>
      <c r="AC35">
        <f t="shared" si="19"/>
        <v>-386.44087965537602</v>
      </c>
      <c r="AE35">
        <f t="shared" si="2"/>
        <v>0</v>
      </c>
      <c r="AF35">
        <f t="shared" ref="AF35:AG66" si="25">-$Z35*P35</f>
        <v>0</v>
      </c>
      <c r="AG35">
        <f t="shared" si="25"/>
        <v>-1.8506207848551046</v>
      </c>
      <c r="AH35">
        <f t="shared" si="4"/>
        <v>-1196.3024743916665</v>
      </c>
      <c r="AI35">
        <f t="shared" si="23"/>
        <v>-1198.1530951765217</v>
      </c>
      <c r="AJ35">
        <f t="shared" si="6"/>
        <v>25.718281106780637</v>
      </c>
      <c r="AK35">
        <f t="shared" si="20"/>
        <v>-25.250581898401681</v>
      </c>
      <c r="AL35">
        <f t="shared" si="7"/>
        <v>-1197.6853959681428</v>
      </c>
      <c r="AN35">
        <f t="shared" ref="AN35:AT66" si="26">AE35*$K35</f>
        <v>0</v>
      </c>
      <c r="AO35">
        <f t="shared" si="26"/>
        <v>0</v>
      </c>
      <c r="AP35">
        <f t="shared" si="26"/>
        <v>-0.12596069607025831</v>
      </c>
      <c r="AQ35">
        <f t="shared" si="26"/>
        <v>-81.425159394146107</v>
      </c>
      <c r="AR35">
        <f t="shared" si="26"/>
        <v>-81.551120090216372</v>
      </c>
      <c r="AS35">
        <f t="shared" si="26"/>
        <v>1.7504896824090841</v>
      </c>
      <c r="AT35">
        <f t="shared" si="26"/>
        <v>-1.7186561926303909</v>
      </c>
      <c r="AU35">
        <f t="shared" si="24"/>
        <v>-81.519286600437681</v>
      </c>
      <c r="AW35">
        <v>32</v>
      </c>
      <c r="AX35">
        <f>IF(Z35&gt;0, (R35*SUMPRODUCT(K35:$K$98, X35:$X$98)-K35*$AZ$3)/Z35, 0)</f>
        <v>-5220.4222877248276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0.27493253200000001</v>
      </c>
      <c r="Q36" s="4">
        <f t="shared" si="22"/>
        <v>25</v>
      </c>
      <c r="R36">
        <f t="shared" si="0"/>
        <v>50000</v>
      </c>
      <c r="S36">
        <f t="shared" si="1"/>
        <v>-7527.2176537200485</v>
      </c>
      <c r="U36">
        <f t="shared" si="12"/>
        <v>0.27493253200000001</v>
      </c>
      <c r="V36">
        <f t="shared" si="13"/>
        <v>0.01</v>
      </c>
      <c r="W36">
        <f t="shared" si="14"/>
        <v>7.4024831394204182E-2</v>
      </c>
      <c r="X36">
        <f t="shared" si="15"/>
        <v>2.0351834326081647E-2</v>
      </c>
      <c r="Y36">
        <f t="shared" si="16"/>
        <v>7.4024831394204184E-4</v>
      </c>
      <c r="Z36">
        <f t="shared" si="17"/>
        <v>5.2932748754180491E-2</v>
      </c>
      <c r="AB36">
        <f t="shared" si="18"/>
        <v>-386.44087965537602</v>
      </c>
      <c r="AC36">
        <f t="shared" si="19"/>
        <v>-398.43632088239531</v>
      </c>
      <c r="AE36">
        <f t="shared" si="2"/>
        <v>0</v>
      </c>
      <c r="AF36">
        <f t="shared" si="25"/>
        <v>0</v>
      </c>
      <c r="AG36">
        <f t="shared" si="25"/>
        <v>-1.3233187188545124</v>
      </c>
      <c r="AH36">
        <f t="shared" si="4"/>
        <v>-1017.5917163040823</v>
      </c>
      <c r="AI36">
        <f t="shared" si="23"/>
        <v>-1018.9150350229368</v>
      </c>
      <c r="AJ36">
        <f t="shared" si="6"/>
        <v>11.995441227019285</v>
      </c>
      <c r="AK36">
        <f t="shared" si="20"/>
        <v>-27.050861575876326</v>
      </c>
      <c r="AL36">
        <f t="shared" si="7"/>
        <v>-1033.9704553717938</v>
      </c>
      <c r="AN36">
        <f t="shared" si="26"/>
        <v>0</v>
      </c>
      <c r="AO36">
        <f t="shared" si="26"/>
        <v>0</v>
      </c>
      <c r="AP36">
        <f t="shared" si="26"/>
        <v>-8.0419996434354588E-2</v>
      </c>
      <c r="AQ36">
        <f t="shared" si="26"/>
        <v>-61.84052339835457</v>
      </c>
      <c r="AR36">
        <f t="shared" si="26"/>
        <v>-61.920943394788921</v>
      </c>
      <c r="AS36">
        <f t="shared" si="26"/>
        <v>0.72898034839289427</v>
      </c>
      <c r="AT36">
        <f t="shared" si="26"/>
        <v>-1.6439200628562738</v>
      </c>
      <c r="AU36">
        <f t="shared" si="24"/>
        <v>-62.835883109252308</v>
      </c>
      <c r="AW36">
        <v>33</v>
      </c>
      <c r="AX36">
        <f>IF(Z36&gt;0, (R36*SUMPRODUCT(K36:$K$98, X36:$X$98)-K36*$AZ$3)/Z36, 0)</f>
        <v>-7527.2176537200485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0.31195269799999997</v>
      </c>
      <c r="Q37" s="4">
        <f t="shared" si="22"/>
        <v>25</v>
      </c>
      <c r="R37">
        <f t="shared" si="0"/>
        <v>50000</v>
      </c>
      <c r="S37">
        <f t="shared" si="1"/>
        <v>-11097.128839894025</v>
      </c>
      <c r="U37">
        <f t="shared" si="12"/>
        <v>0.31195269799999997</v>
      </c>
      <c r="V37">
        <f t="shared" si="13"/>
        <v>0.01</v>
      </c>
      <c r="W37">
        <f t="shared" si="14"/>
        <v>5.2932748754180491E-2</v>
      </c>
      <c r="X37">
        <f t="shared" si="15"/>
        <v>1.6512513786422742E-2</v>
      </c>
      <c r="Y37">
        <f t="shared" si="16"/>
        <v>5.293274875418049E-4</v>
      </c>
      <c r="Z37">
        <f t="shared" si="17"/>
        <v>3.5890907480215943E-2</v>
      </c>
      <c r="AB37">
        <f t="shared" si="18"/>
        <v>-398.43632088239531</v>
      </c>
      <c r="AC37">
        <f t="shared" si="19"/>
        <v>-398.28602448867252</v>
      </c>
      <c r="AE37">
        <f t="shared" si="2"/>
        <v>0</v>
      </c>
      <c r="AF37">
        <f t="shared" si="25"/>
        <v>0</v>
      </c>
      <c r="AG37">
        <f t="shared" si="25"/>
        <v>-0.89727268700539853</v>
      </c>
      <c r="AH37">
        <f t="shared" si="4"/>
        <v>-825.62568932113709</v>
      </c>
      <c r="AI37">
        <f t="shared" si="23"/>
        <v>-826.52296200814249</v>
      </c>
      <c r="AJ37">
        <f t="shared" si="6"/>
        <v>-0.15029639372278325</v>
      </c>
      <c r="AK37">
        <f t="shared" si="20"/>
        <v>-27.890542461767673</v>
      </c>
      <c r="AL37">
        <f t="shared" si="7"/>
        <v>-854.56380086363299</v>
      </c>
      <c r="AN37">
        <f t="shared" si="26"/>
        <v>0</v>
      </c>
      <c r="AO37">
        <f t="shared" si="26"/>
        <v>0</v>
      </c>
      <c r="AP37">
        <f t="shared" si="26"/>
        <v>-4.8686215722467625E-2</v>
      </c>
      <c r="AQ37">
        <f t="shared" si="26"/>
        <v>-44.79863368008445</v>
      </c>
      <c r="AR37">
        <f t="shared" si="26"/>
        <v>-44.847319895806912</v>
      </c>
      <c r="AS37">
        <f t="shared" si="26"/>
        <v>-8.1551157781450771E-3</v>
      </c>
      <c r="AT37">
        <f t="shared" si="26"/>
        <v>-1.513347042181943</v>
      </c>
      <c r="AU37">
        <f t="shared" si="24"/>
        <v>-46.368822053767005</v>
      </c>
      <c r="AW37">
        <v>34</v>
      </c>
      <c r="AX37">
        <f>IF(Z37&gt;0, (R37*SUMPRODUCT(K37:$K$98, X37:$X$98)-K37*$AZ$3)/Z37, 0)</f>
        <v>-11097.128839894025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0.35315455400000001</v>
      </c>
      <c r="Q38" s="4">
        <f t="shared" si="22"/>
        <v>25</v>
      </c>
      <c r="R38">
        <f t="shared" si="0"/>
        <v>50000</v>
      </c>
      <c r="S38">
        <f t="shared" si="1"/>
        <v>-16963.572376846208</v>
      </c>
      <c r="U38">
        <f t="shared" si="12"/>
        <v>0.35315455400000001</v>
      </c>
      <c r="V38">
        <f t="shared" si="13"/>
        <v>0.01</v>
      </c>
      <c r="W38">
        <f t="shared" si="14"/>
        <v>3.5890907480215943E-2</v>
      </c>
      <c r="X38">
        <f t="shared" si="15"/>
        <v>1.2675037423830925E-2</v>
      </c>
      <c r="Y38">
        <f t="shared" si="16"/>
        <v>3.5890907480215945E-4</v>
      </c>
      <c r="Z38">
        <f t="shared" si="17"/>
        <v>2.2856960981582859E-2</v>
      </c>
      <c r="AB38">
        <f t="shared" si="18"/>
        <v>-398.28602448867252</v>
      </c>
      <c r="AC38">
        <f t="shared" si="19"/>
        <v>-387.73571192583057</v>
      </c>
      <c r="AE38">
        <f t="shared" si="2"/>
        <v>0</v>
      </c>
      <c r="AF38">
        <f t="shared" si="25"/>
        <v>0</v>
      </c>
      <c r="AG38">
        <f t="shared" si="25"/>
        <v>-0.57142402453957153</v>
      </c>
      <c r="AH38">
        <f t="shared" si="4"/>
        <v>-633.75187119154623</v>
      </c>
      <c r="AI38">
        <f t="shared" si="23"/>
        <v>-634.32329521608585</v>
      </c>
      <c r="AJ38">
        <f t="shared" si="6"/>
        <v>-10.550312562841953</v>
      </c>
      <c r="AK38">
        <f t="shared" si="20"/>
        <v>-27.880021714207079</v>
      </c>
      <c r="AL38">
        <f t="shared" si="7"/>
        <v>-672.75362949313489</v>
      </c>
      <c r="AN38">
        <f t="shared" si="26"/>
        <v>0</v>
      </c>
      <c r="AO38">
        <f t="shared" si="26"/>
        <v>0</v>
      </c>
      <c r="AP38">
        <f t="shared" si="26"/>
        <v>-2.7683566755202779E-2</v>
      </c>
      <c r="AQ38">
        <f t="shared" si="26"/>
        <v>-30.703140713242576</v>
      </c>
      <c r="AR38">
        <f t="shared" si="26"/>
        <v>-30.73082427999778</v>
      </c>
      <c r="AS38">
        <f t="shared" si="26"/>
        <v>-0.5111270607794749</v>
      </c>
      <c r="AT38">
        <f t="shared" si="26"/>
        <v>-1.3506930214977437</v>
      </c>
      <c r="AU38">
        <f t="shared" si="24"/>
        <v>-32.592644362274996</v>
      </c>
      <c r="AW38">
        <v>35</v>
      </c>
      <c r="AX38">
        <f>IF(Z38&gt;0, (R38*SUMPRODUCT(K38:$K$98, X38:$X$98)-K38*$AZ$3)/Z38, 0)</f>
        <v>-16963.572376846208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0.39812553899999997</v>
      </c>
      <c r="Q39" s="4">
        <f t="shared" si="22"/>
        <v>25</v>
      </c>
      <c r="R39">
        <f t="shared" si="0"/>
        <v>50000</v>
      </c>
      <c r="S39">
        <f t="shared" si="1"/>
        <v>-27277.338555584294</v>
      </c>
      <c r="U39">
        <f t="shared" si="12"/>
        <v>0.39812553899999997</v>
      </c>
      <c r="V39">
        <f t="shared" si="13"/>
        <v>0.01</v>
      </c>
      <c r="W39">
        <f t="shared" si="14"/>
        <v>2.2856960981582859E-2</v>
      </c>
      <c r="X39">
        <f t="shared" si="15"/>
        <v>9.0999399106946443E-3</v>
      </c>
      <c r="Y39">
        <f t="shared" si="16"/>
        <v>2.2856960981582858E-4</v>
      </c>
      <c r="Z39">
        <f t="shared" si="17"/>
        <v>1.3528451461072385E-2</v>
      </c>
      <c r="AB39">
        <f t="shared" si="18"/>
        <v>-387.73571192583057</v>
      </c>
      <c r="AC39">
        <f t="shared" si="19"/>
        <v>-369.02015063646047</v>
      </c>
      <c r="AE39">
        <f t="shared" si="2"/>
        <v>0</v>
      </c>
      <c r="AF39">
        <f t="shared" si="25"/>
        <v>0</v>
      </c>
      <c r="AG39">
        <f t="shared" si="25"/>
        <v>-0.33821128652680965</v>
      </c>
      <c r="AH39">
        <f t="shared" si="4"/>
        <v>-454.99699553473221</v>
      </c>
      <c r="AI39">
        <f t="shared" si="23"/>
        <v>-455.33520682125902</v>
      </c>
      <c r="AJ39">
        <f t="shared" si="6"/>
        <v>-18.7155612893701</v>
      </c>
      <c r="AK39">
        <f t="shared" si="20"/>
        <v>-27.141499834808144</v>
      </c>
      <c r="AL39">
        <f t="shared" si="7"/>
        <v>-501.19226794543727</v>
      </c>
      <c r="AN39">
        <f t="shared" si="26"/>
        <v>0</v>
      </c>
      <c r="AO39">
        <f t="shared" si="26"/>
        <v>0</v>
      </c>
      <c r="AP39">
        <f t="shared" si="26"/>
        <v>-1.4629639421243894E-2</v>
      </c>
      <c r="AQ39">
        <f t="shared" si="26"/>
        <v>-19.681312385459972</v>
      </c>
      <c r="AR39">
        <f t="shared" si="26"/>
        <v>-19.695942024881216</v>
      </c>
      <c r="AS39">
        <f t="shared" si="26"/>
        <v>-0.80955877032202783</v>
      </c>
      <c r="AT39">
        <f t="shared" si="26"/>
        <v>-1.1740304707528397</v>
      </c>
      <c r="AU39">
        <f t="shared" si="24"/>
        <v>-21.679531265956083</v>
      </c>
      <c r="AW39">
        <v>36</v>
      </c>
      <c r="AX39">
        <f>IF(Z39&gt;0, (R39*SUMPRODUCT(K39:$K$98, X39:$X$98)-K39*$AZ$3)/Z39, 0)</f>
        <v>-27277.338555584294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0.44755673899999998</v>
      </c>
      <c r="Q40" s="4">
        <f t="shared" si="22"/>
        <v>25</v>
      </c>
      <c r="R40">
        <f t="shared" si="0"/>
        <v>50000</v>
      </c>
      <c r="S40">
        <f t="shared" si="1"/>
        <v>-46955.304747880022</v>
      </c>
      <c r="U40">
        <f t="shared" si="12"/>
        <v>0.44755673899999998</v>
      </c>
      <c r="V40">
        <f t="shared" si="13"/>
        <v>0.01</v>
      </c>
      <c r="W40">
        <f t="shared" si="14"/>
        <v>1.3528451461072385E-2</v>
      </c>
      <c r="X40">
        <f t="shared" si="15"/>
        <v>6.0547496196373422E-3</v>
      </c>
      <c r="Y40">
        <f t="shared" si="16"/>
        <v>1.3528451461072385E-4</v>
      </c>
      <c r="Z40">
        <f t="shared" si="17"/>
        <v>7.3384173268243192E-3</v>
      </c>
      <c r="AB40">
        <f t="shared" si="18"/>
        <v>-369.02015063646047</v>
      </c>
      <c r="AC40">
        <f t="shared" si="19"/>
        <v>-344.57762194815899</v>
      </c>
      <c r="AE40">
        <f t="shared" si="2"/>
        <v>0</v>
      </c>
      <c r="AF40">
        <f t="shared" si="25"/>
        <v>0</v>
      </c>
      <c r="AG40">
        <f t="shared" si="25"/>
        <v>-0.18346043317060798</v>
      </c>
      <c r="AH40">
        <f t="shared" si="4"/>
        <v>-302.73748098186712</v>
      </c>
      <c r="AI40">
        <f t="shared" si="23"/>
        <v>-302.9209414150377</v>
      </c>
      <c r="AJ40">
        <f t="shared" si="6"/>
        <v>-24.442528688301479</v>
      </c>
      <c r="AK40">
        <f t="shared" si="20"/>
        <v>-25.831410544552234</v>
      </c>
      <c r="AL40">
        <f t="shared" si="7"/>
        <v>-353.19488064789141</v>
      </c>
      <c r="AN40">
        <f t="shared" si="26"/>
        <v>0</v>
      </c>
      <c r="AO40">
        <f t="shared" si="26"/>
        <v>0</v>
      </c>
      <c r="AP40">
        <f t="shared" si="26"/>
        <v>-7.0854904597443657E-3</v>
      </c>
      <c r="AQ40">
        <f t="shared" si="26"/>
        <v>-11.692131628781722</v>
      </c>
      <c r="AR40">
        <f t="shared" si="26"/>
        <v>-11.699217119241464</v>
      </c>
      <c r="AS40">
        <f t="shared" si="26"/>
        <v>-0.94400356981569722</v>
      </c>
      <c r="AT40">
        <f t="shared" si="26"/>
        <v>-0.99764406859847987</v>
      </c>
      <c r="AU40">
        <f t="shared" si="24"/>
        <v>-13.640864757655642</v>
      </c>
      <c r="AW40">
        <v>37</v>
      </c>
      <c r="AX40">
        <f>IF(Z40&gt;0, (R40*SUMPRODUCT(K40:$K$98, X40:$X$98)-K40*$AZ$3)/Z40, 0)</f>
        <v>-46955.304747880022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0.50316588799999995</v>
      </c>
      <c r="Q41" s="4">
        <f t="shared" si="22"/>
        <v>25</v>
      </c>
      <c r="R41">
        <f t="shared" si="0"/>
        <v>50000</v>
      </c>
      <c r="S41">
        <f t="shared" si="1"/>
        <v>-88695.680139228396</v>
      </c>
      <c r="U41">
        <f t="shared" si="12"/>
        <v>0.50316588799999995</v>
      </c>
      <c r="V41">
        <f t="shared" si="13"/>
        <v>0.01</v>
      </c>
      <c r="W41">
        <f t="shared" si="14"/>
        <v>7.3384173268243192E-3</v>
      </c>
      <c r="X41">
        <f t="shared" si="15"/>
        <v>3.6924412707661446E-3</v>
      </c>
      <c r="Y41">
        <f t="shared" si="16"/>
        <v>7.3384173268243192E-5</v>
      </c>
      <c r="Z41">
        <f t="shared" si="17"/>
        <v>3.5725918827899314E-3</v>
      </c>
      <c r="AB41">
        <f t="shared" si="18"/>
        <v>-344.57762194815899</v>
      </c>
      <c r="AC41">
        <f t="shared" si="19"/>
        <v>-316.87346690393952</v>
      </c>
      <c r="AE41">
        <f t="shared" si="2"/>
        <v>0</v>
      </c>
      <c r="AF41">
        <f t="shared" si="25"/>
        <v>0</v>
      </c>
      <c r="AG41">
        <f t="shared" si="25"/>
        <v>-8.9314797069748292E-2</v>
      </c>
      <c r="AH41">
        <f t="shared" si="4"/>
        <v>-184.62206353830723</v>
      </c>
      <c r="AI41">
        <f t="shared" si="23"/>
        <v>-184.71137833537699</v>
      </c>
      <c r="AJ41">
        <f t="shared" si="6"/>
        <v>-27.704155044219476</v>
      </c>
      <c r="AK41">
        <f t="shared" si="20"/>
        <v>-24.120433536371131</v>
      </c>
      <c r="AL41">
        <f t="shared" si="7"/>
        <v>-236.53596691596761</v>
      </c>
      <c r="AN41">
        <f t="shared" si="26"/>
        <v>0</v>
      </c>
      <c r="AO41">
        <f t="shared" si="26"/>
        <v>0</v>
      </c>
      <c r="AP41">
        <f t="shared" si="26"/>
        <v>-3.0798736214768929E-3</v>
      </c>
      <c r="AQ41">
        <f t="shared" si="26"/>
        <v>-6.3663876769514305</v>
      </c>
      <c r="AR41">
        <f t="shared" si="26"/>
        <v>-6.3694675505729084</v>
      </c>
      <c r="AS41">
        <f t="shared" si="26"/>
        <v>-0.95533214120572629</v>
      </c>
      <c r="AT41">
        <f t="shared" si="26"/>
        <v>-0.831753409563733</v>
      </c>
      <c r="AU41">
        <f t="shared" si="24"/>
        <v>-8.156553101342368</v>
      </c>
      <c r="AW41">
        <v>38</v>
      </c>
      <c r="AX41">
        <f>IF(Z41&gt;0, (R41*SUMPRODUCT(K41:$K$98, X41:$X$98)-K41*$AZ$3)/Z41, 0)</f>
        <v>-88695.680139228396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0.56565928300000001</v>
      </c>
      <c r="Q42" s="4">
        <f t="shared" si="22"/>
        <v>25</v>
      </c>
      <c r="R42">
        <f t="shared" si="0"/>
        <v>50000</v>
      </c>
      <c r="S42">
        <f t="shared" si="1"/>
        <v>-190016.70216288045</v>
      </c>
      <c r="U42">
        <f t="shared" si="12"/>
        <v>0.56565928300000001</v>
      </c>
      <c r="V42">
        <f t="shared" si="13"/>
        <v>0.01</v>
      </c>
      <c r="W42">
        <f t="shared" si="14"/>
        <v>3.5725918827899314E-3</v>
      </c>
      <c r="X42">
        <f t="shared" si="15"/>
        <v>2.0208697628705725E-3</v>
      </c>
      <c r="Y42">
        <f t="shared" si="16"/>
        <v>3.5725918827899312E-5</v>
      </c>
      <c r="Z42">
        <f t="shared" si="17"/>
        <v>1.5159962010914596E-3</v>
      </c>
      <c r="AB42">
        <f t="shared" si="18"/>
        <v>-316.87346690393952</v>
      </c>
      <c r="AC42">
        <f t="shared" si="19"/>
        <v>-288.06459862285408</v>
      </c>
      <c r="AE42">
        <f t="shared" si="2"/>
        <v>0</v>
      </c>
      <c r="AF42">
        <f t="shared" si="25"/>
        <v>0</v>
      </c>
      <c r="AG42">
        <f t="shared" si="25"/>
        <v>-3.789990502728649E-2</v>
      </c>
      <c r="AH42">
        <f t="shared" si="4"/>
        <v>-101.04348814352862</v>
      </c>
      <c r="AI42">
        <f t="shared" si="23"/>
        <v>-101.08138804855591</v>
      </c>
      <c r="AJ42">
        <f t="shared" si="6"/>
        <v>-28.808868281085438</v>
      </c>
      <c r="AK42">
        <f t="shared" si="20"/>
        <v>-22.18114268327577</v>
      </c>
      <c r="AL42">
        <f t="shared" si="7"/>
        <v>-152.07139901291711</v>
      </c>
      <c r="AN42">
        <f t="shared" si="26"/>
        <v>0</v>
      </c>
      <c r="AO42">
        <f t="shared" si="26"/>
        <v>0</v>
      </c>
      <c r="AP42">
        <f t="shared" si="26"/>
        <v>-1.1668890900061529E-3</v>
      </c>
      <c r="AQ42">
        <f t="shared" si="26"/>
        <v>-3.1109984008129143</v>
      </c>
      <c r="AR42">
        <f t="shared" si="26"/>
        <v>-3.1121652899029204</v>
      </c>
      <c r="AS42">
        <f t="shared" si="26"/>
        <v>-0.88698781879321653</v>
      </c>
      <c r="AT42">
        <f t="shared" si="26"/>
        <v>-0.68292871399940369</v>
      </c>
      <c r="AU42">
        <f t="shared" si="24"/>
        <v>-4.6820818226955412</v>
      </c>
      <c r="AW42">
        <v>39</v>
      </c>
      <c r="AX42">
        <f>IF(Z42&gt;0, (R42*SUMPRODUCT(K42:$K$98, X42:$X$98)-K42*$AZ$3)/Z42, 0)</f>
        <v>-190016.70216288045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0.63613866799999996</v>
      </c>
      <c r="Q43" s="4">
        <f t="shared" si="22"/>
        <v>25</v>
      </c>
      <c r="R43">
        <f t="shared" si="0"/>
        <v>50000</v>
      </c>
      <c r="S43">
        <f t="shared" si="1"/>
        <v>-484235.13722613704</v>
      </c>
      <c r="U43">
        <f t="shared" si="12"/>
        <v>0.63613866799999996</v>
      </c>
      <c r="V43">
        <f t="shared" si="13"/>
        <v>0.01</v>
      </c>
      <c r="W43">
        <f t="shared" si="14"/>
        <v>1.5159962010914596E-3</v>
      </c>
      <c r="X43">
        <f t="shared" si="15"/>
        <v>9.6438380405538117E-4</v>
      </c>
      <c r="Y43">
        <f t="shared" si="16"/>
        <v>1.5159962010914597E-5</v>
      </c>
      <c r="Z43">
        <f t="shared" si="17"/>
        <v>5.3645243502516387E-4</v>
      </c>
      <c r="AB43">
        <f t="shared" si="18"/>
        <v>-288.06459862285408</v>
      </c>
      <c r="AC43">
        <f t="shared" si="19"/>
        <v>-259.76911848970559</v>
      </c>
      <c r="AE43">
        <f t="shared" si="2"/>
        <v>0</v>
      </c>
      <c r="AF43">
        <f t="shared" si="25"/>
        <v>0</v>
      </c>
      <c r="AG43">
        <f t="shared" si="25"/>
        <v>-1.3411310875629096E-2</v>
      </c>
      <c r="AH43">
        <f t="shared" si="4"/>
        <v>-48.219190202769056</v>
      </c>
      <c r="AI43">
        <f t="shared" si="23"/>
        <v>-48.232601513644688</v>
      </c>
      <c r="AJ43">
        <f t="shared" si="6"/>
        <v>-28.295480133148487</v>
      </c>
      <c r="AK43">
        <f t="shared" si="20"/>
        <v>-20.164521903599788</v>
      </c>
      <c r="AL43">
        <f t="shared" si="7"/>
        <v>-96.69260355039296</v>
      </c>
      <c r="AN43">
        <f t="shared" si="26"/>
        <v>0</v>
      </c>
      <c r="AO43">
        <f t="shared" si="26"/>
        <v>0</v>
      </c>
      <c r="AP43">
        <f t="shared" si="26"/>
        <v>-3.6867582829093324E-4</v>
      </c>
      <c r="AQ43">
        <f t="shared" si="26"/>
        <v>-1.3255415561075823</v>
      </c>
      <c r="AR43">
        <f t="shared" si="26"/>
        <v>-1.3259102319358733</v>
      </c>
      <c r="AS43">
        <f t="shared" si="26"/>
        <v>-0.77784041185227004</v>
      </c>
      <c r="AT43">
        <f t="shared" si="26"/>
        <v>-0.55432104168203433</v>
      </c>
      <c r="AU43">
        <f t="shared" si="24"/>
        <v>-2.6580716854701776</v>
      </c>
      <c r="AW43">
        <v>40</v>
      </c>
      <c r="AX43">
        <f>IF(Z43&gt;0, (R43*SUMPRODUCT(K43:$K$98, X43:$X$98)-K43*$AZ$3)/Z43, 0)</f>
        <v>-484235.13722613704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0.71227412300000004</v>
      </c>
      <c r="Q44" s="4">
        <f t="shared" si="22"/>
        <v>25</v>
      </c>
      <c r="R44">
        <f t="shared" si="0"/>
        <v>50000</v>
      </c>
      <c r="S44">
        <f t="shared" si="1"/>
        <v>-1564254.5636529133</v>
      </c>
      <c r="U44">
        <f t="shared" si="12"/>
        <v>0.71227412300000004</v>
      </c>
      <c r="V44">
        <f t="shared" si="13"/>
        <v>0.01</v>
      </c>
      <c r="W44">
        <f t="shared" si="14"/>
        <v>5.3645243502516387E-4</v>
      </c>
      <c r="X44">
        <f t="shared" si="15"/>
        <v>3.8210118768876311E-4</v>
      </c>
      <c r="Y44">
        <f t="shared" si="16"/>
        <v>5.3645243502516387E-6</v>
      </c>
      <c r="Z44">
        <f t="shared" si="17"/>
        <v>1.4898672298614912E-4</v>
      </c>
      <c r="AB44">
        <f t="shared" si="18"/>
        <v>-259.76911848970559</v>
      </c>
      <c r="AC44">
        <f t="shared" si="19"/>
        <v>-233.05316135477617</v>
      </c>
      <c r="AE44">
        <f t="shared" si="2"/>
        <v>0</v>
      </c>
      <c r="AF44">
        <f t="shared" si="25"/>
        <v>0</v>
      </c>
      <c r="AG44">
        <f t="shared" si="25"/>
        <v>-3.7246680746537281E-3</v>
      </c>
      <c r="AH44">
        <f t="shared" si="4"/>
        <v>-19.105059384438157</v>
      </c>
      <c r="AI44">
        <f t="shared" si="23"/>
        <v>-19.10878405251281</v>
      </c>
      <c r="AJ44">
        <f t="shared" si="6"/>
        <v>-26.715957134929425</v>
      </c>
      <c r="AK44">
        <f t="shared" si="20"/>
        <v>-18.183838294279393</v>
      </c>
      <c r="AL44">
        <f t="shared" si="7"/>
        <v>-64.008579481721625</v>
      </c>
      <c r="AN44">
        <f t="shared" si="26"/>
        <v>0</v>
      </c>
      <c r="AO44">
        <f t="shared" si="26"/>
        <v>0</v>
      </c>
      <c r="AP44">
        <f t="shared" si="26"/>
        <v>-9.1420372982857872E-5</v>
      </c>
      <c r="AQ44">
        <f t="shared" si="26"/>
        <v>-0.46892545047718409</v>
      </c>
      <c r="AR44">
        <f t="shared" si="26"/>
        <v>-0.46901687085016691</v>
      </c>
      <c r="AS44">
        <f t="shared" si="26"/>
        <v>-0.65573165632922936</v>
      </c>
      <c r="AT44">
        <f t="shared" si="26"/>
        <v>-0.44631447576104949</v>
      </c>
      <c r="AU44">
        <f t="shared" si="24"/>
        <v>-1.5710630029404458</v>
      </c>
      <c r="AW44">
        <v>41</v>
      </c>
      <c r="AX44">
        <f>IF(Z44&gt;0, (R44*SUMPRODUCT(K44:$K$98, X44:$X$98)-K44*$AZ$3)/Z44, 0)</f>
        <v>-1564254.5636529133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0.79182603500000004</v>
      </c>
      <c r="Q45" s="4">
        <f t="shared" si="22"/>
        <v>25</v>
      </c>
      <c r="R45">
        <f t="shared" si="0"/>
        <v>50000</v>
      </c>
      <c r="S45">
        <f t="shared" si="1"/>
        <v>-7061235.8774379296</v>
      </c>
      <c r="U45">
        <f t="shared" si="12"/>
        <v>0.79182603500000004</v>
      </c>
      <c r="V45">
        <f t="shared" si="13"/>
        <v>0.01</v>
      </c>
      <c r="W45">
        <f t="shared" si="14"/>
        <v>1.4898672298614912E-4</v>
      </c>
      <c r="X45">
        <f t="shared" si="15"/>
        <v>1.1797156612976583E-4</v>
      </c>
      <c r="Y45">
        <f t="shared" si="16"/>
        <v>1.4898672298614913E-6</v>
      </c>
      <c r="Z45">
        <f t="shared" si="17"/>
        <v>2.9525289626521807E-5</v>
      </c>
      <c r="AB45">
        <f t="shared" si="18"/>
        <v>-233.05316135477617</v>
      </c>
      <c r="AC45">
        <f t="shared" si="19"/>
        <v>-208.48503440254171</v>
      </c>
      <c r="AE45">
        <f t="shared" si="2"/>
        <v>0</v>
      </c>
      <c r="AF45">
        <f t="shared" si="25"/>
        <v>0</v>
      </c>
      <c r="AG45">
        <f t="shared" si="25"/>
        <v>-7.3813224066304522E-4</v>
      </c>
      <c r="AH45">
        <f t="shared" si="4"/>
        <v>-5.8985783064882913</v>
      </c>
      <c r="AI45">
        <f t="shared" si="23"/>
        <v>-5.8993164387289543</v>
      </c>
      <c r="AJ45">
        <f t="shared" si="6"/>
        <v>-24.568126952234451</v>
      </c>
      <c r="AK45">
        <f t="shared" si="20"/>
        <v>-16.313721294834334</v>
      </c>
      <c r="AL45">
        <f t="shared" si="7"/>
        <v>-46.781164685797734</v>
      </c>
      <c r="AN45">
        <f t="shared" si="26"/>
        <v>0</v>
      </c>
      <c r="AO45">
        <f t="shared" si="26"/>
        <v>0</v>
      </c>
      <c r="AP45">
        <f t="shared" si="26"/>
        <v>-1.6176015889099836E-5</v>
      </c>
      <c r="AQ45">
        <f t="shared" si="26"/>
        <v>-0.12926612760220976</v>
      </c>
      <c r="AR45">
        <f t="shared" si="26"/>
        <v>-0.12928230361809886</v>
      </c>
      <c r="AS45">
        <f t="shared" si="26"/>
        <v>-0.5384054374698215</v>
      </c>
      <c r="AT45">
        <f t="shared" si="26"/>
        <v>-0.35751183912321732</v>
      </c>
      <c r="AU45">
        <f t="shared" si="24"/>
        <v>-1.0251995802111376</v>
      </c>
      <c r="AW45">
        <v>42</v>
      </c>
      <c r="AX45">
        <f>IF(Z45&gt;0, (R45*SUMPRODUCT(K45:$K$98, X45:$X$98)-K45*$AZ$3)/Z45, 0)</f>
        <v>-7061235.8774379296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0.79399978000000004</v>
      </c>
      <c r="Q46" s="4">
        <f t="shared" si="22"/>
        <v>25</v>
      </c>
      <c r="R46">
        <f t="shared" si="0"/>
        <v>50000</v>
      </c>
      <c r="S46">
        <f t="shared" si="1"/>
        <v>-32186101.934967358</v>
      </c>
      <c r="U46">
        <f t="shared" si="12"/>
        <v>0.79399978000000004</v>
      </c>
      <c r="V46">
        <f t="shared" si="13"/>
        <v>0.01</v>
      </c>
      <c r="W46">
        <f t="shared" si="14"/>
        <v>2.9525289626521807E-5</v>
      </c>
      <c r="X46">
        <f t="shared" si="15"/>
        <v>2.3443073467894599E-5</v>
      </c>
      <c r="Y46">
        <f t="shared" si="16"/>
        <v>2.9525289626521806E-7</v>
      </c>
      <c r="Z46">
        <f t="shared" si="17"/>
        <v>5.7869632623619903E-6</v>
      </c>
      <c r="AB46">
        <f t="shared" si="18"/>
        <v>-208.48503440254171</v>
      </c>
      <c r="AC46">
        <f t="shared" si="19"/>
        <v>-186.25978945629427</v>
      </c>
      <c r="AE46">
        <f t="shared" si="2"/>
        <v>0</v>
      </c>
      <c r="AF46">
        <f t="shared" si="25"/>
        <v>0</v>
      </c>
      <c r="AG46">
        <f t="shared" si="25"/>
        <v>-1.4467408155904976E-4</v>
      </c>
      <c r="AH46">
        <f t="shared" si="4"/>
        <v>-1.17215367339473</v>
      </c>
      <c r="AI46">
        <f t="shared" si="23"/>
        <v>-1.1722983474762891</v>
      </c>
      <c r="AJ46">
        <f t="shared" si="6"/>
        <v>-22.225244946247443</v>
      </c>
      <c r="AK46">
        <f t="shared" si="20"/>
        <v>-14.593952408177921</v>
      </c>
      <c r="AL46">
        <f t="shared" si="7"/>
        <v>-37.991495701901655</v>
      </c>
      <c r="AN46">
        <f t="shared" si="26"/>
        <v>0</v>
      </c>
      <c r="AO46">
        <f t="shared" si="26"/>
        <v>0</v>
      </c>
      <c r="AP46">
        <f t="shared" si="26"/>
        <v>-2.8308059580241628E-6</v>
      </c>
      <c r="AQ46">
        <f t="shared" si="26"/>
        <v>-2.2935273316467452E-2</v>
      </c>
      <c r="AR46">
        <f t="shared" si="26"/>
        <v>-2.293810412242548E-2</v>
      </c>
      <c r="AS46">
        <f t="shared" si="26"/>
        <v>-0.43487648329534628</v>
      </c>
      <c r="AT46">
        <f t="shared" si="26"/>
        <v>-0.2855566593752944</v>
      </c>
      <c r="AU46">
        <f t="shared" si="24"/>
        <v>-0.74337124679306621</v>
      </c>
      <c r="AW46">
        <v>43</v>
      </c>
      <c r="AX46">
        <f>IF(Z46&gt;0, (R46*SUMPRODUCT(K46:$K$98, X46:$X$98)-K46*$AZ$3)/Z46, 0)</f>
        <v>-32186101.934967358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0.79634782599999998</v>
      </c>
      <c r="Q47" s="4">
        <f t="shared" si="22"/>
        <v>25</v>
      </c>
      <c r="R47">
        <f t="shared" si="0"/>
        <v>50000</v>
      </c>
      <c r="S47">
        <f t="shared" si="1"/>
        <v>-148415785.52634814</v>
      </c>
      <c r="U47">
        <f t="shared" si="12"/>
        <v>0.79634782599999998</v>
      </c>
      <c r="V47">
        <f t="shared" si="13"/>
        <v>0.01</v>
      </c>
      <c r="W47">
        <f t="shared" si="14"/>
        <v>5.7869632623619903E-6</v>
      </c>
      <c r="X47">
        <f t="shared" si="15"/>
        <v>4.6084356131238389E-6</v>
      </c>
      <c r="Y47">
        <f t="shared" si="16"/>
        <v>5.7869632623619904E-8</v>
      </c>
      <c r="Z47">
        <f t="shared" si="17"/>
        <v>1.1206580166145316E-6</v>
      </c>
      <c r="AB47">
        <f t="shared" si="18"/>
        <v>-186.25978945629427</v>
      </c>
      <c r="AC47">
        <f t="shared" si="19"/>
        <v>-166.32333984224502</v>
      </c>
      <c r="AE47">
        <f t="shared" si="2"/>
        <v>0</v>
      </c>
      <c r="AF47">
        <f t="shared" si="25"/>
        <v>0</v>
      </c>
      <c r="AG47">
        <f t="shared" si="25"/>
        <v>-2.8016450415363289E-5</v>
      </c>
      <c r="AH47">
        <f t="shared" si="4"/>
        <v>-0.23042178065619195</v>
      </c>
      <c r="AI47">
        <f t="shared" si="23"/>
        <v>-0.23044979710660732</v>
      </c>
      <c r="AJ47">
        <f t="shared" si="6"/>
        <v>-19.936449614049252</v>
      </c>
      <c r="AK47">
        <f t="shared" si="20"/>
        <v>-13.038185261940599</v>
      </c>
      <c r="AL47">
        <f t="shared" si="7"/>
        <v>-33.205084673096458</v>
      </c>
      <c r="AN47">
        <f t="shared" si="26"/>
        <v>0</v>
      </c>
      <c r="AO47">
        <f t="shared" si="26"/>
        <v>0</v>
      </c>
      <c r="AP47">
        <f t="shared" si="26"/>
        <v>-4.8945689994958181E-7</v>
      </c>
      <c r="AQ47">
        <f t="shared" si="26"/>
        <v>-4.025546733036409E-3</v>
      </c>
      <c r="AR47">
        <f t="shared" si="26"/>
        <v>-4.0260361899363585E-3</v>
      </c>
      <c r="AS47">
        <f t="shared" si="26"/>
        <v>-0.34829654290332951</v>
      </c>
      <c r="AT47">
        <f t="shared" si="26"/>
        <v>-0.22778152280769656</v>
      </c>
      <c r="AU47">
        <f t="shared" si="24"/>
        <v>-0.5801041019009624</v>
      </c>
      <c r="AW47">
        <v>44</v>
      </c>
      <c r="AX47">
        <f>IF(Z47&gt;0, (R47*SUMPRODUCT(K47:$K$98, X47:$X$98)-K47*$AZ$3)/Z47, 0)</f>
        <v>-148415785.52634814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0.79893513299999996</v>
      </c>
      <c r="Q48" s="4">
        <f t="shared" si="22"/>
        <v>25</v>
      </c>
      <c r="R48">
        <f t="shared" si="0"/>
        <v>50000</v>
      </c>
      <c r="S48">
        <f t="shared" si="1"/>
        <v>-693571890.30011368</v>
      </c>
      <c r="U48">
        <f t="shared" si="12"/>
        <v>0.79893513299999996</v>
      </c>
      <c r="V48">
        <f t="shared" si="13"/>
        <v>0.01</v>
      </c>
      <c r="W48">
        <f t="shared" si="14"/>
        <v>1.1206580166145316E-6</v>
      </c>
      <c r="X48">
        <f t="shared" si="15"/>
        <v>8.9533306155144693E-7</v>
      </c>
      <c r="Y48">
        <f t="shared" si="16"/>
        <v>1.1206580166145317E-8</v>
      </c>
      <c r="Z48">
        <f t="shared" si="17"/>
        <v>2.1411837489693935E-7</v>
      </c>
      <c r="AB48">
        <f t="shared" si="18"/>
        <v>-166.32333984224502</v>
      </c>
      <c r="AC48">
        <f t="shared" si="19"/>
        <v>-148.50648602525862</v>
      </c>
      <c r="AE48">
        <f t="shared" si="2"/>
        <v>0</v>
      </c>
      <c r="AF48">
        <f t="shared" si="25"/>
        <v>0</v>
      </c>
      <c r="AG48">
        <f t="shared" si="25"/>
        <v>-5.3529593724234841E-6</v>
      </c>
      <c r="AH48">
        <f t="shared" si="4"/>
        <v>-4.4766653077572348E-2</v>
      </c>
      <c r="AI48">
        <f t="shared" si="23"/>
        <v>-4.477200603694477E-2</v>
      </c>
      <c r="AJ48">
        <f t="shared" si="6"/>
        <v>-17.816853816986395</v>
      </c>
      <c r="AK48">
        <f t="shared" si="20"/>
        <v>-11.642633788957152</v>
      </c>
      <c r="AL48">
        <f t="shared" si="7"/>
        <v>-29.504259611980491</v>
      </c>
      <c r="AN48">
        <f t="shared" si="26"/>
        <v>0</v>
      </c>
      <c r="AO48">
        <f t="shared" si="26"/>
        <v>0</v>
      </c>
      <c r="AP48">
        <f t="shared" si="26"/>
        <v>-8.3498229902767141E-8</v>
      </c>
      <c r="AQ48">
        <f t="shared" si="26"/>
        <v>-6.9829341689104795E-4</v>
      </c>
      <c r="AR48">
        <f t="shared" si="26"/>
        <v>-6.9837691512095071E-4</v>
      </c>
      <c r="AS48">
        <f t="shared" si="26"/>
        <v>-0.27791650424598646</v>
      </c>
      <c r="AT48">
        <f t="shared" si="26"/>
        <v>-0.18160782571827097</v>
      </c>
      <c r="AU48">
        <f t="shared" si="24"/>
        <v>-0.46022270687937838</v>
      </c>
      <c r="AW48">
        <v>45</v>
      </c>
      <c r="AX48">
        <f>IF(Z48&gt;0, (R48*SUMPRODUCT(K48:$K$98, X48:$X$98)-K48*$AZ$3)/Z48, 0)</f>
        <v>-693571890.30011368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0.80179641700000004</v>
      </c>
      <c r="Q49" s="4">
        <f t="shared" si="22"/>
        <v>25</v>
      </c>
      <c r="R49">
        <f t="shared" si="0"/>
        <v>50000</v>
      </c>
      <c r="S49">
        <f t="shared" si="1"/>
        <v>-3290391428.1848254</v>
      </c>
      <c r="U49">
        <f t="shared" si="12"/>
        <v>0.80179641700000004</v>
      </c>
      <c r="V49">
        <f t="shared" si="13"/>
        <v>0.01</v>
      </c>
      <c r="W49">
        <f t="shared" si="14"/>
        <v>2.1411837489693935E-7</v>
      </c>
      <c r="X49">
        <f t="shared" si="15"/>
        <v>1.7167934580622872E-7</v>
      </c>
      <c r="Y49">
        <f t="shared" si="16"/>
        <v>2.1411837489693935E-9</v>
      </c>
      <c r="Z49">
        <f t="shared" si="17"/>
        <v>4.0297845341741241E-8</v>
      </c>
      <c r="AB49">
        <f t="shared" si="18"/>
        <v>-148.50648602525862</v>
      </c>
      <c r="AC49">
        <f t="shared" si="19"/>
        <v>-132.59568488678318</v>
      </c>
      <c r="AE49">
        <f t="shared" si="2"/>
        <v>0</v>
      </c>
      <c r="AF49">
        <f t="shared" si="25"/>
        <v>0</v>
      </c>
      <c r="AG49">
        <f t="shared" si="25"/>
        <v>-1.0074461335435311E-6</v>
      </c>
      <c r="AH49">
        <f t="shared" si="4"/>
        <v>-8.583967290311436E-3</v>
      </c>
      <c r="AI49">
        <f t="shared" si="23"/>
        <v>-8.5849747364449801E-3</v>
      </c>
      <c r="AJ49">
        <f t="shared" si="6"/>
        <v>-15.910801138475449</v>
      </c>
      <c r="AK49">
        <f t="shared" si="20"/>
        <v>-10.395454021768105</v>
      </c>
      <c r="AL49">
        <f t="shared" si="7"/>
        <v>-26.314840134979999</v>
      </c>
      <c r="AN49">
        <f t="shared" si="26"/>
        <v>0</v>
      </c>
      <c r="AO49">
        <f t="shared" si="26"/>
        <v>0</v>
      </c>
      <c r="AP49">
        <f t="shared" si="26"/>
        <v>-1.4030951823087962E-8</v>
      </c>
      <c r="AQ49">
        <f t="shared" si="26"/>
        <v>-1.1955103850335883E-4</v>
      </c>
      <c r="AR49">
        <f t="shared" si="26"/>
        <v>-1.1956506945518193E-4</v>
      </c>
      <c r="AS49">
        <f t="shared" si="26"/>
        <v>-0.22159366819490195</v>
      </c>
      <c r="AT49">
        <f t="shared" si="26"/>
        <v>-0.1447800628759392</v>
      </c>
      <c r="AU49">
        <f t="shared" si="24"/>
        <v>-0.36649329614029635</v>
      </c>
      <c r="AW49">
        <v>46</v>
      </c>
      <c r="AX49">
        <f>IF(Z49&gt;0, (R49*SUMPRODUCT(K49:$K$98, X49:$X$98)-K49*$AZ$3)/Z49, 0)</f>
        <v>-3290391428.1848254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0.804638195</v>
      </c>
      <c r="Q50" s="4">
        <f t="shared" si="22"/>
        <v>25</v>
      </c>
      <c r="R50">
        <f t="shared" si="0"/>
        <v>50000</v>
      </c>
      <c r="S50">
        <f t="shared" si="1"/>
        <v>-15849284991.791086</v>
      </c>
      <c r="U50">
        <f t="shared" si="12"/>
        <v>0.804638195</v>
      </c>
      <c r="V50">
        <f t="shared" si="13"/>
        <v>0.01</v>
      </c>
      <c r="W50">
        <f t="shared" si="14"/>
        <v>4.0297845341741241E-8</v>
      </c>
      <c r="X50">
        <f t="shared" si="15"/>
        <v>3.2425185538167833E-8</v>
      </c>
      <c r="Y50">
        <f t="shared" si="16"/>
        <v>4.0297845341741244E-10</v>
      </c>
      <c r="Z50">
        <f t="shared" si="17"/>
        <v>7.4696813501559966E-9</v>
      </c>
      <c r="AB50">
        <f t="shared" si="18"/>
        <v>-132.59568488678318</v>
      </c>
      <c r="AC50">
        <f t="shared" si="19"/>
        <v>-118.38910851648922</v>
      </c>
      <c r="AE50">
        <f t="shared" si="2"/>
        <v>0</v>
      </c>
      <c r="AF50">
        <f t="shared" si="25"/>
        <v>0</v>
      </c>
      <c r="AG50">
        <f t="shared" si="25"/>
        <v>-1.8674203375389991E-7</v>
      </c>
      <c r="AH50">
        <f t="shared" si="4"/>
        <v>-1.6212592769083917E-3</v>
      </c>
      <c r="AI50">
        <f t="shared" si="23"/>
        <v>-1.6214460189421457E-3</v>
      </c>
      <c r="AJ50">
        <f t="shared" si="6"/>
        <v>-14.206576370293959</v>
      </c>
      <c r="AK50">
        <f t="shared" si="20"/>
        <v>-9.2816979420748229</v>
      </c>
      <c r="AL50">
        <f t="shared" si="7"/>
        <v>-23.489895758387725</v>
      </c>
      <c r="AN50">
        <f t="shared" si="26"/>
        <v>0</v>
      </c>
      <c r="AO50">
        <f t="shared" si="26"/>
        <v>0</v>
      </c>
      <c r="AP50">
        <f t="shared" si="26"/>
        <v>-2.3221451391032359E-9</v>
      </c>
      <c r="AQ50">
        <f t="shared" si="26"/>
        <v>-2.0160428123324027E-5</v>
      </c>
      <c r="AR50">
        <f t="shared" si="26"/>
        <v>-2.0162750268463135E-5</v>
      </c>
      <c r="AS50">
        <f t="shared" si="26"/>
        <v>-0.17665938192069225</v>
      </c>
      <c r="AT50">
        <f t="shared" si="26"/>
        <v>-0.11541830901990718</v>
      </c>
      <c r="AU50">
        <f t="shared" si="24"/>
        <v>-0.29209785369086788</v>
      </c>
      <c r="AW50">
        <v>47</v>
      </c>
      <c r="AX50">
        <f>IF(Z50&gt;0, (R50*SUMPRODUCT(K50:$K$98, X50:$X$98)-K50*$AZ$3)/Z50, 0)</f>
        <v>-15849284991.791086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0.80770724299999996</v>
      </c>
      <c r="Q51" s="4">
        <f t="shared" si="22"/>
        <v>25</v>
      </c>
      <c r="R51">
        <f t="shared" si="0"/>
        <v>50000</v>
      </c>
      <c r="S51">
        <f t="shared" si="1"/>
        <v>-77628699567.611847</v>
      </c>
      <c r="U51">
        <f t="shared" si="12"/>
        <v>0.80770724299999996</v>
      </c>
      <c r="V51">
        <f t="shared" si="13"/>
        <v>0.01</v>
      </c>
      <c r="W51">
        <f t="shared" si="14"/>
        <v>7.4696813501559966E-9</v>
      </c>
      <c r="X51">
        <f t="shared" si="15"/>
        <v>6.0333157294230169E-9</v>
      </c>
      <c r="Y51">
        <f t="shared" si="16"/>
        <v>7.4696813501559969E-11</v>
      </c>
      <c r="Z51">
        <f t="shared" si="17"/>
        <v>1.3616688072314197E-9</v>
      </c>
      <c r="AB51">
        <f t="shared" si="18"/>
        <v>-118.38910851648922</v>
      </c>
      <c r="AC51">
        <f t="shared" si="19"/>
        <v>-105.70457874715625</v>
      </c>
      <c r="AE51">
        <f t="shared" si="2"/>
        <v>0</v>
      </c>
      <c r="AF51">
        <f t="shared" si="25"/>
        <v>0</v>
      </c>
      <c r="AG51">
        <f t="shared" si="25"/>
        <v>-3.4041720180785489E-8</v>
      </c>
      <c r="AH51">
        <f t="shared" si="4"/>
        <v>-3.0166578647115085E-4</v>
      </c>
      <c r="AI51">
        <f t="shared" si="23"/>
        <v>-3.0169982819133165E-4</v>
      </c>
      <c r="AJ51">
        <f t="shared" si="6"/>
        <v>-12.684529769332968</v>
      </c>
      <c r="AK51">
        <f t="shared" si="20"/>
        <v>-8.2872375961542453</v>
      </c>
      <c r="AL51">
        <f t="shared" si="7"/>
        <v>-20.972069065315406</v>
      </c>
      <c r="AN51">
        <f t="shared" si="26"/>
        <v>0</v>
      </c>
      <c r="AO51">
        <f t="shared" si="26"/>
        <v>0</v>
      </c>
      <c r="AP51">
        <f t="shared" si="26"/>
        <v>-3.7795557103685494E-10</v>
      </c>
      <c r="AQ51">
        <f t="shared" si="26"/>
        <v>-3.349309728840939E-6</v>
      </c>
      <c r="AR51">
        <f t="shared" si="26"/>
        <v>-3.3496876844119757E-6</v>
      </c>
      <c r="AS51">
        <f t="shared" si="26"/>
        <v>-0.14083273896976159</v>
      </c>
      <c r="AT51">
        <f t="shared" si="26"/>
        <v>-9.2010850254873849E-2</v>
      </c>
      <c r="AU51">
        <f t="shared" si="24"/>
        <v>-0.23284693891231983</v>
      </c>
      <c r="AW51">
        <v>48</v>
      </c>
      <c r="AX51">
        <f>IF(Z51&gt;0, (R51*SUMPRODUCT(K51:$K$98, X51:$X$98)-K51*$AZ$3)/Z51, 0)</f>
        <v>-77628699567.611847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0.81092303399999999</v>
      </c>
      <c r="Q52" s="4">
        <f t="shared" si="22"/>
        <v>25</v>
      </c>
      <c r="R52">
        <f t="shared" si="0"/>
        <v>50000</v>
      </c>
      <c r="S52">
        <f t="shared" si="1"/>
        <v>-387047773885.9837</v>
      </c>
      <c r="U52">
        <f t="shared" si="12"/>
        <v>0.81092303399999999</v>
      </c>
      <c r="V52">
        <f t="shared" si="13"/>
        <v>0.01</v>
      </c>
      <c r="W52">
        <f t="shared" si="14"/>
        <v>1.3616688072314197E-9</v>
      </c>
      <c r="X52">
        <f t="shared" si="15"/>
        <v>1.104208600463264E-9</v>
      </c>
      <c r="Y52">
        <f t="shared" si="16"/>
        <v>1.3616688072314197E-11</v>
      </c>
      <c r="Z52">
        <f t="shared" si="17"/>
        <v>2.4384351869584148E-10</v>
      </c>
      <c r="AB52">
        <f t="shared" si="18"/>
        <v>-105.70457874715625</v>
      </c>
      <c r="AC52">
        <f t="shared" si="19"/>
        <v>-94.379091087750695</v>
      </c>
      <c r="AE52">
        <f t="shared" si="2"/>
        <v>0</v>
      </c>
      <c r="AF52">
        <f t="shared" si="25"/>
        <v>0</v>
      </c>
      <c r="AG52">
        <f t="shared" si="25"/>
        <v>-6.0960879673960371E-9</v>
      </c>
      <c r="AH52">
        <f t="shared" si="4"/>
        <v>-5.5210430023163198E-5</v>
      </c>
      <c r="AI52">
        <f t="shared" si="23"/>
        <v>-5.5216526111130594E-5</v>
      </c>
      <c r="AJ52">
        <f t="shared" si="6"/>
        <v>-11.325487659405553</v>
      </c>
      <c r="AK52">
        <f t="shared" si="20"/>
        <v>-7.399320512300938</v>
      </c>
      <c r="AL52">
        <f t="shared" si="7"/>
        <v>-18.724863388232603</v>
      </c>
      <c r="AN52">
        <f t="shared" si="26"/>
        <v>0</v>
      </c>
      <c r="AO52">
        <f t="shared" si="26"/>
        <v>0</v>
      </c>
      <c r="AP52">
        <f t="shared" si="26"/>
        <v>-6.043137227149772E-11</v>
      </c>
      <c r="AQ52">
        <f t="shared" si="26"/>
        <v>-5.473087113971588E-7</v>
      </c>
      <c r="AR52">
        <f t="shared" si="26"/>
        <v>-5.4736914276943025E-7</v>
      </c>
      <c r="AS52">
        <f t="shared" si="26"/>
        <v>-0.11227114250356533</v>
      </c>
      <c r="AT52">
        <f t="shared" si="26"/>
        <v>-7.3350498684812984E-2</v>
      </c>
      <c r="AU52">
        <f t="shared" si="24"/>
        <v>-0.18562218855752108</v>
      </c>
      <c r="AW52">
        <v>49</v>
      </c>
      <c r="AX52">
        <f>IF(Z52&gt;0, (R52*SUMPRODUCT(K52:$K$98, X52:$X$98)-K52*$AZ$3)/Z52, 0)</f>
        <v>-387047773885.9837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0.81424565900000001</v>
      </c>
      <c r="Q53" s="4">
        <f t="shared" si="22"/>
        <v>25</v>
      </c>
      <c r="R53">
        <f t="shared" si="0"/>
        <v>50000</v>
      </c>
      <c r="S53">
        <f t="shared" si="1"/>
        <v>-1966257957174.907</v>
      </c>
      <c r="U53">
        <f t="shared" si="12"/>
        <v>0.81424565900000001</v>
      </c>
      <c r="V53">
        <f t="shared" si="13"/>
        <v>0.01</v>
      </c>
      <c r="W53">
        <f t="shared" si="14"/>
        <v>2.4384351869584148E-10</v>
      </c>
      <c r="X53">
        <f t="shared" si="15"/>
        <v>1.9854852657337427E-10</v>
      </c>
      <c r="Y53">
        <f t="shared" si="16"/>
        <v>2.4384351869584147E-12</v>
      </c>
      <c r="Z53">
        <f t="shared" si="17"/>
        <v>4.2856556935508796E-11</v>
      </c>
      <c r="AB53">
        <f t="shared" si="18"/>
        <v>-94.379091087750695</v>
      </c>
      <c r="AC53">
        <f t="shared" si="19"/>
        <v>-84.267046091563614</v>
      </c>
      <c r="AE53">
        <f t="shared" si="2"/>
        <v>0</v>
      </c>
      <c r="AF53">
        <f t="shared" si="25"/>
        <v>0</v>
      </c>
      <c r="AG53">
        <f t="shared" si="25"/>
        <v>-1.0714139233877199E-9</v>
      </c>
      <c r="AH53">
        <f t="shared" si="4"/>
        <v>-9.9274263286687128E-6</v>
      </c>
      <c r="AI53">
        <f t="shared" si="23"/>
        <v>-9.928497742592101E-6</v>
      </c>
      <c r="AJ53">
        <f t="shared" si="6"/>
        <v>-10.11204499618708</v>
      </c>
      <c r="AK53">
        <f t="shared" si="20"/>
        <v>-6.6065363761425493</v>
      </c>
      <c r="AL53">
        <f t="shared" si="7"/>
        <v>-16.718591300827374</v>
      </c>
      <c r="AN53">
        <f t="shared" si="26"/>
        <v>0</v>
      </c>
      <c r="AO53">
        <f t="shared" si="26"/>
        <v>0</v>
      </c>
      <c r="AP53">
        <f t="shared" si="26"/>
        <v>-9.4831035797346008E-12</v>
      </c>
      <c r="AQ53">
        <f t="shared" si="26"/>
        <v>-8.786782596335711E-8</v>
      </c>
      <c r="AR53">
        <f t="shared" si="26"/>
        <v>-8.7877309066936841E-8</v>
      </c>
      <c r="AS53">
        <f t="shared" si="26"/>
        <v>-8.9501889053832467E-2</v>
      </c>
      <c r="AT53">
        <f t="shared" si="26"/>
        <v>-5.8474570276395889E-2</v>
      </c>
      <c r="AU53">
        <f t="shared" si="24"/>
        <v>-0.14797654720753742</v>
      </c>
      <c r="AW53">
        <v>50</v>
      </c>
      <c r="AX53">
        <f>IF(Z53&gt;0, (R53*SUMPRODUCT(K53:$K$98, X53:$X$98)-K53*$AZ$3)/Z53, 0)</f>
        <v>-1966257957174.907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0.81781076600000002</v>
      </c>
      <c r="Q54" s="4">
        <f t="shared" si="22"/>
        <v>25</v>
      </c>
      <c r="R54">
        <f t="shared" si="0"/>
        <v>50000</v>
      </c>
      <c r="S54">
        <f t="shared" si="1"/>
        <v>-10195686587193.934</v>
      </c>
      <c r="U54">
        <f t="shared" si="12"/>
        <v>0.81781076600000002</v>
      </c>
      <c r="V54">
        <f t="shared" si="13"/>
        <v>0.01</v>
      </c>
      <c r="W54">
        <f t="shared" si="14"/>
        <v>4.2856556935508796E-11</v>
      </c>
      <c r="X54">
        <f t="shared" si="15"/>
        <v>3.5048553655551062E-11</v>
      </c>
      <c r="Y54">
        <f t="shared" si="16"/>
        <v>4.28565569355088E-13</v>
      </c>
      <c r="Z54">
        <f t="shared" si="17"/>
        <v>7.3794377106026458E-12</v>
      </c>
      <c r="AB54">
        <f t="shared" si="18"/>
        <v>-84.267046091563614</v>
      </c>
      <c r="AC54">
        <f t="shared" si="19"/>
        <v>-75.238434087024501</v>
      </c>
      <c r="AE54">
        <f t="shared" si="2"/>
        <v>0</v>
      </c>
      <c r="AF54">
        <f t="shared" si="25"/>
        <v>0</v>
      </c>
      <c r="AG54">
        <f t="shared" si="25"/>
        <v>-1.8448594276506614E-10</v>
      </c>
      <c r="AH54">
        <f t="shared" si="4"/>
        <v>-1.7524276827775531E-6</v>
      </c>
      <c r="AI54">
        <f t="shared" si="23"/>
        <v>-1.7526121687203181E-6</v>
      </c>
      <c r="AJ54">
        <f t="shared" si="6"/>
        <v>-9.0286120045391129</v>
      </c>
      <c r="AK54">
        <f t="shared" si="20"/>
        <v>-5.8986932264094536</v>
      </c>
      <c r="AL54">
        <f t="shared" si="7"/>
        <v>-14.927306983560737</v>
      </c>
      <c r="AN54">
        <f t="shared" si="26"/>
        <v>0</v>
      </c>
      <c r="AO54">
        <f t="shared" si="26"/>
        <v>0</v>
      </c>
      <c r="AP54">
        <f t="shared" si="26"/>
        <v>-1.4579360190510344E-12</v>
      </c>
      <c r="AQ54">
        <f t="shared" si="26"/>
        <v>-1.3848900361785887E-8</v>
      </c>
      <c r="AR54">
        <f t="shared" si="26"/>
        <v>-1.3850358297804937E-8</v>
      </c>
      <c r="AS54">
        <f t="shared" si="26"/>
        <v>-7.1350361150370953E-2</v>
      </c>
      <c r="AT54">
        <f t="shared" si="26"/>
        <v>-4.6615569680917512E-2</v>
      </c>
      <c r="AU54">
        <f t="shared" si="24"/>
        <v>-0.11796594468164678</v>
      </c>
      <c r="AW54">
        <v>51</v>
      </c>
      <c r="AX54">
        <f>IF(Z54&gt;0, (R54*SUMPRODUCT(K54:$K$98, X54:$X$98)-K54*$AZ$3)/Z54, 0)</f>
        <v>-10195686587193.934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0.82147716100000001</v>
      </c>
      <c r="Q55" s="4">
        <f t="shared" si="22"/>
        <v>25</v>
      </c>
      <c r="R55">
        <f t="shared" si="0"/>
        <v>50000</v>
      </c>
      <c r="S55">
        <f t="shared" si="1"/>
        <v>-54018147637234.68</v>
      </c>
      <c r="U55">
        <f t="shared" si="12"/>
        <v>0.82147716100000001</v>
      </c>
      <c r="V55">
        <f t="shared" si="13"/>
        <v>0.01</v>
      </c>
      <c r="W55">
        <f t="shared" si="14"/>
        <v>7.3794377106026458E-12</v>
      </c>
      <c r="X55">
        <f t="shared" si="15"/>
        <v>6.0620395402822014E-12</v>
      </c>
      <c r="Y55">
        <f t="shared" si="16"/>
        <v>7.379437710602646E-14</v>
      </c>
      <c r="Z55">
        <f t="shared" si="17"/>
        <v>1.243603793214418E-12</v>
      </c>
      <c r="AB55">
        <f t="shared" si="18"/>
        <v>-75.238434087024501</v>
      </c>
      <c r="AC55">
        <f t="shared" si="19"/>
        <v>-67.177173304081492</v>
      </c>
      <c r="AE55">
        <f t="shared" si="2"/>
        <v>0</v>
      </c>
      <c r="AF55">
        <f t="shared" si="25"/>
        <v>0</v>
      </c>
      <c r="AG55">
        <f t="shared" si="25"/>
        <v>-3.1090094830360452E-11</v>
      </c>
      <c r="AH55">
        <f t="shared" si="4"/>
        <v>-3.0310197701411007E-7</v>
      </c>
      <c r="AI55">
        <f t="shared" si="23"/>
        <v>-3.0313306710894045E-7</v>
      </c>
      <c r="AJ55">
        <f t="shared" si="6"/>
        <v>-8.061260782943009</v>
      </c>
      <c r="AK55">
        <f t="shared" si="20"/>
        <v>-5.2666903860917156</v>
      </c>
      <c r="AL55">
        <f t="shared" si="7"/>
        <v>-13.327951472167792</v>
      </c>
      <c r="AN55">
        <f t="shared" si="26"/>
        <v>0</v>
      </c>
      <c r="AO55">
        <f t="shared" si="26"/>
        <v>0</v>
      </c>
      <c r="AP55">
        <f t="shared" si="26"/>
        <v>-2.1937099733110567E-13</v>
      </c>
      <c r="AQ55">
        <f t="shared" si="26"/>
        <v>-2.1386806104458672E-9</v>
      </c>
      <c r="AR55">
        <f t="shared" si="26"/>
        <v>-2.1388999814431986E-9</v>
      </c>
      <c r="AS55">
        <f t="shared" si="26"/>
        <v>-5.6880071525977884E-2</v>
      </c>
      <c r="AT55">
        <f t="shared" si="26"/>
        <v>-3.716164678606388E-2</v>
      </c>
      <c r="AU55">
        <f t="shared" si="24"/>
        <v>-9.4041720450941738E-2</v>
      </c>
      <c r="AW55">
        <v>52</v>
      </c>
      <c r="AX55">
        <f>IF(Z55&gt;0, (R55*SUMPRODUCT(K55:$K$98, X55:$X$98)-K55*$AZ$3)/Z55, 0)</f>
        <v>-54018147637234.68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0.825360447</v>
      </c>
      <c r="Q56" s="4">
        <f t="shared" si="22"/>
        <v>25</v>
      </c>
      <c r="R56">
        <f t="shared" si="0"/>
        <v>50000</v>
      </c>
      <c r="S56">
        <f t="shared" si="1"/>
        <v>-292945942117077.5</v>
      </c>
      <c r="U56">
        <f t="shared" si="12"/>
        <v>0.825360447</v>
      </c>
      <c r="V56">
        <f t="shared" si="13"/>
        <v>0.01</v>
      </c>
      <c r="W56">
        <f t="shared" si="14"/>
        <v>1.243603793214418E-12</v>
      </c>
      <c r="X56">
        <f t="shared" si="15"/>
        <v>1.0264213826583477E-12</v>
      </c>
      <c r="Y56">
        <f t="shared" si="16"/>
        <v>1.243603793214418E-14</v>
      </c>
      <c r="Z56">
        <f t="shared" si="17"/>
        <v>2.0474637262392613E-13</v>
      </c>
      <c r="AB56">
        <f t="shared" si="18"/>
        <v>-67.177173304081492</v>
      </c>
      <c r="AC56">
        <f t="shared" si="19"/>
        <v>-59.979619023370248</v>
      </c>
      <c r="AE56">
        <f t="shared" si="2"/>
        <v>0</v>
      </c>
      <c r="AF56">
        <f t="shared" si="25"/>
        <v>0</v>
      </c>
      <c r="AG56">
        <f t="shared" si="25"/>
        <v>-5.1186593155981528E-12</v>
      </c>
      <c r="AH56">
        <f t="shared" si="4"/>
        <v>-5.1321069132917382E-8</v>
      </c>
      <c r="AI56">
        <f t="shared" si="23"/>
        <v>-5.1326187792232982E-8</v>
      </c>
      <c r="AJ56">
        <f t="shared" si="6"/>
        <v>-7.1975542807112447</v>
      </c>
      <c r="AK56">
        <f t="shared" si="20"/>
        <v>-4.7024021312857052</v>
      </c>
      <c r="AL56">
        <f t="shared" si="7"/>
        <v>-11.899956463323138</v>
      </c>
      <c r="AN56">
        <f t="shared" si="26"/>
        <v>0</v>
      </c>
      <c r="AO56">
        <f t="shared" si="26"/>
        <v>0</v>
      </c>
      <c r="AP56">
        <f t="shared" si="26"/>
        <v>-3.2247449055140544E-14</v>
      </c>
      <c r="AQ56">
        <f t="shared" si="26"/>
        <v>-3.2332168645720923E-10</v>
      </c>
      <c r="AR56">
        <f t="shared" si="26"/>
        <v>-3.2335393390626434E-10</v>
      </c>
      <c r="AS56">
        <f t="shared" si="26"/>
        <v>-4.5344444839599894E-2</v>
      </c>
      <c r="AT56">
        <f t="shared" si="26"/>
        <v>-2.96250373028977E-2</v>
      </c>
      <c r="AU56">
        <f t="shared" si="24"/>
        <v>-7.4969482465851528E-2</v>
      </c>
      <c r="AW56">
        <v>53</v>
      </c>
      <c r="AX56">
        <f>IF(Z56&gt;0, (R56*SUMPRODUCT(K56:$K$98, X56:$X$98)-K56*$AZ$3)/Z56, 0)</f>
        <v>-292945942117077.5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0.82947136099999996</v>
      </c>
      <c r="Q57" s="4">
        <f t="shared" si="22"/>
        <v>25</v>
      </c>
      <c r="R57">
        <f t="shared" si="0"/>
        <v>50000</v>
      </c>
      <c r="S57">
        <f t="shared" si="1"/>
        <v>-1629359586681778.5</v>
      </c>
      <c r="U57">
        <f t="shared" si="12"/>
        <v>0.82947136099999996</v>
      </c>
      <c r="V57">
        <f t="shared" si="13"/>
        <v>0.01</v>
      </c>
      <c r="W57">
        <f t="shared" si="14"/>
        <v>2.0474637262392613E-13</v>
      </c>
      <c r="X57">
        <f t="shared" si="15"/>
        <v>1.6983125236018114E-13</v>
      </c>
      <c r="Y57">
        <f t="shared" si="16"/>
        <v>2.0474637262392615E-15</v>
      </c>
      <c r="Z57">
        <f t="shared" si="17"/>
        <v>3.2867656537505728E-14</v>
      </c>
      <c r="AB57">
        <f t="shared" si="18"/>
        <v>-59.979619023370248</v>
      </c>
      <c r="AC57">
        <f t="shared" si="19"/>
        <v>-53.553231271148988</v>
      </c>
      <c r="AE57">
        <f t="shared" si="2"/>
        <v>0</v>
      </c>
      <c r="AF57">
        <f t="shared" si="25"/>
        <v>0</v>
      </c>
      <c r="AG57">
        <f t="shared" si="25"/>
        <v>-8.2169141343764316E-13</v>
      </c>
      <c r="AH57">
        <f t="shared" si="4"/>
        <v>-8.4915626180090574E-9</v>
      </c>
      <c r="AI57">
        <f t="shared" si="23"/>
        <v>-8.4923843094224947E-9</v>
      </c>
      <c r="AJ57">
        <f t="shared" si="6"/>
        <v>-6.4263877522212596</v>
      </c>
      <c r="AK57">
        <f t="shared" si="20"/>
        <v>-4.1985733316359175</v>
      </c>
      <c r="AL57">
        <f t="shared" si="7"/>
        <v>-10.624961092349562</v>
      </c>
      <c r="AN57">
        <f t="shared" si="26"/>
        <v>0</v>
      </c>
      <c r="AO57">
        <f t="shared" si="26"/>
        <v>0</v>
      </c>
      <c r="AP57">
        <f t="shared" si="26"/>
        <v>-4.621999203610311E-15</v>
      </c>
      <c r="AQ57">
        <f t="shared" si="26"/>
        <v>-4.7764884743831406E-11</v>
      </c>
      <c r="AR57">
        <f t="shared" si="26"/>
        <v>-4.7769506743035018E-11</v>
      </c>
      <c r="AS57">
        <f t="shared" si="26"/>
        <v>-3.6148313816001448E-2</v>
      </c>
      <c r="AT57">
        <f t="shared" si="26"/>
        <v>-2.3616898360826519E-2</v>
      </c>
      <c r="AU57">
        <f t="shared" si="24"/>
        <v>-5.9765212224597478E-2</v>
      </c>
      <c r="AW57">
        <v>54</v>
      </c>
      <c r="AX57">
        <f>IF(Z57&gt;0, (R57*SUMPRODUCT(K57:$K$98, X57:$X$98)-K57*$AZ$3)/Z57, 0)</f>
        <v>-1629359586681778.5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0.83365815200000004</v>
      </c>
      <c r="Q58" s="4">
        <f t="shared" si="22"/>
        <v>25</v>
      </c>
      <c r="R58">
        <f t="shared" si="0"/>
        <v>50000</v>
      </c>
      <c r="S58">
        <f t="shared" si="1"/>
        <v>-9305156385594596</v>
      </c>
      <c r="U58">
        <f t="shared" si="12"/>
        <v>0.83365815200000004</v>
      </c>
      <c r="V58">
        <f t="shared" si="13"/>
        <v>0.01</v>
      </c>
      <c r="W58">
        <f t="shared" si="14"/>
        <v>3.2867656537505728E-14</v>
      </c>
      <c r="X58">
        <f t="shared" si="15"/>
        <v>2.7400389809627746E-14</v>
      </c>
      <c r="Y58">
        <f t="shared" si="16"/>
        <v>3.2867656537505729E-16</v>
      </c>
      <c r="Z58">
        <f t="shared" si="17"/>
        <v>5.1385901625029252E-15</v>
      </c>
      <c r="AB58">
        <f t="shared" si="18"/>
        <v>-53.553231271148988</v>
      </c>
      <c r="AC58">
        <f t="shared" si="19"/>
        <v>-47.815385063567668</v>
      </c>
      <c r="AE58">
        <f t="shared" si="2"/>
        <v>0</v>
      </c>
      <c r="AF58">
        <f t="shared" si="25"/>
        <v>0</v>
      </c>
      <c r="AG58">
        <f t="shared" si="25"/>
        <v>-1.2846475406257313E-13</v>
      </c>
      <c r="AH58">
        <f t="shared" si="4"/>
        <v>-1.3700194904813873E-9</v>
      </c>
      <c r="AI58">
        <f t="shared" si="23"/>
        <v>-1.3701479552354499E-9</v>
      </c>
      <c r="AJ58">
        <f t="shared" si="6"/>
        <v>-5.7378462075813204</v>
      </c>
      <c r="AK58">
        <f t="shared" si="20"/>
        <v>-3.7487261889804295</v>
      </c>
      <c r="AL58">
        <f t="shared" si="7"/>
        <v>-9.4865723979318979</v>
      </c>
      <c r="AN58">
        <f t="shared" si="26"/>
        <v>0</v>
      </c>
      <c r="AO58">
        <f t="shared" si="26"/>
        <v>0</v>
      </c>
      <c r="AP58">
        <f t="shared" si="26"/>
        <v>-6.4518919370264654E-16</v>
      </c>
      <c r="AQ58">
        <f t="shared" si="26"/>
        <v>-6.8806559189772208E-12</v>
      </c>
      <c r="AR58">
        <f t="shared" si="26"/>
        <v>-6.8813011081709236E-12</v>
      </c>
      <c r="AS58">
        <f t="shared" si="26"/>
        <v>-2.8817214459119243E-2</v>
      </c>
      <c r="AT58">
        <f t="shared" si="26"/>
        <v>-1.8827246780095015E-2</v>
      </c>
      <c r="AU58">
        <f t="shared" si="24"/>
        <v>-4.764446124609556E-2</v>
      </c>
      <c r="AW58">
        <v>55</v>
      </c>
      <c r="AX58">
        <f>IF(Z58&gt;0, (R58*SUMPRODUCT(K58:$K$98, X58:$X$98)-K58*$AZ$3)/Z58, 0)</f>
        <v>-9305156385594596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0.83803355999999996</v>
      </c>
      <c r="Q59" s="4">
        <f t="shared" si="22"/>
        <v>25</v>
      </c>
      <c r="R59">
        <f t="shared" si="0"/>
        <v>50000</v>
      </c>
      <c r="S59">
        <f t="shared" si="1"/>
        <v>-5.4671119125262504E+16</v>
      </c>
      <c r="U59">
        <f t="shared" si="12"/>
        <v>0.83803355999999996</v>
      </c>
      <c r="V59">
        <f t="shared" si="13"/>
        <v>0.01</v>
      </c>
      <c r="W59">
        <f t="shared" si="14"/>
        <v>5.1385901625029252E-15</v>
      </c>
      <c r="X59">
        <f t="shared" si="15"/>
        <v>4.3063110072633044E-15</v>
      </c>
      <c r="Y59">
        <f t="shared" si="16"/>
        <v>5.1385901625029251E-17</v>
      </c>
      <c r="Z59">
        <f t="shared" si="17"/>
        <v>7.8089325361459149E-16</v>
      </c>
      <c r="AB59">
        <f t="shared" si="18"/>
        <v>-47.815385063567668</v>
      </c>
      <c r="AC59">
        <f t="shared" si="19"/>
        <v>-42.692308092477155</v>
      </c>
      <c r="AE59">
        <f t="shared" si="2"/>
        <v>0</v>
      </c>
      <c r="AF59">
        <f t="shared" si="25"/>
        <v>0</v>
      </c>
      <c r="AG59">
        <f t="shared" si="25"/>
        <v>-1.9522331340364787E-14</v>
      </c>
      <c r="AH59">
        <f t="shared" si="4"/>
        <v>-2.1531555036316521E-10</v>
      </c>
      <c r="AI59">
        <f t="shared" si="23"/>
        <v>-2.1533507269450557E-10</v>
      </c>
      <c r="AJ59">
        <f t="shared" si="6"/>
        <v>-5.1230769710905122</v>
      </c>
      <c r="AK59">
        <f t="shared" si="20"/>
        <v>-3.347076954449737</v>
      </c>
      <c r="AL59">
        <f t="shared" si="7"/>
        <v>-8.470153925755584</v>
      </c>
      <c r="AN59">
        <f t="shared" si="26"/>
        <v>0</v>
      </c>
      <c r="AO59">
        <f t="shared" si="26"/>
        <v>0</v>
      </c>
      <c r="AP59">
        <f t="shared" si="26"/>
        <v>-8.754205794059076E-17</v>
      </c>
      <c r="AQ59">
        <f t="shared" si="26"/>
        <v>-9.6551820870028273E-13</v>
      </c>
      <c r="AR59">
        <f t="shared" si="26"/>
        <v>-9.6560575075822325E-13</v>
      </c>
      <c r="AS59">
        <f t="shared" si="26"/>
        <v>-2.2972906935044963E-2</v>
      </c>
      <c r="AT59">
        <f t="shared" si="26"/>
        <v>-1.5008965864247024E-2</v>
      </c>
      <c r="AU59">
        <f t="shared" si="24"/>
        <v>-3.7981872800257589E-2</v>
      </c>
      <c r="AW59">
        <v>56</v>
      </c>
      <c r="AX59">
        <f>IF(Z59&gt;0, (R59*SUMPRODUCT(K59:$K$98, X59:$X$98)-K59*$AZ$3)/Z59, 0)</f>
        <v>-5.4671119125262504E+16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0.84243849400000004</v>
      </c>
      <c r="Q60" s="4">
        <f t="shared" si="22"/>
        <v>25</v>
      </c>
      <c r="R60">
        <f t="shared" si="0"/>
        <v>50000</v>
      </c>
      <c r="S60">
        <f t="shared" si="1"/>
        <v>-3.3080103708744666E+17</v>
      </c>
      <c r="U60">
        <f t="shared" si="12"/>
        <v>0.84243849400000004</v>
      </c>
      <c r="V60">
        <f t="shared" si="13"/>
        <v>0.01</v>
      </c>
      <c r="W60">
        <f t="shared" si="14"/>
        <v>7.8089325361459149E-16</v>
      </c>
      <c r="X60">
        <f t="shared" si="15"/>
        <v>6.5785453654983657E-16</v>
      </c>
      <c r="Y60">
        <f t="shared" si="16"/>
        <v>7.8089325361459152E-18</v>
      </c>
      <c r="Z60">
        <f t="shared" si="17"/>
        <v>1.1522978452860901E-16</v>
      </c>
      <c r="AB60">
        <f t="shared" si="18"/>
        <v>-42.692308092477155</v>
      </c>
      <c r="AC60">
        <f t="shared" si="19"/>
        <v>-38.118132225426876</v>
      </c>
      <c r="AE60">
        <f t="shared" si="2"/>
        <v>0</v>
      </c>
      <c r="AF60">
        <f t="shared" si="25"/>
        <v>0</v>
      </c>
      <c r="AG60">
        <f t="shared" si="25"/>
        <v>-2.8807446132152254E-15</v>
      </c>
      <c r="AH60">
        <f t="shared" si="4"/>
        <v>-3.2892726827491825E-11</v>
      </c>
      <c r="AI60">
        <f t="shared" si="23"/>
        <v>-3.2895607572105042E-11</v>
      </c>
      <c r="AJ60">
        <f t="shared" si="6"/>
        <v>-4.574175867050279</v>
      </c>
      <c r="AK60">
        <f t="shared" si="20"/>
        <v>-2.9884615664734011</v>
      </c>
      <c r="AL60">
        <f t="shared" si="7"/>
        <v>-7.562637433556576</v>
      </c>
      <c r="AN60">
        <f t="shared" si="26"/>
        <v>0</v>
      </c>
      <c r="AO60">
        <f t="shared" si="26"/>
        <v>0</v>
      </c>
      <c r="AP60">
        <f t="shared" si="26"/>
        <v>-1.1533783846475737E-17</v>
      </c>
      <c r="AQ60">
        <f t="shared" si="26"/>
        <v>-1.3169428473773575E-13</v>
      </c>
      <c r="AR60">
        <f t="shared" si="26"/>
        <v>-1.3170581852158224E-13</v>
      </c>
      <c r="AS60">
        <f t="shared" si="26"/>
        <v>-1.8313860758187955E-2</v>
      </c>
      <c r="AT60">
        <f t="shared" si="26"/>
        <v>-1.1965055695351676E-2</v>
      </c>
      <c r="AU60">
        <f t="shared" si="24"/>
        <v>-3.027891645367134E-2</v>
      </c>
      <c r="AW60">
        <v>57</v>
      </c>
      <c r="AX60">
        <f>IF(Z60&gt;0, (R60*SUMPRODUCT(K60:$K$98, X60:$X$98)-K60*$AZ$3)/Z60, 0)</f>
        <v>-3.3080103708744666E+17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0.84677131100000003</v>
      </c>
      <c r="Q61" s="4">
        <f t="shared" si="22"/>
        <v>25</v>
      </c>
      <c r="R61">
        <f t="shared" si="0"/>
        <v>50000</v>
      </c>
      <c r="S61">
        <f t="shared" si="1"/>
        <v>-2.0621432123007037E+18</v>
      </c>
      <c r="U61">
        <f t="shared" si="12"/>
        <v>0.84677131100000003</v>
      </c>
      <c r="V61">
        <f t="shared" si="13"/>
        <v>0.01</v>
      </c>
      <c r="W61">
        <f t="shared" si="14"/>
        <v>1.1522978452860901E-16</v>
      </c>
      <c r="X61">
        <f t="shared" si="15"/>
        <v>9.7573275711537773E-17</v>
      </c>
      <c r="Y61">
        <f t="shared" si="16"/>
        <v>1.15229784528609E-18</v>
      </c>
      <c r="Z61">
        <f t="shared" si="17"/>
        <v>1.6504210971785143E-17</v>
      </c>
      <c r="AB61">
        <f t="shared" si="18"/>
        <v>-38.118132225426876</v>
      </c>
      <c r="AC61">
        <f t="shared" si="19"/>
        <v>-34.034046629845534</v>
      </c>
      <c r="AE61">
        <f t="shared" si="2"/>
        <v>0</v>
      </c>
      <c r="AF61">
        <f t="shared" si="25"/>
        <v>0</v>
      </c>
      <c r="AG61">
        <f t="shared" si="25"/>
        <v>-4.1260527429462856E-16</v>
      </c>
      <c r="AH61">
        <f t="shared" si="4"/>
        <v>-4.878663785576889E-12</v>
      </c>
      <c r="AI61">
        <f t="shared" si="23"/>
        <v>-4.8790763908511839E-12</v>
      </c>
      <c r="AJ61">
        <f t="shared" si="6"/>
        <v>-4.0840855955813424</v>
      </c>
      <c r="AK61">
        <f t="shared" si="20"/>
        <v>-2.6682692557798817</v>
      </c>
      <c r="AL61">
        <f t="shared" si="7"/>
        <v>-6.7523548513661034</v>
      </c>
      <c r="AN61">
        <f t="shared" si="26"/>
        <v>0</v>
      </c>
      <c r="AO61">
        <f t="shared" si="26"/>
        <v>0</v>
      </c>
      <c r="AP61">
        <f t="shared" si="26"/>
        <v>-1.4749720888750857E-18</v>
      </c>
      <c r="AQ61">
        <f t="shared" si="26"/>
        <v>-1.7440137979412292E-14</v>
      </c>
      <c r="AR61">
        <f t="shared" si="26"/>
        <v>-1.7441612951501165E-14</v>
      </c>
      <c r="AS61">
        <f t="shared" si="26"/>
        <v>-1.4599697670751957E-2</v>
      </c>
      <c r="AT61">
        <f t="shared" si="26"/>
        <v>-9.5384691448915336E-3</v>
      </c>
      <c r="AU61">
        <f t="shared" si="24"/>
        <v>-2.4138166815660934E-2</v>
      </c>
      <c r="AW61">
        <v>58</v>
      </c>
      <c r="AX61">
        <f>IF(Z61&gt;0, (R61*SUMPRODUCT(K61:$K$98, X61:$X$98)-K61*$AZ$3)/Z61, 0)</f>
        <v>-2.0621432123007037E+18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0.85120774200000004</v>
      </c>
      <c r="Q62" s="4">
        <f t="shared" si="22"/>
        <v>25</v>
      </c>
      <c r="R62">
        <f t="shared" si="0"/>
        <v>50000</v>
      </c>
      <c r="S62">
        <f t="shared" si="1"/>
        <v>-1.3265864560666333E+19</v>
      </c>
      <c r="U62">
        <f t="shared" si="12"/>
        <v>0.85120774200000004</v>
      </c>
      <c r="V62">
        <f t="shared" si="13"/>
        <v>0.01</v>
      </c>
      <c r="W62">
        <f t="shared" si="14"/>
        <v>1.6504210971785143E-17</v>
      </c>
      <c r="X62">
        <f t="shared" si="15"/>
        <v>1.4048512154784858E-17</v>
      </c>
      <c r="Y62">
        <f t="shared" si="16"/>
        <v>1.6504210971785144E-19</v>
      </c>
      <c r="Z62">
        <f t="shared" si="17"/>
        <v>2.2906567072824336E-18</v>
      </c>
      <c r="AB62">
        <f t="shared" si="18"/>
        <v>-34.034046629845534</v>
      </c>
      <c r="AC62">
        <f t="shared" si="19"/>
        <v>-30.387541633790669</v>
      </c>
      <c r="AE62">
        <f t="shared" si="2"/>
        <v>0</v>
      </c>
      <c r="AF62">
        <f t="shared" si="25"/>
        <v>0</v>
      </c>
      <c r="AG62">
        <f t="shared" si="25"/>
        <v>-5.7266417682060834E-17</v>
      </c>
      <c r="AH62">
        <f t="shared" si="4"/>
        <v>-7.0242560773924292E-13</v>
      </c>
      <c r="AI62">
        <f t="shared" si="23"/>
        <v>-7.0248287415692503E-13</v>
      </c>
      <c r="AJ62">
        <f t="shared" si="6"/>
        <v>-3.6465049960548654</v>
      </c>
      <c r="AK62">
        <f t="shared" si="20"/>
        <v>-2.3823832640891878</v>
      </c>
      <c r="AL62">
        <f t="shared" si="7"/>
        <v>-6.0288882601447558</v>
      </c>
      <c r="AN62">
        <f t="shared" si="26"/>
        <v>0</v>
      </c>
      <c r="AO62">
        <f t="shared" si="26"/>
        <v>0</v>
      </c>
      <c r="AP62">
        <f t="shared" si="26"/>
        <v>-1.8278098812674082E-19</v>
      </c>
      <c r="AQ62">
        <f t="shared" si="26"/>
        <v>-2.2419779665792591E-15</v>
      </c>
      <c r="AR62">
        <f t="shared" si="26"/>
        <v>-2.2421607475673861E-15</v>
      </c>
      <c r="AS62">
        <f t="shared" si="26"/>
        <v>-1.1638789597219657E-2</v>
      </c>
      <c r="AT62">
        <f t="shared" si="26"/>
        <v>-7.6040092035168719E-3</v>
      </c>
      <c r="AU62">
        <f t="shared" si="24"/>
        <v>-1.9242798800738772E-2</v>
      </c>
      <c r="AW62">
        <v>59</v>
      </c>
      <c r="AX62">
        <f>IF(Z62&gt;0, (R62*SUMPRODUCT(K62:$K$98, X62:$X$98)-K62*$AZ$3)/Z62, 0)</f>
        <v>-1.3265864560666333E+19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0.85572183800000001</v>
      </c>
      <c r="Q63" s="4">
        <f t="shared" si="22"/>
        <v>25</v>
      </c>
      <c r="R63">
        <f t="shared" si="0"/>
        <v>50000</v>
      </c>
      <c r="S63">
        <f t="shared" si="1"/>
        <v>-8.8208847609683362E+19</v>
      </c>
      <c r="U63">
        <f t="shared" si="12"/>
        <v>0.85572183800000001</v>
      </c>
      <c r="V63">
        <f t="shared" si="13"/>
        <v>0.01</v>
      </c>
      <c r="W63">
        <f t="shared" si="14"/>
        <v>2.2906567072824336E-18</v>
      </c>
      <c r="X63">
        <f t="shared" si="15"/>
        <v>1.9601649677827522E-18</v>
      </c>
      <c r="Y63">
        <f t="shared" si="16"/>
        <v>2.2906567072824337E-20</v>
      </c>
      <c r="Z63">
        <f t="shared" si="17"/>
        <v>3.0758517242685702E-19</v>
      </c>
      <c r="AB63">
        <f t="shared" si="18"/>
        <v>-30.387541633790669</v>
      </c>
      <c r="AC63">
        <f t="shared" si="19"/>
        <v>-27.13173360159881</v>
      </c>
      <c r="AE63">
        <f t="shared" si="2"/>
        <v>0</v>
      </c>
      <c r="AF63">
        <f t="shared" si="25"/>
        <v>0</v>
      </c>
      <c r="AG63">
        <f t="shared" si="25"/>
        <v>-7.6896293106714257E-18</v>
      </c>
      <c r="AH63">
        <f t="shared" si="4"/>
        <v>-9.8008248389137616E-14</v>
      </c>
      <c r="AI63">
        <f t="shared" si="23"/>
        <v>-9.8015938018448283E-14</v>
      </c>
      <c r="AJ63">
        <f t="shared" si="6"/>
        <v>-3.2558080321918581</v>
      </c>
      <c r="AK63">
        <f t="shared" si="20"/>
        <v>-2.1271279143653472</v>
      </c>
      <c r="AL63">
        <f t="shared" si="7"/>
        <v>-5.3829359465573035</v>
      </c>
      <c r="AN63">
        <f t="shared" si="26"/>
        <v>0</v>
      </c>
      <c r="AO63">
        <f t="shared" si="26"/>
        <v>0</v>
      </c>
      <c r="AP63">
        <f t="shared" si="26"/>
        <v>-2.1913834941252295E-20</v>
      </c>
      <c r="AQ63">
        <f t="shared" si="26"/>
        <v>-2.7930300555584083E-16</v>
      </c>
      <c r="AR63">
        <f t="shared" si="26"/>
        <v>-2.7932491939078207E-16</v>
      </c>
      <c r="AS63">
        <f t="shared" si="26"/>
        <v>-9.2783718090080573E-3</v>
      </c>
      <c r="AT63">
        <f t="shared" si="26"/>
        <v>-6.061869581885264E-3</v>
      </c>
      <c r="AU63">
        <f t="shared" si="24"/>
        <v>-1.5340241390893601E-2</v>
      </c>
      <c r="AW63">
        <v>60</v>
      </c>
      <c r="AX63">
        <f>IF(Z63&gt;0, (R63*SUMPRODUCT(K63:$K$98, X63:$X$98)-K63*$AZ$3)/Z63, 0)</f>
        <v>-8.8208847609683362E+19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0.86028443099999996</v>
      </c>
      <c r="Q64" s="4">
        <f t="shared" si="22"/>
        <v>25</v>
      </c>
      <c r="R64">
        <f t="shared" si="0"/>
        <v>50000</v>
      </c>
      <c r="S64">
        <f t="shared" si="1"/>
        <v>-6.0715841790358258E+20</v>
      </c>
      <c r="U64">
        <f t="shared" si="12"/>
        <v>0.86028443099999996</v>
      </c>
      <c r="V64">
        <f t="shared" si="13"/>
        <v>0.01</v>
      </c>
      <c r="W64">
        <f t="shared" si="14"/>
        <v>3.0758517242685702E-19</v>
      </c>
      <c r="X64">
        <f t="shared" si="15"/>
        <v>2.6461073504527558E-19</v>
      </c>
      <c r="Y64">
        <f t="shared" si="16"/>
        <v>3.0758517242685704E-21</v>
      </c>
      <c r="Z64">
        <f t="shared" si="17"/>
        <v>3.9898585657312876E-20</v>
      </c>
      <c r="AB64">
        <f t="shared" si="18"/>
        <v>-27.13173360159881</v>
      </c>
      <c r="AC64">
        <f t="shared" si="19"/>
        <v>-24.224762144284657</v>
      </c>
      <c r="AE64">
        <f t="shared" si="2"/>
        <v>0</v>
      </c>
      <c r="AF64">
        <f t="shared" si="25"/>
        <v>0</v>
      </c>
      <c r="AG64">
        <f t="shared" si="25"/>
        <v>-9.9746464143282182E-19</v>
      </c>
      <c r="AH64">
        <f t="shared" si="4"/>
        <v>-1.3230536752263779E-14</v>
      </c>
      <c r="AI64">
        <f t="shared" si="23"/>
        <v>-1.3231534216905211E-14</v>
      </c>
      <c r="AJ64">
        <f t="shared" si="6"/>
        <v>-2.9069714573141532</v>
      </c>
      <c r="AK64">
        <f t="shared" si="20"/>
        <v>-1.899221352111917</v>
      </c>
      <c r="AL64">
        <f t="shared" si="7"/>
        <v>-4.8061928094260837</v>
      </c>
      <c r="AN64">
        <f t="shared" si="26"/>
        <v>0</v>
      </c>
      <c r="AO64">
        <f t="shared" si="26"/>
        <v>0</v>
      </c>
      <c r="AP64">
        <f t="shared" si="26"/>
        <v>-2.5380049717648421E-21</v>
      </c>
      <c r="AQ64">
        <f t="shared" si="26"/>
        <v>-3.3664519684755622E-17</v>
      </c>
      <c r="AR64">
        <f t="shared" si="26"/>
        <v>-3.3667057689727383E-17</v>
      </c>
      <c r="AS64">
        <f t="shared" si="26"/>
        <v>-7.396661199783194E-3</v>
      </c>
      <c r="AT64">
        <f t="shared" si="26"/>
        <v>-4.8324853171916957E-3</v>
      </c>
      <c r="AU64">
        <f t="shared" si="24"/>
        <v>-1.2229146516974924E-2</v>
      </c>
      <c r="AW64">
        <v>61</v>
      </c>
      <c r="AX64">
        <f>IF(Z64&gt;0, (R64*SUMPRODUCT(K64:$K$98, X64:$X$98)-K64*$AZ$3)/Z64, 0)</f>
        <v>-6.0715841790358258E+20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0.86486670799999998</v>
      </c>
      <c r="Q65" s="4">
        <f t="shared" si="22"/>
        <v>25</v>
      </c>
      <c r="R65">
        <f t="shared" si="0"/>
        <v>50000</v>
      </c>
      <c r="S65">
        <f t="shared" si="1"/>
        <v>-4.3322262333756539E+21</v>
      </c>
      <c r="U65">
        <f t="shared" si="12"/>
        <v>0.86486670799999998</v>
      </c>
      <c r="V65">
        <f t="shared" si="13"/>
        <v>0.01</v>
      </c>
      <c r="W65">
        <f t="shared" si="14"/>
        <v>3.9898585657312876E-20</v>
      </c>
      <c r="X65">
        <f t="shared" si="15"/>
        <v>3.4506958431296203E-20</v>
      </c>
      <c r="Y65">
        <f t="shared" si="16"/>
        <v>3.9898585657312878E-22</v>
      </c>
      <c r="Z65">
        <f t="shared" si="17"/>
        <v>4.9926413694435442E-21</v>
      </c>
      <c r="AB65">
        <f t="shared" si="18"/>
        <v>-24.224762144284657</v>
      </c>
      <c r="AC65">
        <f t="shared" si="19"/>
        <v>-21.629251914539871</v>
      </c>
      <c r="AE65">
        <f t="shared" si="2"/>
        <v>0</v>
      </c>
      <c r="AF65">
        <f t="shared" si="25"/>
        <v>0</v>
      </c>
      <c r="AG65">
        <f t="shared" si="25"/>
        <v>-1.2481603423608861E-19</v>
      </c>
      <c r="AH65">
        <f t="shared" si="4"/>
        <v>-1.72534792156481E-15</v>
      </c>
      <c r="AI65">
        <f t="shared" si="23"/>
        <v>-1.7254727375990461E-15</v>
      </c>
      <c r="AJ65">
        <f t="shared" si="6"/>
        <v>-2.5955102297447858</v>
      </c>
      <c r="AK65">
        <f t="shared" si="20"/>
        <v>-1.6957333500999261</v>
      </c>
      <c r="AL65">
        <f t="shared" si="7"/>
        <v>-4.2912435798447142</v>
      </c>
      <c r="AN65">
        <f t="shared" si="26"/>
        <v>0</v>
      </c>
      <c r="AO65">
        <f t="shared" si="26"/>
        <v>0</v>
      </c>
      <c r="AP65">
        <f t="shared" si="26"/>
        <v>-2.83561533240448E-22</v>
      </c>
      <c r="AQ65">
        <f t="shared" si="26"/>
        <v>-3.9197071514605216E-18</v>
      </c>
      <c r="AR65">
        <f t="shared" si="26"/>
        <v>-3.9199907129937617E-18</v>
      </c>
      <c r="AS65">
        <f t="shared" si="26"/>
        <v>-5.8965730227863618E-3</v>
      </c>
      <c r="AT65">
        <f t="shared" si="26"/>
        <v>-3.8524277082204214E-3</v>
      </c>
      <c r="AU65">
        <f t="shared" si="24"/>
        <v>-9.7490007310067871E-3</v>
      </c>
      <c r="AW65">
        <v>62</v>
      </c>
      <c r="AX65">
        <f>IF(Z65&gt;0, (R65*SUMPRODUCT(K65:$K$98, X65:$X$98)-K65*$AZ$3)/Z65, 0)</f>
        <v>-4.3322262333756539E+21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0.86947332300000002</v>
      </c>
      <c r="Q66" s="4">
        <f t="shared" si="22"/>
        <v>25</v>
      </c>
      <c r="R66">
        <f t="shared" si="0"/>
        <v>50000</v>
      </c>
      <c r="S66">
        <f t="shared" si="1"/>
        <v>-3.209297089425727E+22</v>
      </c>
      <c r="U66">
        <f t="shared" si="12"/>
        <v>0.86947332300000002</v>
      </c>
      <c r="V66">
        <f t="shared" si="13"/>
        <v>0.01</v>
      </c>
      <c r="W66">
        <f t="shared" si="14"/>
        <v>4.9926413694435442E-21</v>
      </c>
      <c r="X66">
        <f t="shared" si="15"/>
        <v>4.340968482037349E-21</v>
      </c>
      <c r="Y66">
        <f t="shared" si="16"/>
        <v>4.9926413694435442E-23</v>
      </c>
      <c r="Z66">
        <f t="shared" si="17"/>
        <v>6.0174647371175977E-22</v>
      </c>
      <c r="AB66">
        <f t="shared" si="18"/>
        <v>-21.629251914539871</v>
      </c>
      <c r="AC66">
        <f t="shared" si="19"/>
        <v>-19.311832066553453</v>
      </c>
      <c r="AE66">
        <f t="shared" si="2"/>
        <v>0</v>
      </c>
      <c r="AF66">
        <f t="shared" si="25"/>
        <v>0</v>
      </c>
      <c r="AG66">
        <f t="shared" si="25"/>
        <v>-1.5043661842793995E-20</v>
      </c>
      <c r="AH66">
        <f t="shared" si="4"/>
        <v>-2.1704842410186745E-16</v>
      </c>
      <c r="AI66">
        <f t="shared" si="23"/>
        <v>-2.1706346776371025E-16</v>
      </c>
      <c r="AJ66">
        <f t="shared" si="6"/>
        <v>-2.3174198479864181</v>
      </c>
      <c r="AK66">
        <f t="shared" si="20"/>
        <v>-1.5140476340177911</v>
      </c>
      <c r="AL66">
        <f t="shared" si="7"/>
        <v>-3.8314674820042089</v>
      </c>
      <c r="AN66">
        <f t="shared" si="26"/>
        <v>0</v>
      </c>
      <c r="AO66">
        <f t="shared" si="26"/>
        <v>0</v>
      </c>
      <c r="AP66">
        <f t="shared" si="26"/>
        <v>-3.0514936898657355E-23</v>
      </c>
      <c r="AQ66">
        <f t="shared" si="26"/>
        <v>-4.4026640818133435E-19</v>
      </c>
      <c r="AR66">
        <f t="shared" si="26"/>
        <v>-4.4029692311823305E-19</v>
      </c>
      <c r="AS66">
        <f t="shared" si="26"/>
        <v>-4.7007119122978048E-3</v>
      </c>
      <c r="AT66">
        <f t="shared" si="26"/>
        <v>-3.071131782701228E-3</v>
      </c>
      <c r="AU66">
        <f t="shared" si="24"/>
        <v>-7.7718436949990319E-3</v>
      </c>
      <c r="AW66">
        <v>63</v>
      </c>
      <c r="AX66">
        <f>IF(Z66&gt;0, (R66*SUMPRODUCT(K66:$K$98, X66:$X$98)-K66*$AZ$3)/Z66, 0)</f>
        <v>-3.209297089425727E+22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0.874112687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-2.4726121916765809E+23</v>
      </c>
      <c r="U67">
        <f t="shared" si="12"/>
        <v>0.874112687</v>
      </c>
      <c r="V67">
        <f t="shared" si="13"/>
        <v>0.01</v>
      </c>
      <c r="W67">
        <f t="shared" si="14"/>
        <v>6.0174647371175977E-22</v>
      </c>
      <c r="X67">
        <f t="shared" si="15"/>
        <v>5.259942270289612E-22</v>
      </c>
      <c r="Y67">
        <f t="shared" si="16"/>
        <v>6.017464737117598E-24</v>
      </c>
      <c r="Z67">
        <f t="shared" si="17"/>
        <v>6.9734781945680962E-23</v>
      </c>
      <c r="AB67">
        <f t="shared" si="18"/>
        <v>-19.311832066553453</v>
      </c>
      <c r="AC67">
        <f t="shared" si="19"/>
        <v>-17.242707202279867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-1.743369548642024E-21</v>
      </c>
      <c r="AH67">
        <f t="shared" ref="AH67:AH79" si="31">-X67*R67</f>
        <v>-2.6299711351448061E-17</v>
      </c>
      <c r="AI67">
        <f t="shared" si="23"/>
        <v>-2.6301454720996701E-17</v>
      </c>
      <c r="AJ67">
        <f t="shared" ref="AJ67:AJ79" si="32">AB67-AC67</f>
        <v>-2.0691248642735864</v>
      </c>
      <c r="AK67">
        <f t="shared" si="20"/>
        <v>-1.351828244658742</v>
      </c>
      <c r="AL67">
        <f t="shared" ref="AL67:AL79" si="33">SUM(AI67:AK67)</f>
        <v>-3.4209531089323284</v>
      </c>
      <c r="AN67">
        <f t="shared" ref="AN67:AT79" si="34">AE67*$K67</f>
        <v>0</v>
      </c>
      <c r="AO67">
        <f t="shared" si="34"/>
        <v>0</v>
      </c>
      <c r="AP67">
        <f t="shared" si="34"/>
        <v>-3.1574053960267439E-24</v>
      </c>
      <c r="AQ67">
        <f t="shared" si="34"/>
        <v>-4.7631238368072906E-20</v>
      </c>
      <c r="AR67">
        <f t="shared" si="34"/>
        <v>-4.7634395773468926E-20</v>
      </c>
      <c r="AS67">
        <f t="shared" si="34"/>
        <v>-3.7473787566149564E-3</v>
      </c>
      <c r="AT67">
        <f t="shared" si="34"/>
        <v>-2.4482874543217694E-3</v>
      </c>
      <c r="AU67">
        <f t="shared" si="24"/>
        <v>-6.1956662109367263E-3</v>
      </c>
      <c r="AW67">
        <v>64</v>
      </c>
      <c r="AX67">
        <f>IF(Z67&gt;0, (R67*SUMPRODUCT(K67:$K$98, X67:$X$98)-K67*$AZ$3)/Z67, 0)</f>
        <v>-2.4726121916765809E+23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0.87875849299999997</v>
      </c>
      <c r="Q68" s="4">
        <f t="shared" si="22"/>
        <v>25</v>
      </c>
      <c r="R68">
        <f t="shared" si="27"/>
        <v>50000</v>
      </c>
      <c r="S68">
        <f t="shared" si="28"/>
        <v>-1.9845914680516582E+24</v>
      </c>
      <c r="U68">
        <f t="shared" ref="U68:U79" si="38">M68</f>
        <v>0.87875849299999997</v>
      </c>
      <c r="V68">
        <f t="shared" ref="V68:V79" si="39">$C$10</f>
        <v>0.01</v>
      </c>
      <c r="W68">
        <f t="shared" ref="W68:W79" si="40">Z67</f>
        <v>6.9734781945680962E-23</v>
      </c>
      <c r="X68">
        <f t="shared" ref="X68:X79" si="41">U68*W68</f>
        <v>6.1280031892270202E-23</v>
      </c>
      <c r="Y68">
        <f t="shared" ref="Y68:Y79" si="42">V68*W68</f>
        <v>6.9734781945680961E-25</v>
      </c>
      <c r="Z68">
        <f t="shared" ref="Z68:Z79" si="43">MAX(0, W68-X68-Y68)</f>
        <v>7.7574022339539493E-24</v>
      </c>
      <c r="AB68">
        <f t="shared" ref="AB68:AB79" si="44">AC67</f>
        <v>-17.242707202279867</v>
      </c>
      <c r="AC68">
        <f t="shared" ref="AC68:AC79" si="45">S68*Z68</f>
        <v>-15.395274287749881</v>
      </c>
      <c r="AE68">
        <f t="shared" si="29"/>
        <v>0</v>
      </c>
      <c r="AF68">
        <f t="shared" si="30"/>
        <v>0</v>
      </c>
      <c r="AG68">
        <f t="shared" si="30"/>
        <v>-1.9393505584884874E-22</v>
      </c>
      <c r="AH68">
        <f t="shared" si="31"/>
        <v>-3.0640015946135103E-18</v>
      </c>
      <c r="AI68">
        <f t="shared" si="23"/>
        <v>-3.0641955296693592E-18</v>
      </c>
      <c r="AJ68">
        <f t="shared" si="32"/>
        <v>-1.8474329145299855</v>
      </c>
      <c r="AK68">
        <f t="shared" ref="AK68:AK79" si="46">G68*SUM(AB68:AB68, AE68:AF68)</f>
        <v>-1.2069895041595908</v>
      </c>
      <c r="AL68">
        <f t="shared" si="33"/>
        <v>-3.0544224186895761</v>
      </c>
      <c r="AN68">
        <f t="shared" si="34"/>
        <v>0</v>
      </c>
      <c r="AO68">
        <f t="shared" si="34"/>
        <v>0</v>
      </c>
      <c r="AP68">
        <f t="shared" si="34"/>
        <v>-3.1360226291423849E-25</v>
      </c>
      <c r="AQ68">
        <f t="shared" si="34"/>
        <v>-4.9546371564330878E-21</v>
      </c>
      <c r="AR68">
        <f t="shared" si="34"/>
        <v>-4.9549507586960027E-21</v>
      </c>
      <c r="AS68">
        <f t="shared" si="34"/>
        <v>-2.9873874016381947E-3</v>
      </c>
      <c r="AT68">
        <f t="shared" si="34"/>
        <v>-1.9517597690702877E-3</v>
      </c>
      <c r="AU68">
        <f t="shared" si="24"/>
        <v>-4.9391471707084817E-3</v>
      </c>
      <c r="AW68">
        <v>65</v>
      </c>
      <c r="AX68">
        <f>IF(Z68&gt;0, (R68*SUMPRODUCT(K68:$K$98, X68:$X$98)-K68*$AZ$3)/Z68, 0)</f>
        <v>-1.9845914680516582E+24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7"/>
        <v>50000</v>
      </c>
      <c r="S69">
        <f t="shared" si="28"/>
        <v>-1.6619944452041687E+25</v>
      </c>
      <c r="U69">
        <f t="shared" si="38"/>
        <v>0.88338371900000001</v>
      </c>
      <c r="V69">
        <f t="shared" si="39"/>
        <v>0.01</v>
      </c>
      <c r="W69">
        <f t="shared" si="40"/>
        <v>7.7574022339539493E-24</v>
      </c>
      <c r="X69">
        <f t="shared" si="41"/>
        <v>6.8527628352091484E-24</v>
      </c>
      <c r="Y69">
        <f t="shared" si="42"/>
        <v>7.757402233953949E-26</v>
      </c>
      <c r="Z69">
        <f t="shared" si="43"/>
        <v>8.2706537640526143E-25</v>
      </c>
      <c r="AB69">
        <f t="shared" si="44"/>
        <v>-15.395274287749881</v>
      </c>
      <c r="AC69">
        <f t="shared" si="45"/>
        <v>-13.745780614062394</v>
      </c>
      <c r="AE69">
        <f t="shared" si="29"/>
        <v>0</v>
      </c>
      <c r="AF69">
        <f t="shared" si="30"/>
        <v>0</v>
      </c>
      <c r="AG69">
        <f t="shared" si="30"/>
        <v>-2.0676634410131535E-23</v>
      </c>
      <c r="AH69">
        <f t="shared" si="31"/>
        <v>-3.4263814176045742E-19</v>
      </c>
      <c r="AI69">
        <f t="shared" si="23"/>
        <v>-3.4265881839486754E-19</v>
      </c>
      <c r="AJ69">
        <f t="shared" si="32"/>
        <v>-1.6494936736874877</v>
      </c>
      <c r="AK69">
        <f t="shared" si="46"/>
        <v>-1.0776692001424919</v>
      </c>
      <c r="AL69">
        <f t="shared" si="33"/>
        <v>-2.7271628738299798</v>
      </c>
      <c r="AN69">
        <f t="shared" si="34"/>
        <v>0</v>
      </c>
      <c r="AO69">
        <f t="shared" si="34"/>
        <v>0</v>
      </c>
      <c r="AP69">
        <f t="shared" si="34"/>
        <v>-2.9852774093839558E-26</v>
      </c>
      <c r="AQ69">
        <f t="shared" si="34"/>
        <v>-4.9469845232142104E-22</v>
      </c>
      <c r="AR69">
        <f t="shared" si="34"/>
        <v>-4.9472830509551488E-22</v>
      </c>
      <c r="AS69">
        <f t="shared" si="34"/>
        <v>-2.3815269464590207E-3</v>
      </c>
      <c r="AT69">
        <f t="shared" si="34"/>
        <v>-1.5559309383532268E-3</v>
      </c>
      <c r="AU69">
        <f t="shared" si="24"/>
        <v>-3.9374578848122479E-3</v>
      </c>
      <c r="AW69">
        <v>66</v>
      </c>
      <c r="AX69">
        <f>IF(Z69&gt;0, (R69*SUMPRODUCT(K69:$K$98, X69:$X$98)-K69*$AZ$3)/Z69, 0)</f>
        <v>-1.6619944452041687E+25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7"/>
        <v>50000</v>
      </c>
      <c r="S70">
        <f t="shared" si="28"/>
        <v>-1.4656552451177151E+26</v>
      </c>
      <c r="U70">
        <f t="shared" si="38"/>
        <v>0.88875356999999999</v>
      </c>
      <c r="V70">
        <f t="shared" si="39"/>
        <v>0.01</v>
      </c>
      <c r="W70">
        <f t="shared" si="40"/>
        <v>8.2706537640526143E-25</v>
      </c>
      <c r="X70">
        <f t="shared" si="41"/>
        <v>7.3505730590356985E-25</v>
      </c>
      <c r="Y70">
        <f t="shared" si="42"/>
        <v>8.2706537640526145E-27</v>
      </c>
      <c r="Z70">
        <f t="shared" si="43"/>
        <v>8.3737416737638967E-26</v>
      </c>
      <c r="AB70">
        <f t="shared" si="44"/>
        <v>-13.745780614062394</v>
      </c>
      <c r="AC70">
        <f t="shared" si="45"/>
        <v>-12.27301840541285</v>
      </c>
      <c r="AE70">
        <f t="shared" si="29"/>
        <v>0</v>
      </c>
      <c r="AF70">
        <f t="shared" si="30"/>
        <v>0</v>
      </c>
      <c r="AG70">
        <f t="shared" si="30"/>
        <v>-2.093435418440974E-24</v>
      </c>
      <c r="AH70">
        <f t="shared" si="31"/>
        <v>-3.6752865295178491E-20</v>
      </c>
      <c r="AI70">
        <f t="shared" si="23"/>
        <v>-3.6754958730596932E-20</v>
      </c>
      <c r="AJ70">
        <f t="shared" si="32"/>
        <v>-1.4727622086495433</v>
      </c>
      <c r="AK70">
        <f t="shared" si="46"/>
        <v>-0.9622046429843677</v>
      </c>
      <c r="AL70">
        <f t="shared" si="33"/>
        <v>-2.4349668516339111</v>
      </c>
      <c r="AN70">
        <f t="shared" si="34"/>
        <v>0</v>
      </c>
      <c r="AO70">
        <f t="shared" si="34"/>
        <v>0</v>
      </c>
      <c r="AP70">
        <f t="shared" si="34"/>
        <v>-2.6986489308908395E-27</v>
      </c>
      <c r="AQ70">
        <f t="shared" si="34"/>
        <v>-4.737814205411325E-23</v>
      </c>
      <c r="AR70">
        <f t="shared" si="34"/>
        <v>-4.738084070304414E-23</v>
      </c>
      <c r="AS70">
        <f t="shared" si="34"/>
        <v>-1.8985387009399092E-3</v>
      </c>
      <c r="AT70">
        <f t="shared" si="34"/>
        <v>-1.2403786179474064E-3</v>
      </c>
      <c r="AU70">
        <f t="shared" si="24"/>
        <v>-3.1389173188873156E-3</v>
      </c>
      <c r="AW70">
        <v>67</v>
      </c>
      <c r="AX70">
        <f>IF(Z70&gt;0, (R70*SUMPRODUCT(K70:$K$98, X70:$X$98)-K70*$AZ$3)/Z70, 0)</f>
        <v>-1.4656552451177151E+26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7"/>
        <v>50000</v>
      </c>
      <c r="S71">
        <f t="shared" si="28"/>
        <v>-1.3644862463556671E+27</v>
      </c>
      <c r="U71">
        <f t="shared" si="38"/>
        <v>0.89409425099999995</v>
      </c>
      <c r="V71">
        <f t="shared" si="39"/>
        <v>0.01</v>
      </c>
      <c r="W71">
        <f t="shared" si="40"/>
        <v>8.3737416737638967E-26</v>
      </c>
      <c r="X71">
        <f t="shared" si="41"/>
        <v>7.486914289871417E-26</v>
      </c>
      <c r="Y71">
        <f t="shared" si="42"/>
        <v>8.3737416737638966E-28</v>
      </c>
      <c r="Z71">
        <f t="shared" si="43"/>
        <v>8.0308996715484066E-27</v>
      </c>
      <c r="AB71">
        <f t="shared" si="44"/>
        <v>-12.27301840541285</v>
      </c>
      <c r="AC71">
        <f t="shared" si="45"/>
        <v>-10.958052147690045</v>
      </c>
      <c r="AE71">
        <f t="shared" si="29"/>
        <v>0</v>
      </c>
      <c r="AF71">
        <f t="shared" si="30"/>
        <v>0</v>
      </c>
      <c r="AG71">
        <f t="shared" si="30"/>
        <v>-2.0077249178871016E-25</v>
      </c>
      <c r="AH71">
        <f t="shared" si="31"/>
        <v>-3.7434571449357084E-21</v>
      </c>
      <c r="AI71">
        <f t="shared" si="23"/>
        <v>-3.7436579174274971E-21</v>
      </c>
      <c r="AJ71">
        <f t="shared" si="32"/>
        <v>-1.314966257722805</v>
      </c>
      <c r="AK71">
        <f t="shared" si="46"/>
        <v>-0.85911128837889961</v>
      </c>
      <c r="AL71">
        <f t="shared" si="33"/>
        <v>-2.1740775461017048</v>
      </c>
      <c r="AN71">
        <f t="shared" si="34"/>
        <v>0</v>
      </c>
      <c r="AO71">
        <f t="shared" si="34"/>
        <v>0</v>
      </c>
      <c r="AP71">
        <f t="shared" si="34"/>
        <v>-2.3108566696887088E-28</v>
      </c>
      <c r="AQ71">
        <f t="shared" si="34"/>
        <v>-4.308654454601421E-24</v>
      </c>
      <c r="AR71">
        <f t="shared" si="34"/>
        <v>-4.3088855402683901E-24</v>
      </c>
      <c r="AS71">
        <f t="shared" si="34"/>
        <v>-1.5135034286829613E-3</v>
      </c>
      <c r="AT71">
        <f t="shared" si="34"/>
        <v>-9.8882224007286858E-4</v>
      </c>
      <c r="AU71">
        <f t="shared" si="24"/>
        <v>-2.5023256687558299E-3</v>
      </c>
      <c r="AW71">
        <v>68</v>
      </c>
      <c r="AX71">
        <f>IF(Z71&gt;0, (R71*SUMPRODUCT(K71:$K$98, X71:$X$98)-K71*$AZ$3)/Z71, 0)</f>
        <v>-1.3644862463556671E+27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7"/>
        <v>50000</v>
      </c>
      <c r="S72">
        <f t="shared" si="28"/>
        <v>-1.3446796402181859E+28</v>
      </c>
      <c r="U72">
        <f t="shared" si="38"/>
        <v>0.89939914200000004</v>
      </c>
      <c r="V72">
        <f t="shared" si="39"/>
        <v>0.01</v>
      </c>
      <c r="W72">
        <f t="shared" si="40"/>
        <v>8.0308996715484066E-27</v>
      </c>
      <c r="X72">
        <f t="shared" si="41"/>
        <v>7.2229842740787194E-27</v>
      </c>
      <c r="Y72">
        <f t="shared" si="42"/>
        <v>8.0308996715484072E-29</v>
      </c>
      <c r="Z72">
        <f t="shared" si="43"/>
        <v>7.2760640075420314E-28</v>
      </c>
      <c r="AB72">
        <f t="shared" si="44"/>
        <v>-10.958052147690045</v>
      </c>
      <c r="AC72">
        <f t="shared" si="45"/>
        <v>-9.7839751318661108</v>
      </c>
      <c r="AE72">
        <f t="shared" si="29"/>
        <v>0</v>
      </c>
      <c r="AF72">
        <f t="shared" si="30"/>
        <v>0</v>
      </c>
      <c r="AG72">
        <f t="shared" si="30"/>
        <v>-1.8190160018855079E-26</v>
      </c>
      <c r="AH72">
        <f t="shared" si="31"/>
        <v>-3.6114921370393595E-22</v>
      </c>
      <c r="AI72">
        <f t="shared" si="23"/>
        <v>-3.6116740386395481E-22</v>
      </c>
      <c r="AJ72">
        <f t="shared" si="32"/>
        <v>-1.1740770158239346</v>
      </c>
      <c r="AK72">
        <f t="shared" si="46"/>
        <v>-0.76706365033830326</v>
      </c>
      <c r="AL72">
        <f t="shared" si="33"/>
        <v>-1.9411406661622379</v>
      </c>
      <c r="AN72">
        <f t="shared" si="34"/>
        <v>0</v>
      </c>
      <c r="AO72">
        <f t="shared" si="34"/>
        <v>0</v>
      </c>
      <c r="AP72">
        <f t="shared" si="34"/>
        <v>-1.8693356874001733E-29</v>
      </c>
      <c r="AQ72">
        <f t="shared" si="34"/>
        <v>-3.711397332148218E-25</v>
      </c>
      <c r="AR72">
        <f t="shared" si="34"/>
        <v>-3.7115842657169579E-25</v>
      </c>
      <c r="AS72">
        <f t="shared" si="34"/>
        <v>-1.2065556669985358E-3</v>
      </c>
      <c r="AT72">
        <f t="shared" si="34"/>
        <v>-7.8828303577237603E-4</v>
      </c>
      <c r="AU72">
        <f t="shared" si="24"/>
        <v>-1.9948387027709119E-3</v>
      </c>
      <c r="AW72">
        <v>69</v>
      </c>
      <c r="AX72">
        <f>IF(Z72&gt;0, (R72*SUMPRODUCT(K72:$K$98, X72:$X$98)-K72*$AZ$3)/Z72, 0)</f>
        <v>-1.3446796402181859E+28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7"/>
        <v>50000</v>
      </c>
      <c r="S73">
        <f t="shared" si="28"/>
        <v>-1.406877931936556E+29</v>
      </c>
      <c r="U73">
        <f t="shared" si="38"/>
        <v>0.90466162100000003</v>
      </c>
      <c r="V73">
        <f t="shared" si="39"/>
        <v>0.01</v>
      </c>
      <c r="W73">
        <f t="shared" si="40"/>
        <v>7.2760640075420314E-28</v>
      </c>
      <c r="X73">
        <f t="shared" si="41"/>
        <v>6.5823758595627303E-28</v>
      </c>
      <c r="Y73">
        <f t="shared" si="42"/>
        <v>7.2760640075420313E-30</v>
      </c>
      <c r="Z73">
        <f t="shared" si="43"/>
        <v>6.2092750790388079E-29</v>
      </c>
      <c r="AB73">
        <f t="shared" si="44"/>
        <v>-9.7839751318661108</v>
      </c>
      <c r="AC73">
        <f t="shared" si="45"/>
        <v>-8.7356920820233128</v>
      </c>
      <c r="AE73">
        <f t="shared" si="29"/>
        <v>0</v>
      </c>
      <c r="AF73">
        <f t="shared" si="30"/>
        <v>0</v>
      </c>
      <c r="AG73">
        <f t="shared" si="30"/>
        <v>-1.5523187697597019E-27</v>
      </c>
      <c r="AH73">
        <f t="shared" si="31"/>
        <v>-3.2911879297813653E-23</v>
      </c>
      <c r="AI73">
        <f t="shared" si="23"/>
        <v>-3.2913431616583414E-23</v>
      </c>
      <c r="AJ73">
        <f t="shared" si="32"/>
        <v>-1.048283049842798</v>
      </c>
      <c r="AK73">
        <f t="shared" si="46"/>
        <v>-0.68487825923062784</v>
      </c>
      <c r="AL73">
        <f t="shared" si="33"/>
        <v>-1.7331613090734259</v>
      </c>
      <c r="AN73">
        <f t="shared" si="34"/>
        <v>0</v>
      </c>
      <c r="AO73">
        <f t="shared" si="34"/>
        <v>0</v>
      </c>
      <c r="AP73">
        <f t="shared" si="34"/>
        <v>-1.4243399765141206E-30</v>
      </c>
      <c r="AQ73">
        <f t="shared" si="34"/>
        <v>-3.0198504520653396E-26</v>
      </c>
      <c r="AR73">
        <f t="shared" si="34"/>
        <v>-3.0199928860629908E-26</v>
      </c>
      <c r="AS73">
        <f t="shared" si="34"/>
        <v>-9.6185879065571983E-4</v>
      </c>
      <c r="AT73">
        <f t="shared" si="34"/>
        <v>-6.2841440989507013E-4</v>
      </c>
      <c r="AU73">
        <f t="shared" si="24"/>
        <v>-1.5902732005507901E-3</v>
      </c>
      <c r="AW73">
        <v>70</v>
      </c>
      <c r="AX73">
        <f>IF(Z73&gt;0, (R73*SUMPRODUCT(K73:$K$98, X73:$X$98)-K73*$AZ$3)/Z73, 0)</f>
        <v>-1.406877931936556E+29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7"/>
        <v>50000</v>
      </c>
      <c r="S74">
        <f t="shared" si="28"/>
        <v>-1.5677315036220131E+30</v>
      </c>
      <c r="U74">
        <f t="shared" si="38"/>
        <v>0.90987524600000003</v>
      </c>
      <c r="V74">
        <f t="shared" si="39"/>
        <v>0.01</v>
      </c>
      <c r="W74">
        <f t="shared" si="40"/>
        <v>6.2092750790388079E-29</v>
      </c>
      <c r="X74">
        <f t="shared" si="41"/>
        <v>5.6496656900221046E-29</v>
      </c>
      <c r="Y74">
        <f t="shared" si="42"/>
        <v>6.2092750790388077E-31</v>
      </c>
      <c r="Z74">
        <f t="shared" si="43"/>
        <v>4.9751663822631511E-30</v>
      </c>
      <c r="AB74">
        <f t="shared" si="44"/>
        <v>-8.7356920820233128</v>
      </c>
      <c r="AC74">
        <f t="shared" si="45"/>
        <v>-7.7997250732351011</v>
      </c>
      <c r="AE74">
        <f t="shared" si="29"/>
        <v>0</v>
      </c>
      <c r="AF74">
        <f t="shared" si="30"/>
        <v>0</v>
      </c>
      <c r="AG74">
        <f t="shared" si="30"/>
        <v>-1.2437915955657878E-28</v>
      </c>
      <c r="AH74">
        <f t="shared" si="31"/>
        <v>-2.8248328450110522E-24</v>
      </c>
      <c r="AI74">
        <f t="shared" si="23"/>
        <v>-2.8249572241706087E-24</v>
      </c>
      <c r="AJ74">
        <f t="shared" si="32"/>
        <v>-0.93596700878821171</v>
      </c>
      <c r="AK74">
        <f t="shared" si="46"/>
        <v>-0.61149844574163192</v>
      </c>
      <c r="AL74">
        <f t="shared" si="33"/>
        <v>-1.5474654545298436</v>
      </c>
      <c r="AN74">
        <f t="shared" si="34"/>
        <v>0</v>
      </c>
      <c r="AO74">
        <f t="shared" si="34"/>
        <v>0</v>
      </c>
      <c r="AP74">
        <f t="shared" si="34"/>
        <v>-1.018972234201426E-31</v>
      </c>
      <c r="AQ74">
        <f t="shared" si="34"/>
        <v>-2.3142351544971781E-27</v>
      </c>
      <c r="AR74">
        <f t="shared" si="34"/>
        <v>-2.3143370517205982E-27</v>
      </c>
      <c r="AS74">
        <f t="shared" si="34"/>
        <v>-7.6678793897936779E-4</v>
      </c>
      <c r="AT74">
        <f t="shared" si="34"/>
        <v>-5.0096812013318722E-4</v>
      </c>
      <c r="AU74">
        <f t="shared" si="24"/>
        <v>-1.267756059112555E-3</v>
      </c>
      <c r="AW74">
        <v>71</v>
      </c>
      <c r="AX74">
        <f>IF(Z74&gt;0, (R74*SUMPRODUCT(K74:$K$98, X74:$X$98)-K74*$AZ$3)/Z74, 0)</f>
        <v>-1.5677315036220131E+30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7"/>
        <v>50000</v>
      </c>
      <c r="S75">
        <f t="shared" si="28"/>
        <v>-1.8679007479636014E+31</v>
      </c>
      <c r="U75">
        <f t="shared" si="38"/>
        <v>0.91506238500000003</v>
      </c>
      <c r="V75">
        <f t="shared" si="39"/>
        <v>0.01</v>
      </c>
      <c r="W75">
        <f t="shared" si="40"/>
        <v>4.9751663822631511E-30</v>
      </c>
      <c r="X75">
        <f t="shared" si="41"/>
        <v>4.552587615525541E-30</v>
      </c>
      <c r="Y75">
        <f t="shared" si="42"/>
        <v>4.9751663822631515E-32</v>
      </c>
      <c r="Z75">
        <f t="shared" si="43"/>
        <v>3.7282710291497858E-31</v>
      </c>
      <c r="AB75">
        <f t="shared" si="44"/>
        <v>-7.7997250732351011</v>
      </c>
      <c r="AC75">
        <f t="shared" si="45"/>
        <v>-6.9640402439599107</v>
      </c>
      <c r="AE75">
        <f t="shared" si="29"/>
        <v>0</v>
      </c>
      <c r="AF75">
        <f t="shared" si="30"/>
        <v>0</v>
      </c>
      <c r="AG75">
        <f t="shared" si="30"/>
        <v>-9.3206775728744647E-30</v>
      </c>
      <c r="AH75">
        <f t="shared" si="31"/>
        <v>-2.2762938077627705E-25</v>
      </c>
      <c r="AI75">
        <f t="shared" si="23"/>
        <v>-2.2763870145384991E-25</v>
      </c>
      <c r="AJ75">
        <f t="shared" si="32"/>
        <v>-0.83568482927519039</v>
      </c>
      <c r="AK75">
        <f t="shared" si="46"/>
        <v>-0.54598075512645716</v>
      </c>
      <c r="AL75">
        <f t="shared" si="33"/>
        <v>-1.3816655844016474</v>
      </c>
      <c r="AN75">
        <f t="shared" si="34"/>
        <v>0</v>
      </c>
      <c r="AO75">
        <f t="shared" si="34"/>
        <v>0</v>
      </c>
      <c r="AP75">
        <f t="shared" si="34"/>
        <v>-6.8177990162746635E-33</v>
      </c>
      <c r="AQ75">
        <f t="shared" si="34"/>
        <v>-1.665041362280599E-28</v>
      </c>
      <c r="AR75">
        <f t="shared" si="34"/>
        <v>-1.6651095402707616E-28</v>
      </c>
      <c r="AS75">
        <f t="shared" si="34"/>
        <v>-6.1127865033431834E-4</v>
      </c>
      <c r="AT75">
        <f t="shared" si="34"/>
        <v>-3.9936871821842092E-4</v>
      </c>
      <c r="AU75">
        <f t="shared" si="24"/>
        <v>-1.0106473685527393E-3</v>
      </c>
      <c r="AW75">
        <v>72</v>
      </c>
      <c r="AX75">
        <f>IF(Z75&gt;0, (R75*SUMPRODUCT(K75:$K$98, X75:$X$98)-K75*$AZ$3)/Z75, 0)</f>
        <v>-1.8679007479636014E+31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7"/>
        <v>50000</v>
      </c>
      <c r="S76">
        <f t="shared" si="28"/>
        <v>-2.3910435663692868E+32</v>
      </c>
      <c r="U76">
        <f t="shared" si="38"/>
        <v>0.92024934599999997</v>
      </c>
      <c r="V76">
        <f t="shared" si="39"/>
        <v>0.01</v>
      </c>
      <c r="W76">
        <f t="shared" si="40"/>
        <v>3.7282710291497858E-31</v>
      </c>
      <c r="X76">
        <f t="shared" si="41"/>
        <v>3.4309389762858374E-31</v>
      </c>
      <c r="Y76">
        <f t="shared" si="42"/>
        <v>3.7282710291497862E-33</v>
      </c>
      <c r="Z76">
        <f t="shared" si="43"/>
        <v>2.6004934257245055E-32</v>
      </c>
      <c r="AB76">
        <f t="shared" si="44"/>
        <v>-6.9640402439599107</v>
      </c>
      <c r="AC76">
        <f t="shared" si="45"/>
        <v>-6.2178930749642056</v>
      </c>
      <c r="AE76">
        <f t="shared" si="29"/>
        <v>0</v>
      </c>
      <c r="AF76">
        <f t="shared" si="30"/>
        <v>0</v>
      </c>
      <c r="AG76">
        <f t="shared" si="30"/>
        <v>-6.5012335643112639E-31</v>
      </c>
      <c r="AH76">
        <f t="shared" si="31"/>
        <v>-1.7154694881429187E-26</v>
      </c>
      <c r="AI76">
        <f t="shared" si="23"/>
        <v>-1.7155345004785617E-26</v>
      </c>
      <c r="AJ76">
        <f t="shared" si="32"/>
        <v>-0.7461471689957051</v>
      </c>
      <c r="AK76">
        <f t="shared" si="46"/>
        <v>-0.48748281707719382</v>
      </c>
      <c r="AL76">
        <f t="shared" si="33"/>
        <v>-1.233629986072899</v>
      </c>
      <c r="AN76">
        <f t="shared" si="34"/>
        <v>0</v>
      </c>
      <c r="AO76">
        <f t="shared" si="34"/>
        <v>0</v>
      </c>
      <c r="AP76">
        <f t="shared" si="34"/>
        <v>-4.245945894872449E-34</v>
      </c>
      <c r="AQ76">
        <f t="shared" si="34"/>
        <v>-1.1203705510511075E-29</v>
      </c>
      <c r="AR76">
        <f t="shared" si="34"/>
        <v>-1.1204130105100561E-29</v>
      </c>
      <c r="AS76">
        <f t="shared" si="34"/>
        <v>-4.8730759752416922E-4</v>
      </c>
      <c r="AT76">
        <f t="shared" si="34"/>
        <v>-3.1837429704912375E-4</v>
      </c>
      <c r="AU76">
        <f t="shared" si="24"/>
        <v>-8.0568189457329298E-4</v>
      </c>
      <c r="AW76">
        <v>73</v>
      </c>
      <c r="AX76">
        <f>IF(Z76&gt;0, (R76*SUMPRODUCT(K76:$K$98, X76:$X$98)-K76*$AZ$3)/Z76, 0)</f>
        <v>-2.3910435663692868E+32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7"/>
        <v>50000</v>
      </c>
      <c r="S77">
        <f t="shared" si="28"/>
        <v>-3.3066049148369338E+33</v>
      </c>
      <c r="U77">
        <f t="shared" si="38"/>
        <v>0.92543648599999995</v>
      </c>
      <c r="V77">
        <f t="shared" si="39"/>
        <v>0.01</v>
      </c>
      <c r="W77">
        <f t="shared" si="40"/>
        <v>2.6004934257245055E-32</v>
      </c>
      <c r="X77">
        <f t="shared" si="41"/>
        <v>2.4065914977685882E-32</v>
      </c>
      <c r="Y77">
        <f t="shared" si="42"/>
        <v>2.6004934257245056E-34</v>
      </c>
      <c r="Z77">
        <f t="shared" si="43"/>
        <v>1.678969936986723E-33</v>
      </c>
      <c r="AB77">
        <f t="shared" si="44"/>
        <v>-6.2178930749642056</v>
      </c>
      <c r="AC77">
        <f t="shared" si="45"/>
        <v>-5.5516902455037549</v>
      </c>
      <c r="AE77">
        <f t="shared" si="29"/>
        <v>0</v>
      </c>
      <c r="AF77">
        <f t="shared" si="30"/>
        <v>0</v>
      </c>
      <c r="AG77">
        <f t="shared" si="30"/>
        <v>-4.1974248424668075E-32</v>
      </c>
      <c r="AH77">
        <f t="shared" si="31"/>
        <v>-1.2032957488842941E-27</v>
      </c>
      <c r="AI77">
        <f t="shared" si="23"/>
        <v>-1.2033377231327188E-27</v>
      </c>
      <c r="AJ77">
        <f t="shared" si="32"/>
        <v>-0.66620282946045073</v>
      </c>
      <c r="AK77">
        <f t="shared" si="46"/>
        <v>-0.43525251524749442</v>
      </c>
      <c r="AL77">
        <f t="shared" si="33"/>
        <v>-1.1014553447079451</v>
      </c>
      <c r="AN77">
        <f t="shared" si="34"/>
        <v>0</v>
      </c>
      <c r="AO77">
        <f t="shared" si="34"/>
        <v>0</v>
      </c>
      <c r="AP77">
        <f t="shared" si="34"/>
        <v>-2.447617743096788E-35</v>
      </c>
      <c r="AQ77">
        <f t="shared" si="34"/>
        <v>-7.0167022298158643E-31</v>
      </c>
      <c r="AR77">
        <f t="shared" si="34"/>
        <v>-7.0169469915901741E-31</v>
      </c>
      <c r="AS77">
        <f t="shared" si="34"/>
        <v>-3.8847863323036429E-4</v>
      </c>
      <c r="AT77">
        <f t="shared" si="34"/>
        <v>-2.5380604037717131E-4</v>
      </c>
      <c r="AU77">
        <f t="shared" si="24"/>
        <v>-6.4228467360753565E-4</v>
      </c>
      <c r="AW77">
        <v>74</v>
      </c>
      <c r="AX77">
        <f>IF(Z77&gt;0, (R77*SUMPRODUCT(K77:$K$98, X77:$X$98)-K77*$AZ$3)/Z77, 0)</f>
        <v>-3.3066049148369338E+33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7"/>
        <v>50000</v>
      </c>
      <c r="S78">
        <f t="shared" si="28"/>
        <v>-4.9722230715813947E+34</v>
      </c>
      <c r="U78">
        <f t="shared" si="38"/>
        <v>0.93062362499999995</v>
      </c>
      <c r="V78">
        <f t="shared" si="39"/>
        <v>0.01</v>
      </c>
      <c r="W78">
        <f t="shared" si="40"/>
        <v>1.678969936986723E-33</v>
      </c>
      <c r="X78">
        <f t="shared" si="41"/>
        <v>1.5624890890246056E-33</v>
      </c>
      <c r="Y78">
        <f t="shared" si="42"/>
        <v>1.678969936986723E-35</v>
      </c>
      <c r="Z78">
        <f t="shared" si="43"/>
        <v>9.9691148592250133E-35</v>
      </c>
      <c r="AB78">
        <f t="shared" si="44"/>
        <v>-5.5516902455037549</v>
      </c>
      <c r="AC78">
        <f t="shared" si="45"/>
        <v>-4.9568662906283523</v>
      </c>
      <c r="AE78">
        <f t="shared" si="29"/>
        <v>0</v>
      </c>
      <c r="AF78">
        <f t="shared" si="30"/>
        <v>0</v>
      </c>
      <c r="AG78">
        <f t="shared" si="30"/>
        <v>-2.4922787148062532E-33</v>
      </c>
      <c r="AH78">
        <f t="shared" si="31"/>
        <v>-7.8124454451230278E-29</v>
      </c>
      <c r="AI78">
        <f t="shared" si="23"/>
        <v>-7.8126946729945079E-29</v>
      </c>
      <c r="AJ78">
        <f t="shared" si="32"/>
        <v>-0.59482395487540263</v>
      </c>
      <c r="AK78">
        <f t="shared" si="46"/>
        <v>-0.38861831718526291</v>
      </c>
      <c r="AL78">
        <f t="shared" si="33"/>
        <v>-0.98344227206066548</v>
      </c>
      <c r="AN78">
        <f t="shared" si="34"/>
        <v>0</v>
      </c>
      <c r="AO78">
        <f t="shared" si="34"/>
        <v>0</v>
      </c>
      <c r="AP78">
        <f t="shared" si="34"/>
        <v>-1.2975952586675775E-36</v>
      </c>
      <c r="AQ78">
        <f t="shared" si="34"/>
        <v>-4.0675194583840201E-32</v>
      </c>
      <c r="AR78">
        <f t="shared" si="34"/>
        <v>-4.0676492179098863E-32</v>
      </c>
      <c r="AS78">
        <f t="shared" si="34"/>
        <v>-3.096927879706349E-4</v>
      </c>
      <c r="AT78">
        <f t="shared" si="34"/>
        <v>-2.0233262147414808E-4</v>
      </c>
      <c r="AU78">
        <f t="shared" si="24"/>
        <v>-5.1202540944478292E-4</v>
      </c>
      <c r="AW78">
        <v>75</v>
      </c>
      <c r="AX78">
        <f>IF(Z78&gt;0, (R78*SUMPRODUCT(K78:$K$98, X78:$X$98)-K78*$AZ$3)/Z78, 0)</f>
        <v>-4.9722230715813947E+34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9.9691148592250133E-35</v>
      </c>
      <c r="X79">
        <f t="shared" si="41"/>
        <v>9.9691148592250133E-35</v>
      </c>
      <c r="Y79">
        <f t="shared" si="42"/>
        <v>9.9691148592250128E-37</v>
      </c>
      <c r="Z79">
        <f t="shared" si="43"/>
        <v>0</v>
      </c>
      <c r="AB79">
        <f t="shared" si="44"/>
        <v>-4.9568662906283523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-4.9845574296125066E-30</v>
      </c>
      <c r="AI79">
        <f t="shared" si="23"/>
        <v>-4.9845574296125066E-30</v>
      </c>
      <c r="AJ79">
        <f t="shared" si="32"/>
        <v>-4.9568662906283523</v>
      </c>
      <c r="AK79">
        <f t="shared" si="46"/>
        <v>-0.34698064034398468</v>
      </c>
      <c r="AL79">
        <f t="shared" si="33"/>
        <v>-5.3038469309723366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-2.3171343904778168E-33</v>
      </c>
      <c r="AR79">
        <f t="shared" si="34"/>
        <v>-2.3171343904778168E-33</v>
      </c>
      <c r="AS79">
        <f t="shared" si="34"/>
        <v>-2.3042618152576987E-3</v>
      </c>
      <c r="AT79">
        <f t="shared" si="34"/>
        <v>-1.6129832706803893E-4</v>
      </c>
      <c r="AU79">
        <f t="shared" si="24"/>
        <v>-2.4655601423257375E-3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12618.760876954058</v>
      </c>
      <c r="AO81" s="8">
        <f t="shared" ref="AO81:AU81" si="49">SUM(AO3:AO79)</f>
        <v>-1261.8760876954059</v>
      </c>
      <c r="AP81" s="8">
        <f t="shared" si="49"/>
        <v>-411.04563623526991</v>
      </c>
      <c r="AQ81" s="8">
        <f t="shared" si="49"/>
        <v>-9520.6053395718664</v>
      </c>
      <c r="AR81" s="8">
        <f t="shared" si="49"/>
        <v>1425.2338134515182</v>
      </c>
      <c r="AS81" s="8">
        <f t="shared" si="49"/>
        <v>-1492.7435923826729</v>
      </c>
      <c r="AT81" s="8">
        <f t="shared" si="49"/>
        <v>347.84667792190947</v>
      </c>
      <c r="AU81" s="8">
        <f t="shared" si="49"/>
        <v>280.33689899075335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BE06-EA23-4E54-92EA-94FEFEC58A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22050.891408828662</v>
      </c>
      <c r="K3">
        <v>1</v>
      </c>
      <c r="L3" s="2">
        <v>0</v>
      </c>
      <c r="O3">
        <f>$C$3</f>
        <v>22050.891408828662</v>
      </c>
      <c r="P3" s="2">
        <f>O3*C5</f>
        <v>2205.0891408828661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22050.891408828662</v>
      </c>
      <c r="AF3">
        <f t="shared" ref="AF3:AG34" si="3">-$Z3*P3</f>
        <v>-2205.0891408828661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19645.802267945797</v>
      </c>
      <c r="AJ3">
        <f t="shared" ref="AJ3:AJ66" si="6">AB3-AC3</f>
        <v>0</v>
      </c>
      <c r="AL3">
        <f t="shared" ref="AL3:AL66" si="7">SUM(AI3:AK3)</f>
        <v>19645.802267945797</v>
      </c>
      <c r="AN3">
        <f t="shared" ref="AN3:AU34" si="8">AE3*$K3</f>
        <v>22050.891408828662</v>
      </c>
      <c r="AO3">
        <f t="shared" si="8"/>
        <v>-2205.0891408828661</v>
      </c>
      <c r="AP3">
        <f t="shared" si="8"/>
        <v>-200</v>
      </c>
      <c r="AQ3">
        <f t="shared" si="8"/>
        <v>0</v>
      </c>
      <c r="AR3">
        <f t="shared" si="8"/>
        <v>19645.802267945797</v>
      </c>
      <c r="AS3">
        <f t="shared" si="8"/>
        <v>0</v>
      </c>
      <c r="AT3">
        <f t="shared" si="8"/>
        <v>0</v>
      </c>
      <c r="AU3">
        <f t="shared" si="8"/>
        <v>19645.802267945797</v>
      </c>
      <c r="AW3">
        <v>0</v>
      </c>
      <c r="AX3">
        <f>IF(Z3&gt;0, (R3*SUMPRODUCT(K3:$K$98, X3:$X$98)-K3*$AZ$3)/Z3, 0)</f>
        <v>0</v>
      </c>
      <c r="AZ3">
        <f>C6*ABS(SUMPRODUCT(X4:X69, K4:K69))/1</f>
        <v>19036.084704476867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50000</v>
      </c>
      <c r="S4">
        <f t="shared" si="1"/>
        <v>1314.4926089703981</v>
      </c>
      <c r="U4">
        <f t="shared" ref="U4:U67" si="12">M4</f>
        <v>1.8608946000000001E-2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1.8608946000000001E-2</v>
      </c>
      <c r="Y4">
        <f t="shared" ref="Y4:Y67" si="16">V4*W4</f>
        <v>0.01</v>
      </c>
      <c r="Z4">
        <f t="shared" ref="Z4:Z67" si="17">MAX(0, W4-X4-Y4)</f>
        <v>0.97139105400000003</v>
      </c>
      <c r="AB4">
        <f t="shared" ref="AB4:AB67" si="18">AC3</f>
        <v>0</v>
      </c>
      <c r="AC4">
        <f>S4*Z4</f>
        <v>1276.886360902965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-930.44730000000004</v>
      </c>
      <c r="AI4">
        <f t="shared" si="5"/>
        <v>-930.44730000000004</v>
      </c>
      <c r="AJ4">
        <f t="shared" si="6"/>
        <v>-1276.886360902965</v>
      </c>
      <c r="AK4">
        <f t="shared" ref="AK4:AK67" si="19">G4*SUM(AB4:AB4, AE4:AF4)</f>
        <v>0</v>
      </c>
      <c r="AL4">
        <f t="shared" si="7"/>
        <v>-2207.3336609029648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-868.03554436048137</v>
      </c>
      <c r="AR4">
        <f t="shared" si="8"/>
        <v>-868.03554436048137</v>
      </c>
      <c r="AS4">
        <f t="shared" si="8"/>
        <v>-1191.2364594672683</v>
      </c>
      <c r="AT4">
        <f t="shared" si="8"/>
        <v>0</v>
      </c>
      <c r="AU4">
        <f t="shared" si="8"/>
        <v>-2059.2720038277494</v>
      </c>
      <c r="AW4">
        <v>1</v>
      </c>
      <c r="AX4">
        <f>IF(Z4&gt;0, (R4*SUMPRODUCT(K4:$K$98, X4:$X$98)-K4*$AZ$3)/Z4, 0)</f>
        <v>1314.4926089703981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50000</v>
      </c>
      <c r="S5">
        <f t="shared" si="1"/>
        <v>2010.4081025067624</v>
      </c>
      <c r="U5">
        <f t="shared" si="12"/>
        <v>2.2132820000000001E-2</v>
      </c>
      <c r="V5">
        <f t="shared" si="13"/>
        <v>0.01</v>
      </c>
      <c r="W5">
        <f t="shared" si="14"/>
        <v>0.97139105400000003</v>
      </c>
      <c r="X5">
        <f t="shared" si="15"/>
        <v>2.149962334779228E-2</v>
      </c>
      <c r="Y5">
        <f t="shared" si="16"/>
        <v>9.7139105400000005E-3</v>
      </c>
      <c r="Z5">
        <f t="shared" si="17"/>
        <v>0.94017752011220768</v>
      </c>
      <c r="AB5">
        <f t="shared" si="18"/>
        <v>1276.886360902965</v>
      </c>
      <c r="AC5">
        <f>S5*Z5</f>
        <v>1890.1405042282968</v>
      </c>
      <c r="AE5">
        <f t="shared" si="2"/>
        <v>0</v>
      </c>
      <c r="AF5">
        <f t="shared" si="3"/>
        <v>0</v>
      </c>
      <c r="AG5">
        <f t="shared" si="3"/>
        <v>-23.504438002805191</v>
      </c>
      <c r="AH5">
        <f t="shared" si="4"/>
        <v>-1074.981167389614</v>
      </c>
      <c r="AI5">
        <f t="shared" si="5"/>
        <v>-1098.4856053924193</v>
      </c>
      <c r="AJ5">
        <f t="shared" si="6"/>
        <v>-613.25414332533182</v>
      </c>
      <c r="AK5">
        <f t="shared" si="19"/>
        <v>52.352340797021569</v>
      </c>
      <c r="AL5">
        <f t="shared" si="7"/>
        <v>-1659.3874079207296</v>
      </c>
      <c r="AN5">
        <f t="shared" si="8"/>
        <v>0</v>
      </c>
      <c r="AO5">
        <f t="shared" si="8"/>
        <v>0</v>
      </c>
      <c r="AP5">
        <f t="shared" si="8"/>
        <v>-20.098833387081314</v>
      </c>
      <c r="AQ5">
        <f t="shared" si="8"/>
        <v>-919.22501508163771</v>
      </c>
      <c r="AR5">
        <f t="shared" si="8"/>
        <v>-939.32384846871912</v>
      </c>
      <c r="AS5">
        <f t="shared" si="8"/>
        <v>-524.39853482827755</v>
      </c>
      <c r="AT5">
        <f t="shared" si="8"/>
        <v>44.766906359448221</v>
      </c>
      <c r="AU5">
        <f t="shared" si="8"/>
        <v>-1418.9554769375484</v>
      </c>
      <c r="AW5">
        <v>2</v>
      </c>
      <c r="AX5">
        <f>IF(Z5&gt;0, (R5*SUMPRODUCT(K5:$K$98, X5:$X$98)-K5*$AZ$3)/Z5, 0)</f>
        <v>2010.4081025067624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50000</v>
      </c>
      <c r="S6">
        <f t="shared" si="1"/>
        <v>2828.6421607215511</v>
      </c>
      <c r="U6">
        <f t="shared" si="12"/>
        <v>2.5807838999999999E-2</v>
      </c>
      <c r="V6">
        <f t="shared" si="13"/>
        <v>0.01</v>
      </c>
      <c r="W6">
        <f t="shared" si="14"/>
        <v>0.94017752011220768</v>
      </c>
      <c r="X6">
        <f t="shared" si="15"/>
        <v>2.4263950070475118E-2</v>
      </c>
      <c r="Y6">
        <f t="shared" si="16"/>
        <v>9.4017752011220767E-3</v>
      </c>
      <c r="Z6">
        <f t="shared" si="17"/>
        <v>0.90651179484061051</v>
      </c>
      <c r="AB6">
        <f t="shared" si="18"/>
        <v>1890.1405042282968</v>
      </c>
      <c r="AC6">
        <f t="shared" ref="AC6:AC69" si="22">S6*Z6</f>
        <v>2564.1974820775158</v>
      </c>
      <c r="AE6">
        <f t="shared" si="2"/>
        <v>0</v>
      </c>
      <c r="AF6">
        <f t="shared" si="3"/>
        <v>0</v>
      </c>
      <c r="AG6">
        <f t="shared" si="3"/>
        <v>-22.662794871015262</v>
      </c>
      <c r="AH6">
        <f t="shared" si="4"/>
        <v>-1213.1975035237558</v>
      </c>
      <c r="AI6">
        <f t="shared" si="5"/>
        <v>-1235.860298394771</v>
      </c>
      <c r="AJ6">
        <f t="shared" si="6"/>
        <v>-674.05697784921904</v>
      </c>
      <c r="AK6">
        <f t="shared" si="19"/>
        <v>110.57321949735537</v>
      </c>
      <c r="AL6">
        <f t="shared" si="7"/>
        <v>-1799.3440567466346</v>
      </c>
      <c r="AN6">
        <f t="shared" si="8"/>
        <v>0</v>
      </c>
      <c r="AO6">
        <f t="shared" si="8"/>
        <v>0</v>
      </c>
      <c r="AP6">
        <f t="shared" si="8"/>
        <v>-17.482307259421631</v>
      </c>
      <c r="AQ6">
        <f t="shared" si="8"/>
        <v>-935.87272195150047</v>
      </c>
      <c r="AR6">
        <f t="shared" si="8"/>
        <v>-953.35502921092211</v>
      </c>
      <c r="AS6">
        <f t="shared" si="8"/>
        <v>-519.9743131500752</v>
      </c>
      <c r="AT6">
        <f t="shared" si="8"/>
        <v>85.297290511531614</v>
      </c>
      <c r="AU6">
        <f t="shared" si="8"/>
        <v>-1388.0320518494657</v>
      </c>
      <c r="AW6">
        <v>3</v>
      </c>
      <c r="AX6">
        <f>IF(Z6&gt;0, (R6*SUMPRODUCT(K6:$K$98, X6:$X$98)-K6*$AZ$3)/Z6, 0)</f>
        <v>2828.6421607215511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50000</v>
      </c>
      <c r="S7">
        <f t="shared" si="1"/>
        <v>3391.6196605768009</v>
      </c>
      <c r="U7">
        <f t="shared" si="12"/>
        <v>2.9740472E-2</v>
      </c>
      <c r="V7">
        <f t="shared" si="13"/>
        <v>0.01</v>
      </c>
      <c r="W7">
        <f t="shared" si="14"/>
        <v>0.90651179484061051</v>
      </c>
      <c r="X7">
        <f t="shared" si="15"/>
        <v>2.6960088652126922E-2</v>
      </c>
      <c r="Y7">
        <f t="shared" si="16"/>
        <v>9.0651179484061047E-3</v>
      </c>
      <c r="Z7">
        <f t="shared" si="17"/>
        <v>0.87048658824007741</v>
      </c>
      <c r="AB7">
        <f t="shared" si="18"/>
        <v>2564.1974820775158</v>
      </c>
      <c r="AC7">
        <f t="shared" si="22"/>
        <v>2952.3594269434689</v>
      </c>
      <c r="AE7">
        <f t="shared" si="2"/>
        <v>0</v>
      </c>
      <c r="AF7">
        <f t="shared" si="3"/>
        <v>0</v>
      </c>
      <c r="AG7">
        <f t="shared" si="3"/>
        <v>-21.762164706001936</v>
      </c>
      <c r="AH7">
        <f t="shared" si="4"/>
        <v>-1348.0044326063462</v>
      </c>
      <c r="AI7">
        <f t="shared" si="5"/>
        <v>-1369.766597312348</v>
      </c>
      <c r="AJ7">
        <f t="shared" si="6"/>
        <v>-388.16194486595305</v>
      </c>
      <c r="AK7">
        <f t="shared" si="19"/>
        <v>125.90209637000602</v>
      </c>
      <c r="AL7">
        <f t="shared" si="7"/>
        <v>-1632.026445808295</v>
      </c>
      <c r="AN7">
        <f t="shared" si="8"/>
        <v>0</v>
      </c>
      <c r="AO7">
        <f t="shared" si="8"/>
        <v>0</v>
      </c>
      <c r="AP7">
        <f t="shared" si="8"/>
        <v>-15.273907849406962</v>
      </c>
      <c r="AQ7">
        <f t="shared" si="8"/>
        <v>-946.1051215434918</v>
      </c>
      <c r="AR7">
        <f t="shared" si="8"/>
        <v>-961.3790293928987</v>
      </c>
      <c r="AS7">
        <f t="shared" si="8"/>
        <v>-272.43382524781748</v>
      </c>
      <c r="AT7">
        <f t="shared" si="8"/>
        <v>88.365153190494183</v>
      </c>
      <c r="AU7">
        <f t="shared" si="8"/>
        <v>-1145.447701450222</v>
      </c>
      <c r="AW7">
        <v>4</v>
      </c>
      <c r="AX7">
        <f>IF(Z7&gt;0, (R7*SUMPRODUCT(K7:$K$98, X7:$X$98)-K7*$AZ$3)/Z7, 0)</f>
        <v>3391.6196605768009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50000</v>
      </c>
      <c r="S8">
        <f t="shared" si="1"/>
        <v>3479.6172640964833</v>
      </c>
      <c r="U8">
        <f t="shared" si="12"/>
        <v>3.4073305999999998E-2</v>
      </c>
      <c r="V8">
        <f t="shared" si="13"/>
        <v>0.01</v>
      </c>
      <c r="W8">
        <f t="shared" si="14"/>
        <v>0.87048658824007741</v>
      </c>
      <c r="X8">
        <f t="shared" si="15"/>
        <v>2.9660355890000156E-2</v>
      </c>
      <c r="Y8">
        <f t="shared" si="16"/>
        <v>8.7048658824007748E-3</v>
      </c>
      <c r="Z8">
        <f t="shared" si="17"/>
        <v>0.83212136646767643</v>
      </c>
      <c r="AB8">
        <f t="shared" si="18"/>
        <v>2952.3594269434689</v>
      </c>
      <c r="AC8">
        <f t="shared" si="22"/>
        <v>2895.4638725844834</v>
      </c>
      <c r="AE8">
        <f t="shared" si="2"/>
        <v>0</v>
      </c>
      <c r="AF8">
        <f t="shared" si="3"/>
        <v>0</v>
      </c>
      <c r="AG8">
        <f t="shared" si="3"/>
        <v>-20.803034161691912</v>
      </c>
      <c r="AH8">
        <f t="shared" si="4"/>
        <v>-1483.0177945000078</v>
      </c>
      <c r="AI8">
        <f t="shared" si="5"/>
        <v>-1503.8208286616996</v>
      </c>
      <c r="AJ8">
        <f t="shared" si="6"/>
        <v>56.895554358985464</v>
      </c>
      <c r="AK8">
        <f t="shared" si="19"/>
        <v>62.885255793895887</v>
      </c>
      <c r="AL8">
        <f t="shared" si="7"/>
        <v>-1384.0400185088183</v>
      </c>
      <c r="AN8">
        <f t="shared" si="8"/>
        <v>0</v>
      </c>
      <c r="AO8">
        <f t="shared" si="8"/>
        <v>0</v>
      </c>
      <c r="AP8">
        <f t="shared" si="8"/>
        <v>-13.628989297997057</v>
      </c>
      <c r="AQ8">
        <f t="shared" si="8"/>
        <v>-971.59065802043369</v>
      </c>
      <c r="AR8">
        <f t="shared" si="8"/>
        <v>-985.2196473184307</v>
      </c>
      <c r="AS8">
        <f t="shared" si="8"/>
        <v>37.274798254677144</v>
      </c>
      <c r="AT8">
        <f t="shared" si="8"/>
        <v>41.198917021203869</v>
      </c>
      <c r="AU8">
        <f t="shared" si="8"/>
        <v>-906.74593204254973</v>
      </c>
      <c r="AW8">
        <v>5</v>
      </c>
      <c r="AX8">
        <f>IF(Z8&gt;0, (R8*SUMPRODUCT(K8:$K$98, X8:$X$98)-K8*$AZ$3)/Z8, 0)</f>
        <v>3479.6172640964833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50000</v>
      </c>
      <c r="S9">
        <f t="shared" si="1"/>
        <v>3266.3424528974615</v>
      </c>
      <c r="U9">
        <f t="shared" si="12"/>
        <v>3.9255977999999997E-2</v>
      </c>
      <c r="V9">
        <f t="shared" si="13"/>
        <v>0.01</v>
      </c>
      <c r="W9">
        <f t="shared" si="14"/>
        <v>0.83212136646767643</v>
      </c>
      <c r="X9">
        <f t="shared" si="15"/>
        <v>3.2665738055385043E-2</v>
      </c>
      <c r="Y9">
        <f t="shared" si="16"/>
        <v>8.3212136646767642E-3</v>
      </c>
      <c r="Z9">
        <f t="shared" si="17"/>
        <v>0.79113441474761459</v>
      </c>
      <c r="AB9">
        <f t="shared" si="18"/>
        <v>2895.4638725844834</v>
      </c>
      <c r="AC9">
        <f t="shared" si="22"/>
        <v>2584.115924838321</v>
      </c>
      <c r="AE9">
        <f t="shared" si="2"/>
        <v>0</v>
      </c>
      <c r="AF9">
        <f t="shared" si="3"/>
        <v>0</v>
      </c>
      <c r="AG9">
        <f t="shared" si="3"/>
        <v>-19.778360368690365</v>
      </c>
      <c r="AH9">
        <f t="shared" si="4"/>
        <v>-1633.2869027692523</v>
      </c>
      <c r="AI9">
        <f t="shared" si="5"/>
        <v>-1653.0652631379426</v>
      </c>
      <c r="AJ9">
        <f t="shared" si="6"/>
        <v>311.34794774616239</v>
      </c>
      <c r="AK9">
        <f t="shared" si="19"/>
        <v>17.08323684824845</v>
      </c>
      <c r="AL9">
        <f t="shared" si="7"/>
        <v>-1324.6340785435318</v>
      </c>
      <c r="AN9">
        <f t="shared" si="8"/>
        <v>0</v>
      </c>
      <c r="AO9">
        <f t="shared" si="8"/>
        <v>0</v>
      </c>
      <c r="AP9">
        <f t="shared" si="8"/>
        <v>-12.271692490740294</v>
      </c>
      <c r="AQ9">
        <f t="shared" si="8"/>
        <v>-1013.3901014194676</v>
      </c>
      <c r="AR9">
        <f t="shared" si="8"/>
        <v>-1025.6617939102077</v>
      </c>
      <c r="AS9">
        <f t="shared" si="8"/>
        <v>193.17912107680829</v>
      </c>
      <c r="AT9">
        <f t="shared" si="8"/>
        <v>10.599474650085458</v>
      </c>
      <c r="AU9">
        <f t="shared" si="8"/>
        <v>-821.88319818331411</v>
      </c>
      <c r="AW9">
        <v>6</v>
      </c>
      <c r="AX9">
        <f>IF(Z9&gt;0, (R9*SUMPRODUCT(K9:$K$98, X9:$X$98)-K9*$AZ$3)/Z9, 0)</f>
        <v>3266.3424528974615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50000</v>
      </c>
      <c r="S10">
        <f t="shared" si="1"/>
        <v>2911.1146346182441</v>
      </c>
      <c r="U10">
        <f t="shared" si="12"/>
        <v>4.4782766000000002E-2</v>
      </c>
      <c r="V10">
        <f t="shared" si="13"/>
        <v>0.01</v>
      </c>
      <c r="W10">
        <f t="shared" si="14"/>
        <v>0.79113441474761459</v>
      </c>
      <c r="X10">
        <f t="shared" si="15"/>
        <v>3.5429187370189373E-2</v>
      </c>
      <c r="Y10">
        <f t="shared" si="16"/>
        <v>7.9113441474761466E-3</v>
      </c>
      <c r="Z10">
        <f t="shared" si="17"/>
        <v>0.747793883229949</v>
      </c>
      <c r="AB10">
        <f t="shared" si="18"/>
        <v>2584.115924838321</v>
      </c>
      <c r="AC10">
        <f t="shared" si="22"/>
        <v>2176.9137171487109</v>
      </c>
      <c r="AE10">
        <f t="shared" si="2"/>
        <v>0</v>
      </c>
      <c r="AF10">
        <f t="shared" si="3"/>
        <v>0</v>
      </c>
      <c r="AG10">
        <f t="shared" si="3"/>
        <v>-18.694847080748726</v>
      </c>
      <c r="AH10">
        <f t="shared" si="4"/>
        <v>-1771.4593685094687</v>
      </c>
      <c r="AI10">
        <f t="shared" si="5"/>
        <v>-1790.1542155902175</v>
      </c>
      <c r="AJ10">
        <f t="shared" si="6"/>
        <v>407.20220768961008</v>
      </c>
      <c r="AK10">
        <f t="shared" si="19"/>
        <v>10.594875291837116</v>
      </c>
      <c r="AL10">
        <f t="shared" si="7"/>
        <v>-1372.3571326087704</v>
      </c>
      <c r="AN10">
        <f t="shared" si="8"/>
        <v>0</v>
      </c>
      <c r="AO10">
        <f t="shared" si="8"/>
        <v>0</v>
      </c>
      <c r="AP10">
        <f t="shared" si="8"/>
        <v>-11.004093760170868</v>
      </c>
      <c r="AQ10">
        <f t="shared" si="8"/>
        <v>-1042.7100526264676</v>
      </c>
      <c r="AR10">
        <f t="shared" si="8"/>
        <v>-1053.7141463866385</v>
      </c>
      <c r="AS10">
        <f t="shared" si="8"/>
        <v>239.6859013294256</v>
      </c>
      <c r="AT10">
        <f t="shared" si="8"/>
        <v>6.2363174507455783</v>
      </c>
      <c r="AU10">
        <f t="shared" si="8"/>
        <v>-807.79192760646742</v>
      </c>
      <c r="AW10">
        <v>7</v>
      </c>
      <c r="AX10">
        <f>IF(Z10&gt;0, (R10*SUMPRODUCT(K10:$K$98, X10:$X$98)-K10*$AZ$3)/Z10, 0)</f>
        <v>2911.1146346182441</v>
      </c>
    </row>
    <row r="11" spans="1:52" x14ac:dyDescent="0.25">
      <c r="A11" t="s">
        <v>33</v>
      </c>
      <c r="C11" s="12">
        <f>AU71</f>
        <v>324.73131151892403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50000</v>
      </c>
      <c r="S11">
        <f t="shared" si="1"/>
        <v>2407.9723024011373</v>
      </c>
      <c r="U11">
        <f t="shared" si="12"/>
        <v>5.0287691000000002E-2</v>
      </c>
      <c r="V11">
        <f t="shared" si="13"/>
        <v>0.01</v>
      </c>
      <c r="W11">
        <f t="shared" si="14"/>
        <v>0.747793883229949</v>
      </c>
      <c r="X11">
        <f t="shared" si="15"/>
        <v>3.7604827731557759E-2</v>
      </c>
      <c r="Y11">
        <f t="shared" si="16"/>
        <v>7.4779388322994897E-3</v>
      </c>
      <c r="Z11">
        <f t="shared" si="17"/>
        <v>0.70271111666609176</v>
      </c>
      <c r="AB11">
        <f t="shared" si="18"/>
        <v>2176.9137171487109</v>
      </c>
      <c r="AC11">
        <f t="shared" si="22"/>
        <v>1692.1089055213231</v>
      </c>
      <c r="AE11">
        <f t="shared" si="2"/>
        <v>0</v>
      </c>
      <c r="AF11">
        <f t="shared" si="3"/>
        <v>0</v>
      </c>
      <c r="AG11">
        <f t="shared" si="3"/>
        <v>-17.567777916652293</v>
      </c>
      <c r="AH11">
        <f t="shared" si="4"/>
        <v>-1880.2413865778879</v>
      </c>
      <c r="AI11">
        <f t="shared" si="5"/>
        <v>-1897.8091644945403</v>
      </c>
      <c r="AJ11">
        <f t="shared" si="6"/>
        <v>484.80481162738783</v>
      </c>
      <c r="AK11">
        <f t="shared" si="19"/>
        <v>5.2245929211569058</v>
      </c>
      <c r="AL11">
        <f t="shared" si="7"/>
        <v>-1407.7797599459955</v>
      </c>
      <c r="AN11">
        <f t="shared" si="8"/>
        <v>0</v>
      </c>
      <c r="AO11">
        <f t="shared" si="8"/>
        <v>0</v>
      </c>
      <c r="AP11">
        <f t="shared" si="8"/>
        <v>-9.8258099162130907</v>
      </c>
      <c r="AQ11">
        <f t="shared" si="8"/>
        <v>-1051.6352465725972</v>
      </c>
      <c r="AR11">
        <f t="shared" si="8"/>
        <v>-1061.4610564888103</v>
      </c>
      <c r="AS11">
        <f t="shared" si="8"/>
        <v>271.15551825144865</v>
      </c>
      <c r="AT11">
        <f t="shared" si="8"/>
        <v>2.9221599439858346</v>
      </c>
      <c r="AU11">
        <f t="shared" si="8"/>
        <v>-787.38337829337593</v>
      </c>
      <c r="AW11">
        <v>8</v>
      </c>
      <c r="AX11">
        <f>IF(Z11&gt;0, (R11*SUMPRODUCT(K11:$K$98, X11:$X$98)-K11*$AZ$3)/Z11, 0)</f>
        <v>2407.9723024011373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50000</v>
      </c>
      <c r="S12">
        <f t="shared" si="1"/>
        <v>1782.7401824669284</v>
      </c>
      <c r="U12">
        <f t="shared" si="12"/>
        <v>5.6343962999999997E-2</v>
      </c>
      <c r="V12">
        <f t="shared" si="13"/>
        <v>0.01</v>
      </c>
      <c r="W12">
        <f t="shared" si="14"/>
        <v>0.70271111666609176</v>
      </c>
      <c r="X12">
        <f t="shared" si="15"/>
        <v>3.9593529157122956E-2</v>
      </c>
      <c r="Y12">
        <f t="shared" si="16"/>
        <v>7.0271111666609177E-3</v>
      </c>
      <c r="Z12">
        <f t="shared" si="17"/>
        <v>0.65609047634230788</v>
      </c>
      <c r="AB12">
        <f t="shared" si="18"/>
        <v>1692.1089055213231</v>
      </c>
      <c r="AC12">
        <f t="shared" si="22"/>
        <v>1169.6388555092999</v>
      </c>
      <c r="AE12">
        <f t="shared" si="2"/>
        <v>0</v>
      </c>
      <c r="AF12">
        <f t="shared" si="3"/>
        <v>0</v>
      </c>
      <c r="AG12">
        <f t="shared" si="3"/>
        <v>-16.402261908557698</v>
      </c>
      <c r="AH12">
        <f t="shared" si="4"/>
        <v>-1979.6764578561479</v>
      </c>
      <c r="AI12">
        <f t="shared" si="5"/>
        <v>-1996.0787197647055</v>
      </c>
      <c r="AJ12">
        <f t="shared" si="6"/>
        <v>522.47005001202319</v>
      </c>
      <c r="AK12">
        <f t="shared" si="19"/>
        <v>3.8918504826990432</v>
      </c>
      <c r="AL12">
        <f t="shared" si="7"/>
        <v>-1469.7168192699833</v>
      </c>
      <c r="AN12">
        <f t="shared" si="8"/>
        <v>0</v>
      </c>
      <c r="AO12">
        <f t="shared" si="8"/>
        <v>0</v>
      </c>
      <c r="AP12">
        <f t="shared" si="8"/>
        <v>-8.7179765719726472</v>
      </c>
      <c r="AQ12">
        <f t="shared" si="8"/>
        <v>-1052.219082702924</v>
      </c>
      <c r="AR12">
        <f t="shared" si="8"/>
        <v>-1060.9370592748967</v>
      </c>
      <c r="AS12">
        <f t="shared" si="8"/>
        <v>277.69838580529779</v>
      </c>
      <c r="AT12">
        <f t="shared" si="8"/>
        <v>2.0685599046609902</v>
      </c>
      <c r="AU12">
        <f t="shared" si="8"/>
        <v>-781.17011356493788</v>
      </c>
      <c r="AW12">
        <v>9</v>
      </c>
      <c r="AX12">
        <f>IF(Z12&gt;0, (R12*SUMPRODUCT(K12:$K$98, X12:$X$98)-K12*$AZ$3)/Z12, 0)</f>
        <v>1782.7401824669284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50000</v>
      </c>
      <c r="S13">
        <f t="shared" si="1"/>
        <v>1015.1337333302398</v>
      </c>
      <c r="U13">
        <f t="shared" si="12"/>
        <v>6.2785228999999998E-2</v>
      </c>
      <c r="V13">
        <f t="shared" si="13"/>
        <v>0.01</v>
      </c>
      <c r="W13">
        <f t="shared" si="14"/>
        <v>0.65609047634230788</v>
      </c>
      <c r="X13">
        <f t="shared" si="15"/>
        <v>4.1192790801870882E-2</v>
      </c>
      <c r="Y13">
        <f t="shared" si="16"/>
        <v>6.5609047634230793E-3</v>
      </c>
      <c r="Z13">
        <f t="shared" si="17"/>
        <v>0.60833678077701392</v>
      </c>
      <c r="AB13">
        <f t="shared" si="18"/>
        <v>1169.6388555092999</v>
      </c>
      <c r="AC13">
        <f t="shared" si="22"/>
        <v>617.54318739226983</v>
      </c>
      <c r="AE13">
        <f t="shared" si="2"/>
        <v>0</v>
      </c>
      <c r="AF13">
        <f t="shared" si="3"/>
        <v>0</v>
      </c>
      <c r="AG13">
        <f t="shared" si="3"/>
        <v>-15.208419519425348</v>
      </c>
      <c r="AH13">
        <f t="shared" si="4"/>
        <v>-2059.6395400935439</v>
      </c>
      <c r="AI13">
        <f t="shared" si="5"/>
        <v>-2074.8479596129691</v>
      </c>
      <c r="AJ13">
        <f t="shared" si="6"/>
        <v>552.09566811703007</v>
      </c>
      <c r="AK13">
        <f t="shared" si="19"/>
        <v>2.3392777110186</v>
      </c>
      <c r="AL13">
        <f t="shared" si="7"/>
        <v>-1520.4130137849204</v>
      </c>
      <c r="AN13">
        <f t="shared" si="8"/>
        <v>0</v>
      </c>
      <c r="AO13">
        <f t="shared" si="8"/>
        <v>0</v>
      </c>
      <c r="AP13">
        <f t="shared" si="8"/>
        <v>-7.6838751433127213</v>
      </c>
      <c r="AQ13">
        <f t="shared" si="8"/>
        <v>-1040.6086606234553</v>
      </c>
      <c r="AR13">
        <f t="shared" si="8"/>
        <v>-1048.292535766768</v>
      </c>
      <c r="AS13">
        <f t="shared" si="8"/>
        <v>278.93984483769486</v>
      </c>
      <c r="AT13">
        <f t="shared" si="8"/>
        <v>1.1818925585293478</v>
      </c>
      <c r="AU13">
        <f t="shared" si="8"/>
        <v>-768.17079837054371</v>
      </c>
      <c r="AW13">
        <v>10</v>
      </c>
      <c r="AX13">
        <f>IF(Z13&gt;0, (R13*SUMPRODUCT(K13:$K$98, X13:$X$98)-K13*$AZ$3)/Z13, 0)</f>
        <v>1015.1337333302398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50000</v>
      </c>
      <c r="S14">
        <f t="shared" si="1"/>
        <v>90.403660269047364</v>
      </c>
      <c r="U14">
        <f t="shared" si="12"/>
        <v>6.9956555000000004E-2</v>
      </c>
      <c r="V14">
        <f t="shared" si="13"/>
        <v>0.01</v>
      </c>
      <c r="W14">
        <f t="shared" si="14"/>
        <v>0.60833678077701392</v>
      </c>
      <c r="X14">
        <f t="shared" si="15"/>
        <v>4.255714546295012E-2</v>
      </c>
      <c r="Y14">
        <f t="shared" si="16"/>
        <v>6.0833678077701391E-3</v>
      </c>
      <c r="Z14">
        <f t="shared" si="17"/>
        <v>0.55969626750629364</v>
      </c>
      <c r="AB14">
        <f t="shared" si="18"/>
        <v>617.54318739226983</v>
      </c>
      <c r="AC14">
        <f t="shared" si="22"/>
        <v>50.598591221492825</v>
      </c>
      <c r="AE14">
        <f t="shared" si="2"/>
        <v>0</v>
      </c>
      <c r="AF14">
        <f t="shared" si="3"/>
        <v>0</v>
      </c>
      <c r="AG14">
        <f t="shared" si="3"/>
        <v>-13.992406687657342</v>
      </c>
      <c r="AH14">
        <f t="shared" si="4"/>
        <v>-2127.857273147506</v>
      </c>
      <c r="AI14">
        <f t="shared" si="5"/>
        <v>-2141.8496798351634</v>
      </c>
      <c r="AJ14">
        <f t="shared" si="6"/>
        <v>566.944596170777</v>
      </c>
      <c r="AK14">
        <f t="shared" si="19"/>
        <v>1.1115777373060856</v>
      </c>
      <c r="AL14">
        <f t="shared" si="7"/>
        <v>-1573.7935059270803</v>
      </c>
      <c r="AN14">
        <f t="shared" si="8"/>
        <v>0</v>
      </c>
      <c r="AO14">
        <f t="shared" si="8"/>
        <v>0</v>
      </c>
      <c r="AP14">
        <f t="shared" si="8"/>
        <v>-6.7213338636654347</v>
      </c>
      <c r="AQ14">
        <f t="shared" si="8"/>
        <v>-1022.1286063439613</v>
      </c>
      <c r="AR14">
        <f t="shared" si="8"/>
        <v>-1028.8499402076268</v>
      </c>
      <c r="AS14">
        <f t="shared" si="8"/>
        <v>272.33513134135154</v>
      </c>
      <c r="AT14">
        <f t="shared" si="8"/>
        <v>0.53395282560235979</v>
      </c>
      <c r="AU14">
        <f t="shared" si="8"/>
        <v>-755.98085604067285</v>
      </c>
      <c r="AW14">
        <v>11</v>
      </c>
      <c r="AX14">
        <f>IF(Z14&gt;0, (R14*SUMPRODUCT(K14:$K$98, X14:$X$98)-K14*$AZ$3)/Z14, 0)</f>
        <v>90.403660269047364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50000</v>
      </c>
      <c r="S15">
        <f t="shared" si="1"/>
        <v>-984.14402981089927</v>
      </c>
      <c r="U15">
        <f t="shared" si="12"/>
        <v>7.8227725999999997E-2</v>
      </c>
      <c r="V15">
        <f t="shared" si="13"/>
        <v>0.01</v>
      </c>
      <c r="W15">
        <f t="shared" si="14"/>
        <v>0.55969626750629364</v>
      </c>
      <c r="X15">
        <f t="shared" si="15"/>
        <v>4.378376625770504E-2</v>
      </c>
      <c r="Y15">
        <f t="shared" si="16"/>
        <v>5.5969626750629366E-3</v>
      </c>
      <c r="Z15">
        <f t="shared" si="17"/>
        <v>0.51031553857352563</v>
      </c>
      <c r="AB15">
        <f t="shared" si="18"/>
        <v>50.598591221492825</v>
      </c>
      <c r="AC15">
        <f t="shared" si="22"/>
        <v>-502.22399060686894</v>
      </c>
      <c r="AE15">
        <f t="shared" si="2"/>
        <v>0</v>
      </c>
      <c r="AF15">
        <f t="shared" si="3"/>
        <v>0</v>
      </c>
      <c r="AG15">
        <f t="shared" si="3"/>
        <v>-12.757888464338141</v>
      </c>
      <c r="AH15">
        <f t="shared" si="4"/>
        <v>-2189.1883128852519</v>
      </c>
      <c r="AI15">
        <f t="shared" si="5"/>
        <v>-2201.94620134959</v>
      </c>
      <c r="AJ15">
        <f t="shared" si="6"/>
        <v>552.82258182836176</v>
      </c>
      <c r="AK15">
        <f t="shared" si="19"/>
        <v>0.20745422400812061</v>
      </c>
      <c r="AL15">
        <f t="shared" si="7"/>
        <v>-1648.91616529722</v>
      </c>
      <c r="AN15">
        <f t="shared" si="8"/>
        <v>0</v>
      </c>
      <c r="AO15">
        <f t="shared" si="8"/>
        <v>0</v>
      </c>
      <c r="AP15">
        <f t="shared" si="8"/>
        <v>-5.8137993180793455</v>
      </c>
      <c r="AQ15">
        <f t="shared" si="8"/>
        <v>-997.61818393196256</v>
      </c>
      <c r="AR15">
        <f t="shared" si="8"/>
        <v>-1003.4319832500419</v>
      </c>
      <c r="AS15">
        <f t="shared" si="8"/>
        <v>251.92253077275436</v>
      </c>
      <c r="AT15">
        <f t="shared" si="8"/>
        <v>9.4537370305632459E-2</v>
      </c>
      <c r="AU15">
        <f t="shared" si="8"/>
        <v>-751.41491510698188</v>
      </c>
      <c r="AW15">
        <v>12</v>
      </c>
      <c r="AX15">
        <f>IF(Z15&gt;0, (R15*SUMPRODUCT(K15:$K$98, X15:$X$98)-K15*$AZ$3)/Z15, 0)</f>
        <v>-984.14402981089927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50000</v>
      </c>
      <c r="S16">
        <f t="shared" si="1"/>
        <v>-2238.0997072120463</v>
      </c>
      <c r="U16">
        <f t="shared" si="12"/>
        <v>8.7072107999999995E-2</v>
      </c>
      <c r="V16">
        <f t="shared" si="13"/>
        <v>0.01</v>
      </c>
      <c r="W16">
        <f t="shared" si="14"/>
        <v>0.51031553857352563</v>
      </c>
      <c r="X16">
        <f t="shared" si="15"/>
        <v>4.4434249688752189E-2</v>
      </c>
      <c r="Y16">
        <f t="shared" si="16"/>
        <v>5.1031553857352561E-3</v>
      </c>
      <c r="Z16">
        <f t="shared" si="17"/>
        <v>0.46077813349903818</v>
      </c>
      <c r="AB16">
        <f t="shared" si="18"/>
        <v>-502.22399060686894</v>
      </c>
      <c r="AC16">
        <f t="shared" si="22"/>
        <v>-1031.2674056739106</v>
      </c>
      <c r="AE16">
        <f t="shared" si="2"/>
        <v>0</v>
      </c>
      <c r="AF16">
        <f t="shared" si="3"/>
        <v>0</v>
      </c>
      <c r="AG16">
        <f t="shared" si="3"/>
        <v>-11.519453337475955</v>
      </c>
      <c r="AH16">
        <f t="shared" si="4"/>
        <v>-2221.7124844376094</v>
      </c>
      <c r="AI16">
        <f t="shared" si="5"/>
        <v>-2233.2319377750855</v>
      </c>
      <c r="AJ16">
        <f t="shared" si="6"/>
        <v>529.04341506704168</v>
      </c>
      <c r="AK16">
        <f t="shared" si="19"/>
        <v>-3.5657903333087697</v>
      </c>
      <c r="AL16">
        <f t="shared" si="7"/>
        <v>-1707.7543130413526</v>
      </c>
      <c r="AN16">
        <f t="shared" si="8"/>
        <v>0</v>
      </c>
      <c r="AO16">
        <f t="shared" si="8"/>
        <v>0</v>
      </c>
      <c r="AP16">
        <f t="shared" si="8"/>
        <v>-4.9658892846319382</v>
      </c>
      <c r="AQ16">
        <f t="shared" si="8"/>
        <v>-957.75189123854159</v>
      </c>
      <c r="AR16">
        <f t="shared" si="8"/>
        <v>-962.71778052317359</v>
      </c>
      <c r="AS16">
        <f t="shared" si="8"/>
        <v>228.06386284317833</v>
      </c>
      <c r="AT16">
        <f t="shared" si="8"/>
        <v>-1.5371666943443727</v>
      </c>
      <c r="AU16">
        <f t="shared" si="8"/>
        <v>-736.19108437433965</v>
      </c>
      <c r="AW16">
        <v>13</v>
      </c>
      <c r="AX16">
        <f>IF(Z16&gt;0, (R16*SUMPRODUCT(K16:$K$98, X16:$X$98)-K16*$AZ$3)/Z16, 0)</f>
        <v>-2238.0997072120463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50000</v>
      </c>
      <c r="S17">
        <f t="shared" si="1"/>
        <v>-3635.6276465538508</v>
      </c>
      <c r="U17">
        <f t="shared" si="12"/>
        <v>9.6466888000000001E-2</v>
      </c>
      <c r="V17">
        <f t="shared" si="13"/>
        <v>0.01</v>
      </c>
      <c r="W17">
        <f t="shared" si="14"/>
        <v>0.46077813349903818</v>
      </c>
      <c r="X17">
        <f t="shared" si="15"/>
        <v>4.4449832597100766E-2</v>
      </c>
      <c r="Y17">
        <f t="shared" si="16"/>
        <v>4.6077813349903818E-3</v>
      </c>
      <c r="Z17">
        <f t="shared" si="17"/>
        <v>0.411720519566947</v>
      </c>
      <c r="AB17">
        <f t="shared" si="18"/>
        <v>-1031.2674056739106</v>
      </c>
      <c r="AC17">
        <f t="shared" si="22"/>
        <v>-1496.8625035911082</v>
      </c>
      <c r="AE17">
        <f t="shared" si="2"/>
        <v>0</v>
      </c>
      <c r="AF17">
        <f t="shared" si="3"/>
        <v>0</v>
      </c>
      <c r="AG17">
        <f t="shared" si="3"/>
        <v>-10.293012989173675</v>
      </c>
      <c r="AH17">
        <f t="shared" si="4"/>
        <v>-2222.4916298550384</v>
      </c>
      <c r="AI17">
        <f t="shared" si="5"/>
        <v>-2232.7846428442122</v>
      </c>
      <c r="AJ17">
        <f t="shared" si="6"/>
        <v>465.59509791719756</v>
      </c>
      <c r="AK17">
        <f t="shared" si="19"/>
        <v>-14.231490198299966</v>
      </c>
      <c r="AL17">
        <f t="shared" si="7"/>
        <v>-1781.4210351253146</v>
      </c>
      <c r="AN17">
        <f t="shared" si="8"/>
        <v>0</v>
      </c>
      <c r="AO17">
        <f t="shared" si="8"/>
        <v>0</v>
      </c>
      <c r="AP17">
        <f t="shared" si="8"/>
        <v>-4.1710721059829181</v>
      </c>
      <c r="AQ17">
        <f t="shared" si="8"/>
        <v>-900.62772220528154</v>
      </c>
      <c r="AR17">
        <f t="shared" si="8"/>
        <v>-904.79879431126449</v>
      </c>
      <c r="AS17">
        <f t="shared" si="8"/>
        <v>188.67465995112039</v>
      </c>
      <c r="AT17">
        <f t="shared" si="8"/>
        <v>-5.7670744081577006</v>
      </c>
      <c r="AU17">
        <f t="shared" si="8"/>
        <v>-721.89120876830179</v>
      </c>
      <c r="AW17">
        <v>14</v>
      </c>
      <c r="AX17">
        <f>IF(Z17&gt;0, (R17*SUMPRODUCT(K17:$K$98, X17:$X$98)-K17*$AZ$3)/Z17, 0)</f>
        <v>-3635.6276465538508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50000</v>
      </c>
      <c r="S18">
        <f t="shared" si="1"/>
        <v>-5177.2092386732029</v>
      </c>
      <c r="U18">
        <f t="shared" si="12"/>
        <v>0.107048017</v>
      </c>
      <c r="V18">
        <f t="shared" si="13"/>
        <v>0.01</v>
      </c>
      <c r="W18">
        <f t="shared" si="14"/>
        <v>0.411720519566947</v>
      </c>
      <c r="X18">
        <f t="shared" si="15"/>
        <v>4.4073865177851369E-2</v>
      </c>
      <c r="Y18">
        <f t="shared" si="16"/>
        <v>4.1172051956694699E-3</v>
      </c>
      <c r="Z18">
        <f t="shared" si="17"/>
        <v>0.36352944919342611</v>
      </c>
      <c r="AB18">
        <f t="shared" si="18"/>
        <v>-1496.8625035911082</v>
      </c>
      <c r="AC18">
        <f t="shared" si="22"/>
        <v>-1882.0680228939864</v>
      </c>
      <c r="AE18">
        <f t="shared" si="2"/>
        <v>0</v>
      </c>
      <c r="AF18">
        <f t="shared" si="3"/>
        <v>0</v>
      </c>
      <c r="AG18">
        <f t="shared" si="3"/>
        <v>-9.0882362298356529</v>
      </c>
      <c r="AH18">
        <f t="shared" si="4"/>
        <v>-2203.6932588925683</v>
      </c>
      <c r="AI18">
        <f t="shared" si="5"/>
        <v>-2212.7814951224041</v>
      </c>
      <c r="AJ18">
        <f t="shared" si="6"/>
        <v>385.2055193028782</v>
      </c>
      <c r="AK18">
        <f t="shared" si="19"/>
        <v>-32.332230077567935</v>
      </c>
      <c r="AL18">
        <f t="shared" si="7"/>
        <v>-1859.9082058970937</v>
      </c>
      <c r="AN18">
        <f t="shared" si="8"/>
        <v>0</v>
      </c>
      <c r="AO18">
        <f t="shared" si="8"/>
        <v>0</v>
      </c>
      <c r="AP18">
        <f t="shared" si="8"/>
        <v>-3.4367827428271776</v>
      </c>
      <c r="AQ18">
        <f t="shared" si="8"/>
        <v>-833.34266089862842</v>
      </c>
      <c r="AR18">
        <f t="shared" si="8"/>
        <v>-836.77944364145571</v>
      </c>
      <c r="AS18">
        <f t="shared" si="8"/>
        <v>145.66827354639011</v>
      </c>
      <c r="AT18">
        <f t="shared" si="8"/>
        <v>-12.226668360898527</v>
      </c>
      <c r="AU18">
        <f t="shared" si="8"/>
        <v>-703.33783845596406</v>
      </c>
      <c r="AW18">
        <v>15</v>
      </c>
      <c r="AX18">
        <f>IF(Z18&gt;0, (R18*SUMPRODUCT(K18:$K$98, X18:$X$98)-K18*$AZ$3)/Z18, 0)</f>
        <v>-5177.2092386732029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50000</v>
      </c>
      <c r="S19">
        <f t="shared" si="1"/>
        <v>-7042.7977529693144</v>
      </c>
      <c r="U19">
        <f t="shared" si="12"/>
        <v>0.118979948</v>
      </c>
      <c r="V19">
        <f t="shared" si="13"/>
        <v>0.01</v>
      </c>
      <c r="W19">
        <f t="shared" si="14"/>
        <v>0.36352944919342611</v>
      </c>
      <c r="X19">
        <f t="shared" si="15"/>
        <v>4.3252714961502479E-2</v>
      </c>
      <c r="Y19">
        <f t="shared" si="16"/>
        <v>3.6352944919342614E-3</v>
      </c>
      <c r="Z19">
        <f t="shared" si="17"/>
        <v>0.31664143973998937</v>
      </c>
      <c r="AB19">
        <f t="shared" si="18"/>
        <v>-1882.0680228939864</v>
      </c>
      <c r="AC19">
        <f t="shared" si="22"/>
        <v>-2230.0416202977658</v>
      </c>
      <c r="AE19">
        <f t="shared" si="2"/>
        <v>0</v>
      </c>
      <c r="AF19">
        <f t="shared" si="3"/>
        <v>0</v>
      </c>
      <c r="AG19">
        <f t="shared" si="3"/>
        <v>-7.916035993499734</v>
      </c>
      <c r="AH19">
        <f t="shared" si="4"/>
        <v>-2162.635748075124</v>
      </c>
      <c r="AI19">
        <f t="shared" si="5"/>
        <v>-2170.5517840686239</v>
      </c>
      <c r="AJ19">
        <f t="shared" si="6"/>
        <v>347.97359740377942</v>
      </c>
      <c r="AK19">
        <f t="shared" si="19"/>
        <v>-41.9701169105359</v>
      </c>
      <c r="AL19">
        <f t="shared" si="7"/>
        <v>-1864.5483035753803</v>
      </c>
      <c r="AN19">
        <f t="shared" si="8"/>
        <v>0</v>
      </c>
      <c r="AO19">
        <f t="shared" si="8"/>
        <v>0</v>
      </c>
      <c r="AP19">
        <f t="shared" si="8"/>
        <v>-2.7916690136809015</v>
      </c>
      <c r="AQ19">
        <f t="shared" si="8"/>
        <v>-762.67505740720867</v>
      </c>
      <c r="AR19">
        <f t="shared" si="8"/>
        <v>-765.46672642088959</v>
      </c>
      <c r="AS19">
        <f t="shared" si="8"/>
        <v>122.71635831985769</v>
      </c>
      <c r="AT19">
        <f t="shared" si="8"/>
        <v>-14.801180158341813</v>
      </c>
      <c r="AU19">
        <f t="shared" si="8"/>
        <v>-657.5515482593737</v>
      </c>
      <c r="AW19">
        <v>16</v>
      </c>
      <c r="AX19">
        <f>IF(Z19&gt;0, (R19*SUMPRODUCT(K19:$K$98, X19:$X$98)-K19*$AZ$3)/Z19, 0)</f>
        <v>-7042.7977529693144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50000</v>
      </c>
      <c r="S20">
        <f t="shared" si="1"/>
        <v>-9750.2257150576825</v>
      </c>
      <c r="U20">
        <f t="shared" si="12"/>
        <v>0.132636267</v>
      </c>
      <c r="V20">
        <f t="shared" si="13"/>
        <v>0.01</v>
      </c>
      <c r="W20">
        <f t="shared" si="14"/>
        <v>0.31664143973998937</v>
      </c>
      <c r="X20">
        <f t="shared" si="15"/>
        <v>4.199813854461764E-2</v>
      </c>
      <c r="Y20">
        <f t="shared" si="16"/>
        <v>3.1664143973998936E-3</v>
      </c>
      <c r="Z20">
        <f t="shared" si="17"/>
        <v>0.27147688679797183</v>
      </c>
      <c r="AB20">
        <f t="shared" si="18"/>
        <v>-2230.0416202977658</v>
      </c>
      <c r="AC20">
        <f t="shared" si="22"/>
        <v>-2646.9609227013884</v>
      </c>
      <c r="AE20">
        <f t="shared" si="2"/>
        <v>0</v>
      </c>
      <c r="AF20">
        <f t="shared" si="3"/>
        <v>0</v>
      </c>
      <c r="AG20">
        <f t="shared" si="3"/>
        <v>-6.7869221699492961</v>
      </c>
      <c r="AH20">
        <f t="shared" si="4"/>
        <v>-2099.906927230882</v>
      </c>
      <c r="AI20">
        <f t="shared" si="5"/>
        <v>-2106.6938494008314</v>
      </c>
      <c r="AJ20">
        <f t="shared" si="6"/>
        <v>416.91930240362262</v>
      </c>
      <c r="AK20">
        <f t="shared" si="19"/>
        <v>-9.5891789672803931</v>
      </c>
      <c r="AL20">
        <f t="shared" si="7"/>
        <v>-1699.363725964489</v>
      </c>
      <c r="AN20">
        <f t="shared" si="8"/>
        <v>0</v>
      </c>
      <c r="AO20">
        <f t="shared" si="8"/>
        <v>0</v>
      </c>
      <c r="AP20">
        <f t="shared" si="8"/>
        <v>-2.2702037056529316</v>
      </c>
      <c r="AQ20">
        <f t="shared" si="8"/>
        <v>-702.41213444789287</v>
      </c>
      <c r="AR20">
        <f t="shared" si="8"/>
        <v>-704.68233815354574</v>
      </c>
      <c r="AS20">
        <f t="shared" si="8"/>
        <v>139.45816992947931</v>
      </c>
      <c r="AT20">
        <f t="shared" si="8"/>
        <v>-3.2075496197787894</v>
      </c>
      <c r="AU20">
        <f t="shared" si="8"/>
        <v>-568.43171784384526</v>
      </c>
      <c r="AW20">
        <v>17</v>
      </c>
      <c r="AX20">
        <f>IF(Z20&gt;0, (R20*SUMPRODUCT(K20:$K$98, X20:$X$98)-K20*$AZ$3)/Z20, 0)</f>
        <v>-9750.2257150576825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50000</v>
      </c>
      <c r="S21">
        <f t="shared" si="1"/>
        <v>-13292.08220404032</v>
      </c>
      <c r="U21">
        <f t="shared" si="12"/>
        <v>0.148393413</v>
      </c>
      <c r="V21">
        <f t="shared" si="13"/>
        <v>0.01</v>
      </c>
      <c r="W21">
        <f t="shared" si="14"/>
        <v>0.27147688679797183</v>
      </c>
      <c r="X21">
        <f t="shared" si="15"/>
        <v>4.0285381782565681E-2</v>
      </c>
      <c r="Y21">
        <f t="shared" si="16"/>
        <v>2.7147688679797183E-3</v>
      </c>
      <c r="Z21">
        <f t="shared" si="17"/>
        <v>0.22847673614742642</v>
      </c>
      <c r="AB21">
        <f t="shared" si="18"/>
        <v>-2646.9609227013884</v>
      </c>
      <c r="AC21">
        <f t="shared" si="22"/>
        <v>-3036.9315585824224</v>
      </c>
      <c r="AE21">
        <f t="shared" si="2"/>
        <v>0</v>
      </c>
      <c r="AF21">
        <f t="shared" si="3"/>
        <v>0</v>
      </c>
      <c r="AG21">
        <f t="shared" si="3"/>
        <v>-5.7119184036856607</v>
      </c>
      <c r="AH21">
        <f t="shared" si="4"/>
        <v>-2014.2690891282841</v>
      </c>
      <c r="AI21">
        <f t="shared" si="5"/>
        <v>-2019.9810075319697</v>
      </c>
      <c r="AJ21">
        <f t="shared" si="6"/>
        <v>389.97063588103401</v>
      </c>
      <c r="AK21">
        <f t="shared" si="19"/>
        <v>-4.2351374763222216</v>
      </c>
      <c r="AL21">
        <f t="shared" si="7"/>
        <v>-1634.2455091272579</v>
      </c>
      <c r="AN21">
        <f t="shared" si="8"/>
        <v>0</v>
      </c>
      <c r="AO21">
        <f t="shared" si="8"/>
        <v>0</v>
      </c>
      <c r="AP21">
        <f t="shared" si="8"/>
        <v>-1.8168680035273075</v>
      </c>
      <c r="AQ21">
        <f t="shared" si="8"/>
        <v>-640.70611655969174</v>
      </c>
      <c r="AR21">
        <f t="shared" si="8"/>
        <v>-642.5229845632191</v>
      </c>
      <c r="AS21">
        <f t="shared" si="8"/>
        <v>124.04329343890265</v>
      </c>
      <c r="AT21">
        <f t="shared" si="8"/>
        <v>-1.3471280973313933</v>
      </c>
      <c r="AU21">
        <f t="shared" si="8"/>
        <v>-519.82681922164784</v>
      </c>
      <c r="AW21">
        <v>18</v>
      </c>
      <c r="AX21">
        <f>IF(Z21&gt;0, (R21*SUMPRODUCT(K21:$K$98, X21:$X$98)-K21*$AZ$3)/Z21, 0)</f>
        <v>-13292.08220404032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50000</v>
      </c>
      <c r="S22">
        <f t="shared" si="1"/>
        <v>-17414.072146023325</v>
      </c>
      <c r="U22">
        <f t="shared" si="12"/>
        <v>0.16656033000000001</v>
      </c>
      <c r="V22">
        <f t="shared" si="13"/>
        <v>0.01</v>
      </c>
      <c r="W22">
        <f t="shared" si="14"/>
        <v>0.22847673614742642</v>
      </c>
      <c r="X22">
        <f t="shared" si="15"/>
        <v>3.8055160570038271E-2</v>
      </c>
      <c r="Y22">
        <f t="shared" si="16"/>
        <v>2.2847673614742642E-3</v>
      </c>
      <c r="Z22">
        <f t="shared" si="17"/>
        <v>0.18813680821591389</v>
      </c>
      <c r="AB22">
        <f t="shared" si="18"/>
        <v>-3036.9315585824224</v>
      </c>
      <c r="AC22">
        <f t="shared" si="22"/>
        <v>-3276.2279515944783</v>
      </c>
      <c r="AE22">
        <f t="shared" si="2"/>
        <v>0</v>
      </c>
      <c r="AF22">
        <f t="shared" si="3"/>
        <v>0</v>
      </c>
      <c r="AG22">
        <f t="shared" si="3"/>
        <v>-4.7034202053978476</v>
      </c>
      <c r="AH22">
        <f t="shared" si="4"/>
        <v>-1902.7580285019135</v>
      </c>
      <c r="AI22">
        <f t="shared" si="5"/>
        <v>-1907.4614487073113</v>
      </c>
      <c r="AJ22">
        <f t="shared" si="6"/>
        <v>239.29639301205589</v>
      </c>
      <c r="AK22">
        <f t="shared" si="19"/>
        <v>-63.775562730230874</v>
      </c>
      <c r="AL22">
        <f t="shared" si="7"/>
        <v>-1731.9406184254863</v>
      </c>
      <c r="AN22">
        <f t="shared" si="8"/>
        <v>0</v>
      </c>
      <c r="AO22">
        <f t="shared" si="8"/>
        <v>0</v>
      </c>
      <c r="AP22">
        <f t="shared" si="8"/>
        <v>-1.3969012037890616</v>
      </c>
      <c r="AQ22">
        <f t="shared" si="8"/>
        <v>-565.11322919505028</v>
      </c>
      <c r="AR22">
        <f t="shared" si="8"/>
        <v>-566.51013039883935</v>
      </c>
      <c r="AS22">
        <f t="shared" si="8"/>
        <v>71.070286060619182</v>
      </c>
      <c r="AT22">
        <f t="shared" si="8"/>
        <v>-18.941144201392618</v>
      </c>
      <c r="AU22">
        <f t="shared" si="8"/>
        <v>-514.38098853961276</v>
      </c>
      <c r="AW22">
        <v>19</v>
      </c>
      <c r="AX22">
        <f>IF(Z22&gt;0, (R22*SUMPRODUCT(K22:$K$98, X22:$X$98)-K22*$AZ$3)/Z22, 0)</f>
        <v>-17414.072146023325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50000</v>
      </c>
      <c r="S23">
        <f t="shared" si="1"/>
        <v>-21449.385644613227</v>
      </c>
      <c r="U23">
        <f t="shared" si="12"/>
        <v>0.18820168900000001</v>
      </c>
      <c r="V23">
        <f t="shared" si="13"/>
        <v>0.01</v>
      </c>
      <c r="W23">
        <f t="shared" si="14"/>
        <v>0.18813680821591389</v>
      </c>
      <c r="X23">
        <f t="shared" si="15"/>
        <v>3.5407665069304074E-2</v>
      </c>
      <c r="Y23">
        <f t="shared" si="16"/>
        <v>1.8813680821591389E-3</v>
      </c>
      <c r="Z23">
        <f t="shared" si="17"/>
        <v>0.15084777506445068</v>
      </c>
      <c r="AB23">
        <f t="shared" si="18"/>
        <v>-3276.2279515944783</v>
      </c>
      <c r="AC23">
        <f t="shared" si="22"/>
        <v>-3235.5921009892736</v>
      </c>
      <c r="AE23">
        <f t="shared" si="2"/>
        <v>0</v>
      </c>
      <c r="AF23">
        <f t="shared" si="3"/>
        <v>0</v>
      </c>
      <c r="AG23">
        <f t="shared" si="3"/>
        <v>-3.771194376611267</v>
      </c>
      <c r="AH23">
        <f t="shared" si="4"/>
        <v>-1770.3832534652038</v>
      </c>
      <c r="AI23">
        <f t="shared" si="5"/>
        <v>-1774.154447841815</v>
      </c>
      <c r="AJ23">
        <f t="shared" si="6"/>
        <v>-40.635850605204723</v>
      </c>
      <c r="AK23">
        <f t="shared" si="19"/>
        <v>-229.33595661161351</v>
      </c>
      <c r="AL23">
        <f t="shared" si="7"/>
        <v>-2044.1262550586332</v>
      </c>
      <c r="AN23">
        <f t="shared" si="8"/>
        <v>0</v>
      </c>
      <c r="AO23">
        <f t="shared" si="8"/>
        <v>0</v>
      </c>
      <c r="AP23">
        <f t="shared" si="8"/>
        <v>-1.0000294873499431</v>
      </c>
      <c r="AQ23">
        <f t="shared" si="8"/>
        <v>-469.46279628434752</v>
      </c>
      <c r="AR23">
        <f t="shared" si="8"/>
        <v>-470.46282577169745</v>
      </c>
      <c r="AS23">
        <f t="shared" si="8"/>
        <v>-10.775644209903477</v>
      </c>
      <c r="AT23">
        <f t="shared" si="8"/>
        <v>-60.814345859123875</v>
      </c>
      <c r="AU23">
        <f t="shared" si="8"/>
        <v>-542.05281584072475</v>
      </c>
      <c r="AW23">
        <v>20</v>
      </c>
      <c r="AX23">
        <f>IF(Z23&gt;0, (R23*SUMPRODUCT(K23:$K$98, X23:$X$98)-K23*$AZ$3)/Z23, 0)</f>
        <v>-21449.385644613227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50000</v>
      </c>
      <c r="S24">
        <f t="shared" si="1"/>
        <v>-27001.931251968086</v>
      </c>
      <c r="U24">
        <f t="shared" si="12"/>
        <v>0.21316064300000001</v>
      </c>
      <c r="V24">
        <f t="shared" si="13"/>
        <v>0.01</v>
      </c>
      <c r="W24">
        <f t="shared" si="14"/>
        <v>0.15084777506445068</v>
      </c>
      <c r="X24">
        <f t="shared" si="15"/>
        <v>3.2154808727857677E-2</v>
      </c>
      <c r="Y24">
        <f t="shared" si="16"/>
        <v>1.5084777506445069E-3</v>
      </c>
      <c r="Z24">
        <f t="shared" si="17"/>
        <v>0.1171844885859485</v>
      </c>
      <c r="AB24">
        <f t="shared" si="18"/>
        <v>-3235.5921009892736</v>
      </c>
      <c r="AC24">
        <f t="shared" si="22"/>
        <v>-3164.2075045948204</v>
      </c>
      <c r="AE24">
        <f t="shared" si="2"/>
        <v>0</v>
      </c>
      <c r="AF24">
        <f t="shared" si="3"/>
        <v>0</v>
      </c>
      <c r="AG24">
        <f t="shared" si="3"/>
        <v>-2.9296122146487127</v>
      </c>
      <c r="AH24">
        <f t="shared" si="4"/>
        <v>-1607.7404363928838</v>
      </c>
      <c r="AI24">
        <f t="shared" ref="AI24:AI69" si="23">SUM(AE24:AH24)</f>
        <v>-1610.6700486075324</v>
      </c>
      <c r="AJ24">
        <f t="shared" si="6"/>
        <v>-71.384596394453183</v>
      </c>
      <c r="AK24">
        <f t="shared" si="19"/>
        <v>-226.49144706924918</v>
      </c>
      <c r="AL24">
        <f t="shared" si="7"/>
        <v>-1908.5460920712349</v>
      </c>
      <c r="AN24">
        <f t="shared" si="8"/>
        <v>0</v>
      </c>
      <c r="AO24">
        <f t="shared" si="8"/>
        <v>0</v>
      </c>
      <c r="AP24">
        <f t="shared" si="8"/>
        <v>-0.69362702136961552</v>
      </c>
      <c r="AQ24">
        <f t="shared" si="8"/>
        <v>-380.65522954013255</v>
      </c>
      <c r="AR24">
        <f t="shared" si="8"/>
        <v>-381.34885656150215</v>
      </c>
      <c r="AS24">
        <f t="shared" si="8"/>
        <v>-16.901310255730884</v>
      </c>
      <c r="AT24">
        <f t="shared" si="8"/>
        <v>-53.625045325384484</v>
      </c>
      <c r="AU24">
        <f t="shared" si="8"/>
        <v>-451.87521214261756</v>
      </c>
      <c r="AW24">
        <v>21</v>
      </c>
      <c r="AX24">
        <f>IF(Z24&gt;0, (R24*SUMPRODUCT(K24:$K$98, X24:$X$98)-K24*$AZ$3)/Z24, 0)</f>
        <v>-27001.931251968086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50000</v>
      </c>
      <c r="S25">
        <f t="shared" si="1"/>
        <v>-34924.128154083475</v>
      </c>
      <c r="U25">
        <f t="shared" si="12"/>
        <v>0.241823134</v>
      </c>
      <c r="V25">
        <f t="shared" si="13"/>
        <v>0.01</v>
      </c>
      <c r="W25">
        <f t="shared" si="14"/>
        <v>0.1171844885859485</v>
      </c>
      <c r="X25">
        <f t="shared" si="15"/>
        <v>2.8337920286041294E-2</v>
      </c>
      <c r="Y25">
        <f t="shared" si="16"/>
        <v>1.171844885859485E-3</v>
      </c>
      <c r="Z25">
        <f t="shared" si="17"/>
        <v>8.7674723414047723E-2</v>
      </c>
      <c r="AB25">
        <f t="shared" si="18"/>
        <v>-3164.2075045948204</v>
      </c>
      <c r="AC25">
        <f t="shared" si="22"/>
        <v>-3061.9632763860259</v>
      </c>
      <c r="AE25">
        <f t="shared" si="2"/>
        <v>0</v>
      </c>
      <c r="AF25">
        <f t="shared" si="3"/>
        <v>0</v>
      </c>
      <c r="AG25">
        <f t="shared" si="3"/>
        <v>-2.1918680853511932</v>
      </c>
      <c r="AH25">
        <f t="shared" si="4"/>
        <v>-1416.8960143020647</v>
      </c>
      <c r="AI25">
        <f t="shared" si="23"/>
        <v>-1419.0878823874159</v>
      </c>
      <c r="AJ25">
        <f t="shared" si="6"/>
        <v>-102.24422820879454</v>
      </c>
      <c r="AK25">
        <f t="shared" si="19"/>
        <v>-221.49452532163744</v>
      </c>
      <c r="AL25">
        <f t="shared" si="7"/>
        <v>-1742.8266359178479</v>
      </c>
      <c r="AN25">
        <f t="shared" si="8"/>
        <v>0</v>
      </c>
      <c r="AO25">
        <f t="shared" si="8"/>
        <v>0</v>
      </c>
      <c r="AP25">
        <f t="shared" si="8"/>
        <v>-0.46335329555467319</v>
      </c>
      <c r="AQ25">
        <f t="shared" si="8"/>
        <v>-299.52689309765248</v>
      </c>
      <c r="AR25">
        <f t="shared" si="8"/>
        <v>-299.99024639320714</v>
      </c>
      <c r="AS25">
        <f t="shared" si="8"/>
        <v>-21.614074500472647</v>
      </c>
      <c r="AT25">
        <f t="shared" si="8"/>
        <v>-46.823172863824389</v>
      </c>
      <c r="AU25">
        <f t="shared" si="8"/>
        <v>-368.42749375750418</v>
      </c>
      <c r="AW25">
        <v>22</v>
      </c>
      <c r="AX25">
        <f>IF(Z25&gt;0, (R25*SUMPRODUCT(K25:$K$98, X25:$X$98)-K25*$AZ$3)/Z25, 0)</f>
        <v>-34924.128154083475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50000</v>
      </c>
      <c r="S26">
        <f t="shared" si="1"/>
        <v>-46740.687662633623</v>
      </c>
      <c r="U26">
        <f t="shared" si="12"/>
        <v>0.27493253200000001</v>
      </c>
      <c r="V26">
        <f t="shared" si="13"/>
        <v>0.01</v>
      </c>
      <c r="W26">
        <f t="shared" si="14"/>
        <v>8.7674723414047723E-2</v>
      </c>
      <c r="X26">
        <f t="shared" si="15"/>
        <v>2.4104633700623827E-2</v>
      </c>
      <c r="Y26">
        <f t="shared" si="16"/>
        <v>8.7674723414047728E-4</v>
      </c>
      <c r="Z26">
        <f t="shared" si="17"/>
        <v>6.2693342479283418E-2</v>
      </c>
      <c r="AB26">
        <f t="shared" si="18"/>
        <v>-3061.9632763860259</v>
      </c>
      <c r="AC26">
        <f t="shared" si="22"/>
        <v>-2930.3299393507068</v>
      </c>
      <c r="AE26">
        <f t="shared" si="2"/>
        <v>0</v>
      </c>
      <c r="AF26">
        <f t="shared" si="3"/>
        <v>0</v>
      </c>
      <c r="AG26">
        <f t="shared" si="3"/>
        <v>-1.5673335619820854</v>
      </c>
      <c r="AH26">
        <f t="shared" si="4"/>
        <v>-1205.2316850311913</v>
      </c>
      <c r="AI26">
        <f t="shared" si="23"/>
        <v>-1206.7990185931735</v>
      </c>
      <c r="AJ26">
        <f t="shared" si="6"/>
        <v>-131.63333703531907</v>
      </c>
      <c r="AK26">
        <f t="shared" si="19"/>
        <v>-214.33742934702184</v>
      </c>
      <c r="AL26">
        <f t="shared" si="7"/>
        <v>-1552.7697849755145</v>
      </c>
      <c r="AN26">
        <f t="shared" si="8"/>
        <v>0</v>
      </c>
      <c r="AO26">
        <f t="shared" si="8"/>
        <v>0</v>
      </c>
      <c r="AP26">
        <f t="shared" si="8"/>
        <v>-0.29582934628726409</v>
      </c>
      <c r="AQ26">
        <f t="shared" si="8"/>
        <v>-227.48374063819759</v>
      </c>
      <c r="AR26">
        <f t="shared" si="8"/>
        <v>-227.77956998448485</v>
      </c>
      <c r="AS26">
        <f t="shared" si="8"/>
        <v>-24.845383898704931</v>
      </c>
      <c r="AT26">
        <f t="shared" si="8"/>
        <v>-40.455524686420816</v>
      </c>
      <c r="AU26">
        <f t="shared" si="8"/>
        <v>-293.08047856961065</v>
      </c>
      <c r="AW26">
        <v>23</v>
      </c>
      <c r="AX26">
        <f>IF(Z26&gt;0, (R26*SUMPRODUCT(K26:$K$98, X26:$X$98)-K26*$AZ$3)/Z26, 0)</f>
        <v>-46740.687662633623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50000</v>
      </c>
      <c r="S27">
        <f t="shared" si="1"/>
        <v>-65229.617611070375</v>
      </c>
      <c r="U27">
        <f t="shared" si="12"/>
        <v>0.31195269799999997</v>
      </c>
      <c r="V27">
        <f t="shared" si="13"/>
        <v>0.01</v>
      </c>
      <c r="W27">
        <f t="shared" si="14"/>
        <v>6.2693342479283418E-2</v>
      </c>
      <c r="X27">
        <f t="shared" si="15"/>
        <v>1.955735733305047E-2</v>
      </c>
      <c r="Y27">
        <f t="shared" si="16"/>
        <v>6.2693342479283414E-4</v>
      </c>
      <c r="Z27">
        <f t="shared" si="17"/>
        <v>4.2509051721440108E-2</v>
      </c>
      <c r="AB27">
        <f t="shared" si="18"/>
        <v>-2930.3299393507068</v>
      </c>
      <c r="AC27">
        <f t="shared" si="22"/>
        <v>-2772.8491887987511</v>
      </c>
      <c r="AE27">
        <f t="shared" si="2"/>
        <v>0</v>
      </c>
      <c r="AF27">
        <f t="shared" si="3"/>
        <v>0</v>
      </c>
      <c r="AG27">
        <f t="shared" si="3"/>
        <v>-1.0627262930360026</v>
      </c>
      <c r="AH27">
        <f t="shared" si="4"/>
        <v>-977.8678666525235</v>
      </c>
      <c r="AI27">
        <f t="shared" si="23"/>
        <v>-978.93059294555951</v>
      </c>
      <c r="AJ27">
        <f t="shared" si="6"/>
        <v>-157.48075055195568</v>
      </c>
      <c r="AK27">
        <f t="shared" si="19"/>
        <v>-205.1230957545495</v>
      </c>
      <c r="AL27">
        <f t="shared" si="7"/>
        <v>-1341.5344392520647</v>
      </c>
      <c r="AN27">
        <f t="shared" si="8"/>
        <v>0</v>
      </c>
      <c r="AO27">
        <f t="shared" si="8"/>
        <v>0</v>
      </c>
      <c r="AP27">
        <f t="shared" si="8"/>
        <v>-0.1790949018772349</v>
      </c>
      <c r="AQ27">
        <f t="shared" si="8"/>
        <v>-164.7942191462291</v>
      </c>
      <c r="AR27">
        <f t="shared" si="8"/>
        <v>-164.97331404810635</v>
      </c>
      <c r="AS27">
        <f t="shared" si="8"/>
        <v>-26.53928838730663</v>
      </c>
      <c r="AT27">
        <f t="shared" si="8"/>
        <v>-34.568167690635235</v>
      </c>
      <c r="AU27">
        <f t="shared" si="8"/>
        <v>-226.08077012604821</v>
      </c>
      <c r="AW27">
        <v>24</v>
      </c>
      <c r="AX27">
        <f>IF(Z27&gt;0, (R27*SUMPRODUCT(K27:$K$98, X27:$X$98)-K27*$AZ$3)/Z27, 0)</f>
        <v>-65229.617611070375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50000</v>
      </c>
      <c r="S28">
        <f t="shared" si="1"/>
        <v>-95816.867624123348</v>
      </c>
      <c r="U28">
        <f t="shared" si="12"/>
        <v>0.35315455400000001</v>
      </c>
      <c r="V28">
        <f t="shared" si="13"/>
        <v>0.01</v>
      </c>
      <c r="W28">
        <f t="shared" si="14"/>
        <v>4.2509051721440108E-2</v>
      </c>
      <c r="X28">
        <f t="shared" si="15"/>
        <v>1.5012265201648113E-2</v>
      </c>
      <c r="Y28">
        <f t="shared" si="16"/>
        <v>4.2509051721440107E-4</v>
      </c>
      <c r="Z28">
        <f t="shared" si="17"/>
        <v>2.7071696002577594E-2</v>
      </c>
      <c r="AB28">
        <f t="shared" si="18"/>
        <v>-2772.8491887987511</v>
      </c>
      <c r="AC28">
        <f t="shared" si="22"/>
        <v>-2593.9251122394867</v>
      </c>
      <c r="AE28">
        <f t="shared" si="2"/>
        <v>0</v>
      </c>
      <c r="AF28">
        <f t="shared" si="3"/>
        <v>0</v>
      </c>
      <c r="AG28">
        <f t="shared" si="3"/>
        <v>-0.67679240006443986</v>
      </c>
      <c r="AH28">
        <f t="shared" si="4"/>
        <v>-750.61326008240565</v>
      </c>
      <c r="AI28">
        <f t="shared" si="23"/>
        <v>-751.29005248247006</v>
      </c>
      <c r="AJ28">
        <f t="shared" si="6"/>
        <v>-178.92407655926445</v>
      </c>
      <c r="AK28">
        <f t="shared" si="19"/>
        <v>-194.0994432159126</v>
      </c>
      <c r="AL28">
        <f t="shared" si="7"/>
        <v>-1124.3135722576471</v>
      </c>
      <c r="AN28">
        <f t="shared" si="8"/>
        <v>0</v>
      </c>
      <c r="AO28">
        <f t="shared" si="8"/>
        <v>0</v>
      </c>
      <c r="AP28">
        <f t="shared" si="8"/>
        <v>-0.10183551130565527</v>
      </c>
      <c r="AQ28">
        <f t="shared" si="8"/>
        <v>-112.9431789216583</v>
      </c>
      <c r="AR28">
        <f t="shared" si="8"/>
        <v>-113.04501443296395</v>
      </c>
      <c r="AS28">
        <f t="shared" si="8"/>
        <v>-26.92232480679457</v>
      </c>
      <c r="AT28">
        <f t="shared" si="8"/>
        <v>-29.205729913860509</v>
      </c>
      <c r="AU28">
        <f t="shared" si="8"/>
        <v>-169.17306915361905</v>
      </c>
      <c r="AW28">
        <v>25</v>
      </c>
      <c r="AX28">
        <f>IF(Z28&gt;0, (R28*SUMPRODUCT(K28:$K$98, X28:$X$98)-K28*$AZ$3)/Z28, 0)</f>
        <v>-95816.867624123348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50000</v>
      </c>
      <c r="S29">
        <f t="shared" si="1"/>
        <v>-149782.82116987195</v>
      </c>
      <c r="U29">
        <f t="shared" si="12"/>
        <v>0.39812553899999997</v>
      </c>
      <c r="V29">
        <f t="shared" si="13"/>
        <v>0.01</v>
      </c>
      <c r="W29">
        <f t="shared" si="14"/>
        <v>2.7071696002577594E-2</v>
      </c>
      <c r="X29">
        <f t="shared" si="15"/>
        <v>1.077793356267035E-2</v>
      </c>
      <c r="Y29">
        <f t="shared" si="16"/>
        <v>2.7071696002577595E-4</v>
      </c>
      <c r="Z29">
        <f t="shared" si="17"/>
        <v>1.6023045479881471E-2</v>
      </c>
      <c r="AB29">
        <f t="shared" si="18"/>
        <v>-2593.9251122394867</v>
      </c>
      <c r="AC29">
        <f t="shared" si="22"/>
        <v>-2399.9769557098116</v>
      </c>
      <c r="AE29">
        <f t="shared" si="2"/>
        <v>0</v>
      </c>
      <c r="AF29">
        <f t="shared" si="3"/>
        <v>0</v>
      </c>
      <c r="AG29">
        <f t="shared" si="3"/>
        <v>-0.40057613699703676</v>
      </c>
      <c r="AH29">
        <f t="shared" si="4"/>
        <v>-538.89667813351753</v>
      </c>
      <c r="AI29">
        <f t="shared" si="23"/>
        <v>-539.2972542705146</v>
      </c>
      <c r="AJ29">
        <f t="shared" si="6"/>
        <v>-193.94815652967509</v>
      </c>
      <c r="AK29">
        <f t="shared" si="19"/>
        <v>-181.57475785676408</v>
      </c>
      <c r="AL29">
        <f t="shared" si="7"/>
        <v>-914.8201686569538</v>
      </c>
      <c r="AN29">
        <f t="shared" si="8"/>
        <v>0</v>
      </c>
      <c r="AO29">
        <f t="shared" si="8"/>
        <v>0</v>
      </c>
      <c r="AP29">
        <f t="shared" si="8"/>
        <v>-5.3815927111334039E-2</v>
      </c>
      <c r="AQ29">
        <f t="shared" si="8"/>
        <v>-72.398781835543929</v>
      </c>
      <c r="AR29">
        <f t="shared" si="8"/>
        <v>-72.452597762655259</v>
      </c>
      <c r="AS29">
        <f t="shared" si="8"/>
        <v>-26.056219757433556</v>
      </c>
      <c r="AT29">
        <f t="shared" si="8"/>
        <v>-24.393899265522222</v>
      </c>
      <c r="AU29">
        <f t="shared" si="8"/>
        <v>-122.90271678561105</v>
      </c>
      <c r="AW29">
        <v>26</v>
      </c>
      <c r="AX29">
        <f>IF(Z29&gt;0, (R29*SUMPRODUCT(K29:$K$98, X29:$X$98)-K29*$AZ$3)/Z29, 0)</f>
        <v>-149782.82116987195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50000</v>
      </c>
      <c r="S30">
        <f t="shared" si="1"/>
        <v>-252930.11375143999</v>
      </c>
      <c r="U30">
        <f t="shared" si="12"/>
        <v>0.44755673899999998</v>
      </c>
      <c r="V30">
        <f t="shared" si="13"/>
        <v>0.01</v>
      </c>
      <c r="W30">
        <f t="shared" si="14"/>
        <v>1.6023045479881471E-2</v>
      </c>
      <c r="X30">
        <f t="shared" si="15"/>
        <v>7.1712219838244414E-3</v>
      </c>
      <c r="Y30">
        <f t="shared" si="16"/>
        <v>1.6023045479881471E-4</v>
      </c>
      <c r="Z30">
        <f t="shared" si="17"/>
        <v>8.6915930412582165E-3</v>
      </c>
      <c r="AB30">
        <f t="shared" si="18"/>
        <v>-2399.9769557098116</v>
      </c>
      <c r="AC30">
        <f t="shared" si="22"/>
        <v>-2198.3656166066648</v>
      </c>
      <c r="AE30">
        <f t="shared" si="2"/>
        <v>0</v>
      </c>
      <c r="AF30">
        <f t="shared" si="3"/>
        <v>0</v>
      </c>
      <c r="AG30">
        <f t="shared" si="3"/>
        <v>-0.21728982603145541</v>
      </c>
      <c r="AH30">
        <f t="shared" si="4"/>
        <v>-358.56109919122207</v>
      </c>
      <c r="AI30">
        <f t="shared" si="23"/>
        <v>-358.77838901725352</v>
      </c>
      <c r="AJ30">
        <f t="shared" si="6"/>
        <v>-201.61133910314675</v>
      </c>
      <c r="AK30">
        <f t="shared" si="19"/>
        <v>-167.99838689968684</v>
      </c>
      <c r="AL30">
        <f t="shared" si="7"/>
        <v>-728.38811502008707</v>
      </c>
      <c r="AN30">
        <f t="shared" si="8"/>
        <v>0</v>
      </c>
      <c r="AO30">
        <f t="shared" si="8"/>
        <v>0</v>
      </c>
      <c r="AP30">
        <f t="shared" si="8"/>
        <v>-2.6064363389294957E-2</v>
      </c>
      <c r="AQ30">
        <f t="shared" si="8"/>
        <v>-43.010144364661343</v>
      </c>
      <c r="AR30">
        <f t="shared" si="8"/>
        <v>-43.036208728050639</v>
      </c>
      <c r="AS30">
        <f t="shared" si="8"/>
        <v>-24.183696502320736</v>
      </c>
      <c r="AT30">
        <f t="shared" si="8"/>
        <v>-20.15175346651953</v>
      </c>
      <c r="AU30">
        <f t="shared" si="8"/>
        <v>-87.371658696890904</v>
      </c>
      <c r="AW30">
        <v>27</v>
      </c>
      <c r="AX30">
        <f>IF(Z30&gt;0, (R30*SUMPRODUCT(K30:$K$98, X30:$X$98)-K30*$AZ$3)/Z30, 0)</f>
        <v>-252930.11375143999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50000</v>
      </c>
      <c r="S31">
        <f t="shared" si="1"/>
        <v>-471886.57762925269</v>
      </c>
      <c r="U31">
        <f t="shared" si="12"/>
        <v>0.50316588799999995</v>
      </c>
      <c r="V31">
        <f t="shared" si="13"/>
        <v>0.01</v>
      </c>
      <c r="W31">
        <f t="shared" si="14"/>
        <v>8.6915930412582165E-3</v>
      </c>
      <c r="X31">
        <f t="shared" si="15"/>
        <v>4.3733131307393111E-3</v>
      </c>
      <c r="Y31">
        <f t="shared" si="16"/>
        <v>8.691593041258216E-5</v>
      </c>
      <c r="Z31">
        <f t="shared" si="17"/>
        <v>4.2313639801063235E-3</v>
      </c>
      <c r="AB31">
        <f t="shared" si="18"/>
        <v>-2198.3656166066648</v>
      </c>
      <c r="AC31">
        <f t="shared" si="22"/>
        <v>-1996.7238672760661</v>
      </c>
      <c r="AE31">
        <f t="shared" si="2"/>
        <v>0</v>
      </c>
      <c r="AF31">
        <f t="shared" si="3"/>
        <v>0</v>
      </c>
      <c r="AG31">
        <f t="shared" si="3"/>
        <v>-0.10578409950265809</v>
      </c>
      <c r="AH31">
        <f t="shared" si="4"/>
        <v>-218.66565653696554</v>
      </c>
      <c r="AI31">
        <f t="shared" si="23"/>
        <v>-218.77144063646821</v>
      </c>
      <c r="AJ31">
        <f t="shared" si="6"/>
        <v>-201.64174933059871</v>
      </c>
      <c r="AK31">
        <f t="shared" si="19"/>
        <v>-153.88559316246656</v>
      </c>
      <c r="AL31">
        <f t="shared" si="7"/>
        <v>-574.29878312953349</v>
      </c>
      <c r="AN31">
        <f t="shared" si="8"/>
        <v>0</v>
      </c>
      <c r="AO31">
        <f t="shared" si="8"/>
        <v>0</v>
      </c>
      <c r="AP31">
        <f t="shared" si="8"/>
        <v>-1.1329483219172072E-2</v>
      </c>
      <c r="AQ31">
        <f t="shared" si="8"/>
        <v>-23.419104553445152</v>
      </c>
      <c r="AR31">
        <f t="shared" si="8"/>
        <v>-23.430434036664323</v>
      </c>
      <c r="AS31">
        <f t="shared" si="8"/>
        <v>-21.595843099918017</v>
      </c>
      <c r="AT31">
        <f t="shared" si="8"/>
        <v>-16.481155992283103</v>
      </c>
      <c r="AU31">
        <f t="shared" si="8"/>
        <v>-61.507433128865443</v>
      </c>
      <c r="AW31">
        <v>28</v>
      </c>
      <c r="AX31">
        <f>IF(Z31&gt;0, (R31*SUMPRODUCT(K31:$K$98, X31:$X$98)-K31*$AZ$3)/Z31, 0)</f>
        <v>-471886.57762925269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50000</v>
      </c>
      <c r="S32">
        <f t="shared" si="1"/>
        <v>-1003432.8144944434</v>
      </c>
      <c r="U32">
        <f t="shared" si="12"/>
        <v>0.56565928300000001</v>
      </c>
      <c r="V32">
        <f t="shared" si="13"/>
        <v>0.01</v>
      </c>
      <c r="W32">
        <f t="shared" si="14"/>
        <v>4.2313639801063235E-3</v>
      </c>
      <c r="X32">
        <f t="shared" si="15"/>
        <v>2.3935103150989692E-3</v>
      </c>
      <c r="Y32">
        <f t="shared" si="16"/>
        <v>4.2313639801063237E-5</v>
      </c>
      <c r="Z32">
        <f t="shared" si="17"/>
        <v>1.795540025206291E-3</v>
      </c>
      <c r="AB32">
        <f t="shared" si="18"/>
        <v>-1996.7238672760661</v>
      </c>
      <c r="AC32">
        <f t="shared" si="22"/>
        <v>-1801.7037810301724</v>
      </c>
      <c r="AE32">
        <f t="shared" si="2"/>
        <v>0</v>
      </c>
      <c r="AF32">
        <f t="shared" si="3"/>
        <v>0</v>
      </c>
      <c r="AG32">
        <f t="shared" si="3"/>
        <v>-4.4888500630157278E-2</v>
      </c>
      <c r="AH32">
        <f t="shared" si="4"/>
        <v>-119.67551575494846</v>
      </c>
      <c r="AI32">
        <f t="shared" si="23"/>
        <v>-119.72040425557861</v>
      </c>
      <c r="AJ32">
        <f t="shared" si="6"/>
        <v>-195.02008624589371</v>
      </c>
      <c r="AK32">
        <f t="shared" si="19"/>
        <v>-139.77067070932463</v>
      </c>
      <c r="AL32">
        <f t="shared" si="7"/>
        <v>-454.51116121079696</v>
      </c>
      <c r="AN32">
        <f t="shared" si="8"/>
        <v>0</v>
      </c>
      <c r="AO32">
        <f t="shared" si="8"/>
        <v>0</v>
      </c>
      <c r="AP32">
        <f t="shared" si="8"/>
        <v>-4.292465207556201E-3</v>
      </c>
      <c r="AQ32">
        <f t="shared" si="8"/>
        <v>-11.443977418781081</v>
      </c>
      <c r="AR32">
        <f t="shared" si="8"/>
        <v>-11.448269883988637</v>
      </c>
      <c r="AS32">
        <f t="shared" si="8"/>
        <v>-18.648805890894717</v>
      </c>
      <c r="AT32">
        <f t="shared" si="8"/>
        <v>-13.365577656507892</v>
      </c>
      <c r="AU32">
        <f t="shared" si="8"/>
        <v>-43.462653431391246</v>
      </c>
      <c r="AW32">
        <v>29</v>
      </c>
      <c r="AX32">
        <f>IF(Z32&gt;0, (R32*SUMPRODUCT(K32:$K$98, X32:$X$98)-K32*$AZ$3)/Z32, 0)</f>
        <v>-1003432.8144944434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50000</v>
      </c>
      <c r="S33">
        <f t="shared" si="1"/>
        <v>-2546716.404838827</v>
      </c>
      <c r="U33">
        <f t="shared" si="12"/>
        <v>0.63613866799999996</v>
      </c>
      <c r="V33">
        <f t="shared" si="13"/>
        <v>0.01</v>
      </c>
      <c r="W33">
        <f t="shared" si="14"/>
        <v>1.795540025206291E-3</v>
      </c>
      <c r="X33">
        <f t="shared" si="15"/>
        <v>1.1422124399754164E-3</v>
      </c>
      <c r="Y33">
        <f t="shared" si="16"/>
        <v>1.7955400252062911E-5</v>
      </c>
      <c r="Z33">
        <f t="shared" si="17"/>
        <v>6.3537218497881172E-4</v>
      </c>
      <c r="AB33">
        <f t="shared" si="18"/>
        <v>-1801.7037810301724</v>
      </c>
      <c r="AC33">
        <f t="shared" si="22"/>
        <v>-1618.1127666638295</v>
      </c>
      <c r="AE33">
        <f t="shared" si="2"/>
        <v>0</v>
      </c>
      <c r="AF33">
        <f t="shared" si="3"/>
        <v>0</v>
      </c>
      <c r="AG33">
        <f t="shared" si="3"/>
        <v>-1.5884304624470293E-2</v>
      </c>
      <c r="AH33">
        <f t="shared" si="4"/>
        <v>-57.110621998770824</v>
      </c>
      <c r="AI33">
        <f t="shared" si="23"/>
        <v>-57.126506303395296</v>
      </c>
      <c r="AJ33">
        <f t="shared" si="6"/>
        <v>-183.59101436634296</v>
      </c>
      <c r="AK33">
        <f t="shared" si="19"/>
        <v>-126.11926467211208</v>
      </c>
      <c r="AL33">
        <f t="shared" si="7"/>
        <v>-366.83678534185037</v>
      </c>
      <c r="AN33">
        <f t="shared" si="8"/>
        <v>0</v>
      </c>
      <c r="AO33">
        <f t="shared" si="8"/>
        <v>0</v>
      </c>
      <c r="AP33">
        <f t="shared" si="8"/>
        <v>-1.3561941570620476E-3</v>
      </c>
      <c r="AQ33">
        <f t="shared" si="8"/>
        <v>-4.8760769635199015</v>
      </c>
      <c r="AR33">
        <f t="shared" si="8"/>
        <v>-4.8774331576769638</v>
      </c>
      <c r="AS33">
        <f t="shared" si="8"/>
        <v>-15.674910980311918</v>
      </c>
      <c r="AT33">
        <f t="shared" si="8"/>
        <v>-10.768001110843983</v>
      </c>
      <c r="AU33">
        <f t="shared" si="8"/>
        <v>-31.320345248832869</v>
      </c>
      <c r="AW33">
        <v>30</v>
      </c>
      <c r="AX33">
        <f>IF(Z33&gt;0, (R33*SUMPRODUCT(K33:$K$98, X33:$X$98)-K33*$AZ$3)/Z33, 0)</f>
        <v>-2546716.404838827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50000</v>
      </c>
      <c r="S34">
        <f t="shared" si="1"/>
        <v>-8210677.9314986616</v>
      </c>
      <c r="U34">
        <f t="shared" si="12"/>
        <v>0.71227412300000004</v>
      </c>
      <c r="V34">
        <f t="shared" si="13"/>
        <v>0.01</v>
      </c>
      <c r="W34">
        <f t="shared" si="14"/>
        <v>6.3537218497881172E-4</v>
      </c>
      <c r="X34">
        <f t="shared" si="15"/>
        <v>4.5255916583437689E-4</v>
      </c>
      <c r="Y34">
        <f t="shared" si="16"/>
        <v>6.3537218497881174E-6</v>
      </c>
      <c r="Z34">
        <f t="shared" si="17"/>
        <v>1.764592972946467E-4</v>
      </c>
      <c r="AB34">
        <f t="shared" si="18"/>
        <v>-1618.1127666638295</v>
      </c>
      <c r="AC34">
        <f t="shared" si="22"/>
        <v>-1448.8504581049172</v>
      </c>
      <c r="AE34">
        <f t="shared" si="2"/>
        <v>0</v>
      </c>
      <c r="AF34">
        <f t="shared" si="3"/>
        <v>0</v>
      </c>
      <c r="AG34">
        <f t="shared" si="3"/>
        <v>-4.4114824323661676E-3</v>
      </c>
      <c r="AH34">
        <f t="shared" si="4"/>
        <v>-22.627958291718844</v>
      </c>
      <c r="AI34">
        <f t="shared" si="23"/>
        <v>-22.632369774151211</v>
      </c>
      <c r="AJ34">
        <f t="shared" si="6"/>
        <v>-169.26230855891231</v>
      </c>
      <c r="AK34">
        <f t="shared" si="19"/>
        <v>-113.26789366646807</v>
      </c>
      <c r="AL34">
        <f t="shared" si="7"/>
        <v>-305.16257199953156</v>
      </c>
      <c r="AN34">
        <f t="shared" si="8"/>
        <v>0</v>
      </c>
      <c r="AO34">
        <f t="shared" si="8"/>
        <v>0</v>
      </c>
      <c r="AP34">
        <f t="shared" si="8"/>
        <v>-3.3629483183244012E-4</v>
      </c>
      <c r="AQ34">
        <f t="shared" si="8"/>
        <v>-1.7249678639983825</v>
      </c>
      <c r="AR34">
        <f t="shared" si="8"/>
        <v>-1.7253041588302152</v>
      </c>
      <c r="AS34">
        <f t="shared" si="8"/>
        <v>-12.903154543870409</v>
      </c>
      <c r="AT34">
        <f t="shared" si="8"/>
        <v>-8.6346047698412036</v>
      </c>
      <c r="AU34">
        <f t="shared" ref="AU34:AU69" si="24">AL34*$K34</f>
        <v>-23.263063472541827</v>
      </c>
      <c r="AW34">
        <v>31</v>
      </c>
      <c r="AX34">
        <f>IF(Z34&gt;0, (R34*SUMPRODUCT(K34:$K$98, X34:$X$98)-K34*$AZ$3)/Z34, 0)</f>
        <v>-8210677.9314986616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50000</v>
      </c>
      <c r="S35">
        <f t="shared" si="1"/>
        <v>-37034832.96471981</v>
      </c>
      <c r="U35">
        <f t="shared" si="12"/>
        <v>0.79182603500000004</v>
      </c>
      <c r="V35">
        <f t="shared" si="13"/>
        <v>0.01</v>
      </c>
      <c r="W35">
        <f t="shared" si="14"/>
        <v>1.764592972946467E-4</v>
      </c>
      <c r="X35">
        <f t="shared" si="15"/>
        <v>1.3972506571570634E-4</v>
      </c>
      <c r="Y35">
        <f t="shared" si="16"/>
        <v>1.7645929729464671E-6</v>
      </c>
      <c r="Z35">
        <f t="shared" si="17"/>
        <v>3.4969638605993902E-5</v>
      </c>
      <c r="AB35">
        <f t="shared" si="18"/>
        <v>-1448.8504581049172</v>
      </c>
      <c r="AC35">
        <f t="shared" si="22"/>
        <v>-1295.0947246096014</v>
      </c>
      <c r="AE35">
        <f t="shared" si="2"/>
        <v>0</v>
      </c>
      <c r="AF35">
        <f t="shared" ref="AF35:AG69" si="25">-$Z35*P35</f>
        <v>0</v>
      </c>
      <c r="AG35">
        <f t="shared" si="25"/>
        <v>-8.742409651498475E-4</v>
      </c>
      <c r="AH35">
        <f t="shared" si="4"/>
        <v>-6.9862532857853168</v>
      </c>
      <c r="AI35">
        <f t="shared" si="23"/>
        <v>-6.9871275267504664</v>
      </c>
      <c r="AJ35">
        <f t="shared" si="6"/>
        <v>-153.75573349531578</v>
      </c>
      <c r="AK35">
        <f t="shared" si="19"/>
        <v>-101.41953206734421</v>
      </c>
      <c r="AL35">
        <f t="shared" si="7"/>
        <v>-262.16239308941044</v>
      </c>
      <c r="AN35">
        <f t="shared" ref="AN35:AT69" si="26">AE35*$K35</f>
        <v>0</v>
      </c>
      <c r="AO35">
        <f t="shared" si="26"/>
        <v>0</v>
      </c>
      <c r="AP35">
        <f t="shared" si="26"/>
        <v>-5.9504357351109686E-5</v>
      </c>
      <c r="AQ35">
        <f t="shared" si="26"/>
        <v>-0.47551250585870153</v>
      </c>
      <c r="AR35">
        <f t="shared" si="26"/>
        <v>-0.47557201021605261</v>
      </c>
      <c r="AS35">
        <f t="shared" si="26"/>
        <v>-10.465233814705842</v>
      </c>
      <c r="AT35">
        <f t="shared" si="26"/>
        <v>-6.9030213855091738</v>
      </c>
      <c r="AU35">
        <f t="shared" si="24"/>
        <v>-17.843827210431069</v>
      </c>
      <c r="AW35">
        <v>32</v>
      </c>
      <c r="AX35">
        <f>IF(Z35&gt;0, (R35*SUMPRODUCT(K35:$K$98, X35:$X$98)-K35*$AZ$3)/Z35, 0)</f>
        <v>-37034832.96471981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50000</v>
      </c>
      <c r="S36">
        <f t="shared" si="1"/>
        <v>-168768395.99405867</v>
      </c>
      <c r="U36">
        <f t="shared" si="12"/>
        <v>0.79399978000000004</v>
      </c>
      <c r="V36">
        <f t="shared" si="13"/>
        <v>0.01</v>
      </c>
      <c r="W36">
        <f t="shared" si="14"/>
        <v>3.4969638605993902E-5</v>
      </c>
      <c r="X36">
        <f t="shared" si="15"/>
        <v>2.7765885359838665E-5</v>
      </c>
      <c r="Y36">
        <f t="shared" si="16"/>
        <v>3.49696386059939E-7</v>
      </c>
      <c r="Z36">
        <f t="shared" si="17"/>
        <v>6.8540568600952979E-6</v>
      </c>
      <c r="AB36">
        <f t="shared" si="18"/>
        <v>-1295.0947246096014</v>
      </c>
      <c r="AC36">
        <f t="shared" si="22"/>
        <v>-1156.7481823303576</v>
      </c>
      <c r="AE36">
        <f t="shared" si="2"/>
        <v>0</v>
      </c>
      <c r="AF36">
        <f t="shared" si="25"/>
        <v>0</v>
      </c>
      <c r="AG36">
        <f t="shared" si="25"/>
        <v>-1.7135142150238246E-4</v>
      </c>
      <c r="AH36">
        <f t="shared" si="4"/>
        <v>-1.3882942679919332</v>
      </c>
      <c r="AI36">
        <f t="shared" si="23"/>
        <v>-1.3884656194134357</v>
      </c>
      <c r="AJ36">
        <f t="shared" si="6"/>
        <v>-138.34654227924375</v>
      </c>
      <c r="AK36">
        <f t="shared" si="19"/>
        <v>-90.656630722672105</v>
      </c>
      <c r="AL36">
        <f t="shared" si="7"/>
        <v>-230.39163862132929</v>
      </c>
      <c r="AN36">
        <f t="shared" si="26"/>
        <v>0</v>
      </c>
      <c r="AO36">
        <f t="shared" si="26"/>
        <v>0</v>
      </c>
      <c r="AP36">
        <f t="shared" si="26"/>
        <v>-1.0413274224800103E-5</v>
      </c>
      <c r="AQ36">
        <f t="shared" si="26"/>
        <v>-8.4368654724682982E-2</v>
      </c>
      <c r="AR36">
        <f t="shared" si="26"/>
        <v>-8.4379067998907792E-2</v>
      </c>
      <c r="AS36">
        <f t="shared" si="26"/>
        <v>-8.4075198803450615</v>
      </c>
      <c r="AT36">
        <f t="shared" si="26"/>
        <v>-5.5093348379283613</v>
      </c>
      <c r="AU36">
        <f t="shared" si="24"/>
        <v>-14.00123378627233</v>
      </c>
      <c r="AW36">
        <v>33</v>
      </c>
      <c r="AX36">
        <f>IF(Z36&gt;0, (R36*SUMPRODUCT(K36:$K$98, X36:$X$98)-K36*$AZ$3)/Z36, 0)</f>
        <v>-168768395.99405867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50000</v>
      </c>
      <c r="S37">
        <f t="shared" si="1"/>
        <v>-778182734.98756909</v>
      </c>
      <c r="U37">
        <f t="shared" si="12"/>
        <v>0.79634782599999998</v>
      </c>
      <c r="V37">
        <f t="shared" si="13"/>
        <v>0.01</v>
      </c>
      <c r="W37">
        <f t="shared" si="14"/>
        <v>6.8540568600952979E-6</v>
      </c>
      <c r="X37">
        <f t="shared" si="15"/>
        <v>5.4582132798172768E-6</v>
      </c>
      <c r="Y37">
        <f t="shared" si="16"/>
        <v>6.8540568600952975E-8</v>
      </c>
      <c r="Z37">
        <f t="shared" si="17"/>
        <v>1.3273030116770682E-6</v>
      </c>
      <c r="AB37">
        <f t="shared" si="18"/>
        <v>-1156.7481823303576</v>
      </c>
      <c r="AC37">
        <f t="shared" si="22"/>
        <v>-1032.8842877840982</v>
      </c>
      <c r="AE37">
        <f t="shared" si="2"/>
        <v>0</v>
      </c>
      <c r="AF37">
        <f t="shared" si="25"/>
        <v>0</v>
      </c>
      <c r="AG37">
        <f t="shared" si="25"/>
        <v>-3.3182575291926701E-5</v>
      </c>
      <c r="AH37">
        <f t="shared" si="4"/>
        <v>-0.27291066399086383</v>
      </c>
      <c r="AI37">
        <f t="shared" si="23"/>
        <v>-0.27294384656615578</v>
      </c>
      <c r="AJ37">
        <f t="shared" si="6"/>
        <v>-123.86389454625942</v>
      </c>
      <c r="AK37">
        <f t="shared" si="19"/>
        <v>-80.972372763125037</v>
      </c>
      <c r="AL37">
        <f t="shared" si="7"/>
        <v>-205.10921115595062</v>
      </c>
      <c r="AN37">
        <f t="shared" si="26"/>
        <v>0</v>
      </c>
      <c r="AO37">
        <f t="shared" si="26"/>
        <v>0</v>
      </c>
      <c r="AP37">
        <f t="shared" si="26"/>
        <v>-1.8004939215095573E-6</v>
      </c>
      <c r="AQ37">
        <f t="shared" si="26"/>
        <v>-1.4808193375823923E-2</v>
      </c>
      <c r="AR37">
        <f t="shared" si="26"/>
        <v>-1.4809993869745432E-2</v>
      </c>
      <c r="AS37">
        <f t="shared" si="26"/>
        <v>-6.7208824891689636</v>
      </c>
      <c r="AT37">
        <f t="shared" si="26"/>
        <v>-4.3935789699144703</v>
      </c>
      <c r="AU37">
        <f t="shared" si="24"/>
        <v>-11.12927145295318</v>
      </c>
      <c r="AW37">
        <v>34</v>
      </c>
      <c r="AX37">
        <f>IF(Z37&gt;0, (R37*SUMPRODUCT(K37:$K$98, X37:$X$98)-K37*$AZ$3)/Z37, 0)</f>
        <v>-778182734.98756909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50000</v>
      </c>
      <c r="S38">
        <f t="shared" si="1"/>
        <v>-3636543627.9225516</v>
      </c>
      <c r="U38">
        <f t="shared" si="12"/>
        <v>0.79893513299999996</v>
      </c>
      <c r="V38">
        <f t="shared" si="13"/>
        <v>0.01</v>
      </c>
      <c r="W38">
        <f t="shared" si="14"/>
        <v>1.3273030116770682E-6</v>
      </c>
      <c r="X38">
        <f t="shared" si="15"/>
        <v>1.0604290081655189E-6</v>
      </c>
      <c r="Y38">
        <f t="shared" si="16"/>
        <v>1.3273030116770682E-8</v>
      </c>
      <c r="Z38">
        <f t="shared" si="17"/>
        <v>2.5360097339477853E-7</v>
      </c>
      <c r="AB38">
        <f t="shared" si="18"/>
        <v>-1032.8842877840982</v>
      </c>
      <c r="AC38">
        <f t="shared" si="22"/>
        <v>-922.23100383373844</v>
      </c>
      <c r="AE38">
        <f t="shared" si="2"/>
        <v>0</v>
      </c>
      <c r="AF38">
        <f t="shared" si="25"/>
        <v>0</v>
      </c>
      <c r="AG38">
        <f t="shared" si="25"/>
        <v>-6.3400243348694631E-6</v>
      </c>
      <c r="AH38">
        <f t="shared" si="4"/>
        <v>-5.3021450408275946E-2</v>
      </c>
      <c r="AI38">
        <f t="shared" si="23"/>
        <v>-5.3027790432610813E-2</v>
      </c>
      <c r="AJ38">
        <f t="shared" si="6"/>
        <v>-110.65328395035976</v>
      </c>
      <c r="AK38">
        <f t="shared" si="19"/>
        <v>-72.301900144886886</v>
      </c>
      <c r="AL38">
        <f t="shared" si="7"/>
        <v>-183.00821188567926</v>
      </c>
      <c r="AN38">
        <f t="shared" si="26"/>
        <v>0</v>
      </c>
      <c r="AO38">
        <f t="shared" si="26"/>
        <v>0</v>
      </c>
      <c r="AP38">
        <f t="shared" si="26"/>
        <v>-3.0715279611386793E-7</v>
      </c>
      <c r="AQ38">
        <f t="shared" si="26"/>
        <v>-2.568710447583803E-3</v>
      </c>
      <c r="AR38">
        <f t="shared" si="26"/>
        <v>-2.5690176003799166E-3</v>
      </c>
      <c r="AS38">
        <f t="shared" si="26"/>
        <v>-5.3607784086264969</v>
      </c>
      <c r="AT38">
        <f t="shared" si="26"/>
        <v>-3.5027832104220025</v>
      </c>
      <c r="AU38">
        <f t="shared" si="24"/>
        <v>-8.8661306366488795</v>
      </c>
      <c r="AW38">
        <v>35</v>
      </c>
      <c r="AX38">
        <f>IF(Z38&gt;0, (R38*SUMPRODUCT(K38:$K$98, X38:$X$98)-K38*$AZ$3)/Z38, 0)</f>
        <v>-3636543627.9225516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50000</v>
      </c>
      <c r="S39">
        <f t="shared" si="1"/>
        <v>-17252183630.61084</v>
      </c>
      <c r="U39">
        <f t="shared" si="12"/>
        <v>0.80179641700000004</v>
      </c>
      <c r="V39">
        <f t="shared" si="13"/>
        <v>0.01</v>
      </c>
      <c r="W39">
        <f t="shared" si="14"/>
        <v>2.5360097339477853E-7</v>
      </c>
      <c r="X39">
        <f t="shared" si="15"/>
        <v>2.0333635181564576E-7</v>
      </c>
      <c r="Y39">
        <f t="shared" si="16"/>
        <v>2.5360097339477853E-9</v>
      </c>
      <c r="Z39">
        <f t="shared" si="17"/>
        <v>4.7728611845184981E-8</v>
      </c>
      <c r="AB39">
        <f t="shared" si="18"/>
        <v>-922.23100383373844</v>
      </c>
      <c r="AC39">
        <f t="shared" si="22"/>
        <v>-823.42277598727901</v>
      </c>
      <c r="AE39">
        <f t="shared" si="2"/>
        <v>0</v>
      </c>
      <c r="AF39">
        <f t="shared" si="25"/>
        <v>0</v>
      </c>
      <c r="AG39">
        <f t="shared" si="25"/>
        <v>-1.1932152961296245E-6</v>
      </c>
      <c r="AH39">
        <f t="shared" si="4"/>
        <v>-1.0166817590782288E-2</v>
      </c>
      <c r="AI39">
        <f t="shared" si="23"/>
        <v>-1.0168010806078417E-2</v>
      </c>
      <c r="AJ39">
        <f t="shared" si="6"/>
        <v>-98.808227846459431</v>
      </c>
      <c r="AK39">
        <f t="shared" si="19"/>
        <v>-64.556170268361697</v>
      </c>
      <c r="AL39">
        <f t="shared" si="7"/>
        <v>-163.37456612562721</v>
      </c>
      <c r="AN39">
        <f t="shared" si="26"/>
        <v>0</v>
      </c>
      <c r="AO39">
        <f t="shared" si="26"/>
        <v>0</v>
      </c>
      <c r="AP39">
        <f t="shared" si="26"/>
        <v>-5.1613622104552142E-8</v>
      </c>
      <c r="AQ39">
        <f t="shared" si="26"/>
        <v>-4.3977502034934075E-4</v>
      </c>
      <c r="AR39">
        <f t="shared" si="26"/>
        <v>-4.3982663397144531E-4</v>
      </c>
      <c r="AS39">
        <f t="shared" si="26"/>
        <v>-4.2740405268267887</v>
      </c>
      <c r="AT39">
        <f t="shared" si="26"/>
        <v>-2.7924363587662029</v>
      </c>
      <c r="AU39">
        <f t="shared" si="24"/>
        <v>-7.0669167122269636</v>
      </c>
      <c r="AW39">
        <v>36</v>
      </c>
      <c r="AX39">
        <f>IF(Z39&gt;0, (R39*SUMPRODUCT(K39:$K$98, X39:$X$98)-K39*$AZ$3)/Z39, 0)</f>
        <v>-17252183630.61084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50000</v>
      </c>
      <c r="S40">
        <f t="shared" si="1"/>
        <v>-83100957135.204208</v>
      </c>
      <c r="U40">
        <f t="shared" si="12"/>
        <v>0.804638195</v>
      </c>
      <c r="V40">
        <f t="shared" si="13"/>
        <v>0.01</v>
      </c>
      <c r="W40">
        <f t="shared" si="14"/>
        <v>4.7728611845184981E-8</v>
      </c>
      <c r="X40">
        <f t="shared" si="15"/>
        <v>3.8404264084965262E-8</v>
      </c>
      <c r="Y40">
        <f t="shared" si="16"/>
        <v>4.772861184518498E-10</v>
      </c>
      <c r="Z40">
        <f t="shared" si="17"/>
        <v>8.8470616417678691E-9</v>
      </c>
      <c r="AB40">
        <f t="shared" si="18"/>
        <v>-823.42277598727901</v>
      </c>
      <c r="AC40">
        <f t="shared" si="22"/>
        <v>-735.19929026506111</v>
      </c>
      <c r="AE40">
        <f t="shared" si="2"/>
        <v>0</v>
      </c>
      <c r="AF40">
        <f t="shared" si="25"/>
        <v>0</v>
      </c>
      <c r="AG40">
        <f t="shared" si="25"/>
        <v>-2.2117654104419672E-7</v>
      </c>
      <c r="AH40">
        <f t="shared" si="4"/>
        <v>-1.9202132042482631E-3</v>
      </c>
      <c r="AI40">
        <f t="shared" si="23"/>
        <v>-1.9204343807893074E-3</v>
      </c>
      <c r="AJ40">
        <f t="shared" si="6"/>
        <v>-88.223485722217902</v>
      </c>
      <c r="AK40">
        <f t="shared" si="19"/>
        <v>-57.639594319109534</v>
      </c>
      <c r="AL40">
        <f t="shared" si="7"/>
        <v>-145.86500047570823</v>
      </c>
      <c r="AN40">
        <f t="shared" si="26"/>
        <v>0</v>
      </c>
      <c r="AO40">
        <f t="shared" si="26"/>
        <v>0</v>
      </c>
      <c r="AP40">
        <f t="shared" si="26"/>
        <v>-8.5421376391854321E-9</v>
      </c>
      <c r="AQ40">
        <f t="shared" si="26"/>
        <v>-7.4161235227890955E-5</v>
      </c>
      <c r="AR40">
        <f t="shared" si="26"/>
        <v>-7.4169777365530143E-5</v>
      </c>
      <c r="AS40">
        <f t="shared" si="26"/>
        <v>-3.4073105334317715</v>
      </c>
      <c r="AT40">
        <f t="shared" si="26"/>
        <v>-2.2261192159717207</v>
      </c>
      <c r="AU40">
        <f t="shared" si="24"/>
        <v>-5.6335039191808578</v>
      </c>
      <c r="AW40">
        <v>37</v>
      </c>
      <c r="AX40">
        <f>IF(Z40&gt;0, (R40*SUMPRODUCT(K40:$K$98, X40:$X$98)-K40*$AZ$3)/Z40, 0)</f>
        <v>-83100957135.204208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50000</v>
      </c>
      <c r="S41">
        <f t="shared" si="1"/>
        <v>-407022701744.79114</v>
      </c>
      <c r="U41">
        <f t="shared" si="12"/>
        <v>0.80770724299999996</v>
      </c>
      <c r="V41">
        <f t="shared" si="13"/>
        <v>0.01</v>
      </c>
      <c r="W41">
        <f t="shared" si="14"/>
        <v>8.8470616417678691E-9</v>
      </c>
      <c r="X41">
        <f t="shared" si="15"/>
        <v>7.1458357673233786E-9</v>
      </c>
      <c r="Y41">
        <f t="shared" si="16"/>
        <v>8.8470616417678698E-11</v>
      </c>
      <c r="Z41">
        <f t="shared" si="17"/>
        <v>1.6127552580268118E-9</v>
      </c>
      <c r="AB41">
        <f t="shared" si="18"/>
        <v>-735.19929026506111</v>
      </c>
      <c r="AC41">
        <f t="shared" si="22"/>
        <v>-656.42800237519066</v>
      </c>
      <c r="AE41">
        <f t="shared" si="2"/>
        <v>0</v>
      </c>
      <c r="AF41">
        <f t="shared" si="25"/>
        <v>0</v>
      </c>
      <c r="AG41">
        <f t="shared" si="25"/>
        <v>-4.0318881450670296E-8</v>
      </c>
      <c r="AH41">
        <f t="shared" si="4"/>
        <v>-3.5729178836616893E-4</v>
      </c>
      <c r="AI41">
        <f t="shared" si="23"/>
        <v>-3.5733210724761961E-4</v>
      </c>
      <c r="AJ41">
        <f t="shared" si="6"/>
        <v>-78.77128788987045</v>
      </c>
      <c r="AK41">
        <f t="shared" si="19"/>
        <v>-51.463950318554282</v>
      </c>
      <c r="AL41">
        <f t="shared" si="7"/>
        <v>-130.23559554053196</v>
      </c>
      <c r="AN41">
        <f t="shared" si="26"/>
        <v>0</v>
      </c>
      <c r="AO41">
        <f t="shared" si="26"/>
        <v>0</v>
      </c>
      <c r="AP41">
        <f t="shared" si="26"/>
        <v>-1.3903301972505215E-9</v>
      </c>
      <c r="AQ41">
        <f t="shared" si="26"/>
        <v>-1.2320618646201772E-5</v>
      </c>
      <c r="AR41">
        <f t="shared" si="26"/>
        <v>-1.2322008976399024E-5</v>
      </c>
      <c r="AS41">
        <f t="shared" si="26"/>
        <v>-2.7162980789433697</v>
      </c>
      <c r="AT41">
        <f t="shared" si="26"/>
        <v>-1.7746495344924076</v>
      </c>
      <c r="AU41">
        <f t="shared" si="24"/>
        <v>-4.4909599354447529</v>
      </c>
      <c r="AW41">
        <v>38</v>
      </c>
      <c r="AX41">
        <f>IF(Z41&gt;0, (R41*SUMPRODUCT(K41:$K$98, X41:$X$98)-K41*$AZ$3)/Z41, 0)</f>
        <v>-407022701744.79114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50000</v>
      </c>
      <c r="S42">
        <f t="shared" si="1"/>
        <v>-2029368384650.8264</v>
      </c>
      <c r="U42">
        <f t="shared" si="12"/>
        <v>0.81092303399999999</v>
      </c>
      <c r="V42">
        <f t="shared" si="13"/>
        <v>0.01</v>
      </c>
      <c r="W42">
        <f t="shared" si="14"/>
        <v>1.6127552580268118E-9</v>
      </c>
      <c r="X42">
        <f t="shared" si="15"/>
        <v>1.3078203869385551E-9</v>
      </c>
      <c r="Y42">
        <f t="shared" si="16"/>
        <v>1.612755258026812E-11</v>
      </c>
      <c r="Z42">
        <f t="shared" si="17"/>
        <v>2.8880731850798854E-10</v>
      </c>
      <c r="AB42">
        <f t="shared" si="18"/>
        <v>-656.42800237519066</v>
      </c>
      <c r="AC42">
        <f t="shared" si="22"/>
        <v>-586.09644143589344</v>
      </c>
      <c r="AE42">
        <f t="shared" si="2"/>
        <v>0</v>
      </c>
      <c r="AF42">
        <f t="shared" si="25"/>
        <v>0</v>
      </c>
      <c r="AG42">
        <f t="shared" si="25"/>
        <v>-7.2201829626997138E-9</v>
      </c>
      <c r="AH42">
        <f t="shared" si="4"/>
        <v>-6.5391019346927758E-5</v>
      </c>
      <c r="AI42">
        <f t="shared" si="23"/>
        <v>-6.5398239529890456E-5</v>
      </c>
      <c r="AJ42">
        <f t="shared" si="6"/>
        <v>-70.331560939297219</v>
      </c>
      <c r="AK42">
        <f t="shared" si="19"/>
        <v>-45.949960166263352</v>
      </c>
      <c r="AL42">
        <f t="shared" si="7"/>
        <v>-116.2815865038001</v>
      </c>
      <c r="AN42">
        <f t="shared" si="26"/>
        <v>0</v>
      </c>
      <c r="AO42">
        <f t="shared" si="26"/>
        <v>0</v>
      </c>
      <c r="AP42">
        <f t="shared" si="26"/>
        <v>-2.2230010130518291E-10</v>
      </c>
      <c r="AQ42">
        <f t="shared" si="26"/>
        <v>-2.0133049675289485E-6</v>
      </c>
      <c r="AR42">
        <f t="shared" si="26"/>
        <v>-2.0135272676302537E-6</v>
      </c>
      <c r="AS42">
        <f t="shared" si="26"/>
        <v>-2.1654178574875629</v>
      </c>
      <c r="AT42">
        <f t="shared" si="26"/>
        <v>-1.414739883005689</v>
      </c>
      <c r="AU42">
        <f t="shared" si="24"/>
        <v>-3.5801597540205194</v>
      </c>
      <c r="AW42">
        <v>39</v>
      </c>
      <c r="AX42">
        <f>IF(Z42&gt;0, (R42*SUMPRODUCT(K42:$K$98, X42:$X$98)-K42*$AZ$3)/Z42, 0)</f>
        <v>-2029368384650.8264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50000</v>
      </c>
      <c r="S43">
        <f t="shared" si="1"/>
        <v>-10309481139961.727</v>
      </c>
      <c r="U43">
        <f t="shared" si="12"/>
        <v>0.81424565900000001</v>
      </c>
      <c r="V43">
        <f t="shared" si="13"/>
        <v>0.01</v>
      </c>
      <c r="W43">
        <f t="shared" si="14"/>
        <v>2.8880731850798854E-10</v>
      </c>
      <c r="X43">
        <f t="shared" si="15"/>
        <v>2.3516010538256002E-10</v>
      </c>
      <c r="Y43">
        <f t="shared" si="16"/>
        <v>2.8880731850798857E-12</v>
      </c>
      <c r="Z43">
        <f t="shared" si="17"/>
        <v>5.0759139940348641E-11</v>
      </c>
      <c r="AB43">
        <f t="shared" si="18"/>
        <v>-586.09644143589344</v>
      </c>
      <c r="AC43">
        <f t="shared" si="22"/>
        <v>-523.30039589570231</v>
      </c>
      <c r="AE43">
        <f t="shared" si="2"/>
        <v>0</v>
      </c>
      <c r="AF43">
        <f t="shared" si="25"/>
        <v>0</v>
      </c>
      <c r="AG43">
        <f t="shared" si="25"/>
        <v>-1.268978498508716E-9</v>
      </c>
      <c r="AH43">
        <f t="shared" si="4"/>
        <v>-1.1758005269128001E-5</v>
      </c>
      <c r="AI43">
        <f t="shared" si="23"/>
        <v>-1.1759274247626509E-5</v>
      </c>
      <c r="AJ43">
        <f t="shared" si="6"/>
        <v>-62.79604554019113</v>
      </c>
      <c r="AK43">
        <f t="shared" si="19"/>
        <v>-41.026750900512546</v>
      </c>
      <c r="AL43">
        <f t="shared" si="7"/>
        <v>-103.82280819997791</v>
      </c>
      <c r="AN43">
        <f t="shared" si="26"/>
        <v>0</v>
      </c>
      <c r="AO43">
        <f t="shared" si="26"/>
        <v>0</v>
      </c>
      <c r="AP43">
        <f t="shared" si="26"/>
        <v>-3.4884114115290776E-11</v>
      </c>
      <c r="AQ43">
        <f t="shared" si="26"/>
        <v>-3.2322659371965247E-7</v>
      </c>
      <c r="AR43">
        <f t="shared" si="26"/>
        <v>-3.2326147783376778E-7</v>
      </c>
      <c r="AS43">
        <f t="shared" si="26"/>
        <v>-1.7262581053874158</v>
      </c>
      <c r="AT43">
        <f t="shared" si="26"/>
        <v>-1.1278219937335354</v>
      </c>
      <c r="AU43">
        <f t="shared" si="24"/>
        <v>-2.8540804223824288</v>
      </c>
      <c r="AW43">
        <v>40</v>
      </c>
      <c r="AX43">
        <f>IF(Z43&gt;0, (R43*SUMPRODUCT(K43:$K$98, X43:$X$98)-K43*$AZ$3)/Z43, 0)</f>
        <v>-10309481139961.727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50000</v>
      </c>
      <c r="S44">
        <f t="shared" si="1"/>
        <v>-53458010507929.477</v>
      </c>
      <c r="U44">
        <f t="shared" si="12"/>
        <v>0.81781076600000002</v>
      </c>
      <c r="V44">
        <f t="shared" si="13"/>
        <v>0.01</v>
      </c>
      <c r="W44">
        <f t="shared" si="14"/>
        <v>5.0759139940348641E-11</v>
      </c>
      <c r="X44">
        <f t="shared" si="15"/>
        <v>4.1511371116117718E-11</v>
      </c>
      <c r="Y44">
        <f t="shared" si="16"/>
        <v>5.0759139940348642E-13</v>
      </c>
      <c r="Z44">
        <f t="shared" si="17"/>
        <v>8.7401774248274361E-12</v>
      </c>
      <c r="AB44">
        <f t="shared" si="18"/>
        <v>-523.30039589570231</v>
      </c>
      <c r="AC44">
        <f t="shared" si="22"/>
        <v>-467.23249661759309</v>
      </c>
      <c r="AE44">
        <f t="shared" si="2"/>
        <v>0</v>
      </c>
      <c r="AF44">
        <f t="shared" si="25"/>
        <v>0</v>
      </c>
      <c r="AG44">
        <f t="shared" si="25"/>
        <v>-2.1850443562068591E-10</v>
      </c>
      <c r="AH44">
        <f t="shared" si="4"/>
        <v>-2.0755685558058858E-6</v>
      </c>
      <c r="AI44">
        <f t="shared" si="23"/>
        <v>-2.0757870602415066E-6</v>
      </c>
      <c r="AJ44">
        <f t="shared" si="6"/>
        <v>-56.067899278109223</v>
      </c>
      <c r="AK44">
        <f t="shared" si="19"/>
        <v>-36.631027712699165</v>
      </c>
      <c r="AL44">
        <f t="shared" si="7"/>
        <v>-92.69892906659544</v>
      </c>
      <c r="AN44">
        <f t="shared" si="26"/>
        <v>0</v>
      </c>
      <c r="AO44">
        <f t="shared" si="26"/>
        <v>0</v>
      </c>
      <c r="AP44">
        <f t="shared" si="26"/>
        <v>-5.3630972216790218E-12</v>
      </c>
      <c r="AQ44">
        <f t="shared" si="26"/>
        <v>-5.0943935867602426E-8</v>
      </c>
      <c r="AR44">
        <f t="shared" si="26"/>
        <v>-5.0949298964824113E-8</v>
      </c>
      <c r="AS44">
        <f t="shared" si="26"/>
        <v>-1.3761624288753782</v>
      </c>
      <c r="AT44">
        <f t="shared" si="26"/>
        <v>-0.89909279138965725</v>
      </c>
      <c r="AU44">
        <f t="shared" si="24"/>
        <v>-2.2752552712143341</v>
      </c>
      <c r="AW44">
        <v>41</v>
      </c>
      <c r="AX44">
        <f>IF(Z44&gt;0, (R44*SUMPRODUCT(K44:$K$98, X44:$X$98)-K44*$AZ$3)/Z44, 0)</f>
        <v>-53458010507929.477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50000</v>
      </c>
      <c r="S45">
        <f t="shared" si="1"/>
        <v>-283227880643689.5</v>
      </c>
      <c r="U45">
        <f t="shared" si="12"/>
        <v>0.82147716100000001</v>
      </c>
      <c r="V45">
        <f t="shared" si="13"/>
        <v>0.01</v>
      </c>
      <c r="W45">
        <f t="shared" si="14"/>
        <v>8.7401774248274361E-12</v>
      </c>
      <c r="X45">
        <f t="shared" si="15"/>
        <v>7.1798561375835334E-12</v>
      </c>
      <c r="Y45">
        <f t="shared" si="16"/>
        <v>8.7401774248274363E-14</v>
      </c>
      <c r="Z45">
        <f t="shared" si="17"/>
        <v>1.4729195129956283E-12</v>
      </c>
      <c r="AB45">
        <f t="shared" si="18"/>
        <v>-467.23249661759309</v>
      </c>
      <c r="AC45">
        <f t="shared" si="22"/>
        <v>-417.17187202448707</v>
      </c>
      <c r="AE45">
        <f t="shared" si="2"/>
        <v>0</v>
      </c>
      <c r="AF45">
        <f t="shared" si="25"/>
        <v>0</v>
      </c>
      <c r="AG45">
        <f t="shared" si="25"/>
        <v>-3.6822987824890706E-11</v>
      </c>
      <c r="AH45">
        <f t="shared" si="4"/>
        <v>-3.5899280687917666E-7</v>
      </c>
      <c r="AI45">
        <f t="shared" si="23"/>
        <v>-3.5902962986700157E-7</v>
      </c>
      <c r="AJ45">
        <f t="shared" si="6"/>
        <v>-50.060624593106013</v>
      </c>
      <c r="AK45">
        <f t="shared" si="19"/>
        <v>-32.706274763231519</v>
      </c>
      <c r="AL45">
        <f t="shared" si="7"/>
        <v>-82.76689971536716</v>
      </c>
      <c r="AN45">
        <f t="shared" si="26"/>
        <v>0</v>
      </c>
      <c r="AO45">
        <f t="shared" si="26"/>
        <v>0</v>
      </c>
      <c r="AP45">
        <f t="shared" si="26"/>
        <v>-8.0696818716996494E-13</v>
      </c>
      <c r="AQ45">
        <f t="shared" si="26"/>
        <v>-7.8672533568426257E-9</v>
      </c>
      <c r="AR45">
        <f t="shared" si="26"/>
        <v>-7.8680603250297962E-9</v>
      </c>
      <c r="AS45">
        <f t="shared" si="26"/>
        <v>-1.0970682680232733</v>
      </c>
      <c r="AT45">
        <f t="shared" si="26"/>
        <v>-0.7167512690789114</v>
      </c>
      <c r="AU45">
        <f t="shared" si="24"/>
        <v>-1.8138195449702448</v>
      </c>
      <c r="AW45">
        <v>42</v>
      </c>
      <c r="AX45">
        <f>IF(Z45&gt;0, (R45*SUMPRODUCT(K45:$K$98, X45:$X$98)-K45*$AZ$3)/Z45, 0)</f>
        <v>-283227880643689.5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50000</v>
      </c>
      <c r="S46">
        <f t="shared" si="1"/>
        <v>-1535973778388938.8</v>
      </c>
      <c r="U46">
        <f t="shared" si="12"/>
        <v>0.825360447</v>
      </c>
      <c r="V46">
        <f t="shared" si="13"/>
        <v>0.01</v>
      </c>
      <c r="W46">
        <f t="shared" si="14"/>
        <v>1.4729195129956283E-12</v>
      </c>
      <c r="X46">
        <f t="shared" si="15"/>
        <v>1.215689507641094E-12</v>
      </c>
      <c r="Y46">
        <f t="shared" si="16"/>
        <v>1.4729195129956283E-14</v>
      </c>
      <c r="Z46">
        <f t="shared" si="17"/>
        <v>2.4250081022457799E-13</v>
      </c>
      <c r="AB46">
        <f t="shared" si="18"/>
        <v>-417.17187202448707</v>
      </c>
      <c r="AC46">
        <f t="shared" si="22"/>
        <v>-372.47488574302406</v>
      </c>
      <c r="AE46">
        <f t="shared" si="2"/>
        <v>0</v>
      </c>
      <c r="AF46">
        <f t="shared" si="25"/>
        <v>0</v>
      </c>
      <c r="AG46">
        <f t="shared" si="25"/>
        <v>-6.0625202556144501E-12</v>
      </c>
      <c r="AH46">
        <f t="shared" si="4"/>
        <v>-6.07844753820547E-8</v>
      </c>
      <c r="AI46">
        <f t="shared" si="23"/>
        <v>-6.079053790231031E-8</v>
      </c>
      <c r="AJ46">
        <f t="shared" si="6"/>
        <v>-44.696986281463012</v>
      </c>
      <c r="AK46">
        <f t="shared" si="19"/>
        <v>-29.202031041714097</v>
      </c>
      <c r="AL46">
        <f t="shared" si="7"/>
        <v>-73.899017383967646</v>
      </c>
      <c r="AN46">
        <f t="shared" si="26"/>
        <v>0</v>
      </c>
      <c r="AO46">
        <f t="shared" si="26"/>
        <v>0</v>
      </c>
      <c r="AP46">
        <f t="shared" si="26"/>
        <v>-1.1862400144721732E-13</v>
      </c>
      <c r="AQ46">
        <f t="shared" si="26"/>
        <v>-1.1893564708524676E-9</v>
      </c>
      <c r="AR46">
        <f t="shared" si="26"/>
        <v>-1.1894750948539148E-9</v>
      </c>
      <c r="AS46">
        <f t="shared" si="26"/>
        <v>-0.87457610725972534</v>
      </c>
      <c r="AT46">
        <f t="shared" si="26"/>
        <v>-0.57138972349757333</v>
      </c>
      <c r="AU46">
        <f t="shared" si="24"/>
        <v>-1.4459658319467736</v>
      </c>
      <c r="AW46">
        <v>43</v>
      </c>
      <c r="AX46">
        <f>IF(Z46&gt;0, (R46*SUMPRODUCT(K46:$K$98, X46:$X$98)-K46*$AZ$3)/Z46, 0)</f>
        <v>-1535973778388938.8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50000</v>
      </c>
      <c r="S47">
        <f t="shared" si="1"/>
        <v>-8543056041733005</v>
      </c>
      <c r="U47">
        <f t="shared" si="12"/>
        <v>0.82947136099999996</v>
      </c>
      <c r="V47">
        <f t="shared" si="13"/>
        <v>0.01</v>
      </c>
      <c r="W47">
        <f t="shared" si="14"/>
        <v>2.4250081022457799E-13</v>
      </c>
      <c r="X47">
        <f t="shared" si="15"/>
        <v>2.0114747710058343E-13</v>
      </c>
      <c r="Y47">
        <f t="shared" si="16"/>
        <v>2.42500810224578E-15</v>
      </c>
      <c r="Z47">
        <f t="shared" si="17"/>
        <v>3.8928325021748784E-14</v>
      </c>
      <c r="AB47">
        <f t="shared" si="18"/>
        <v>-372.47488574302406</v>
      </c>
      <c r="AC47">
        <f t="shared" si="22"/>
        <v>-332.56686227159707</v>
      </c>
      <c r="AE47">
        <f t="shared" si="2"/>
        <v>0</v>
      </c>
      <c r="AF47">
        <f t="shared" si="25"/>
        <v>0</v>
      </c>
      <c r="AG47">
        <f t="shared" si="25"/>
        <v>-9.7320812554371957E-13</v>
      </c>
      <c r="AH47">
        <f t="shared" si="4"/>
        <v>-1.0057373855029172E-8</v>
      </c>
      <c r="AI47">
        <f t="shared" si="23"/>
        <v>-1.0058347063154715E-8</v>
      </c>
      <c r="AJ47">
        <f t="shared" si="6"/>
        <v>-39.908023471426986</v>
      </c>
      <c r="AK47">
        <f t="shared" si="19"/>
        <v>-26.073242002011686</v>
      </c>
      <c r="AL47">
        <f t="shared" si="7"/>
        <v>-65.981265483497026</v>
      </c>
      <c r="AN47">
        <f t="shared" si="26"/>
        <v>0</v>
      </c>
      <c r="AO47">
        <f t="shared" si="26"/>
        <v>0</v>
      </c>
      <c r="AP47">
        <f t="shared" si="26"/>
        <v>-1.7002276343799839E-14</v>
      </c>
      <c r="AQ47">
        <f t="shared" si="26"/>
        <v>-1.7570573558515949E-10</v>
      </c>
      <c r="AR47">
        <f t="shared" si="26"/>
        <v>-1.7572273786150327E-10</v>
      </c>
      <c r="AS47">
        <f t="shared" si="26"/>
        <v>-0.69720671826179714</v>
      </c>
      <c r="AT47">
        <f t="shared" si="26"/>
        <v>-0.45550838927624326</v>
      </c>
      <c r="AU47">
        <f t="shared" si="24"/>
        <v>-1.1527151077137634</v>
      </c>
      <c r="AW47">
        <v>44</v>
      </c>
      <c r="AX47">
        <f>IF(Z47&gt;0, (R47*SUMPRODUCT(K47:$K$98, X47:$X$98)-K47*$AZ$3)/Z47, 0)</f>
        <v>-8543056041733005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50000</v>
      </c>
      <c r="S48">
        <f t="shared" si="1"/>
        <v>-4.8788783721516048E+16</v>
      </c>
      <c r="U48">
        <f t="shared" si="12"/>
        <v>0.83365815200000004</v>
      </c>
      <c r="V48">
        <f t="shared" si="13"/>
        <v>0.01</v>
      </c>
      <c r="W48">
        <f t="shared" si="14"/>
        <v>3.8928325021748784E-14</v>
      </c>
      <c r="X48">
        <f t="shared" si="15"/>
        <v>3.2452915498086456E-14</v>
      </c>
      <c r="Y48">
        <f t="shared" si="16"/>
        <v>3.8928325021748786E-16</v>
      </c>
      <c r="Z48">
        <f t="shared" si="17"/>
        <v>6.0861262734448412E-15</v>
      </c>
      <c r="AB48">
        <f t="shared" si="18"/>
        <v>-332.56686227159707</v>
      </c>
      <c r="AC48">
        <f t="shared" si="22"/>
        <v>-296.93469845693681</v>
      </c>
      <c r="AE48">
        <f t="shared" si="2"/>
        <v>0</v>
      </c>
      <c r="AF48">
        <f t="shared" si="25"/>
        <v>0</v>
      </c>
      <c r="AG48">
        <f t="shared" si="25"/>
        <v>-1.5215315683612102E-13</v>
      </c>
      <c r="AH48">
        <f t="shared" si="4"/>
        <v>-1.6226457749043228E-9</v>
      </c>
      <c r="AI48">
        <f t="shared" si="23"/>
        <v>-1.6227979280611589E-9</v>
      </c>
      <c r="AJ48">
        <f t="shared" si="6"/>
        <v>-35.63216381466026</v>
      </c>
      <c r="AK48">
        <f t="shared" si="19"/>
        <v>-23.279680359011799</v>
      </c>
      <c r="AL48">
        <f t="shared" si="7"/>
        <v>-58.91184417529486</v>
      </c>
      <c r="AN48">
        <f t="shared" si="26"/>
        <v>0</v>
      </c>
      <c r="AO48">
        <f t="shared" si="26"/>
        <v>0</v>
      </c>
      <c r="AP48">
        <f t="shared" si="26"/>
        <v>-2.3733636641038825E-15</v>
      </c>
      <c r="AQ48">
        <f t="shared" si="26"/>
        <v>-2.531086835100981E-11</v>
      </c>
      <c r="AR48">
        <f t="shared" si="26"/>
        <v>-2.5313241714673911E-11</v>
      </c>
      <c r="AS48">
        <f t="shared" si="26"/>
        <v>-0.55580892719956676</v>
      </c>
      <c r="AT48">
        <f t="shared" si="26"/>
        <v>-0.3631284991052835</v>
      </c>
      <c r="AU48">
        <f t="shared" si="24"/>
        <v>-0.91893742633016351</v>
      </c>
      <c r="AW48">
        <v>45</v>
      </c>
      <c r="AX48">
        <f>IF(Z48&gt;0, (R48*SUMPRODUCT(K48:$K$98, X48:$X$98)-K48*$AZ$3)/Z48, 0)</f>
        <v>-4.8788783721516048E+16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50000</v>
      </c>
      <c r="S49">
        <f t="shared" si="1"/>
        <v>-2.8665153988651389E+17</v>
      </c>
      <c r="U49">
        <f t="shared" si="12"/>
        <v>0.83803355999999996</v>
      </c>
      <c r="V49">
        <f t="shared" si="13"/>
        <v>0.01</v>
      </c>
      <c r="W49">
        <f t="shared" si="14"/>
        <v>6.0861262734448412E-15</v>
      </c>
      <c r="X49">
        <f t="shared" si="15"/>
        <v>5.1003780675445133E-15</v>
      </c>
      <c r="Y49">
        <f t="shared" si="16"/>
        <v>6.0861262734448412E-17</v>
      </c>
      <c r="Z49">
        <f t="shared" si="17"/>
        <v>9.2488694316587955E-16</v>
      </c>
      <c r="AB49">
        <f t="shared" si="18"/>
        <v>-296.93469845693681</v>
      </c>
      <c r="AC49">
        <f t="shared" si="22"/>
        <v>-265.12026647943003</v>
      </c>
      <c r="AE49">
        <f t="shared" si="2"/>
        <v>0</v>
      </c>
      <c r="AF49">
        <f t="shared" si="25"/>
        <v>0</v>
      </c>
      <c r="AG49">
        <f t="shared" si="25"/>
        <v>-2.3122173579146989E-14</v>
      </c>
      <c r="AH49">
        <f t="shared" si="4"/>
        <v>-2.5501890337722565E-10</v>
      </c>
      <c r="AI49">
        <f t="shared" si="23"/>
        <v>-2.5504202555080479E-10</v>
      </c>
      <c r="AJ49">
        <f t="shared" si="6"/>
        <v>-31.814431977506786</v>
      </c>
      <c r="AK49">
        <f t="shared" si="19"/>
        <v>-20.785428891985578</v>
      </c>
      <c r="AL49">
        <f t="shared" si="7"/>
        <v>-52.599860869747403</v>
      </c>
      <c r="AN49">
        <f t="shared" si="26"/>
        <v>0</v>
      </c>
      <c r="AO49">
        <f t="shared" si="26"/>
        <v>0</v>
      </c>
      <c r="AP49">
        <f t="shared" si="26"/>
        <v>-3.2202823826716339E-16</v>
      </c>
      <c r="AQ49">
        <f t="shared" si="26"/>
        <v>-3.5517114296493221E-12</v>
      </c>
      <c r="AR49">
        <f t="shared" si="26"/>
        <v>-3.5520334578875893E-12</v>
      </c>
      <c r="AS49">
        <f t="shared" si="26"/>
        <v>-0.44308747385352759</v>
      </c>
      <c r="AT49">
        <f t="shared" si="26"/>
        <v>-0.28948381625117298</v>
      </c>
      <c r="AU49">
        <f t="shared" si="24"/>
        <v>-0.7325712901082525</v>
      </c>
      <c r="AW49">
        <v>46</v>
      </c>
      <c r="AX49">
        <f>IF(Z49&gt;0, (R49*SUMPRODUCT(K49:$K$98, X49:$X$98)-K49*$AZ$3)/Z49, 0)</f>
        <v>-2.8665153988651389E+17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50000</v>
      </c>
      <c r="S50">
        <f t="shared" si="1"/>
        <v>-1.734455562541334E+18</v>
      </c>
      <c r="U50">
        <f t="shared" si="12"/>
        <v>0.84243849400000004</v>
      </c>
      <c r="V50">
        <f t="shared" si="13"/>
        <v>0.01</v>
      </c>
      <c r="W50">
        <f t="shared" si="14"/>
        <v>9.2488694316587955E-16</v>
      </c>
      <c r="X50">
        <f t="shared" si="15"/>
        <v>7.7916036352092718E-16</v>
      </c>
      <c r="Y50">
        <f t="shared" si="16"/>
        <v>9.2488694316587954E-18</v>
      </c>
      <c r="Z50">
        <f t="shared" si="17"/>
        <v>1.3647771021329359E-16</v>
      </c>
      <c r="AB50">
        <f t="shared" si="18"/>
        <v>-265.12026647943003</v>
      </c>
      <c r="AC50">
        <f t="shared" si="22"/>
        <v>-236.71452364235128</v>
      </c>
      <c r="AE50">
        <f t="shared" si="2"/>
        <v>0</v>
      </c>
      <c r="AF50">
        <f t="shared" si="25"/>
        <v>0</v>
      </c>
      <c r="AG50">
        <f t="shared" si="25"/>
        <v>-3.4119427553323395E-15</v>
      </c>
      <c r="AH50">
        <f t="shared" si="4"/>
        <v>-3.8958018176046362E-11</v>
      </c>
      <c r="AI50">
        <f t="shared" si="23"/>
        <v>-3.8961430118801695E-11</v>
      </c>
      <c r="AJ50">
        <f t="shared" si="6"/>
        <v>-28.405742837078748</v>
      </c>
      <c r="AK50">
        <f t="shared" si="19"/>
        <v>-18.558418653560103</v>
      </c>
      <c r="AL50">
        <f t="shared" si="7"/>
        <v>-46.96416149067781</v>
      </c>
      <c r="AN50">
        <f t="shared" si="26"/>
        <v>0</v>
      </c>
      <c r="AO50">
        <f t="shared" si="26"/>
        <v>0</v>
      </c>
      <c r="AP50">
        <f t="shared" si="26"/>
        <v>-4.2427653404669153E-17</v>
      </c>
      <c r="AQ50">
        <f t="shared" si="26"/>
        <v>-4.844446144129684E-13</v>
      </c>
      <c r="AR50">
        <f t="shared" si="26"/>
        <v>-4.8448704206637302E-13</v>
      </c>
      <c r="AS50">
        <f t="shared" si="26"/>
        <v>-0.35322662137581767</v>
      </c>
      <c r="AT50">
        <f t="shared" si="26"/>
        <v>-0.23077472596555895</v>
      </c>
      <c r="AU50">
        <f t="shared" si="24"/>
        <v>-0.58400134734186115</v>
      </c>
      <c r="AW50">
        <v>47</v>
      </c>
      <c r="AX50">
        <f>IF(Z50&gt;0, (R50*SUMPRODUCT(K50:$K$98, X50:$X$98)-K50*$AZ$3)/Z50, 0)</f>
        <v>-1.734455562541334E+18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50000</v>
      </c>
      <c r="S51">
        <f t="shared" si="1"/>
        <v>-1.0812226578317265E+19</v>
      </c>
      <c r="U51">
        <f t="shared" si="12"/>
        <v>0.84677131100000003</v>
      </c>
      <c r="V51">
        <f t="shared" si="13"/>
        <v>0.01</v>
      </c>
      <c r="W51">
        <f t="shared" si="14"/>
        <v>1.3647771021329359E-16</v>
      </c>
      <c r="X51">
        <f t="shared" si="15"/>
        <v>1.1556540959958871E-16</v>
      </c>
      <c r="Y51">
        <f t="shared" si="16"/>
        <v>1.364777102132936E-18</v>
      </c>
      <c r="Z51">
        <f t="shared" si="17"/>
        <v>1.9547523511571941E-17</v>
      </c>
      <c r="AB51">
        <f t="shared" si="18"/>
        <v>-236.71452364235128</v>
      </c>
      <c r="AC51">
        <f t="shared" si="22"/>
        <v>-211.35225325209979</v>
      </c>
      <c r="AE51">
        <f t="shared" si="2"/>
        <v>0</v>
      </c>
      <c r="AF51">
        <f t="shared" si="25"/>
        <v>0</v>
      </c>
      <c r="AG51">
        <f t="shared" si="25"/>
        <v>-4.8868808778929857E-16</v>
      </c>
      <c r="AH51">
        <f t="shared" si="4"/>
        <v>-5.7782704799794359E-12</v>
      </c>
      <c r="AI51">
        <f t="shared" si="23"/>
        <v>-5.778759168067225E-12</v>
      </c>
      <c r="AJ51">
        <f t="shared" si="6"/>
        <v>-25.362270390251496</v>
      </c>
      <c r="AK51">
        <f t="shared" si="19"/>
        <v>-16.57001665496459</v>
      </c>
      <c r="AL51">
        <f t="shared" si="7"/>
        <v>-41.932287045221869</v>
      </c>
      <c r="AN51">
        <f t="shared" si="26"/>
        <v>0</v>
      </c>
      <c r="AO51">
        <f t="shared" si="26"/>
        <v>0</v>
      </c>
      <c r="AP51">
        <f t="shared" si="26"/>
        <v>-5.4257653343724522E-18</v>
      </c>
      <c r="AQ51">
        <f t="shared" si="26"/>
        <v>-6.4154499457366635E-14</v>
      </c>
      <c r="AR51">
        <f t="shared" si="26"/>
        <v>-6.4159925222701008E-14</v>
      </c>
      <c r="AS51">
        <f t="shared" si="26"/>
        <v>-0.28159009994886325</v>
      </c>
      <c r="AT51">
        <f t="shared" si="26"/>
        <v>-0.18397219863326045</v>
      </c>
      <c r="AU51">
        <f t="shared" si="24"/>
        <v>-0.46556229858218789</v>
      </c>
      <c r="AW51">
        <v>48</v>
      </c>
      <c r="AX51">
        <f>IF(Z51&gt;0, (R51*SUMPRODUCT(K51:$K$98, X51:$X$98)-K51*$AZ$3)/Z51, 0)</f>
        <v>-1.0812226578317265E+19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50000</v>
      </c>
      <c r="S52">
        <f t="shared" si="1"/>
        <v>-6.9555563615374164E+19</v>
      </c>
      <c r="U52">
        <f t="shared" si="12"/>
        <v>0.85120774200000004</v>
      </c>
      <c r="V52">
        <f t="shared" si="13"/>
        <v>0.01</v>
      </c>
      <c r="W52">
        <f t="shared" si="14"/>
        <v>1.9547523511571941E-17</v>
      </c>
      <c r="X52">
        <f t="shared" si="15"/>
        <v>1.6639003349977064E-17</v>
      </c>
      <c r="Y52">
        <f t="shared" si="16"/>
        <v>1.9547523511571942E-19</v>
      </c>
      <c r="Z52">
        <f t="shared" si="17"/>
        <v>2.7130449264791575E-18</v>
      </c>
      <c r="AB52">
        <f t="shared" si="18"/>
        <v>-211.35225325209979</v>
      </c>
      <c r="AC52">
        <f t="shared" si="22"/>
        <v>-188.70736897508917</v>
      </c>
      <c r="AE52">
        <f t="shared" si="2"/>
        <v>0</v>
      </c>
      <c r="AF52">
        <f t="shared" si="25"/>
        <v>0</v>
      </c>
      <c r="AG52">
        <f t="shared" si="25"/>
        <v>-6.7826123161978932E-17</v>
      </c>
      <c r="AH52">
        <f t="shared" si="4"/>
        <v>-8.3195016749885318E-13</v>
      </c>
      <c r="AI52">
        <f t="shared" si="23"/>
        <v>-8.3201799362201518E-13</v>
      </c>
      <c r="AJ52">
        <f t="shared" si="6"/>
        <v>-22.644884277010618</v>
      </c>
      <c r="AK52">
        <f t="shared" si="19"/>
        <v>-14.794657727646987</v>
      </c>
      <c r="AL52">
        <f t="shared" si="7"/>
        <v>-37.439542004658435</v>
      </c>
      <c r="AN52">
        <f t="shared" si="26"/>
        <v>0</v>
      </c>
      <c r="AO52">
        <f t="shared" si="26"/>
        <v>0</v>
      </c>
      <c r="AP52">
        <f t="shared" si="26"/>
        <v>-6.7236984119256882E-19</v>
      </c>
      <c r="AQ52">
        <f t="shared" si="26"/>
        <v>-8.247238319451874E-15</v>
      </c>
      <c r="AR52">
        <f t="shared" si="26"/>
        <v>-8.2479106892930673E-15</v>
      </c>
      <c r="AS52">
        <f t="shared" si="26"/>
        <v>-0.22448190365821719</v>
      </c>
      <c r="AT52">
        <f t="shared" si="26"/>
        <v>-0.14666151039003572</v>
      </c>
      <c r="AU52">
        <f t="shared" si="24"/>
        <v>-0.37114341404826112</v>
      </c>
      <c r="AW52">
        <v>49</v>
      </c>
      <c r="AX52">
        <f>IF(Z52&gt;0, (R52*SUMPRODUCT(K52:$K$98, X52:$X$98)-K52*$AZ$3)/Z52, 0)</f>
        <v>-6.9555563615374164E+19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50000</v>
      </c>
      <c r="S53">
        <f t="shared" si="1"/>
        <v>-4.6249651376253705E+20</v>
      </c>
      <c r="U53">
        <f t="shared" si="12"/>
        <v>0.85572183800000001</v>
      </c>
      <c r="V53">
        <f t="shared" si="13"/>
        <v>0.01</v>
      </c>
      <c r="W53">
        <f t="shared" si="14"/>
        <v>2.7130449264791575E-18</v>
      </c>
      <c r="X53">
        <f t="shared" si="15"/>
        <v>2.3216117910633194E-18</v>
      </c>
      <c r="Y53">
        <f t="shared" si="16"/>
        <v>2.7130449264791574E-20</v>
      </c>
      <c r="Z53">
        <f t="shared" si="17"/>
        <v>3.6430268615104655E-19</v>
      </c>
      <c r="AB53">
        <f t="shared" si="18"/>
        <v>-188.70736897508917</v>
      </c>
      <c r="AC53">
        <f t="shared" si="22"/>
        <v>-168.48872229918672</v>
      </c>
      <c r="AE53">
        <f t="shared" si="2"/>
        <v>0</v>
      </c>
      <c r="AF53">
        <f t="shared" si="25"/>
        <v>0</v>
      </c>
      <c r="AG53">
        <f t="shared" si="25"/>
        <v>-9.1075671537761644E-18</v>
      </c>
      <c r="AH53">
        <f t="shared" si="4"/>
        <v>-1.1608058955316596E-13</v>
      </c>
      <c r="AI53">
        <f t="shared" si="23"/>
        <v>-1.1608969712031973E-13</v>
      </c>
      <c r="AJ53">
        <f t="shared" si="6"/>
        <v>-20.218646675902448</v>
      </c>
      <c r="AK53">
        <f t="shared" si="19"/>
        <v>-13.209515828256244</v>
      </c>
      <c r="AL53">
        <f t="shared" si="7"/>
        <v>-33.428162504158806</v>
      </c>
      <c r="AN53">
        <f t="shared" si="26"/>
        <v>0</v>
      </c>
      <c r="AO53">
        <f t="shared" si="26"/>
        <v>0</v>
      </c>
      <c r="AP53">
        <f t="shared" si="26"/>
        <v>-8.0611237910330421E-20</v>
      </c>
      <c r="AQ53">
        <f t="shared" si="26"/>
        <v>-1.0274313505733447E-15</v>
      </c>
      <c r="AR53">
        <f t="shared" si="26"/>
        <v>-1.0275119618112549E-15</v>
      </c>
      <c r="AS53">
        <f t="shared" si="26"/>
        <v>-0.1789555992173297</v>
      </c>
      <c r="AT53">
        <f t="shared" si="26"/>
        <v>-0.11691765815532187</v>
      </c>
      <c r="AU53">
        <f t="shared" si="24"/>
        <v>-0.29587325737265258</v>
      </c>
      <c r="AW53">
        <v>50</v>
      </c>
      <c r="AX53">
        <f>IF(Z53&gt;0, (R53*SUMPRODUCT(K53:$K$98, X53:$X$98)-K53*$AZ$3)/Z53, 0)</f>
        <v>-4.6249651376253705E+20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50000</v>
      </c>
      <c r="S54">
        <f t="shared" si="1"/>
        <v>-3.1834522181327981E+21</v>
      </c>
      <c r="U54">
        <f t="shared" si="12"/>
        <v>0.86028443099999996</v>
      </c>
      <c r="V54">
        <f t="shared" si="13"/>
        <v>0.01</v>
      </c>
      <c r="W54">
        <f t="shared" si="14"/>
        <v>3.6430268615104655E-19</v>
      </c>
      <c r="X54">
        <f t="shared" si="15"/>
        <v>3.1340392906722465E-19</v>
      </c>
      <c r="Y54">
        <f t="shared" si="16"/>
        <v>3.6430268615104652E-21</v>
      </c>
      <c r="Z54">
        <f t="shared" si="17"/>
        <v>4.7255730222311434E-20</v>
      </c>
      <c r="AB54">
        <f t="shared" si="18"/>
        <v>-168.48872229918672</v>
      </c>
      <c r="AC54">
        <f t="shared" si="22"/>
        <v>-150.43635919570244</v>
      </c>
      <c r="AE54">
        <f t="shared" si="2"/>
        <v>0</v>
      </c>
      <c r="AF54">
        <f t="shared" si="25"/>
        <v>0</v>
      </c>
      <c r="AG54">
        <f t="shared" si="25"/>
        <v>-1.1813932555577858E-18</v>
      </c>
      <c r="AH54">
        <f t="shared" si="4"/>
        <v>-1.5670196453361231E-14</v>
      </c>
      <c r="AI54">
        <f t="shared" si="23"/>
        <v>-1.5671377846616788E-14</v>
      </c>
      <c r="AJ54">
        <f t="shared" si="6"/>
        <v>-18.052363103484282</v>
      </c>
      <c r="AK54">
        <f t="shared" si="19"/>
        <v>-11.794210560943071</v>
      </c>
      <c r="AL54">
        <f t="shared" si="7"/>
        <v>-29.846573664427368</v>
      </c>
      <c r="AN54">
        <f t="shared" si="26"/>
        <v>0</v>
      </c>
      <c r="AO54">
        <f t="shared" si="26"/>
        <v>0</v>
      </c>
      <c r="AP54">
        <f t="shared" si="26"/>
        <v>-9.3361898154757886E-21</v>
      </c>
      <c r="AQ54">
        <f t="shared" si="26"/>
        <v>-1.2383677310338254E-16</v>
      </c>
      <c r="AR54">
        <f t="shared" si="26"/>
        <v>-1.23846109293198E-16</v>
      </c>
      <c r="AS54">
        <f t="shared" si="26"/>
        <v>-0.14266230804952906</v>
      </c>
      <c r="AT54">
        <f t="shared" si="26"/>
        <v>-9.3206041259025707E-2</v>
      </c>
      <c r="AU54">
        <f t="shared" si="24"/>
        <v>-0.23586834930855488</v>
      </c>
      <c r="AW54">
        <v>51</v>
      </c>
      <c r="AX54">
        <f>IF(Z54&gt;0, (R54*SUMPRODUCT(K54:$K$98, X54:$X$98)-K54*$AZ$3)/Z54, 0)</f>
        <v>-3.1834522181327981E+21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50000</v>
      </c>
      <c r="S55">
        <f t="shared" si="1"/>
        <v>-2.271472288848825E+22</v>
      </c>
      <c r="U55">
        <f t="shared" si="12"/>
        <v>0.86486670799999998</v>
      </c>
      <c r="V55">
        <f t="shared" si="13"/>
        <v>0.01</v>
      </c>
      <c r="W55">
        <f t="shared" si="14"/>
        <v>4.7255730222311434E-20</v>
      </c>
      <c r="X55">
        <f t="shared" si="15"/>
        <v>4.0869907831506598E-20</v>
      </c>
      <c r="Y55">
        <f t="shared" si="16"/>
        <v>4.7255730222311431E-22</v>
      </c>
      <c r="Z55">
        <f t="shared" si="17"/>
        <v>5.9132650885817217E-21</v>
      </c>
      <c r="AB55">
        <f t="shared" si="18"/>
        <v>-150.43635919570244</v>
      </c>
      <c r="AC55">
        <f t="shared" si="22"/>
        <v>-134.31817785330574</v>
      </c>
      <c r="AE55">
        <f t="shared" si="2"/>
        <v>0</v>
      </c>
      <c r="AF55">
        <f t="shared" si="25"/>
        <v>0</v>
      </c>
      <c r="AG55">
        <f t="shared" si="25"/>
        <v>-1.4783162721454305E-19</v>
      </c>
      <c r="AH55">
        <f t="shared" si="4"/>
        <v>-2.0434953915753298E-15</v>
      </c>
      <c r="AI55">
        <f t="shared" si="23"/>
        <v>-2.0436432232025442E-15</v>
      </c>
      <c r="AJ55">
        <f t="shared" si="6"/>
        <v>-16.118181342396696</v>
      </c>
      <c r="AK55">
        <f t="shared" si="19"/>
        <v>-10.530545143699172</v>
      </c>
      <c r="AL55">
        <f t="shared" si="7"/>
        <v>-26.648726486095871</v>
      </c>
      <c r="AN55">
        <f t="shared" si="26"/>
        <v>0</v>
      </c>
      <c r="AO55">
        <f t="shared" si="26"/>
        <v>0</v>
      </c>
      <c r="AP55">
        <f t="shared" si="26"/>
        <v>-1.0430965770958553E-21</v>
      </c>
      <c r="AQ55">
        <f t="shared" si="26"/>
        <v>-1.4418856698167271E-17</v>
      </c>
      <c r="AR55">
        <f t="shared" si="26"/>
        <v>-1.4419899794744366E-17</v>
      </c>
      <c r="AS55">
        <f t="shared" si="26"/>
        <v>-0.11372951853438232</v>
      </c>
      <c r="AT55">
        <f t="shared" si="26"/>
        <v>-7.4303285442463091E-2</v>
      </c>
      <c r="AU55">
        <f t="shared" si="24"/>
        <v>-0.18803280397684544</v>
      </c>
      <c r="AW55">
        <v>52</v>
      </c>
      <c r="AX55">
        <f>IF(Z55&gt;0, (R55*SUMPRODUCT(K55:$K$98, X55:$X$98)-K55*$AZ$3)/Z55, 0)</f>
        <v>-2.271472288848825E+22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50000</v>
      </c>
      <c r="S56">
        <f t="shared" si="1"/>
        <v>-1.6826982277962712E+23</v>
      </c>
      <c r="U56">
        <f t="shared" si="12"/>
        <v>0.86947332300000002</v>
      </c>
      <c r="V56">
        <f t="shared" si="13"/>
        <v>0.01</v>
      </c>
      <c r="W56">
        <f t="shared" si="14"/>
        <v>5.9132650885817217E-21</v>
      </c>
      <c r="X56">
        <f t="shared" si="15"/>
        <v>5.1414262463490388E-21</v>
      </c>
      <c r="Y56">
        <f t="shared" si="16"/>
        <v>5.913265088581722E-23</v>
      </c>
      <c r="Z56">
        <f t="shared" si="17"/>
        <v>7.1270619134686567E-22</v>
      </c>
      <c r="AB56">
        <f t="shared" si="18"/>
        <v>-134.31817785330574</v>
      </c>
      <c r="AC56">
        <f t="shared" si="22"/>
        <v>-119.92694451188009</v>
      </c>
      <c r="AE56">
        <f t="shared" si="2"/>
        <v>0</v>
      </c>
      <c r="AF56">
        <f t="shared" si="25"/>
        <v>0</v>
      </c>
      <c r="AG56">
        <f t="shared" si="25"/>
        <v>-1.7817654783671642E-20</v>
      </c>
      <c r="AH56">
        <f t="shared" si="4"/>
        <v>-2.5707131231745193E-16</v>
      </c>
      <c r="AI56">
        <f t="shared" si="23"/>
        <v>-2.5708912997223561E-16</v>
      </c>
      <c r="AJ56">
        <f t="shared" si="6"/>
        <v>-14.391233341425647</v>
      </c>
      <c r="AK56">
        <f t="shared" si="19"/>
        <v>-9.4022724497314023</v>
      </c>
      <c r="AL56">
        <f t="shared" si="7"/>
        <v>-23.793505791157049</v>
      </c>
      <c r="AN56">
        <f t="shared" si="26"/>
        <v>0</v>
      </c>
      <c r="AO56">
        <f t="shared" si="26"/>
        <v>0</v>
      </c>
      <c r="AP56">
        <f t="shared" si="26"/>
        <v>-1.1225086091735514E-22</v>
      </c>
      <c r="AQ56">
        <f t="shared" si="26"/>
        <v>-1.6195440126740335E-18</v>
      </c>
      <c r="AR56">
        <f t="shared" si="26"/>
        <v>-1.6196562635349508E-18</v>
      </c>
      <c r="AS56">
        <f t="shared" si="26"/>
        <v>-9.0664475872435035E-2</v>
      </c>
      <c r="AT56">
        <f t="shared" si="26"/>
        <v>-5.9234124236657429E-2</v>
      </c>
      <c r="AU56">
        <f t="shared" si="24"/>
        <v>-0.14989860010909245</v>
      </c>
      <c r="AW56">
        <v>53</v>
      </c>
      <c r="AX56">
        <f>IF(Z56&gt;0, (R56*SUMPRODUCT(K56:$K$98, X56:$X$98)-K56*$AZ$3)/Z56, 0)</f>
        <v>-1.6826982277962712E+23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50000</v>
      </c>
      <c r="S57">
        <f t="shared" si="1"/>
        <v>-1.2964396991074909E+24</v>
      </c>
      <c r="U57">
        <f t="shared" si="12"/>
        <v>0.874112687</v>
      </c>
      <c r="V57">
        <f t="shared" si="13"/>
        <v>0.01</v>
      </c>
      <c r="W57">
        <f t="shared" si="14"/>
        <v>7.1270619134686567E-22</v>
      </c>
      <c r="X57">
        <f t="shared" si="15"/>
        <v>6.2298552395974488E-22</v>
      </c>
      <c r="Y57">
        <f t="shared" si="16"/>
        <v>7.1270619134686575E-24</v>
      </c>
      <c r="Z57">
        <f t="shared" si="17"/>
        <v>8.2593605473652125E-23</v>
      </c>
      <c r="AB57">
        <f t="shared" si="18"/>
        <v>-119.92694451188009</v>
      </c>
      <c r="AC57">
        <f t="shared" si="22"/>
        <v>-107.07762902846437</v>
      </c>
      <c r="AE57">
        <f t="shared" si="2"/>
        <v>0</v>
      </c>
      <c r="AF57">
        <f t="shared" si="25"/>
        <v>0</v>
      </c>
      <c r="AG57">
        <f t="shared" si="25"/>
        <v>-2.0648401368413033E-21</v>
      </c>
      <c r="AH57">
        <f t="shared" si="4"/>
        <v>-3.1149276197987244E-17</v>
      </c>
      <c r="AI57">
        <f t="shared" si="23"/>
        <v>-3.1151341038124087E-17</v>
      </c>
      <c r="AJ57">
        <f t="shared" si="6"/>
        <v>-12.849315483415722</v>
      </c>
      <c r="AK57">
        <f t="shared" si="19"/>
        <v>-8.394886115831607</v>
      </c>
      <c r="AL57">
        <f t="shared" si="7"/>
        <v>-21.244201599247329</v>
      </c>
      <c r="AN57">
        <f t="shared" si="26"/>
        <v>0</v>
      </c>
      <c r="AO57">
        <f t="shared" si="26"/>
        <v>0</v>
      </c>
      <c r="AP57">
        <f t="shared" si="26"/>
        <v>-1.1614688083615181E-23</v>
      </c>
      <c r="AQ57">
        <f t="shared" si="26"/>
        <v>-1.7521411009737957E-19</v>
      </c>
      <c r="AR57">
        <f t="shared" si="26"/>
        <v>-1.752257247854632E-19</v>
      </c>
      <c r="AS57">
        <f t="shared" si="26"/>
        <v>-7.2277165076877217E-2</v>
      </c>
      <c r="AT57">
        <f t="shared" si="26"/>
        <v>-4.7221081183559797E-2</v>
      </c>
      <c r="AU57">
        <f t="shared" si="24"/>
        <v>-0.11949824626043702</v>
      </c>
      <c r="AW57">
        <v>54</v>
      </c>
      <c r="AX57">
        <f>IF(Z57&gt;0, (R57*SUMPRODUCT(K57:$K$98, X57:$X$98)-K57*$AZ$3)/Z57, 0)</f>
        <v>-1.2964396991074909E+24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50000</v>
      </c>
      <c r="S58">
        <f t="shared" si="1"/>
        <v>-1.0405607374877506E+25</v>
      </c>
      <c r="U58">
        <f t="shared" si="12"/>
        <v>0.87875849299999997</v>
      </c>
      <c r="V58">
        <f t="shared" si="13"/>
        <v>0.01</v>
      </c>
      <c r="W58">
        <f t="shared" si="14"/>
        <v>8.2593605473652125E-23</v>
      </c>
      <c r="X58">
        <f t="shared" si="15"/>
        <v>7.257983227746309E-23</v>
      </c>
      <c r="Y58">
        <f t="shared" si="16"/>
        <v>8.2593605473652128E-25</v>
      </c>
      <c r="Z58">
        <f t="shared" si="17"/>
        <v>9.1878371414525147E-24</v>
      </c>
      <c r="AB58">
        <f t="shared" si="18"/>
        <v>-107.07762902846437</v>
      </c>
      <c r="AC58">
        <f t="shared" si="22"/>
        <v>-95.60502591827175</v>
      </c>
      <c r="AE58">
        <f t="shared" si="2"/>
        <v>0</v>
      </c>
      <c r="AF58">
        <f t="shared" si="25"/>
        <v>0</v>
      </c>
      <c r="AG58">
        <f t="shared" si="25"/>
        <v>-2.2969592853631288E-22</v>
      </c>
      <c r="AH58">
        <f t="shared" si="4"/>
        <v>-3.6289916138731548E-18</v>
      </c>
      <c r="AI58">
        <f t="shared" si="23"/>
        <v>-3.6292213098016909E-18</v>
      </c>
      <c r="AJ58">
        <f t="shared" si="6"/>
        <v>-11.472603110192622</v>
      </c>
      <c r="AK58">
        <f t="shared" si="19"/>
        <v>-7.4954340319925068</v>
      </c>
      <c r="AL58">
        <f t="shared" si="7"/>
        <v>-18.968037142185128</v>
      </c>
      <c r="AN58">
        <f t="shared" si="26"/>
        <v>0</v>
      </c>
      <c r="AO58">
        <f t="shared" si="26"/>
        <v>0</v>
      </c>
      <c r="AP58">
        <f t="shared" si="26"/>
        <v>-1.153603040853835E-24</v>
      </c>
      <c r="AQ58">
        <f t="shared" si="26"/>
        <v>-1.8225903208969167E-20</v>
      </c>
      <c r="AR58">
        <f t="shared" si="26"/>
        <v>-1.8227056812010019E-20</v>
      </c>
      <c r="AS58">
        <f t="shared" si="26"/>
        <v>-5.7618913486031015E-2</v>
      </c>
      <c r="AT58">
        <f t="shared" si="26"/>
        <v>-3.764435681087356E-2</v>
      </c>
      <c r="AU58">
        <f t="shared" si="24"/>
        <v>-9.5263270296904567E-2</v>
      </c>
      <c r="AW58">
        <v>55</v>
      </c>
      <c r="AX58">
        <f>IF(Z58&gt;0, (R58*SUMPRODUCT(K58:$K$98, X58:$X$98)-K58*$AZ$3)/Z58, 0)</f>
        <v>-1.0405607374877506E+25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50000</v>
      </c>
      <c r="S59">
        <f t="shared" si="1"/>
        <v>-8.7141670890080581E+25</v>
      </c>
      <c r="U59">
        <f t="shared" si="12"/>
        <v>0.88338371900000001</v>
      </c>
      <c r="V59">
        <f t="shared" si="13"/>
        <v>0.01</v>
      </c>
      <c r="W59">
        <f t="shared" si="14"/>
        <v>9.1878371414525147E-24</v>
      </c>
      <c r="X59">
        <f t="shared" si="15"/>
        <v>8.1163857435826521E-24</v>
      </c>
      <c r="Y59">
        <f t="shared" si="16"/>
        <v>9.187837141452515E-26</v>
      </c>
      <c r="Z59">
        <f t="shared" si="17"/>
        <v>9.7957302645533749E-25</v>
      </c>
      <c r="AB59">
        <f t="shared" si="18"/>
        <v>-95.60502591827175</v>
      </c>
      <c r="AC59">
        <f t="shared" si="22"/>
        <v>-85.361630284171213</v>
      </c>
      <c r="AE59">
        <f t="shared" si="2"/>
        <v>0</v>
      </c>
      <c r="AF59">
        <f t="shared" si="25"/>
        <v>0</v>
      </c>
      <c r="AG59">
        <f t="shared" si="25"/>
        <v>-2.4489325661383438E-23</v>
      </c>
      <c r="AH59">
        <f t="shared" si="4"/>
        <v>-4.058192871791326E-19</v>
      </c>
      <c r="AI59">
        <f t="shared" si="23"/>
        <v>-4.0584377650479399E-19</v>
      </c>
      <c r="AJ59">
        <f t="shared" si="6"/>
        <v>-10.243395634100537</v>
      </c>
      <c r="AK59">
        <f t="shared" si="19"/>
        <v>-6.6923518142790233</v>
      </c>
      <c r="AL59">
        <f t="shared" si="7"/>
        <v>-16.935747448379558</v>
      </c>
      <c r="AN59">
        <f t="shared" si="26"/>
        <v>0</v>
      </c>
      <c r="AO59">
        <f t="shared" si="26"/>
        <v>0</v>
      </c>
      <c r="AP59">
        <f t="shared" si="26"/>
        <v>-1.0981505889832755E-25</v>
      </c>
      <c r="AQ59">
        <f t="shared" si="26"/>
        <v>-1.819775257998517E-21</v>
      </c>
      <c r="AR59">
        <f t="shared" si="26"/>
        <v>-1.8198850730574154E-21</v>
      </c>
      <c r="AS59">
        <f t="shared" si="26"/>
        <v>-4.5933445062205758E-2</v>
      </c>
      <c r="AT59">
        <f t="shared" si="26"/>
        <v>-3.0009850773974455E-2</v>
      </c>
      <c r="AU59">
        <f t="shared" si="24"/>
        <v>-7.5943295836180202E-2</v>
      </c>
      <c r="AW59">
        <v>56</v>
      </c>
      <c r="AX59">
        <f>IF(Z59&gt;0, (R59*SUMPRODUCT(K59:$K$98, X59:$X$98)-K59*$AZ$3)/Z59, 0)</f>
        <v>-8.7141670890080581E+25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50000</v>
      </c>
      <c r="S60">
        <f t="shared" si="1"/>
        <v>-7.6847216533674124E+26</v>
      </c>
      <c r="U60">
        <f t="shared" si="12"/>
        <v>0.88875356999999999</v>
      </c>
      <c r="V60">
        <f t="shared" si="13"/>
        <v>0.01</v>
      </c>
      <c r="W60">
        <f t="shared" si="14"/>
        <v>9.7957302645533749E-25</v>
      </c>
      <c r="X60">
        <f t="shared" si="15"/>
        <v>8.7059902433788564E-25</v>
      </c>
      <c r="Y60">
        <f t="shared" si="16"/>
        <v>9.7957302645533744E-27</v>
      </c>
      <c r="Z60">
        <f t="shared" si="17"/>
        <v>9.9178271852898474E-26</v>
      </c>
      <c r="AB60">
        <f t="shared" si="18"/>
        <v>-85.361630284171213</v>
      </c>
      <c r="AC60">
        <f t="shared" si="22"/>
        <v>-76.215741325152862</v>
      </c>
      <c r="AE60">
        <f t="shared" si="2"/>
        <v>0</v>
      </c>
      <c r="AF60">
        <f t="shared" si="25"/>
        <v>0</v>
      </c>
      <c r="AG60">
        <f t="shared" si="25"/>
        <v>-2.4794567963224617E-24</v>
      </c>
      <c r="AH60">
        <f t="shared" si="4"/>
        <v>-4.352995121689428E-20</v>
      </c>
      <c r="AI60">
        <f t="shared" si="23"/>
        <v>-4.3532430673690601E-20</v>
      </c>
      <c r="AJ60">
        <f t="shared" si="6"/>
        <v>-9.1458889590183503</v>
      </c>
      <c r="AK60">
        <f t="shared" si="19"/>
        <v>-5.9753141198919852</v>
      </c>
      <c r="AL60">
        <f t="shared" si="7"/>
        <v>-15.121203078910336</v>
      </c>
      <c r="AN60">
        <f t="shared" si="26"/>
        <v>0</v>
      </c>
      <c r="AO60">
        <f t="shared" si="26"/>
        <v>0</v>
      </c>
      <c r="AP60">
        <f t="shared" si="26"/>
        <v>-9.9271273872280323E-27</v>
      </c>
      <c r="AQ60">
        <f t="shared" si="26"/>
        <v>-1.7428308149223013E-22</v>
      </c>
      <c r="AR60">
        <f t="shared" si="26"/>
        <v>-1.7429300861961735E-22</v>
      </c>
      <c r="AS60">
        <f t="shared" si="26"/>
        <v>-3.6617861178416637E-2</v>
      </c>
      <c r="AT60">
        <f t="shared" si="26"/>
        <v>-2.3923669303232187E-2</v>
      </c>
      <c r="AU60">
        <f t="shared" si="24"/>
        <v>-6.0541530481648821E-2</v>
      </c>
      <c r="AW60">
        <v>57</v>
      </c>
      <c r="AX60">
        <f>IF(Z60&gt;0, (R60*SUMPRODUCT(K60:$K$98, X60:$X$98)-K60*$AZ$3)/Z60, 0)</f>
        <v>-7.6847216533674124E+26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50000</v>
      </c>
      <c r="S61">
        <f t="shared" si="1"/>
        <v>-7.1542724921297939E+27</v>
      </c>
      <c r="U61">
        <f t="shared" si="12"/>
        <v>0.89409425099999995</v>
      </c>
      <c r="V61">
        <f t="shared" si="13"/>
        <v>0.01</v>
      </c>
      <c r="W61">
        <f t="shared" si="14"/>
        <v>9.9178271852898474E-26</v>
      </c>
      <c r="X61">
        <f t="shared" si="15"/>
        <v>8.8674722687791642E-26</v>
      </c>
      <c r="Y61">
        <f t="shared" si="16"/>
        <v>9.917827185289847E-28</v>
      </c>
      <c r="Z61">
        <f t="shared" si="17"/>
        <v>9.5117664465778481E-27</v>
      </c>
      <c r="AB61">
        <f t="shared" si="18"/>
        <v>-76.215741325152862</v>
      </c>
      <c r="AC61">
        <f t="shared" si="22"/>
        <v>-68.049769040315056</v>
      </c>
      <c r="AE61">
        <f t="shared" si="2"/>
        <v>0</v>
      </c>
      <c r="AF61">
        <f t="shared" si="25"/>
        <v>0</v>
      </c>
      <c r="AG61">
        <f t="shared" si="25"/>
        <v>-2.3779416116444621E-25</v>
      </c>
      <c r="AH61">
        <f t="shared" si="4"/>
        <v>-4.4337361343895824E-21</v>
      </c>
      <c r="AI61">
        <f t="shared" si="23"/>
        <v>-4.4339739285507468E-21</v>
      </c>
      <c r="AJ61">
        <f t="shared" si="6"/>
        <v>-8.1659722848378067</v>
      </c>
      <c r="AK61">
        <f t="shared" si="19"/>
        <v>-5.3351018927607008</v>
      </c>
      <c r="AL61">
        <f t="shared" si="7"/>
        <v>-13.501074177598507</v>
      </c>
      <c r="AN61">
        <f t="shared" si="26"/>
        <v>0</v>
      </c>
      <c r="AO61">
        <f t="shared" si="26"/>
        <v>0</v>
      </c>
      <c r="AP61">
        <f t="shared" si="26"/>
        <v>-8.5006123883081935E-28</v>
      </c>
      <c r="AQ61">
        <f t="shared" si="26"/>
        <v>-1.5849620581902207E-23</v>
      </c>
      <c r="AR61">
        <f t="shared" si="26"/>
        <v>-1.5850470643141038E-23</v>
      </c>
      <c r="AS61">
        <f t="shared" si="26"/>
        <v>-2.919153474044691E-2</v>
      </c>
      <c r="AT61">
        <f t="shared" si="26"/>
        <v>-1.9071802697091984E-2</v>
      </c>
      <c r="AU61">
        <f t="shared" si="24"/>
        <v>-4.826333743753889E-2</v>
      </c>
      <c r="AW61">
        <v>58</v>
      </c>
      <c r="AX61">
        <f>IF(Z61&gt;0, (R61*SUMPRODUCT(K61:$K$98, X61:$X$98)-K61*$AZ$3)/Z61, 0)</f>
        <v>-7.1542724921297939E+27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50000</v>
      </c>
      <c r="S62">
        <f t="shared" si="1"/>
        <v>-7.0504225208821536E+28</v>
      </c>
      <c r="U62">
        <f t="shared" si="12"/>
        <v>0.89939914200000004</v>
      </c>
      <c r="V62">
        <f t="shared" si="13"/>
        <v>0.01</v>
      </c>
      <c r="W62">
        <f t="shared" si="14"/>
        <v>9.5117664465778481E-27</v>
      </c>
      <c r="X62">
        <f t="shared" si="15"/>
        <v>8.5548745809565057E-27</v>
      </c>
      <c r="Y62">
        <f t="shared" si="16"/>
        <v>9.5117664465778477E-29</v>
      </c>
      <c r="Z62">
        <f t="shared" si="17"/>
        <v>8.6177420115556385E-28</v>
      </c>
      <c r="AB62">
        <f t="shared" si="18"/>
        <v>-68.049769040315056</v>
      </c>
      <c r="AC62">
        <f t="shared" si="22"/>
        <v>-60.758722357424148</v>
      </c>
      <c r="AE62">
        <f t="shared" si="2"/>
        <v>0</v>
      </c>
      <c r="AF62">
        <f t="shared" si="25"/>
        <v>0</v>
      </c>
      <c r="AG62">
        <f t="shared" si="25"/>
        <v>-2.1544355028889096E-26</v>
      </c>
      <c r="AH62">
        <f t="shared" si="4"/>
        <v>-4.2774372904782526E-22</v>
      </c>
      <c r="AI62">
        <f t="shared" si="23"/>
        <v>-4.2776527340285413E-22</v>
      </c>
      <c r="AJ62">
        <f t="shared" si="6"/>
        <v>-7.291046682890908</v>
      </c>
      <c r="AK62">
        <f t="shared" si="19"/>
        <v>-4.7634838328220548</v>
      </c>
      <c r="AL62">
        <f t="shared" si="7"/>
        <v>-12.054530515712962</v>
      </c>
      <c r="AN62">
        <f t="shared" si="26"/>
        <v>0</v>
      </c>
      <c r="AO62">
        <f t="shared" si="26"/>
        <v>0</v>
      </c>
      <c r="AP62">
        <f t="shared" si="26"/>
        <v>-6.8764533563049208E-29</v>
      </c>
      <c r="AQ62">
        <f t="shared" si="26"/>
        <v>-1.365257765806957E-24</v>
      </c>
      <c r="AR62">
        <f t="shared" si="26"/>
        <v>-1.3653265303405201E-24</v>
      </c>
      <c r="AS62">
        <f t="shared" si="26"/>
        <v>-2.3271312771402219E-2</v>
      </c>
      <c r="AT62">
        <f t="shared" si="26"/>
        <v>-1.5203924343982766E-2</v>
      </c>
      <c r="AU62">
        <f t="shared" si="24"/>
        <v>-3.8475237115384982E-2</v>
      </c>
      <c r="AW62">
        <v>59</v>
      </c>
      <c r="AX62">
        <f>IF(Z62&gt;0, (R62*SUMPRODUCT(K62:$K$98, X62:$X$98)-K62*$AZ$3)/Z62, 0)</f>
        <v>-7.0504225208821536E+28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50000</v>
      </c>
      <c r="S63">
        <f t="shared" si="1"/>
        <v>-7.3765405222080656E+29</v>
      </c>
      <c r="U63">
        <f t="shared" si="12"/>
        <v>0.90466162100000003</v>
      </c>
      <c r="V63">
        <f t="shared" si="13"/>
        <v>0.01</v>
      </c>
      <c r="W63">
        <f t="shared" si="14"/>
        <v>8.6177420115556385E-28</v>
      </c>
      <c r="X63">
        <f t="shared" si="15"/>
        <v>7.7961404575337253E-28</v>
      </c>
      <c r="Y63">
        <f t="shared" si="16"/>
        <v>8.6177420115556381E-30</v>
      </c>
      <c r="Z63">
        <f t="shared" si="17"/>
        <v>7.3542413390635687E-29</v>
      </c>
      <c r="AB63">
        <f t="shared" si="18"/>
        <v>-60.758722357424148</v>
      </c>
      <c r="AC63">
        <f t="shared" si="22"/>
        <v>-54.248859247700118</v>
      </c>
      <c r="AE63">
        <f t="shared" si="2"/>
        <v>0</v>
      </c>
      <c r="AF63">
        <f t="shared" si="25"/>
        <v>0</v>
      </c>
      <c r="AG63">
        <f t="shared" si="25"/>
        <v>-1.8385603347658923E-27</v>
      </c>
      <c r="AH63">
        <f t="shared" si="4"/>
        <v>-3.8980702287668624E-23</v>
      </c>
      <c r="AI63">
        <f t="shared" si="23"/>
        <v>-3.8982540848003392E-23</v>
      </c>
      <c r="AJ63">
        <f t="shared" si="6"/>
        <v>-6.50986310972403</v>
      </c>
      <c r="AK63">
        <f t="shared" si="19"/>
        <v>-4.253110565019691</v>
      </c>
      <c r="AL63">
        <f t="shared" si="7"/>
        <v>-10.762973674743721</v>
      </c>
      <c r="AN63">
        <f t="shared" si="26"/>
        <v>0</v>
      </c>
      <c r="AO63">
        <f t="shared" si="26"/>
        <v>0</v>
      </c>
      <c r="AP63">
        <f t="shared" si="26"/>
        <v>-5.2395123455015266E-30</v>
      </c>
      <c r="AQ63">
        <f t="shared" si="26"/>
        <v>-1.1108684714367322E-25</v>
      </c>
      <c r="AR63">
        <f t="shared" si="26"/>
        <v>-1.1109208665601872E-25</v>
      </c>
      <c r="AS63">
        <f t="shared" si="26"/>
        <v>-1.8551748063936731E-2</v>
      </c>
      <c r="AT63">
        <f t="shared" si="26"/>
        <v>-1.2120475401771974E-2</v>
      </c>
      <c r="AU63">
        <f t="shared" si="24"/>
        <v>-3.0672223465708706E-2</v>
      </c>
      <c r="AW63">
        <v>60</v>
      </c>
      <c r="AX63">
        <f>IF(Z63&gt;0, (R63*SUMPRODUCT(K63:$K$98, X63:$X$98)-K63*$AZ$3)/Z63, 0)</f>
        <v>-7.3765405222080656E+29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50000</v>
      </c>
      <c r="S64">
        <f t="shared" si="1"/>
        <v>-8.219927757692246E+30</v>
      </c>
      <c r="U64">
        <f t="shared" si="12"/>
        <v>0.90987524600000003</v>
      </c>
      <c r="V64">
        <f t="shared" si="13"/>
        <v>0.01</v>
      </c>
      <c r="W64">
        <f t="shared" si="14"/>
        <v>7.3542413390635687E-29</v>
      </c>
      <c r="X64">
        <f t="shared" si="15"/>
        <v>6.6914421475238337E-29</v>
      </c>
      <c r="Y64">
        <f t="shared" si="16"/>
        <v>7.3542413390635689E-31</v>
      </c>
      <c r="Z64">
        <f t="shared" si="17"/>
        <v>5.8925677814909933E-30</v>
      </c>
      <c r="AB64">
        <f t="shared" si="18"/>
        <v>-54.248859247700118</v>
      </c>
      <c r="AC64">
        <f t="shared" si="22"/>
        <v>-48.436481471160832</v>
      </c>
      <c r="AE64">
        <f t="shared" si="2"/>
        <v>0</v>
      </c>
      <c r="AF64">
        <f t="shared" si="25"/>
        <v>0</v>
      </c>
      <c r="AG64">
        <f t="shared" si="25"/>
        <v>-1.4731419453727484E-28</v>
      </c>
      <c r="AH64">
        <f t="shared" si="4"/>
        <v>-3.3457210737619167E-24</v>
      </c>
      <c r="AI64">
        <f t="shared" si="23"/>
        <v>-3.3458683879564541E-24</v>
      </c>
      <c r="AJ64">
        <f t="shared" si="6"/>
        <v>-5.8123777765392859</v>
      </c>
      <c r="AK64">
        <f t="shared" si="19"/>
        <v>-3.7974201473390088</v>
      </c>
      <c r="AL64">
        <f t="shared" si="7"/>
        <v>-9.6097979238782951</v>
      </c>
      <c r="AN64">
        <f t="shared" si="26"/>
        <v>0</v>
      </c>
      <c r="AO64">
        <f t="shared" si="26"/>
        <v>0</v>
      </c>
      <c r="AP64">
        <f t="shared" si="26"/>
        <v>-3.7483449800292233E-31</v>
      </c>
      <c r="AQ64">
        <f t="shared" si="26"/>
        <v>-8.5130403290772099E-27</v>
      </c>
      <c r="AR64">
        <f t="shared" si="26"/>
        <v>-8.5134151635752129E-27</v>
      </c>
      <c r="AS64">
        <f t="shared" si="26"/>
        <v>-1.4789339974439292E-2</v>
      </c>
      <c r="AT64">
        <f t="shared" si="26"/>
        <v>-9.6623687833003596E-3</v>
      </c>
      <c r="AU64">
        <f t="shared" si="24"/>
        <v>-2.4451708757739651E-2</v>
      </c>
      <c r="AW64">
        <v>61</v>
      </c>
      <c r="AX64">
        <f>IF(Z64&gt;0, (R64*SUMPRODUCT(K64:$K$98, X64:$X$98)-K64*$AZ$3)/Z64, 0)</f>
        <v>-8.219927757692246E+30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50000</v>
      </c>
      <c r="S65">
        <f t="shared" si="1"/>
        <v>-9.7937747447996896E+31</v>
      </c>
      <c r="U65">
        <f t="shared" si="12"/>
        <v>0.91506238500000003</v>
      </c>
      <c r="V65">
        <f t="shared" si="13"/>
        <v>0.01</v>
      </c>
      <c r="W65">
        <f t="shared" si="14"/>
        <v>5.8925677814909933E-30</v>
      </c>
      <c r="X65">
        <f t="shared" si="15"/>
        <v>5.3920671279053075E-30</v>
      </c>
      <c r="Y65">
        <f t="shared" si="16"/>
        <v>5.8925677814909932E-32</v>
      </c>
      <c r="Z65">
        <f t="shared" si="17"/>
        <v>4.4157497577077587E-31</v>
      </c>
      <c r="AB65">
        <f t="shared" si="18"/>
        <v>-48.436481471160832</v>
      </c>
      <c r="AC65">
        <f t="shared" si="22"/>
        <v>-43.246858456393596</v>
      </c>
      <c r="AE65">
        <f t="shared" si="2"/>
        <v>0</v>
      </c>
      <c r="AF65">
        <f t="shared" si="25"/>
        <v>0</v>
      </c>
      <c r="AG65">
        <f t="shared" si="25"/>
        <v>-1.1039374394269397E-29</v>
      </c>
      <c r="AH65">
        <f t="shared" si="4"/>
        <v>-2.6960335639526538E-25</v>
      </c>
      <c r="AI65">
        <f t="shared" si="23"/>
        <v>-2.6961439576965963E-25</v>
      </c>
      <c r="AJ65">
        <f t="shared" si="6"/>
        <v>-5.1896230147672355</v>
      </c>
      <c r="AK65">
        <f t="shared" si="19"/>
        <v>-3.3905537029812587</v>
      </c>
      <c r="AL65">
        <f t="shared" si="7"/>
        <v>-8.5801767177484933</v>
      </c>
      <c r="AN65">
        <f t="shared" si="26"/>
        <v>0</v>
      </c>
      <c r="AO65">
        <f t="shared" si="26"/>
        <v>0</v>
      </c>
      <c r="AP65">
        <f t="shared" si="26"/>
        <v>-2.5079645803626107E-32</v>
      </c>
      <c r="AQ65">
        <f t="shared" si="26"/>
        <v>-6.1249455307648541E-28</v>
      </c>
      <c r="AR65">
        <f t="shared" si="26"/>
        <v>-6.1251963272228904E-28</v>
      </c>
      <c r="AS65">
        <f t="shared" si="26"/>
        <v>-1.1789971280643604E-2</v>
      </c>
      <c r="AT65">
        <f t="shared" si="26"/>
        <v>-7.7027812366871505E-3</v>
      </c>
      <c r="AU65">
        <f t="shared" si="24"/>
        <v>-1.9492752517330753E-2</v>
      </c>
      <c r="AW65">
        <v>62</v>
      </c>
      <c r="AX65">
        <f>IF(Z65&gt;0, (R65*SUMPRODUCT(K65:$K$98, X65:$X$98)-K65*$AZ$3)/Z65, 0)</f>
        <v>-9.7937747447996896E+31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50000</v>
      </c>
      <c r="S66">
        <f t="shared" si="1"/>
        <v>-1.2536716482154103E+33</v>
      </c>
      <c r="U66">
        <f t="shared" si="12"/>
        <v>0.92024934599999997</v>
      </c>
      <c r="V66">
        <f t="shared" si="13"/>
        <v>0.01</v>
      </c>
      <c r="W66">
        <f t="shared" si="14"/>
        <v>4.4157497577077587E-31</v>
      </c>
      <c r="X66">
        <f t="shared" si="15"/>
        <v>4.063590826630223E-31</v>
      </c>
      <c r="Y66">
        <f t="shared" si="16"/>
        <v>4.4157497577077586E-33</v>
      </c>
      <c r="Z66">
        <f t="shared" si="17"/>
        <v>3.0800143350045815E-32</v>
      </c>
      <c r="AB66">
        <f t="shared" si="18"/>
        <v>-43.246858456393596</v>
      </c>
      <c r="AC66">
        <f t="shared" si="22"/>
        <v>-38.613266478922846</v>
      </c>
      <c r="AE66">
        <f t="shared" si="2"/>
        <v>0</v>
      </c>
      <c r="AF66">
        <f t="shared" si="25"/>
        <v>0</v>
      </c>
      <c r="AG66">
        <f t="shared" si="25"/>
        <v>-7.7000358375114541E-31</v>
      </c>
      <c r="AH66">
        <f t="shared" si="4"/>
        <v>-2.0317954133151114E-26</v>
      </c>
      <c r="AI66">
        <f t="shared" si="23"/>
        <v>-2.0318724136734866E-26</v>
      </c>
      <c r="AJ66">
        <f t="shared" si="6"/>
        <v>-4.6335919774707506</v>
      </c>
      <c r="AK66">
        <f t="shared" si="19"/>
        <v>-3.027280091947552</v>
      </c>
      <c r="AL66">
        <f t="shared" si="7"/>
        <v>-7.6608720694183026</v>
      </c>
      <c r="AN66">
        <f t="shared" si="26"/>
        <v>0</v>
      </c>
      <c r="AO66">
        <f t="shared" si="26"/>
        <v>0</v>
      </c>
      <c r="AP66">
        <f t="shared" si="26"/>
        <v>-1.5618943722243563E-33</v>
      </c>
      <c r="AQ66">
        <f t="shared" si="26"/>
        <v>-4.1213442229818864E-29</v>
      </c>
      <c r="AR66">
        <f t="shared" si="26"/>
        <v>-4.1215004124191089E-29</v>
      </c>
      <c r="AS66">
        <f t="shared" si="26"/>
        <v>-9.3988929214314527E-3</v>
      </c>
      <c r="AT66">
        <f t="shared" si="26"/>
        <v>-6.1406100420018719E-3</v>
      </c>
      <c r="AU66">
        <f t="shared" si="24"/>
        <v>-1.5539502963433325E-2</v>
      </c>
      <c r="AW66">
        <v>63</v>
      </c>
      <c r="AX66">
        <f>IF(Z66&gt;0, (R66*SUMPRODUCT(K66:$K$98, X66:$X$98)-K66*$AZ$3)/Z66, 0)</f>
        <v>-1.2536716482154103E+33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-1.7337186540165967E+34</v>
      </c>
      <c r="U67">
        <f t="shared" si="12"/>
        <v>0.92543648599999995</v>
      </c>
      <c r="V67">
        <f t="shared" si="13"/>
        <v>0.01</v>
      </c>
      <c r="W67">
        <f t="shared" si="14"/>
        <v>3.0800143350045815E-32</v>
      </c>
      <c r="X67">
        <f t="shared" si="15"/>
        <v>2.8503576430162668E-32</v>
      </c>
      <c r="Y67">
        <f t="shared" si="16"/>
        <v>3.0800143350045816E-34</v>
      </c>
      <c r="Z67">
        <f t="shared" si="17"/>
        <v>1.9885654863826888E-33</v>
      </c>
      <c r="AB67">
        <f t="shared" si="18"/>
        <v>-38.613266478922846</v>
      </c>
      <c r="AC67">
        <f t="shared" si="22"/>
        <v>-34.476130784752542</v>
      </c>
      <c r="AE67">
        <f t="shared" ref="AE67:AE69" si="29">$Z67*O67</f>
        <v>0</v>
      </c>
      <c r="AF67">
        <f t="shared" si="25"/>
        <v>0</v>
      </c>
      <c r="AG67">
        <f t="shared" si="25"/>
        <v>-4.971413715956722E-32</v>
      </c>
      <c r="AH67">
        <f t="shared" ref="AH67:AH69" si="30">-X67*R67</f>
        <v>-1.4251788215081333E-27</v>
      </c>
      <c r="AI67">
        <f t="shared" si="23"/>
        <v>-1.4252285356452929E-27</v>
      </c>
      <c r="AJ67">
        <f t="shared" ref="AJ67:AJ69" si="31">AB67-AC67</f>
        <v>-4.1371356941703041</v>
      </c>
      <c r="AK67">
        <f t="shared" si="19"/>
        <v>-2.7029286535245993</v>
      </c>
      <c r="AL67">
        <f t="shared" ref="AL67:AL69" si="32">SUM(AI67:AK67)</f>
        <v>-6.8400643476949039</v>
      </c>
      <c r="AN67">
        <f t="shared" si="26"/>
        <v>0</v>
      </c>
      <c r="AO67">
        <f t="shared" si="26"/>
        <v>0</v>
      </c>
      <c r="AP67">
        <f t="shared" si="26"/>
        <v>-9.0036954613953896E-35</v>
      </c>
      <c r="AQ67">
        <f t="shared" si="26"/>
        <v>-2.5811322130972927E-30</v>
      </c>
      <c r="AR67">
        <f t="shared" si="26"/>
        <v>-2.5812222500519067E-30</v>
      </c>
      <c r="AS67">
        <f t="shared" si="26"/>
        <v>-7.4927398927227612E-3</v>
      </c>
      <c r="AT67">
        <f t="shared" si="26"/>
        <v>-4.8952567299122051E-3</v>
      </c>
      <c r="AU67">
        <f t="shared" si="24"/>
        <v>-1.2387996622634966E-2</v>
      </c>
      <c r="AW67">
        <v>64</v>
      </c>
      <c r="AX67">
        <f>IF(Z67&gt;0, (R67*SUMPRODUCT(K67:$K$98, X67:$X$98)-K67*$AZ$3)/Z67, 0)</f>
        <v>-1.7337186540165967E+34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7"/>
        <v>50000</v>
      </c>
      <c r="S68">
        <f t="shared" si="28"/>
        <v>-2.607035346875567E+35</v>
      </c>
      <c r="U68">
        <f t="shared" ref="U68:U69" si="36">M68</f>
        <v>0.93062362499999995</v>
      </c>
      <c r="V68">
        <f t="shared" ref="V68:V69" si="37">$C$10</f>
        <v>0.01</v>
      </c>
      <c r="W68">
        <f t="shared" ref="W68:W69" si="38">Z67</f>
        <v>1.9885654863826888E-33</v>
      </c>
      <c r="X68">
        <f t="shared" ref="X68:X69" si="39">U68*W68</f>
        <v>1.8506060214873458E-33</v>
      </c>
      <c r="Y68">
        <f t="shared" ref="Y68:Y69" si="40">V68*W68</f>
        <v>1.9885654863826888E-35</v>
      </c>
      <c r="Z68">
        <f>MAX(0, W68-X68-Y68)</f>
        <v>1.1807381003151611E-34</v>
      </c>
      <c r="AB68">
        <f t="shared" ref="AB68:AB69" si="41">AC67</f>
        <v>-34.476130784752542</v>
      </c>
      <c r="AC68">
        <f t="shared" si="22"/>
        <v>-30.782259629243342</v>
      </c>
      <c r="AE68">
        <f t="shared" si="29"/>
        <v>0</v>
      </c>
      <c r="AF68">
        <f t="shared" si="25"/>
        <v>0</v>
      </c>
      <c r="AG68">
        <f t="shared" si="25"/>
        <v>-2.9518452507879027E-33</v>
      </c>
      <c r="AH68">
        <f t="shared" si="30"/>
        <v>-9.2530301074367288E-29</v>
      </c>
      <c r="AI68">
        <f t="shared" si="23"/>
        <v>-9.2533252919618073E-29</v>
      </c>
      <c r="AJ68">
        <f t="shared" si="31"/>
        <v>-3.6938711555091999</v>
      </c>
      <c r="AK68">
        <f t="shared" ref="AK68:AK69" si="42">G68*SUM(AB68:AB68, AE68:AF68)</f>
        <v>-2.4133291549326783</v>
      </c>
      <c r="AL68">
        <f t="shared" si="32"/>
        <v>-6.1072003104418782</v>
      </c>
      <c r="AN68">
        <f t="shared" si="26"/>
        <v>0</v>
      </c>
      <c r="AO68">
        <f t="shared" si="26"/>
        <v>0</v>
      </c>
      <c r="AP68">
        <f t="shared" si="26"/>
        <v>-4.7732749830501022E-36</v>
      </c>
      <c r="AQ68">
        <f t="shared" si="26"/>
        <v>-1.4962592336928255E-31</v>
      </c>
      <c r="AR68">
        <f t="shared" si="26"/>
        <v>-1.4963069664426561E-31</v>
      </c>
      <c r="AS68">
        <f t="shared" si="26"/>
        <v>-5.9731663685608739E-3</v>
      </c>
      <c r="AT68">
        <f t="shared" si="26"/>
        <v>-3.9024686941264391E-3</v>
      </c>
      <c r="AU68">
        <f t="shared" si="24"/>
        <v>-9.8756350626873126E-3</v>
      </c>
      <c r="AW68">
        <v>65</v>
      </c>
      <c r="AX68">
        <f>IF(Z68&gt;0, (R68*SUMPRODUCT(K68:$K$98, X68:$X$98)-K68*$AZ$3)/Z68, 0)</f>
        <v>-2.607035346875567E+35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1.1807381003151611E-34</v>
      </c>
      <c r="X69">
        <f t="shared" si="39"/>
        <v>1.1807381003151611E-34</v>
      </c>
      <c r="Y69">
        <f t="shared" si="40"/>
        <v>1.1807381003151611E-36</v>
      </c>
      <c r="Z69">
        <f t="shared" ref="Z69" si="45">MAX(0, W69-X69-Y69)</f>
        <v>0</v>
      </c>
      <c r="AB69">
        <f t="shared" si="41"/>
        <v>-30.782259629243342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-5.9036905015758052E-30</v>
      </c>
      <c r="AI69">
        <f t="shared" si="23"/>
        <v>-5.9036905015758052E-30</v>
      </c>
      <c r="AJ69">
        <f t="shared" si="31"/>
        <v>-30.782259629243342</v>
      </c>
      <c r="AK69">
        <f t="shared" si="42"/>
        <v>-2.1547581740470343</v>
      </c>
      <c r="AL69">
        <f t="shared" si="32"/>
        <v>-32.937017803290374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-8.5237053268751823E-33</v>
      </c>
      <c r="AR69">
        <f t="shared" si="26"/>
        <v>-8.5237053268751823E-33</v>
      </c>
      <c r="AS69">
        <f t="shared" si="26"/>
        <v>-4.444320214703032E-2</v>
      </c>
      <c r="AT69">
        <f t="shared" si="26"/>
        <v>-3.1110241502921229E-3</v>
      </c>
      <c r="AU69">
        <f t="shared" si="24"/>
        <v>-4.7554226297322442E-2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22050.891408828662</v>
      </c>
      <c r="AO71" s="8">
        <f t="shared" si="46"/>
        <v>-2205.0891408828661</v>
      </c>
      <c r="AP71" s="8">
        <f t="shared" si="46"/>
        <v>-352.20304129690209</v>
      </c>
      <c r="AQ71" s="8">
        <f t="shared" si="46"/>
        <v>-19036.084704476863</v>
      </c>
      <c r="AR71" s="8">
        <f t="shared" si="46"/>
        <v>457.51452217203314</v>
      </c>
      <c r="AS71" s="8">
        <f t="shared" si="46"/>
        <v>35.132036793887721</v>
      </c>
      <c r="AT71" s="8">
        <f t="shared" si="46"/>
        <v>-167.91524744699484</v>
      </c>
      <c r="AU71" s="8">
        <f t="shared" si="46"/>
        <v>324.73131151892403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CBD0-D38E-4F2A-8BF8-BB9F654B42B7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5245.6062336377227</v>
      </c>
      <c r="K3">
        <v>1</v>
      </c>
      <c r="L3" s="2">
        <v>0</v>
      </c>
      <c r="O3">
        <f>$C$3</f>
        <v>5245.6062336377227</v>
      </c>
      <c r="P3">
        <f>O3*C5</f>
        <v>524.56062336377227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5245.6062336377227</v>
      </c>
      <c r="AF3">
        <f t="shared" ref="AF3:AG34" si="4">-$Z3*P3</f>
        <v>-524.56062336377227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4521.0456102739499</v>
      </c>
      <c r="AJ3">
        <f t="shared" ref="AJ3:AJ66" si="7">AB3-AC3</f>
        <v>0</v>
      </c>
      <c r="AL3">
        <f t="shared" ref="AL3:AL66" si="8">SUM(AI3:AK3)</f>
        <v>4521.0456102739499</v>
      </c>
      <c r="AN3">
        <f t="shared" ref="AN3:AU34" si="9">AE3*$K3</f>
        <v>5245.6062336377227</v>
      </c>
      <c r="AO3">
        <f t="shared" si="9"/>
        <v>-524.56062336377227</v>
      </c>
      <c r="AP3">
        <f t="shared" si="9"/>
        <v>-200</v>
      </c>
      <c r="AQ3">
        <f t="shared" si="9"/>
        <v>0</v>
      </c>
      <c r="AR3">
        <f t="shared" si="9"/>
        <v>4521.0456102739499</v>
      </c>
      <c r="AS3">
        <f t="shared" si="9"/>
        <v>0</v>
      </c>
      <c r="AT3">
        <f t="shared" si="9"/>
        <v>0</v>
      </c>
      <c r="AU3">
        <f t="shared" si="9"/>
        <v>4521.0456102739499</v>
      </c>
      <c r="AW3">
        <v>0</v>
      </c>
      <c r="AX3">
        <f>IF(Z3&gt;0, (R3*SUMPRODUCT(K3:$K$98, X3:$X$98)-K3*$AZ$3)/Z3, 0)</f>
        <v>0</v>
      </c>
      <c r="AZ3">
        <f>C6*SUMPRODUCT(X4:X98, K4:K98)/1</f>
        <v>3559.297477076509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100000</v>
      </c>
      <c r="S4">
        <f t="shared" si="1"/>
        <v>241.42807068277099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238.74754044388555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-110.2811</v>
      </c>
      <c r="AI4">
        <f t="shared" si="6"/>
        <v>-110.2811</v>
      </c>
      <c r="AJ4">
        <f t="shared" si="7"/>
        <v>-238.74754044388555</v>
      </c>
      <c r="AK4">
        <f>G4*SUM(AB4, AE4:AF4)</f>
        <v>0</v>
      </c>
      <c r="AL4">
        <f t="shared" si="8"/>
        <v>-349.02864044388554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-102.88375781322884</v>
      </c>
      <c r="AR4">
        <f t="shared" si="9"/>
        <v>-102.88375781322884</v>
      </c>
      <c r="AS4">
        <f t="shared" si="9"/>
        <v>-222.73303521213316</v>
      </c>
      <c r="AT4">
        <f t="shared" si="9"/>
        <v>0</v>
      </c>
      <c r="AU4">
        <f t="shared" si="9"/>
        <v>-325.61679302536197</v>
      </c>
      <c r="AW4">
        <v>1</v>
      </c>
      <c r="AX4">
        <f>IF(Z4&gt;0, (R4*SUMPRODUCT(K4:$K$98, X4:$X$98)-K4*$AZ$3)/Z4, 0)</f>
        <v>241.42807068277099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100000</v>
      </c>
      <c r="S5">
        <f t="shared" si="1"/>
        <v>422.15688481839675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238.74754044388555</v>
      </c>
      <c r="AC5">
        <f t="shared" si="2"/>
        <v>412.82990933420251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-110.1841114750068</v>
      </c>
      <c r="AI5">
        <f t="shared" si="6"/>
        <v>-134.63177087488805</v>
      </c>
      <c r="AJ5">
        <f t="shared" si="7"/>
        <v>-174.08236889031696</v>
      </c>
      <c r="AK5">
        <f>G5*SUM(AB5, AE5:AF5)</f>
        <v>9.7886491581993074</v>
      </c>
      <c r="AL5">
        <f t="shared" si="8"/>
        <v>-298.92549060700571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-94.219317142381911</v>
      </c>
      <c r="AR5">
        <f t="shared" si="9"/>
        <v>-115.12470670854307</v>
      </c>
      <c r="AS5">
        <f t="shared" si="9"/>
        <v>-148.85922937350509</v>
      </c>
      <c r="AT5">
        <f t="shared" si="9"/>
        <v>8.3703523773578929</v>
      </c>
      <c r="AU5">
        <f t="shared" si="9"/>
        <v>-255.61358370469029</v>
      </c>
      <c r="AW5">
        <v>2</v>
      </c>
      <c r="AX5">
        <f>IF(Z5&gt;0, (R5*SUMPRODUCT(K5:$K$98, X5:$X$98)-K5*$AZ$3)/Z5, 0)</f>
        <v>422.15688481839675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100000</v>
      </c>
      <c r="S6">
        <f t="shared" si="1"/>
        <v>637.54029824789177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412.82990933420251</v>
      </c>
      <c r="AC6">
        <f t="shared" si="2"/>
        <v>616.51663042123482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-110.35301848683517</v>
      </c>
      <c r="AI6">
        <f t="shared" si="6"/>
        <v>-134.5286130380959</v>
      </c>
      <c r="AJ6">
        <f t="shared" si="7"/>
        <v>-203.68672108703231</v>
      </c>
      <c r="AK6">
        <f>G6*SUM(AB6, AE6:AF6)</f>
        <v>24.150549696050849</v>
      </c>
      <c r="AL6">
        <f t="shared" si="8"/>
        <v>-314.06478442907735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-85.12742524351593</v>
      </c>
      <c r="AR6">
        <f t="shared" si="9"/>
        <v>-103.77672134886456</v>
      </c>
      <c r="AS6">
        <f t="shared" si="9"/>
        <v>-157.12597951728671</v>
      </c>
      <c r="AT6">
        <f t="shared" si="9"/>
        <v>18.62997625285298</v>
      </c>
      <c r="AU6">
        <f t="shared" si="9"/>
        <v>-242.27272461329827</v>
      </c>
      <c r="AW6">
        <v>3</v>
      </c>
      <c r="AX6">
        <f>IF(Z6&gt;0, (R6*SUMPRODUCT(K6:$K$98, X6:$X$98)-K6*$AZ$3)/Z6, 0)</f>
        <v>637.54029824789177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100000</v>
      </c>
      <c r="S7">
        <f t="shared" si="1"/>
        <v>814.59275477821461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616.51663042123482</v>
      </c>
      <c r="AC7">
        <f t="shared" si="2"/>
        <v>778.9523633757326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-110.59483526273577</v>
      </c>
      <c r="AI7">
        <f t="shared" si="6"/>
        <v>-134.50102515966822</v>
      </c>
      <c r="AJ7">
        <f t="shared" si="7"/>
        <v>-162.43573295449778</v>
      </c>
      <c r="AK7">
        <f>G7*SUM(AB7, AE7:AF7)</f>
        <v>30.27096655368263</v>
      </c>
      <c r="AL7">
        <f t="shared" si="8"/>
        <v>-266.66579156048334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-77.621658747830793</v>
      </c>
      <c r="AR7">
        <f t="shared" si="9"/>
        <v>-94.400363736469416</v>
      </c>
      <c r="AS7">
        <f t="shared" si="9"/>
        <v>-114.00650854892285</v>
      </c>
      <c r="AT7">
        <f t="shared" si="9"/>
        <v>21.245862252201061</v>
      </c>
      <c r="AU7">
        <f t="shared" si="9"/>
        <v>-187.16101003319119</v>
      </c>
      <c r="AW7">
        <v>4</v>
      </c>
      <c r="AX7">
        <f>IF(Z7&gt;0, (R7*SUMPRODUCT(K7:$K$98, X7:$X$98)-K7*$AZ$3)/Z7, 0)</f>
        <v>814.59275477821461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100000</v>
      </c>
      <c r="S8">
        <f t="shared" si="1"/>
        <v>917.52996027737322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778.9523633757326</v>
      </c>
      <c r="AC8">
        <f t="shared" si="2"/>
        <v>867.59185644594254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-111.17936985654863</v>
      </c>
      <c r="AI8">
        <f t="shared" si="6"/>
        <v>-134.81870301204759</v>
      </c>
      <c r="AJ8">
        <f t="shared" si="7"/>
        <v>-88.639493070209937</v>
      </c>
      <c r="AK8">
        <f>G8*SUM(AB8, AE8:AF8)</f>
        <v>16.591685339903105</v>
      </c>
      <c r="AL8">
        <f t="shared" si="8"/>
        <v>-206.86651074235442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-72.8385306756484</v>
      </c>
      <c r="AR8">
        <f t="shared" si="9"/>
        <v>-88.325705098568221</v>
      </c>
      <c r="AS8">
        <f t="shared" si="9"/>
        <v>-58.071658828421761</v>
      </c>
      <c r="AT8">
        <f t="shared" si="9"/>
        <v>10.869948113130585</v>
      </c>
      <c r="AU8">
        <f t="shared" si="9"/>
        <v>-135.52741581385939</v>
      </c>
      <c r="AW8">
        <v>5</v>
      </c>
      <c r="AX8">
        <f>IF(Z8&gt;0, (R8*SUMPRODUCT(K8:$K$98, X8:$X$98)-K8*$AZ$3)/Z8, 0)</f>
        <v>917.52996027737322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100000</v>
      </c>
      <c r="S9">
        <f t="shared" si="1"/>
        <v>982.0455160648421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867.59185644594254</v>
      </c>
      <c r="AC9">
        <f t="shared" si="2"/>
        <v>918.20309232784257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-112.72312002133802</v>
      </c>
      <c r="AI9">
        <f t="shared" si="6"/>
        <v>-136.09787906527666</v>
      </c>
      <c r="AJ9">
        <f t="shared" si="7"/>
        <v>-50.611235881900029</v>
      </c>
      <c r="AK9">
        <f t="shared" ref="AK9:AK72" si="22">G9*SUM(AB9:AB9, AE9:AF9)</f>
        <v>5.118791953031061</v>
      </c>
      <c r="AL9">
        <f t="shared" si="8"/>
        <v>-181.59032299414562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-69.940249834282241</v>
      </c>
      <c r="AR9">
        <f t="shared" si="9"/>
        <v>-84.443365850231302</v>
      </c>
      <c r="AS9">
        <f t="shared" si="9"/>
        <v>-31.402275605322274</v>
      </c>
      <c r="AT9">
        <f t="shared" si="9"/>
        <v>3.1760085063023111</v>
      </c>
      <c r="AU9">
        <f t="shared" si="9"/>
        <v>-112.66963294925127</v>
      </c>
      <c r="AW9">
        <v>6</v>
      </c>
      <c r="AX9">
        <f>IF(Z9&gt;0, (R9*SUMPRODUCT(K9:$K$98, X9:$X$98)-K9*$AZ$3)/Z9, 0)</f>
        <v>982.0455160648421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100000</v>
      </c>
      <c r="S10">
        <f t="shared" si="1"/>
        <v>1040.1437987392276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918.20309232784257</v>
      </c>
      <c r="AC10">
        <f t="shared" si="2"/>
        <v>961.60563720593916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-114.74809463223747</v>
      </c>
      <c r="AI10">
        <f t="shared" si="6"/>
        <v>-137.86041906207868</v>
      </c>
      <c r="AJ10">
        <f t="shared" si="7"/>
        <v>-43.402544878096592</v>
      </c>
      <c r="AK10">
        <f t="shared" si="22"/>
        <v>3.7646326785441548</v>
      </c>
      <c r="AL10">
        <f t="shared" si="8"/>
        <v>-177.49833126163111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-67.542611430846193</v>
      </c>
      <c r="AR10">
        <f t="shared" si="9"/>
        <v>-81.146904846188448</v>
      </c>
      <c r="AS10">
        <f t="shared" si="9"/>
        <v>-25.547450118509911</v>
      </c>
      <c r="AT10">
        <f t="shared" si="9"/>
        <v>2.2159245693944425</v>
      </c>
      <c r="AU10">
        <f t="shared" si="9"/>
        <v>-104.47843039530392</v>
      </c>
      <c r="AW10">
        <v>7</v>
      </c>
      <c r="AX10">
        <f>IF(Z10&gt;0, (R10*SUMPRODUCT(K10:$K$98, X10:$X$98)-K10*$AZ$3)/Z10, 0)</f>
        <v>1040.1437987392276</v>
      </c>
    </row>
    <row r="11" spans="1:52" x14ac:dyDescent="0.25">
      <c r="A11" t="s">
        <v>33</v>
      </c>
      <c r="C11" s="12">
        <f>AU100</f>
        <v>153.02126625137251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100000</v>
      </c>
      <c r="S11">
        <f t="shared" si="1"/>
        <v>1092.2196163366191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961.60563720593916</v>
      </c>
      <c r="AC11">
        <f t="shared" si="2"/>
        <v>998.3781067154938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-116.62164579685624</v>
      </c>
      <c r="AI11">
        <f t="shared" si="6"/>
        <v>-139.47369157094982</v>
      </c>
      <c r="AJ11">
        <f t="shared" si="7"/>
        <v>-36.772469509554639</v>
      </c>
      <c r="AK11">
        <f t="shared" si="22"/>
        <v>2.3078535292942539</v>
      </c>
      <c r="AL11">
        <f t="shared" si="8"/>
        <v>-173.93830755121022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-65.227493719035095</v>
      </c>
      <c r="AR11">
        <f t="shared" si="9"/>
        <v>-78.008840286491719</v>
      </c>
      <c r="AS11">
        <f t="shared" si="9"/>
        <v>-20.567159789066729</v>
      </c>
      <c r="AT11">
        <f t="shared" si="9"/>
        <v>1.2908024111468326</v>
      </c>
      <c r="AU11">
        <f t="shared" si="9"/>
        <v>-97.285197664411626</v>
      </c>
      <c r="AW11">
        <v>8</v>
      </c>
      <c r="AX11">
        <f>IF(Z11&gt;0, (R11*SUMPRODUCT(K11:$K$98, X11:$X$98)-K11*$AZ$3)/Z11, 0)</f>
        <v>1092.2196163366191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100000</v>
      </c>
      <c r="S12">
        <f t="shared" si="1"/>
        <v>1142.0130442781453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998.3781067154938</v>
      </c>
      <c r="AC12">
        <f t="shared" si="2"/>
        <v>1032.0919855693492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-119.30294410734557</v>
      </c>
      <c r="AI12">
        <f t="shared" si="6"/>
        <v>-141.89664368767137</v>
      </c>
      <c r="AJ12">
        <f t="shared" si="7"/>
        <v>-33.713878853855363</v>
      </c>
      <c r="AK12">
        <f t="shared" si="22"/>
        <v>2.2962696454456357</v>
      </c>
      <c r="AL12">
        <f t="shared" si="8"/>
        <v>-173.31425289608109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-63.410783067215291</v>
      </c>
      <c r="AR12">
        <f t="shared" si="9"/>
        <v>-75.419574581067479</v>
      </c>
      <c r="AS12">
        <f t="shared" si="9"/>
        <v>-17.91928501305587</v>
      </c>
      <c r="AT12">
        <f t="shared" si="9"/>
        <v>1.2204917275148734</v>
      </c>
      <c r="AU12">
        <f t="shared" si="9"/>
        <v>-92.118367866608466</v>
      </c>
      <c r="AW12">
        <v>9</v>
      </c>
      <c r="AX12">
        <f>IF(Z12&gt;0, (R12*SUMPRODUCT(K12:$K$98, X12:$X$98)-K12*$AZ$3)/Z12, 0)</f>
        <v>1142.0130442781453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100000</v>
      </c>
      <c r="S13">
        <f t="shared" si="1"/>
        <v>1188.81324546971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1032.0919855693492</v>
      </c>
      <c r="AC13">
        <f t="shared" si="2"/>
        <v>1062.1924489268681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-122.07538557887011</v>
      </c>
      <c r="AI13">
        <f t="shared" si="6"/>
        <v>-144.41262931699794</v>
      </c>
      <c r="AJ13">
        <f t="shared" si="7"/>
        <v>-30.100463357518947</v>
      </c>
      <c r="AK13">
        <f t="shared" si="22"/>
        <v>2.0641839711386982</v>
      </c>
      <c r="AL13">
        <f t="shared" si="8"/>
        <v>-172.44890870337818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-61.677153215144813</v>
      </c>
      <c r="AR13">
        <f t="shared" si="9"/>
        <v>-72.962782975047929</v>
      </c>
      <c r="AS13">
        <f t="shared" si="9"/>
        <v>-15.207905193542061</v>
      </c>
      <c r="AT13">
        <f t="shared" si="9"/>
        <v>1.0429046809761133</v>
      </c>
      <c r="AU13">
        <f t="shared" si="9"/>
        <v>-87.127783487613868</v>
      </c>
      <c r="AW13">
        <v>10</v>
      </c>
      <c r="AX13">
        <f>IF(Z13&gt;0, (R13*SUMPRODUCT(K13:$K$98, X13:$X$98)-K13*$AZ$3)/Z13, 0)</f>
        <v>1188.81324546971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100000</v>
      </c>
      <c r="S14">
        <f t="shared" si="1"/>
        <v>1232.9658685081797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1062.1924489268681</v>
      </c>
      <c r="AC14">
        <f t="shared" si="2"/>
        <v>1089.0792696465394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-125.44319101510236</v>
      </c>
      <c r="AI14">
        <f t="shared" si="6"/>
        <v>-147.52570151809513</v>
      </c>
      <c r="AJ14">
        <f t="shared" si="7"/>
        <v>-26.886820719671277</v>
      </c>
      <c r="AK14">
        <f t="shared" si="22"/>
        <v>1.9119464080683626</v>
      </c>
      <c r="AL14">
        <f t="shared" si="8"/>
        <v>-172.50057582969805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-60.257365766805158</v>
      </c>
      <c r="AR14">
        <f t="shared" si="9"/>
        <v>-70.864828010554632</v>
      </c>
      <c r="AS14">
        <f t="shared" si="9"/>
        <v>-12.91524057464942</v>
      </c>
      <c r="AT14">
        <f t="shared" si="9"/>
        <v>0.91841456762395668</v>
      </c>
      <c r="AU14">
        <f t="shared" si="9"/>
        <v>-82.861654017580108</v>
      </c>
      <c r="AW14">
        <v>11</v>
      </c>
      <c r="AX14">
        <f>IF(Z14&gt;0, (R14*SUMPRODUCT(K14:$K$98, X14:$X$98)-K14*$AZ$3)/Z14, 0)</f>
        <v>1232.9658685081797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100000</v>
      </c>
      <c r="S15">
        <f t="shared" si="1"/>
        <v>1278.7663287619478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1089.0792696465394</v>
      </c>
      <c r="AC15">
        <f t="shared" si="2"/>
        <v>1116.5710274504195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-130.47415998676476</v>
      </c>
      <c r="AI15">
        <f t="shared" si="6"/>
        <v>-152.30322684473091</v>
      </c>
      <c r="AJ15">
        <f t="shared" si="7"/>
        <v>-27.491757803880091</v>
      </c>
      <c r="AK15">
        <f t="shared" si="22"/>
        <v>4.4652250055508116</v>
      </c>
      <c r="AL15">
        <f t="shared" si="8"/>
        <v>-175.32975964306019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-59.457376859688736</v>
      </c>
      <c r="AR15">
        <f t="shared" si="9"/>
        <v>-69.404933178894723</v>
      </c>
      <c r="AS15">
        <f t="shared" si="9"/>
        <v>-12.528057696990723</v>
      </c>
      <c r="AT15">
        <f t="shared" si="9"/>
        <v>2.0348133756543945</v>
      </c>
      <c r="AU15">
        <f t="shared" si="9"/>
        <v>-79.898177500231057</v>
      </c>
      <c r="AW15">
        <v>12</v>
      </c>
      <c r="AX15">
        <f>IF(Z15&gt;0, (R15*SUMPRODUCT(K15:$K$98, X15:$X$98)-K15*$AZ$3)/Z15, 0)</f>
        <v>1278.7663287619478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100000</v>
      </c>
      <c r="S16">
        <f t="shared" si="1"/>
        <v>1326.345981221966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1116.5710274504195</v>
      </c>
      <c r="AC16">
        <f t="shared" si="2"/>
        <v>1144.7260466550538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-136.35954462538976</v>
      </c>
      <c r="AI16">
        <f t="shared" si="6"/>
        <v>-157.93623092861992</v>
      </c>
      <c r="AJ16">
        <f t="shared" si="7"/>
        <v>-28.1550192046343</v>
      </c>
      <c r="AK16">
        <f t="shared" si="22"/>
        <v>7.9276542948979785</v>
      </c>
      <c r="AL16">
        <f t="shared" si="8"/>
        <v>-178.16359583835623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-58.782859018975302</v>
      </c>
      <c r="AR16">
        <f t="shared" si="9"/>
        <v>-68.084293051655933</v>
      </c>
      <c r="AS16">
        <f t="shared" si="9"/>
        <v>-12.137269372153638</v>
      </c>
      <c r="AT16">
        <f t="shared" si="9"/>
        <v>3.4175105677303073</v>
      </c>
      <c r="AU16">
        <f t="shared" si="9"/>
        <v>-76.804051856079255</v>
      </c>
      <c r="AW16">
        <v>13</v>
      </c>
      <c r="AX16">
        <f>IF(Z16&gt;0, (R16*SUMPRODUCT(K16:$K$98, X16:$X$98)-K16*$AZ$3)/Z16, 0)</f>
        <v>1326.345981221966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100000</v>
      </c>
      <c r="S17">
        <f t="shared" si="1"/>
        <v>1380.9438104652581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1144.7260466550538</v>
      </c>
      <c r="AC17">
        <f t="shared" si="2"/>
        <v>1177.9648643615837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-142.24439076078997</v>
      </c>
      <c r="AI17">
        <f t="shared" si="6"/>
        <v>-163.56974910329762</v>
      </c>
      <c r="AJ17">
        <f t="shared" si="7"/>
        <v>-33.238817706529971</v>
      </c>
      <c r="AK17">
        <f t="shared" si="22"/>
        <v>15.797219443839742</v>
      </c>
      <c r="AL17">
        <f t="shared" si="8"/>
        <v>-181.01134736598786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-57.642170582988498</v>
      </c>
      <c r="AR17">
        <f t="shared" si="9"/>
        <v>-66.283916923548077</v>
      </c>
      <c r="AS17">
        <f t="shared" si="9"/>
        <v>-13.469477354918643</v>
      </c>
      <c r="AT17">
        <f t="shared" si="9"/>
        <v>6.4015601110769325</v>
      </c>
      <c r="AU17">
        <f t="shared" si="9"/>
        <v>-73.351834167389796</v>
      </c>
      <c r="AW17">
        <v>14</v>
      </c>
      <c r="AX17">
        <f>IF(Z17&gt;0, (R17*SUMPRODUCT(K17:$K$98, X17:$X$98)-K17*$AZ$3)/Z17, 0)</f>
        <v>1380.9438104652581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100000</v>
      </c>
      <c r="S18">
        <f t="shared" si="1"/>
        <v>1443.2902765292276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1177.9648643615837</v>
      </c>
      <c r="AC18">
        <f t="shared" si="2"/>
        <v>1216.6944516741821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-148.36717150062859</v>
      </c>
      <c r="AI18">
        <f t="shared" si="6"/>
        <v>-169.44218446683601</v>
      </c>
      <c r="AJ18">
        <f t="shared" si="7"/>
        <v>-38.729587312598369</v>
      </c>
      <c r="AK18">
        <f t="shared" si="22"/>
        <v>25.444041070210211</v>
      </c>
      <c r="AL18">
        <f t="shared" si="8"/>
        <v>-182.72773070922418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-56.106126834762243</v>
      </c>
      <c r="AR18">
        <f t="shared" si="9"/>
        <v>-64.07579653033423</v>
      </c>
      <c r="AS18">
        <f t="shared" si="9"/>
        <v>-14.645875607390927</v>
      </c>
      <c r="AT18">
        <f t="shared" si="9"/>
        <v>9.6218495037365166</v>
      </c>
      <c r="AU18">
        <f t="shared" si="9"/>
        <v>-69.099822633988651</v>
      </c>
      <c r="AW18">
        <v>15</v>
      </c>
      <c r="AX18">
        <f>IF(Z18&gt;0, (R18*SUMPRODUCT(K18:$K$98, X18:$X$98)-K18*$AZ$3)/Z18, 0)</f>
        <v>1443.2902765292276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100000</v>
      </c>
      <c r="S19">
        <f t="shared" si="1"/>
        <v>1502.1822088446327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1216.6944516741821</v>
      </c>
      <c r="AC19">
        <f t="shared" si="2"/>
        <v>1251.340856673969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-155.51513397925228</v>
      </c>
      <c r="AI19">
        <f t="shared" si="6"/>
        <v>-176.34051803230281</v>
      </c>
      <c r="AJ19">
        <f t="shared" si="7"/>
        <v>-34.64640499978691</v>
      </c>
      <c r="AK19">
        <f t="shared" si="22"/>
        <v>27.132286272334262</v>
      </c>
      <c r="AL19">
        <f t="shared" si="8"/>
        <v>-183.85463675975546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-54.843962438373552</v>
      </c>
      <c r="AR19">
        <f t="shared" si="9"/>
        <v>-62.188241747695201</v>
      </c>
      <c r="AS19">
        <f t="shared" si="9"/>
        <v>-12.218400137741545</v>
      </c>
      <c r="AT19">
        <f t="shared" si="9"/>
        <v>9.5684712549302269</v>
      </c>
      <c r="AU19">
        <f t="shared" si="9"/>
        <v>-64.838170630506525</v>
      </c>
      <c r="AW19">
        <v>16</v>
      </c>
      <c r="AX19">
        <f>IF(Z19&gt;0, (R19*SUMPRODUCT(K19:$K$98, X19:$X$98)-K19*$AZ$3)/Z19, 0)</f>
        <v>1502.1822088446327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100000</v>
      </c>
      <c r="S20">
        <f t="shared" si="1"/>
        <v>1532.2611437294293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1251.340856673969</v>
      </c>
      <c r="AC20">
        <f t="shared" si="2"/>
        <v>1261.1450404050399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-162.37835171386615</v>
      </c>
      <c r="AI20">
        <f t="shared" si="6"/>
        <v>-182.9548873384577</v>
      </c>
      <c r="AJ20">
        <f t="shared" si="7"/>
        <v>-9.804183731070907</v>
      </c>
      <c r="AK20">
        <f t="shared" si="22"/>
        <v>5.3807656836980664</v>
      </c>
      <c r="AL20">
        <f t="shared" si="8"/>
        <v>-187.37830538583054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-54.315038031648449</v>
      </c>
      <c r="AR20">
        <f t="shared" si="9"/>
        <v>-61.19782322569116</v>
      </c>
      <c r="AS20">
        <f t="shared" si="9"/>
        <v>-3.2794680239195437</v>
      </c>
      <c r="AT20">
        <f t="shared" si="9"/>
        <v>1.7998488694136212</v>
      </c>
      <c r="AU20">
        <f t="shared" si="9"/>
        <v>-62.677442380197085</v>
      </c>
      <c r="AW20">
        <v>17</v>
      </c>
      <c r="AX20">
        <f>IF(Z20&gt;0, (R20*SUMPRODUCT(K20:$K$98, X20:$X$98)-K20*$AZ$3)/Z20, 0)</f>
        <v>1532.2611437294293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100000</v>
      </c>
      <c r="S21">
        <f t="shared" si="1"/>
        <v>1556.0272366997926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1261.1450404050399</v>
      </c>
      <c r="AC21">
        <f t="shared" si="2"/>
        <v>1265.2491707500433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-170.29033884926721</v>
      </c>
      <c r="AI21">
        <f t="shared" si="6"/>
        <v>-190.61853653290052</v>
      </c>
      <c r="AJ21">
        <f t="shared" si="7"/>
        <v>-4.1041303450033411</v>
      </c>
      <c r="AK21">
        <f t="shared" si="22"/>
        <v>2.0178320646480641</v>
      </c>
      <c r="AL21">
        <f t="shared" si="8"/>
        <v>-192.70483481325579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-54.166576988462786</v>
      </c>
      <c r="AR21">
        <f t="shared" si="9"/>
        <v>-60.632644836515297</v>
      </c>
      <c r="AS21">
        <f t="shared" si="9"/>
        <v>-1.3054568674038811</v>
      </c>
      <c r="AT21">
        <f t="shared" si="9"/>
        <v>0.64183944091093992</v>
      </c>
      <c r="AU21">
        <f t="shared" si="9"/>
        <v>-61.296262263008238</v>
      </c>
      <c r="AW21">
        <v>18</v>
      </c>
      <c r="AX21">
        <f>IF(Z21&gt;0, (R21*SUMPRODUCT(K21:$K$98, X21:$X$98)-K21*$AZ$3)/Z21, 0)</f>
        <v>1556.0272366997926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100000</v>
      </c>
      <c r="S22">
        <f t="shared" si="1"/>
        <v>1601.2474543692958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1265.2491707500433</v>
      </c>
      <c r="AC22">
        <f t="shared" si="2"/>
        <v>1286.1367153668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-178.74104477753446</v>
      </c>
      <c r="AI22">
        <f t="shared" si="6"/>
        <v>-198.82127522313706</v>
      </c>
      <c r="AJ22">
        <f t="shared" si="7"/>
        <v>-20.887544616756713</v>
      </c>
      <c r="AK22">
        <f t="shared" si="22"/>
        <v>26.570232585750912</v>
      </c>
      <c r="AL22">
        <f t="shared" si="8"/>
        <v>-193.13858725414286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-53.085535570414223</v>
      </c>
      <c r="AR22">
        <f t="shared" si="9"/>
        <v>-59.049301693124789</v>
      </c>
      <c r="AS22">
        <f t="shared" si="9"/>
        <v>-6.2035359260181435</v>
      </c>
      <c r="AT22">
        <f t="shared" si="9"/>
        <v>7.8912766164066923</v>
      </c>
      <c r="AU22">
        <f t="shared" si="9"/>
        <v>-57.361561002736238</v>
      </c>
      <c r="AW22">
        <v>19</v>
      </c>
      <c r="AX22">
        <f>IF(Z22&gt;0, (R22*SUMPRODUCT(K22:$K$98, X22:$X$98)-K22*$AZ$3)/Z22, 0)</f>
        <v>1601.2474543692958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100000</v>
      </c>
      <c r="S23">
        <f t="shared" si="1"/>
        <v>1697.106174865818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1286.1367153668</v>
      </c>
      <c r="AC23">
        <f t="shared" si="2"/>
        <v>1346.311926685551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-187.85408993917076</v>
      </c>
      <c r="AI23">
        <f t="shared" si="6"/>
        <v>-207.68655455783255</v>
      </c>
      <c r="AJ23">
        <f t="shared" si="7"/>
        <v>-60.175211318751053</v>
      </c>
      <c r="AK23">
        <f t="shared" si="22"/>
        <v>90.029570075676006</v>
      </c>
      <c r="AL23">
        <f t="shared" si="8"/>
        <v>-177.83219580090758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-49.814358661424023</v>
      </c>
      <c r="AR23">
        <f t="shared" si="9"/>
        <v>-55.073448340940324</v>
      </c>
      <c r="AS23">
        <f t="shared" si="9"/>
        <v>-15.957009826775133</v>
      </c>
      <c r="AT23">
        <f t="shared" si="9"/>
        <v>23.873663306110338</v>
      </c>
      <c r="AU23">
        <f t="shared" si="9"/>
        <v>-47.156794861605121</v>
      </c>
      <c r="AW23">
        <v>20</v>
      </c>
      <c r="AX23">
        <f>IF(Z23&gt;0, (R23*SUMPRODUCT(K23:$K$98, X23:$X$98)-K23*$AZ$3)/Z23, 0)</f>
        <v>1697.106174865818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100000</v>
      </c>
      <c r="S24">
        <f t="shared" si="1"/>
        <v>1784.0664566635005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1346.311926685551</v>
      </c>
      <c r="AC24">
        <f t="shared" si="2"/>
        <v>1397.6232348894534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-197.36856273228142</v>
      </c>
      <c r="AI24">
        <f t="shared" si="6"/>
        <v>-216.95336056407351</v>
      </c>
      <c r="AJ24">
        <f t="shared" si="7"/>
        <v>-51.311308203902399</v>
      </c>
      <c r="AK24">
        <f t="shared" si="22"/>
        <v>94.241834867988587</v>
      </c>
      <c r="AL24">
        <f t="shared" si="8"/>
        <v>-174.02283389998729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-46.729791607047233</v>
      </c>
      <c r="AR24">
        <f t="shared" si="9"/>
        <v>-51.366768786575058</v>
      </c>
      <c r="AS24">
        <f t="shared" si="9"/>
        <v>-12.148676092381331</v>
      </c>
      <c r="AT24">
        <f t="shared" si="9"/>
        <v>22.313083923200534</v>
      </c>
      <c r="AU24">
        <f t="shared" si="9"/>
        <v>-41.20236095575585</v>
      </c>
      <c r="AW24">
        <v>21</v>
      </c>
      <c r="AX24">
        <f>IF(Z24&gt;0, (R24*SUMPRODUCT(K24:$K$98, X24:$X$98)-K24*$AZ$3)/Z24, 0)</f>
        <v>1784.0664566635005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100000</v>
      </c>
      <c r="S25">
        <f t="shared" si="1"/>
        <v>1863.2679347908479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1397.6232348894534</v>
      </c>
      <c r="AC25">
        <f t="shared" si="2"/>
        <v>1441.1842172693052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-208.67233895575242</v>
      </c>
      <c r="AI25">
        <f t="shared" si="6"/>
        <v>-228.00912072448767</v>
      </c>
      <c r="AJ25">
        <f t="shared" si="7"/>
        <v>-43.560982379851794</v>
      </c>
      <c r="AK25">
        <f t="shared" si="22"/>
        <v>97.833626442261746</v>
      </c>
      <c r="AL25">
        <f t="shared" si="8"/>
        <v>-173.73647666207773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-44.112607228713607</v>
      </c>
      <c r="AR25">
        <f t="shared" si="9"/>
        <v>-48.200335690953345</v>
      </c>
      <c r="AS25">
        <f t="shared" si="9"/>
        <v>-9.208640281866856</v>
      </c>
      <c r="AT25">
        <f t="shared" si="9"/>
        <v>20.681688615774306</v>
      </c>
      <c r="AU25">
        <f t="shared" si="9"/>
        <v>-36.727287357045903</v>
      </c>
      <c r="AW25">
        <v>22</v>
      </c>
      <c r="AX25">
        <f>IF(Z25&gt;0, (R25*SUMPRODUCT(K25:$K$98, X25:$X$98)-K25*$AZ$3)/Z25, 0)</f>
        <v>1863.2679347908479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100000</v>
      </c>
      <c r="S26">
        <f t="shared" si="1"/>
        <v>1935.3618043776098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1441.1842172693052</v>
      </c>
      <c r="AC26">
        <f t="shared" si="2"/>
        <v>1477.6883725288931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-221.60787255942992</v>
      </c>
      <c r="AI26">
        <f t="shared" si="6"/>
        <v>-240.69588454233795</v>
      </c>
      <c r="AJ26">
        <f t="shared" si="7"/>
        <v>-36.504155259587833</v>
      </c>
      <c r="AK26">
        <f t="shared" si="22"/>
        <v>100.88289520885138</v>
      </c>
      <c r="AL26">
        <f t="shared" si="8"/>
        <v>-176.31714459307437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-41.82779828210991</v>
      </c>
      <c r="AR26">
        <f t="shared" si="9"/>
        <v>-45.43060131255487</v>
      </c>
      <c r="AS26">
        <f t="shared" si="9"/>
        <v>-6.8900460305054665</v>
      </c>
      <c r="AT26">
        <f t="shared" si="9"/>
        <v>19.041333424558026</v>
      </c>
      <c r="AU26">
        <f t="shared" si="9"/>
        <v>-33.279313918502304</v>
      </c>
      <c r="AW26">
        <v>23</v>
      </c>
      <c r="AX26">
        <f>IF(Z26&gt;0, (R26*SUMPRODUCT(K26:$K$98, X26:$X$98)-K26*$AZ$3)/Z26, 0)</f>
        <v>1935.3618043776098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100000</v>
      </c>
      <c r="S27">
        <f t="shared" si="1"/>
        <v>2003.8411513799676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1477.6883725288931</v>
      </c>
      <c r="AC27">
        <f t="shared" si="2"/>
        <v>1507.8398264684811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-341.05459599232171</v>
      </c>
      <c r="AI27">
        <f t="shared" si="6"/>
        <v>-359.86646420640255</v>
      </c>
      <c r="AJ27">
        <f t="shared" si="7"/>
        <v>-30.151453939588009</v>
      </c>
      <c r="AK27">
        <f t="shared" si="22"/>
        <v>103.43818607702252</v>
      </c>
      <c r="AL27">
        <f t="shared" si="8"/>
        <v>-286.57973206896804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-57.475889892145126</v>
      </c>
      <c r="AR27">
        <f t="shared" si="9"/>
        <v>-60.646141455511824</v>
      </c>
      <c r="AS27">
        <f t="shared" si="9"/>
        <v>-5.081244079639557</v>
      </c>
      <c r="AT27">
        <f t="shared" si="9"/>
        <v>17.431818434547683</v>
      </c>
      <c r="AU27">
        <f t="shared" si="9"/>
        <v>-48.295567100603698</v>
      </c>
      <c r="AW27">
        <v>24</v>
      </c>
      <c r="AX27">
        <f>IF(Z27&gt;0, (R27*SUMPRODUCT(K27:$K$98, X27:$X$98)-K27*$AZ$3)/Z27, 0)</f>
        <v>2003.8411513799676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100000</v>
      </c>
      <c r="S28">
        <f t="shared" si="1"/>
        <v>2046.0648190793729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1507.8398264684811</v>
      </c>
      <c r="AC28">
        <f t="shared" si="2"/>
        <v>1514.6311260599955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-468.45156207011183</v>
      </c>
      <c r="AI28">
        <f t="shared" si="6"/>
        <v>-486.95819871153435</v>
      </c>
      <c r="AJ28">
        <f t="shared" si="7"/>
        <v>-6.7912995915144165</v>
      </c>
      <c r="AK28">
        <f t="shared" si="22"/>
        <v>105.54878785279368</v>
      </c>
      <c r="AL28">
        <f t="shared" si="8"/>
        <v>-388.20071045025509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-70.48690904448776</v>
      </c>
      <c r="AR28">
        <f t="shared" si="9"/>
        <v>-73.271563252702563</v>
      </c>
      <c r="AS28">
        <f t="shared" si="9"/>
        <v>-1.0218723884398067</v>
      </c>
      <c r="AT28">
        <f t="shared" si="9"/>
        <v>15.881701357252188</v>
      </c>
      <c r="AU28">
        <f t="shared" si="9"/>
        <v>-58.411734283890183</v>
      </c>
      <c r="AW28">
        <v>25</v>
      </c>
      <c r="AX28">
        <f>IF(Z28&gt;0, (R28*SUMPRODUCT(K28:$K$98, X28:$X$98)-K28*$AZ$3)/Z28, 0)</f>
        <v>2046.0648190793729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100000</v>
      </c>
      <c r="S29">
        <f t="shared" si="1"/>
        <v>2065.779275060765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1514.6311260599955</v>
      </c>
      <c r="AC29">
        <f t="shared" si="2"/>
        <v>1501.5256361973463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-600.60483613621989</v>
      </c>
      <c r="AI29">
        <f t="shared" si="6"/>
        <v>-618.77625520219419</v>
      </c>
      <c r="AJ29">
        <f t="shared" si="7"/>
        <v>13.105489862649165</v>
      </c>
      <c r="AK29">
        <f t="shared" si="22"/>
        <v>106.02417882419969</v>
      </c>
      <c r="AL29">
        <f t="shared" si="8"/>
        <v>-499.64658651534535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-80.689045349849778</v>
      </c>
      <c r="AR29">
        <f t="shared" si="9"/>
        <v>-83.130308504702185</v>
      </c>
      <c r="AS29">
        <f t="shared" si="9"/>
        <v>1.7606742440872656</v>
      </c>
      <c r="AT29">
        <f t="shared" si="9"/>
        <v>14.243957521824084</v>
      </c>
      <c r="AU29">
        <f t="shared" si="9"/>
        <v>-67.125676738790844</v>
      </c>
      <c r="AW29">
        <v>26</v>
      </c>
      <c r="AX29">
        <f>IF(Z29&gt;0, (R29*SUMPRODUCT(K29:$K$98, X29:$X$98)-K29*$AZ$3)/Z29, 0)</f>
        <v>2065.779275060765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100000</v>
      </c>
      <c r="S30">
        <f t="shared" si="1"/>
        <v>2067.1905413757263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1501.5256361973463</v>
      </c>
      <c r="AC30">
        <f t="shared" si="2"/>
        <v>1472.0700008312806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-747.67706580502954</v>
      </c>
      <c r="AI30">
        <f t="shared" si="6"/>
        <v>-765.47985141389279</v>
      </c>
      <c r="AJ30">
        <f t="shared" si="7"/>
        <v>29.455635366065735</v>
      </c>
      <c r="AK30">
        <f t="shared" si="22"/>
        <v>105.10679453381425</v>
      </c>
      <c r="AL30">
        <f t="shared" si="8"/>
        <v>-630.91742151401286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-89.685408179962351</v>
      </c>
      <c r="AR30">
        <f t="shared" si="9"/>
        <v>-91.820889080867261</v>
      </c>
      <c r="AS30">
        <f t="shared" si="9"/>
        <v>3.5332642952761408</v>
      </c>
      <c r="AT30">
        <f t="shared" si="9"/>
        <v>12.607777075658907</v>
      </c>
      <c r="AU30">
        <f t="shared" si="9"/>
        <v>-75.679847709932218</v>
      </c>
      <c r="AW30">
        <v>27</v>
      </c>
      <c r="AX30">
        <f>IF(Z30&gt;0, (R30*SUMPRODUCT(K30:$K$98, X30:$X$98)-K30*$AZ$3)/Z30, 0)</f>
        <v>2067.1905413757263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100000</v>
      </c>
      <c r="S31">
        <f t="shared" si="1"/>
        <v>2052.1926067870604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1472.0700008312806</v>
      </c>
      <c r="AC31">
        <f t="shared" si="2"/>
        <v>1428.1287087082687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-908.64734120670676</v>
      </c>
      <c r="AI31">
        <f t="shared" si="6"/>
        <v>-926.04493712417968</v>
      </c>
      <c r="AJ31">
        <f t="shared" si="7"/>
        <v>43.941292123011863</v>
      </c>
      <c r="AK31">
        <f t="shared" si="22"/>
        <v>103.04490005818965</v>
      </c>
      <c r="AL31">
        <f t="shared" si="8"/>
        <v>-779.05874494297814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-97.316183176357512</v>
      </c>
      <c r="AR31">
        <f t="shared" si="9"/>
        <v>-99.179466712613291</v>
      </c>
      <c r="AS31">
        <f t="shared" si="9"/>
        <v>4.706114946168177</v>
      </c>
      <c r="AT31">
        <f t="shared" si="9"/>
        <v>11.036114799097836</v>
      </c>
      <c r="AU31">
        <f t="shared" si="9"/>
        <v>-83.437236967347275</v>
      </c>
      <c r="AW31">
        <v>28</v>
      </c>
      <c r="AX31">
        <f>IF(Z31&gt;0, (R31*SUMPRODUCT(K31:$K$98, X31:$X$98)-K31*$AZ$3)/Z31, 0)</f>
        <v>2052.1926067870604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100000</v>
      </c>
      <c r="S32">
        <f t="shared" si="1"/>
        <v>2022.6155352262447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1428.1287087082687</v>
      </c>
      <c r="AC32">
        <f t="shared" si="2"/>
        <v>1371.6554862970459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-1078.5522677192787</v>
      </c>
      <c r="AI32">
        <f t="shared" si="6"/>
        <v>-1095.506249610647</v>
      </c>
      <c r="AJ32">
        <f t="shared" si="7"/>
        <v>56.473222411222878</v>
      </c>
      <c r="AK32">
        <f t="shared" si="22"/>
        <v>99.969009609578819</v>
      </c>
      <c r="AL32">
        <f t="shared" si="8"/>
        <v>-939.06401758984532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-103.13661669967931</v>
      </c>
      <c r="AR32">
        <f t="shared" si="9"/>
        <v>-104.75784209987334</v>
      </c>
      <c r="AS32">
        <f t="shared" si="9"/>
        <v>5.4002548304297848</v>
      </c>
      <c r="AT32">
        <f t="shared" si="9"/>
        <v>9.5595417436304118</v>
      </c>
      <c r="AU32">
        <f t="shared" si="9"/>
        <v>-89.798045525813137</v>
      </c>
      <c r="AW32">
        <v>29</v>
      </c>
      <c r="AX32">
        <f>IF(Z32&gt;0, (R32*SUMPRODUCT(K32:$K$98, X32:$X$98)-K32*$AZ$3)/Z32, 0)</f>
        <v>2022.6155352262447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100000</v>
      </c>
      <c r="S33">
        <f t="shared" si="1"/>
        <v>1980.9794931527069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1371.6554862970459</v>
      </c>
      <c r="AC33">
        <f t="shared" si="2"/>
        <v>1304.9857988519502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-1261.9829340058093</v>
      </c>
      <c r="AI33">
        <f t="shared" si="6"/>
        <v>-1278.4518803447625</v>
      </c>
      <c r="AJ33">
        <f t="shared" si="7"/>
        <v>66.669687445095633</v>
      </c>
      <c r="AK33">
        <f t="shared" si="22"/>
        <v>96.015884040793225</v>
      </c>
      <c r="AL33">
        <f t="shared" si="8"/>
        <v>-1115.7663088588736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-107.74748545013961</v>
      </c>
      <c r="AR33">
        <f t="shared" si="9"/>
        <v>-109.15359603073429</v>
      </c>
      <c r="AS33">
        <f t="shared" si="9"/>
        <v>5.6922252943261507</v>
      </c>
      <c r="AT33">
        <f t="shared" si="9"/>
        <v>8.1977892013395781</v>
      </c>
      <c r="AU33">
        <f t="shared" si="9"/>
        <v>-95.263581535068568</v>
      </c>
      <c r="AW33">
        <v>30</v>
      </c>
      <c r="AX33">
        <f>IF(Z33&gt;0, (R33*SUMPRODUCT(K33:$K$98, X33:$X$98)-K33*$AZ$3)/Z33, 0)</f>
        <v>1980.9794931527069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100000</v>
      </c>
      <c r="S34">
        <f t="shared" si="1"/>
        <v>1928.8223892457527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1304.9857988519502</v>
      </c>
      <c r="AC34">
        <f t="shared" si="2"/>
        <v>1229.7980716648317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-1458.0168996388459</v>
      </c>
      <c r="AI34">
        <f t="shared" si="6"/>
        <v>-1473.9566522895</v>
      </c>
      <c r="AJ34">
        <f t="shared" si="7"/>
        <v>75.187727187118526</v>
      </c>
      <c r="AK34">
        <f t="shared" si="22"/>
        <v>91.349005919636525</v>
      </c>
      <c r="AL34">
        <f t="shared" si="8"/>
        <v>-1307.4199191827449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-111.14711564427758</v>
      </c>
      <c r="AR34">
        <f t="shared" si="9"/>
        <v>-112.36223018214217</v>
      </c>
      <c r="AS34">
        <f t="shared" si="9"/>
        <v>5.7316887141480182</v>
      </c>
      <c r="AT34">
        <f t="shared" si="9"/>
        <v>6.963690563157809</v>
      </c>
      <c r="AU34">
        <f t="shared" ref="AU34:AU97" si="23">AL34*$K34</f>
        <v>-99.666850904836352</v>
      </c>
      <c r="AW34">
        <v>31</v>
      </c>
      <c r="AX34">
        <f>IF(Z34&gt;0, (R34*SUMPRODUCT(K34:$K$98, X34:$X$98)-K34*$AZ$3)/Z34, 0)</f>
        <v>1928.8223892457527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100000</v>
      </c>
      <c r="S35">
        <f t="shared" si="1"/>
        <v>1866.9453481455428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1229.7980716648317</v>
      </c>
      <c r="AC35">
        <f t="shared" si="2"/>
        <v>1147.7221687553949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-1645.4822804316079</v>
      </c>
      <c r="AI35">
        <f t="shared" ref="AI35:AI66" si="25">SUM(AE35:AH35)</f>
        <v>-1660.8512649856475</v>
      </c>
      <c r="AJ35">
        <f t="shared" si="7"/>
        <v>82.075902909436763</v>
      </c>
      <c r="AK35">
        <f t="shared" si="22"/>
        <v>86.085865016538222</v>
      </c>
      <c r="AL35">
        <f t="shared" si="8"/>
        <v>-1492.6894970596725</v>
      </c>
      <c r="AN35">
        <f t="shared" ref="AN35:AT66" si="26">AE35*$K35</f>
        <v>0</v>
      </c>
      <c r="AO35">
        <f t="shared" si="26"/>
        <v>0</v>
      </c>
      <c r="AP35">
        <f t="shared" si="26"/>
        <v>-1.0460749215412297</v>
      </c>
      <c r="AQ35">
        <f t="shared" si="26"/>
        <v>-111.99814414203141</v>
      </c>
      <c r="AR35">
        <f t="shared" si="26"/>
        <v>-113.04421906357264</v>
      </c>
      <c r="AS35">
        <f t="shared" si="26"/>
        <v>5.5864161613623287</v>
      </c>
      <c r="AT35">
        <f t="shared" si="26"/>
        <v>5.8593503153280784</v>
      </c>
      <c r="AU35">
        <f t="shared" si="23"/>
        <v>-101.59845258688223</v>
      </c>
      <c r="AW35">
        <v>32</v>
      </c>
      <c r="AX35">
        <f>IF(Z35&gt;0, (R35*SUMPRODUCT(K35:$K$98, X35:$X$98)-K35*$AZ$3)/Z35, 0)</f>
        <v>1866.9453481455428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100000</v>
      </c>
      <c r="S36">
        <f t="shared" si="1"/>
        <v>1798.4569052184427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1147.7221687553949</v>
      </c>
      <c r="AC36">
        <f t="shared" si="2"/>
        <v>1061.6804645551856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-1828.3234191913853</v>
      </c>
      <c r="AI36">
        <f t="shared" si="25"/>
        <v>-1843.0816330450866</v>
      </c>
      <c r="AJ36">
        <f t="shared" si="7"/>
        <v>86.041704200209324</v>
      </c>
      <c r="AK36">
        <f t="shared" si="22"/>
        <v>80.340551812877649</v>
      </c>
      <c r="AL36">
        <f t="shared" si="8"/>
        <v>-1676.6993770319996</v>
      </c>
      <c r="AN36">
        <f t="shared" si="26"/>
        <v>0</v>
      </c>
      <c r="AO36">
        <f t="shared" si="26"/>
        <v>0</v>
      </c>
      <c r="AP36">
        <f t="shared" si="26"/>
        <v>-0.89687804501055213</v>
      </c>
      <c r="AQ36">
        <f t="shared" si="26"/>
        <v>-111.10986397856834</v>
      </c>
      <c r="AR36">
        <f t="shared" si="26"/>
        <v>-112.00674202357889</v>
      </c>
      <c r="AS36">
        <f t="shared" si="26"/>
        <v>5.2288790647322232</v>
      </c>
      <c r="AT36">
        <f t="shared" si="26"/>
        <v>4.8824117714577806</v>
      </c>
      <c r="AU36">
        <f t="shared" si="23"/>
        <v>-101.89545118738889</v>
      </c>
      <c r="AW36">
        <v>33</v>
      </c>
      <c r="AX36">
        <f>IF(Z36&gt;0, (R36*SUMPRODUCT(K36:$K$98, X36:$X$98)-K36*$AZ$3)/Z36, 0)</f>
        <v>1798.4569052184427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100000</v>
      </c>
      <c r="S37">
        <f t="shared" si="1"/>
        <v>1725.5490298106374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1061.6804645551856</v>
      </c>
      <c r="AC37">
        <f t="shared" si="2"/>
        <v>973.74599338181565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-2011.4445466024183</v>
      </c>
      <c r="AI37">
        <f t="shared" si="25"/>
        <v>-2025.5523171809321</v>
      </c>
      <c r="AJ37">
        <f t="shared" si="7"/>
        <v>87.934471173369957</v>
      </c>
      <c r="AK37">
        <f t="shared" si="22"/>
        <v>74.317632518862993</v>
      </c>
      <c r="AL37">
        <f t="shared" si="8"/>
        <v>-1863.300213488699</v>
      </c>
      <c r="AN37">
        <f t="shared" si="26"/>
        <v>0</v>
      </c>
      <c r="AO37">
        <f t="shared" si="26"/>
        <v>0</v>
      </c>
      <c r="AP37">
        <f t="shared" si="26"/>
        <v>-0.76549077186439307</v>
      </c>
      <c r="AQ37">
        <f t="shared" si="26"/>
        <v>-109.14142882973682</v>
      </c>
      <c r="AR37">
        <f t="shared" si="26"/>
        <v>-109.90691960160122</v>
      </c>
      <c r="AS37">
        <f t="shared" si="26"/>
        <v>4.7713439793604708</v>
      </c>
      <c r="AT37">
        <f t="shared" si="26"/>
        <v>4.0324912829701116</v>
      </c>
      <c r="AU37">
        <f t="shared" si="23"/>
        <v>-101.10308433927062</v>
      </c>
      <c r="AW37">
        <v>34</v>
      </c>
      <c r="AX37">
        <f>IF(Z37&gt;0, (R37*SUMPRODUCT(K37:$K$98, X37:$X$98)-K37*$AZ$3)/Z37, 0)</f>
        <v>1725.5490298106374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100000</v>
      </c>
      <c r="S38">
        <f t="shared" si="1"/>
        <v>1650.0874082188918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973.74599338181565</v>
      </c>
      <c r="AC38">
        <f t="shared" si="2"/>
        <v>885.29687955672011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-2215.2573258367261</v>
      </c>
      <c r="AI38">
        <f t="shared" si="25"/>
        <v>-2228.6702043779956</v>
      </c>
      <c r="AJ38">
        <f t="shared" si="7"/>
        <v>88.449113825095537</v>
      </c>
      <c r="AK38">
        <f t="shared" si="22"/>
        <v>68.162219536727108</v>
      </c>
      <c r="AL38">
        <f t="shared" si="8"/>
        <v>-2072.0588710161728</v>
      </c>
      <c r="AN38">
        <f t="shared" si="26"/>
        <v>0</v>
      </c>
      <c r="AO38">
        <f t="shared" si="26"/>
        <v>0</v>
      </c>
      <c r="AP38">
        <f t="shared" si="26"/>
        <v>-0.64980872789842625</v>
      </c>
      <c r="AQ38">
        <f t="shared" si="26"/>
        <v>-107.32174606968439</v>
      </c>
      <c r="AR38">
        <f t="shared" si="26"/>
        <v>-107.97155479758283</v>
      </c>
      <c r="AS38">
        <f t="shared" si="26"/>
        <v>4.2850612537485198</v>
      </c>
      <c r="AT38">
        <f t="shared" si="26"/>
        <v>3.3022296467989993</v>
      </c>
      <c r="AU38">
        <f t="shared" si="23"/>
        <v>-100.3842638970353</v>
      </c>
      <c r="AW38">
        <v>35</v>
      </c>
      <c r="AX38">
        <f>IF(Z38&gt;0, (R38*SUMPRODUCT(K38:$K$98, X38:$X$98)-K38*$AZ$3)/Z38, 0)</f>
        <v>1650.0874082188918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100000</v>
      </c>
      <c r="S39">
        <f t="shared" si="1"/>
        <v>1570.5259911186429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885.29687955672011</v>
      </c>
      <c r="AC39">
        <f t="shared" si="2"/>
        <v>796.45041474117966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-2402.6632044003545</v>
      </c>
      <c r="AI39">
        <f t="shared" si="25"/>
        <v>-2415.3412883551109</v>
      </c>
      <c r="AJ39">
        <f t="shared" si="7"/>
        <v>88.846464815540457</v>
      </c>
      <c r="AK39">
        <f t="shared" si="22"/>
        <v>61.970781568970416</v>
      </c>
      <c r="AL39">
        <f t="shared" si="8"/>
        <v>-2264.5240419706001</v>
      </c>
      <c r="AN39">
        <f t="shared" si="26"/>
        <v>0</v>
      </c>
      <c r="AO39">
        <f t="shared" si="26"/>
        <v>0</v>
      </c>
      <c r="AP39">
        <f t="shared" si="26"/>
        <v>-0.54840215036893669</v>
      </c>
      <c r="AQ39">
        <f t="shared" si="26"/>
        <v>-103.92940073654606</v>
      </c>
      <c r="AR39">
        <f t="shared" si="26"/>
        <v>-104.47780288691499</v>
      </c>
      <c r="AS39">
        <f t="shared" si="26"/>
        <v>3.8431353295495541</v>
      </c>
      <c r="AT39">
        <f t="shared" si="26"/>
        <v>2.6806029991398237</v>
      </c>
      <c r="AU39">
        <f t="shared" si="23"/>
        <v>-97.95406455822561</v>
      </c>
      <c r="AW39">
        <v>36</v>
      </c>
      <c r="AX39">
        <f>IF(Z39&gt;0, (R39*SUMPRODUCT(K39:$K$98, X39:$X$98)-K39*$AZ$3)/Z39, 0)</f>
        <v>1570.5259911186429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100000</v>
      </c>
      <c r="S40">
        <f t="shared" si="1"/>
        <v>1487.8117905436957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796.45041474117966</v>
      </c>
      <c r="AC40">
        <f t="shared" si="2"/>
        <v>709.01680083869064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-2550.2062735554337</v>
      </c>
      <c r="AI40">
        <f t="shared" si="25"/>
        <v>-2562.1200251022537</v>
      </c>
      <c r="AJ40">
        <f t="shared" si="7"/>
        <v>87.433613902489014</v>
      </c>
      <c r="AK40">
        <f t="shared" si="22"/>
        <v>55.751529031882583</v>
      </c>
      <c r="AL40">
        <f t="shared" si="8"/>
        <v>-2418.9348821678823</v>
      </c>
      <c r="AN40">
        <f t="shared" si="26"/>
        <v>0</v>
      </c>
      <c r="AO40">
        <f t="shared" si="26"/>
        <v>0</v>
      </c>
      <c r="AP40">
        <f t="shared" si="26"/>
        <v>-0.46012522409264167</v>
      </c>
      <c r="AQ40">
        <f t="shared" si="26"/>
        <v>-98.492421005316501</v>
      </c>
      <c r="AR40">
        <f t="shared" si="26"/>
        <v>-98.952546229409137</v>
      </c>
      <c r="AS40">
        <f t="shared" si="26"/>
        <v>3.3768046137280643</v>
      </c>
      <c r="AT40">
        <f t="shared" si="26"/>
        <v>2.1531995768494236</v>
      </c>
      <c r="AU40">
        <f t="shared" si="23"/>
        <v>-93.422542038831665</v>
      </c>
      <c r="AW40">
        <v>37</v>
      </c>
      <c r="AX40">
        <f>IF(Z40&gt;0, (R40*SUMPRODUCT(K40:$K$98, X40:$X$98)-K40*$AZ$3)/Z40, 0)</f>
        <v>1487.8117905436957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100000</v>
      </c>
      <c r="S41">
        <f t="shared" si="1"/>
        <v>1405.2713047028178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709.01680083869064</v>
      </c>
      <c r="AC41">
        <f t="shared" si="2"/>
        <v>625.25276093521143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-2685.0719053809175</v>
      </c>
      <c r="AI41">
        <f t="shared" si="25"/>
        <v>-2696.1952514359241</v>
      </c>
      <c r="AJ41">
        <f t="shared" si="7"/>
        <v>83.764039903479215</v>
      </c>
      <c r="AK41">
        <f t="shared" si="22"/>
        <v>49.631176058708348</v>
      </c>
      <c r="AL41">
        <f t="shared" si="8"/>
        <v>-2562.8000354737364</v>
      </c>
      <c r="AN41">
        <f t="shared" si="26"/>
        <v>0</v>
      </c>
      <c r="AO41">
        <f t="shared" si="26"/>
        <v>0</v>
      </c>
      <c r="AP41">
        <f t="shared" si="26"/>
        <v>-0.38357026183042209</v>
      </c>
      <c r="AQ41">
        <f t="shared" si="26"/>
        <v>-92.59028072015181</v>
      </c>
      <c r="AR41">
        <f t="shared" si="26"/>
        <v>-92.973850981982224</v>
      </c>
      <c r="AS41">
        <f t="shared" si="26"/>
        <v>2.8884649060513232</v>
      </c>
      <c r="AT41">
        <f t="shared" si="26"/>
        <v>1.7114493338289809</v>
      </c>
      <c r="AU41">
        <f t="shared" si="23"/>
        <v>-88.373936742101918</v>
      </c>
      <c r="AW41">
        <v>38</v>
      </c>
      <c r="AX41">
        <f>IF(Z41&gt;0, (R41*SUMPRODUCT(K41:$K$98, X41:$X$98)-K41*$AZ$3)/Z41, 0)</f>
        <v>1405.2713047028178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100000</v>
      </c>
      <c r="S42">
        <f t="shared" si="1"/>
        <v>1323.0246961870967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625.25276093521143</v>
      </c>
      <c r="AC42">
        <f t="shared" si="2"/>
        <v>545.8128204845566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-2793.5273172393827</v>
      </c>
      <c r="AI42">
        <f t="shared" si="25"/>
        <v>-2803.8410480045295</v>
      </c>
      <c r="AJ42">
        <f t="shared" si="7"/>
        <v>79.439940450654831</v>
      </c>
      <c r="AK42">
        <f t="shared" si="22"/>
        <v>43.767693265464807</v>
      </c>
      <c r="AL42">
        <f t="shared" si="8"/>
        <v>-2680.6334142884098</v>
      </c>
      <c r="AN42">
        <f t="shared" si="26"/>
        <v>0</v>
      </c>
      <c r="AO42">
        <f t="shared" si="26"/>
        <v>0</v>
      </c>
      <c r="AP42">
        <f t="shared" si="26"/>
        <v>-0.31754643971920071</v>
      </c>
      <c r="AQ42">
        <f t="shared" si="26"/>
        <v>-86.0090954521893</v>
      </c>
      <c r="AR42">
        <f t="shared" si="26"/>
        <v>-86.326641891908494</v>
      </c>
      <c r="AS42">
        <f t="shared" si="26"/>
        <v>2.4458530900240736</v>
      </c>
      <c r="AT42">
        <f t="shared" si="26"/>
        <v>1.3475507057190967</v>
      </c>
      <c r="AU42">
        <f t="shared" si="23"/>
        <v>-82.53323809616532</v>
      </c>
      <c r="AW42">
        <v>39</v>
      </c>
      <c r="AX42">
        <f>IF(Z42&gt;0, (R42*SUMPRODUCT(K42:$K$98, X42:$X$98)-K42*$AZ$3)/Z42, 0)</f>
        <v>1323.0246961870967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100000</v>
      </c>
      <c r="S43">
        <f t="shared" si="1"/>
        <v>1242.3361411018973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545.8128204845566</v>
      </c>
      <c r="AC43">
        <f t="shared" si="2"/>
        <v>471.54510027298994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-2886.0522941087488</v>
      </c>
      <c r="AI43">
        <f t="shared" si="25"/>
        <v>-2895.5413744927168</v>
      </c>
      <c r="AJ43">
        <f t="shared" si="7"/>
        <v>74.267720211566655</v>
      </c>
      <c r="AK43">
        <f t="shared" si="22"/>
        <v>38.206897433918968</v>
      </c>
      <c r="AL43">
        <f t="shared" si="8"/>
        <v>-2783.0667568472313</v>
      </c>
      <c r="AN43">
        <f t="shared" si="26"/>
        <v>0</v>
      </c>
      <c r="AO43">
        <f t="shared" si="26"/>
        <v>0</v>
      </c>
      <c r="AP43">
        <f t="shared" si="26"/>
        <v>-0.26085403602387347</v>
      </c>
      <c r="AQ43">
        <f t="shared" si="26"/>
        <v>-79.337339197394471</v>
      </c>
      <c r="AR43">
        <f t="shared" si="26"/>
        <v>-79.598193233418328</v>
      </c>
      <c r="AS43">
        <f t="shared" si="26"/>
        <v>2.0416134946237494</v>
      </c>
      <c r="AT43">
        <f t="shared" si="26"/>
        <v>1.0503044548369747</v>
      </c>
      <c r="AU43">
        <f t="shared" si="23"/>
        <v>-76.506275283957606</v>
      </c>
      <c r="AW43">
        <v>40</v>
      </c>
      <c r="AX43">
        <f>IF(Z43&gt;0, (R43*SUMPRODUCT(K43:$K$98, X43:$X$98)-K43*$AZ$3)/Z43, 0)</f>
        <v>1242.3361411018973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100000</v>
      </c>
      <c r="S44">
        <f t="shared" si="1"/>
        <v>1163.5942512355236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471.54510027298994</v>
      </c>
      <c r="AC44">
        <f t="shared" si="2"/>
        <v>402.69113182615126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-2969.2367210761527</v>
      </c>
      <c r="AI44">
        <f t="shared" si="25"/>
        <v>-2977.8886014760124</v>
      </c>
      <c r="AJ44">
        <f t="shared" si="7"/>
        <v>68.853968446838678</v>
      </c>
      <c r="AK44">
        <f t="shared" si="22"/>
        <v>33.008157019109298</v>
      </c>
      <c r="AL44">
        <f t="shared" si="8"/>
        <v>-2876.0264760100645</v>
      </c>
      <c r="AN44">
        <f t="shared" si="26"/>
        <v>0</v>
      </c>
      <c r="AO44">
        <f t="shared" si="26"/>
        <v>0</v>
      </c>
      <c r="AP44">
        <f t="shared" si="26"/>
        <v>-0.21235667643532591</v>
      </c>
      <c r="AQ44">
        <f t="shared" si="26"/>
        <v>-72.878635914534641</v>
      </c>
      <c r="AR44">
        <f t="shared" si="26"/>
        <v>-73.090992590969975</v>
      </c>
      <c r="AS44">
        <f t="shared" si="26"/>
        <v>1.6899909872761254</v>
      </c>
      <c r="AT44">
        <f t="shared" si="26"/>
        <v>0.81017099126188563</v>
      </c>
      <c r="AU44">
        <f t="shared" si="23"/>
        <v>-70.590830612431972</v>
      </c>
      <c r="AW44">
        <v>41</v>
      </c>
      <c r="AX44">
        <f>IF(Z44&gt;0, (R44*SUMPRODUCT(K44:$K$98, X44:$X$98)-K44*$AZ$3)/Z44, 0)</f>
        <v>1163.5942512355236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100000</v>
      </c>
      <c r="S45">
        <f t="shared" si="1"/>
        <v>1085.4185889203186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402.69113182615126</v>
      </c>
      <c r="AC45">
        <f t="shared" si="2"/>
        <v>339.17264836746989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-3013.3498583185874</v>
      </c>
      <c r="AI45">
        <f t="shared" si="25"/>
        <v>-3021.1618824498687</v>
      </c>
      <c r="AJ45">
        <f t="shared" si="7"/>
        <v>63.518483458681374</v>
      </c>
      <c r="AK45">
        <f t="shared" si="22"/>
        <v>28.188379227830591</v>
      </c>
      <c r="AL45">
        <f t="shared" si="8"/>
        <v>-2929.4550197633571</v>
      </c>
      <c r="AN45">
        <f t="shared" si="26"/>
        <v>0</v>
      </c>
      <c r="AO45">
        <f t="shared" si="26"/>
        <v>0</v>
      </c>
      <c r="AP45">
        <f t="shared" si="26"/>
        <v>-0.17119889839810257</v>
      </c>
      <c r="AQ45">
        <f t="shared" si="26"/>
        <v>-66.03694094677769</v>
      </c>
      <c r="AR45">
        <f t="shared" si="26"/>
        <v>-66.208139845175793</v>
      </c>
      <c r="AS45">
        <f t="shared" si="26"/>
        <v>1.3919944707417193</v>
      </c>
      <c r="AT45">
        <f t="shared" si="26"/>
        <v>0.61774251977906858</v>
      </c>
      <c r="AU45">
        <f t="shared" si="23"/>
        <v>-64.198402854655015</v>
      </c>
      <c r="AW45">
        <v>42</v>
      </c>
      <c r="AX45">
        <f>IF(Z45&gt;0, (R45*SUMPRODUCT(K45:$K$98, X45:$X$98)-K45*$AZ$3)/Z45, 0)</f>
        <v>1085.4185889203186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100000</v>
      </c>
      <c r="S46">
        <f t="shared" si="1"/>
        <v>1008.1690484210802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339.17264836746989</v>
      </c>
      <c r="AC46">
        <f t="shared" si="2"/>
        <v>281.49298639913246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-3014.4066277024135</v>
      </c>
      <c r="AI46">
        <f t="shared" si="25"/>
        <v>-3021.3869299354565</v>
      </c>
      <c r="AJ46">
        <f t="shared" si="7"/>
        <v>57.679661968337427</v>
      </c>
      <c r="AK46">
        <f t="shared" si="22"/>
        <v>23.742085385722895</v>
      </c>
      <c r="AL46">
        <f t="shared" si="8"/>
        <v>-2939.9651825813962</v>
      </c>
      <c r="AN46">
        <f t="shared" si="26"/>
        <v>0</v>
      </c>
      <c r="AO46">
        <f t="shared" si="26"/>
        <v>0</v>
      </c>
      <c r="AP46">
        <f t="shared" si="26"/>
        <v>-0.1365820396934182</v>
      </c>
      <c r="AQ46">
        <f t="shared" si="26"/>
        <v>-58.982231991046923</v>
      </c>
      <c r="AR46">
        <f t="shared" si="26"/>
        <v>-59.118814030740339</v>
      </c>
      <c r="AS46">
        <f t="shared" si="26"/>
        <v>1.128605269148679</v>
      </c>
      <c r="AT46">
        <f t="shared" si="26"/>
        <v>0.46455616680995371</v>
      </c>
      <c r="AU46">
        <f t="shared" si="23"/>
        <v>-57.525652594781711</v>
      </c>
      <c r="AW46">
        <v>43</v>
      </c>
      <c r="AX46">
        <f>IF(Z46&gt;0, (R46*SUMPRODUCT(K46:$K$98, X46:$X$98)-K46*$AZ$3)/Z46, 0)</f>
        <v>1008.1690484210802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100000</v>
      </c>
      <c r="S47">
        <f t="shared" si="1"/>
        <v>932.83495310983801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281.49298639913246</v>
      </c>
      <c r="AC47">
        <f t="shared" si="2"/>
        <v>229.97261063883599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-2988.9100484316191</v>
      </c>
      <c r="AI47">
        <f t="shared" si="25"/>
        <v>-2995.0733201302237</v>
      </c>
      <c r="AJ47">
        <f t="shared" si="7"/>
        <v>51.520375760296474</v>
      </c>
      <c r="AK47">
        <f t="shared" si="22"/>
        <v>19.704509047939275</v>
      </c>
      <c r="AL47">
        <f t="shared" si="8"/>
        <v>-2923.8484353219878</v>
      </c>
      <c r="AN47">
        <f t="shared" si="26"/>
        <v>0</v>
      </c>
      <c r="AO47">
        <f t="shared" si="26"/>
        <v>0</v>
      </c>
      <c r="AP47">
        <f t="shared" si="26"/>
        <v>-0.10767444891918597</v>
      </c>
      <c r="AQ47">
        <f t="shared" si="26"/>
        <v>-52.217273239270376</v>
      </c>
      <c r="AR47">
        <f t="shared" si="26"/>
        <v>-52.32494768818956</v>
      </c>
      <c r="AS47">
        <f t="shared" si="26"/>
        <v>0.90007845497958328</v>
      </c>
      <c r="AT47">
        <f t="shared" si="26"/>
        <v>0.3442444624728091</v>
      </c>
      <c r="AU47">
        <f t="shared" si="23"/>
        <v>-51.080624770737167</v>
      </c>
      <c r="AW47">
        <v>44</v>
      </c>
      <c r="AX47">
        <f>IF(Z47&gt;0, (R47*SUMPRODUCT(K47:$K$98, X47:$X$98)-K47*$AZ$3)/Z47, 0)</f>
        <v>932.83495310983801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100000</v>
      </c>
      <c r="S48">
        <f t="shared" si="1"/>
        <v>858.82200744253737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229.97261063883599</v>
      </c>
      <c r="AC48">
        <f t="shared" si="2"/>
        <v>184.41770903416426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-2933.2229848393299</v>
      </c>
      <c r="AI48">
        <f t="shared" si="25"/>
        <v>-2938.5913180747384</v>
      </c>
      <c r="AJ48">
        <f t="shared" si="7"/>
        <v>45.554901604671727</v>
      </c>
      <c r="AK48">
        <f t="shared" si="22"/>
        <v>16.098082744718521</v>
      </c>
      <c r="AL48">
        <f t="shared" si="8"/>
        <v>-2876.9383337253485</v>
      </c>
      <c r="AN48">
        <f t="shared" si="26"/>
        <v>0</v>
      </c>
      <c r="AO48">
        <f t="shared" si="26"/>
        <v>0</v>
      </c>
      <c r="AP48">
        <f t="shared" si="26"/>
        <v>-8.37380393720185E-2</v>
      </c>
      <c r="AQ48">
        <f t="shared" si="26"/>
        <v>-45.753929761905013</v>
      </c>
      <c r="AR48">
        <f t="shared" si="26"/>
        <v>-45.837667801277036</v>
      </c>
      <c r="AS48">
        <f t="shared" si="26"/>
        <v>0.71058892525513695</v>
      </c>
      <c r="AT48">
        <f t="shared" si="26"/>
        <v>0.25110622377164127</v>
      </c>
      <c r="AU48">
        <f t="shared" si="23"/>
        <v>-44.875972652250262</v>
      </c>
      <c r="AW48">
        <v>45</v>
      </c>
      <c r="AX48">
        <f>IF(Z48&gt;0, (R48*SUMPRODUCT(K48:$K$98, X48:$X$98)-K48*$AZ$3)/Z48, 0)</f>
        <v>858.82200744253737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100000</v>
      </c>
      <c r="S49">
        <f t="shared" si="1"/>
        <v>785.49014960574311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184.41770903416426</v>
      </c>
      <c r="AC49">
        <f t="shared" si="2"/>
        <v>144.61232537457934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-2848.1427214265163</v>
      </c>
      <c r="AI49">
        <f t="shared" si="25"/>
        <v>-2852.7453356492142</v>
      </c>
      <c r="AJ49">
        <f t="shared" si="7"/>
        <v>39.805383659584919</v>
      </c>
      <c r="AK49">
        <f t="shared" si="22"/>
        <v>12.909239632391499</v>
      </c>
      <c r="AL49">
        <f t="shared" si="8"/>
        <v>-2800.0307123572379</v>
      </c>
      <c r="AN49">
        <f t="shared" si="26"/>
        <v>0</v>
      </c>
      <c r="AO49">
        <f t="shared" si="26"/>
        <v>0</v>
      </c>
      <c r="AP49">
        <f t="shared" si="26"/>
        <v>-6.4101748241156026E-2</v>
      </c>
      <c r="AQ49">
        <f t="shared" si="26"/>
        <v>-39.666789100726994</v>
      </c>
      <c r="AR49">
        <f t="shared" si="26"/>
        <v>-39.730890848968144</v>
      </c>
      <c r="AS49">
        <f t="shared" si="26"/>
        <v>0.55437943710469961</v>
      </c>
      <c r="AT49">
        <f t="shared" si="26"/>
        <v>0.17979017768194791</v>
      </c>
      <c r="AU49">
        <f t="shared" si="23"/>
        <v>-38.9967212341815</v>
      </c>
      <c r="AW49">
        <v>46</v>
      </c>
      <c r="AX49">
        <f>IF(Z49&gt;0, (R49*SUMPRODUCT(K49:$K$98, X49:$X$98)-K49*$AZ$3)/Z49, 0)</f>
        <v>785.49014960574311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100000</v>
      </c>
      <c r="S50">
        <f t="shared" si="1"/>
        <v>711.59264029457938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144.61232537457934</v>
      </c>
      <c r="AC50">
        <f t="shared" si="2"/>
        <v>110.25673815092392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-2731.9905329139251</v>
      </c>
      <c r="AI50">
        <f t="shared" si="25"/>
        <v>-2735.8641233611675</v>
      </c>
      <c r="AJ50">
        <f t="shared" si="7"/>
        <v>34.355587223655419</v>
      </c>
      <c r="AK50">
        <f t="shared" si="22"/>
        <v>10.122862776220554</v>
      </c>
      <c r="AL50">
        <f t="shared" si="8"/>
        <v>-2691.3856733612915</v>
      </c>
      <c r="AN50">
        <f t="shared" si="26"/>
        <v>0</v>
      </c>
      <c r="AO50">
        <f t="shared" si="26"/>
        <v>0</v>
      </c>
      <c r="AP50">
        <f t="shared" si="26"/>
        <v>-4.8168262105332649E-2</v>
      </c>
      <c r="AQ50">
        <f t="shared" si="26"/>
        <v>-33.972418574185312</v>
      </c>
      <c r="AR50">
        <f t="shared" si="26"/>
        <v>-34.020586836290647</v>
      </c>
      <c r="AS50">
        <f t="shared" si="26"/>
        <v>0.42721318960029037</v>
      </c>
      <c r="AT50">
        <f t="shared" si="26"/>
        <v>0.12587822953983832</v>
      </c>
      <c r="AU50">
        <f t="shared" si="23"/>
        <v>-33.467495417150516</v>
      </c>
      <c r="AW50">
        <v>47</v>
      </c>
      <c r="AX50">
        <f>IF(Z50&gt;0, (R50*SUMPRODUCT(K50:$K$98, X50:$X$98)-K50*$AZ$3)/Z50, 0)</f>
        <v>711.59264029457938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100000</v>
      </c>
      <c r="S51">
        <f t="shared" si="1"/>
        <v>635.0697243731903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110.25673815092392</v>
      </c>
      <c r="AC51">
        <f t="shared" si="2"/>
        <v>81.026464109838201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-2580.746012710184</v>
      </c>
      <c r="AI51">
        <f t="shared" si="25"/>
        <v>-2583.9356807497766</v>
      </c>
      <c r="AJ51">
        <f t="shared" si="7"/>
        <v>29.230274041085721</v>
      </c>
      <c r="AK51">
        <f t="shared" si="22"/>
        <v>7.7179716705646753</v>
      </c>
      <c r="AL51">
        <f t="shared" si="8"/>
        <v>-2546.9874350381265</v>
      </c>
      <c r="AN51">
        <f t="shared" si="26"/>
        <v>0</v>
      </c>
      <c r="AO51">
        <f t="shared" si="26"/>
        <v>0</v>
      </c>
      <c r="AP51">
        <f t="shared" si="26"/>
        <v>-3.5413980225436265E-2</v>
      </c>
      <c r="AQ51">
        <f t="shared" si="26"/>
        <v>-28.653291542109645</v>
      </c>
      <c r="AR51">
        <f t="shared" si="26"/>
        <v>-28.688705522335081</v>
      </c>
      <c r="AS51">
        <f t="shared" si="26"/>
        <v>0.32453544821151842</v>
      </c>
      <c r="AT51">
        <f t="shared" si="26"/>
        <v>8.569045202483748E-2</v>
      </c>
      <c r="AU51">
        <f t="shared" si="23"/>
        <v>-28.278479622098729</v>
      </c>
      <c r="AW51">
        <v>48</v>
      </c>
      <c r="AX51">
        <f>IF(Z51&gt;0, (R51*SUMPRODUCT(K51:$K$98, X51:$X$98)-K51*$AZ$3)/Z51, 0)</f>
        <v>635.0697243731903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100000</v>
      </c>
      <c r="S52">
        <f t="shared" si="1"/>
        <v>553.35175287643096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81.026464109838201</v>
      </c>
      <c r="AC52">
        <f t="shared" si="2"/>
        <v>56.60723018656747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-2401.2036496024762</v>
      </c>
      <c r="AI52">
        <f t="shared" si="25"/>
        <v>-2403.761120049272</v>
      </c>
      <c r="AJ52">
        <f t="shared" si="7"/>
        <v>24.419233923270731</v>
      </c>
      <c r="AK52">
        <f t="shared" si="22"/>
        <v>5.6718524876886747</v>
      </c>
      <c r="AL52">
        <f t="shared" si="8"/>
        <v>-2373.6700336383124</v>
      </c>
      <c r="AN52">
        <f t="shared" si="26"/>
        <v>0</v>
      </c>
      <c r="AO52">
        <f t="shared" si="26"/>
        <v>0</v>
      </c>
      <c r="AP52">
        <f t="shared" si="26"/>
        <v>-2.5352562080841246E-2</v>
      </c>
      <c r="AQ52">
        <f t="shared" si="26"/>
        <v>-23.803467473713237</v>
      </c>
      <c r="AR52">
        <f t="shared" si="26"/>
        <v>-23.828820035794077</v>
      </c>
      <c r="AS52">
        <f t="shared" si="26"/>
        <v>0.24207127976079781</v>
      </c>
      <c r="AT52">
        <f t="shared" si="26"/>
        <v>5.6225866651813561E-2</v>
      </c>
      <c r="AU52">
        <f t="shared" si="23"/>
        <v>-23.530522889381466</v>
      </c>
      <c r="AW52">
        <v>49</v>
      </c>
      <c r="AX52">
        <f>IF(Z52&gt;0, (R52*SUMPRODUCT(K52:$K$98, X52:$X$98)-K52*$AZ$3)/Z52, 0)</f>
        <v>553.35175287643096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100000</v>
      </c>
      <c r="S53">
        <f t="shared" si="1"/>
        <v>460.35343346410843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56.60723018656747</v>
      </c>
      <c r="AC53">
        <f t="shared" si="2"/>
        <v>36.584171301103282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-2180.6081795700552</v>
      </c>
      <c r="AI53">
        <f t="shared" si="25"/>
        <v>-2182.5949232674907</v>
      </c>
      <c r="AJ53">
        <f t="shared" si="7"/>
        <v>20.023058885464188</v>
      </c>
      <c r="AK53">
        <f t="shared" si="22"/>
        <v>3.9625061130597232</v>
      </c>
      <c r="AL53">
        <f t="shared" si="8"/>
        <v>-2158.6093582689668</v>
      </c>
      <c r="AN53">
        <f t="shared" si="26"/>
        <v>0</v>
      </c>
      <c r="AO53">
        <f t="shared" si="26"/>
        <v>0</v>
      </c>
      <c r="AP53">
        <f t="shared" si="26"/>
        <v>-1.7584703593913655E-2</v>
      </c>
      <c r="AQ53">
        <f t="shared" si="26"/>
        <v>-19.30060155303406</v>
      </c>
      <c r="AR53">
        <f t="shared" si="26"/>
        <v>-19.318186256627975</v>
      </c>
      <c r="AS53">
        <f t="shared" si="26"/>
        <v>0.17722444822594369</v>
      </c>
      <c r="AT53">
        <f t="shared" si="26"/>
        <v>3.5072211668355092E-2</v>
      </c>
      <c r="AU53">
        <f t="shared" si="23"/>
        <v>-19.105889596733675</v>
      </c>
      <c r="AW53">
        <v>50</v>
      </c>
      <c r="AX53">
        <f>IF(Z53&gt;0, (R53*SUMPRODUCT(K53:$K$98, X53:$X$98)-K53*$AZ$3)/Z53, 0)</f>
        <v>460.35343346410843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100000</v>
      </c>
      <c r="S54">
        <f t="shared" si="1"/>
        <v>347.4575949194188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36.584171301103282</v>
      </c>
      <c r="AC54">
        <f t="shared" si="2"/>
        <v>20.658934559005882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-1921.7623494743423</v>
      </c>
      <c r="AI54">
        <f t="shared" si="25"/>
        <v>-1923.2487851474348</v>
      </c>
      <c r="AJ54">
        <f t="shared" si="7"/>
        <v>15.9252367420974</v>
      </c>
      <c r="AK54">
        <f t="shared" si="22"/>
        <v>2.5608919910772299</v>
      </c>
      <c r="AL54">
        <f t="shared" si="8"/>
        <v>-1904.7626564142602</v>
      </c>
      <c r="AN54">
        <f t="shared" si="26"/>
        <v>0</v>
      </c>
      <c r="AO54">
        <f t="shared" si="26"/>
        <v>0</v>
      </c>
      <c r="AP54">
        <f t="shared" si="26"/>
        <v>-1.1746846807529691E-2</v>
      </c>
      <c r="AQ54">
        <f t="shared" si="26"/>
        <v>-15.187100476933082</v>
      </c>
      <c r="AR54">
        <f t="shared" si="26"/>
        <v>-15.198847323740612</v>
      </c>
      <c r="AS54">
        <f t="shared" si="26"/>
        <v>0.12585227855428374</v>
      </c>
      <c r="AT54">
        <f t="shared" si="26"/>
        <v>2.0237946689766997E-2</v>
      </c>
      <c r="AU54">
        <f t="shared" si="23"/>
        <v>-15.052757098496562</v>
      </c>
      <c r="AW54">
        <v>51</v>
      </c>
      <c r="AX54">
        <f>IF(Z54&gt;0, (R54*SUMPRODUCT(K54:$K$98, X54:$X$98)-K54*$AZ$3)/Z54, 0)</f>
        <v>347.4575949194188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100000</v>
      </c>
      <c r="S55">
        <f t="shared" si="1"/>
        <v>199.58458811356354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20.658934559005882</v>
      </c>
      <c r="AC55">
        <f t="shared" si="2"/>
        <v>8.4855526632662439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-1634.6780930337798</v>
      </c>
      <c r="AI55">
        <f t="shared" si="25"/>
        <v>-1635.7409948268828</v>
      </c>
      <c r="AJ55">
        <f t="shared" si="7"/>
        <v>12.173381895739638</v>
      </c>
      <c r="AK55">
        <f t="shared" si="22"/>
        <v>1.4461254191304118</v>
      </c>
      <c r="AL55">
        <f t="shared" si="8"/>
        <v>-1622.1214875120129</v>
      </c>
      <c r="AN55">
        <f t="shared" si="26"/>
        <v>0</v>
      </c>
      <c r="AO55">
        <f t="shared" si="26"/>
        <v>0</v>
      </c>
      <c r="AP55">
        <f t="shared" si="26"/>
        <v>-7.4998107175394098E-3</v>
      </c>
      <c r="AQ55">
        <f t="shared" si="26"/>
        <v>-11.534251199322336</v>
      </c>
      <c r="AR55">
        <f t="shared" si="26"/>
        <v>-11.541751010039874</v>
      </c>
      <c r="AS55">
        <f t="shared" si="26"/>
        <v>8.5895103952948262E-2</v>
      </c>
      <c r="AT55">
        <f t="shared" si="26"/>
        <v>1.0203827849077798E-2</v>
      </c>
      <c r="AU55">
        <f t="shared" si="23"/>
        <v>-11.445652078237851</v>
      </c>
      <c r="AW55">
        <v>52</v>
      </c>
      <c r="AX55">
        <f>IF(Z55&gt;0, (R55*SUMPRODUCT(K55:$K$98, X55:$X$98)-K55*$AZ$3)/Z55, 0)</f>
        <v>199.58458811356354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100000</v>
      </c>
      <c r="S56">
        <f t="shared" si="1"/>
        <v>-12.414302754827936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8.4855526632662439</v>
      </c>
      <c r="AC56">
        <f t="shared" si="2"/>
        <v>-0.35787837427623259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-1326.3003282702352</v>
      </c>
      <c r="AI56">
        <f t="shared" si="25"/>
        <v>-1327.0210259633398</v>
      </c>
      <c r="AJ56">
        <f t="shared" si="7"/>
        <v>8.8434310375424765</v>
      </c>
      <c r="AK56">
        <f t="shared" si="22"/>
        <v>0.59398868642863711</v>
      </c>
      <c r="AL56">
        <f t="shared" si="8"/>
        <v>-1317.5836062393685</v>
      </c>
      <c r="AN56">
        <f t="shared" si="26"/>
        <v>0</v>
      </c>
      <c r="AO56">
        <f t="shared" si="26"/>
        <v>0</v>
      </c>
      <c r="AP56">
        <f t="shared" si="26"/>
        <v>-4.5403807344091794E-3</v>
      </c>
      <c r="AQ56">
        <f t="shared" si="26"/>
        <v>-8.3556649565204797</v>
      </c>
      <c r="AR56">
        <f t="shared" si="26"/>
        <v>-8.3602053372548895</v>
      </c>
      <c r="AS56">
        <f t="shared" si="26"/>
        <v>5.5713434763429756E-2</v>
      </c>
      <c r="AT56">
        <f t="shared" si="26"/>
        <v>3.7421165824744812E-3</v>
      </c>
      <c r="AU56">
        <f t="shared" si="23"/>
        <v>-8.3007497859089838</v>
      </c>
      <c r="AW56">
        <v>53</v>
      </c>
      <c r="AX56">
        <f>IF(Z56&gt;0, (R56*SUMPRODUCT(K56:$K$98, X56:$X$98)-K56*$AZ$3)/Z56, 0)</f>
        <v>-12.414302754827936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100000</v>
      </c>
      <c r="S57">
        <f t="shared" si="1"/>
        <v>-343.75795128439285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-0.35787837427623259</v>
      </c>
      <c r="AC57">
        <f t="shared" si="2"/>
        <v>-6.3110253292075473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-1018.070689508649</v>
      </c>
      <c r="AI57">
        <f t="shared" si="25"/>
        <v>-1018.5296625524453</v>
      </c>
      <c r="AJ57">
        <f t="shared" si="7"/>
        <v>5.9531469549313147</v>
      </c>
      <c r="AK57">
        <f t="shared" si="22"/>
        <v>-2.5051486199336285E-2</v>
      </c>
      <c r="AL57">
        <f t="shared" si="8"/>
        <v>-1012.6015670837133</v>
      </c>
      <c r="AN57">
        <f t="shared" si="26"/>
        <v>0</v>
      </c>
      <c r="AO57">
        <f t="shared" si="26"/>
        <v>0</v>
      </c>
      <c r="AP57">
        <f t="shared" si="26"/>
        <v>-2.58171499447734E-3</v>
      </c>
      <c r="AQ57">
        <f t="shared" si="26"/>
        <v>-5.7266290473230921</v>
      </c>
      <c r="AR57">
        <f t="shared" si="26"/>
        <v>-5.7292107623175692</v>
      </c>
      <c r="AS57">
        <f t="shared" si="26"/>
        <v>3.3486342968528274E-2</v>
      </c>
      <c r="AT57">
        <f t="shared" si="26"/>
        <v>-1.4091415264785891E-4</v>
      </c>
      <c r="AU57">
        <f t="shared" si="23"/>
        <v>-5.6958653335016889</v>
      </c>
      <c r="AW57">
        <v>54</v>
      </c>
      <c r="AX57">
        <f>IF(Z57&gt;0, (R57*SUMPRODUCT(K57:$K$98, X57:$X$98)-K57*$AZ$3)/Z57, 0)</f>
        <v>-343.75795128439285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100000</v>
      </c>
      <c r="S58">
        <f t="shared" si="1"/>
        <v>-910.39830237079741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-6.3110253292075473</v>
      </c>
      <c r="AC58">
        <f t="shared" si="2"/>
        <v>-9.8925490179688893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-730.91556179153963</v>
      </c>
      <c r="AI58">
        <f t="shared" si="25"/>
        <v>-731.18721621445013</v>
      </c>
      <c r="AJ58">
        <f t="shared" si="7"/>
        <v>3.581523688761342</v>
      </c>
      <c r="AK58">
        <f t="shared" si="22"/>
        <v>-0.44177177304452836</v>
      </c>
      <c r="AL58">
        <f t="shared" si="8"/>
        <v>-728.0474642987333</v>
      </c>
      <c r="AN58">
        <f t="shared" si="26"/>
        <v>0</v>
      </c>
      <c r="AO58">
        <f t="shared" si="26"/>
        <v>0</v>
      </c>
      <c r="AP58">
        <f t="shared" si="26"/>
        <v>-1.3643314025106193E-3</v>
      </c>
      <c r="AQ58">
        <f t="shared" si="26"/>
        <v>-3.670880977573832</v>
      </c>
      <c r="AR58">
        <f t="shared" si="26"/>
        <v>-3.6722453089763425</v>
      </c>
      <c r="AS58">
        <f t="shared" si="26"/>
        <v>1.7987504805040331E-2</v>
      </c>
      <c r="AT58">
        <f t="shared" si="26"/>
        <v>-2.2187126432543203E-3</v>
      </c>
      <c r="AU58">
        <f t="shared" si="23"/>
        <v>-3.6564765168145565</v>
      </c>
      <c r="AW58">
        <v>55</v>
      </c>
      <c r="AX58">
        <f>IF(Z58&gt;0, (R58*SUMPRODUCT(K58:$K$98, X58:$X$98)-K58*$AZ$3)/Z58, 0)</f>
        <v>-910.39830237079741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100000</v>
      </c>
      <c r="S59">
        <f t="shared" si="1"/>
        <v>-1976.1783589300587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-9.8925490179688893</v>
      </c>
      <c r="AC59">
        <f t="shared" si="2"/>
        <v>-11.648157353969729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-486.32307061097032</v>
      </c>
      <c r="AI59">
        <f t="shared" si="25"/>
        <v>-486.47042772199893</v>
      </c>
      <c r="AJ59">
        <f t="shared" si="7"/>
        <v>1.7556083360008401</v>
      </c>
      <c r="AK59">
        <f t="shared" si="22"/>
        <v>-0.69247843125782227</v>
      </c>
      <c r="AL59">
        <f t="shared" si="8"/>
        <v>-485.40729781725594</v>
      </c>
      <c r="AN59">
        <f t="shared" si="26"/>
        <v>0</v>
      </c>
      <c r="AO59">
        <f t="shared" si="26"/>
        <v>0</v>
      </c>
      <c r="AP59">
        <f t="shared" si="26"/>
        <v>-6.6077890630586065E-4</v>
      </c>
      <c r="AQ59">
        <f t="shared" si="26"/>
        <v>-2.1807704050819607</v>
      </c>
      <c r="AR59">
        <f t="shared" si="26"/>
        <v>-2.1814311839882667</v>
      </c>
      <c r="AS59">
        <f t="shared" si="26"/>
        <v>7.8725006758489889E-3</v>
      </c>
      <c r="AT59">
        <f t="shared" si="26"/>
        <v>-3.1052124817920919E-3</v>
      </c>
      <c r="AU59">
        <f t="shared" si="23"/>
        <v>-2.1766638957942099</v>
      </c>
      <c r="AW59">
        <v>56</v>
      </c>
      <c r="AX59">
        <f>IF(Z59&gt;0, (R59*SUMPRODUCT(K59:$K$98, X59:$X$98)-K59*$AZ$3)/Z59, 0)</f>
        <v>-1976.1783589300587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100000</v>
      </c>
      <c r="S60">
        <f t="shared" si="1"/>
        <v>-4223.279081856148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-11.648157353969729</v>
      </c>
      <c r="AC60">
        <f t="shared" si="2"/>
        <v>-12.118862900504377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-296.58028649535174</v>
      </c>
      <c r="AI60">
        <f t="shared" si="25"/>
        <v>-296.65202496364623</v>
      </c>
      <c r="AJ60">
        <f t="shared" si="7"/>
        <v>0.47070554653464747</v>
      </c>
      <c r="AK60">
        <f t="shared" si="22"/>
        <v>-0.8153710147778811</v>
      </c>
      <c r="AL60">
        <f t="shared" si="8"/>
        <v>-296.99669043188948</v>
      </c>
      <c r="AN60">
        <f t="shared" si="26"/>
        <v>0</v>
      </c>
      <c r="AO60">
        <f t="shared" si="26"/>
        <v>0</v>
      </c>
      <c r="AP60">
        <f t="shared" si="26"/>
        <v>-2.8722295721405786E-4</v>
      </c>
      <c r="AQ60">
        <f t="shared" si="26"/>
        <v>-1.187433589868061</v>
      </c>
      <c r="AR60">
        <f t="shared" si="26"/>
        <v>-1.187720812825275</v>
      </c>
      <c r="AS60">
        <f t="shared" si="26"/>
        <v>1.884587756985676E-3</v>
      </c>
      <c r="AT60">
        <f t="shared" si="26"/>
        <v>-3.2645424366977865E-3</v>
      </c>
      <c r="AU60">
        <f t="shared" si="23"/>
        <v>-1.1891007675049872</v>
      </c>
      <c r="AW60">
        <v>57</v>
      </c>
      <c r="AX60">
        <f>IF(Z60&gt;0, (R60*SUMPRODUCT(K60:$K$98, X60:$X$98)-K60*$AZ$3)/Z60, 0)</f>
        <v>-4223.279081856148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100000</v>
      </c>
      <c r="S61">
        <f t="shared" si="1"/>
        <v>-9673.8271192886441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-12.118862900504377</v>
      </c>
      <c r="AC61">
        <f t="shared" si="2"/>
        <v>-11.779452866669478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-162.31812215596563</v>
      </c>
      <c r="AI61">
        <f t="shared" si="25"/>
        <v>-162.34856370903819</v>
      </c>
      <c r="AJ61">
        <f t="shared" si="7"/>
        <v>-0.33941003383489843</v>
      </c>
      <c r="AK61">
        <f t="shared" si="22"/>
        <v>-0.84832040303530643</v>
      </c>
      <c r="AL61">
        <f t="shared" si="8"/>
        <v>-163.53629414590839</v>
      </c>
      <c r="AN61">
        <f t="shared" si="26"/>
        <v>0</v>
      </c>
      <c r="AO61">
        <f t="shared" si="26"/>
        <v>0</v>
      </c>
      <c r="AP61">
        <f t="shared" si="26"/>
        <v>-1.0882178178845862E-4</v>
      </c>
      <c r="AQ61">
        <f t="shared" si="26"/>
        <v>-0.58025118585301305</v>
      </c>
      <c r="AR61">
        <f t="shared" si="26"/>
        <v>-0.58036000763480144</v>
      </c>
      <c r="AS61">
        <f t="shared" si="26"/>
        <v>-1.2133153834411393E-3</v>
      </c>
      <c r="AT61">
        <f t="shared" si="26"/>
        <v>-3.0325567675774856E-3</v>
      </c>
      <c r="AU61">
        <f t="shared" si="23"/>
        <v>-0.58460587978582013</v>
      </c>
      <c r="AW61">
        <v>58</v>
      </c>
      <c r="AX61">
        <f>IF(Z61&gt;0, (R61*SUMPRODUCT(K61:$K$98, X61:$X$98)-K61*$AZ$3)/Z61, 0)</f>
        <v>-9673.8271192886441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100000</v>
      </c>
      <c r="S62">
        <f t="shared" si="1"/>
        <v>-25520.702875491657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-11.779452866669478</v>
      </c>
      <c r="AC62">
        <f t="shared" si="2"/>
        <v>-10.996450817073422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-77.460196093755712</v>
      </c>
      <c r="AI62">
        <f t="shared" si="25"/>
        <v>-77.47096818227412</v>
      </c>
      <c r="AJ62">
        <f t="shared" si="7"/>
        <v>-0.78300204959605679</v>
      </c>
      <c r="AK62">
        <f t="shared" si="22"/>
        <v>-0.82456170066686352</v>
      </c>
      <c r="AL62">
        <f t="shared" si="8"/>
        <v>-79.078531932537032</v>
      </c>
      <c r="AN62">
        <f t="shared" si="26"/>
        <v>0</v>
      </c>
      <c r="AO62">
        <f t="shared" si="26"/>
        <v>0</v>
      </c>
      <c r="AP62">
        <f t="shared" si="26"/>
        <v>-3.4381982727033317E-5</v>
      </c>
      <c r="AQ62">
        <f t="shared" si="26"/>
        <v>-0.24723479755820252</v>
      </c>
      <c r="AR62">
        <f t="shared" si="26"/>
        <v>-0.24726917954092956</v>
      </c>
      <c r="AS62">
        <f t="shared" si="26"/>
        <v>-2.499159090498923E-3</v>
      </c>
      <c r="AT62">
        <f t="shared" si="26"/>
        <v>-2.6318077595862549E-3</v>
      </c>
      <c r="AU62">
        <f t="shared" si="23"/>
        <v>-0.25240014639101471</v>
      </c>
      <c r="AW62">
        <v>59</v>
      </c>
      <c r="AX62">
        <f>IF(Z62&gt;0, (R62*SUMPRODUCT(K62:$K$98, X62:$X$98)-K62*$AZ$3)/Z62, 0)</f>
        <v>-25520.702875491657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100000</v>
      </c>
      <c r="S63">
        <f t="shared" si="1"/>
        <v>-83786.278245953901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-10.996450817073422</v>
      </c>
      <c r="AC63">
        <f t="shared" si="2"/>
        <v>-10.026495225837813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-30.690719609315277</v>
      </c>
      <c r="AI63">
        <f t="shared" si="25"/>
        <v>-30.693711297046175</v>
      </c>
      <c r="AJ63">
        <f t="shared" si="7"/>
        <v>-0.96995559123560859</v>
      </c>
      <c r="AK63">
        <f t="shared" si="22"/>
        <v>-0.76975155719513955</v>
      </c>
      <c r="AL63">
        <f t="shared" si="8"/>
        <v>-32.433418445476924</v>
      </c>
      <c r="AN63">
        <f t="shared" si="26"/>
        <v>0</v>
      </c>
      <c r="AO63">
        <f t="shared" si="26"/>
        <v>0</v>
      </c>
      <c r="AP63">
        <f t="shared" si="26"/>
        <v>-8.5256842016644433E-6</v>
      </c>
      <c r="AQ63">
        <f t="shared" si="26"/>
        <v>-8.7462130692495726E-2</v>
      </c>
      <c r="AR63">
        <f t="shared" si="26"/>
        <v>-8.7470656376697403E-2</v>
      </c>
      <c r="AS63">
        <f t="shared" si="26"/>
        <v>-2.7641705299349434E-3</v>
      </c>
      <c r="AT63">
        <f t="shared" si="26"/>
        <v>-2.1936309136172589E-3</v>
      </c>
      <c r="AU63">
        <f t="shared" si="23"/>
        <v>-9.242845782024961E-2</v>
      </c>
      <c r="AW63">
        <v>60</v>
      </c>
      <c r="AX63">
        <f>IF(Z63&gt;0, (R63*SUMPRODUCT(K63:$K$98, X63:$X$98)-K63*$AZ$3)/Z63, 0)</f>
        <v>-83786.278245953901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100000</v>
      </c>
      <c r="S64">
        <f t="shared" si="1"/>
        <v>-380653.00504205679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-10.026495225837813</v>
      </c>
      <c r="AC64">
        <f t="shared" si="2"/>
        <v>-9.0271802236786911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-9.4755849356573822</v>
      </c>
      <c r="AI64">
        <f t="shared" si="25"/>
        <v>-9.476177810277056</v>
      </c>
      <c r="AJ64">
        <f t="shared" si="7"/>
        <v>-0.99931500215912195</v>
      </c>
      <c r="AK64">
        <f t="shared" si="22"/>
        <v>-0.70185466580864697</v>
      </c>
      <c r="AL64">
        <f t="shared" si="8"/>
        <v>-11.177347478244824</v>
      </c>
      <c r="AN64">
        <f t="shared" si="26"/>
        <v>0</v>
      </c>
      <c r="AO64">
        <f t="shared" si="26"/>
        <v>0</v>
      </c>
      <c r="AP64">
        <f t="shared" si="26"/>
        <v>-1.5085434308765193E-6</v>
      </c>
      <c r="AQ64">
        <f t="shared" si="26"/>
        <v>-2.4110209703807488E-2</v>
      </c>
      <c r="AR64">
        <f t="shared" si="26"/>
        <v>-2.4111718247238366E-2</v>
      </c>
      <c r="AS64">
        <f t="shared" si="26"/>
        <v>-2.5427131333656005E-3</v>
      </c>
      <c r="AT64">
        <f t="shared" si="26"/>
        <v>-1.785838371894476E-3</v>
      </c>
      <c r="AU64">
        <f t="shared" si="23"/>
        <v>-2.8440269752498439E-2</v>
      </c>
      <c r="AW64">
        <v>61</v>
      </c>
      <c r="AX64">
        <f>IF(Z64&gt;0, (R64*SUMPRODUCT(K64:$K$98, X64:$X$98)-K64*$AZ$3)/Z64, 0)</f>
        <v>-380653.00504205679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100000</v>
      </c>
      <c r="S65">
        <f t="shared" si="1"/>
        <v>-1738534.0848300755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-9.0271802236786911</v>
      </c>
      <c r="AC65">
        <f t="shared" si="2"/>
        <v>-8.0809537076221272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-1.882969270354063</v>
      </c>
      <c r="AI65">
        <f t="shared" si="25"/>
        <v>-1.8830854739099514</v>
      </c>
      <c r="AJ65">
        <f t="shared" si="7"/>
        <v>-0.94622651605656394</v>
      </c>
      <c r="AK65">
        <f t="shared" si="22"/>
        <v>-0.63190261565750849</v>
      </c>
      <c r="AL65">
        <f t="shared" si="8"/>
        <v>-3.4612146056240238</v>
      </c>
      <c r="AN65">
        <f t="shared" si="26"/>
        <v>0</v>
      </c>
      <c r="AO65">
        <f t="shared" si="26"/>
        <v>0</v>
      </c>
      <c r="AP65">
        <f t="shared" si="26"/>
        <v>-2.6399539672442203E-7</v>
      </c>
      <c r="AQ65">
        <f t="shared" si="26"/>
        <v>-4.2777969722728624E-3</v>
      </c>
      <c r="AR65">
        <f t="shared" si="26"/>
        <v>-4.278060967669587E-3</v>
      </c>
      <c r="AS65">
        <f t="shared" si="26"/>
        <v>-2.1496712608113618E-3</v>
      </c>
      <c r="AT65">
        <f t="shared" si="26"/>
        <v>-1.4355789754990037E-3</v>
      </c>
      <c r="AU65">
        <f t="shared" si="23"/>
        <v>-7.8633112039799523E-3</v>
      </c>
      <c r="AW65">
        <v>62</v>
      </c>
      <c r="AX65">
        <f>IF(Z65&gt;0, (R65*SUMPRODUCT(K65:$K$98, X65:$X$98)-K65*$AZ$3)/Z65, 0)</f>
        <v>-1738534.0848300755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100000</v>
      </c>
      <c r="S66">
        <f t="shared" si="1"/>
        <v>-8019860.2182545001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-8.0809537076221272</v>
      </c>
      <c r="AC66">
        <f t="shared" si="2"/>
        <v>-7.218859428022637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-0.37015379642099466</v>
      </c>
      <c r="AI66">
        <f t="shared" si="25"/>
        <v>-0.37017629949221897</v>
      </c>
      <c r="AJ66">
        <f t="shared" si="7"/>
        <v>-0.86209427959949014</v>
      </c>
      <c r="AK66">
        <f t="shared" si="22"/>
        <v>-0.56566675953354895</v>
      </c>
      <c r="AL66">
        <f t="shared" si="8"/>
        <v>-1.797937338625258</v>
      </c>
      <c r="AN66">
        <f t="shared" si="26"/>
        <v>0</v>
      </c>
      <c r="AO66">
        <f t="shared" si="26"/>
        <v>0</v>
      </c>
      <c r="AP66">
        <f t="shared" si="26"/>
        <v>-4.5645787947925707E-8</v>
      </c>
      <c r="AQ66">
        <f t="shared" si="26"/>
        <v>-7.508291437696462E-4</v>
      </c>
      <c r="AR66">
        <f t="shared" si="26"/>
        <v>-7.5087478955759412E-4</v>
      </c>
      <c r="AS66">
        <f t="shared" si="26"/>
        <v>-1.748693424352197E-3</v>
      </c>
      <c r="AT66">
        <f t="shared" si="26"/>
        <v>-1.1474124886091143E-3</v>
      </c>
      <c r="AU66">
        <f t="shared" si="23"/>
        <v>-3.6469807025189052E-3</v>
      </c>
      <c r="AW66">
        <v>63</v>
      </c>
      <c r="AX66">
        <f>IF(Z66&gt;0, (R66*SUMPRODUCT(K66:$K$98, X66:$X$98)-K66*$AZ$3)/Z66, 0)</f>
        <v>-8019860.2182545001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-37481069.481578901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-7.218859428022637</v>
      </c>
      <c r="AC67">
        <f t="shared" ref="AC67:AC98" si="29">S67*Z67</f>
        <v>-6.4460637602273332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-4.2995463105684774E-6</v>
      </c>
      <c r="AH67">
        <f t="shared" ref="AH67:AH98" si="32">-X67*R67</f>
        <v>-7.1913976806079888E-2</v>
      </c>
      <c r="AI67">
        <f t="shared" ref="AI67:AI98" si="33">SUM(AE67:AH67)</f>
        <v>-7.1918276352390453E-2</v>
      </c>
      <c r="AJ67">
        <f t="shared" ref="AJ67:AJ98" si="34">AB67-AC67</f>
        <v>-0.77279566779530384</v>
      </c>
      <c r="AK67">
        <f t="shared" si="22"/>
        <v>-0.50532015996158464</v>
      </c>
      <c r="AL67">
        <f t="shared" ref="AL67:AL98" si="35">SUM(AI67:AK67)</f>
        <v>-1.3500341041092789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-1.3024294166094936E-4</v>
      </c>
      <c r="AR67">
        <f t="shared" si="36"/>
        <v>-1.3025072854166666E-4</v>
      </c>
      <c r="AS67">
        <f t="shared" si="36"/>
        <v>-1.3996052721143453E-3</v>
      </c>
      <c r="AT67">
        <f t="shared" si="36"/>
        <v>-9.1518209723612525E-4</v>
      </c>
      <c r="AU67">
        <f t="shared" si="23"/>
        <v>-2.4450380978921372E-3</v>
      </c>
      <c r="AW67">
        <v>64</v>
      </c>
      <c r="AX67">
        <f>IF(Z67&gt;0, (R67*SUMPRODUCT(K67:$K$98, X67:$X$98)-K67*$AZ$3)/Z67, 0)</f>
        <v>-37481069.481578901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7"/>
        <v>100000</v>
      </c>
      <c r="S68">
        <f t="shared" si="28"/>
        <v>-177817550.24230355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-6.4460637602273332</v>
      </c>
      <c r="AC68">
        <f t="shared" si="29"/>
        <v>-5.7555274880448222</v>
      </c>
      <c r="AE68">
        <f t="shared" si="30"/>
        <v>0</v>
      </c>
      <c r="AF68">
        <f t="shared" si="31"/>
        <v>0</v>
      </c>
      <c r="AG68">
        <f t="shared" si="31"/>
        <v>-8.0919002092341809E-7</v>
      </c>
      <c r="AH68">
        <f t="shared" si="32"/>
        <v>-1.3789443306157499E-2</v>
      </c>
      <c r="AI68">
        <f t="shared" si="33"/>
        <v>-1.3790252496178422E-2</v>
      </c>
      <c r="AJ68">
        <f t="shared" si="34"/>
        <v>-0.69053627218251101</v>
      </c>
      <c r="AK68">
        <f t="shared" si="22"/>
        <v>-0.45122446321591336</v>
      </c>
      <c r="AL68">
        <f t="shared" si="35"/>
        <v>-1.1555509878946029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-2.2298189495503018E-5</v>
      </c>
      <c r="AR68">
        <f t="shared" si="36"/>
        <v>-2.2299497994477474E-5</v>
      </c>
      <c r="AS68">
        <f t="shared" si="36"/>
        <v>-1.1166301864969583E-3</v>
      </c>
      <c r="AT68">
        <f t="shared" si="36"/>
        <v>-7.2965154302510806E-4</v>
      </c>
      <c r="AU68">
        <f t="shared" si="23"/>
        <v>-1.8685812275165438E-3</v>
      </c>
      <c r="AW68">
        <v>65</v>
      </c>
      <c r="AX68">
        <f>IF(Z68&gt;0, (R68*SUMPRODUCT(K68:$K$98, X68:$X$98)-K68*$AZ$3)/Z68, 0)</f>
        <v>-177817550.24230355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7"/>
        <v>100000</v>
      </c>
      <c r="S69">
        <f t="shared" si="28"/>
        <v>-856520953.9006592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-5.7555274880448222</v>
      </c>
      <c r="AC69">
        <f t="shared" si="29"/>
        <v>-5.1388832548734502</v>
      </c>
      <c r="AE69">
        <f t="shared" si="30"/>
        <v>0</v>
      </c>
      <c r="AF69">
        <f t="shared" si="31"/>
        <v>0</v>
      </c>
      <c r="AG69">
        <f t="shared" si="31"/>
        <v>-1.4999292286635252E-7</v>
      </c>
      <c r="AH69">
        <f t="shared" si="32"/>
        <v>-2.6044207913913258E-3</v>
      </c>
      <c r="AI69">
        <f t="shared" si="33"/>
        <v>-2.6045707843141922E-3</v>
      </c>
      <c r="AJ69">
        <f t="shared" si="34"/>
        <v>-0.61664423317137196</v>
      </c>
      <c r="AK69">
        <f t="shared" si="22"/>
        <v>-0.40288692416313759</v>
      </c>
      <c r="AL69">
        <f t="shared" si="35"/>
        <v>-1.0221357281188237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-3.7602437605903137E-6</v>
      </c>
      <c r="AR69">
        <f t="shared" si="36"/>
        <v>-3.7604603192793726E-6</v>
      </c>
      <c r="AS69">
        <f t="shared" si="36"/>
        <v>-8.9030645045954488E-4</v>
      </c>
      <c r="AT69">
        <f t="shared" si="36"/>
        <v>-5.8168520533064373E-4</v>
      </c>
      <c r="AU69">
        <f t="shared" si="23"/>
        <v>-1.4757521161094678E-3</v>
      </c>
      <c r="AW69">
        <v>66</v>
      </c>
      <c r="AX69">
        <f>IF(Z69&gt;0, (R69*SUMPRODUCT(K69:$K$98, X69:$X$98)-K69*$AZ$3)/Z69, 0)</f>
        <v>-856520953.9006592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7"/>
        <v>100000</v>
      </c>
      <c r="S70">
        <f t="shared" si="28"/>
        <v>-4195182576.3294363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-5.1388832548734502</v>
      </c>
      <c r="AC70">
        <f t="shared" si="29"/>
        <v>-4.5882918978307208</v>
      </c>
      <c r="AE70">
        <f t="shared" si="30"/>
        <v>0</v>
      </c>
      <c r="AF70">
        <f t="shared" si="31"/>
        <v>0</v>
      </c>
      <c r="AG70">
        <f t="shared" si="31"/>
        <v>-2.7342623439795763E-8</v>
      </c>
      <c r="AH70">
        <f t="shared" si="32"/>
        <v>-4.8460148079157293E-4</v>
      </c>
      <c r="AI70">
        <f t="shared" si="33"/>
        <v>-4.8462882341501274E-4</v>
      </c>
      <c r="AJ70">
        <f t="shared" si="34"/>
        <v>-0.55059135704272943</v>
      </c>
      <c r="AK70">
        <f t="shared" si="22"/>
        <v>-0.35972182784114154</v>
      </c>
      <c r="AL70">
        <f t="shared" si="35"/>
        <v>-0.91079781370728607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-6.2470007745460797E-7</v>
      </c>
      <c r="AR70">
        <f t="shared" si="36"/>
        <v>-6.2473532484789443E-7</v>
      </c>
      <c r="AS70">
        <f t="shared" si="36"/>
        <v>-7.097676689485098E-4</v>
      </c>
      <c r="AT70">
        <f t="shared" si="36"/>
        <v>-4.6371763732006748E-4</v>
      </c>
      <c r="AU70">
        <f t="shared" si="23"/>
        <v>-1.1741100415934252E-3</v>
      </c>
      <c r="AW70">
        <v>67</v>
      </c>
      <c r="AX70">
        <f>IF(Z70&gt;0, (R70*SUMPRODUCT(K70:$K$98, X70:$X$98)-K70*$AZ$3)/Z70, 0)</f>
        <v>-4195182576.3294363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7"/>
        <v>100000</v>
      </c>
      <c r="S71">
        <f t="shared" si="28"/>
        <v>-20916700291.543995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-4.5882918978307208</v>
      </c>
      <c r="AC71">
        <f t="shared" si="29"/>
        <v>-4.0966897392392898</v>
      </c>
      <c r="AE71">
        <f t="shared" si="30"/>
        <v>0</v>
      </c>
      <c r="AF71">
        <f t="shared" si="31"/>
        <v>0</v>
      </c>
      <c r="AG71">
        <f t="shared" si="31"/>
        <v>-4.8964340480791086E-9</v>
      </c>
      <c r="AH71">
        <f t="shared" si="32"/>
        <v>-8.869105262927478E-5</v>
      </c>
      <c r="AI71">
        <f t="shared" si="33"/>
        <v>-8.8695949063322861E-5</v>
      </c>
      <c r="AJ71">
        <f t="shared" si="34"/>
        <v>-0.49160215859143097</v>
      </c>
      <c r="AK71">
        <f t="shared" si="22"/>
        <v>-0.32118043284815051</v>
      </c>
      <c r="AL71">
        <f t="shared" si="35"/>
        <v>-0.81287128738864478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-1.0208186823011617E-7</v>
      </c>
      <c r="AR71">
        <f t="shared" si="36"/>
        <v>-1.0208750394105291E-7</v>
      </c>
      <c r="AS71">
        <f t="shared" si="36"/>
        <v>-5.6582558541431387E-4</v>
      </c>
      <c r="AT71">
        <f t="shared" si="36"/>
        <v>-3.6967312544077842E-4</v>
      </c>
      <c r="AU71">
        <f t="shared" si="23"/>
        <v>-9.3560079835903337E-4</v>
      </c>
      <c r="AW71">
        <v>68</v>
      </c>
      <c r="AX71">
        <f>IF(Z71&gt;0, (R71*SUMPRODUCT(K71:$K$98, X71:$X$98)-K71*$AZ$3)/Z71, 0)</f>
        <v>-20916700291.543995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7"/>
        <v>100000</v>
      </c>
      <c r="S72">
        <f t="shared" si="28"/>
        <v>-106259826123.06323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-4.0966897392392898</v>
      </c>
      <c r="AC72">
        <f t="shared" si="29"/>
        <v>-3.6577587848108837</v>
      </c>
      <c r="AE72">
        <f t="shared" si="30"/>
        <v>0</v>
      </c>
      <c r="AF72">
        <f t="shared" si="31"/>
        <v>0</v>
      </c>
      <c r="AG72">
        <f t="shared" si="31"/>
        <v>-8.6056953937010618E-10</v>
      </c>
      <c r="AH72">
        <f t="shared" si="32"/>
        <v>-1.5947600672912846E-5</v>
      </c>
      <c r="AI72">
        <f t="shared" si="33"/>
        <v>-1.5948461242452215E-5</v>
      </c>
      <c r="AJ72">
        <f t="shared" si="34"/>
        <v>-0.43893095442840613</v>
      </c>
      <c r="AK72">
        <f t="shared" si="22"/>
        <v>-0.28676828174675029</v>
      </c>
      <c r="AL72">
        <f t="shared" si="35"/>
        <v>-0.72571518463639895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-1.6388761305772937E-8</v>
      </c>
      <c r="AR72">
        <f t="shared" si="36"/>
        <v>-1.6389645681363784E-8</v>
      </c>
      <c r="AS72">
        <f t="shared" si="36"/>
        <v>-4.51073160745775E-4</v>
      </c>
      <c r="AT72">
        <f t="shared" si="36"/>
        <v>-2.9470119148372891E-4</v>
      </c>
      <c r="AU72">
        <f t="shared" si="23"/>
        <v>-7.4579074187518539E-4</v>
      </c>
      <c r="AW72">
        <v>69</v>
      </c>
      <c r="AX72">
        <f>IF(Z72&gt;0, (R72*SUMPRODUCT(K72:$K$98, X72:$X$98)-K72*$AZ$3)/Z72, 0)</f>
        <v>-106259826123.06323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7"/>
        <v>100000</v>
      </c>
      <c r="S73">
        <f t="shared" si="28"/>
        <v>-550991737197.25537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-3.6577587848108837</v>
      </c>
      <c r="AC73">
        <f t="shared" si="29"/>
        <v>-3.2658560721726131</v>
      </c>
      <c r="AE73">
        <f t="shared" si="30"/>
        <v>0</v>
      </c>
      <c r="AF73">
        <f t="shared" si="31"/>
        <v>0</v>
      </c>
      <c r="AG73">
        <f t="shared" si="31"/>
        <v>-1.4818080978787141E-10</v>
      </c>
      <c r="AH73">
        <f t="shared" si="32"/>
        <v>-2.8151321367541347E-6</v>
      </c>
      <c r="AI73">
        <f t="shared" si="33"/>
        <v>-2.8152803175639224E-6</v>
      </c>
      <c r="AJ73">
        <f t="shared" si="34"/>
        <v>-0.39190271263827059</v>
      </c>
      <c r="AK73">
        <f t="shared" ref="AK73:AK98" si="49">G73*SUM(AB73:AB73, AE73:AF73)</f>
        <v>-0.25604311493676191</v>
      </c>
      <c r="AL73">
        <f t="shared" si="35"/>
        <v>-0.64794864285535003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-2.583042426375628E-9</v>
      </c>
      <c r="AR73">
        <f t="shared" si="36"/>
        <v>-2.5831783906216608E-9</v>
      </c>
      <c r="AS73">
        <f t="shared" si="36"/>
        <v>-3.5959283066674762E-4</v>
      </c>
      <c r="AT73">
        <f t="shared" si="36"/>
        <v>-2.3493399127814705E-4</v>
      </c>
      <c r="AU73">
        <f t="shared" si="23"/>
        <v>-5.9452940512328529E-4</v>
      </c>
      <c r="AW73">
        <v>70</v>
      </c>
      <c r="AX73">
        <f>IF(Z73&gt;0, (R73*SUMPRODUCT(K73:$K$98, X73:$X$98)-K73*$AZ$3)/Z73, 0)</f>
        <v>-550991737197.25537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7"/>
        <v>100000</v>
      </c>
      <c r="S74">
        <f t="shared" si="28"/>
        <v>-2919229889026.7729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-3.2658560721726131</v>
      </c>
      <c r="AC74">
        <f t="shared" si="29"/>
        <v>-2.915942923838664</v>
      </c>
      <c r="AE74">
        <f t="shared" si="30"/>
        <v>0</v>
      </c>
      <c r="AF74">
        <f t="shared" si="31"/>
        <v>0</v>
      </c>
      <c r="AG74">
        <f t="shared" si="31"/>
        <v>-2.4971850750771083E-11</v>
      </c>
      <c r="AH74">
        <f t="shared" si="32"/>
        <v>-4.8690860375688643E-7</v>
      </c>
      <c r="AI74">
        <f t="shared" si="33"/>
        <v>-4.8693357560763717E-7</v>
      </c>
      <c r="AJ74">
        <f t="shared" si="34"/>
        <v>-0.34991314833394904</v>
      </c>
      <c r="AK74">
        <f t="shared" si="49"/>
        <v>-0.22860992505208294</v>
      </c>
      <c r="AL74">
        <f t="shared" si="35"/>
        <v>-0.57852356031960761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-3.9889829581647849E-10</v>
      </c>
      <c r="AR74">
        <f t="shared" si="36"/>
        <v>-3.9891875392428557E-10</v>
      </c>
      <c r="AS74">
        <f t="shared" si="36"/>
        <v>-2.8666521289051432E-4</v>
      </c>
      <c r="AT74">
        <f t="shared" si="36"/>
        <v>-1.8728794029595954E-4</v>
      </c>
      <c r="AU74">
        <f t="shared" si="23"/>
        <v>-4.7395355210522779E-4</v>
      </c>
      <c r="AW74">
        <v>71</v>
      </c>
      <c r="AX74">
        <f>IF(Z74&gt;0, (R74*SUMPRODUCT(K74:$K$98, X74:$X$98)-K74*$AZ$3)/Z74, 0)</f>
        <v>-2919229889026.7729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7"/>
        <v>100000</v>
      </c>
      <c r="S75">
        <f t="shared" si="28"/>
        <v>-15831282403983.41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-2.915942923838664</v>
      </c>
      <c r="AC75">
        <f t="shared" si="29"/>
        <v>-2.6035204680616761</v>
      </c>
      <c r="AE75">
        <f t="shared" si="30"/>
        <v>0</v>
      </c>
      <c r="AF75">
        <f t="shared" si="31"/>
        <v>0</v>
      </c>
      <c r="AG75">
        <f t="shared" si="31"/>
        <v>-4.1113543451896668E-12</v>
      </c>
      <c r="AH75">
        <f t="shared" si="32"/>
        <v>-8.2443111592294814E-8</v>
      </c>
      <c r="AI75">
        <f t="shared" si="33"/>
        <v>-8.2447222946640007E-8</v>
      </c>
      <c r="AJ75">
        <f t="shared" si="34"/>
        <v>-0.31242245577698791</v>
      </c>
      <c r="AK75">
        <f t="shared" si="49"/>
        <v>-0.2041160046687065</v>
      </c>
      <c r="AL75">
        <f t="shared" si="35"/>
        <v>-0.51653854289291734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-6.0304689301598298E-11</v>
      </c>
      <c r="AR75">
        <f t="shared" si="36"/>
        <v>-6.0307696635280964E-11</v>
      </c>
      <c r="AS75">
        <f t="shared" si="36"/>
        <v>-2.2852775401837743E-4</v>
      </c>
      <c r="AT75">
        <f t="shared" si="36"/>
        <v>-1.493047994585924E-4</v>
      </c>
      <c r="AU75">
        <f t="shared" si="23"/>
        <v>-3.7783261378466647E-4</v>
      </c>
      <c r="AW75">
        <v>72</v>
      </c>
      <c r="AX75">
        <f>IF(Z75&gt;0, (R75*SUMPRODUCT(K75:$K$98, X75:$X$98)-K75*$AZ$3)/Z75, 0)</f>
        <v>-15831282403983.41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7"/>
        <v>100000</v>
      </c>
      <c r="S76">
        <f t="shared" si="28"/>
        <v>-88053282351106.297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-2.6035204680616761</v>
      </c>
      <c r="AC76">
        <f t="shared" si="29"/>
        <v>-2.3245718465363683</v>
      </c>
      <c r="AE76">
        <f t="shared" si="30"/>
        <v>0</v>
      </c>
      <c r="AF76">
        <f t="shared" si="31"/>
        <v>0</v>
      </c>
      <c r="AG76">
        <f t="shared" si="31"/>
        <v>-6.5999011748003357E-13</v>
      </c>
      <c r="AH76">
        <f t="shared" si="32"/>
        <v>-1.3641002737030946E-8</v>
      </c>
      <c r="AI76">
        <f t="shared" si="33"/>
        <v>-1.3641662727148426E-8</v>
      </c>
      <c r="AJ76">
        <f t="shared" si="34"/>
        <v>-0.27894862152530786</v>
      </c>
      <c r="AK76">
        <f t="shared" si="49"/>
        <v>-0.18224643276431735</v>
      </c>
      <c r="AL76">
        <f t="shared" si="35"/>
        <v>-0.46119506793128795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-8.9089184383696684E-12</v>
      </c>
      <c r="AR76">
        <f t="shared" si="36"/>
        <v>-8.9093494769260059E-12</v>
      </c>
      <c r="AS76">
        <f t="shared" si="36"/>
        <v>-1.8218092654715811E-4</v>
      </c>
      <c r="AT76">
        <f t="shared" si="36"/>
        <v>-1.1902487203330892E-4</v>
      </c>
      <c r="AU76">
        <f t="shared" si="23"/>
        <v>-3.0120580748981652E-4</v>
      </c>
      <c r="AW76">
        <v>73</v>
      </c>
      <c r="AX76">
        <f>IF(Z76&gt;0, (R76*SUMPRODUCT(K76:$K$98, X76:$X$98)-K76*$AZ$3)/Z76, 0)</f>
        <v>-88053282351106.297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7"/>
        <v>100000</v>
      </c>
      <c r="S77">
        <f t="shared" si="28"/>
        <v>-502866015115142.69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-2.3245718465363683</v>
      </c>
      <c r="AC77">
        <f t="shared" si="29"/>
        <v>-2.075510577272409</v>
      </c>
      <c r="AE77">
        <f t="shared" si="30"/>
        <v>0</v>
      </c>
      <c r="AF77">
        <f t="shared" si="31"/>
        <v>0</v>
      </c>
      <c r="AG77">
        <f t="shared" si="31"/>
        <v>-1.0318407462856549E-13</v>
      </c>
      <c r="AH77">
        <f t="shared" si="32"/>
        <v>-2.2008245667066711E-9</v>
      </c>
      <c r="AI77">
        <f t="shared" si="33"/>
        <v>-2.2009277507812997E-9</v>
      </c>
      <c r="AJ77">
        <f t="shared" si="34"/>
        <v>-0.24906126926395933</v>
      </c>
      <c r="AK77">
        <f t="shared" si="49"/>
        <v>-0.16272002925754581</v>
      </c>
      <c r="AL77">
        <f t="shared" si="35"/>
        <v>-0.41178130072243291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-1.2833528797024901E-12</v>
      </c>
      <c r="AR77">
        <f t="shared" si="36"/>
        <v>-1.283413048777898E-12</v>
      </c>
      <c r="AS77">
        <f t="shared" si="36"/>
        <v>-1.4523351927616895E-4</v>
      </c>
      <c r="AT77">
        <f t="shared" si="36"/>
        <v>-9.4885899263399867E-5</v>
      </c>
      <c r="AU77">
        <f t="shared" si="23"/>
        <v>-2.4011941982298186E-4</v>
      </c>
      <c r="AW77">
        <v>74</v>
      </c>
      <c r="AX77">
        <f>IF(Z77&gt;0, (R77*SUMPRODUCT(K77:$K$98, X77:$X$98)-K77*$AZ$3)/Z77, 0)</f>
        <v>-502866015115142.69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7"/>
        <v>100000</v>
      </c>
      <c r="S78">
        <f t="shared" si="28"/>
        <v>-2954517546742130.5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-2.075510577272409</v>
      </c>
      <c r="AC78">
        <f t="shared" si="29"/>
        <v>-1.853134443994346</v>
      </c>
      <c r="AE78">
        <f t="shared" si="30"/>
        <v>0</v>
      </c>
      <c r="AF78">
        <f t="shared" si="31"/>
        <v>0</v>
      </c>
      <c r="AG78">
        <f t="shared" si="31"/>
        <v>-1.5680516485997426E-14</v>
      </c>
      <c r="AH78">
        <f t="shared" si="32"/>
        <v>-3.4588686958512963E-10</v>
      </c>
      <c r="AI78">
        <f t="shared" si="33"/>
        <v>-3.4590255010161562E-10</v>
      </c>
      <c r="AJ78">
        <f t="shared" si="34"/>
        <v>-0.22237613327806294</v>
      </c>
      <c r="AK78">
        <f t="shared" si="49"/>
        <v>-0.14528574040906864</v>
      </c>
      <c r="AL78">
        <f t="shared" si="35"/>
        <v>-0.36766187403303413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-1.8008465880748242E-13</v>
      </c>
      <c r="AR78">
        <f t="shared" si="36"/>
        <v>-1.8009282280765014E-13</v>
      </c>
      <c r="AS78">
        <f t="shared" si="36"/>
        <v>-1.1577927238562305E-4</v>
      </c>
      <c r="AT78">
        <f t="shared" si="36"/>
        <v>-7.5642457958989312E-5</v>
      </c>
      <c r="AU78">
        <f t="shared" si="23"/>
        <v>-1.914217305247052E-4</v>
      </c>
      <c r="AW78">
        <v>75</v>
      </c>
      <c r="AX78">
        <f>IF(Z78&gt;0, (R78*SUMPRODUCT(K78:$K$98, X78:$X$98)-K78*$AZ$3)/Z78, 0)</f>
        <v>-2954517546742130.5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7"/>
        <v>100000</v>
      </c>
      <c r="S79">
        <f t="shared" si="28"/>
        <v>-1.78770342402559E+16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-1.853134443994346</v>
      </c>
      <c r="AC79">
        <f t="shared" si="29"/>
        <v>-1.6545843249951095</v>
      </c>
      <c r="AE79">
        <f t="shared" si="30"/>
        <v>0</v>
      </c>
      <c r="AF79">
        <f t="shared" si="31"/>
        <v>0</v>
      </c>
      <c r="AG79">
        <f t="shared" si="31"/>
        <v>-2.3138406275316069E-15</v>
      </c>
      <c r="AH79">
        <f t="shared" si="32"/>
        <v>-5.2839482774423382E-11</v>
      </c>
      <c r="AI79">
        <f t="shared" si="33"/>
        <v>-5.2841796615050912E-11</v>
      </c>
      <c r="AJ79">
        <f t="shared" si="34"/>
        <v>-0.19855011899923647</v>
      </c>
      <c r="AK79">
        <f t="shared" si="49"/>
        <v>-0.12971941107960425</v>
      </c>
      <c r="AL79">
        <f t="shared" si="35"/>
        <v>-0.32826953013168247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-2.4563100022541955E-14</v>
      </c>
      <c r="AR79">
        <f t="shared" si="36"/>
        <v>-2.4564175640541715E-14</v>
      </c>
      <c r="AS79">
        <f t="shared" si="36"/>
        <v>-9.2298527093579669E-5</v>
      </c>
      <c r="AT79">
        <f t="shared" si="36"/>
        <v>-6.0301704367853307E-5</v>
      </c>
      <c r="AU79">
        <f t="shared" si="23"/>
        <v>-1.5260023148599714E-4</v>
      </c>
      <c r="AW79">
        <v>76</v>
      </c>
      <c r="AX79">
        <f>IF(Z79&gt;0, (R79*SUMPRODUCT(K79:$K$98, X79:$X$98)-K79*$AZ$3)/Z79, 0)</f>
        <v>-1.78770342402559E+16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7"/>
        <v>100000</v>
      </c>
      <c r="S80">
        <f t="shared" si="28"/>
        <v>-1.1144162406258166E+17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-1.6545843249951095</v>
      </c>
      <c r="AC80">
        <f t="shared" si="29"/>
        <v>-1.4773074330313691</v>
      </c>
      <c r="AE80">
        <f t="shared" si="30"/>
        <v>0</v>
      </c>
      <c r="AF80">
        <f t="shared" si="31"/>
        <v>0</v>
      </c>
      <c r="AG80">
        <f t="shared" si="31"/>
        <v>-3.3140835963628941E-16</v>
      </c>
      <c r="AH80">
        <f t="shared" si="32"/>
        <v>-7.8371754464800057E-12</v>
      </c>
      <c r="AI80">
        <f t="shared" si="33"/>
        <v>-7.8375068548396423E-12</v>
      </c>
      <c r="AJ80">
        <f t="shared" si="34"/>
        <v>-0.17727689196374041</v>
      </c>
      <c r="AK80">
        <f t="shared" si="49"/>
        <v>-0.11582090274965767</v>
      </c>
      <c r="AL80">
        <f t="shared" si="35"/>
        <v>-0.29309779472123559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-3.2528659421200178E-15</v>
      </c>
      <c r="AR80">
        <f t="shared" si="36"/>
        <v>-3.2530034951164201E-15</v>
      </c>
      <c r="AS80">
        <f t="shared" si="36"/>
        <v>-7.3579820706035312E-5</v>
      </c>
      <c r="AT80">
        <f t="shared" si="36"/>
        <v>-4.807214952794885E-5</v>
      </c>
      <c r="AU80">
        <f t="shared" si="23"/>
        <v>-1.2165197023723717E-4</v>
      </c>
      <c r="AW80">
        <v>77</v>
      </c>
      <c r="AX80">
        <f>IF(Z80&gt;0, (R80*SUMPRODUCT(K80:$K$98, X80:$X$98)-K80*$AZ$3)/Z80, 0)</f>
        <v>-1.1144162406258166E+17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7"/>
        <v>100000</v>
      </c>
      <c r="S81">
        <f t="shared" si="28"/>
        <v>-7.1690922454678054E+17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-1.4773074330313691</v>
      </c>
      <c r="AC81">
        <f t="shared" si="29"/>
        <v>-1.3190244937780107</v>
      </c>
      <c r="AE81">
        <f t="shared" si="30"/>
        <v>0</v>
      </c>
      <c r="AF81">
        <f t="shared" si="31"/>
        <v>0</v>
      </c>
      <c r="AG81">
        <f t="shared" si="31"/>
        <v>-4.5996914553996659E-17</v>
      </c>
      <c r="AH81">
        <f t="shared" si="32"/>
        <v>-1.1283894459437194E-12</v>
      </c>
      <c r="AI81">
        <f t="shared" si="33"/>
        <v>-1.1284354428582734E-12</v>
      </c>
      <c r="AJ81">
        <f t="shared" si="34"/>
        <v>-0.15828293925335846</v>
      </c>
      <c r="AK81">
        <f t="shared" si="49"/>
        <v>-0.10341152031219585</v>
      </c>
      <c r="AL81">
        <f t="shared" si="35"/>
        <v>-0.26169445956668275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-4.1816491240368775E-16</v>
      </c>
      <c r="AR81">
        <f t="shared" si="36"/>
        <v>-4.1818195819919253E-16</v>
      </c>
      <c r="AS81">
        <f t="shared" si="36"/>
        <v>-5.8657382578160115E-5</v>
      </c>
      <c r="AT81">
        <f t="shared" si="36"/>
        <v>-3.832282328439855E-5</v>
      </c>
      <c r="AU81">
        <f t="shared" si="23"/>
        <v>-9.6980205862976849E-5</v>
      </c>
      <c r="AW81">
        <v>78</v>
      </c>
      <c r="AX81">
        <f>IF(Z81&gt;0, (R81*SUMPRODUCT(K81:$K$98, X81:$X$98)-K81*$AZ$3)/Z81, 0)</f>
        <v>-7.1690922454678054E+17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7"/>
        <v>100000</v>
      </c>
      <c r="S82">
        <f t="shared" si="28"/>
        <v>-4.7669517692442696E+18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-1.3190244937780107</v>
      </c>
      <c r="AC82">
        <f t="shared" si="29"/>
        <v>-1.1777004408732243</v>
      </c>
      <c r="AE82">
        <f t="shared" si="30"/>
        <v>0</v>
      </c>
      <c r="AF82">
        <f t="shared" si="31"/>
        <v>0</v>
      </c>
      <c r="AG82">
        <f t="shared" si="31"/>
        <v>-6.1763811439817205E-18</v>
      </c>
      <c r="AH82">
        <f t="shared" si="32"/>
        <v>-1.5744225705789989E-13</v>
      </c>
      <c r="AI82">
        <f t="shared" si="33"/>
        <v>-1.5744843343904388E-13</v>
      </c>
      <c r="AJ82">
        <f t="shared" si="34"/>
        <v>-0.14132405290478633</v>
      </c>
      <c r="AK82">
        <f t="shared" si="49"/>
        <v>-9.2331714564460751E-2</v>
      </c>
      <c r="AL82">
        <f t="shared" si="35"/>
        <v>-0.23365576746940453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-5.2094498069732007E-17</v>
      </c>
      <c r="AR82">
        <f t="shared" si="36"/>
        <v>-5.2096541710883983E-17</v>
      </c>
      <c r="AS82">
        <f t="shared" si="36"/>
        <v>-4.676130626447779E-5</v>
      </c>
      <c r="AT82">
        <f t="shared" si="36"/>
        <v>-3.055072009279227E-5</v>
      </c>
      <c r="AU82">
        <f t="shared" si="23"/>
        <v>-7.7312026357322149E-5</v>
      </c>
      <c r="AW82">
        <v>79</v>
      </c>
      <c r="AX82">
        <f>IF(Z82&gt;0, (R82*SUMPRODUCT(K82:$K$98, X82:$X$98)-K82*$AZ$3)/Z82, 0)</f>
        <v>-4.7669517692442696E+18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7"/>
        <v>100000</v>
      </c>
      <c r="S83">
        <f t="shared" si="28"/>
        <v>-3.2811843401968484E+19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-1.1777004408732243</v>
      </c>
      <c r="AC83">
        <f t="shared" si="29"/>
        <v>-1.0515182507796643</v>
      </c>
      <c r="AE83">
        <f t="shared" si="30"/>
        <v>0</v>
      </c>
      <c r="AF83">
        <f t="shared" si="31"/>
        <v>0</v>
      </c>
      <c r="AG83">
        <f t="shared" si="31"/>
        <v>-8.0117279445246015E-19</v>
      </c>
      <c r="AH83">
        <f t="shared" si="32"/>
        <v>-2.1253778152357773E-14</v>
      </c>
      <c r="AI83">
        <f t="shared" si="33"/>
        <v>-2.1254579325152227E-14</v>
      </c>
      <c r="AJ83">
        <f t="shared" si="34"/>
        <v>-0.12618219009356002</v>
      </c>
      <c r="AK83">
        <f t="shared" si="49"/>
        <v>-8.2439030861125709E-2</v>
      </c>
      <c r="AL83">
        <f t="shared" si="35"/>
        <v>-0.20862122095470698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-6.2789738056912337E-18</v>
      </c>
      <c r="AR83">
        <f t="shared" si="36"/>
        <v>-6.2792104950437872E-18</v>
      </c>
      <c r="AS83">
        <f t="shared" si="36"/>
        <v>-3.7277827060330096E-5</v>
      </c>
      <c r="AT83">
        <f t="shared" si="36"/>
        <v>-2.4354847012748945E-5</v>
      </c>
      <c r="AU83">
        <f t="shared" si="23"/>
        <v>-6.1632674073085322E-5</v>
      </c>
      <c r="AW83">
        <v>80</v>
      </c>
      <c r="AX83">
        <f>IF(Z83&gt;0, (R83*SUMPRODUCT(K83:$K$98, X83:$X$98)-K83*$AZ$3)/Z83, 0)</f>
        <v>-3.2811843401968484E+19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7"/>
        <v>100000</v>
      </c>
      <c r="S84">
        <f t="shared" si="28"/>
        <v>-2.341206587273159E+20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-1.0515182507796643</v>
      </c>
      <c r="AC84">
        <f t="shared" si="29"/>
        <v>-0.93885558105327183</v>
      </c>
      <c r="AE84">
        <f t="shared" si="30"/>
        <v>0</v>
      </c>
      <c r="AF84">
        <f t="shared" si="31"/>
        <v>0</v>
      </c>
      <c r="AG84">
        <f t="shared" si="31"/>
        <v>-1.0025338923067571E-19</v>
      </c>
      <c r="AH84">
        <f t="shared" si="32"/>
        <v>-2.7716307091090395E-15</v>
      </c>
      <c r="AI84">
        <f t="shared" si="33"/>
        <v>-2.77173096249827E-15</v>
      </c>
      <c r="AJ84">
        <f t="shared" si="34"/>
        <v>-0.11266266972639249</v>
      </c>
      <c r="AK84">
        <f t="shared" si="49"/>
        <v>-7.3606277554576507E-2</v>
      </c>
      <c r="AL84">
        <f t="shared" si="35"/>
        <v>-0.18626894728097176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-7.310883612917314E-19</v>
      </c>
      <c r="AR84">
        <f t="shared" si="36"/>
        <v>-7.311148056826835E-19</v>
      </c>
      <c r="AS84">
        <f t="shared" si="36"/>
        <v>-2.9717655500900806E-5</v>
      </c>
      <c r="AT84">
        <f t="shared" si="36"/>
        <v>-1.9415534927255214E-5</v>
      </c>
      <c r="AU84">
        <f t="shared" si="23"/>
        <v>-4.9133190428156749E-5</v>
      </c>
      <c r="AW84">
        <v>81</v>
      </c>
      <c r="AX84">
        <f>IF(Z84&gt;0, (R84*SUMPRODUCT(K84:$K$98, X84:$X$98)-K84*$AZ$3)/Z84, 0)</f>
        <v>-2.341206587273159E+20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7"/>
        <v>100000</v>
      </c>
      <c r="S85">
        <f t="shared" si="28"/>
        <v>-1.7343571368445139E+21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-0.93885558105327183</v>
      </c>
      <c r="AC85">
        <f t="shared" si="29"/>
        <v>-0.83826391165470704</v>
      </c>
      <c r="AE85">
        <f t="shared" si="30"/>
        <v>0</v>
      </c>
      <c r="AF85">
        <f t="shared" si="31"/>
        <v>0</v>
      </c>
      <c r="AG85">
        <f t="shared" si="31"/>
        <v>-1.2083207861960927E-20</v>
      </c>
      <c r="AH85">
        <f t="shared" si="32"/>
        <v>-3.4867058990563212E-16</v>
      </c>
      <c r="AI85">
        <f t="shared" si="33"/>
        <v>-3.4868267311349406E-16</v>
      </c>
      <c r="AJ85">
        <f t="shared" si="34"/>
        <v>-0.10059166939856479</v>
      </c>
      <c r="AK85">
        <f t="shared" si="49"/>
        <v>-6.5719890673729034E-2</v>
      </c>
      <c r="AL85">
        <f t="shared" si="35"/>
        <v>-0.16631156007229417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-8.2116758842342381E-20</v>
      </c>
      <c r="AR85">
        <f t="shared" si="36"/>
        <v>-8.2119604605348393E-20</v>
      </c>
      <c r="AS85">
        <f t="shared" si="36"/>
        <v>-2.3690733020488538E-5</v>
      </c>
      <c r="AT85">
        <f t="shared" si="36"/>
        <v>-1.5477945573385855E-5</v>
      </c>
      <c r="AU85">
        <f t="shared" si="23"/>
        <v>-3.9168678593874474E-5</v>
      </c>
      <c r="AW85">
        <v>82</v>
      </c>
      <c r="AX85">
        <f>IF(Z85&gt;0, (R85*SUMPRODUCT(K85:$K$98, X85:$X$98)-K85*$AZ$3)/Z85, 0)</f>
        <v>-1.7343571368445139E+21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7"/>
        <v>100000</v>
      </c>
      <c r="S86">
        <f t="shared" si="28"/>
        <v>-1.3362404544636279E+22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-0.83826391165470704</v>
      </c>
      <c r="AC86">
        <f t="shared" si="29"/>
        <v>-0.74844992112027398</v>
      </c>
      <c r="AE86">
        <f t="shared" si="30"/>
        <v>0</v>
      </c>
      <c r="AF86">
        <f t="shared" si="31"/>
        <v>0</v>
      </c>
      <c r="AG86">
        <f t="shared" si="31"/>
        <v>-1.4002904915431269E-21</v>
      </c>
      <c r="AH86">
        <f t="shared" si="32"/>
        <v>-4.2248341167192765E-17</v>
      </c>
      <c r="AI86">
        <f t="shared" si="33"/>
        <v>-4.224974145768431E-17</v>
      </c>
      <c r="AJ86">
        <f t="shared" si="34"/>
        <v>-8.9813990534433064E-2</v>
      </c>
      <c r="AK86">
        <f t="shared" si="49"/>
        <v>-5.8678473815829496E-2</v>
      </c>
      <c r="AL86">
        <f t="shared" si="35"/>
        <v>-0.14849246435026259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-8.8839912420077116E-21</v>
      </c>
      <c r="AR86">
        <f t="shared" si="36"/>
        <v>-8.8842856954257506E-21</v>
      </c>
      <c r="AS86">
        <f t="shared" si="36"/>
        <v>-1.88861073186293E-5</v>
      </c>
      <c r="AT86">
        <f t="shared" si="36"/>
        <v>-1.233892344817112E-5</v>
      </c>
      <c r="AU86">
        <f t="shared" si="23"/>
        <v>-3.1225030766800423E-5</v>
      </c>
      <c r="AW86">
        <v>83</v>
      </c>
      <c r="AX86">
        <f>IF(Z86&gt;0, (R86*SUMPRODUCT(K86:$K$98, X86:$X$98)-K86*$AZ$3)/Z86, 0)</f>
        <v>-1.3362404544636279E+22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7"/>
        <v>100000</v>
      </c>
      <c r="S87">
        <f t="shared" si="28"/>
        <v>-1.0725059975522666E+23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-0.74844992112027398</v>
      </c>
      <c r="AC87">
        <f t="shared" si="29"/>
        <v>-0.66825885814310171</v>
      </c>
      <c r="AE87">
        <f t="shared" si="30"/>
        <v>0</v>
      </c>
      <c r="AF87">
        <f t="shared" si="31"/>
        <v>0</v>
      </c>
      <c r="AG87">
        <f t="shared" si="31"/>
        <v>-1.5577042451702826E-22</v>
      </c>
      <c r="AH87">
        <f t="shared" si="32"/>
        <v>-4.9220686484426699E-18</v>
      </c>
      <c r="AI87">
        <f t="shared" si="33"/>
        <v>-4.9222244188671869E-18</v>
      </c>
      <c r="AJ87">
        <f t="shared" si="34"/>
        <v>-8.0191062977172267E-2</v>
      </c>
      <c r="AK87">
        <f t="shared" si="49"/>
        <v>-5.2391494478419183E-2</v>
      </c>
      <c r="AL87">
        <f t="shared" si="35"/>
        <v>-0.13258255745559144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-9.2411943533641175E-22</v>
      </c>
      <c r="AR87">
        <f t="shared" si="36"/>
        <v>-9.2414868126673674E-22</v>
      </c>
      <c r="AS87">
        <f t="shared" si="36"/>
        <v>-1.5055889125182775E-5</v>
      </c>
      <c r="AT87">
        <f t="shared" si="36"/>
        <v>-9.8365142284527409E-6</v>
      </c>
      <c r="AU87">
        <f t="shared" si="23"/>
        <v>-2.4892403353635514E-5</v>
      </c>
      <c r="AW87">
        <v>84</v>
      </c>
      <c r="AX87">
        <f>IF(Z87&gt;0, (R87*SUMPRODUCT(K87:$K$98, X87:$X$98)-K87*$AZ$3)/Z87, 0)</f>
        <v>-1.0725059975522666E+23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7"/>
        <v>100000</v>
      </c>
      <c r="S88">
        <f t="shared" si="28"/>
        <v>-8.9816923990405069E+23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-0.66825885814310171</v>
      </c>
      <c r="AC88">
        <f t="shared" si="29"/>
        <v>-0.59665969477062653</v>
      </c>
      <c r="AE88">
        <f t="shared" si="30"/>
        <v>0</v>
      </c>
      <c r="AF88">
        <f t="shared" si="31"/>
        <v>0</v>
      </c>
      <c r="AG88">
        <f t="shared" si="31"/>
        <v>-1.6607663351796769E-23</v>
      </c>
      <c r="AH88">
        <f t="shared" si="32"/>
        <v>-5.5042022768024477E-19</v>
      </c>
      <c r="AI88">
        <f t="shared" si="33"/>
        <v>-5.5043683534359654E-19</v>
      </c>
      <c r="AJ88">
        <f t="shared" si="34"/>
        <v>-7.1599163372475183E-2</v>
      </c>
      <c r="AK88">
        <f t="shared" si="49"/>
        <v>-4.6778120070017123E-2</v>
      </c>
      <c r="AL88">
        <f t="shared" si="35"/>
        <v>-0.11837728344249231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-9.226920962869949E-23</v>
      </c>
      <c r="AR88">
        <f t="shared" si="36"/>
        <v>-9.2271993639704503E-23</v>
      </c>
      <c r="AS88">
        <f t="shared" si="36"/>
        <v>-1.2002462631682688E-5</v>
      </c>
      <c r="AT88">
        <f t="shared" si="36"/>
        <v>-7.8416089193660236E-6</v>
      </c>
      <c r="AU88">
        <f t="shared" si="23"/>
        <v>-1.9844071551048711E-5</v>
      </c>
      <c r="AW88">
        <v>85</v>
      </c>
      <c r="AX88">
        <f>IF(Z88&gt;0, (R88*SUMPRODUCT(K88:$K$98, X88:$X$98)-K88*$AZ$3)/Z88, 0)</f>
        <v>-8.9816923990405069E+23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7"/>
        <v>100000</v>
      </c>
      <c r="S89">
        <f t="shared" si="28"/>
        <v>-7.9206429435872714E+24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-0.59665969477062653</v>
      </c>
      <c r="AC89">
        <f t="shared" si="29"/>
        <v>-0.53273187033091651</v>
      </c>
      <c r="AE89">
        <f t="shared" si="30"/>
        <v>0</v>
      </c>
      <c r="AF89">
        <f t="shared" si="31"/>
        <v>0</v>
      </c>
      <c r="AG89">
        <f t="shared" si="31"/>
        <v>-1.6814666250112563E-24</v>
      </c>
      <c r="AH89">
        <f t="shared" si="32"/>
        <v>-5.9040480373070179E-20</v>
      </c>
      <c r="AI89">
        <f t="shared" si="33"/>
        <v>-5.9042161839695185E-20</v>
      </c>
      <c r="AJ89">
        <f t="shared" si="34"/>
        <v>-6.3927824439710013E-2</v>
      </c>
      <c r="AK89">
        <f t="shared" si="49"/>
        <v>-4.1766178633943864E-2</v>
      </c>
      <c r="AL89">
        <f t="shared" si="35"/>
        <v>-0.10569400307365387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-8.8367847129809735E-24</v>
      </c>
      <c r="AR89">
        <f t="shared" si="36"/>
        <v>-8.8370363836732397E-24</v>
      </c>
      <c r="AS89">
        <f t="shared" si="36"/>
        <v>-9.5682897255123502E-6</v>
      </c>
      <c r="AT89">
        <f t="shared" si="36"/>
        <v>-6.2512826206680666E-6</v>
      </c>
      <c r="AU89">
        <f t="shared" si="23"/>
        <v>-1.5819572346180414E-5</v>
      </c>
      <c r="AW89">
        <v>86</v>
      </c>
      <c r="AX89">
        <f>IF(Z89&gt;0, (R89*SUMPRODUCT(K89:$K$98, X89:$X$98)-K89*$AZ$3)/Z89, 0)</f>
        <v>-7.9206429435872714E+24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7"/>
        <v>100000</v>
      </c>
      <c r="S90">
        <f t="shared" si="28"/>
        <v>-7.3739089699439325E+25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-0.53273187033091651</v>
      </c>
      <c r="AC90">
        <f t="shared" si="29"/>
        <v>-0.47565345565260403</v>
      </c>
      <c r="AE90">
        <f t="shared" si="30"/>
        <v>0</v>
      </c>
      <c r="AF90">
        <f t="shared" si="31"/>
        <v>0</v>
      </c>
      <c r="AG90">
        <f t="shared" si="31"/>
        <v>-1.6126231609020685E-25</v>
      </c>
      <c r="AH90">
        <f t="shared" si="32"/>
        <v>-6.0135585706837475E-21</v>
      </c>
      <c r="AI90">
        <f t="shared" si="33"/>
        <v>-6.0137198329998375E-21</v>
      </c>
      <c r="AJ90">
        <f t="shared" si="34"/>
        <v>-5.7078414678312483E-2</v>
      </c>
      <c r="AK90">
        <f t="shared" si="49"/>
        <v>-3.7291230923164158E-2</v>
      </c>
      <c r="AL90">
        <f t="shared" si="35"/>
        <v>-9.4369645601476648E-2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-8.036332825050839E-25</v>
      </c>
      <c r="AR90">
        <f t="shared" si="36"/>
        <v>-8.0365483309994395E-25</v>
      </c>
      <c r="AS90">
        <f t="shared" si="36"/>
        <v>-7.6277819878127747E-6</v>
      </c>
      <c r="AT90">
        <f t="shared" si="36"/>
        <v>-4.9834842320376796E-6</v>
      </c>
      <c r="AU90">
        <f t="shared" si="23"/>
        <v>-1.2611266219850455E-5</v>
      </c>
      <c r="AW90">
        <v>87</v>
      </c>
      <c r="AX90">
        <f>IF(Z90&gt;0, (R90*SUMPRODUCT(K90:$K$98, X90:$X$98)-K90*$AZ$3)/Z90, 0)</f>
        <v>-7.3739089699439325E+25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7"/>
        <v>100000</v>
      </c>
      <c r="S91">
        <f t="shared" si="28"/>
        <v>-7.2668708000456251E+26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-0.47565345565260403</v>
      </c>
      <c r="AC91">
        <f t="shared" si="29"/>
        <v>-0.4246905854041107</v>
      </c>
      <c r="AE91">
        <f t="shared" si="30"/>
        <v>0</v>
      </c>
      <c r="AF91">
        <f t="shared" si="31"/>
        <v>0</v>
      </c>
      <c r="AG91">
        <f t="shared" si="31"/>
        <v>-1.4610504200839936E-26</v>
      </c>
      <c r="AH91">
        <f t="shared" si="32"/>
        <v>-5.8015675491385933E-22</v>
      </c>
      <c r="AI91">
        <f t="shared" si="33"/>
        <v>-5.8017136541806014E-22</v>
      </c>
      <c r="AJ91">
        <f t="shared" si="34"/>
        <v>-5.096287024849333E-2</v>
      </c>
      <c r="AK91">
        <f t="shared" si="49"/>
        <v>-3.3295741895682282E-2</v>
      </c>
      <c r="AL91">
        <f t="shared" si="35"/>
        <v>-8.4258612144175613E-2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-6.9223523309687065E-26</v>
      </c>
      <c r="AR91">
        <f t="shared" si="36"/>
        <v>-6.9225266615387721E-26</v>
      </c>
      <c r="AS91">
        <f t="shared" si="36"/>
        <v>-6.0808210999783009E-6</v>
      </c>
      <c r="AT91">
        <f t="shared" si="36"/>
        <v>-3.9728031186524864E-6</v>
      </c>
      <c r="AU91">
        <f t="shared" si="23"/>
        <v>-1.0053624218630788E-5</v>
      </c>
      <c r="AW91">
        <v>88</v>
      </c>
      <c r="AX91">
        <f>IF(Z91&gt;0, (R91*SUMPRODUCT(K91:$K$98, X91:$X$98)-K91*$AZ$3)/Z91, 0)</f>
        <v>-7.2668708000456251E+26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7"/>
        <v>100000</v>
      </c>
      <c r="S92">
        <f t="shared" si="28"/>
        <v>-7.6030006382482795E+27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-0.4246905854041107</v>
      </c>
      <c r="AC92">
        <f t="shared" si="29"/>
        <v>-0.37918802268224167</v>
      </c>
      <c r="AE92">
        <f t="shared" si="30"/>
        <v>0</v>
      </c>
      <c r="AF92">
        <f t="shared" si="31"/>
        <v>0</v>
      </c>
      <c r="AG92">
        <f t="shared" si="31"/>
        <v>-1.2468367448723707E-27</v>
      </c>
      <c r="AH92">
        <f t="shared" si="32"/>
        <v>-5.2870249655836663E-23</v>
      </c>
      <c r="AI92">
        <f t="shared" si="33"/>
        <v>-5.2871496492581538E-23</v>
      </c>
      <c r="AJ92">
        <f t="shared" si="34"/>
        <v>-4.5502562721869033E-2</v>
      </c>
      <c r="AK92">
        <f t="shared" si="49"/>
        <v>-2.9728340978287752E-2</v>
      </c>
      <c r="AL92">
        <f t="shared" si="35"/>
        <v>-7.5230903700156782E-2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-5.6325062894657946E-27</v>
      </c>
      <c r="AR92">
        <f t="shared" si="36"/>
        <v>-5.6326391206109696E-27</v>
      </c>
      <c r="AS92">
        <f t="shared" si="36"/>
        <v>-4.8475933513857609E-6</v>
      </c>
      <c r="AT92">
        <f t="shared" si="36"/>
        <v>-3.1670943229053623E-6</v>
      </c>
      <c r="AU92">
        <f t="shared" si="23"/>
        <v>-8.014687674291124E-6</v>
      </c>
      <c r="AW92">
        <v>89</v>
      </c>
      <c r="AX92">
        <f>IF(Z92&gt;0, (R92*SUMPRODUCT(K92:$K$98, X92:$X$98)-K92*$AZ$3)/Z92, 0)</f>
        <v>-7.6030006382482795E+27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7"/>
        <v>100000</v>
      </c>
      <c r="S93">
        <f t="shared" si="28"/>
        <v>-8.4722798986782438E+28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-0.37918802268224167</v>
      </c>
      <c r="AC93">
        <f t="shared" si="29"/>
        <v>-0.33856073453771574</v>
      </c>
      <c r="AE93">
        <f t="shared" si="30"/>
        <v>0</v>
      </c>
      <c r="AF93">
        <f t="shared" si="31"/>
        <v>0</v>
      </c>
      <c r="AG93">
        <f t="shared" si="31"/>
        <v>-9.9902487461059458E-29</v>
      </c>
      <c r="AH93">
        <f t="shared" si="32"/>
        <v>-4.5378635598503499E-24</v>
      </c>
      <c r="AI93">
        <f t="shared" si="33"/>
        <v>-4.5379634623378108E-24</v>
      </c>
      <c r="AJ93">
        <f t="shared" si="34"/>
        <v>-4.062728814452593E-2</v>
      </c>
      <c r="AK93">
        <f t="shared" si="49"/>
        <v>-2.6543161587756919E-2</v>
      </c>
      <c r="AL93">
        <f t="shared" si="35"/>
        <v>-6.7170449732282853E-2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-4.3164203889942058E-28</v>
      </c>
      <c r="AR93">
        <f t="shared" si="36"/>
        <v>-4.3165154163409081E-28</v>
      </c>
      <c r="AS93">
        <f t="shared" si="36"/>
        <v>-3.8644717405817613E-6</v>
      </c>
      <c r="AT93">
        <f t="shared" si="36"/>
        <v>-2.5247882038467488E-6</v>
      </c>
      <c r="AU93">
        <f t="shared" si="23"/>
        <v>-6.3892599444285109E-6</v>
      </c>
      <c r="AW93">
        <v>90</v>
      </c>
      <c r="AX93">
        <f>IF(Z93&gt;0, (R93*SUMPRODUCT(K93:$K$98, X93:$X$98)-K93*$AZ$3)/Z93, 0)</f>
        <v>-8.4722798986782438E+28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7"/>
        <v>100000</v>
      </c>
      <c r="S94">
        <f t="shared" si="28"/>
        <v>-1.0094444056993103E+30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-0.33856073453771574</v>
      </c>
      <c r="AC94">
        <f t="shared" si="29"/>
        <v>-0.3022863701229605</v>
      </c>
      <c r="AE94">
        <f t="shared" si="30"/>
        <v>0</v>
      </c>
      <c r="AF94">
        <f t="shared" si="31"/>
        <v>0</v>
      </c>
      <c r="AG94">
        <f t="shared" si="31"/>
        <v>-7.4864541428991904E-30</v>
      </c>
      <c r="AH94">
        <f t="shared" si="32"/>
        <v>-3.656680337741987E-25</v>
      </c>
      <c r="AI94">
        <f t="shared" si="33"/>
        <v>-3.6567552022834161E-25</v>
      </c>
      <c r="AJ94">
        <f t="shared" si="34"/>
        <v>-3.6274364414755234E-2</v>
      </c>
      <c r="AK94">
        <f t="shared" si="49"/>
        <v>-2.3699251417640104E-2</v>
      </c>
      <c r="AL94">
        <f t="shared" si="35"/>
        <v>-5.9973615832395341E-2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-3.1055696611903787E-29</v>
      </c>
      <c r="AR94">
        <f t="shared" si="36"/>
        <v>-3.1056332426432507E-29</v>
      </c>
      <c r="AS94">
        <f t="shared" si="36"/>
        <v>-3.0807332115607103E-6</v>
      </c>
      <c r="AT94">
        <f t="shared" si="36"/>
        <v>-2.0127456982196655E-6</v>
      </c>
      <c r="AU94">
        <f t="shared" si="23"/>
        <v>-5.0934789097803766E-6</v>
      </c>
      <c r="AW94">
        <v>91</v>
      </c>
      <c r="AX94">
        <f>IF(Z94&gt;0, (R94*SUMPRODUCT(K94:$K$98, X94:$X$98)-K94*$AZ$3)/Z94, 0)</f>
        <v>-1.0094444056993103E+30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7"/>
        <v>100000</v>
      </c>
      <c r="S95">
        <f t="shared" si="28"/>
        <v>-1.2921594225422061E+31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-0.3022863701229605</v>
      </c>
      <c r="AC95">
        <f t="shared" si="29"/>
        <v>-0.26989854475264324</v>
      </c>
      <c r="AE95">
        <f t="shared" si="30"/>
        <v>0</v>
      </c>
      <c r="AF95">
        <f t="shared" si="31"/>
        <v>0</v>
      </c>
      <c r="AG95">
        <f t="shared" si="31"/>
        <v>-5.2218507260822814E-31</v>
      </c>
      <c r="AH95">
        <f t="shared" si="32"/>
        <v>-2.7557618115447878E-26</v>
      </c>
      <c r="AI95">
        <f t="shared" si="33"/>
        <v>-2.7558140300520488E-26</v>
      </c>
      <c r="AJ95">
        <f t="shared" si="34"/>
        <v>-3.2387825370317258E-2</v>
      </c>
      <c r="AK95">
        <f t="shared" si="49"/>
        <v>-2.1160045908607237E-2</v>
      </c>
      <c r="AL95">
        <f t="shared" si="35"/>
        <v>-5.3547871278924492E-2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-2.0896710865307036E-30</v>
      </c>
      <c r="AR95">
        <f t="shared" si="36"/>
        <v>-2.0897106833871332E-30</v>
      </c>
      <c r="AS95">
        <f t="shared" si="36"/>
        <v>-2.4559416546242969E-6</v>
      </c>
      <c r="AT95">
        <f t="shared" si="36"/>
        <v>-1.6045485476878711E-6</v>
      </c>
      <c r="AU95">
        <f t="shared" si="23"/>
        <v>-4.0604902023121674E-6</v>
      </c>
      <c r="AW95">
        <v>92</v>
      </c>
      <c r="AX95">
        <f>IF(Z95&gt;0, (R95*SUMPRODUCT(K95:$K$98, X95:$X$98)-K95*$AZ$3)/Z95, 0)</f>
        <v>-1.2921594225422061E+31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7"/>
        <v>100000</v>
      </c>
      <c r="S96">
        <f t="shared" si="28"/>
        <v>-1.7869438923769993E+32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-0.26989854475264324</v>
      </c>
      <c r="AC96">
        <f t="shared" si="29"/>
        <v>-0.24098084352914573</v>
      </c>
      <c r="AE96">
        <f t="shared" si="30"/>
        <v>0</v>
      </c>
      <c r="AF96">
        <f t="shared" si="31"/>
        <v>0</v>
      </c>
      <c r="AG96">
        <f t="shared" si="31"/>
        <v>-3.3714103245932379E-32</v>
      </c>
      <c r="AH96">
        <f t="shared" si="32"/>
        <v>-1.9329964745448541E-27</v>
      </c>
      <c r="AI96">
        <f t="shared" si="33"/>
        <v>-1.9330301886481001E-27</v>
      </c>
      <c r="AJ96">
        <f t="shared" si="34"/>
        <v>-2.8917701223497516E-2</v>
      </c>
      <c r="AK96">
        <f t="shared" si="49"/>
        <v>-1.8892898132685028E-2</v>
      </c>
      <c r="AL96">
        <f t="shared" si="35"/>
        <v>-4.7810599356182544E-2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-1.3087277025164223E-31</v>
      </c>
      <c r="AR96">
        <f t="shared" si="36"/>
        <v>-1.3087505285181582E-31</v>
      </c>
      <c r="AS96">
        <f t="shared" si="36"/>
        <v>-1.9578616506890096E-6</v>
      </c>
      <c r="AT96">
        <f t="shared" si="36"/>
        <v>-1.2791362784501517E-6</v>
      </c>
      <c r="AU96">
        <f t="shared" si="23"/>
        <v>-3.2369979291391613E-6</v>
      </c>
      <c r="AW96">
        <v>93</v>
      </c>
      <c r="AX96">
        <f>IF(Z96&gt;0, (R96*SUMPRODUCT(K96:$K$98, X96:$X$98)-K96*$AZ$3)/Z96, 0)</f>
        <v>-1.7869438923769993E+32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7"/>
        <v>100000</v>
      </c>
      <c r="S97">
        <f t="shared" si="28"/>
        <v>-2.6870714458296707E+33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-0.24098084352914573</v>
      </c>
      <c r="AC97">
        <f t="shared" si="29"/>
        <v>-0.21516146743673725</v>
      </c>
      <c r="AE97">
        <f t="shared" si="30"/>
        <v>0</v>
      </c>
      <c r="AF97">
        <f t="shared" si="31"/>
        <v>0</v>
      </c>
      <c r="AG97">
        <f t="shared" si="31"/>
        <v>-2.0018212371192011E-33</v>
      </c>
      <c r="AH97">
        <f t="shared" si="32"/>
        <v>-1.2550056390541542E-28</v>
      </c>
      <c r="AI97">
        <f t="shared" si="33"/>
        <v>-1.2550256572665254E-28</v>
      </c>
      <c r="AJ97">
        <f t="shared" si="34"/>
        <v>-2.5819376092408475E-2</v>
      </c>
      <c r="AK97">
        <f t="shared" si="49"/>
        <v>-1.6868659047040203E-2</v>
      </c>
      <c r="AL97">
        <f t="shared" si="35"/>
        <v>-4.2688035139448674E-2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-7.5865773141857449E-33</v>
      </c>
      <c r="AR97">
        <f t="shared" si="36"/>
        <v>-7.5866983253677829E-33</v>
      </c>
      <c r="AS97">
        <f t="shared" si="36"/>
        <v>-1.5607953210212114E-6</v>
      </c>
      <c r="AT97">
        <f t="shared" si="36"/>
        <v>-1.0197196097338582E-6</v>
      </c>
      <c r="AU97">
        <f t="shared" si="23"/>
        <v>-2.5805149307550696E-6</v>
      </c>
      <c r="AW97">
        <v>94</v>
      </c>
      <c r="AX97">
        <f>IF(Z97&gt;0, (R97*SUMPRODUCT(K97:$K$98, X97:$X$98)-K97*$AZ$3)/Z97, 0)</f>
        <v>-2.6870714458296707E+33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-0.21516146743673725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-8.0072849484768045E-30</v>
      </c>
      <c r="AI98">
        <f t="shared" si="33"/>
        <v>-8.0072849484768045E-30</v>
      </c>
      <c r="AJ98">
        <f t="shared" si="34"/>
        <v>-0.21516146743673725</v>
      </c>
      <c r="AK98">
        <f t="shared" si="49"/>
        <v>-1.506130272057161E-2</v>
      </c>
      <c r="AL98">
        <f t="shared" si="35"/>
        <v>-0.23022277015730885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-4.3218279299154513E-34</v>
      </c>
      <c r="AR98">
        <f t="shared" si="36"/>
        <v>-4.3218279299154513E-34</v>
      </c>
      <c r="AS98">
        <f t="shared" si="36"/>
        <v>-1.1613060424264964E-5</v>
      </c>
      <c r="AT98">
        <f t="shared" si="36"/>
        <v>-8.1291422969854757E-7</v>
      </c>
      <c r="AU98">
        <f t="shared" si="36"/>
        <v>-1.242597465396351E-5</v>
      </c>
      <c r="AW98">
        <v>95</v>
      </c>
    </row>
    <row r="100" spans="5:50" x14ac:dyDescent="0.25">
      <c r="AN100" s="8">
        <f t="shared" ref="AN100:AU100" si="50">SUM(AN3:AN98)</f>
        <v>5245.6062336377227</v>
      </c>
      <c r="AO100" s="8">
        <f t="shared" si="50"/>
        <v>-524.56062336377227</v>
      </c>
      <c r="AP100" s="8">
        <f t="shared" si="50"/>
        <v>-449.61224827636471</v>
      </c>
      <c r="AQ100" s="8">
        <f t="shared" si="50"/>
        <v>-3559.297477076509</v>
      </c>
      <c r="AR100" s="8">
        <f t="shared" si="50"/>
        <v>712.13588492107715</v>
      </c>
      <c r="AS100" s="8">
        <f t="shared" si="50"/>
        <v>-881.30341907488753</v>
      </c>
      <c r="AT100" s="8">
        <f t="shared" si="50"/>
        <v>322.18880040518542</v>
      </c>
      <c r="AU100" s="8">
        <f t="shared" si="50"/>
        <v>153.02126625137251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8A7C4-6F02-452C-9711-24C360D04E00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11015.419727076203</v>
      </c>
      <c r="K3">
        <v>1</v>
      </c>
      <c r="L3" s="2">
        <v>0</v>
      </c>
      <c r="O3">
        <f>$C$3</f>
        <v>11015.419727076203</v>
      </c>
      <c r="P3">
        <f>O3*C5</f>
        <v>1101.5419727076203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11015.419727076203</v>
      </c>
      <c r="AF3">
        <f t="shared" ref="AF3:AG34" si="4">-$Z3*P3</f>
        <v>-1101.5419727076203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9713.8777543685828</v>
      </c>
      <c r="AJ3">
        <f t="shared" ref="AJ3:AJ66" si="7">AB3-AC3</f>
        <v>0</v>
      </c>
      <c r="AL3">
        <f t="shared" ref="AL3:AL66" si="8">SUM(AI3:AK3)</f>
        <v>9713.8777543685828</v>
      </c>
      <c r="AN3">
        <f t="shared" ref="AN3:AU34" si="9">AE3*$K3</f>
        <v>11015.419727076203</v>
      </c>
      <c r="AO3">
        <f t="shared" si="9"/>
        <v>-1101.5419727076203</v>
      </c>
      <c r="AP3">
        <f t="shared" si="9"/>
        <v>-200</v>
      </c>
      <c r="AQ3">
        <f t="shared" si="9"/>
        <v>0</v>
      </c>
      <c r="AR3">
        <f t="shared" si="9"/>
        <v>9713.8777543685828</v>
      </c>
      <c r="AS3">
        <f t="shared" si="9"/>
        <v>0</v>
      </c>
      <c r="AT3">
        <f t="shared" si="9"/>
        <v>0</v>
      </c>
      <c r="AU3">
        <f t="shared" si="9"/>
        <v>9713.8777543685828</v>
      </c>
      <c r="AW3">
        <v>0</v>
      </c>
      <c r="AX3">
        <f>IF(Z3&gt;0, (R3*SUMPRODUCT(K3:$K$98, X3:$X$98)-K3*$AZ$3)/Z3, 0)</f>
        <v>0</v>
      </c>
      <c r="AZ3">
        <f>C6*SUMPRODUCT(X4:X89, K4:K89)/1</f>
        <v>7829.8182799610649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100000</v>
      </c>
      <c r="S4">
        <f t="shared" si="1"/>
        <v>531.23180550920347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525.2019165306474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-135.07679999999999</v>
      </c>
      <c r="AI4">
        <f t="shared" si="6"/>
        <v>-135.07679999999999</v>
      </c>
      <c r="AJ4">
        <f t="shared" si="7"/>
        <v>-525.2019165306474</v>
      </c>
      <c r="AK4">
        <f>G4*SUM(AB4, AE4:AF4)</f>
        <v>0</v>
      </c>
      <c r="AL4">
        <f t="shared" si="8"/>
        <v>-660.27871653064744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-126.01623285754268</v>
      </c>
      <c r="AR4">
        <f t="shared" si="9"/>
        <v>-126.01623285754268</v>
      </c>
      <c r="AS4">
        <f t="shared" si="9"/>
        <v>-489.97286736696276</v>
      </c>
      <c r="AT4">
        <f t="shared" si="9"/>
        <v>0</v>
      </c>
      <c r="AU4">
        <f t="shared" si="9"/>
        <v>-615.98910022450548</v>
      </c>
      <c r="AW4">
        <v>1</v>
      </c>
      <c r="AX4">
        <f>IF(Z4&gt;0, (R4*SUMPRODUCT(K4:$K$98, X4:$X$98)-K4*$AZ$3)/Z4, 0)</f>
        <v>531.23180550920347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100000</v>
      </c>
      <c r="S5">
        <f t="shared" si="1"/>
        <v>1031.8065855075115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525.2019165306474</v>
      </c>
      <c r="AC5">
        <f t="shared" si="2"/>
        <v>1008.4616589913148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-138.80328736018078</v>
      </c>
      <c r="AI5">
        <f t="shared" si="6"/>
        <v>-163.23765503034073</v>
      </c>
      <c r="AJ5">
        <f t="shared" si="7"/>
        <v>-483.25974246066744</v>
      </c>
      <c r="AK5">
        <f>G5*SUM(AB5, AE5:AF5)</f>
        <v>21.533278577756544</v>
      </c>
      <c r="AL5">
        <f t="shared" si="8"/>
        <v>-624.9641189132517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-118.69180390096925</v>
      </c>
      <c r="AR5">
        <f t="shared" si="9"/>
        <v>-139.585827602477</v>
      </c>
      <c r="AS5">
        <f t="shared" si="9"/>
        <v>-413.23928039639003</v>
      </c>
      <c r="AT5">
        <f t="shared" si="9"/>
        <v>18.413279158611804</v>
      </c>
      <c r="AU5">
        <f t="shared" si="9"/>
        <v>-534.41182884025523</v>
      </c>
      <c r="AW5">
        <v>2</v>
      </c>
      <c r="AX5">
        <f>IF(Z5&gt;0, (R5*SUMPRODUCT(K5:$K$98, X5:$X$98)-K5*$AZ$3)/Z5, 0)</f>
        <v>1031.8065855075115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100000</v>
      </c>
      <c r="S6">
        <f t="shared" si="1"/>
        <v>1599.232297466323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1008.4616589913148</v>
      </c>
      <c r="AC6">
        <f t="shared" si="2"/>
        <v>1545.1098930787757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-144.37007042925737</v>
      </c>
      <c r="AI6">
        <f t="shared" si="6"/>
        <v>-168.52400190510841</v>
      </c>
      <c r="AJ6">
        <f t="shared" si="7"/>
        <v>-536.64823408746088</v>
      </c>
      <c r="AK6">
        <f>G6*SUM(AB6, AE6:AF6)</f>
        <v>58.995007050991923</v>
      </c>
      <c r="AL6">
        <f t="shared" si="8"/>
        <v>-646.17722894157737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-111.36852028505125</v>
      </c>
      <c r="AR6">
        <f t="shared" si="9"/>
        <v>-130.00110527675957</v>
      </c>
      <c r="AS6">
        <f t="shared" si="9"/>
        <v>-413.97583007478033</v>
      </c>
      <c r="AT6">
        <f t="shared" si="9"/>
        <v>45.50934012804673</v>
      </c>
      <c r="AU6">
        <f t="shared" si="9"/>
        <v>-498.46759522349316</v>
      </c>
      <c r="AW6">
        <v>3</v>
      </c>
      <c r="AX6">
        <f>IF(Z6&gt;0, (R6*SUMPRODUCT(K6:$K$98, X6:$X$98)-K6*$AZ$3)/Z6, 0)</f>
        <v>1599.232297466323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100000</v>
      </c>
      <c r="S7">
        <f t="shared" si="1"/>
        <v>2071.5845921825489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1545.1098930787757</v>
      </c>
      <c r="AC7">
        <f t="shared" si="2"/>
        <v>1978.3360727275483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-150.88226713447281</v>
      </c>
      <c r="AI7">
        <f t="shared" si="6"/>
        <v>-174.75693872878173</v>
      </c>
      <c r="AJ7">
        <f t="shared" si="7"/>
        <v>-433.22617964877259</v>
      </c>
      <c r="AK7">
        <f>G7*SUM(AB7, AE7:AF7)</f>
        <v>75.864895750167889</v>
      </c>
      <c r="AL7">
        <f t="shared" si="8"/>
        <v>-532.11822262738644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-105.8976381924888</v>
      </c>
      <c r="AR7">
        <f t="shared" si="9"/>
        <v>-122.65422186845723</v>
      </c>
      <c r="AS7">
        <f t="shared" si="9"/>
        <v>-304.0624329105006</v>
      </c>
      <c r="AT7">
        <f t="shared" si="9"/>
        <v>53.246239165414906</v>
      </c>
      <c r="AU7">
        <f t="shared" si="9"/>
        <v>-373.47041561354297</v>
      </c>
      <c r="AW7">
        <v>4</v>
      </c>
      <c r="AX7">
        <f>IF(Z7&gt;0, (R7*SUMPRODUCT(K7:$K$98, X7:$X$98)-K7*$AZ$3)/Z7, 0)</f>
        <v>2071.5845921825489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100000</v>
      </c>
      <c r="S8">
        <f t="shared" si="1"/>
        <v>2371.300832899647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1978.3360727275483</v>
      </c>
      <c r="AC8">
        <f t="shared" si="2"/>
        <v>2238.1832519144527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-157.39386798416785</v>
      </c>
      <c r="AI8">
        <f t="shared" si="6"/>
        <v>-180.99044439553762</v>
      </c>
      <c r="AJ8">
        <f t="shared" si="7"/>
        <v>-259.84717918690444</v>
      </c>
      <c r="AK8">
        <f t="shared" ref="AK8:AK71" si="22">G8*SUM(AB8:AB8, AE8:AF8)</f>
        <v>42.138558349096776</v>
      </c>
      <c r="AL8">
        <f t="shared" si="8"/>
        <v>-398.69906523334527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-103.11569579964208</v>
      </c>
      <c r="AR8">
        <f t="shared" si="9"/>
        <v>-118.57485838526814</v>
      </c>
      <c r="AS8">
        <f t="shared" si="9"/>
        <v>-170.2373988682148</v>
      </c>
      <c r="AT8">
        <f t="shared" si="9"/>
        <v>27.606836402279704</v>
      </c>
      <c r="AU8">
        <f t="shared" si="9"/>
        <v>-261.2054208512032</v>
      </c>
      <c r="AW8">
        <v>5</v>
      </c>
      <c r="AX8">
        <f>IF(Z8&gt;0, (R8*SUMPRODUCT(K8:$K$98, X8:$X$98)-K8*$AZ$3)/Z8, 0)</f>
        <v>2371.300832899647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100000</v>
      </c>
      <c r="S9">
        <f t="shared" si="1"/>
        <v>2580.059512894913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2238.1832519144527</v>
      </c>
      <c r="AC9">
        <f t="shared" si="2"/>
        <v>2406.6349777968935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-164.16874422573991</v>
      </c>
      <c r="AI9">
        <f t="shared" si="6"/>
        <v>-187.48831268693957</v>
      </c>
      <c r="AJ9">
        <f t="shared" si="7"/>
        <v>-168.45172588244077</v>
      </c>
      <c r="AK9">
        <f t="shared" si="22"/>
        <v>13.20528118629527</v>
      </c>
      <c r="AL9">
        <f t="shared" si="8"/>
        <v>-342.73475738308508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-101.8602304829314</v>
      </c>
      <c r="AR9">
        <f t="shared" si="9"/>
        <v>-116.32910291917354</v>
      </c>
      <c r="AS9">
        <f t="shared" si="9"/>
        <v>-104.51765166723327</v>
      </c>
      <c r="AT9">
        <f t="shared" si="9"/>
        <v>8.1933561200808498</v>
      </c>
      <c r="AU9">
        <f t="shared" si="9"/>
        <v>-212.65339846632597</v>
      </c>
      <c r="AW9">
        <v>6</v>
      </c>
      <c r="AX9">
        <f>IF(Z9&gt;0, (R9*SUMPRODUCT(K9:$K$98, X9:$X$98)-K9*$AZ$3)/Z9, 0)</f>
        <v>2580.059512894913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100000</v>
      </c>
      <c r="S10">
        <f t="shared" si="1"/>
        <v>2770.9819469345375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2406.6349777968935</v>
      </c>
      <c r="AC10">
        <f t="shared" si="2"/>
        <v>2554.1086374022361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-172.07798730168139</v>
      </c>
      <c r="AI10">
        <f t="shared" si="6"/>
        <v>-195.12134058144363</v>
      </c>
      <c r="AJ10">
        <f t="shared" si="7"/>
        <v>-147.47365960534262</v>
      </c>
      <c r="AK10">
        <f t="shared" si="22"/>
        <v>9.8672034089672636</v>
      </c>
      <c r="AL10">
        <f t="shared" si="8"/>
        <v>-332.72779677781898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-101.28792699669181</v>
      </c>
      <c r="AR10">
        <f t="shared" si="9"/>
        <v>-114.85162286133266</v>
      </c>
      <c r="AS10">
        <f t="shared" si="9"/>
        <v>-86.805415976032663</v>
      </c>
      <c r="AT10">
        <f t="shared" si="9"/>
        <v>5.8079978399376548</v>
      </c>
      <c r="AU10">
        <f t="shared" si="9"/>
        <v>-195.84904099742766</v>
      </c>
      <c r="AW10">
        <v>7</v>
      </c>
      <c r="AX10">
        <f>IF(Z10&gt;0, (R10*SUMPRODUCT(K10:$K$98, X10:$X$98)-K10*$AZ$3)/Z10, 0)</f>
        <v>2770.9819469345375</v>
      </c>
    </row>
    <row r="11" spans="1:52" x14ac:dyDescent="0.25">
      <c r="A11" t="s">
        <v>33</v>
      </c>
      <c r="C11" s="12">
        <f>AU91</f>
        <v>299.94095260438166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100000</v>
      </c>
      <c r="S11">
        <f t="shared" si="1"/>
        <v>2945.2466648869686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2554.1086374022361</v>
      </c>
      <c r="AC11">
        <f t="shared" si="2"/>
        <v>2682.2952437602635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-179.67215941835215</v>
      </c>
      <c r="AI11">
        <f t="shared" si="6"/>
        <v>-202.44016112546217</v>
      </c>
      <c r="AJ11">
        <f t="shared" si="7"/>
        <v>-128.18660635802735</v>
      </c>
      <c r="AK11">
        <f t="shared" si="22"/>
        <v>6.1298607297653662</v>
      </c>
      <c r="AL11">
        <f t="shared" si="8"/>
        <v>-324.49690675372415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-100.49219053519788</v>
      </c>
      <c r="AR11">
        <f t="shared" si="9"/>
        <v>-113.22653053012816</v>
      </c>
      <c r="AS11">
        <f t="shared" si="9"/>
        <v>-71.695876043862583</v>
      </c>
      <c r="AT11">
        <f t="shared" si="9"/>
        <v>3.4284840478568226</v>
      </c>
      <c r="AU11">
        <f t="shared" si="9"/>
        <v>-181.4939225261339</v>
      </c>
      <c r="AW11">
        <v>8</v>
      </c>
      <c r="AX11">
        <f>IF(Z11&gt;0, (R11*SUMPRODUCT(K11:$K$98, X11:$X$98)-K11*$AZ$3)/Z11, 0)</f>
        <v>2945.2466648869686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100000</v>
      </c>
      <c r="S12">
        <f t="shared" si="1"/>
        <v>3111.445373440783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2682.2952437602635</v>
      </c>
      <c r="AC12">
        <f t="shared" si="2"/>
        <v>2799.4563886388751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-188.42679819195374</v>
      </c>
      <c r="AI12">
        <f t="shared" si="6"/>
        <v>-210.92001318244468</v>
      </c>
      <c r="AJ12">
        <f t="shared" si="7"/>
        <v>-117.16114487861159</v>
      </c>
      <c r="AK12">
        <f t="shared" si="22"/>
        <v>6.1692790606486057</v>
      </c>
      <c r="AL12">
        <f t="shared" si="8"/>
        <v>-321.91187900040768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-100.1508463483448</v>
      </c>
      <c r="AR12">
        <f t="shared" si="9"/>
        <v>-112.10622923447792</v>
      </c>
      <c r="AS12">
        <f t="shared" si="9"/>
        <v>-62.272394008311785</v>
      </c>
      <c r="AT12">
        <f t="shared" si="9"/>
        <v>3.2790374045079083</v>
      </c>
      <c r="AU12">
        <f t="shared" si="9"/>
        <v>-171.09958583828183</v>
      </c>
      <c r="AW12">
        <v>9</v>
      </c>
      <c r="AX12">
        <f>IF(Z12&gt;0, (R12*SUMPRODUCT(K12:$K$98, X12:$X$98)-K12*$AZ$3)/Z12, 0)</f>
        <v>3111.445373440783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100000</v>
      </c>
      <c r="S13">
        <f t="shared" si="1"/>
        <v>3268.6379806070636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2799.4563886388751</v>
      </c>
      <c r="AC13">
        <f t="shared" si="2"/>
        <v>2905.0135707298145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-197.77753101264898</v>
      </c>
      <c r="AI13">
        <f t="shared" si="6"/>
        <v>-219.99636947048185</v>
      </c>
      <c r="AJ13">
        <f t="shared" si="7"/>
        <v>-105.55718209093948</v>
      </c>
      <c r="AK13">
        <f t="shared" si="22"/>
        <v>5.5989127772777501</v>
      </c>
      <c r="AL13">
        <f t="shared" si="8"/>
        <v>-319.95463878414358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-99.924772098296003</v>
      </c>
      <c r="AR13">
        <f t="shared" si="9"/>
        <v>-111.15057898252599</v>
      </c>
      <c r="AS13">
        <f t="shared" si="9"/>
        <v>-53.331525122036588</v>
      </c>
      <c r="AT13">
        <f t="shared" si="9"/>
        <v>2.8287848493362748</v>
      </c>
      <c r="AU13">
        <f t="shared" si="9"/>
        <v>-161.65331925522631</v>
      </c>
      <c r="AW13">
        <v>10</v>
      </c>
      <c r="AX13">
        <f>IF(Z13&gt;0, (R13*SUMPRODUCT(K13:$K$98, X13:$X$98)-K13*$AZ$3)/Z13, 0)</f>
        <v>3268.6379806070636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100000</v>
      </c>
      <c r="S14">
        <f t="shared" si="1"/>
        <v>3417.5857855041509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2905.0135707298145</v>
      </c>
      <c r="AC14">
        <f t="shared" si="2"/>
        <v>2999.913711841748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-207.861144288595</v>
      </c>
      <c r="AI14">
        <f t="shared" si="6"/>
        <v>-229.80582907577738</v>
      </c>
      <c r="AJ14">
        <f t="shared" si="7"/>
        <v>-94.900141111933408</v>
      </c>
      <c r="AK14">
        <f t="shared" si="22"/>
        <v>5.2290244273136661</v>
      </c>
      <c r="AL14">
        <f t="shared" si="8"/>
        <v>-319.47694576039714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-99.847308560546765</v>
      </c>
      <c r="AR14">
        <f t="shared" si="9"/>
        <v>-110.38856542078794</v>
      </c>
      <c r="AS14">
        <f t="shared" si="9"/>
        <v>-45.585834257155824</v>
      </c>
      <c r="AT14">
        <f t="shared" si="9"/>
        <v>2.5117922700345248</v>
      </c>
      <c r="AU14">
        <f t="shared" si="9"/>
        <v>-153.46260740790925</v>
      </c>
      <c r="AW14">
        <v>11</v>
      </c>
      <c r="AX14">
        <f>IF(Z14&gt;0, (R14*SUMPRODUCT(K14:$K$98, X14:$X$98)-K14*$AZ$3)/Z14, 0)</f>
        <v>3417.5857855041509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100000</v>
      </c>
      <c r="S15">
        <f t="shared" si="1"/>
        <v>3568.3056554296836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2999.913711841748</v>
      </c>
      <c r="AC15">
        <f t="shared" si="2"/>
        <v>3093.0987913322961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-218.38893850760331</v>
      </c>
      <c r="AI15">
        <f t="shared" si="6"/>
        <v>-240.05957921228696</v>
      </c>
      <c r="AJ15">
        <f t="shared" si="7"/>
        <v>-93.185079490548105</v>
      </c>
      <c r="AK15">
        <f t="shared" si="22"/>
        <v>12.299646218551167</v>
      </c>
      <c r="AL15">
        <f t="shared" si="8"/>
        <v>-320.94501248428389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-99.52034502579771</v>
      </c>
      <c r="AR15">
        <f t="shared" si="9"/>
        <v>-109.39570618006756</v>
      </c>
      <c r="AS15">
        <f t="shared" si="9"/>
        <v>-42.464656523035671</v>
      </c>
      <c r="AT15">
        <f t="shared" si="9"/>
        <v>5.6049772654709979</v>
      </c>
      <c r="AU15">
        <f t="shared" si="9"/>
        <v>-146.25538543763224</v>
      </c>
      <c r="AW15">
        <v>12</v>
      </c>
      <c r="AX15">
        <f>IF(Z15&gt;0, (R15*SUMPRODUCT(K15:$K$98, X15:$X$98)-K15*$AZ$3)/Z15, 0)</f>
        <v>3568.3056554296836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100000</v>
      </c>
      <c r="S16">
        <f t="shared" si="1"/>
        <v>3722.9841598037565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3093.0987913322961</v>
      </c>
      <c r="AC16">
        <f t="shared" si="2"/>
        <v>3186.3100582815327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-230.89660262795189</v>
      </c>
      <c r="AI16">
        <f t="shared" si="6"/>
        <v>-252.29281277493172</v>
      </c>
      <c r="AJ16">
        <f t="shared" si="7"/>
        <v>-93.211266949236688</v>
      </c>
      <c r="AK16">
        <f t="shared" si="22"/>
        <v>21.961001418459304</v>
      </c>
      <c r="AL16">
        <f t="shared" si="8"/>
        <v>-323.54307830570906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-99.536577930988841</v>
      </c>
      <c r="AR16">
        <f t="shared" si="9"/>
        <v>-108.76021099654029</v>
      </c>
      <c r="AS16">
        <f t="shared" si="9"/>
        <v>-40.182187313031228</v>
      </c>
      <c r="AT16">
        <f t="shared" si="9"/>
        <v>9.467107372962305</v>
      </c>
      <c r="AU16">
        <f t="shared" si="9"/>
        <v>-139.47529093660921</v>
      </c>
      <c r="AW16">
        <v>13</v>
      </c>
      <c r="AX16">
        <f>IF(Z16&gt;0, (R16*SUMPRODUCT(K16:$K$98, X16:$X$98)-K16*$AZ$3)/Z16, 0)</f>
        <v>3722.9841598037565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100000</v>
      </c>
      <c r="S17">
        <f t="shared" si="1"/>
        <v>3893.2971860337411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3186.3100582815327</v>
      </c>
      <c r="AC17">
        <f t="shared" si="2"/>
        <v>3289.2047216891656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-245.20981144717234</v>
      </c>
      <c r="AI17">
        <f t="shared" si="6"/>
        <v>-266.33075703982058</v>
      </c>
      <c r="AJ17">
        <f t="shared" si="7"/>
        <v>-102.89466340763283</v>
      </c>
      <c r="AK17">
        <f t="shared" si="22"/>
        <v>43.971078804285149</v>
      </c>
      <c r="AL17">
        <f t="shared" si="8"/>
        <v>-325.25434164316829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-99.367192649655934</v>
      </c>
      <c r="AR17">
        <f t="shared" si="9"/>
        <v>-107.92610412738742</v>
      </c>
      <c r="AS17">
        <f t="shared" si="9"/>
        <v>-41.696348857763688</v>
      </c>
      <c r="AT17">
        <f t="shared" si="9"/>
        <v>17.818547442176541</v>
      </c>
      <c r="AU17">
        <f t="shared" si="9"/>
        <v>-131.80390554297458</v>
      </c>
      <c r="AW17">
        <v>14</v>
      </c>
      <c r="AX17">
        <f>IF(Z17&gt;0, (R17*SUMPRODUCT(K17:$K$98, X17:$X$98)-K17*$AZ$3)/Z17, 0)</f>
        <v>3893.2971860337411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100000</v>
      </c>
      <c r="S18">
        <f t="shared" si="1"/>
        <v>4085.7244369233713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3289.2047216891656</v>
      </c>
      <c r="AC18">
        <f t="shared" si="2"/>
        <v>3401.8381714423008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-377.37798847394822</v>
      </c>
      <c r="AI18">
        <f t="shared" si="6"/>
        <v>-398.19338011355148</v>
      </c>
      <c r="AJ18">
        <f t="shared" si="7"/>
        <v>-112.63344975313521</v>
      </c>
      <c r="AK18">
        <f t="shared" si="22"/>
        <v>71.046821988485974</v>
      </c>
      <c r="AL18">
        <f t="shared" si="8"/>
        <v>-439.78000787820071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-142.70823573580816</v>
      </c>
      <c r="AR18">
        <f t="shared" si="9"/>
        <v>-150.57972773524875</v>
      </c>
      <c r="AS18">
        <f t="shared" si="9"/>
        <v>-42.593159617250308</v>
      </c>
      <c r="AT18">
        <f t="shared" si="9"/>
        <v>26.866873347894757</v>
      </c>
      <c r="AU18">
        <f t="shared" si="9"/>
        <v>-166.30601400460429</v>
      </c>
      <c r="AW18">
        <v>15</v>
      </c>
      <c r="AX18">
        <f>IF(Z18&gt;0, (R18*SUMPRODUCT(K18:$K$98, X18:$X$98)-K18*$AZ$3)/Z18, 0)</f>
        <v>4085.7244369233713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100000</v>
      </c>
      <c r="S19">
        <f t="shared" si="1"/>
        <v>4222.6146036100236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3401.8381714423008</v>
      </c>
      <c r="AC19">
        <f t="shared" si="2"/>
        <v>3458.7692851251163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-518.34313411650294</v>
      </c>
      <c r="AI19">
        <f t="shared" si="6"/>
        <v>-538.82078605618108</v>
      </c>
      <c r="AJ19">
        <f t="shared" si="7"/>
        <v>-56.931113682815521</v>
      </c>
      <c r="AK19">
        <f t="shared" si="22"/>
        <v>75.86099122316331</v>
      </c>
      <c r="AL19">
        <f t="shared" si="8"/>
        <v>-519.8909085158333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-182.79887397625862</v>
      </c>
      <c r="AR19">
        <f t="shared" si="9"/>
        <v>-190.02052208901159</v>
      </c>
      <c r="AS19">
        <f t="shared" si="9"/>
        <v>-20.07732482686648</v>
      </c>
      <c r="AT19">
        <f t="shared" si="9"/>
        <v>26.753134866835666</v>
      </c>
      <c r="AU19">
        <f t="shared" si="9"/>
        <v>-183.34471204904241</v>
      </c>
      <c r="AW19">
        <v>16</v>
      </c>
      <c r="AX19">
        <f>IF(Z19&gt;0, (R19*SUMPRODUCT(K19:$K$98, X19:$X$98)-K19*$AZ$3)/Z19, 0)</f>
        <v>4222.6146036100236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100000</v>
      </c>
      <c r="S20">
        <f t="shared" si="1"/>
        <v>4250.0500208951089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3458.7692851251163</v>
      </c>
      <c r="AC20">
        <f t="shared" si="2"/>
        <v>3418.1847778611545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-664.57114958191244</v>
      </c>
      <c r="AI20">
        <f t="shared" si="6"/>
        <v>-684.67788221479827</v>
      </c>
      <c r="AJ20">
        <f t="shared" si="7"/>
        <v>40.584507263961768</v>
      </c>
      <c r="AK20">
        <f t="shared" si="22"/>
        <v>14.872707926038</v>
      </c>
      <c r="AL20">
        <f t="shared" si="8"/>
        <v>-629.22066702479856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-222.29691879053297</v>
      </c>
      <c r="AR20">
        <f t="shared" si="9"/>
        <v>-229.02255639013006</v>
      </c>
      <c r="AS20">
        <f t="shared" si="9"/>
        <v>13.575387557955841</v>
      </c>
      <c r="AT20">
        <f t="shared" si="9"/>
        <v>4.9748731164597162</v>
      </c>
      <c r="AU20">
        <f t="shared" si="9"/>
        <v>-210.47229571571452</v>
      </c>
      <c r="AW20">
        <v>17</v>
      </c>
      <c r="AX20">
        <f>IF(Z20&gt;0, (R20*SUMPRODUCT(K20:$K$98, X20:$X$98)-K20*$AZ$3)/Z20, 0)</f>
        <v>4250.0500208951089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100000</v>
      </c>
      <c r="S21">
        <f t="shared" si="1"/>
        <v>4219.0299442924243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3418.1847778611545</v>
      </c>
      <c r="AC21">
        <f t="shared" si="2"/>
        <v>3324.3995879726208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-827.30703657768083</v>
      </c>
      <c r="AI21">
        <f t="shared" si="6"/>
        <v>-847.00587512509344</v>
      </c>
      <c r="AJ21">
        <f t="shared" si="7"/>
        <v>93.78518988853375</v>
      </c>
      <c r="AK21">
        <f t="shared" si="22"/>
        <v>5.4690956445778474</v>
      </c>
      <c r="AL21">
        <f t="shared" si="8"/>
        <v>-747.75158959198188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-263.15286347247047</v>
      </c>
      <c r="AR21">
        <f t="shared" si="9"/>
        <v>-269.41874245287579</v>
      </c>
      <c r="AS21">
        <f t="shared" si="9"/>
        <v>29.83153796511883</v>
      </c>
      <c r="AT21">
        <f t="shared" si="9"/>
        <v>1.7396300476653097</v>
      </c>
      <c r="AU21">
        <f t="shared" si="9"/>
        <v>-237.84757444009165</v>
      </c>
      <c r="AW21">
        <v>18</v>
      </c>
      <c r="AX21">
        <f>IF(Z21&gt;0, (R21*SUMPRODUCT(K21:$K$98, X21:$X$98)-K21*$AZ$3)/Z21, 0)</f>
        <v>4219.0299442924243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100000</v>
      </c>
      <c r="S22">
        <f t="shared" si="1"/>
        <v>4189.9603081909872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3324.3995879726208</v>
      </c>
      <c r="AC22">
        <f t="shared" si="2"/>
        <v>3226.3523772633084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-1005.4211551059354</v>
      </c>
      <c r="AI22">
        <f t="shared" si="6"/>
        <v>-1024.6716499790973</v>
      </c>
      <c r="AJ22">
        <f t="shared" si="7"/>
        <v>98.047210709312367</v>
      </c>
      <c r="AK22">
        <f t="shared" si="22"/>
        <v>69.812391347425034</v>
      </c>
      <c r="AL22">
        <f t="shared" si="8"/>
        <v>-856.81204792235985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-298.60696270995203</v>
      </c>
      <c r="AR22">
        <f t="shared" si="9"/>
        <v>-304.32429994275839</v>
      </c>
      <c r="AS22">
        <f t="shared" si="9"/>
        <v>29.11971728803104</v>
      </c>
      <c r="AT22">
        <f t="shared" si="9"/>
        <v>20.734063565209798</v>
      </c>
      <c r="AU22">
        <f t="shared" si="9"/>
        <v>-254.47051908951755</v>
      </c>
      <c r="AW22">
        <v>19</v>
      </c>
      <c r="AX22">
        <f>IF(Z22&gt;0, (R22*SUMPRODUCT(K22:$K$98, X22:$X$98)-K22*$AZ$3)/Z22, 0)</f>
        <v>4189.9603081909872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100000</v>
      </c>
      <c r="S23">
        <f t="shared" si="1"/>
        <v>4233.6896348407117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3226.3523772633084</v>
      </c>
      <c r="AC23">
        <f t="shared" si="2"/>
        <v>3176.898814095342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-1193.4214933291209</v>
      </c>
      <c r="AI23">
        <f t="shared" si="6"/>
        <v>-1212.181127880219</v>
      </c>
      <c r="AJ23">
        <f t="shared" si="7"/>
        <v>49.453563167966422</v>
      </c>
      <c r="AK23">
        <f t="shared" si="22"/>
        <v>225.84466640843161</v>
      </c>
      <c r="AL23">
        <f t="shared" si="8"/>
        <v>-936.88289830382098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-316.46649972965457</v>
      </c>
      <c r="AR23">
        <f t="shared" si="9"/>
        <v>-321.44110083729214</v>
      </c>
      <c r="AS23">
        <f t="shared" si="9"/>
        <v>13.113888196590109</v>
      </c>
      <c r="AT23">
        <f t="shared" si="9"/>
        <v>59.888540185003414</v>
      </c>
      <c r="AU23">
        <f t="shared" si="9"/>
        <v>-248.43867245569857</v>
      </c>
      <c r="AW23">
        <v>20</v>
      </c>
      <c r="AX23">
        <f>IF(Z23&gt;0, (R23*SUMPRODUCT(K23:$K$98, X23:$X$98)-K23*$AZ$3)/Z23, 0)</f>
        <v>4233.6896348407117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100000</v>
      </c>
      <c r="S24">
        <f t="shared" si="1"/>
        <v>4229.4087936871902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3176.898814095342</v>
      </c>
      <c r="AC24">
        <f t="shared" si="2"/>
        <v>3082.890706813891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-1396.3881053644723</v>
      </c>
      <c r="AI24">
        <f t="shared" si="6"/>
        <v>-1414.6110465437182</v>
      </c>
      <c r="AJ24">
        <f t="shared" si="7"/>
        <v>94.008107281450975</v>
      </c>
      <c r="AK24">
        <f t="shared" si="22"/>
        <v>222.38291698667396</v>
      </c>
      <c r="AL24">
        <f t="shared" si="8"/>
        <v>-1098.2200222755932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-330.6145835127399</v>
      </c>
      <c r="AR24">
        <f t="shared" si="9"/>
        <v>-334.92912191736275</v>
      </c>
      <c r="AS24">
        <f t="shared" si="9"/>
        <v>22.257745619772059</v>
      </c>
      <c r="AT24">
        <f t="shared" si="9"/>
        <v>52.652292867180449</v>
      </c>
      <c r="AU24">
        <f t="shared" si="9"/>
        <v>-260.01908343041026</v>
      </c>
      <c r="AW24">
        <v>21</v>
      </c>
      <c r="AX24">
        <f>IF(Z24&gt;0, (R24*SUMPRODUCT(K24:$K$98, X24:$X$98)-K24*$AZ$3)/Z24, 0)</f>
        <v>4229.4087936871902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100000</v>
      </c>
      <c r="S25">
        <f t="shared" si="1"/>
        <v>4182.7337288901381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3082.890706813891</v>
      </c>
      <c r="AC25">
        <f t="shared" si="2"/>
        <v>2950.8996879870479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-1613.3003079633543</v>
      </c>
      <c r="AI25">
        <f t="shared" si="6"/>
        <v>-1630.9376946538168</v>
      </c>
      <c r="AJ25">
        <f t="shared" si="7"/>
        <v>131.99101882684317</v>
      </c>
      <c r="AK25">
        <f t="shared" si="22"/>
        <v>215.80234947697238</v>
      </c>
      <c r="AL25">
        <f t="shared" si="8"/>
        <v>-1283.1443263500014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-341.04607818787429</v>
      </c>
      <c r="AR25">
        <f t="shared" si="9"/>
        <v>-344.77456043669929</v>
      </c>
      <c r="AS25">
        <f t="shared" si="9"/>
        <v>27.902442654178959</v>
      </c>
      <c r="AT25">
        <f t="shared" si="9"/>
        <v>45.619866673032497</v>
      </c>
      <c r="AU25">
        <f t="shared" si="9"/>
        <v>-271.25225110948787</v>
      </c>
      <c r="AW25">
        <v>22</v>
      </c>
      <c r="AX25">
        <f>IF(Z25&gt;0, (R25*SUMPRODUCT(K25:$K$98, X25:$X$98)-K25*$AZ$3)/Z25, 0)</f>
        <v>4182.7337288901381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100000</v>
      </c>
      <c r="S26">
        <f t="shared" si="1"/>
        <v>4097.4125936845976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2950.8996879870479</v>
      </c>
      <c r="AC26">
        <f t="shared" si="2"/>
        <v>2787.1960782687233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-1820.731344352813</v>
      </c>
      <c r="AI26">
        <f t="shared" si="6"/>
        <v>-1837.7371743402828</v>
      </c>
      <c r="AJ26">
        <f t="shared" si="7"/>
        <v>163.70360971832451</v>
      </c>
      <c r="AK26">
        <f t="shared" si="22"/>
        <v>206.56297815909338</v>
      </c>
      <c r="AL26">
        <f t="shared" si="8"/>
        <v>-1467.470586462865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-343.65739140012153</v>
      </c>
      <c r="AR26">
        <f t="shared" si="9"/>
        <v>-346.86718904007216</v>
      </c>
      <c r="AS26">
        <f t="shared" si="9"/>
        <v>30.898548351503294</v>
      </c>
      <c r="AT26">
        <f t="shared" si="9"/>
        <v>38.988121149321408</v>
      </c>
      <c r="AU26">
        <f t="shared" si="9"/>
        <v>-276.9805195392475</v>
      </c>
      <c r="AW26">
        <v>23</v>
      </c>
      <c r="AX26">
        <f>IF(Z26&gt;0, (R26*SUMPRODUCT(K26:$K$98, X26:$X$98)-K26*$AZ$3)/Z26, 0)</f>
        <v>4097.4125936845976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100000</v>
      </c>
      <c r="S27">
        <f t="shared" si="1"/>
        <v>3983.2800660199505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2787.1960782687233</v>
      </c>
      <c r="AC27">
        <f t="shared" si="2"/>
        <v>2601.8801765735552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-2023.0456423164278</v>
      </c>
      <c r="AI27">
        <f t="shared" si="6"/>
        <v>-2039.3756525934439</v>
      </c>
      <c r="AJ27">
        <f t="shared" si="7"/>
        <v>185.31590169516812</v>
      </c>
      <c r="AK27">
        <f t="shared" si="22"/>
        <v>195.10372547881065</v>
      </c>
      <c r="AL27">
        <f t="shared" si="8"/>
        <v>-1658.956025419465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-340.93177441649487</v>
      </c>
      <c r="AR27">
        <f t="shared" si="9"/>
        <v>-343.68377331534714</v>
      </c>
      <c r="AS27">
        <f t="shared" si="9"/>
        <v>31.230179819464645</v>
      </c>
      <c r="AT27">
        <f t="shared" si="9"/>
        <v>32.879663182782295</v>
      </c>
      <c r="AU27">
        <f t="shared" si="9"/>
        <v>-279.57393031310016</v>
      </c>
      <c r="AW27">
        <v>24</v>
      </c>
      <c r="AX27">
        <f>IF(Z27&gt;0, (R27*SUMPRODUCT(K27:$K$98, X27:$X$98)-K27*$AZ$3)/Z27, 0)</f>
        <v>3983.2800660199505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100000</v>
      </c>
      <c r="S28">
        <f t="shared" si="1"/>
        <v>3847.340938300033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2601.8801765735552</v>
      </c>
      <c r="AC28">
        <f t="shared" si="2"/>
        <v>2402.32473225077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-2225.6697486076478</v>
      </c>
      <c r="AI28">
        <f t="shared" si="6"/>
        <v>-2241.2800413447417</v>
      </c>
      <c r="AJ28">
        <f t="shared" si="7"/>
        <v>199.55544432278521</v>
      </c>
      <c r="AK28">
        <f t="shared" si="22"/>
        <v>182.13161236014889</v>
      </c>
      <c r="AL28">
        <f t="shared" si="8"/>
        <v>-1859.5929846618076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-334.89178782948608</v>
      </c>
      <c r="AR28">
        <f t="shared" si="9"/>
        <v>-337.24063533776416</v>
      </c>
      <c r="AS28">
        <f t="shared" si="9"/>
        <v>30.026682782642268</v>
      </c>
      <c r="AT28">
        <f t="shared" si="9"/>
        <v>27.404955888767656</v>
      </c>
      <c r="AU28">
        <f t="shared" si="9"/>
        <v>-279.80899666635423</v>
      </c>
      <c r="AW28">
        <v>25</v>
      </c>
      <c r="AX28">
        <f>IF(Z28&gt;0, (R28*SUMPRODUCT(K28:$K$98, X28:$X$98)-K28*$AZ$3)/Z28, 0)</f>
        <v>3847.340938300033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100000</v>
      </c>
      <c r="S29">
        <f t="shared" si="1"/>
        <v>3695.1751837980737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2402.32473225077</v>
      </c>
      <c r="AC29">
        <f t="shared" si="2"/>
        <v>2193.6618105763819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-2451.1892330436804</v>
      </c>
      <c r="AI29">
        <f t="shared" si="6"/>
        <v>-2466.0306255451424</v>
      </c>
      <c r="AJ29">
        <f t="shared" si="7"/>
        <v>208.66292167438814</v>
      </c>
      <c r="AK29">
        <f t="shared" si="22"/>
        <v>168.16273125755393</v>
      </c>
      <c r="AL29">
        <f t="shared" si="8"/>
        <v>-2089.2049726132004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-329.30823610828651</v>
      </c>
      <c r="AR29">
        <f t="shared" si="9"/>
        <v>-331.30212247175524</v>
      </c>
      <c r="AS29">
        <f t="shared" si="9"/>
        <v>28.033094202388661</v>
      </c>
      <c r="AT29">
        <f t="shared" si="9"/>
        <v>22.592042941055979</v>
      </c>
      <c r="AU29">
        <f t="shared" si="9"/>
        <v>-280.67698532831059</v>
      </c>
      <c r="AW29">
        <v>26</v>
      </c>
      <c r="AX29">
        <f>IF(Z29&gt;0, (R29*SUMPRODUCT(K29:$K$98, X29:$X$98)-K29*$AZ$3)/Z29, 0)</f>
        <v>3695.1751837980737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100000</v>
      </c>
      <c r="S30">
        <f t="shared" si="1"/>
        <v>3523.3283546498869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2193.6618105763819</v>
      </c>
      <c r="AC30">
        <f t="shared" si="2"/>
        <v>1977.0579192494329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-2658.5544300285269</v>
      </c>
      <c r="AI30">
        <f t="shared" si="6"/>
        <v>-2672.582769997467</v>
      </c>
      <c r="AJ30">
        <f t="shared" si="7"/>
        <v>216.603891326949</v>
      </c>
      <c r="AK30">
        <f t="shared" si="22"/>
        <v>153.55632674034675</v>
      </c>
      <c r="AL30">
        <f t="shared" si="8"/>
        <v>-2302.4225519301713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-318.89909444932943</v>
      </c>
      <c r="AR30">
        <f t="shared" si="9"/>
        <v>-320.58182280056894</v>
      </c>
      <c r="AS30">
        <f t="shared" si="9"/>
        <v>25.982084104865894</v>
      </c>
      <c r="AT30">
        <f t="shared" si="9"/>
        <v>18.419398524007832</v>
      </c>
      <c r="AU30">
        <f t="shared" si="9"/>
        <v>-276.18034017169521</v>
      </c>
      <c r="AW30">
        <v>27</v>
      </c>
      <c r="AX30">
        <f>IF(Z30&gt;0, (R30*SUMPRODUCT(K30:$K$98, X30:$X$98)-K30*$AZ$3)/Z30, 0)</f>
        <v>3523.3283546498869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100000</v>
      </c>
      <c r="S31">
        <f t="shared" si="1"/>
        <v>3335.4330795924257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1977.0579192494329</v>
      </c>
      <c r="AC31">
        <f t="shared" si="2"/>
        <v>1758.7877040691553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-2821.8113024040863</v>
      </c>
      <c r="AI31">
        <f t="shared" si="6"/>
        <v>-2834.9939061477362</v>
      </c>
      <c r="AJ31">
        <f t="shared" si="7"/>
        <v>218.27021518027755</v>
      </c>
      <c r="AK31">
        <f t="shared" si="22"/>
        <v>138.39405434746033</v>
      </c>
      <c r="AL31">
        <f t="shared" si="8"/>
        <v>-2478.3296366199979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-302.21615487168623</v>
      </c>
      <c r="AR31">
        <f t="shared" si="9"/>
        <v>-303.6280125005818</v>
      </c>
      <c r="AS31">
        <f t="shared" si="9"/>
        <v>23.376752761107486</v>
      </c>
      <c r="AT31">
        <f t="shared" si="9"/>
        <v>14.822011282738586</v>
      </c>
      <c r="AU31">
        <f t="shared" si="9"/>
        <v>-265.42924845673571</v>
      </c>
      <c r="AW31">
        <v>28</v>
      </c>
      <c r="AX31">
        <f>IF(Z31&gt;0, (R31*SUMPRODUCT(K31:$K$98, X31:$X$98)-K31*$AZ$3)/Z31, 0)</f>
        <v>3335.4330795924257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100000</v>
      </c>
      <c r="S32">
        <f t="shared" si="1"/>
        <v>3141.0801012565762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1758.7877040691553</v>
      </c>
      <c r="AC32">
        <f t="shared" si="2"/>
        <v>1546.4187628305499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-2971.0405503034899</v>
      </c>
      <c r="AI32">
        <f t="shared" si="6"/>
        <v>-2983.3485678721277</v>
      </c>
      <c r="AJ32">
        <f t="shared" si="7"/>
        <v>212.36894123860543</v>
      </c>
      <c r="AK32">
        <f t="shared" si="22"/>
        <v>123.11513928484088</v>
      </c>
      <c r="AL32">
        <f t="shared" si="8"/>
        <v>-2647.8644873486815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-284.10590715628621</v>
      </c>
      <c r="AR32">
        <f t="shared" si="9"/>
        <v>-285.28286197646736</v>
      </c>
      <c r="AS32">
        <f t="shared" si="9"/>
        <v>20.30779105194334</v>
      </c>
      <c r="AT32">
        <f t="shared" si="9"/>
        <v>11.772891597733087</v>
      </c>
      <c r="AU32">
        <f t="shared" si="9"/>
        <v>-253.20217932679094</v>
      </c>
      <c r="AW32">
        <v>29</v>
      </c>
      <c r="AX32">
        <f>IF(Z32&gt;0, (R32*SUMPRODUCT(K32:$K$98, X32:$X$98)-K32*$AZ$3)/Z32, 0)</f>
        <v>3141.0801012565762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100000</v>
      </c>
      <c r="S33">
        <f t="shared" si="1"/>
        <v>2941.0114653856417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1546.4187628305499</v>
      </c>
      <c r="AC33">
        <f t="shared" si="2"/>
        <v>1342.5335821323722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-3091.0468063317267</v>
      </c>
      <c r="AI33">
        <f t="shared" si="6"/>
        <v>-3102.4589820230949</v>
      </c>
      <c r="AJ33">
        <f t="shared" si="7"/>
        <v>203.88518069817769</v>
      </c>
      <c r="AK33">
        <f t="shared" si="22"/>
        <v>108.2493133981385</v>
      </c>
      <c r="AL33">
        <f t="shared" si="8"/>
        <v>-2790.3244879267791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-263.91206395616371</v>
      </c>
      <c r="AR33">
        <f t="shared" si="9"/>
        <v>-264.88642993301335</v>
      </c>
      <c r="AS33">
        <f t="shared" si="9"/>
        <v>17.407616972318628</v>
      </c>
      <c r="AT33">
        <f t="shared" si="9"/>
        <v>9.2422734143723684</v>
      </c>
      <c r="AU33">
        <f t="shared" si="9"/>
        <v>-238.23653954632235</v>
      </c>
      <c r="AW33">
        <v>30</v>
      </c>
      <c r="AX33">
        <f>IF(Z33&gt;0, (R33*SUMPRODUCT(K33:$K$98, X33:$X$98)-K33*$AZ$3)/Z33, 0)</f>
        <v>2941.0114653856417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100000</v>
      </c>
      <c r="S34">
        <f t="shared" si="1"/>
        <v>2738.7626490862694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1342.5335821323722</v>
      </c>
      <c r="AC34">
        <f t="shared" si="2"/>
        <v>1150.2471667995198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-3193.4259856914614</v>
      </c>
      <c r="AI34">
        <f t="shared" si="6"/>
        <v>-3203.9256831294929</v>
      </c>
      <c r="AJ34">
        <f t="shared" si="7"/>
        <v>192.28641533285236</v>
      </c>
      <c r="AK34">
        <f t="shared" si="22"/>
        <v>93.977350749266066</v>
      </c>
      <c r="AL34">
        <f t="shared" si="8"/>
        <v>-2917.6619170473746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-243.44031089146461</v>
      </c>
      <c r="AR34">
        <f t="shared" si="9"/>
        <v>-244.240720739707</v>
      </c>
      <c r="AS34">
        <f t="shared" si="9"/>
        <v>14.658321482499993</v>
      </c>
      <c r="AT34">
        <f t="shared" si="9"/>
        <v>7.1640537734911298</v>
      </c>
      <c r="AU34">
        <f t="shared" ref="AU34:AU89" si="23">AL34*$K34</f>
        <v>-222.41834548371591</v>
      </c>
      <c r="AW34">
        <v>31</v>
      </c>
      <c r="AX34">
        <f>IF(Z34&gt;0, (R34*SUMPRODUCT(K34:$K$98, X34:$X$98)-K34*$AZ$3)/Z34, 0)</f>
        <v>2738.7626490862694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100000</v>
      </c>
      <c r="S35">
        <f t="shared" si="1"/>
        <v>2535.0583933029898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1150.2471667995198</v>
      </c>
      <c r="AC35">
        <f t="shared" si="2"/>
        <v>970.75832789315518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-3285.4698170609804</v>
      </c>
      <c r="AI35">
        <f t="shared" ref="AI35:AI66" si="25">SUM(AE35:AH35)</f>
        <v>-3295.0431500703667</v>
      </c>
      <c r="AJ35">
        <f t="shared" si="7"/>
        <v>179.48883890636466</v>
      </c>
      <c r="AK35">
        <f t="shared" si="22"/>
        <v>80.517301675966394</v>
      </c>
      <c r="AL35">
        <f t="shared" si="8"/>
        <v>-3035.0370094880354</v>
      </c>
      <c r="AN35">
        <f t="shared" ref="AN35:AT66" si="26">AE35*$K35</f>
        <v>0</v>
      </c>
      <c r="AO35">
        <f t="shared" si="26"/>
        <v>0</v>
      </c>
      <c r="AP35">
        <f t="shared" si="26"/>
        <v>-0.65159956023571375</v>
      </c>
      <c r="AQ35">
        <f t="shared" si="26"/>
        <v>-223.62229391432408</v>
      </c>
      <c r="AR35">
        <f t="shared" si="26"/>
        <v>-224.2738934745598</v>
      </c>
      <c r="AS35">
        <f t="shared" si="26"/>
        <v>12.216732498904848</v>
      </c>
      <c r="AT35">
        <f t="shared" si="26"/>
        <v>5.4803314908179726</v>
      </c>
      <c r="AU35">
        <f t="shared" si="23"/>
        <v>-206.57682948483696</v>
      </c>
      <c r="AW35">
        <v>32</v>
      </c>
      <c r="AX35">
        <f>IF(Z35&gt;0, (R35*SUMPRODUCT(K35:$K$98, X35:$X$98)-K35*$AZ$3)/Z35, 0)</f>
        <v>2535.0583933029898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100000</v>
      </c>
      <c r="S36">
        <f t="shared" si="1"/>
        <v>2325.9857351201222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970.75832789315518</v>
      </c>
      <c r="AC36">
        <f t="shared" si="2"/>
        <v>804.23556253695506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-3334.2811428529367</v>
      </c>
      <c r="AI36">
        <f t="shared" si="25"/>
        <v>-3342.9251722465156</v>
      </c>
      <c r="AJ36">
        <f t="shared" si="7"/>
        <v>166.52276535620013</v>
      </c>
      <c r="AK36">
        <f t="shared" si="22"/>
        <v>67.953082952520873</v>
      </c>
      <c r="AL36">
        <f t="shared" si="8"/>
        <v>-3108.4493239377944</v>
      </c>
      <c r="AN36">
        <f t="shared" si="26"/>
        <v>0</v>
      </c>
      <c r="AO36">
        <f t="shared" si="26"/>
        <v>0</v>
      </c>
      <c r="AP36">
        <f t="shared" si="26"/>
        <v>-0.52531019406407142</v>
      </c>
      <c r="AQ36">
        <f t="shared" si="26"/>
        <v>-202.62909743427346</v>
      </c>
      <c r="AR36">
        <f t="shared" si="26"/>
        <v>-203.15440762833754</v>
      </c>
      <c r="AS36">
        <f t="shared" si="26"/>
        <v>10.119829792611579</v>
      </c>
      <c r="AT36">
        <f t="shared" si="26"/>
        <v>4.1296073356202081</v>
      </c>
      <c r="AU36">
        <f t="shared" si="23"/>
        <v>-188.90497050010572</v>
      </c>
      <c r="AW36">
        <v>33</v>
      </c>
      <c r="AX36">
        <f>IF(Z36&gt;0, (R36*SUMPRODUCT(K36:$K$98, X36:$X$98)-K36*$AZ$3)/Z36, 0)</f>
        <v>2325.9857351201222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100000</v>
      </c>
      <c r="S37">
        <f t="shared" si="1"/>
        <v>2112.284103920309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804.23556253695506</v>
      </c>
      <c r="AC37">
        <f t="shared" si="2"/>
        <v>652.58818702957819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-3335.4504615163864</v>
      </c>
      <c r="AI37">
        <f t="shared" si="25"/>
        <v>-3343.1741880006507</v>
      </c>
      <c r="AJ37">
        <f t="shared" si="7"/>
        <v>151.64737550737686</v>
      </c>
      <c r="AK37">
        <f t="shared" si="22"/>
        <v>56.296489377586859</v>
      </c>
      <c r="AL37">
        <f t="shared" si="8"/>
        <v>-3135.2303231156866</v>
      </c>
      <c r="AN37">
        <f t="shared" si="26"/>
        <v>0</v>
      </c>
      <c r="AO37">
        <f t="shared" si="26"/>
        <v>0</v>
      </c>
      <c r="AP37">
        <f t="shared" si="26"/>
        <v>-0.41909111827445861</v>
      </c>
      <c r="AQ37">
        <f t="shared" si="26"/>
        <v>-180.98228448584655</v>
      </c>
      <c r="AR37">
        <f t="shared" si="26"/>
        <v>-181.40137560412103</v>
      </c>
      <c r="AS37">
        <f t="shared" si="26"/>
        <v>8.2284203504946127</v>
      </c>
      <c r="AT37">
        <f t="shared" si="26"/>
        <v>3.0546600447655332</v>
      </c>
      <c r="AU37">
        <f t="shared" si="23"/>
        <v>-170.11829520886087</v>
      </c>
      <c r="AW37">
        <v>34</v>
      </c>
      <c r="AX37">
        <f>IF(Z37&gt;0, (R37*SUMPRODUCT(K37:$K$98, X37:$X$98)-K37*$AZ$3)/Z37, 0)</f>
        <v>2112.284103920309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100000</v>
      </c>
      <c r="S38">
        <f t="shared" si="1"/>
        <v>1895.709645770004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652.58818702957819</v>
      </c>
      <c r="AC38">
        <f t="shared" si="2"/>
        <v>517.125297121318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-3307.2384159634353</v>
      </c>
      <c r="AI38">
        <f t="shared" si="25"/>
        <v>-3314.058095578866</v>
      </c>
      <c r="AJ38">
        <f t="shared" si="7"/>
        <v>135.46288990826019</v>
      </c>
      <c r="AK38">
        <f t="shared" si="22"/>
        <v>45.68117309207048</v>
      </c>
      <c r="AL38">
        <f t="shared" si="8"/>
        <v>-3132.9140325785352</v>
      </c>
      <c r="AN38">
        <f t="shared" si="26"/>
        <v>0</v>
      </c>
      <c r="AO38">
        <f t="shared" si="26"/>
        <v>0</v>
      </c>
      <c r="AP38">
        <f t="shared" si="26"/>
        <v>-0.33039047673046495</v>
      </c>
      <c r="AQ38">
        <f t="shared" si="26"/>
        <v>-160.22454697711879</v>
      </c>
      <c r="AR38">
        <f t="shared" si="26"/>
        <v>-160.55493745384925</v>
      </c>
      <c r="AS38">
        <f t="shared" si="26"/>
        <v>6.5627201422790531</v>
      </c>
      <c r="AT38">
        <f t="shared" si="26"/>
        <v>2.213098768063313</v>
      </c>
      <c r="AU38">
        <f t="shared" si="23"/>
        <v>-151.77911854350688</v>
      </c>
      <c r="AW38">
        <v>35</v>
      </c>
      <c r="AX38">
        <f>IF(Z38&gt;0, (R38*SUMPRODUCT(K38:$K$98, X38:$X$98)-K38*$AZ$3)/Z38, 0)</f>
        <v>1895.709645770004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100000</v>
      </c>
      <c r="S39">
        <f t="shared" si="1"/>
        <v>1673.1391711538256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517.125297121318</v>
      </c>
      <c r="AC39">
        <f t="shared" si="2"/>
        <v>397.54306673132965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-3245.6205040823938</v>
      </c>
      <c r="AI39">
        <f t="shared" si="25"/>
        <v>-3251.5605817756496</v>
      </c>
      <c r="AJ39">
        <f t="shared" si="7"/>
        <v>119.58223038998835</v>
      </c>
      <c r="AK39">
        <f t="shared" si="22"/>
        <v>36.198770798492262</v>
      </c>
      <c r="AL39">
        <f t="shared" si="8"/>
        <v>-3095.7795805871688</v>
      </c>
      <c r="AN39">
        <f t="shared" si="26"/>
        <v>0</v>
      </c>
      <c r="AO39">
        <f t="shared" si="26"/>
        <v>0</v>
      </c>
      <c r="AP39">
        <f t="shared" si="26"/>
        <v>-0.2569435091268521</v>
      </c>
      <c r="AQ39">
        <f t="shared" si="26"/>
        <v>-140.39229193244975</v>
      </c>
      <c r="AR39">
        <f t="shared" si="26"/>
        <v>-140.64923544157659</v>
      </c>
      <c r="AS39">
        <f t="shared" si="26"/>
        <v>5.1726390616918891</v>
      </c>
      <c r="AT39">
        <f t="shared" si="26"/>
        <v>1.5658110340212312</v>
      </c>
      <c r="AU39">
        <f t="shared" si="23"/>
        <v>-133.91078534586347</v>
      </c>
      <c r="AW39">
        <v>36</v>
      </c>
      <c r="AX39">
        <f>IF(Z39&gt;0, (R39*SUMPRODUCT(K39:$K$98, X39:$X$98)-K39*$AZ$3)/Z39, 0)</f>
        <v>1673.1391711538256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100000</v>
      </c>
      <c r="S40">
        <f t="shared" si="1"/>
        <v>1440.4558565814164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397.54306673132965</v>
      </c>
      <c r="AC40">
        <f t="shared" si="2"/>
        <v>293.4385574659608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-3151.4789236936508</v>
      </c>
      <c r="AI40">
        <f t="shared" si="25"/>
        <v>-3156.5717308790504</v>
      </c>
      <c r="AJ40">
        <f t="shared" si="7"/>
        <v>104.10450926536885</v>
      </c>
      <c r="AK40">
        <f t="shared" si="22"/>
        <v>27.828014671193078</v>
      </c>
      <c r="AL40">
        <f t="shared" si="8"/>
        <v>-3024.6392069424883</v>
      </c>
      <c r="AN40">
        <f t="shared" si="26"/>
        <v>0</v>
      </c>
      <c r="AO40">
        <f t="shared" si="26"/>
        <v>0</v>
      </c>
      <c r="AP40">
        <f t="shared" si="26"/>
        <v>-0.1966911126384977</v>
      </c>
      <c r="AQ40">
        <f t="shared" si="26"/>
        <v>-121.71438528737887</v>
      </c>
      <c r="AR40">
        <f t="shared" si="26"/>
        <v>-121.91107640001736</v>
      </c>
      <c r="AS40">
        <f t="shared" si="26"/>
        <v>4.0206571764178909</v>
      </c>
      <c r="AT40">
        <f t="shared" si="26"/>
        <v>1.0747556247346419</v>
      </c>
      <c r="AU40">
        <f t="shared" si="23"/>
        <v>-116.81566359886483</v>
      </c>
      <c r="AW40">
        <v>37</v>
      </c>
      <c r="AX40">
        <f>IF(Z40&gt;0, (R40*SUMPRODUCT(K40:$K$98, X40:$X$98)-K40*$AZ$3)/Z40, 0)</f>
        <v>1440.4558565814164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100000</v>
      </c>
      <c r="S41">
        <f t="shared" si="1"/>
        <v>1190.6049185771592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293.4385574659608</v>
      </c>
      <c r="AC41">
        <f t="shared" si="2"/>
        <v>204.12397813133276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-3022.9561599695835</v>
      </c>
      <c r="AI41">
        <f t="shared" si="25"/>
        <v>-3027.2423000431368</v>
      </c>
      <c r="AJ41">
        <f t="shared" si="7"/>
        <v>89.314579334628036</v>
      </c>
      <c r="AK41">
        <f t="shared" si="22"/>
        <v>20.540699022617257</v>
      </c>
      <c r="AL41">
        <f t="shared" si="8"/>
        <v>-2917.3870216858913</v>
      </c>
      <c r="AN41">
        <f t="shared" si="26"/>
        <v>0</v>
      </c>
      <c r="AO41">
        <f t="shared" si="26"/>
        <v>0</v>
      </c>
      <c r="AP41">
        <f t="shared" si="26"/>
        <v>-0.14780047857224876</v>
      </c>
      <c r="AQ41">
        <f t="shared" si="26"/>
        <v>-104.24166253997895</v>
      </c>
      <c r="AR41">
        <f t="shared" si="26"/>
        <v>-104.3894630185512</v>
      </c>
      <c r="AS41">
        <f t="shared" si="26"/>
        <v>3.079866113240012</v>
      </c>
      <c r="AT41">
        <f t="shared" si="26"/>
        <v>0.70831216284409759</v>
      </c>
      <c r="AU41">
        <f t="shared" si="23"/>
        <v>-100.60128474246709</v>
      </c>
      <c r="AW41">
        <v>38</v>
      </c>
      <c r="AX41">
        <f>IF(Z41&gt;0, (R41*SUMPRODUCT(K41:$K$98, X41:$X$98)-K41*$AZ$3)/Z41, 0)</f>
        <v>1190.6049185771592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100000</v>
      </c>
      <c r="S42">
        <f t="shared" si="1"/>
        <v>912.41801133344268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204.12397813133276</v>
      </c>
      <c r="AC42">
        <f t="shared" si="2"/>
        <v>128.81071376345261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-2855.6036203090998</v>
      </c>
      <c r="AI42">
        <f t="shared" si="25"/>
        <v>-2859.1329980768405</v>
      </c>
      <c r="AJ42">
        <f t="shared" si="7"/>
        <v>75.313264367880151</v>
      </c>
      <c r="AK42">
        <f t="shared" si="22"/>
        <v>14.288678469193295</v>
      </c>
      <c r="AL42">
        <f t="shared" si="8"/>
        <v>-2769.5310552397673</v>
      </c>
      <c r="AN42">
        <f t="shared" si="26"/>
        <v>0</v>
      </c>
      <c r="AO42">
        <f t="shared" si="26"/>
        <v>0</v>
      </c>
      <c r="AP42">
        <f t="shared" si="26"/>
        <v>-0.10866497973337015</v>
      </c>
      <c r="AQ42">
        <f t="shared" si="26"/>
        <v>-87.920344589827423</v>
      </c>
      <c r="AR42">
        <f t="shared" si="26"/>
        <v>-88.029009569560799</v>
      </c>
      <c r="AS42">
        <f t="shared" si="26"/>
        <v>2.318798067181346</v>
      </c>
      <c r="AT42">
        <f t="shared" si="26"/>
        <v>0.43992994189044349</v>
      </c>
      <c r="AU42">
        <f t="shared" si="23"/>
        <v>-85.270281560489025</v>
      </c>
      <c r="AW42">
        <v>39</v>
      </c>
      <c r="AX42">
        <f>IF(Z42&gt;0, (R42*SUMPRODUCT(K42:$K$98, X42:$X$98)-K42*$AZ$3)/Z42, 0)</f>
        <v>912.41801133344268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100000</v>
      </c>
      <c r="S43">
        <f t="shared" si="1"/>
        <v>589.42449734911804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128.81071376345261</v>
      </c>
      <c r="AC43">
        <f t="shared" si="2"/>
        <v>66.719296112999217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-2656.9394280312995</v>
      </c>
      <c r="AI43">
        <f t="shared" si="25"/>
        <v>-2659.7692771643547</v>
      </c>
      <c r="AJ43">
        <f t="shared" si="7"/>
        <v>62.091417650453394</v>
      </c>
      <c r="AK43">
        <f t="shared" si="22"/>
        <v>9.0167499634416828</v>
      </c>
      <c r="AL43">
        <f t="shared" si="8"/>
        <v>-2588.6611095504595</v>
      </c>
      <c r="AN43">
        <f t="shared" si="26"/>
        <v>0</v>
      </c>
      <c r="AO43">
        <f t="shared" si="26"/>
        <v>0</v>
      </c>
      <c r="AP43">
        <f t="shared" si="26"/>
        <v>-7.7792318942022695E-2</v>
      </c>
      <c r="AQ43">
        <f t="shared" si="26"/>
        <v>-73.039045432039401</v>
      </c>
      <c r="AR43">
        <f t="shared" si="26"/>
        <v>-73.116837750981418</v>
      </c>
      <c r="AS43">
        <f t="shared" si="26"/>
        <v>1.7068879428958417</v>
      </c>
      <c r="AT43">
        <f t="shared" si="26"/>
        <v>0.2478697117747761</v>
      </c>
      <c r="AU43">
        <f t="shared" si="23"/>
        <v>-71.162080096310802</v>
      </c>
      <c r="AW43">
        <v>40</v>
      </c>
      <c r="AX43">
        <f>IF(Z43&gt;0, (R43*SUMPRODUCT(K43:$K$98, X43:$X$98)-K43*$AZ$3)/Z43, 0)</f>
        <v>589.42449734911804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100000</v>
      </c>
      <c r="S44">
        <f t="shared" si="1"/>
        <v>190.39145951642038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66.719296112999217</v>
      </c>
      <c r="AC44">
        <f t="shared" si="2"/>
        <v>16.741792591115257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-2412.8498431802745</v>
      </c>
      <c r="AI44">
        <f t="shared" si="25"/>
        <v>-2415.0481813612041</v>
      </c>
      <c r="AJ44">
        <f t="shared" si="7"/>
        <v>49.977503521883961</v>
      </c>
      <c r="AK44">
        <f t="shared" si="22"/>
        <v>4.6703507279099457</v>
      </c>
      <c r="AL44">
        <f t="shared" si="8"/>
        <v>-2360.4003271114102</v>
      </c>
      <c r="AN44">
        <f t="shared" si="26"/>
        <v>0</v>
      </c>
      <c r="AO44">
        <f t="shared" si="26"/>
        <v>0</v>
      </c>
      <c r="AP44">
        <f t="shared" si="26"/>
        <v>-5.3957263416481986E-2</v>
      </c>
      <c r="AQ44">
        <f t="shared" si="26"/>
        <v>-59.222359736223709</v>
      </c>
      <c r="AR44">
        <f t="shared" si="26"/>
        <v>-59.276316999640187</v>
      </c>
      <c r="AS44">
        <f t="shared" si="26"/>
        <v>1.2266762893086756</v>
      </c>
      <c r="AT44">
        <f t="shared" si="26"/>
        <v>0.11463174622506</v>
      </c>
      <c r="AU44">
        <f t="shared" si="23"/>
        <v>-57.935008964106451</v>
      </c>
      <c r="AW44">
        <v>41</v>
      </c>
      <c r="AX44">
        <f>IF(Z44&gt;0, (R44*SUMPRODUCT(K44:$K$98, X44:$X$98)-K44*$AZ$3)/Z44, 0)</f>
        <v>190.39145951642038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100000</v>
      </c>
      <c r="S45">
        <f t="shared" si="1"/>
        <v>-332.72474561717115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16.741792591115257</v>
      </c>
      <c r="AC45">
        <f t="shared" si="2"/>
        <v>-21.889904725326886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-2126.4361140171327</v>
      </c>
      <c r="AI45">
        <f t="shared" si="25"/>
        <v>-2128.080859787749</v>
      </c>
      <c r="AJ45">
        <f t="shared" si="7"/>
        <v>38.631697316442143</v>
      </c>
      <c r="AK45">
        <f t="shared" si="22"/>
        <v>1.1719254813780682</v>
      </c>
      <c r="AL45">
        <f t="shared" si="8"/>
        <v>-2088.277236989929</v>
      </c>
      <c r="AN45">
        <f t="shared" si="26"/>
        <v>0</v>
      </c>
      <c r="AO45">
        <f t="shared" si="26"/>
        <v>0</v>
      </c>
      <c r="AP45">
        <f t="shared" si="26"/>
        <v>-3.6044264500785662E-2</v>
      </c>
      <c r="AQ45">
        <f t="shared" si="26"/>
        <v>-46.600409076561505</v>
      </c>
      <c r="AR45">
        <f t="shared" si="26"/>
        <v>-46.636453341062293</v>
      </c>
      <c r="AS45">
        <f t="shared" si="26"/>
        <v>0.8466056828141334</v>
      </c>
      <c r="AT45">
        <f t="shared" si="26"/>
        <v>2.5682505333439905E-2</v>
      </c>
      <c r="AU45">
        <f t="shared" si="23"/>
        <v>-45.764165152914721</v>
      </c>
      <c r="AW45">
        <v>42</v>
      </c>
      <c r="AX45">
        <f>IF(Z45&gt;0, (R45*SUMPRODUCT(K45:$K$98, X45:$X$98)-K45*$AZ$3)/Z45, 0)</f>
        <v>-332.72474561717115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100000</v>
      </c>
      <c r="S46">
        <f t="shared" si="1"/>
        <v>-1065.0798214287363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-21.889904725326886</v>
      </c>
      <c r="AC46">
        <f t="shared" si="2"/>
        <v>-50.105793784226222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-1808.7764768471425</v>
      </c>
      <c r="AI46">
        <f t="shared" si="25"/>
        <v>-1809.9525810408406</v>
      </c>
      <c r="AJ46">
        <f t="shared" si="7"/>
        <v>28.215889058899336</v>
      </c>
      <c r="AK46">
        <f t="shared" si="22"/>
        <v>-1.5322933307728821</v>
      </c>
      <c r="AL46">
        <f t="shared" si="8"/>
        <v>-1783.2689853127142</v>
      </c>
      <c r="AN46">
        <f t="shared" si="26"/>
        <v>0</v>
      </c>
      <c r="AO46">
        <f t="shared" si="26"/>
        <v>0</v>
      </c>
      <c r="AP46">
        <f t="shared" si="26"/>
        <v>-2.3012572279017041E-2</v>
      </c>
      <c r="AQ46">
        <f t="shared" si="26"/>
        <v>-35.391931797423986</v>
      </c>
      <c r="AR46">
        <f t="shared" si="26"/>
        <v>-35.414944369703008</v>
      </c>
      <c r="AS46">
        <f t="shared" si="26"/>
        <v>0.55209410004984205</v>
      </c>
      <c r="AT46">
        <f t="shared" si="26"/>
        <v>-2.9982046842454854E-2</v>
      </c>
      <c r="AU46">
        <f t="shared" si="23"/>
        <v>-34.892832316495621</v>
      </c>
      <c r="AW46">
        <v>43</v>
      </c>
      <c r="AX46">
        <f>IF(Z46&gt;0, (R46*SUMPRODUCT(K46:$K$98, X46:$X$98)-K46*$AZ$3)/Z46, 0)</f>
        <v>-1065.0798214287363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100000</v>
      </c>
      <c r="S47">
        <f t="shared" si="1"/>
        <v>-2165.7346915138355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-50.105793784226222</v>
      </c>
      <c r="AC47">
        <f t="shared" si="2"/>
        <v>-69.082975565880417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-1467.5555054130591</v>
      </c>
      <c r="AI47">
        <f t="shared" si="25"/>
        <v>-1468.3529596884671</v>
      </c>
      <c r="AJ47">
        <f t="shared" si="7"/>
        <v>18.977181781654195</v>
      </c>
      <c r="AK47">
        <f t="shared" si="22"/>
        <v>-3.5074055648958358</v>
      </c>
      <c r="AL47">
        <f t="shared" si="8"/>
        <v>-1452.8831834717087</v>
      </c>
      <c r="AN47">
        <f t="shared" si="26"/>
        <v>0</v>
      </c>
      <c r="AO47">
        <f t="shared" si="26"/>
        <v>0</v>
      </c>
      <c r="AP47">
        <f t="shared" si="26"/>
        <v>-1.393179691595312E-2</v>
      </c>
      <c r="AQ47">
        <f t="shared" si="26"/>
        <v>-25.638692894140618</v>
      </c>
      <c r="AR47">
        <f t="shared" si="26"/>
        <v>-25.65262469105657</v>
      </c>
      <c r="AS47">
        <f t="shared" si="26"/>
        <v>0.33153780821337142</v>
      </c>
      <c r="AT47">
        <f t="shared" si="26"/>
        <v>-6.1275565933878388E-2</v>
      </c>
      <c r="AU47">
        <f t="shared" si="23"/>
        <v>-25.382362448777076</v>
      </c>
      <c r="AW47">
        <v>44</v>
      </c>
      <c r="AX47">
        <f>IF(Z47&gt;0, (R47*SUMPRODUCT(K47:$K$98, X47:$X$98)-K47*$AZ$3)/Z47, 0)</f>
        <v>-2165.7346915138355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100000</v>
      </c>
      <c r="S48">
        <f t="shared" si="1"/>
        <v>-3941.3623061922394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-69.082975565880417</v>
      </c>
      <c r="AC48">
        <f t="shared" si="2"/>
        <v>-80.065641660226603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-1126.4984358683409</v>
      </c>
      <c r="AI48">
        <f t="shared" si="25"/>
        <v>-1127.0062909920277</v>
      </c>
      <c r="AJ48">
        <f t="shared" si="7"/>
        <v>10.982666094346186</v>
      </c>
      <c r="AK48">
        <f t="shared" si="22"/>
        <v>-4.8358082896116299</v>
      </c>
      <c r="AL48">
        <f t="shared" si="8"/>
        <v>-1120.8594331872932</v>
      </c>
      <c r="AN48">
        <f t="shared" si="26"/>
        <v>0</v>
      </c>
      <c r="AO48">
        <f t="shared" si="26"/>
        <v>0</v>
      </c>
      <c r="AP48">
        <f t="shared" si="26"/>
        <v>-7.9217869826085623E-3</v>
      </c>
      <c r="AQ48">
        <f t="shared" si="26"/>
        <v>-17.571705450971429</v>
      </c>
      <c r="AR48">
        <f t="shared" si="26"/>
        <v>-17.579627237954035</v>
      </c>
      <c r="AS48">
        <f t="shared" si="26"/>
        <v>0.17131330815161194</v>
      </c>
      <c r="AT48">
        <f t="shared" si="26"/>
        <v>-7.5431439740012846E-2</v>
      </c>
      <c r="AU48">
        <f t="shared" si="23"/>
        <v>-17.483745369542437</v>
      </c>
      <c r="AW48">
        <v>45</v>
      </c>
      <c r="AX48">
        <f>IF(Z48&gt;0, (R48*SUMPRODUCT(K48:$K$98, X48:$X$98)-K48*$AZ$3)/Z48, 0)</f>
        <v>-3941.3623061922394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100000</v>
      </c>
      <c r="S49">
        <f t="shared" si="1"/>
        <v>-7032.2199432169427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-80.065641660226603</v>
      </c>
      <c r="AC49">
        <f t="shared" si="2"/>
        <v>-84.551608897095861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-808.76037940684091</v>
      </c>
      <c r="AI49">
        <f t="shared" si="25"/>
        <v>-809.06096588443916</v>
      </c>
      <c r="AJ49">
        <f t="shared" si="7"/>
        <v>4.4859672368692571</v>
      </c>
      <c r="AK49">
        <f t="shared" si="22"/>
        <v>-5.6045949162158628</v>
      </c>
      <c r="AL49">
        <f t="shared" si="8"/>
        <v>-810.17959356378583</v>
      </c>
      <c r="AN49">
        <f t="shared" si="26"/>
        <v>0</v>
      </c>
      <c r="AO49">
        <f t="shared" si="26"/>
        <v>0</v>
      </c>
      <c r="AP49">
        <f t="shared" si="26"/>
        <v>-4.1863423218645168E-3</v>
      </c>
      <c r="AQ49">
        <f t="shared" si="26"/>
        <v>-11.263806115336488</v>
      </c>
      <c r="AR49">
        <f t="shared" si="26"/>
        <v>-11.267992457658353</v>
      </c>
      <c r="AS49">
        <f t="shared" si="26"/>
        <v>6.2477176778746223E-2</v>
      </c>
      <c r="AT49">
        <f t="shared" si="26"/>
        <v>-7.8056581527344349E-2</v>
      </c>
      <c r="AU49">
        <f t="shared" si="23"/>
        <v>-11.283571862406953</v>
      </c>
      <c r="AW49">
        <v>46</v>
      </c>
      <c r="AX49">
        <f>IF(Z49&gt;0, (R49*SUMPRODUCT(K49:$K$98, X49:$X$98)-K49*$AZ$3)/Z49, 0)</f>
        <v>-7032.2199432169427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100000</v>
      </c>
      <c r="S50">
        <f t="shared" si="1"/>
        <v>-12899.593359411769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-84.551608897095861</v>
      </c>
      <c r="AC50">
        <f t="shared" si="2"/>
        <v>-84.131720178412536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-538.11801480538816</v>
      </c>
      <c r="AI50">
        <f t="shared" si="25"/>
        <v>-538.28106591450899</v>
      </c>
      <c r="AJ50">
        <f t="shared" si="7"/>
        <v>-0.41988871868332467</v>
      </c>
      <c r="AK50">
        <f t="shared" si="22"/>
        <v>-5.9186126227967106</v>
      </c>
      <c r="AL50">
        <f t="shared" si="8"/>
        <v>-544.61956725598895</v>
      </c>
      <c r="AN50">
        <f t="shared" si="26"/>
        <v>0</v>
      </c>
      <c r="AO50">
        <f t="shared" si="26"/>
        <v>0</v>
      </c>
      <c r="AP50">
        <f t="shared" si="26"/>
        <v>-2.0275474827986606E-3</v>
      </c>
      <c r="AQ50">
        <f t="shared" si="26"/>
        <v>-6.69152042111204</v>
      </c>
      <c r="AR50">
        <f t="shared" si="26"/>
        <v>-6.6935479685948387</v>
      </c>
      <c r="AS50">
        <f t="shared" si="26"/>
        <v>-5.2213340909617548E-3</v>
      </c>
      <c r="AT50">
        <f t="shared" si="26"/>
        <v>-7.3598199912371945E-2</v>
      </c>
      <c r="AU50">
        <f t="shared" si="23"/>
        <v>-6.7723675025981711</v>
      </c>
      <c r="AW50">
        <v>47</v>
      </c>
      <c r="AX50">
        <f>IF(Z50&gt;0, (R50*SUMPRODUCT(K50:$K$98, X50:$X$98)-K50*$AZ$3)/Z50, 0)</f>
        <v>-12899.593359411769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100000</v>
      </c>
      <c r="S51">
        <f t="shared" si="1"/>
        <v>-25318.891113818347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-84.131720178412536</v>
      </c>
      <c r="AC51">
        <f t="shared" si="2"/>
        <v>-80.39137021200689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-328.16702444075213</v>
      </c>
      <c r="AI51">
        <f t="shared" si="25"/>
        <v>-328.24640328267162</v>
      </c>
      <c r="AJ51">
        <f t="shared" si="7"/>
        <v>-3.7403499664056454</v>
      </c>
      <c r="AK51">
        <f t="shared" si="22"/>
        <v>-5.8892204124888785</v>
      </c>
      <c r="AL51">
        <f t="shared" si="8"/>
        <v>-337.87597366156615</v>
      </c>
      <c r="AN51">
        <f t="shared" si="26"/>
        <v>0</v>
      </c>
      <c r="AO51">
        <f t="shared" si="26"/>
        <v>0</v>
      </c>
      <c r="AP51">
        <f t="shared" si="26"/>
        <v>-8.813207842197512E-4</v>
      </c>
      <c r="AQ51">
        <f t="shared" si="26"/>
        <v>-3.6435454630162591</v>
      </c>
      <c r="AR51">
        <f t="shared" si="26"/>
        <v>-3.6444267838004789</v>
      </c>
      <c r="AS51">
        <f t="shared" si="26"/>
        <v>-4.1528045584149652E-2</v>
      </c>
      <c r="AT51">
        <f t="shared" si="26"/>
        <v>-6.538634511250413E-2</v>
      </c>
      <c r="AU51">
        <f t="shared" si="23"/>
        <v>-3.7513411744971328</v>
      </c>
      <c r="AW51">
        <v>48</v>
      </c>
      <c r="AX51">
        <f>IF(Z51&gt;0, (R51*SUMPRODUCT(K51:$K$98, X51:$X$98)-K51*$AZ$3)/Z51, 0)</f>
        <v>-25318.891113818347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100000</v>
      </c>
      <c r="S52">
        <f t="shared" si="1"/>
        <v>-55457.685632082794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-80.39137021200689</v>
      </c>
      <c r="AC52">
        <f t="shared" si="2"/>
        <v>-74.720745686168087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-179.60551522216099</v>
      </c>
      <c r="AI52">
        <f t="shared" si="25"/>
        <v>-179.63919889685573</v>
      </c>
      <c r="AJ52">
        <f t="shared" si="7"/>
        <v>-5.6706245258388037</v>
      </c>
      <c r="AK52">
        <f t="shared" si="22"/>
        <v>-5.6273959148404833</v>
      </c>
      <c r="AL52">
        <f t="shared" si="8"/>
        <v>-190.93721933753503</v>
      </c>
      <c r="AN52">
        <f t="shared" si="26"/>
        <v>0</v>
      </c>
      <c r="AO52">
        <f t="shared" si="26"/>
        <v>0</v>
      </c>
      <c r="AP52">
        <f t="shared" si="26"/>
        <v>-3.3391097632393883E-4</v>
      </c>
      <c r="AQ52">
        <f t="shared" si="26"/>
        <v>-1.7804545817669359</v>
      </c>
      <c r="AR52">
        <f t="shared" si="26"/>
        <v>-1.78078849274326</v>
      </c>
      <c r="AS52">
        <f t="shared" si="26"/>
        <v>-5.6213693694323177E-2</v>
      </c>
      <c r="AT52">
        <f t="shared" si="26"/>
        <v>-5.5785162430012185E-2</v>
      </c>
      <c r="AU52">
        <f t="shared" si="23"/>
        <v>-1.8927873488675955</v>
      </c>
      <c r="AW52">
        <v>49</v>
      </c>
      <c r="AX52">
        <f>IF(Z52&gt;0, (R52*SUMPRODUCT(K52:$K$98, X52:$X$98)-K52*$AZ$3)/Z52, 0)</f>
        <v>-55457.685632082794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100000</v>
      </c>
      <c r="S53">
        <f t="shared" si="1"/>
        <v>-143013.20352441605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-74.720745686168087</v>
      </c>
      <c r="AC53">
        <f t="shared" si="2"/>
        <v>-68.184977063600144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-85.709951814627402</v>
      </c>
      <c r="AI53">
        <f t="shared" si="25"/>
        <v>-85.721871164621533</v>
      </c>
      <c r="AJ53">
        <f t="shared" si="7"/>
        <v>-6.535768622567943</v>
      </c>
      <c r="AK53">
        <f t="shared" si="22"/>
        <v>-5.2304521980317666</v>
      </c>
      <c r="AL53">
        <f t="shared" si="8"/>
        <v>-97.488091985221246</v>
      </c>
      <c r="AN53">
        <f t="shared" si="26"/>
        <v>0</v>
      </c>
      <c r="AO53">
        <f t="shared" si="26"/>
        <v>0</v>
      </c>
      <c r="AP53">
        <f t="shared" si="26"/>
        <v>-1.0549837754590131E-4</v>
      </c>
      <c r="AQ53">
        <f t="shared" si="26"/>
        <v>-0.75862029896174976</v>
      </c>
      <c r="AR53">
        <f t="shared" si="26"/>
        <v>-0.75872579733929557</v>
      </c>
      <c r="AS53">
        <f t="shared" si="26"/>
        <v>-5.7848203638251806E-2</v>
      </c>
      <c r="AT53">
        <f t="shared" si="26"/>
        <v>-4.6294824885187096E-2</v>
      </c>
      <c r="AU53">
        <f t="shared" si="23"/>
        <v>-0.8628688258627345</v>
      </c>
      <c r="AW53">
        <v>50</v>
      </c>
      <c r="AX53">
        <f>IF(Z53&gt;0, (R53*SUMPRODUCT(K53:$K$98, X53:$X$98)-K53*$AZ$3)/Z53, 0)</f>
        <v>-143013.20352441605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100000</v>
      </c>
      <c r="S54">
        <f t="shared" si="1"/>
        <v>-464596.68580015277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-68.184977063600144</v>
      </c>
      <c r="AC54">
        <f t="shared" si="2"/>
        <v>-61.518398072977185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-33.959378255210801</v>
      </c>
      <c r="AI54">
        <f t="shared" si="25"/>
        <v>-33.962688567141193</v>
      </c>
      <c r="AJ54">
        <f t="shared" si="7"/>
        <v>-6.6665789906229591</v>
      </c>
      <c r="AK54">
        <f t="shared" si="22"/>
        <v>-4.7729483944520101</v>
      </c>
      <c r="AL54">
        <f t="shared" si="8"/>
        <v>-45.40221595221616</v>
      </c>
      <c r="AN54">
        <f t="shared" si="26"/>
        <v>0</v>
      </c>
      <c r="AO54">
        <f t="shared" si="26"/>
        <v>0</v>
      </c>
      <c r="AP54">
        <f t="shared" si="26"/>
        <v>-2.6160383416082619E-5</v>
      </c>
      <c r="AQ54">
        <f t="shared" si="26"/>
        <v>-0.26837058694439198</v>
      </c>
      <c r="AR54">
        <f t="shared" si="26"/>
        <v>-0.26839674732780805</v>
      </c>
      <c r="AS54">
        <f t="shared" si="26"/>
        <v>-5.2683936177486117E-2</v>
      </c>
      <c r="AT54">
        <f t="shared" si="26"/>
        <v>-3.7719152348669169E-2</v>
      </c>
      <c r="AU54">
        <f t="shared" si="23"/>
        <v>-0.3587998358539633</v>
      </c>
      <c r="AW54">
        <v>51</v>
      </c>
      <c r="AX54">
        <f>IF(Z54&gt;0, (R54*SUMPRODUCT(K54:$K$98, X54:$X$98)-K54*$AZ$3)/Z54, 0)</f>
        <v>-464596.68580015277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100000</v>
      </c>
      <c r="S55">
        <f t="shared" si="1"/>
        <v>-2101968.1110977959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-61.518398072977185</v>
      </c>
      <c r="AC55">
        <f t="shared" si="2"/>
        <v>-55.157126437078077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-10.48476468181925</v>
      </c>
      <c r="AI55">
        <f t="shared" si="25"/>
        <v>-10.485420699459883</v>
      </c>
      <c r="AJ55">
        <f t="shared" si="7"/>
        <v>-6.3612716358991079</v>
      </c>
      <c r="AK55">
        <f t="shared" si="22"/>
        <v>-4.3062878651084038</v>
      </c>
      <c r="AL55">
        <f t="shared" si="8"/>
        <v>-21.152980200467397</v>
      </c>
      <c r="AN55">
        <f t="shared" si="26"/>
        <v>0</v>
      </c>
      <c r="AO55">
        <f t="shared" si="26"/>
        <v>0</v>
      </c>
      <c r="AP55">
        <f t="shared" si="26"/>
        <v>-4.6288454531119058E-6</v>
      </c>
      <c r="AQ55">
        <f t="shared" si="26"/>
        <v>-7.3980259551558764E-2</v>
      </c>
      <c r="AR55">
        <f t="shared" si="26"/>
        <v>-7.398488839701188E-2</v>
      </c>
      <c r="AS55">
        <f t="shared" si="26"/>
        <v>-4.4884987024823512E-2</v>
      </c>
      <c r="AT55">
        <f t="shared" si="26"/>
        <v>-3.0385068585933164E-2</v>
      </c>
      <c r="AU55">
        <f t="shared" si="23"/>
        <v>-0.14925494400776856</v>
      </c>
      <c r="AW55">
        <v>52</v>
      </c>
      <c r="AX55">
        <f>IF(Z55&gt;0, (R55*SUMPRODUCT(K55:$K$98, X55:$X$98)-K55*$AZ$3)/Z55, 0)</f>
        <v>-2101968.1110977959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100000</v>
      </c>
      <c r="S56">
        <f t="shared" si="1"/>
        <v>-9587792.8068235386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-55.157126437078077</v>
      </c>
      <c r="AC56">
        <f t="shared" si="2"/>
        <v>-49.311783283376521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-2.0835114493530296</v>
      </c>
      <c r="AI56">
        <f t="shared" si="25"/>
        <v>-2.0836400289549175</v>
      </c>
      <c r="AJ56">
        <f t="shared" si="7"/>
        <v>-5.8453431537015561</v>
      </c>
      <c r="AK56">
        <f t="shared" si="22"/>
        <v>-3.8609988505954655</v>
      </c>
      <c r="AL56">
        <f t="shared" si="8"/>
        <v>-11.789982033251938</v>
      </c>
      <c r="AN56">
        <f t="shared" si="26"/>
        <v>0</v>
      </c>
      <c r="AO56">
        <f t="shared" si="26"/>
        <v>0</v>
      </c>
      <c r="AP56">
        <f t="shared" si="26"/>
        <v>-8.1004886353208289E-7</v>
      </c>
      <c r="AQ56">
        <f t="shared" si="26"/>
        <v>-1.312607954080305E-2</v>
      </c>
      <c r="AR56">
        <f t="shared" si="26"/>
        <v>-1.3126889589666582E-2</v>
      </c>
      <c r="AS56">
        <f t="shared" si="26"/>
        <v>-3.6825542380676722E-2</v>
      </c>
      <c r="AT56">
        <f t="shared" si="26"/>
        <v>-2.4324213834103135E-2</v>
      </c>
      <c r="AU56">
        <f t="shared" si="23"/>
        <v>-7.4276645804446428E-2</v>
      </c>
      <c r="AW56">
        <v>53</v>
      </c>
      <c r="AX56">
        <f>IF(Z56&gt;0, (R56*SUMPRODUCT(K56:$K$98, X56:$X$98)-K56*$AZ$3)/Z56, 0)</f>
        <v>-9587792.8068235386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100000</v>
      </c>
      <c r="S57">
        <f t="shared" si="1"/>
        <v>-44217164.055622503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-49.311783283376521</v>
      </c>
      <c r="AC57">
        <f t="shared" si="2"/>
        <v>-44.039799172512751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-0.40957634572528973</v>
      </c>
      <c r="AI57">
        <f t="shared" si="25"/>
        <v>-0.40960124544472737</v>
      </c>
      <c r="AJ57">
        <f t="shared" si="7"/>
        <v>-5.2719841108637695</v>
      </c>
      <c r="AK57">
        <f t="shared" si="22"/>
        <v>-3.4518248298363567</v>
      </c>
      <c r="AL57">
        <f t="shared" si="8"/>
        <v>-9.1334101861448538</v>
      </c>
      <c r="AN57">
        <f t="shared" si="26"/>
        <v>0</v>
      </c>
      <c r="AO57">
        <f t="shared" si="26"/>
        <v>0</v>
      </c>
      <c r="AP57">
        <f t="shared" si="26"/>
        <v>-1.4006046738322957E-7</v>
      </c>
      <c r="AQ57">
        <f t="shared" si="26"/>
        <v>-2.3038594693840886E-3</v>
      </c>
      <c r="AR57">
        <f t="shared" si="26"/>
        <v>-2.3039995298514719E-3</v>
      </c>
      <c r="AS57">
        <f t="shared" si="26"/>
        <v>-2.9654814402788859E-2</v>
      </c>
      <c r="AT57">
        <f t="shared" si="26"/>
        <v>-1.9416451667371215E-2</v>
      </c>
      <c r="AU57">
        <f t="shared" si="23"/>
        <v>-5.1375265600011544E-2</v>
      </c>
      <c r="AW57">
        <v>54</v>
      </c>
      <c r="AX57">
        <f>IF(Z57&gt;0, (R57*SUMPRODUCT(K57:$K$98, X57:$X$98)-K57*$AZ$3)/Z57, 0)</f>
        <v>-44217164.055622503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100000</v>
      </c>
      <c r="S58">
        <f t="shared" si="1"/>
        <v>-206639895.89942166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-44.039799172512751</v>
      </c>
      <c r="AC58">
        <f t="shared" si="2"/>
        <v>-39.323254647692345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-7.9573042642274036E-2</v>
      </c>
      <c r="AI58">
        <f t="shared" si="25"/>
        <v>-7.9577800103856719E-2</v>
      </c>
      <c r="AJ58">
        <f t="shared" si="7"/>
        <v>-4.7165445248204065</v>
      </c>
      <c r="AK58">
        <f t="shared" si="22"/>
        <v>-3.0827859420758927</v>
      </c>
      <c r="AL58">
        <f t="shared" si="8"/>
        <v>-7.8789082670001562</v>
      </c>
      <c r="AN58">
        <f t="shared" si="26"/>
        <v>0</v>
      </c>
      <c r="AO58">
        <f t="shared" si="26"/>
        <v>0</v>
      </c>
      <c r="AP58">
        <f t="shared" si="26"/>
        <v>-2.3893423725477327E-8</v>
      </c>
      <c r="AQ58">
        <f t="shared" si="26"/>
        <v>-3.9964010048879523E-4</v>
      </c>
      <c r="AR58">
        <f t="shared" si="26"/>
        <v>-3.9966399391252067E-4</v>
      </c>
      <c r="AS58">
        <f t="shared" si="26"/>
        <v>-2.368792577572898E-2</v>
      </c>
      <c r="AT58">
        <f t="shared" si="26"/>
        <v>-1.5482691659978566E-2</v>
      </c>
      <c r="AU58">
        <f t="shared" si="23"/>
        <v>-3.9570281429620068E-2</v>
      </c>
      <c r="AW58">
        <v>55</v>
      </c>
      <c r="AX58">
        <f>IF(Z58&gt;0, (R58*SUMPRODUCT(K58:$K$98, X58:$X$98)-K58*$AZ$3)/Z58, 0)</f>
        <v>-206639895.89942166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100000</v>
      </c>
      <c r="S59">
        <f t="shared" si="1"/>
        <v>-980330623.18427324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-39.323254647692345</v>
      </c>
      <c r="AC59">
        <f t="shared" si="2"/>
        <v>-35.110396801819796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-1.5258062604060072E-2</v>
      </c>
      <c r="AI59">
        <f t="shared" si="25"/>
        <v>-1.5258957975375919E-2</v>
      </c>
      <c r="AJ59">
        <f t="shared" si="7"/>
        <v>-4.2128578458725485</v>
      </c>
      <c r="AK59">
        <f t="shared" si="22"/>
        <v>-2.7526278253384642</v>
      </c>
      <c r="AL59">
        <f t="shared" si="8"/>
        <v>-6.9807446291863879</v>
      </c>
      <c r="AN59">
        <f t="shared" si="26"/>
        <v>0</v>
      </c>
      <c r="AO59">
        <f t="shared" si="26"/>
        <v>0</v>
      </c>
      <c r="AP59">
        <f t="shared" si="26"/>
        <v>-4.0150249600643218E-9</v>
      </c>
      <c r="AQ59">
        <f t="shared" si="26"/>
        <v>-6.8420219760537539E-5</v>
      </c>
      <c r="AR59">
        <f t="shared" si="26"/>
        <v>-6.8424234785497597E-5</v>
      </c>
      <c r="AS59">
        <f t="shared" si="26"/>
        <v>-1.8891301413182331E-2</v>
      </c>
      <c r="AT59">
        <f t="shared" si="26"/>
        <v>-1.2343336478283515E-2</v>
      </c>
      <c r="AU59">
        <f t="shared" si="23"/>
        <v>-3.1303062126251342E-2</v>
      </c>
      <c r="AW59">
        <v>56</v>
      </c>
      <c r="AX59">
        <f>IF(Z59&gt;0, (R59*SUMPRODUCT(K59:$K$98, X59:$X$98)-K59*$AZ$3)/Z59, 0)</f>
        <v>-980330623.18427324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100000</v>
      </c>
      <c r="S60">
        <f t="shared" si="1"/>
        <v>-4722099375.3670034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-35.110396801819796</v>
      </c>
      <c r="AC60">
        <f t="shared" si="2"/>
        <v>-31.348628180992211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-2.8817998377512347E-3</v>
      </c>
      <c r="AI60">
        <f t="shared" si="25"/>
        <v>-2.8819658053944853E-3</v>
      </c>
      <c r="AJ60">
        <f t="shared" si="7"/>
        <v>-3.7617686208275849</v>
      </c>
      <c r="AK60">
        <f t="shared" si="22"/>
        <v>-2.4577277761273861</v>
      </c>
      <c r="AL60">
        <f t="shared" si="8"/>
        <v>-6.2223783627603657</v>
      </c>
      <c r="AN60">
        <f t="shared" si="26"/>
        <v>0</v>
      </c>
      <c r="AO60">
        <f t="shared" si="26"/>
        <v>0</v>
      </c>
      <c r="AP60">
        <f t="shared" si="26"/>
        <v>-6.6449310153354954E-10</v>
      </c>
      <c r="AQ60">
        <f t="shared" si="26"/>
        <v>-1.1538008702664654E-5</v>
      </c>
      <c r="AR60">
        <f t="shared" si="26"/>
        <v>-1.1538673195766187E-5</v>
      </c>
      <c r="AS60">
        <f t="shared" si="26"/>
        <v>-1.5061184512519286E-2</v>
      </c>
      <c r="AT60">
        <f t="shared" si="26"/>
        <v>-9.8401298030006724E-3</v>
      </c>
      <c r="AU60">
        <f t="shared" si="23"/>
        <v>-2.4912852988715723E-2</v>
      </c>
      <c r="AW60">
        <v>57</v>
      </c>
      <c r="AX60">
        <f>IF(Z60&gt;0, (R60*SUMPRODUCT(K60:$K$98, X60:$X$98)-K60*$AZ$3)/Z60, 0)</f>
        <v>-4722099375.3670034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100000</v>
      </c>
      <c r="S61">
        <f t="shared" si="1"/>
        <v>-23128519974.05965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-31.348628180992211</v>
      </c>
      <c r="AC61">
        <f t="shared" si="2"/>
        <v>-27.989856646637211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-5.3621307022860788E-4</v>
      </c>
      <c r="AI61">
        <f t="shared" si="25"/>
        <v>-5.3624332492786884E-4</v>
      </c>
      <c r="AJ61">
        <f t="shared" si="7"/>
        <v>-3.3587715343550002</v>
      </c>
      <c r="AK61">
        <f t="shared" si="22"/>
        <v>-2.1944039726694551</v>
      </c>
      <c r="AL61">
        <f t="shared" si="8"/>
        <v>-5.5537117503493834</v>
      </c>
      <c r="AN61">
        <f t="shared" si="26"/>
        <v>0</v>
      </c>
      <c r="AO61">
        <f t="shared" si="26"/>
        <v>0</v>
      </c>
      <c r="AP61">
        <f t="shared" si="26"/>
        <v>-1.0815382096967112E-10</v>
      </c>
      <c r="AQ61">
        <f t="shared" si="26"/>
        <v>-1.91684246797208E-6</v>
      </c>
      <c r="AR61">
        <f t="shared" si="26"/>
        <v>-1.9169506217930498E-6</v>
      </c>
      <c r="AS61">
        <f t="shared" si="26"/>
        <v>-1.2006861217542767E-2</v>
      </c>
      <c r="AT61">
        <f t="shared" si="26"/>
        <v>-7.8445061492181441E-3</v>
      </c>
      <c r="AU61">
        <f t="shared" si="23"/>
        <v>-1.9853284317382706E-2</v>
      </c>
      <c r="AW61">
        <v>58</v>
      </c>
      <c r="AX61">
        <f>IF(Z61&gt;0, (R61*SUMPRODUCT(K61:$K$98, X61:$X$98)-K61*$AZ$3)/Z61, 0)</f>
        <v>-23128519974.05965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100000</v>
      </c>
      <c r="S62">
        <f t="shared" si="1"/>
        <v>-115316146487.29141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-27.989856646637211</v>
      </c>
      <c r="AC62">
        <f t="shared" si="2"/>
        <v>-24.990945106012084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-9.8136930069771765E-5</v>
      </c>
      <c r="AI62">
        <f t="shared" si="25"/>
        <v>-9.8142347989522652E-5</v>
      </c>
      <c r="AJ62">
        <f t="shared" si="7"/>
        <v>-2.9989115406251265</v>
      </c>
      <c r="AK62">
        <f t="shared" si="22"/>
        <v>-1.959289965264605</v>
      </c>
      <c r="AL62">
        <f t="shared" si="8"/>
        <v>-4.9582996482377206</v>
      </c>
      <c r="AN62">
        <f t="shared" si="26"/>
        <v>0</v>
      </c>
      <c r="AO62">
        <f t="shared" si="26"/>
        <v>0</v>
      </c>
      <c r="AP62">
        <f t="shared" si="26"/>
        <v>-1.7292730464782031E-11</v>
      </c>
      <c r="AQ62">
        <f t="shared" si="26"/>
        <v>-3.1323008799792335E-7</v>
      </c>
      <c r="AR62">
        <f t="shared" si="26"/>
        <v>-3.1324738072838809E-7</v>
      </c>
      <c r="AS62">
        <f t="shared" si="26"/>
        <v>-9.5718230140290021E-3</v>
      </c>
      <c r="AT62">
        <f t="shared" si="26"/>
        <v>-6.2535945214197758E-3</v>
      </c>
      <c r="AU62">
        <f t="shared" si="23"/>
        <v>-1.5825730782829506E-2</v>
      </c>
      <c r="AW62">
        <v>59</v>
      </c>
      <c r="AX62">
        <f>IF(Z62&gt;0, (R62*SUMPRODUCT(K62:$K$98, X62:$X$98)-K62*$AZ$3)/Z62, 0)</f>
        <v>-115316146487.29141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100000</v>
      </c>
      <c r="S63">
        <f t="shared" si="1"/>
        <v>-585822493789.39075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-24.990945106012084</v>
      </c>
      <c r="AC63">
        <f t="shared" si="2"/>
        <v>-22.313344117931827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-1.7646070551898125E-5</v>
      </c>
      <c r="AI63">
        <f t="shared" si="25"/>
        <v>-1.7647022774813535E-5</v>
      </c>
      <c r="AJ63">
        <f t="shared" si="7"/>
        <v>-2.6776009880802576</v>
      </c>
      <c r="AK63">
        <f t="shared" si="22"/>
        <v>-1.7493661574208461</v>
      </c>
      <c r="AL63">
        <f t="shared" si="8"/>
        <v>-4.4269847925238786</v>
      </c>
      <c r="AN63">
        <f t="shared" si="26"/>
        <v>0</v>
      </c>
      <c r="AO63">
        <f t="shared" si="26"/>
        <v>0</v>
      </c>
      <c r="AP63">
        <f t="shared" si="26"/>
        <v>-2.7136361133289189E-12</v>
      </c>
      <c r="AQ63">
        <f t="shared" si="26"/>
        <v>-5.028760969002079E-8</v>
      </c>
      <c r="AR63">
        <f t="shared" si="26"/>
        <v>-5.0290323326134124E-8</v>
      </c>
      <c r="AS63">
        <f t="shared" si="26"/>
        <v>-7.630602688467103E-3</v>
      </c>
      <c r="AT63">
        <f t="shared" si="26"/>
        <v>-4.9853275986051302E-3</v>
      </c>
      <c r="AU63">
        <f t="shared" si="23"/>
        <v>-1.2615980577395559E-2</v>
      </c>
      <c r="AW63">
        <v>60</v>
      </c>
      <c r="AX63">
        <f>IF(Z63&gt;0, (R63*SUMPRODUCT(K63:$K$98, X63:$X$98)-K63*$AZ$3)/Z63, 0)</f>
        <v>-585822493789.39075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100000</v>
      </c>
      <c r="S64">
        <f t="shared" si="1"/>
        <v>-3037680039732.9419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-22.313344117931827</v>
      </c>
      <c r="AC64">
        <f t="shared" si="2"/>
        <v>-19.92262872062091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-3.1149526074135011E-6</v>
      </c>
      <c r="AI64">
        <f t="shared" si="25"/>
        <v>-3.1151165699479026E-6</v>
      </c>
      <c r="AJ64">
        <f t="shared" si="7"/>
        <v>-2.3907153973109168</v>
      </c>
      <c r="AK64">
        <f t="shared" si="22"/>
        <v>-1.5619340882552279</v>
      </c>
      <c r="AL64">
        <f t="shared" si="8"/>
        <v>-3.9526526006827147</v>
      </c>
      <c r="AN64">
        <f t="shared" si="26"/>
        <v>0</v>
      </c>
      <c r="AO64">
        <f t="shared" si="26"/>
        <v>0</v>
      </c>
      <c r="AP64">
        <f t="shared" si="26"/>
        <v>-4.1719546759718184E-13</v>
      </c>
      <c r="AQ64">
        <f t="shared" si="26"/>
        <v>-7.9258601017385229E-9</v>
      </c>
      <c r="AR64">
        <f t="shared" si="26"/>
        <v>-7.9262772972061197E-9</v>
      </c>
      <c r="AS64">
        <f t="shared" si="26"/>
        <v>-6.0830703289230488E-3</v>
      </c>
      <c r="AT64">
        <f t="shared" si="26"/>
        <v>-3.9742726878682433E-3</v>
      </c>
      <c r="AU64">
        <f t="shared" si="23"/>
        <v>-1.005735094306859E-2</v>
      </c>
      <c r="AW64">
        <v>61</v>
      </c>
      <c r="AX64">
        <f>IF(Z64&gt;0, (R64*SUMPRODUCT(K64:$K$98, X64:$X$98)-K64*$AZ$3)/Z64, 0)</f>
        <v>-3037680039732.9419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100000</v>
      </c>
      <c r="S65">
        <f t="shared" si="1"/>
        <v>-16094045996018.34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-19.92262872062091</v>
      </c>
      <c r="AC65">
        <f t="shared" si="2"/>
        <v>-17.788061364619516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-5.3876590908210156E-7</v>
      </c>
      <c r="AI65">
        <f t="shared" si="25"/>
        <v>-5.3879354051388854E-7</v>
      </c>
      <c r="AJ65">
        <f t="shared" si="7"/>
        <v>-2.1345673560013942</v>
      </c>
      <c r="AK65">
        <f t="shared" si="22"/>
        <v>-1.3945840104434639</v>
      </c>
      <c r="AL65">
        <f t="shared" si="8"/>
        <v>-3.5291519052383986</v>
      </c>
      <c r="AN65">
        <f t="shared" si="26"/>
        <v>0</v>
      </c>
      <c r="AO65">
        <f t="shared" si="26"/>
        <v>0</v>
      </c>
      <c r="AP65">
        <f t="shared" si="26"/>
        <v>-6.2774075551258549E-14</v>
      </c>
      <c r="AQ65">
        <f t="shared" si="26"/>
        <v>-1.2239876725135729E-9</v>
      </c>
      <c r="AR65">
        <f t="shared" si="26"/>
        <v>-1.2240504465891243E-9</v>
      </c>
      <c r="AS65">
        <f t="shared" si="26"/>
        <v>-4.8493865069281061E-3</v>
      </c>
      <c r="AT65">
        <f t="shared" si="26"/>
        <v>-3.1682658614675271E-3</v>
      </c>
      <c r="AU65">
        <f t="shared" si="23"/>
        <v>-8.0176535924460796E-3</v>
      </c>
      <c r="AW65">
        <v>62</v>
      </c>
      <c r="AX65">
        <f>IF(Z65&gt;0, (R65*SUMPRODUCT(K65:$K$98, X65:$X$98)-K65*$AZ$3)/Z65, 0)</f>
        <v>-16094045996018.34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100000</v>
      </c>
      <c r="S66">
        <f t="shared" si="1"/>
        <v>-87279658284689.969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-17.788061364619516</v>
      </c>
      <c r="AC66">
        <f t="shared" si="2"/>
        <v>-15.882197648051307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-9.1223563563804916E-8</v>
      </c>
      <c r="AI66">
        <f t="shared" si="25"/>
        <v>-9.1228112790383077E-8</v>
      </c>
      <c r="AJ66">
        <f t="shared" si="7"/>
        <v>-1.9058637165682093</v>
      </c>
      <c r="AK66">
        <f t="shared" si="22"/>
        <v>-1.2451642955233662</v>
      </c>
      <c r="AL66">
        <f t="shared" si="8"/>
        <v>-3.1510281033196881</v>
      </c>
      <c r="AN66">
        <f t="shared" si="26"/>
        <v>0</v>
      </c>
      <c r="AO66">
        <f t="shared" si="26"/>
        <v>0</v>
      </c>
      <c r="AP66">
        <f t="shared" si="26"/>
        <v>-9.227764052453071E-15</v>
      </c>
      <c r="AQ66">
        <f t="shared" si="26"/>
        <v>-1.8504013948928038E-10</v>
      </c>
      <c r="AR66">
        <f t="shared" si="26"/>
        <v>-1.8504936725333283E-10</v>
      </c>
      <c r="AS66">
        <f t="shared" si="26"/>
        <v>-3.8659012450733329E-3</v>
      </c>
      <c r="AT66">
        <f t="shared" si="26"/>
        <v>-2.5257221481987131E-3</v>
      </c>
      <c r="AU66">
        <f t="shared" si="23"/>
        <v>-6.3916235783214133E-3</v>
      </c>
      <c r="AW66">
        <v>63</v>
      </c>
      <c r="AX66">
        <f>IF(Z66&gt;0, (R66*SUMPRODUCT(K66:$K$98, X66:$X$98)-K66*$AZ$3)/Z66, 0)</f>
        <v>-87279658284689.969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-485447748214604.44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-15.882197648051307</v>
      </c>
      <c r="AC67">
        <f t="shared" ref="AC67:AC89" si="29">S67*Z67</f>
        <v>-14.180533614493319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-7.3028115109437363E-13</v>
      </c>
      <c r="AH67">
        <f t="shared" ref="AH67:AH89" si="32">-X67*R67</f>
        <v>-1.509381264512923E-8</v>
      </c>
      <c r="AI67">
        <f t="shared" ref="AI67:AI89" si="33">SUM(AE67:AH67)</f>
        <v>-1.5094542926280324E-8</v>
      </c>
      <c r="AJ67">
        <f t="shared" ref="AJ67:AJ89" si="34">AB67-AC67</f>
        <v>-1.7016640335579876</v>
      </c>
      <c r="AK67">
        <f t="shared" si="22"/>
        <v>-1.1117538353635916</v>
      </c>
      <c r="AL67">
        <f t="shared" ref="AL67:AL89" si="35">SUM(AI67:AK67)</f>
        <v>-2.8134178840161219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-2.733630716991115E-11</v>
      </c>
      <c r="AR67">
        <f t="shared" si="36"/>
        <v>-2.733762977741504E-11</v>
      </c>
      <c r="AS67">
        <f t="shared" si="36"/>
        <v>-3.0818728054334398E-3</v>
      </c>
      <c r="AT67">
        <f t="shared" si="36"/>
        <v>-2.0134902330746249E-3</v>
      </c>
      <c r="AU67">
        <f t="shared" si="23"/>
        <v>-5.0953630658456938E-3</v>
      </c>
      <c r="AW67">
        <v>64</v>
      </c>
      <c r="AX67">
        <f>IF(Z67&gt;0, (R67*SUMPRODUCT(K67:$K$98, X67:$X$98)-K67*$AZ$3)/Z67, 0)</f>
        <v>-485447748214604.44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7"/>
        <v>100000</v>
      </c>
      <c r="S68">
        <f t="shared" si="28"/>
        <v>-2772357465533759.5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-14.180533614493319</v>
      </c>
      <c r="AC68">
        <f t="shared" si="29"/>
        <v>-12.661190727250094</v>
      </c>
      <c r="AE68">
        <f t="shared" si="30"/>
        <v>0</v>
      </c>
      <c r="AF68">
        <f t="shared" si="31"/>
        <v>0</v>
      </c>
      <c r="AG68">
        <f t="shared" si="31"/>
        <v>-1.1417350472166155E-13</v>
      </c>
      <c r="AH68">
        <f t="shared" si="32"/>
        <v>-2.4352193394470733E-9</v>
      </c>
      <c r="AI68">
        <f t="shared" si="33"/>
        <v>-2.4353335129517951E-9</v>
      </c>
      <c r="AJ68">
        <f t="shared" si="34"/>
        <v>-1.5193428872432246</v>
      </c>
      <c r="AK68">
        <f t="shared" si="22"/>
        <v>-0.99263735301453238</v>
      </c>
      <c r="AL68">
        <f t="shared" si="35"/>
        <v>-2.5119802426930904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-3.9378661696848289E-12</v>
      </c>
      <c r="AR68">
        <f t="shared" si="36"/>
        <v>-3.938050793703879E-12</v>
      </c>
      <c r="AS68">
        <f t="shared" si="36"/>
        <v>-2.4568501321054815E-3</v>
      </c>
      <c r="AT68">
        <f t="shared" si="36"/>
        <v>-1.6051420863341819E-3</v>
      </c>
      <c r="AU68">
        <f t="shared" si="23"/>
        <v>-4.0619922223777138E-3</v>
      </c>
      <c r="AW68">
        <v>65</v>
      </c>
      <c r="AX68">
        <f>IF(Z68&gt;0, (R68*SUMPRODUCT(K68:$K$98, X68:$X$98)-K68*$AZ$3)/Z68, 0)</f>
        <v>-2772357465533759.5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7"/>
        <v>100000</v>
      </c>
      <c r="S69">
        <f t="shared" si="28"/>
        <v>-1.6288590860297152E+16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-12.661190727250094</v>
      </c>
      <c r="AC69">
        <f t="shared" si="29"/>
        <v>-11.304634577905317</v>
      </c>
      <c r="AE69">
        <f t="shared" si="30"/>
        <v>0</v>
      </c>
      <c r="AF69">
        <f t="shared" si="31"/>
        <v>0</v>
      </c>
      <c r="AG69">
        <f t="shared" si="31"/>
        <v>-1.7350541054874108E-14</v>
      </c>
      <c r="AH69">
        <f t="shared" si="32"/>
        <v>-3.827249144782833E-10</v>
      </c>
      <c r="AI69">
        <f t="shared" si="33"/>
        <v>-3.8274226501933816E-10</v>
      </c>
      <c r="AJ69">
        <f t="shared" si="34"/>
        <v>-1.3565561493447778</v>
      </c>
      <c r="AK69">
        <f t="shared" si="22"/>
        <v>-0.88628335090750665</v>
      </c>
      <c r="AL69">
        <f t="shared" si="35"/>
        <v>-2.2428395006350268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-5.5257544266516691E-13</v>
      </c>
      <c r="AR69">
        <f t="shared" si="36"/>
        <v>-5.5260049324991113E-13</v>
      </c>
      <c r="AS69">
        <f t="shared" si="36"/>
        <v>-1.9585858834044599E-3</v>
      </c>
      <c r="AT69">
        <f t="shared" si="36"/>
        <v>-1.2796094438274983E-3</v>
      </c>
      <c r="AU69">
        <f t="shared" si="23"/>
        <v>-3.2381953277845587E-3</v>
      </c>
      <c r="AW69">
        <v>66</v>
      </c>
      <c r="AX69">
        <f>IF(Z69&gt;0, (R69*SUMPRODUCT(K69:$K$98, X69:$X$98)-K69*$AZ$3)/Z69, 0)</f>
        <v>-1.6288590860297152E+16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7"/>
        <v>100000</v>
      </c>
      <c r="S70">
        <f t="shared" si="28"/>
        <v>-9.8558120548692352E+16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-11.304634577905317</v>
      </c>
      <c r="AC70">
        <f t="shared" si="29"/>
        <v>-10.093423730273088</v>
      </c>
      <c r="AE70">
        <f t="shared" si="30"/>
        <v>0</v>
      </c>
      <c r="AF70">
        <f t="shared" si="31"/>
        <v>0</v>
      </c>
      <c r="AG70">
        <f t="shared" si="31"/>
        <v>-2.5602719679720509E-15</v>
      </c>
      <c r="AH70">
        <f t="shared" si="32"/>
        <v>-5.8467054705413266E-11</v>
      </c>
      <c r="AI70">
        <f t="shared" si="33"/>
        <v>-5.8469614977381234E-11</v>
      </c>
      <c r="AJ70">
        <f t="shared" si="34"/>
        <v>-1.2112108476322287</v>
      </c>
      <c r="AK70">
        <f t="shared" si="22"/>
        <v>-0.79132442045337226</v>
      </c>
      <c r="AL70">
        <f t="shared" si="35"/>
        <v>-2.0025352681440705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-7.5369917449186658E-14</v>
      </c>
      <c r="AR70">
        <f t="shared" si="36"/>
        <v>-7.5373217897410797E-14</v>
      </c>
      <c r="AS70">
        <f t="shared" si="36"/>
        <v>-1.5613726749117115E-3</v>
      </c>
      <c r="AT70">
        <f t="shared" si="36"/>
        <v>-1.020096814276059E-3</v>
      </c>
      <c r="AU70">
        <f t="shared" si="23"/>
        <v>-2.5814694892631438E-3</v>
      </c>
      <c r="AW70">
        <v>67</v>
      </c>
      <c r="AX70">
        <f>IF(Z70&gt;0, (R70*SUMPRODUCT(K70:$K$98, X70:$X$98)-K70*$AZ$3)/Z70, 0)</f>
        <v>-9.8558120548692352E+16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7"/>
        <v>100000</v>
      </c>
      <c r="S71">
        <f t="shared" si="28"/>
        <v>-6.1439033292049446E+17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-10.093423730273088</v>
      </c>
      <c r="AC71">
        <f t="shared" si="29"/>
        <v>-9.0119854734581804</v>
      </c>
      <c r="AE71">
        <f t="shared" si="30"/>
        <v>0</v>
      </c>
      <c r="AF71">
        <f t="shared" si="31"/>
        <v>0</v>
      </c>
      <c r="AG71">
        <f t="shared" si="31"/>
        <v>-3.667043974560868E-16</v>
      </c>
      <c r="AH71">
        <f t="shared" si="32"/>
        <v>-8.6718594033449744E-12</v>
      </c>
      <c r="AI71">
        <f t="shared" si="33"/>
        <v>-8.6722261077424298E-12</v>
      </c>
      <c r="AJ71">
        <f t="shared" si="34"/>
        <v>-1.0814382568149075</v>
      </c>
      <c r="AK71">
        <f t="shared" si="22"/>
        <v>-0.70653966111911626</v>
      </c>
      <c r="AL71">
        <f t="shared" si="35"/>
        <v>-1.7879779179426958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-9.9811602487414748E-15</v>
      </c>
      <c r="AR71">
        <f t="shared" si="36"/>
        <v>-9.9815823191631317E-15</v>
      </c>
      <c r="AS71">
        <f t="shared" si="36"/>
        <v>-1.2447167370155568E-3</v>
      </c>
      <c r="AT71">
        <f t="shared" si="36"/>
        <v>-8.1321493485021366E-4</v>
      </c>
      <c r="AU71">
        <f t="shared" si="23"/>
        <v>-2.0579316718757519E-3</v>
      </c>
      <c r="AW71">
        <v>68</v>
      </c>
      <c r="AX71">
        <f>IF(Z71&gt;0, (R71*SUMPRODUCT(K71:$K$98, X71:$X$98)-K71*$AZ$3)/Z71, 0)</f>
        <v>-6.1439033292049446E+17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7"/>
        <v>100000</v>
      </c>
      <c r="S72">
        <f t="shared" si="28"/>
        <v>-3.9524019938521513E+18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-9.0119854734581804</v>
      </c>
      <c r="AC72">
        <f t="shared" si="29"/>
        <v>-8.0464156013019554</v>
      </c>
      <c r="AE72">
        <f t="shared" si="30"/>
        <v>0</v>
      </c>
      <c r="AF72">
        <f t="shared" si="31"/>
        <v>0</v>
      </c>
      <c r="AG72">
        <f t="shared" si="31"/>
        <v>-5.0895731341459735E-17</v>
      </c>
      <c r="AH72">
        <f t="shared" si="32"/>
        <v>-1.2485664885602648E-12</v>
      </c>
      <c r="AI72">
        <f t="shared" si="33"/>
        <v>-1.2486173842916062E-12</v>
      </c>
      <c r="AJ72">
        <f t="shared" si="34"/>
        <v>-0.96556987215622492</v>
      </c>
      <c r="AK72">
        <f t="shared" ref="AK72:AK89" si="49">G72*SUM(AB72:AB72, AE72:AF72)</f>
        <v>-0.63083898314207265</v>
      </c>
      <c r="AL72">
        <f t="shared" si="35"/>
        <v>-1.5964088552995461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-1.283105752087017E-15</v>
      </c>
      <c r="AR72">
        <f t="shared" si="36"/>
        <v>-1.2831580557538533E-15</v>
      </c>
      <c r="AS72">
        <f t="shared" si="36"/>
        <v>-9.9228056203414438E-4</v>
      </c>
      <c r="AT72">
        <f t="shared" si="36"/>
        <v>-6.4828996719564695E-4</v>
      </c>
      <c r="AU72">
        <f t="shared" si="23"/>
        <v>-1.6405705292310744E-3</v>
      </c>
      <c r="AW72">
        <v>69</v>
      </c>
      <c r="AX72">
        <f>IF(Z72&gt;0, (R72*SUMPRODUCT(K72:$K$98, X72:$X$98)-K72*$AZ$3)/Z72, 0)</f>
        <v>-3.9524019938521513E+18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7"/>
        <v>100000</v>
      </c>
      <c r="S73">
        <f t="shared" si="28"/>
        <v>-2.6280746616517632E+19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-8.0464156013019554</v>
      </c>
      <c r="AC73">
        <f t="shared" si="29"/>
        <v>-7.1842996440196041</v>
      </c>
      <c r="AE73">
        <f t="shared" si="30"/>
        <v>0</v>
      </c>
      <c r="AF73">
        <f t="shared" si="31"/>
        <v>0</v>
      </c>
      <c r="AG73">
        <f t="shared" si="31"/>
        <v>-6.8341852581770087E-18</v>
      </c>
      <c r="AH73">
        <f t="shared" si="32"/>
        <v>-1.7421035507947251E-13</v>
      </c>
      <c r="AI73">
        <f t="shared" si="33"/>
        <v>-1.742171892647307E-13</v>
      </c>
      <c r="AJ73">
        <f t="shared" si="34"/>
        <v>-0.86211595728235135</v>
      </c>
      <c r="AK73">
        <f t="shared" si="49"/>
        <v>-0.56324909209113694</v>
      </c>
      <c r="AL73">
        <f t="shared" si="35"/>
        <v>-1.4253650493736625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-1.5984782114102996E-16</v>
      </c>
      <c r="AR73">
        <f t="shared" si="36"/>
        <v>-1.5985409189125199E-16</v>
      </c>
      <c r="AS73">
        <f t="shared" si="36"/>
        <v>-7.9103998886651244E-4</v>
      </c>
      <c r="AT73">
        <f t="shared" si="36"/>
        <v>-5.1681279272612212E-4</v>
      </c>
      <c r="AU73">
        <f t="shared" si="23"/>
        <v>-1.3078527815927944E-3</v>
      </c>
      <c r="AW73">
        <v>70</v>
      </c>
      <c r="AX73">
        <f>IF(Z73&gt;0, (R73*SUMPRODUCT(K73:$K$98, X73:$X$98)-K73*$AZ$3)/Z73, 0)</f>
        <v>-2.6280746616517632E+19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7"/>
        <v>100000</v>
      </c>
      <c r="S74">
        <f t="shared" si="28"/>
        <v>-1.8089542001065758E+20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-7.1842996440196041</v>
      </c>
      <c r="AC74">
        <f t="shared" si="29"/>
        <v>-6.4145532535889318</v>
      </c>
      <c r="AE74">
        <f t="shared" si="30"/>
        <v>0</v>
      </c>
      <c r="AF74">
        <f t="shared" si="31"/>
        <v>0</v>
      </c>
      <c r="AG74">
        <f t="shared" si="31"/>
        <v>-8.8650022941584346E-19</v>
      </c>
      <c r="AH74">
        <f t="shared" si="32"/>
        <v>-2.3517372704717581E-14</v>
      </c>
      <c r="AI74">
        <f t="shared" si="33"/>
        <v>-2.3518259204946995E-14</v>
      </c>
      <c r="AJ74">
        <f t="shared" si="34"/>
        <v>-0.76974639043067228</v>
      </c>
      <c r="AK74">
        <f t="shared" si="49"/>
        <v>-0.50290097508137233</v>
      </c>
      <c r="AL74">
        <f t="shared" si="35"/>
        <v>-1.2726473655120683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-1.9266531381065442E-17</v>
      </c>
      <c r="AR74">
        <f t="shared" si="36"/>
        <v>-1.9267257643505715E-17</v>
      </c>
      <c r="AS74">
        <f t="shared" si="36"/>
        <v>-6.3061223602241224E-4</v>
      </c>
      <c r="AT74">
        <f t="shared" si="36"/>
        <v>-4.1199999420130914E-4</v>
      </c>
      <c r="AU74">
        <f t="shared" si="23"/>
        <v>-1.0426122302237407E-3</v>
      </c>
      <c r="AW74">
        <v>71</v>
      </c>
      <c r="AX74">
        <f>IF(Z74&gt;0, (R74*SUMPRODUCT(K74:$K$98, X74:$X$98)-K74*$AZ$3)/Z74, 0)</f>
        <v>-1.8089542001065758E+20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7"/>
        <v>100000</v>
      </c>
      <c r="S75">
        <f t="shared" si="28"/>
        <v>-1.2907337870297412E+21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-6.4145532535889318</v>
      </c>
      <c r="AC75">
        <f t="shared" si="29"/>
        <v>-5.7272796907044015</v>
      </c>
      <c r="AE75">
        <f t="shared" si="30"/>
        <v>0</v>
      </c>
      <c r="AF75">
        <f t="shared" si="31"/>
        <v>0</v>
      </c>
      <c r="AG75">
        <f t="shared" si="31"/>
        <v>-1.1093069206555978E-19</v>
      </c>
      <c r="AH75">
        <f t="shared" si="32"/>
        <v>-3.0668181402245007E-15</v>
      </c>
      <c r="AI75">
        <f t="shared" si="33"/>
        <v>-3.0669290709165661E-15</v>
      </c>
      <c r="AJ75">
        <f t="shared" si="34"/>
        <v>-0.68727356288453034</v>
      </c>
      <c r="AK75">
        <f t="shared" si="49"/>
        <v>-0.44901872775122526</v>
      </c>
      <c r="AL75">
        <f t="shared" si="35"/>
        <v>-1.1362922906357587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-2.2432864495137393E-18</v>
      </c>
      <c r="AR75">
        <f t="shared" si="36"/>
        <v>-2.2433675920226742E-18</v>
      </c>
      <c r="AS75">
        <f t="shared" si="36"/>
        <v>-5.0272021366582712E-4</v>
      </c>
      <c r="AT75">
        <f t="shared" si="36"/>
        <v>-3.2844387292833952E-4</v>
      </c>
      <c r="AU75">
        <f t="shared" si="23"/>
        <v>-8.3116408659416891E-4</v>
      </c>
      <c r="AW75">
        <v>72</v>
      </c>
      <c r="AX75">
        <f>IF(Z75&gt;0, (R75*SUMPRODUCT(K75:$K$98, X75:$X$98)-K75*$AZ$3)/Z75, 0)</f>
        <v>-1.2907337870297412E+21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7"/>
        <v>100000</v>
      </c>
      <c r="S76">
        <f t="shared" si="28"/>
        <v>-9.5617079136476589E+21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-5.7272796907044015</v>
      </c>
      <c r="AC76">
        <f t="shared" si="29"/>
        <v>-5.1136425809860739</v>
      </c>
      <c r="AE76">
        <f t="shared" si="30"/>
        <v>0</v>
      </c>
      <c r="AF76">
        <f t="shared" si="31"/>
        <v>0</v>
      </c>
      <c r="AG76">
        <f t="shared" si="31"/>
        <v>-1.3370107691972183E-20</v>
      </c>
      <c r="AH76">
        <f t="shared" si="32"/>
        <v>-3.8580510981172799E-16</v>
      </c>
      <c r="AI76">
        <f t="shared" si="33"/>
        <v>-3.8581847991941998E-16</v>
      </c>
      <c r="AJ76">
        <f t="shared" si="34"/>
        <v>-0.61363710971832752</v>
      </c>
      <c r="AK76">
        <f t="shared" si="49"/>
        <v>-0.40090957834930813</v>
      </c>
      <c r="AL76">
        <f t="shared" si="35"/>
        <v>-1.0145466880676359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-2.5196873885878621E-19</v>
      </c>
      <c r="AR76">
        <f t="shared" si="36"/>
        <v>-2.5197747085607677E-19</v>
      </c>
      <c r="AS76">
        <f t="shared" si="36"/>
        <v>-4.0076547645553613E-4</v>
      </c>
      <c r="AT76">
        <f t="shared" si="36"/>
        <v>-2.6183344461761746E-4</v>
      </c>
      <c r="AU76">
        <f t="shared" si="23"/>
        <v>-6.6259892107315387E-4</v>
      </c>
      <c r="AW76">
        <v>73</v>
      </c>
      <c r="AX76">
        <f>IF(Z76&gt;0, (R76*SUMPRODUCT(K76:$K$98, X76:$X$98)-K76*$AZ$3)/Z76, 0)</f>
        <v>-9.5617079136476589E+21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7"/>
        <v>100000</v>
      </c>
      <c r="S77">
        <f t="shared" si="28"/>
        <v>-7.3668454187163474E+22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-5.1136425809860739</v>
      </c>
      <c r="AC77">
        <f t="shared" si="29"/>
        <v>-4.5657523044518511</v>
      </c>
      <c r="AE77">
        <f t="shared" si="30"/>
        <v>0</v>
      </c>
      <c r="AF77">
        <f t="shared" si="31"/>
        <v>0</v>
      </c>
      <c r="AG77">
        <f t="shared" si="31"/>
        <v>-1.5494258549432889E-21</v>
      </c>
      <c r="AH77">
        <f t="shared" si="32"/>
        <v>-4.6747923040436687E-17</v>
      </c>
      <c r="AI77">
        <f t="shared" si="33"/>
        <v>-4.6749472466291633E-17</v>
      </c>
      <c r="AJ77">
        <f t="shared" si="34"/>
        <v>-0.54789027653422284</v>
      </c>
      <c r="AK77">
        <f t="shared" si="49"/>
        <v>-0.3579549806690252</v>
      </c>
      <c r="AL77">
        <f t="shared" si="35"/>
        <v>-0.90584525720324804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-2.7259820051822829E-20</v>
      </c>
      <c r="AR77">
        <f t="shared" si="36"/>
        <v>-2.726072355870062E-20</v>
      </c>
      <c r="AS77">
        <f t="shared" si="36"/>
        <v>-3.194877841641721E-4</v>
      </c>
      <c r="AT77">
        <f t="shared" si="36"/>
        <v>-2.0873201898725889E-4</v>
      </c>
      <c r="AU77">
        <f t="shared" si="23"/>
        <v>-5.2821980315143101E-4</v>
      </c>
      <c r="AW77">
        <v>74</v>
      </c>
      <c r="AX77">
        <f>IF(Z77&gt;0, (R77*SUMPRODUCT(K77:$K$98, X77:$X$98)-K77*$AZ$3)/Z77, 0)</f>
        <v>-7.3668454187163474E+22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7"/>
        <v>100000</v>
      </c>
      <c r="S78">
        <f t="shared" si="28"/>
        <v>-5.912847398251545E+23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-4.5657523044518511</v>
      </c>
      <c r="AC78">
        <f t="shared" si="29"/>
        <v>-4.0765645575462957</v>
      </c>
      <c r="AE78">
        <f t="shared" si="30"/>
        <v>0</v>
      </c>
      <c r="AF78">
        <f t="shared" si="31"/>
        <v>0</v>
      </c>
      <c r="AG78">
        <f t="shared" si="31"/>
        <v>-1.7236046708865484E-22</v>
      </c>
      <c r="AH78">
        <f t="shared" si="32"/>
        <v>-5.4462845172208042E-18</v>
      </c>
      <c r="AI78">
        <f t="shared" si="33"/>
        <v>-5.4464568776878929E-18</v>
      </c>
      <c r="AJ78">
        <f t="shared" si="34"/>
        <v>-0.48918774690555544</v>
      </c>
      <c r="AK78">
        <f t="shared" si="49"/>
        <v>-0.31960266131162962</v>
      </c>
      <c r="AL78">
        <f t="shared" si="35"/>
        <v>-0.80879040821718506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-2.835586936932829E-21</v>
      </c>
      <c r="AR78">
        <f t="shared" si="36"/>
        <v>-2.8356766757423559E-21</v>
      </c>
      <c r="AS78">
        <f t="shared" si="36"/>
        <v>-2.5469370548801952E-4</v>
      </c>
      <c r="AT78">
        <f t="shared" si="36"/>
        <v>-1.6639988758550611E-4</v>
      </c>
      <c r="AU78">
        <f t="shared" si="23"/>
        <v>-4.2109359307352561E-4</v>
      </c>
      <c r="AW78">
        <v>75</v>
      </c>
      <c r="AX78">
        <f>IF(Z78&gt;0, (R78*SUMPRODUCT(K78:$K$98, X78:$X$98)-K78*$AZ$3)/Z78, 0)</f>
        <v>-5.912847398251545E+23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7"/>
        <v>100000</v>
      </c>
      <c r="S79">
        <f t="shared" si="28"/>
        <v>-4.9517090491584159E+24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-4.0765645575462957</v>
      </c>
      <c r="AC79">
        <f t="shared" si="29"/>
        <v>-3.6397897835234776</v>
      </c>
      <c r="AE79">
        <f t="shared" si="30"/>
        <v>0</v>
      </c>
      <c r="AF79">
        <f t="shared" si="31"/>
        <v>0</v>
      </c>
      <c r="AG79">
        <f t="shared" si="31"/>
        <v>-1.8376431992415275E-23</v>
      </c>
      <c r="AH79">
        <f t="shared" si="32"/>
        <v>-6.0904172170141214E-19</v>
      </c>
      <c r="AI79">
        <f t="shared" si="33"/>
        <v>-6.0906009813340459E-19</v>
      </c>
      <c r="AJ79">
        <f t="shared" si="34"/>
        <v>-0.43677477402281806</v>
      </c>
      <c r="AK79">
        <f t="shared" si="49"/>
        <v>-0.28535951902824075</v>
      </c>
      <c r="AL79">
        <f t="shared" si="35"/>
        <v>-0.72213429305105881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-2.831207260661192E-22</v>
      </c>
      <c r="AR79">
        <f t="shared" si="36"/>
        <v>-2.8312926858230952E-22</v>
      </c>
      <c r="AS79">
        <f t="shared" si="36"/>
        <v>-2.0304026266583218E-4</v>
      </c>
      <c r="AT79">
        <f t="shared" si="36"/>
        <v>-1.3265297160834351E-4</v>
      </c>
      <c r="AU79">
        <f t="shared" si="23"/>
        <v>-3.3569323427417571E-4</v>
      </c>
      <c r="AW79">
        <v>76</v>
      </c>
      <c r="AX79">
        <f>IF(Z79&gt;0, (R79*SUMPRODUCT(K79:$K$98, X79:$X$98)-K79*$AZ$3)/Z79, 0)</f>
        <v>-4.9517090491584159E+24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7"/>
        <v>100000</v>
      </c>
      <c r="S80">
        <f t="shared" si="28"/>
        <v>-4.3667404311356382E+25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-3.6397897835234776</v>
      </c>
      <c r="AC80">
        <f t="shared" si="29"/>
        <v>-3.2498123067173905</v>
      </c>
      <c r="AE80">
        <f t="shared" si="30"/>
        <v>0</v>
      </c>
      <c r="AF80">
        <f t="shared" si="31"/>
        <v>0</v>
      </c>
      <c r="AG80">
        <f t="shared" si="31"/>
        <v>-1.860548135369834E-24</v>
      </c>
      <c r="AH80">
        <f t="shared" si="32"/>
        <v>-6.5328478148485159E-20</v>
      </c>
      <c r="AI80">
        <f t="shared" si="33"/>
        <v>-6.533033869662053E-20</v>
      </c>
      <c r="AJ80">
        <f t="shared" si="34"/>
        <v>-0.38997747680608708</v>
      </c>
      <c r="AK80">
        <f t="shared" si="49"/>
        <v>-0.25478528484664348</v>
      </c>
      <c r="AL80">
        <f t="shared" si="35"/>
        <v>-0.6447627616527305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-2.7114970574658208E-23</v>
      </c>
      <c r="AR80">
        <f t="shared" si="36"/>
        <v>-2.7115742806147032E-23</v>
      </c>
      <c r="AS80">
        <f t="shared" si="36"/>
        <v>-1.6186245429355224E-4</v>
      </c>
      <c r="AT80">
        <f t="shared" si="36"/>
        <v>-1.0575013680512076E-4</v>
      </c>
      <c r="AU80">
        <f t="shared" si="23"/>
        <v>-2.6761259109867296E-4</v>
      </c>
      <c r="AW80">
        <v>77</v>
      </c>
      <c r="AX80">
        <f>IF(Z80&gt;0, (R80*SUMPRODUCT(K80:$K$98, X80:$X$98)-K80*$AZ$3)/Z80, 0)</f>
        <v>-4.3667404311356382E+25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7"/>
        <v>100000</v>
      </c>
      <c r="S81">
        <f t="shared" si="28"/>
        <v>-4.0653197807177681E+26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-3.2498123067173905</v>
      </c>
      <c r="AC81">
        <f t="shared" si="29"/>
        <v>-2.9016181309976701</v>
      </c>
      <c r="AE81">
        <f t="shared" si="30"/>
        <v>0</v>
      </c>
      <c r="AF81">
        <f t="shared" si="31"/>
        <v>0</v>
      </c>
      <c r="AG81">
        <f t="shared" si="31"/>
        <v>-1.7843726247319737E-25</v>
      </c>
      <c r="AH81">
        <f t="shared" si="32"/>
        <v>-6.6540215661717528E-21</v>
      </c>
      <c r="AI81">
        <f t="shared" si="33"/>
        <v>-6.6542000034342263E-21</v>
      </c>
      <c r="AJ81">
        <f t="shared" si="34"/>
        <v>-0.34819417571972044</v>
      </c>
      <c r="AK81">
        <f t="shared" si="49"/>
        <v>-0.22748686147021735</v>
      </c>
      <c r="AL81">
        <f t="shared" si="35"/>
        <v>-0.57568103718993779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-2.4658847664277441E-24</v>
      </c>
      <c r="AR81">
        <f t="shared" si="36"/>
        <v>-2.4659508927128668E-24</v>
      </c>
      <c r="AS81">
        <f t="shared" si="36"/>
        <v>-1.2903575756820164E-4</v>
      </c>
      <c r="AT81">
        <f t="shared" si="36"/>
        <v>-8.4303361611225077E-5</v>
      </c>
      <c r="AU81">
        <f t="shared" si="23"/>
        <v>-2.1333911917942672E-4</v>
      </c>
      <c r="AW81">
        <v>78</v>
      </c>
      <c r="AX81">
        <f>IF(Z81&gt;0, (R81*SUMPRODUCT(K81:$K$98, X81:$X$98)-K81*$AZ$3)/Z81, 0)</f>
        <v>-4.0653197807177681E+26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7"/>
        <v>100000</v>
      </c>
      <c r="S82">
        <f t="shared" si="28"/>
        <v>-4.0063084217285149E+27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-2.9016181309976701</v>
      </c>
      <c r="AC82">
        <f t="shared" si="29"/>
        <v>-2.5907304741050625</v>
      </c>
      <c r="AE82">
        <f t="shared" si="30"/>
        <v>0</v>
      </c>
      <c r="AF82">
        <f t="shared" si="31"/>
        <v>0</v>
      </c>
      <c r="AG82">
        <f t="shared" si="31"/>
        <v>-1.6166569079242883E-26</v>
      </c>
      <c r="AH82">
        <f t="shared" si="32"/>
        <v>-6.4194528307689002E-22</v>
      </c>
      <c r="AI82">
        <f t="shared" si="33"/>
        <v>-6.4196144964596923E-22</v>
      </c>
      <c r="AJ82">
        <f t="shared" si="34"/>
        <v>-0.31088765689260756</v>
      </c>
      <c r="AK82">
        <f t="shared" si="49"/>
        <v>-0.20311326916983694</v>
      </c>
      <c r="AL82">
        <f t="shared" si="35"/>
        <v>-0.51400092606244452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-2.1240687179569766E-25</v>
      </c>
      <c r="AR82">
        <f t="shared" si="36"/>
        <v>-2.1241222099049089E-25</v>
      </c>
      <c r="AS82">
        <f t="shared" si="36"/>
        <v>-1.028665159185281E-4</v>
      </c>
      <c r="AT82">
        <f t="shared" si="36"/>
        <v>-6.7206123733438351E-5</v>
      </c>
      <c r="AU82">
        <f t="shared" si="23"/>
        <v>-1.7007263965196647E-4</v>
      </c>
      <c r="AW82">
        <v>79</v>
      </c>
      <c r="AX82">
        <f>IF(Z82&gt;0, (R82*SUMPRODUCT(K82:$K$98, X82:$X$98)-K82*$AZ$3)/Z82, 0)</f>
        <v>-4.0063084217285149E+27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7"/>
        <v>100000</v>
      </c>
      <c r="S83">
        <f t="shared" si="28"/>
        <v>-4.1916206198726064E+28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-2.5907304741050625</v>
      </c>
      <c r="AC83">
        <f t="shared" si="29"/>
        <v>-2.3131522090223768</v>
      </c>
      <c r="AE83">
        <f t="shared" si="30"/>
        <v>0</v>
      </c>
      <c r="AF83">
        <f t="shared" si="31"/>
        <v>0</v>
      </c>
      <c r="AG83">
        <f t="shared" si="31"/>
        <v>-1.3796287992141089E-27</v>
      </c>
      <c r="AH83">
        <f t="shared" si="32"/>
        <v>-5.8501098356945374E-23</v>
      </c>
      <c r="AI83">
        <f t="shared" si="33"/>
        <v>-5.8502477985744585E-23</v>
      </c>
      <c r="AJ83">
        <f t="shared" si="34"/>
        <v>-0.27757826508268568</v>
      </c>
      <c r="AK83">
        <f t="shared" si="49"/>
        <v>-0.18135113318735441</v>
      </c>
      <c r="AL83">
        <f t="shared" si="35"/>
        <v>-0.45892939827004009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-1.7282897259689206E-26</v>
      </c>
      <c r="AR83">
        <f t="shared" si="36"/>
        <v>-1.7283304841486179E-26</v>
      </c>
      <c r="AS83">
        <f t="shared" si="36"/>
        <v>-8.2004556695255279E-5</v>
      </c>
      <c r="AT83">
        <f t="shared" si="36"/>
        <v>-5.3576310374233377E-5</v>
      </c>
      <c r="AU83">
        <f t="shared" si="23"/>
        <v>-1.3558086706948866E-4</v>
      </c>
      <c r="AW83">
        <v>80</v>
      </c>
      <c r="AX83">
        <f>IF(Z83&gt;0, (R83*SUMPRODUCT(K83:$K$98, X83:$X$98)-K83*$AZ$3)/Z83, 0)</f>
        <v>-4.1916206198726064E+28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7"/>
        <v>100000</v>
      </c>
      <c r="S84">
        <f t="shared" si="28"/>
        <v>-4.670864150922124E+29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-2.3131522090223768</v>
      </c>
      <c r="AC84">
        <f t="shared" si="29"/>
        <v>-2.0653144723414081</v>
      </c>
      <c r="AE84">
        <f t="shared" si="30"/>
        <v>0</v>
      </c>
      <c r="AF84">
        <f t="shared" si="31"/>
        <v>0</v>
      </c>
      <c r="AG84">
        <f t="shared" si="31"/>
        <v>-1.1054241814834589E-28</v>
      </c>
      <c r="AH84">
        <f t="shared" si="32"/>
        <v>-5.0211603722944874E-24</v>
      </c>
      <c r="AI84">
        <f t="shared" si="33"/>
        <v>-5.021270914712636E-24</v>
      </c>
      <c r="AJ84">
        <f t="shared" si="34"/>
        <v>-0.24783773668096876</v>
      </c>
      <c r="AK84">
        <f t="shared" si="49"/>
        <v>-0.16192065463156641</v>
      </c>
      <c r="AL84">
        <f t="shared" si="35"/>
        <v>-0.40975839131253516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-1.3244592420985976E-27</v>
      </c>
      <c r="AR84">
        <f t="shared" si="36"/>
        <v>-1.3244884004836133E-27</v>
      </c>
      <c r="AS84">
        <f t="shared" si="36"/>
        <v>-6.5373530528742884E-5</v>
      </c>
      <c r="AT84">
        <f t="shared" si="36"/>
        <v>-4.271070661211206E-5</v>
      </c>
      <c r="AU84">
        <f t="shared" si="23"/>
        <v>-1.0808423714085494E-4</v>
      </c>
      <c r="AW84">
        <v>81</v>
      </c>
      <c r="AX84">
        <f>IF(Z84&gt;0, (R84*SUMPRODUCT(K84:$K$98, X84:$X$98)-K84*$AZ$3)/Z84, 0)</f>
        <v>-4.670864150922124E+29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7"/>
        <v>100000</v>
      </c>
      <c r="S85">
        <f t="shared" si="28"/>
        <v>-5.5651816787419498E+30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-2.0653144723414081</v>
      </c>
      <c r="AC85">
        <f t="shared" si="29"/>
        <v>-1.8440307788762569</v>
      </c>
      <c r="AE85">
        <f t="shared" si="30"/>
        <v>0</v>
      </c>
      <c r="AF85">
        <f t="shared" si="31"/>
        <v>0</v>
      </c>
      <c r="AG85">
        <f t="shared" si="31"/>
        <v>-8.2837851723697613E-30</v>
      </c>
      <c r="AH85">
        <f t="shared" si="32"/>
        <v>-4.0461283517797069E-25</v>
      </c>
      <c r="AI85">
        <f t="shared" si="33"/>
        <v>-4.0462111896314306E-25</v>
      </c>
      <c r="AJ85">
        <f t="shared" si="34"/>
        <v>-0.2212836934651512</v>
      </c>
      <c r="AK85">
        <f t="shared" si="49"/>
        <v>-0.14457201306389858</v>
      </c>
      <c r="AL85">
        <f t="shared" si="35"/>
        <v>-0.36585570652904975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-9.5291933339770189E-29</v>
      </c>
      <c r="AR85">
        <f t="shared" si="36"/>
        <v>-9.5293884286047261E-29</v>
      </c>
      <c r="AS85">
        <f t="shared" si="36"/>
        <v>-5.2115378291408667E-5</v>
      </c>
      <c r="AT85">
        <f t="shared" si="36"/>
        <v>-3.4048713817053619E-5</v>
      </c>
      <c r="AU85">
        <f t="shared" si="23"/>
        <v>-8.616409210846228E-5</v>
      </c>
      <c r="AW85">
        <v>82</v>
      </c>
      <c r="AX85">
        <f>IF(Z85&gt;0, (R85*SUMPRODUCT(K85:$K$98, X85:$X$98)-K85*$AZ$3)/Z85, 0)</f>
        <v>-5.5651816787419498E+30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7"/>
        <v>100000</v>
      </c>
      <c r="S86">
        <f t="shared" si="28"/>
        <v>-7.1238216822489553E+31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-1.8440307788762569</v>
      </c>
      <c r="AC86">
        <f t="shared" si="29"/>
        <v>-1.6464560525680865</v>
      </c>
      <c r="AE86">
        <f t="shared" si="30"/>
        <v>0</v>
      </c>
      <c r="AF86">
        <f t="shared" si="31"/>
        <v>0</v>
      </c>
      <c r="AG86">
        <f t="shared" si="31"/>
        <v>-5.7779943336829436E-31</v>
      </c>
      <c r="AH86">
        <f t="shared" si="32"/>
        <v>-3.049259154911108E-26</v>
      </c>
      <c r="AI86">
        <f t="shared" si="33"/>
        <v>-3.049316934854445E-26</v>
      </c>
      <c r="AJ86">
        <f t="shared" si="34"/>
        <v>-0.19757472630817041</v>
      </c>
      <c r="AK86">
        <f t="shared" si="49"/>
        <v>-0.12908215452133801</v>
      </c>
      <c r="AL86">
        <f t="shared" si="35"/>
        <v>-0.32665688082950839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-6.4119894127057665E-30</v>
      </c>
      <c r="AR86">
        <f t="shared" si="36"/>
        <v>-6.4121109125082172E-30</v>
      </c>
      <c r="AS86">
        <f t="shared" si="36"/>
        <v>-4.1546060500166283E-5</v>
      </c>
      <c r="AT86">
        <f t="shared" si="36"/>
        <v>-2.7143426193441972E-5</v>
      </c>
      <c r="AU86">
        <f t="shared" si="23"/>
        <v>-6.8689486693608259E-5</v>
      </c>
      <c r="AW86">
        <v>83</v>
      </c>
      <c r="AX86">
        <f>IF(Z86&gt;0, (R86*SUMPRODUCT(K86:$K$98, X86:$X$98)-K86*$AZ$3)/Z86, 0)</f>
        <v>-7.1238216822489553E+31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7"/>
        <v>100000</v>
      </c>
      <c r="S87">
        <f t="shared" si="28"/>
        <v>-9.8516246706097138E+32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-1.6464560525680865</v>
      </c>
      <c r="AC87">
        <f t="shared" si="29"/>
        <v>-1.4700500469357916</v>
      </c>
      <c r="AE87">
        <f t="shared" si="30"/>
        <v>0</v>
      </c>
      <c r="AF87">
        <f t="shared" si="31"/>
        <v>0</v>
      </c>
      <c r="AG87">
        <f t="shared" si="31"/>
        <v>-3.730476180546601E-32</v>
      </c>
      <c r="AH87">
        <f t="shared" si="32"/>
        <v>-2.1388667089165817E-27</v>
      </c>
      <c r="AI87">
        <f t="shared" si="33"/>
        <v>-2.138904013678387E-27</v>
      </c>
      <c r="AJ87">
        <f t="shared" si="34"/>
        <v>-0.17640600563229492</v>
      </c>
      <c r="AK87">
        <f t="shared" si="49"/>
        <v>-0.11525192367976607</v>
      </c>
      <c r="AL87">
        <f t="shared" si="35"/>
        <v>-0.29165792931206097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-4.0157267939146319E-31</v>
      </c>
      <c r="AR87">
        <f t="shared" si="36"/>
        <v>-4.0157968336842438E-31</v>
      </c>
      <c r="AS87">
        <f t="shared" si="36"/>
        <v>-3.3120265067096827E-5</v>
      </c>
      <c r="AT87">
        <f t="shared" si="36"/>
        <v>-2.1638573177169937E-5</v>
      </c>
      <c r="AU87">
        <f t="shared" si="23"/>
        <v>-5.4758838244266764E-5</v>
      </c>
      <c r="AW87">
        <v>84</v>
      </c>
      <c r="AX87">
        <f>IF(Z87&gt;0, (R87*SUMPRODUCT(K87:$K$98, X87:$X$98)-K87*$AZ$3)/Z87, 0)</f>
        <v>-9.8516246706097138E+32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7"/>
        <v>100000</v>
      </c>
      <c r="S88">
        <f t="shared" si="28"/>
        <v>-1.4814130124820728E+34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-1.4700500469357916</v>
      </c>
      <c r="AC88">
        <f t="shared" si="29"/>
        <v>-1.3125446847640996</v>
      </c>
      <c r="AE88">
        <f t="shared" si="30"/>
        <v>0</v>
      </c>
      <c r="AF88">
        <f t="shared" si="31"/>
        <v>0</v>
      </c>
      <c r="AG88">
        <f t="shared" si="31"/>
        <v>-2.2150215262470284E-33</v>
      </c>
      <c r="AH88">
        <f t="shared" si="32"/>
        <v>-1.3886677064465727E-28</v>
      </c>
      <c r="AI88">
        <f t="shared" si="33"/>
        <v>-1.3886898566618352E-28</v>
      </c>
      <c r="AJ88">
        <f t="shared" si="34"/>
        <v>-0.15750536217169198</v>
      </c>
      <c r="AK88">
        <f t="shared" si="49"/>
        <v>-0.10290350328550542</v>
      </c>
      <c r="AL88">
        <f t="shared" si="35"/>
        <v>-0.26040886545719738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-2.3278808675098209E-32</v>
      </c>
      <c r="AR88">
        <f t="shared" si="36"/>
        <v>-2.3279179988279047E-32</v>
      </c>
      <c r="AS88">
        <f t="shared" si="36"/>
        <v>-2.6403272534356541E-5</v>
      </c>
      <c r="AT88">
        <f t="shared" si="36"/>
        <v>-1.7250138055779606E-5</v>
      </c>
      <c r="AU88">
        <f t="shared" si="23"/>
        <v>-4.3653410590136147E-5</v>
      </c>
      <c r="AW88">
        <v>85</v>
      </c>
      <c r="AX88">
        <f>IF(Z88&gt;0, (R88*SUMPRODUCT(K88:$K$98, X88:$X$98)-K88*$AZ$3)/Z88, 0)</f>
        <v>-1.4814130124820728E+34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-1.3125446847640996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-8.8600861049881135E-30</v>
      </c>
      <c r="AI89">
        <f t="shared" si="33"/>
        <v>-8.8600861049881135E-30</v>
      </c>
      <c r="AJ89">
        <f t="shared" si="34"/>
        <v>-1.3125446847640996</v>
      </c>
      <c r="AK89">
        <f t="shared" si="49"/>
        <v>-9.1878127933486986E-2</v>
      </c>
      <c r="AL89">
        <f t="shared" si="35"/>
        <v>-1.4044228126975866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-1.3261185029918258E-33</v>
      </c>
      <c r="AR89">
        <f t="shared" si="36"/>
        <v>-1.3261185029918258E-33</v>
      </c>
      <c r="AS89">
        <f t="shared" si="36"/>
        <v>-1.9645292064253373E-4</v>
      </c>
      <c r="AT89">
        <f t="shared" si="36"/>
        <v>-1.3751704444977363E-5</v>
      </c>
      <c r="AU89">
        <f t="shared" si="23"/>
        <v>-2.102046250875111E-4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11015.419727076203</v>
      </c>
      <c r="AO91" s="8">
        <f t="shared" si="50"/>
        <v>-1101.5419727076203</v>
      </c>
      <c r="AP91" s="8">
        <f t="shared" si="50"/>
        <v>-439.91679612122192</v>
      </c>
      <c r="AQ91" s="8">
        <f t="shared" si="50"/>
        <v>-7829.8182799610686</v>
      </c>
      <c r="AR91" s="8">
        <f t="shared" si="50"/>
        <v>1644.142678286292</v>
      </c>
      <c r="AS91" s="8">
        <f t="shared" si="50"/>
        <v>-1988.8129349408828</v>
      </c>
      <c r="AT91" s="8">
        <f t="shared" si="50"/>
        <v>644.61120925897467</v>
      </c>
      <c r="AU91" s="8">
        <f t="shared" si="50"/>
        <v>299.94095260438166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84E60-D001-472D-B171-F9AD9A1F8111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24782.42489801643</v>
      </c>
      <c r="K3">
        <v>1</v>
      </c>
      <c r="L3" s="2">
        <v>0</v>
      </c>
      <c r="O3">
        <f>$C$3</f>
        <v>24782.42489801643</v>
      </c>
      <c r="P3">
        <f>O3*C5</f>
        <v>2478.2424898016434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24782.42489801643</v>
      </c>
      <c r="AF3">
        <f t="shared" ref="AF3:AG34" si="4">-$Z3*P3</f>
        <v>-2478.2424898016434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22104.182408214787</v>
      </c>
      <c r="AJ3">
        <f t="shared" ref="AJ3:AJ66" si="7">AB3-AC3</f>
        <v>0</v>
      </c>
      <c r="AL3">
        <f t="shared" ref="AL3:AL66" si="8">SUM(AI3:AK3)</f>
        <v>22104.182408214787</v>
      </c>
      <c r="AN3">
        <f t="shared" ref="AN3:AU34" si="9">AE3*$K3</f>
        <v>24782.42489801643</v>
      </c>
      <c r="AO3">
        <f t="shared" si="9"/>
        <v>-2478.2424898016434</v>
      </c>
      <c r="AP3">
        <f t="shared" si="9"/>
        <v>-200</v>
      </c>
      <c r="AQ3">
        <f t="shared" si="9"/>
        <v>0</v>
      </c>
      <c r="AR3">
        <f t="shared" si="9"/>
        <v>22104.182408214787</v>
      </c>
      <c r="AS3">
        <f t="shared" si="9"/>
        <v>0</v>
      </c>
      <c r="AT3">
        <f t="shared" si="9"/>
        <v>0</v>
      </c>
      <c r="AU3">
        <f t="shared" si="9"/>
        <v>22104.182408214787</v>
      </c>
      <c r="AW3">
        <v>0</v>
      </c>
      <c r="AX3">
        <f>IF(Z3&gt;0, (R3*SUMPRODUCT(K3:$K$98, X3:$X$98)-K3*$AZ$3)/Z3, 0)</f>
        <v>0</v>
      </c>
      <c r="AZ3">
        <f>C6*ABS(SUMPRODUCT(X4:X79, K4:K79))/1</f>
        <v>19041.210679143725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100000</v>
      </c>
      <c r="S4">
        <f t="shared" si="1"/>
        <v>1293.1865592466411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1277.2301966885279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-233.8794</v>
      </c>
      <c r="AI4">
        <f t="shared" si="6"/>
        <v>-233.8794</v>
      </c>
      <c r="AJ4">
        <f t="shared" si="7"/>
        <v>-1277.2301966885279</v>
      </c>
      <c r="AK4">
        <f>G4*SUM(AB4, AE4:AF4)</f>
        <v>0</v>
      </c>
      <c r="AL4">
        <f t="shared" si="8"/>
        <v>-1511.109596688528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-218.19143576826195</v>
      </c>
      <c r="AR4">
        <f t="shared" si="9"/>
        <v>-218.19143576826195</v>
      </c>
      <c r="AS4">
        <f t="shared" si="9"/>
        <v>-1191.5572317273327</v>
      </c>
      <c r="AT4">
        <f t="shared" si="9"/>
        <v>0</v>
      </c>
      <c r="AU4">
        <f t="shared" si="9"/>
        <v>-1409.7486674955946</v>
      </c>
      <c r="AW4">
        <v>1</v>
      </c>
      <c r="AX4">
        <f>IF(Z4&gt;0, (R4*SUMPRODUCT(K4:$K$98, X4:$X$98)-K4*$AZ$3)/Z4, 0)</f>
        <v>1293.1865592466411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100000</v>
      </c>
      <c r="S5">
        <f t="shared" si="1"/>
        <v>2604.9995834873744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1277.2301966885279</v>
      </c>
      <c r="AC5">
        <f t="shared" si="2"/>
        <v>2540.7273254513584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-245.72497221452878</v>
      </c>
      <c r="AI5">
        <f t="shared" si="6"/>
        <v>-270.10815581997514</v>
      </c>
      <c r="AJ5">
        <f t="shared" si="7"/>
        <v>-1263.4971287628305</v>
      </c>
      <c r="AK5">
        <f>G5*SUM(AB5, AE5:AF5)</f>
        <v>52.366438064229648</v>
      </c>
      <c r="AL5">
        <f t="shared" si="8"/>
        <v>-1481.2388465185759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-210.1213938829581</v>
      </c>
      <c r="AR5">
        <f t="shared" si="9"/>
        <v>-230.97164968035221</v>
      </c>
      <c r="AS5">
        <f t="shared" si="9"/>
        <v>-1080.4265251110855</v>
      </c>
      <c r="AT5">
        <f t="shared" si="9"/>
        <v>44.77896104566512</v>
      </c>
      <c r="AU5">
        <f t="shared" si="9"/>
        <v>-1266.6192137457724</v>
      </c>
      <c r="AW5">
        <v>2</v>
      </c>
      <c r="AX5">
        <f>IF(Z5&gt;0, (R5*SUMPRODUCT(K5:$K$98, X5:$X$98)-K5*$AZ$3)/Z5, 0)</f>
        <v>2604.9995834873744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100000</v>
      </c>
      <c r="S6">
        <f t="shared" si="1"/>
        <v>4075.1966798832163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2540.7273254513584</v>
      </c>
      <c r="AC6">
        <f t="shared" si="2"/>
        <v>3924.3169582664286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-259.79823727751318</v>
      </c>
      <c r="AI6">
        <f t="shared" si="6"/>
        <v>-283.87263948758573</v>
      </c>
      <c r="AJ6">
        <f t="shared" si="7"/>
        <v>-1383.5896328150702</v>
      </c>
      <c r="AK6">
        <f>G6*SUM(AB6, AE6:AF6)</f>
        <v>148.63254853890447</v>
      </c>
      <c r="AL6">
        <f t="shared" si="8"/>
        <v>-1518.8297237637514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-200.41096587563752</v>
      </c>
      <c r="AR6">
        <f t="shared" si="9"/>
        <v>-218.98220119408757</v>
      </c>
      <c r="AS6">
        <f t="shared" si="9"/>
        <v>-1067.3149194303151</v>
      </c>
      <c r="AT6">
        <f t="shared" si="9"/>
        <v>114.65663864924799</v>
      </c>
      <c r="AU6">
        <f t="shared" si="9"/>
        <v>-1171.6404819751547</v>
      </c>
      <c r="AW6">
        <v>3</v>
      </c>
      <c r="AX6">
        <f>IF(Z6&gt;0, (R6*SUMPRODUCT(K6:$K$98, X6:$X$98)-K6*$AZ$3)/Z6, 0)</f>
        <v>4075.1966798832163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100000</v>
      </c>
      <c r="S7">
        <f t="shared" si="1"/>
        <v>5310.713920477624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3924.3169582664286</v>
      </c>
      <c r="AC7">
        <f t="shared" si="2"/>
        <v>5048.297190935511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-275.90304946918587</v>
      </c>
      <c r="AI7">
        <f t="shared" si="6"/>
        <v>-299.66773189479039</v>
      </c>
      <c r="AJ7">
        <f t="shared" si="7"/>
        <v>-1123.9802326690824</v>
      </c>
      <c r="AK7">
        <f>G7*SUM(AB7, AE7:AF7)</f>
        <v>192.68396265088163</v>
      </c>
      <c r="AL7">
        <f t="shared" si="8"/>
        <v>-1230.9640019129913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-193.64423575934407</v>
      </c>
      <c r="AR7">
        <f t="shared" si="9"/>
        <v>-210.32362286732769</v>
      </c>
      <c r="AS7">
        <f t="shared" si="9"/>
        <v>-788.87237231541587</v>
      </c>
      <c r="AT7">
        <f t="shared" si="9"/>
        <v>135.23641279934154</v>
      </c>
      <c r="AU7">
        <f t="shared" si="9"/>
        <v>-863.95958238340211</v>
      </c>
      <c r="AW7">
        <v>4</v>
      </c>
      <c r="AX7">
        <f>IF(Z7&gt;0, (R7*SUMPRODUCT(K7:$K$98, X7:$X$98)-K7*$AZ$3)/Z7, 0)</f>
        <v>5310.713920477624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100000</v>
      </c>
      <c r="S8">
        <f t="shared" si="1"/>
        <v>6131.3894964507781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5048.297190935511</v>
      </c>
      <c r="AC8">
        <f t="shared" si="2"/>
        <v>5744.1019658064124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-424.61489288711022</v>
      </c>
      <c r="AI8">
        <f t="shared" si="6"/>
        <v>-448.03577476523691</v>
      </c>
      <c r="AJ8">
        <f t="shared" si="7"/>
        <v>-695.80477487090138</v>
      </c>
      <c r="AK8">
        <f t="shared" ref="AK8:AK71" si="22">G8*SUM(AB8:AB8, AE8:AF8)</f>
        <v>107.52873016692638</v>
      </c>
      <c r="AL8">
        <f t="shared" si="8"/>
        <v>-1036.311819469212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-278.1840276734867</v>
      </c>
      <c r="AR8">
        <f t="shared" si="9"/>
        <v>-293.52808498674358</v>
      </c>
      <c r="AS8">
        <f t="shared" si="9"/>
        <v>-455.85253364980798</v>
      </c>
      <c r="AT8">
        <f t="shared" si="9"/>
        <v>70.44683488387173</v>
      </c>
      <c r="AU8">
        <f t="shared" si="9"/>
        <v>-678.93378375267991</v>
      </c>
      <c r="AW8">
        <v>5</v>
      </c>
      <c r="AX8">
        <f>IF(Z8&gt;0, (R8*SUMPRODUCT(K8:$K$98, X8:$X$98)-K8*$AZ$3)/Z8, 0)</f>
        <v>6131.3894964507781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100000</v>
      </c>
      <c r="S9">
        <f t="shared" si="1"/>
        <v>6647.252549144534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5744.1019658064124</v>
      </c>
      <c r="AC9">
        <f t="shared" si="2"/>
        <v>6126.3384364061167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-583.22483317503281</v>
      </c>
      <c r="AI9">
        <f t="shared" si="6"/>
        <v>-606.26570002608446</v>
      </c>
      <c r="AJ9">
        <f t="shared" si="7"/>
        <v>-382.23647059970426</v>
      </c>
      <c r="AK9">
        <f t="shared" si="22"/>
        <v>33.890201598257832</v>
      </c>
      <c r="AL9">
        <f t="shared" si="8"/>
        <v>-954.6119690275309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-361.8680048431753</v>
      </c>
      <c r="AR9">
        <f t="shared" si="9"/>
        <v>-376.16395392315053</v>
      </c>
      <c r="AS9">
        <f t="shared" si="9"/>
        <v>-237.1626534508361</v>
      </c>
      <c r="AT9">
        <f t="shared" si="9"/>
        <v>21.027533360216236</v>
      </c>
      <c r="AU9">
        <f t="shared" si="9"/>
        <v>-592.29907401377034</v>
      </c>
      <c r="AW9">
        <v>6</v>
      </c>
      <c r="AX9">
        <f>IF(Z9&gt;0, (R9*SUMPRODUCT(K9:$K$98, X9:$X$98)-K9*$AZ$3)/Z9, 0)</f>
        <v>6647.252549144534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100000</v>
      </c>
      <c r="S10">
        <f t="shared" si="1"/>
        <v>7040.0426372704551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6126.3384364061167</v>
      </c>
      <c r="AC10">
        <f t="shared" si="2"/>
        <v>6370.8215575874037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-747.75640369673522</v>
      </c>
      <c r="AI10">
        <f t="shared" si="6"/>
        <v>-770.37992277835212</v>
      </c>
      <c r="AJ10">
        <f t="shared" si="7"/>
        <v>-244.48312118128706</v>
      </c>
      <c r="AK10">
        <f t="shared" si="22"/>
        <v>25.117987589265081</v>
      </c>
      <c r="AL10">
        <f t="shared" si="8"/>
        <v>-989.74505637037407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-440.14168933857394</v>
      </c>
      <c r="AR10">
        <f t="shared" si="9"/>
        <v>-453.45826390502162</v>
      </c>
      <c r="AS10">
        <f t="shared" si="9"/>
        <v>-143.90677691225875</v>
      </c>
      <c r="AT10">
        <f t="shared" si="9"/>
        <v>14.784859662409785</v>
      </c>
      <c r="AU10">
        <f t="shared" si="9"/>
        <v>-582.58018115487062</v>
      </c>
      <c r="AW10">
        <v>7</v>
      </c>
      <c r="AX10">
        <f>IF(Z10&gt;0, (R10*SUMPRODUCT(K10:$K$98, X10:$X$98)-K10*$AZ$3)/Z10, 0)</f>
        <v>7040.0426372704551</v>
      </c>
    </row>
    <row r="11" spans="1:52" x14ac:dyDescent="0.25">
      <c r="A11" t="s">
        <v>33</v>
      </c>
      <c r="C11" s="12">
        <f>AU81</f>
        <v>562.13226391425758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100000</v>
      </c>
      <c r="S11">
        <f t="shared" si="1"/>
        <v>7318.8153693105869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6370.8215575874037</v>
      </c>
      <c r="AC11">
        <f t="shared" si="2"/>
        <v>6488.7353401476139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-930.86215796986062</v>
      </c>
      <c r="AI11">
        <f t="shared" si="6"/>
        <v>-953.02672632116889</v>
      </c>
      <c r="AJ11">
        <f t="shared" si="7"/>
        <v>-117.91378256021017</v>
      </c>
      <c r="AK11">
        <f t="shared" si="22"/>
        <v>15.289971738209768</v>
      </c>
      <c r="AL11">
        <f t="shared" si="8"/>
        <v>-1055.6505371431695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-520.63924451924777</v>
      </c>
      <c r="AR11">
        <f t="shared" si="9"/>
        <v>-533.03607902661201</v>
      </c>
      <c r="AS11">
        <f t="shared" si="9"/>
        <v>-65.950196970561962</v>
      </c>
      <c r="AT11">
        <f t="shared" si="9"/>
        <v>8.5518132479072477</v>
      </c>
      <c r="AU11">
        <f t="shared" si="9"/>
        <v>-590.4344627492668</v>
      </c>
      <c r="AW11">
        <v>8</v>
      </c>
      <c r="AX11">
        <f>IF(Z11&gt;0, (R11*SUMPRODUCT(K11:$K$98, X11:$X$98)-K11*$AZ$3)/Z11, 0)</f>
        <v>7318.8153693105869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100000</v>
      </c>
      <c r="S12">
        <f t="shared" si="1"/>
        <v>7499.2755264012803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6488.7353401476139</v>
      </c>
      <c r="AC12">
        <f t="shared" si="2"/>
        <v>6497.4037840634101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-1131.2710574565299</v>
      </c>
      <c r="AI12">
        <f t="shared" si="6"/>
        <v>-1152.931162359961</v>
      </c>
      <c r="AJ12">
        <f t="shared" si="7"/>
        <v>-8.6684439157961606</v>
      </c>
      <c r="AK12">
        <f t="shared" si="22"/>
        <v>14.924091282339512</v>
      </c>
      <c r="AL12">
        <f t="shared" si="8"/>
        <v>-1146.6755149934177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-601.28259324472538</v>
      </c>
      <c r="AR12">
        <f t="shared" si="9"/>
        <v>-612.79516926304029</v>
      </c>
      <c r="AS12">
        <f t="shared" si="9"/>
        <v>-4.6073700928980585</v>
      </c>
      <c r="AT12">
        <f t="shared" si="9"/>
        <v>7.9323131701448295</v>
      </c>
      <c r="AU12">
        <f t="shared" si="9"/>
        <v>-609.47022618579354</v>
      </c>
      <c r="AW12">
        <v>9</v>
      </c>
      <c r="AX12">
        <f>IF(Z12&gt;0, (R12*SUMPRODUCT(K12:$K$98, X12:$X$98)-K12*$AZ$3)/Z12, 0)</f>
        <v>7499.2755264012803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100000</v>
      </c>
      <c r="S13">
        <f t="shared" si="1"/>
        <v>7575.8468259947549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6497.4037840634101</v>
      </c>
      <c r="AC13">
        <f t="shared" si="2"/>
        <v>6396.3792770029286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-1342.8036478977162</v>
      </c>
      <c r="AI13">
        <f t="shared" si="6"/>
        <v>-1363.9114508401385</v>
      </c>
      <c r="AJ13">
        <f t="shared" si="7"/>
        <v>101.02450706048148</v>
      </c>
      <c r="AK13">
        <f t="shared" si="22"/>
        <v>12.99480756812682</v>
      </c>
      <c r="AL13">
        <f t="shared" si="8"/>
        <v>-1249.8921362115302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-678.43575456687381</v>
      </c>
      <c r="AR13">
        <f t="shared" si="9"/>
        <v>-689.10022382037255</v>
      </c>
      <c r="AS13">
        <f t="shared" si="9"/>
        <v>51.041444357578136</v>
      </c>
      <c r="AT13">
        <f t="shared" si="9"/>
        <v>6.5654737323181465</v>
      </c>
      <c r="AU13">
        <f t="shared" si="9"/>
        <v>-631.49330573047632</v>
      </c>
      <c r="AW13">
        <v>10</v>
      </c>
      <c r="AX13">
        <f>IF(Z13&gt;0, (R13*SUMPRODUCT(K13:$K$98, X13:$X$98)-K13*$AZ$3)/Z13, 0)</f>
        <v>7575.8468259947549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100000</v>
      </c>
      <c r="S14">
        <f t="shared" si="1"/>
        <v>7549.4488707356913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6396.3792770029286</v>
      </c>
      <c r="AC14">
        <f t="shared" si="2"/>
        <v>6191.7351335997664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-1571.1758605367154</v>
      </c>
      <c r="AI14">
        <f t="shared" si="6"/>
        <v>-1591.6797914845793</v>
      </c>
      <c r="AJ14">
        <f t="shared" si="7"/>
        <v>204.64414340316216</v>
      </c>
      <c r="AK14">
        <f t="shared" si="22"/>
        <v>11.513482698605271</v>
      </c>
      <c r="AL14">
        <f t="shared" si="8"/>
        <v>-1375.5221653828119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-754.7234548660166</v>
      </c>
      <c r="AR14">
        <f t="shared" si="9"/>
        <v>-764.57263724717916</v>
      </c>
      <c r="AS14">
        <f t="shared" si="9"/>
        <v>98.302003490921052</v>
      </c>
      <c r="AT14">
        <f t="shared" si="9"/>
        <v>5.5305683202535567</v>
      </c>
      <c r="AU14">
        <f t="shared" si="9"/>
        <v>-660.74006543600456</v>
      </c>
      <c r="AW14">
        <v>11</v>
      </c>
      <c r="AX14">
        <f>IF(Z14&gt;0, (R14*SUMPRODUCT(K14:$K$98, X14:$X$98)-K14*$AZ$3)/Z14, 0)</f>
        <v>7549.4488707356913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100000</v>
      </c>
      <c r="S15">
        <f t="shared" si="1"/>
        <v>7440.6900011805428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6191.7351335997664</v>
      </c>
      <c r="AC15">
        <f t="shared" si="2"/>
        <v>5906.4440764416286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-1815.2392518460097</v>
      </c>
      <c r="AI15">
        <f t="shared" si="6"/>
        <v>-1835.0843336714336</v>
      </c>
      <c r="AJ15">
        <f t="shared" si="7"/>
        <v>285.29105715813785</v>
      </c>
      <c r="AK15">
        <f t="shared" si="22"/>
        <v>25.386114047759044</v>
      </c>
      <c r="AL15">
        <f t="shared" si="8"/>
        <v>-1524.4071624655367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-827.20873082038565</v>
      </c>
      <c r="AR15">
        <f t="shared" si="9"/>
        <v>-836.25218056572442</v>
      </c>
      <c r="AS15">
        <f t="shared" si="9"/>
        <v>130.00779542762402</v>
      </c>
      <c r="AT15">
        <f t="shared" si="9"/>
        <v>11.568510961049757</v>
      </c>
      <c r="AU15">
        <f t="shared" si="9"/>
        <v>-694.67587417705056</v>
      </c>
      <c r="AW15">
        <v>12</v>
      </c>
      <c r="AX15">
        <f>IF(Z15&gt;0, (R15*SUMPRODUCT(K15:$K$98, X15:$X$98)-K15*$AZ$3)/Z15, 0)</f>
        <v>7440.6900011805428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100000</v>
      </c>
      <c r="S16">
        <f t="shared" si="1"/>
        <v>7248.6141699497248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5906.4440764416286</v>
      </c>
      <c r="AC16">
        <f t="shared" si="2"/>
        <v>5547.9362907683226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-2048.634706769456</v>
      </c>
      <c r="AI16">
        <f t="shared" si="6"/>
        <v>-2067.7691790999334</v>
      </c>
      <c r="AJ16">
        <f t="shared" si="7"/>
        <v>358.50778567330599</v>
      </c>
      <c r="AK16">
        <f t="shared" si="22"/>
        <v>41.935752942735569</v>
      </c>
      <c r="AL16">
        <f t="shared" si="8"/>
        <v>-1667.3256404838919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-883.1402706736967</v>
      </c>
      <c r="AR16">
        <f t="shared" si="9"/>
        <v>-891.38889743829145</v>
      </c>
      <c r="AS16">
        <f t="shared" si="9"/>
        <v>154.54812994817686</v>
      </c>
      <c r="AT16">
        <f t="shared" si="9"/>
        <v>18.07796777159674</v>
      </c>
      <c r="AU16">
        <f t="shared" si="9"/>
        <v>-718.76279971851784</v>
      </c>
      <c r="AW16">
        <v>13</v>
      </c>
      <c r="AX16">
        <f>IF(Z16&gt;0, (R16*SUMPRODUCT(K16:$K$98, X16:$X$98)-K16*$AZ$3)/Z16, 0)</f>
        <v>7248.6141699497248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100000</v>
      </c>
      <c r="S17">
        <f t="shared" si="1"/>
        <v>7016.8018350419852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5547.9362907683226</v>
      </c>
      <c r="AC17">
        <f t="shared" si="2"/>
        <v>5157.0853397885803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-2276.2729543173295</v>
      </c>
      <c r="AI17">
        <f t="shared" si="6"/>
        <v>-2294.6470136859225</v>
      </c>
      <c r="AJ17">
        <f t="shared" si="7"/>
        <v>390.85095097974227</v>
      </c>
      <c r="AK17">
        <f t="shared" si="22"/>
        <v>76.561520812602851</v>
      </c>
      <c r="AL17">
        <f t="shared" si="8"/>
        <v>-1827.2345418935774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-922.42170833193154</v>
      </c>
      <c r="AR17">
        <f t="shared" si="9"/>
        <v>-929.8674899108164</v>
      </c>
      <c r="AS17">
        <f t="shared" si="9"/>
        <v>158.38583910690062</v>
      </c>
      <c r="AT17">
        <f t="shared" si="9"/>
        <v>31.025281342690246</v>
      </c>
      <c r="AU17">
        <f t="shared" si="9"/>
        <v>-740.45636946122556</v>
      </c>
      <c r="AW17">
        <v>14</v>
      </c>
      <c r="AX17">
        <f>IF(Z17&gt;0, (R17*SUMPRODUCT(K17:$K$98, X17:$X$98)-K17*$AZ$3)/Z17, 0)</f>
        <v>7016.8018350419852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100000</v>
      </c>
      <c r="S18">
        <f t="shared" si="1"/>
        <v>6761.2103995366269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5157.0853397885803</v>
      </c>
      <c r="AC18">
        <f t="shared" si="2"/>
        <v>4750.2246255651098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-2504.2597893129591</v>
      </c>
      <c r="AI18">
        <f t="shared" si="6"/>
        <v>-2521.8240431405379</v>
      </c>
      <c r="AJ18">
        <f t="shared" si="7"/>
        <v>406.8607142234705</v>
      </c>
      <c r="AK18">
        <f t="shared" si="22"/>
        <v>111.39304333943335</v>
      </c>
      <c r="AL18">
        <f t="shared" si="8"/>
        <v>-2003.570285577634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-947.00408416017137</v>
      </c>
      <c r="AR18">
        <f t="shared" si="9"/>
        <v>-953.64613470976963</v>
      </c>
      <c r="AS18">
        <f t="shared" si="9"/>
        <v>153.85734327493921</v>
      </c>
      <c r="AT18">
        <f t="shared" si="9"/>
        <v>42.124090894904846</v>
      </c>
      <c r="AU18">
        <f t="shared" si="9"/>
        <v>-757.66470053992555</v>
      </c>
      <c r="AW18">
        <v>15</v>
      </c>
      <c r="AX18">
        <f>IF(Z18&gt;0, (R18*SUMPRODUCT(K18:$K$98, X18:$X$98)-K18*$AZ$3)/Z18, 0)</f>
        <v>6761.2103995366269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100000</v>
      </c>
      <c r="S19">
        <f t="shared" si="1"/>
        <v>6420.5824086108623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4750.2246255651098</v>
      </c>
      <c r="AC19">
        <f t="shared" si="2"/>
        <v>4288.7203034947033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-2758.0078473674184</v>
      </c>
      <c r="AI19">
        <f t="shared" si="6"/>
        <v>-2774.7069566948799</v>
      </c>
      <c r="AJ19">
        <f t="shared" si="7"/>
        <v>461.50432207040649</v>
      </c>
      <c r="AK19">
        <f t="shared" si="22"/>
        <v>105.93000915010195</v>
      </c>
      <c r="AL19">
        <f t="shared" si="8"/>
        <v>-2207.2726254743716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-972.63896390905745</v>
      </c>
      <c r="AR19">
        <f t="shared" si="9"/>
        <v>-978.52807129864289</v>
      </c>
      <c r="AS19">
        <f t="shared" si="9"/>
        <v>162.75410024180155</v>
      </c>
      <c r="AT19">
        <f t="shared" si="9"/>
        <v>37.357273818121371</v>
      </c>
      <c r="AU19">
        <f t="shared" si="9"/>
        <v>-778.41669723871996</v>
      </c>
      <c r="AW19">
        <v>16</v>
      </c>
      <c r="AX19">
        <f>IF(Z19&gt;0, (R19*SUMPRODUCT(K19:$K$98, X19:$X$98)-K19*$AZ$3)/Z19, 0)</f>
        <v>6420.5824086108623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100000</v>
      </c>
      <c r="S20">
        <f t="shared" si="1"/>
        <v>5799.9617706731124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4288.7203034947033</v>
      </c>
      <c r="AC20">
        <f t="shared" si="2"/>
        <v>3661.9301985687853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-2991.3292216804671</v>
      </c>
      <c r="AI20">
        <f t="shared" si="6"/>
        <v>-3007.1135076092337</v>
      </c>
      <c r="AJ20">
        <f t="shared" si="7"/>
        <v>626.79010492591806</v>
      </c>
      <c r="AK20">
        <f t="shared" si="22"/>
        <v>18.441497305027223</v>
      </c>
      <c r="AL20">
        <f t="shared" si="8"/>
        <v>-2361.8819053782886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-1000.5900338676832</v>
      </c>
      <c r="AR20">
        <f t="shared" si="9"/>
        <v>-1005.8698269033589</v>
      </c>
      <c r="AS20">
        <f t="shared" si="9"/>
        <v>209.65928048649474</v>
      </c>
      <c r="AT20">
        <f t="shared" si="9"/>
        <v>6.1686217214973791</v>
      </c>
      <c r="AU20">
        <f t="shared" si="9"/>
        <v>-790.0419246953669</v>
      </c>
      <c r="AW20">
        <v>17</v>
      </c>
      <c r="AX20">
        <f>IF(Z20&gt;0, (R20*SUMPRODUCT(K20:$K$98, X20:$X$98)-K20*$AZ$3)/Z20, 0)</f>
        <v>5799.9617706731124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100000</v>
      </c>
      <c r="S21">
        <f t="shared" si="1"/>
        <v>5012.3515060058462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3661.9301985687853</v>
      </c>
      <c r="AC21">
        <f t="shared" si="2"/>
        <v>2973.8657964934305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-3175.0211737658447</v>
      </c>
      <c r="AI21">
        <f t="shared" si="6"/>
        <v>-3189.853861541882</v>
      </c>
      <c r="AJ21">
        <f t="shared" si="7"/>
        <v>688.06440207535479</v>
      </c>
      <c r="AK21">
        <f t="shared" si="22"/>
        <v>5.8590883177100563</v>
      </c>
      <c r="AL21">
        <f t="shared" si="8"/>
        <v>-2495.9303711488174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-1009.9224067022118</v>
      </c>
      <c r="AR21">
        <f t="shared" si="9"/>
        <v>-1014.6404425567163</v>
      </c>
      <c r="AS21">
        <f t="shared" si="9"/>
        <v>218.86205441769076</v>
      </c>
      <c r="AT21">
        <f t="shared" si="9"/>
        <v>1.8636803507940776</v>
      </c>
      <c r="AU21">
        <f t="shared" si="9"/>
        <v>-793.91470778823157</v>
      </c>
      <c r="AW21">
        <v>18</v>
      </c>
      <c r="AX21">
        <f>IF(Z21&gt;0, (R21*SUMPRODUCT(K21:$K$98, X21:$X$98)-K21*$AZ$3)/Z21, 0)</f>
        <v>5012.3515060058462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100000</v>
      </c>
      <c r="S22">
        <f t="shared" si="1"/>
        <v>4270.2084286756963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2973.8657964934305</v>
      </c>
      <c r="AC22">
        <f t="shared" si="2"/>
        <v>2365.4612036371454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-3342.9296449744234</v>
      </c>
      <c r="AI22">
        <f t="shared" si="6"/>
        <v>-3356.7782734614566</v>
      </c>
      <c r="AJ22">
        <f t="shared" si="7"/>
        <v>608.40459285628503</v>
      </c>
      <c r="AK22">
        <f t="shared" si="22"/>
        <v>62.451181726362044</v>
      </c>
      <c r="AL22">
        <f t="shared" si="8"/>
        <v>-2685.9224988788096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-992.83972966900012</v>
      </c>
      <c r="AR22">
        <f t="shared" si="9"/>
        <v>-996.95272934999025</v>
      </c>
      <c r="AS22">
        <f t="shared" si="9"/>
        <v>180.69427587532542</v>
      </c>
      <c r="AT22">
        <f t="shared" si="9"/>
        <v>18.547807153502113</v>
      </c>
      <c r="AU22">
        <f t="shared" si="9"/>
        <v>-797.71064632116281</v>
      </c>
      <c r="AW22">
        <v>19</v>
      </c>
      <c r="AX22">
        <f>IF(Z22&gt;0, (R22*SUMPRODUCT(K22:$K$98, X22:$X$98)-K22*$AZ$3)/Z22, 0)</f>
        <v>4270.2084286756963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100000</v>
      </c>
      <c r="S23">
        <f t="shared" si="1"/>
        <v>3852.0893070124916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2365.4612036371454</v>
      </c>
      <c r="AC23">
        <f t="shared" si="2"/>
        <v>1978.5336679006241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-3477.9572435772775</v>
      </c>
      <c r="AI23">
        <f t="shared" si="6"/>
        <v>-3490.7978964685462</v>
      </c>
      <c r="AJ23">
        <f t="shared" si="7"/>
        <v>386.92753573652135</v>
      </c>
      <c r="AK23">
        <f t="shared" si="22"/>
        <v>165.58228425460021</v>
      </c>
      <c r="AL23">
        <f t="shared" si="8"/>
        <v>-2938.2880764774245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-922.27009588536066</v>
      </c>
      <c r="AR23">
        <f t="shared" si="9"/>
        <v>-925.6751262936931</v>
      </c>
      <c r="AS23">
        <f t="shared" si="9"/>
        <v>102.60381899271583</v>
      </c>
      <c r="AT23">
        <f t="shared" si="9"/>
        <v>43.908414762262744</v>
      </c>
      <c r="AU23">
        <f t="shared" si="9"/>
        <v>-779.16289253871457</v>
      </c>
      <c r="AW23">
        <v>20</v>
      </c>
      <c r="AX23">
        <f>IF(Z23&gt;0, (R23*SUMPRODUCT(K23:$K$98, X23:$X$98)-K23*$AZ$3)/Z23, 0)</f>
        <v>3852.0893070124916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100000</v>
      </c>
      <c r="S24">
        <f t="shared" si="1"/>
        <v>3380.0199131388463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1978.5336679006241</v>
      </c>
      <c r="AC24">
        <f t="shared" si="2"/>
        <v>1597.2566023121235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-3593.1513608958207</v>
      </c>
      <c r="AI24">
        <f t="shared" si="6"/>
        <v>-3604.9653194179527</v>
      </c>
      <c r="AJ24">
        <f t="shared" si="7"/>
        <v>381.27706558850059</v>
      </c>
      <c r="AK24">
        <f t="shared" si="22"/>
        <v>138.4973567530437</v>
      </c>
      <c r="AL24">
        <f t="shared" si="8"/>
        <v>-3085.1908970764084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-850.72927513281786</v>
      </c>
      <c r="AR24">
        <f t="shared" si="9"/>
        <v>-853.52639647854289</v>
      </c>
      <c r="AS24">
        <f t="shared" si="9"/>
        <v>90.272724150425091</v>
      </c>
      <c r="AT24">
        <f t="shared" si="9"/>
        <v>32.791203064975562</v>
      </c>
      <c r="AU24">
        <f t="shared" si="9"/>
        <v>-730.46246926314222</v>
      </c>
      <c r="AW24">
        <v>21</v>
      </c>
      <c r="AX24">
        <f>IF(Z24&gt;0, (R24*SUMPRODUCT(K24:$K$98, X24:$X$98)-K24*$AZ$3)/Z24, 0)</f>
        <v>3380.0199131388463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100000</v>
      </c>
      <c r="S25">
        <f t="shared" si="1"/>
        <v>2853.689963416507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1597.2566023121235</v>
      </c>
      <c r="AC25">
        <f t="shared" si="2"/>
        <v>1229.5568185157854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-3696.7164409788788</v>
      </c>
      <c r="AI25">
        <f t="shared" si="6"/>
        <v>-3707.488080805545</v>
      </c>
      <c r="AJ25">
        <f t="shared" si="7"/>
        <v>367.69978379633812</v>
      </c>
      <c r="AK25">
        <f t="shared" si="22"/>
        <v>111.80796216184865</v>
      </c>
      <c r="AL25">
        <f t="shared" si="8"/>
        <v>-3227.9803348473583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-781.47300793617694</v>
      </c>
      <c r="AR25">
        <f t="shared" si="9"/>
        <v>-783.75009515943202</v>
      </c>
      <c r="AS25">
        <f t="shared" si="9"/>
        <v>77.730456378936552</v>
      </c>
      <c r="AT25">
        <f t="shared" si="9"/>
        <v>23.635814620040893</v>
      </c>
      <c r="AU25">
        <f t="shared" si="9"/>
        <v>-682.38382416045465</v>
      </c>
      <c r="AW25">
        <v>22</v>
      </c>
      <c r="AX25">
        <f>IF(Z25&gt;0, (R25*SUMPRODUCT(K25:$K$98, X25:$X$98)-K25*$AZ$3)/Z25, 0)</f>
        <v>2853.689963416507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100000</v>
      </c>
      <c r="S26">
        <f t="shared" si="1"/>
        <v>2260.3302296447232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1229.5568185157854</v>
      </c>
      <c r="AC26">
        <f t="shared" si="2"/>
        <v>879.36014213003727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-3751.6375452982948</v>
      </c>
      <c r="AI26">
        <f t="shared" si="6"/>
        <v>-3761.3635593403696</v>
      </c>
      <c r="AJ26">
        <f t="shared" si="7"/>
        <v>350.19667638574811</v>
      </c>
      <c r="AK26">
        <f t="shared" si="22"/>
        <v>86.06897729610499</v>
      </c>
      <c r="AL26">
        <f t="shared" si="8"/>
        <v>-3325.0979056585165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-708.10994510244279</v>
      </c>
      <c r="AR26">
        <f t="shared" si="9"/>
        <v>-709.94570007243726</v>
      </c>
      <c r="AS26">
        <f t="shared" si="9"/>
        <v>66.098535984998293</v>
      </c>
      <c r="AT26">
        <f t="shared" si="9"/>
        <v>16.245252387067264</v>
      </c>
      <c r="AU26">
        <f t="shared" si="9"/>
        <v>-627.60191170037172</v>
      </c>
      <c r="AW26">
        <v>23</v>
      </c>
      <c r="AX26">
        <f>IF(Z26&gt;0, (R26*SUMPRODUCT(K26:$K$98, X26:$X$98)-K26*$AZ$3)/Z26, 0)</f>
        <v>2260.3302296447232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100000</v>
      </c>
      <c r="S27">
        <f t="shared" si="1"/>
        <v>1600.3606004630087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879.36014213003727</v>
      </c>
      <c r="AC27">
        <f t="shared" si="2"/>
        <v>556.31835019762048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-3752.9532291330615</v>
      </c>
      <c r="AI27">
        <f t="shared" si="6"/>
        <v>-3761.6437447274325</v>
      </c>
      <c r="AJ27">
        <f t="shared" si="7"/>
        <v>323.0417919324168</v>
      </c>
      <c r="AK27">
        <f t="shared" si="22"/>
        <v>61.555209949102618</v>
      </c>
      <c r="AL27">
        <f t="shared" si="8"/>
        <v>-3377.0467428459133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-632.46274673536016</v>
      </c>
      <c r="AR27">
        <f t="shared" si="9"/>
        <v>-633.92730731679649</v>
      </c>
      <c r="AS27">
        <f t="shared" si="9"/>
        <v>54.440299828379537</v>
      </c>
      <c r="AT27">
        <f t="shared" si="9"/>
        <v>10.373531132247663</v>
      </c>
      <c r="AU27">
        <f t="shared" si="9"/>
        <v>-569.11347635616926</v>
      </c>
      <c r="AW27">
        <v>24</v>
      </c>
      <c r="AX27">
        <f>IF(Z27&gt;0, (R27*SUMPRODUCT(K27:$K$98, X27:$X$98)-K27*$AZ$3)/Z27, 0)</f>
        <v>1600.3606004630087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100000</v>
      </c>
      <c r="S28">
        <f t="shared" si="1"/>
        <v>872.06995762874601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556.31835019762048</v>
      </c>
      <c r="AC28">
        <f t="shared" si="2"/>
        <v>267.66645450692477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-3721.2098443399136</v>
      </c>
      <c r="AI28">
        <f t="shared" si="6"/>
        <v>-3728.8831523172557</v>
      </c>
      <c r="AJ28">
        <f t="shared" si="7"/>
        <v>288.65189569069571</v>
      </c>
      <c r="AK28">
        <f t="shared" si="22"/>
        <v>38.942284513833435</v>
      </c>
      <c r="AL28">
        <f t="shared" si="8"/>
        <v>-3401.2889721127267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-559.92252149686021</v>
      </c>
      <c r="AR28">
        <f t="shared" si="9"/>
        <v>-561.07710780900561</v>
      </c>
      <c r="AS28">
        <f t="shared" si="9"/>
        <v>43.432836101897514</v>
      </c>
      <c r="AT28">
        <f t="shared" si="9"/>
        <v>5.8595626288045484</v>
      </c>
      <c r="AU28">
        <f t="shared" si="9"/>
        <v>-511.78470907830354</v>
      </c>
      <c r="AW28">
        <v>25</v>
      </c>
      <c r="AX28">
        <f>IF(Z28&gt;0, (R28*SUMPRODUCT(K28:$K$98, X28:$X$98)-K28*$AZ$3)/Z28, 0)</f>
        <v>872.06995762874601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100000</v>
      </c>
      <c r="S29">
        <f t="shared" si="1"/>
        <v>55.052276829981459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267.66645450692477</v>
      </c>
      <c r="AC29">
        <f t="shared" si="2"/>
        <v>14.717907157087666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-3651.8791365286343</v>
      </c>
      <c r="AI29">
        <f t="shared" si="6"/>
        <v>-3658.5627416420707</v>
      </c>
      <c r="AJ29">
        <f t="shared" si="7"/>
        <v>252.9485473498371</v>
      </c>
      <c r="AK29">
        <f t="shared" si="22"/>
        <v>18.736651815484734</v>
      </c>
      <c r="AL29">
        <f t="shared" si="8"/>
        <v>-3386.8775424767487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-490.61649778773591</v>
      </c>
      <c r="AR29">
        <f t="shared" si="9"/>
        <v>-491.51441549277456</v>
      </c>
      <c r="AS29">
        <f t="shared" si="9"/>
        <v>33.982704734099926</v>
      </c>
      <c r="AT29">
        <f t="shared" si="9"/>
        <v>2.5172000907783234</v>
      </c>
      <c r="AU29">
        <f t="shared" si="9"/>
        <v>-455.01451066789627</v>
      </c>
      <c r="AW29">
        <v>26</v>
      </c>
      <c r="AX29">
        <f>IF(Z29&gt;0, (R29*SUMPRODUCT(K29:$K$98, X29:$X$98)-K29*$AZ$3)/Z29, 0)</f>
        <v>55.052276829981459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100000</v>
      </c>
      <c r="S30">
        <f t="shared" si="1"/>
        <v>-880.47470174187163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14.717907157087666</v>
      </c>
      <c r="AC30">
        <f t="shared" si="2"/>
        <v>-201.81468514223525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-3545.9537293933718</v>
      </c>
      <c r="AI30">
        <f t="shared" si="6"/>
        <v>-3551.6840100233258</v>
      </c>
      <c r="AJ30">
        <f t="shared" si="7"/>
        <v>216.53259229932291</v>
      </c>
      <c r="AK30">
        <f t="shared" si="22"/>
        <v>1.0302535009961367</v>
      </c>
      <c r="AL30">
        <f t="shared" si="8"/>
        <v>-3334.1211642230069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-425.34447310549706</v>
      </c>
      <c r="AR30">
        <f t="shared" si="9"/>
        <v>-426.03183210149598</v>
      </c>
      <c r="AS30">
        <f t="shared" si="9"/>
        <v>25.973531639252155</v>
      </c>
      <c r="AT30">
        <f t="shared" si="9"/>
        <v>0.12358103517082925</v>
      </c>
      <c r="AU30">
        <f t="shared" si="9"/>
        <v>-399.93471942707299</v>
      </c>
      <c r="AW30">
        <v>27</v>
      </c>
      <c r="AX30">
        <f>IF(Z30&gt;0, (R30*SUMPRODUCT(K30:$K$98, X30:$X$98)-K30*$AZ$3)/Z30, 0)</f>
        <v>-880.47470174187163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100000</v>
      </c>
      <c r="S31">
        <f t="shared" si="1"/>
        <v>-1982.5304861659151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-201.81468514223525</v>
      </c>
      <c r="AC31">
        <f t="shared" si="2"/>
        <v>-382.44138549022045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-3401.3436005065951</v>
      </c>
      <c r="AI31">
        <f t="shared" si="6"/>
        <v>-3406.1662424301226</v>
      </c>
      <c r="AJ31">
        <f t="shared" si="7"/>
        <v>180.62670034798521</v>
      </c>
      <c r="AK31">
        <f t="shared" si="22"/>
        <v>-14.127027959956468</v>
      </c>
      <c r="AL31">
        <f t="shared" si="8"/>
        <v>-3239.666570042094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-364.28409775903498</v>
      </c>
      <c r="AR31">
        <f t="shared" si="9"/>
        <v>-364.80060298998711</v>
      </c>
      <c r="AS31">
        <f t="shared" si="9"/>
        <v>19.345130129651476</v>
      </c>
      <c r="AT31">
        <f t="shared" si="9"/>
        <v>-1.5130055174793049</v>
      </c>
      <c r="AU31">
        <f t="shared" si="9"/>
        <v>-346.96847837781496</v>
      </c>
      <c r="AW31">
        <v>28</v>
      </c>
      <c r="AX31">
        <f>IF(Z31&gt;0, (R31*SUMPRODUCT(K31:$K$98, X31:$X$98)-K31*$AZ$3)/Z31, 0)</f>
        <v>-1982.5304861659151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100000</v>
      </c>
      <c r="S32">
        <f t="shared" si="1"/>
        <v>-3325.4022772772373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-382.44138549022045</v>
      </c>
      <c r="AC32">
        <f t="shared" si="2"/>
        <v>-528.22747185862067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-3213.0433210184397</v>
      </c>
      <c r="AI32">
        <f t="shared" si="6"/>
        <v>-3217.0144756924774</v>
      </c>
      <c r="AJ32">
        <f t="shared" si="7"/>
        <v>145.78608636840022</v>
      </c>
      <c r="AK32">
        <f t="shared" si="22"/>
        <v>-26.770896984315435</v>
      </c>
      <c r="AL32">
        <f t="shared" si="8"/>
        <v>-3097.999286308393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-307.24743469325716</v>
      </c>
      <c r="AR32">
        <f t="shared" si="9"/>
        <v>-307.62717656551473</v>
      </c>
      <c r="AS32">
        <f t="shared" si="9"/>
        <v>13.940802091788395</v>
      </c>
      <c r="AT32">
        <f t="shared" si="9"/>
        <v>-2.5599684165668823</v>
      </c>
      <c r="AU32">
        <f t="shared" si="9"/>
        <v>-296.24634289029325</v>
      </c>
      <c r="AW32">
        <v>29</v>
      </c>
      <c r="AX32">
        <f>IF(Z32&gt;0, (R32*SUMPRODUCT(K32:$K$98, X32:$X$98)-K32*$AZ$3)/Z32, 0)</f>
        <v>-3325.4022772772373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100000</v>
      </c>
      <c r="S33">
        <f t="shared" si="1"/>
        <v>-5028.0645510151298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-528.22747185862067</v>
      </c>
      <c r="AC33">
        <f t="shared" si="2"/>
        <v>-640.38739638166771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-2989.5120677366499</v>
      </c>
      <c r="AI33">
        <f t="shared" si="6"/>
        <v>-2992.6961328470134</v>
      </c>
      <c r="AJ33">
        <f t="shared" si="7"/>
        <v>112.15992452304704</v>
      </c>
      <c r="AK33">
        <f t="shared" si="22"/>
        <v>-36.975923030103452</v>
      </c>
      <c r="AL33">
        <f t="shared" si="8"/>
        <v>-2917.5121313540694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-255.24307765321072</v>
      </c>
      <c r="AR33">
        <f t="shared" si="9"/>
        <v>-255.5149315744537</v>
      </c>
      <c r="AS33">
        <f t="shared" si="9"/>
        <v>9.576159478857214</v>
      </c>
      <c r="AT33">
        <f t="shared" si="9"/>
        <v>-3.1569862169572049</v>
      </c>
      <c r="AU33">
        <f t="shared" si="9"/>
        <v>-249.09575831255364</v>
      </c>
      <c r="AW33">
        <v>30</v>
      </c>
      <c r="AX33">
        <f>IF(Z33&gt;0, (R33*SUMPRODUCT(K33:$K$98, X33:$X$98)-K33*$AZ$3)/Z33, 0)</f>
        <v>-5028.0645510151298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100000</v>
      </c>
      <c r="S34">
        <f t="shared" si="1"/>
        <v>-7291.7235526076447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-640.38739638166771</v>
      </c>
      <c r="AC34">
        <f t="shared" si="2"/>
        <v>-721.44519709719077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-2714.8694651156125</v>
      </c>
      <c r="AI34">
        <f t="shared" si="6"/>
        <v>-2717.342972208593</v>
      </c>
      <c r="AJ34">
        <f t="shared" si="7"/>
        <v>81.057800715523058</v>
      </c>
      <c r="AK34">
        <f t="shared" si="22"/>
        <v>-44.827117746716745</v>
      </c>
      <c r="AL34">
        <f t="shared" si="8"/>
        <v>-2681.1122892397866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-206.9591309079251</v>
      </c>
      <c r="AR34">
        <f t="shared" si="9"/>
        <v>-207.14769057343963</v>
      </c>
      <c r="AS34">
        <f t="shared" si="9"/>
        <v>6.1791744335958532</v>
      </c>
      <c r="AT34">
        <f t="shared" si="9"/>
        <v>-3.4172476611403657</v>
      </c>
      <c r="AU34">
        <f t="shared" ref="AU34:AU79" si="23">AL34*$K34</f>
        <v>-204.38576380098414</v>
      </c>
      <c r="AW34">
        <v>31</v>
      </c>
      <c r="AX34">
        <f>IF(Z34&gt;0, (R34*SUMPRODUCT(K34:$K$98, X34:$X$98)-K34*$AZ$3)/Z34, 0)</f>
        <v>-7291.7235526076447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100000</v>
      </c>
      <c r="S35">
        <f t="shared" si="1"/>
        <v>-10440.844575449655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-721.44519709719077</v>
      </c>
      <c r="AC35">
        <f t="shared" si="2"/>
        <v>-772.88175931075205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-2392.6049487833329</v>
      </c>
      <c r="AI35">
        <f t="shared" ref="AI35:AI66" si="25">SUM(AE35:AH35)</f>
        <v>-2394.4555695681879</v>
      </c>
      <c r="AJ35">
        <f t="shared" si="7"/>
        <v>51.436562213561274</v>
      </c>
      <c r="AK35">
        <f t="shared" si="22"/>
        <v>-50.501163796803361</v>
      </c>
      <c r="AL35">
        <f t="shared" si="8"/>
        <v>-2393.5201711514296</v>
      </c>
      <c r="AN35">
        <f t="shared" ref="AN35:AT66" si="26">AE35*$K35</f>
        <v>0</v>
      </c>
      <c r="AO35">
        <f t="shared" si="26"/>
        <v>0</v>
      </c>
      <c r="AP35">
        <f t="shared" si="26"/>
        <v>-0.12596069607025831</v>
      </c>
      <c r="AQ35">
        <f t="shared" si="26"/>
        <v>-162.85031878829221</v>
      </c>
      <c r="AR35">
        <f t="shared" si="26"/>
        <v>-162.97627948436246</v>
      </c>
      <c r="AS35">
        <f t="shared" si="26"/>
        <v>3.5009793648181682</v>
      </c>
      <c r="AT35">
        <f t="shared" si="26"/>
        <v>-3.4373123852607819</v>
      </c>
      <c r="AU35">
        <f t="shared" si="23"/>
        <v>-162.91261250480505</v>
      </c>
      <c r="AW35">
        <v>32</v>
      </c>
      <c r="AX35">
        <f>IF(Z35&gt;0, (R35*SUMPRODUCT(K35:$K$98, X35:$X$98)-K35*$AZ$3)/Z35, 0)</f>
        <v>-10440.844575449655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100000</v>
      </c>
      <c r="S36">
        <f t="shared" si="1"/>
        <v>-15054.435307440097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-772.88175931075205</v>
      </c>
      <c r="AC36">
        <f t="shared" si="2"/>
        <v>-796.87264176479061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-2035.1834326081646</v>
      </c>
      <c r="AI36">
        <f t="shared" si="25"/>
        <v>-2036.5067513270192</v>
      </c>
      <c r="AJ36">
        <f t="shared" si="7"/>
        <v>23.990882454038569</v>
      </c>
      <c r="AK36">
        <f t="shared" si="22"/>
        <v>-54.101723151752651</v>
      </c>
      <c r="AL36">
        <f t="shared" si="8"/>
        <v>-2066.6175920247333</v>
      </c>
      <c r="AN36">
        <f t="shared" si="26"/>
        <v>0</v>
      </c>
      <c r="AO36">
        <f t="shared" si="26"/>
        <v>0</v>
      </c>
      <c r="AP36">
        <f t="shared" si="26"/>
        <v>-8.0419996434354588E-2</v>
      </c>
      <c r="AQ36">
        <f t="shared" si="26"/>
        <v>-123.68104679670914</v>
      </c>
      <c r="AR36">
        <f t="shared" si="26"/>
        <v>-123.7614667931435</v>
      </c>
      <c r="AS36">
        <f t="shared" si="26"/>
        <v>1.4579606967857885</v>
      </c>
      <c r="AT36">
        <f t="shared" si="26"/>
        <v>-3.2878401257125476</v>
      </c>
      <c r="AU36">
        <f t="shared" si="23"/>
        <v>-125.59134622207027</v>
      </c>
      <c r="AW36">
        <v>33</v>
      </c>
      <c r="AX36">
        <f>IF(Z36&gt;0, (R36*SUMPRODUCT(K36:$K$98, X36:$X$98)-K36*$AZ$3)/Z36, 0)</f>
        <v>-15054.435307440097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100000</v>
      </c>
      <c r="S37">
        <f t="shared" si="1"/>
        <v>-22194.25767978805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-796.87264176479061</v>
      </c>
      <c r="AC37">
        <f t="shared" si="2"/>
        <v>-796.57204897734505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-1651.2513786422742</v>
      </c>
      <c r="AI37">
        <f t="shared" si="25"/>
        <v>-1652.1486513292796</v>
      </c>
      <c r="AJ37">
        <f t="shared" si="7"/>
        <v>-0.3005927874455665</v>
      </c>
      <c r="AK37">
        <f t="shared" si="22"/>
        <v>-55.781084923535346</v>
      </c>
      <c r="AL37">
        <f t="shared" si="8"/>
        <v>-1708.2303290402606</v>
      </c>
      <c r="AN37">
        <f t="shared" si="26"/>
        <v>0</v>
      </c>
      <c r="AO37">
        <f t="shared" si="26"/>
        <v>0</v>
      </c>
      <c r="AP37">
        <f t="shared" si="26"/>
        <v>-4.8686215722467625E-2</v>
      </c>
      <c r="AQ37">
        <f t="shared" si="26"/>
        <v>-89.5972673601689</v>
      </c>
      <c r="AR37">
        <f t="shared" si="26"/>
        <v>-89.645953575891355</v>
      </c>
      <c r="AS37">
        <f t="shared" si="26"/>
        <v>-1.6310231556290154E-2</v>
      </c>
      <c r="AT37">
        <f t="shared" si="26"/>
        <v>-3.0266940843638861</v>
      </c>
      <c r="AU37">
        <f t="shared" si="23"/>
        <v>-92.68895789181154</v>
      </c>
      <c r="AW37">
        <v>34</v>
      </c>
      <c r="AX37">
        <f>IF(Z37&gt;0, (R37*SUMPRODUCT(K37:$K$98, X37:$X$98)-K37*$AZ$3)/Z37, 0)</f>
        <v>-22194.25767978805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100000</v>
      </c>
      <c r="S38">
        <f t="shared" si="1"/>
        <v>-33927.144753692417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-796.57204897734505</v>
      </c>
      <c r="AC38">
        <f t="shared" si="2"/>
        <v>-775.47142385166114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-1267.5037423830925</v>
      </c>
      <c r="AI38">
        <f t="shared" si="25"/>
        <v>-1268.075166407632</v>
      </c>
      <c r="AJ38">
        <f t="shared" si="7"/>
        <v>-21.100625125683905</v>
      </c>
      <c r="AK38">
        <f t="shared" si="22"/>
        <v>-55.760043428414157</v>
      </c>
      <c r="AL38">
        <f t="shared" si="8"/>
        <v>-1344.9358349617301</v>
      </c>
      <c r="AN38">
        <f t="shared" si="26"/>
        <v>0</v>
      </c>
      <c r="AO38">
        <f t="shared" si="26"/>
        <v>0</v>
      </c>
      <c r="AP38">
        <f t="shared" si="26"/>
        <v>-2.7683566755202779E-2</v>
      </c>
      <c r="AQ38">
        <f t="shared" si="26"/>
        <v>-61.406281426485151</v>
      </c>
      <c r="AR38">
        <f t="shared" si="26"/>
        <v>-61.433964993240352</v>
      </c>
      <c r="AS38">
        <f t="shared" si="26"/>
        <v>-1.0222541215589498</v>
      </c>
      <c r="AT38">
        <f t="shared" si="26"/>
        <v>-2.7013860429954875</v>
      </c>
      <c r="AU38">
        <f t="shared" si="23"/>
        <v>-65.157605157794791</v>
      </c>
      <c r="AW38">
        <v>35</v>
      </c>
      <c r="AX38">
        <f>IF(Z38&gt;0, (R38*SUMPRODUCT(K38:$K$98, X38:$X$98)-K38*$AZ$3)/Z38, 0)</f>
        <v>-33927.144753692417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100000</v>
      </c>
      <c r="S39">
        <f t="shared" si="1"/>
        <v>-54554.677111168588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-775.47142385166114</v>
      </c>
      <c r="AC39">
        <f t="shared" si="2"/>
        <v>-738.04030127292094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-909.99399106946441</v>
      </c>
      <c r="AI39">
        <f t="shared" si="25"/>
        <v>-910.33220235599117</v>
      </c>
      <c r="AJ39">
        <f t="shared" si="7"/>
        <v>-37.431122578740201</v>
      </c>
      <c r="AK39">
        <f t="shared" si="22"/>
        <v>-54.282999669616288</v>
      </c>
      <c r="AL39">
        <f t="shared" si="8"/>
        <v>-1002.0463246043477</v>
      </c>
      <c r="AN39">
        <f t="shared" si="26"/>
        <v>0</v>
      </c>
      <c r="AO39">
        <f t="shared" si="26"/>
        <v>0</v>
      </c>
      <c r="AP39">
        <f t="shared" si="26"/>
        <v>-1.4629639421243894E-2</v>
      </c>
      <c r="AQ39">
        <f t="shared" si="26"/>
        <v>-39.362624770919943</v>
      </c>
      <c r="AR39">
        <f t="shared" si="26"/>
        <v>-39.377254410341187</v>
      </c>
      <c r="AS39">
        <f t="shared" si="26"/>
        <v>-1.6191175406440557</v>
      </c>
      <c r="AT39">
        <f t="shared" si="26"/>
        <v>-2.3480609415056795</v>
      </c>
      <c r="AU39">
        <f t="shared" si="23"/>
        <v>-43.344432892490921</v>
      </c>
      <c r="AW39">
        <v>36</v>
      </c>
      <c r="AX39">
        <f>IF(Z39&gt;0, (R39*SUMPRODUCT(K39:$K$98, X39:$X$98)-K39*$AZ$3)/Z39, 0)</f>
        <v>-54554.677111168588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100000</v>
      </c>
      <c r="S40">
        <f t="shared" si="1"/>
        <v>-93910.609495760044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-738.04030127292094</v>
      </c>
      <c r="AC40">
        <f t="shared" si="2"/>
        <v>-689.15524389631798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-605.47496196373424</v>
      </c>
      <c r="AI40">
        <f t="shared" si="25"/>
        <v>-605.65842239690483</v>
      </c>
      <c r="AJ40">
        <f t="shared" si="7"/>
        <v>-48.885057376602958</v>
      </c>
      <c r="AK40">
        <f t="shared" si="22"/>
        <v>-51.662821089104469</v>
      </c>
      <c r="AL40">
        <f t="shared" si="8"/>
        <v>-706.20630086261224</v>
      </c>
      <c r="AN40">
        <f t="shared" si="26"/>
        <v>0</v>
      </c>
      <c r="AO40">
        <f t="shared" si="26"/>
        <v>0</v>
      </c>
      <c r="AP40">
        <f t="shared" si="26"/>
        <v>-7.0854904597443657E-3</v>
      </c>
      <c r="AQ40">
        <f t="shared" si="26"/>
        <v>-23.384263257563443</v>
      </c>
      <c r="AR40">
        <f t="shared" si="26"/>
        <v>-23.391348748023184</v>
      </c>
      <c r="AS40">
        <f t="shared" si="26"/>
        <v>-1.8880071396313944</v>
      </c>
      <c r="AT40">
        <f t="shared" si="26"/>
        <v>-1.9952881371969597</v>
      </c>
      <c r="AU40">
        <f t="shared" si="23"/>
        <v>-27.27464402485154</v>
      </c>
      <c r="AW40">
        <v>37</v>
      </c>
      <c r="AX40">
        <f>IF(Z40&gt;0, (R40*SUMPRODUCT(K40:$K$98, X40:$X$98)-K40*$AZ$3)/Z40, 0)</f>
        <v>-93910.609495760044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100000</v>
      </c>
      <c r="S41">
        <f t="shared" si="1"/>
        <v>-177391.36027845679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-689.15524389631798</v>
      </c>
      <c r="AC41">
        <f t="shared" si="2"/>
        <v>-633.74693380787903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-369.24412707661446</v>
      </c>
      <c r="AI41">
        <f t="shared" si="25"/>
        <v>-369.33344187368419</v>
      </c>
      <c r="AJ41">
        <f t="shared" si="7"/>
        <v>-55.408310088438952</v>
      </c>
      <c r="AK41">
        <f t="shared" si="22"/>
        <v>-48.240867072742262</v>
      </c>
      <c r="AL41">
        <f t="shared" si="8"/>
        <v>-472.98261903486542</v>
      </c>
      <c r="AN41">
        <f t="shared" si="26"/>
        <v>0</v>
      </c>
      <c r="AO41">
        <f t="shared" si="26"/>
        <v>0</v>
      </c>
      <c r="AP41">
        <f t="shared" si="26"/>
        <v>-3.0798736214768929E-3</v>
      </c>
      <c r="AQ41">
        <f t="shared" si="26"/>
        <v>-12.732775353902861</v>
      </c>
      <c r="AR41">
        <f t="shared" si="26"/>
        <v>-12.735855227524338</v>
      </c>
      <c r="AS41">
        <f t="shared" si="26"/>
        <v>-1.9106642824114526</v>
      </c>
      <c r="AT41">
        <f t="shared" si="26"/>
        <v>-1.663506819127466</v>
      </c>
      <c r="AU41">
        <f t="shared" si="23"/>
        <v>-16.310026329063255</v>
      </c>
      <c r="AW41">
        <v>38</v>
      </c>
      <c r="AX41">
        <f>IF(Z41&gt;0, (R41*SUMPRODUCT(K41:$K$98, X41:$X$98)-K41*$AZ$3)/Z41, 0)</f>
        <v>-177391.36027845679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100000</v>
      </c>
      <c r="S42">
        <f t="shared" si="1"/>
        <v>-380033.4043257609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-633.74693380787903</v>
      </c>
      <c r="AC42">
        <f t="shared" si="2"/>
        <v>-576.12919724570816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-202.08697628705724</v>
      </c>
      <c r="AI42">
        <f t="shared" si="25"/>
        <v>-202.12487619208451</v>
      </c>
      <c r="AJ42">
        <f t="shared" si="7"/>
        <v>-57.617736562170876</v>
      </c>
      <c r="AK42">
        <f t="shared" si="22"/>
        <v>-44.362285366551539</v>
      </c>
      <c r="AL42">
        <f t="shared" si="8"/>
        <v>-304.10489812080692</v>
      </c>
      <c r="AN42">
        <f t="shared" si="26"/>
        <v>0</v>
      </c>
      <c r="AO42">
        <f t="shared" si="26"/>
        <v>0</v>
      </c>
      <c r="AP42">
        <f t="shared" si="26"/>
        <v>-1.1668890900061529E-3</v>
      </c>
      <c r="AQ42">
        <f t="shared" si="26"/>
        <v>-6.2219968016258287</v>
      </c>
      <c r="AR42">
        <f t="shared" si="26"/>
        <v>-6.2231636907158343</v>
      </c>
      <c r="AS42">
        <f t="shared" si="26"/>
        <v>-1.7739756375864331</v>
      </c>
      <c r="AT42">
        <f t="shared" si="26"/>
        <v>-1.3658574279988074</v>
      </c>
      <c r="AU42">
        <f t="shared" si="23"/>
        <v>-9.3629967563010741</v>
      </c>
      <c r="AW42">
        <v>39</v>
      </c>
      <c r="AX42">
        <f>IF(Z42&gt;0, (R42*SUMPRODUCT(K42:$K$98, X42:$X$98)-K42*$AZ$3)/Z42, 0)</f>
        <v>-380033.4043257609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100000</v>
      </c>
      <c r="S43">
        <f t="shared" si="1"/>
        <v>-968470.27445227408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-576.12919724570816</v>
      </c>
      <c r="AC43">
        <f t="shared" si="2"/>
        <v>-519.53823697941118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-96.438380405538112</v>
      </c>
      <c r="AI43">
        <f t="shared" si="25"/>
        <v>-96.451791716413737</v>
      </c>
      <c r="AJ43">
        <f t="shared" si="7"/>
        <v>-56.590960266296975</v>
      </c>
      <c r="AK43">
        <f t="shared" si="22"/>
        <v>-40.329043807199575</v>
      </c>
      <c r="AL43">
        <f t="shared" si="8"/>
        <v>-193.37179578991029</v>
      </c>
      <c r="AN43">
        <f t="shared" si="26"/>
        <v>0</v>
      </c>
      <c r="AO43">
        <f t="shared" si="26"/>
        <v>0</v>
      </c>
      <c r="AP43">
        <f t="shared" si="26"/>
        <v>-3.6867582829093324E-4</v>
      </c>
      <c r="AQ43">
        <f t="shared" si="26"/>
        <v>-2.6510831122151646</v>
      </c>
      <c r="AR43">
        <f t="shared" si="26"/>
        <v>-2.6514517880434552</v>
      </c>
      <c r="AS43">
        <f t="shared" si="26"/>
        <v>-1.5556808237045401</v>
      </c>
      <c r="AT43">
        <f t="shared" si="26"/>
        <v>-1.1086420833640687</v>
      </c>
      <c r="AU43">
        <f t="shared" si="23"/>
        <v>-5.3157746951120641</v>
      </c>
      <c r="AW43">
        <v>40</v>
      </c>
      <c r="AX43">
        <f>IF(Z43&gt;0, (R43*SUMPRODUCT(K43:$K$98, X43:$X$98)-K43*$AZ$3)/Z43, 0)</f>
        <v>-968470.27445227408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100000</v>
      </c>
      <c r="S44">
        <f t="shared" si="1"/>
        <v>-3128509.1273058266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-519.53823697941118</v>
      </c>
      <c r="AC44">
        <f t="shared" si="2"/>
        <v>-466.10632270955233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-38.210118768876313</v>
      </c>
      <c r="AI44">
        <f t="shared" si="25"/>
        <v>-38.213843436950967</v>
      </c>
      <c r="AJ44">
        <f t="shared" si="7"/>
        <v>-53.431914269858851</v>
      </c>
      <c r="AK44">
        <f t="shared" si="22"/>
        <v>-36.367676588558787</v>
      </c>
      <c r="AL44">
        <f t="shared" si="8"/>
        <v>-128.0134342953686</v>
      </c>
      <c r="AN44">
        <f t="shared" si="26"/>
        <v>0</v>
      </c>
      <c r="AO44">
        <f t="shared" si="26"/>
        <v>0</v>
      </c>
      <c r="AP44">
        <f t="shared" si="26"/>
        <v>-9.1420372982857872E-5</v>
      </c>
      <c r="AQ44">
        <f t="shared" si="26"/>
        <v>-0.93785090095436818</v>
      </c>
      <c r="AR44">
        <f t="shared" si="26"/>
        <v>-0.937942321327351</v>
      </c>
      <c r="AS44">
        <f t="shared" si="26"/>
        <v>-1.3114633126584587</v>
      </c>
      <c r="AT44">
        <f t="shared" si="26"/>
        <v>-0.89262895152209898</v>
      </c>
      <c r="AU44">
        <f t="shared" si="23"/>
        <v>-3.1420345855079086</v>
      </c>
      <c r="AW44">
        <v>41</v>
      </c>
      <c r="AX44">
        <f>IF(Z44&gt;0, (R44*SUMPRODUCT(K44:$K$98, X44:$X$98)-K44*$AZ$3)/Z44, 0)</f>
        <v>-3128509.1273058266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100000</v>
      </c>
      <c r="S45">
        <f t="shared" si="1"/>
        <v>-14122471.754875859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-466.10632270955233</v>
      </c>
      <c r="AC45">
        <f t="shared" si="2"/>
        <v>-416.97006880508343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-11.797156612976583</v>
      </c>
      <c r="AI45">
        <f t="shared" si="25"/>
        <v>-11.797894745217246</v>
      </c>
      <c r="AJ45">
        <f t="shared" si="7"/>
        <v>-49.136253904468902</v>
      </c>
      <c r="AK45">
        <f t="shared" si="22"/>
        <v>-32.627442589668668</v>
      </c>
      <c r="AL45">
        <f t="shared" si="8"/>
        <v>-93.561591239354811</v>
      </c>
      <c r="AN45">
        <f t="shared" si="26"/>
        <v>0</v>
      </c>
      <c r="AO45">
        <f t="shared" si="26"/>
        <v>0</v>
      </c>
      <c r="AP45">
        <f t="shared" si="26"/>
        <v>-1.6176015889099836E-5</v>
      </c>
      <c r="AQ45">
        <f t="shared" si="26"/>
        <v>-0.25853225520441953</v>
      </c>
      <c r="AR45">
        <f t="shared" si="26"/>
        <v>-0.25854843122030863</v>
      </c>
      <c r="AS45">
        <f t="shared" si="26"/>
        <v>-1.076810874939643</v>
      </c>
      <c r="AT45">
        <f t="shared" si="26"/>
        <v>-0.71502367824643465</v>
      </c>
      <c r="AU45">
        <f t="shared" si="23"/>
        <v>-2.0503829844063861</v>
      </c>
      <c r="AW45">
        <v>42</v>
      </c>
      <c r="AX45">
        <f>IF(Z45&gt;0, (R45*SUMPRODUCT(K45:$K$98, X45:$X$98)-K45*$AZ$3)/Z45, 0)</f>
        <v>-14122471.754875859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100000</v>
      </c>
      <c r="S46">
        <f t="shared" si="1"/>
        <v>-64372203.869934715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-416.97006880508343</v>
      </c>
      <c r="AC46">
        <f t="shared" si="2"/>
        <v>-372.51957891258854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-2.34430734678946</v>
      </c>
      <c r="AI46">
        <f t="shared" si="25"/>
        <v>-2.3444520208710191</v>
      </c>
      <c r="AJ46">
        <f t="shared" si="7"/>
        <v>-44.450489892494886</v>
      </c>
      <c r="AK46">
        <f t="shared" si="22"/>
        <v>-29.187904816355843</v>
      </c>
      <c r="AL46">
        <f t="shared" si="8"/>
        <v>-75.982846729721743</v>
      </c>
      <c r="AN46">
        <f t="shared" si="26"/>
        <v>0</v>
      </c>
      <c r="AO46">
        <f t="shared" si="26"/>
        <v>0</v>
      </c>
      <c r="AP46">
        <f t="shared" si="26"/>
        <v>-2.8308059580241628E-6</v>
      </c>
      <c r="AQ46">
        <f t="shared" si="26"/>
        <v>-4.5870546632934904E-2</v>
      </c>
      <c r="AR46">
        <f t="shared" si="26"/>
        <v>-4.5873377438892936E-2</v>
      </c>
      <c r="AS46">
        <f t="shared" si="26"/>
        <v>-0.86975296659069257</v>
      </c>
      <c r="AT46">
        <f t="shared" si="26"/>
        <v>-0.57111331875058879</v>
      </c>
      <c r="AU46">
        <f t="shared" si="23"/>
        <v>-1.4867396627801743</v>
      </c>
      <c r="AW46">
        <v>43</v>
      </c>
      <c r="AX46">
        <f>IF(Z46&gt;0, (R46*SUMPRODUCT(K46:$K$98, X46:$X$98)-K46*$AZ$3)/Z46, 0)</f>
        <v>-64372203.869934715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100000</v>
      </c>
      <c r="S47">
        <f t="shared" si="1"/>
        <v>-296831571.05269629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-372.51957891258854</v>
      </c>
      <c r="AC47">
        <f t="shared" si="2"/>
        <v>-332.64667968449004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-0.46084356131238391</v>
      </c>
      <c r="AI47">
        <f t="shared" si="25"/>
        <v>-0.46087157776279924</v>
      </c>
      <c r="AJ47">
        <f t="shared" si="7"/>
        <v>-39.872899228098504</v>
      </c>
      <c r="AK47">
        <f t="shared" si="22"/>
        <v>-26.076370523881199</v>
      </c>
      <c r="AL47">
        <f t="shared" si="8"/>
        <v>-66.410141329742501</v>
      </c>
      <c r="AN47">
        <f t="shared" si="26"/>
        <v>0</v>
      </c>
      <c r="AO47">
        <f t="shared" si="26"/>
        <v>0</v>
      </c>
      <c r="AP47">
        <f t="shared" si="26"/>
        <v>-4.8945689994958181E-7</v>
      </c>
      <c r="AQ47">
        <f t="shared" si="26"/>
        <v>-8.051093466072818E-3</v>
      </c>
      <c r="AR47">
        <f t="shared" si="26"/>
        <v>-8.0515829229727675E-3</v>
      </c>
      <c r="AS47">
        <f t="shared" si="26"/>
        <v>-0.69659308580665902</v>
      </c>
      <c r="AT47">
        <f t="shared" si="26"/>
        <v>-0.45556304561539313</v>
      </c>
      <c r="AU47">
        <f t="shared" si="23"/>
        <v>-1.1602077143450249</v>
      </c>
      <c r="AW47">
        <v>44</v>
      </c>
      <c r="AX47">
        <f>IF(Z47&gt;0, (R47*SUMPRODUCT(K47:$K$98, X47:$X$98)-K47*$AZ$3)/Z47, 0)</f>
        <v>-296831571.05269629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100000</v>
      </c>
      <c r="S48">
        <f t="shared" si="1"/>
        <v>-1387143780.6002274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-332.64667968449004</v>
      </c>
      <c r="AC48">
        <f t="shared" si="2"/>
        <v>-297.01297205051725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-8.9533306155144696E-2</v>
      </c>
      <c r="AI48">
        <f t="shared" si="25"/>
        <v>-8.9538659114517125E-2</v>
      </c>
      <c r="AJ48">
        <f t="shared" si="7"/>
        <v>-35.63370763397279</v>
      </c>
      <c r="AK48">
        <f t="shared" si="22"/>
        <v>-23.285267577914304</v>
      </c>
      <c r="AL48">
        <f t="shared" si="8"/>
        <v>-59.008513871001611</v>
      </c>
      <c r="AN48">
        <f t="shared" si="26"/>
        <v>0</v>
      </c>
      <c r="AO48">
        <f t="shared" si="26"/>
        <v>0</v>
      </c>
      <c r="AP48">
        <f t="shared" si="26"/>
        <v>-8.3498229902767141E-8</v>
      </c>
      <c r="AQ48">
        <f t="shared" si="26"/>
        <v>-1.3965868337820959E-3</v>
      </c>
      <c r="AR48">
        <f t="shared" si="26"/>
        <v>-1.3966703320119987E-3</v>
      </c>
      <c r="AS48">
        <f t="shared" si="26"/>
        <v>-0.55583300849197292</v>
      </c>
      <c r="AT48">
        <f t="shared" si="26"/>
        <v>-0.36321565143654194</v>
      </c>
      <c r="AU48">
        <f t="shared" si="23"/>
        <v>-0.92044533026052688</v>
      </c>
      <c r="AW48">
        <v>45</v>
      </c>
      <c r="AX48">
        <f>IF(Z48&gt;0, (R48*SUMPRODUCT(K48:$K$98, X48:$X$98)-K48*$AZ$3)/Z48, 0)</f>
        <v>-1387143780.6002274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100000</v>
      </c>
      <c r="S49">
        <f t="shared" si="1"/>
        <v>-6580782856.3696508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-297.01297205051725</v>
      </c>
      <c r="AC49">
        <f t="shared" si="2"/>
        <v>-265.19136977356635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-1.7167934580622872E-2</v>
      </c>
      <c r="AI49">
        <f t="shared" si="25"/>
        <v>-1.7168942026756416E-2</v>
      </c>
      <c r="AJ49">
        <f t="shared" si="7"/>
        <v>-31.821602276950898</v>
      </c>
      <c r="AK49">
        <f t="shared" si="22"/>
        <v>-20.790908043536209</v>
      </c>
      <c r="AL49">
        <f t="shared" si="8"/>
        <v>-52.629679262513861</v>
      </c>
      <c r="AN49">
        <f t="shared" si="26"/>
        <v>0</v>
      </c>
      <c r="AO49">
        <f t="shared" si="26"/>
        <v>0</v>
      </c>
      <c r="AP49">
        <f t="shared" si="26"/>
        <v>-1.4030951823087962E-8</v>
      </c>
      <c r="AQ49">
        <f t="shared" si="26"/>
        <v>-2.3910207700671767E-4</v>
      </c>
      <c r="AR49">
        <f t="shared" si="26"/>
        <v>-2.3911610795854075E-4</v>
      </c>
      <c r="AS49">
        <f t="shared" si="26"/>
        <v>-0.4431873363898039</v>
      </c>
      <c r="AT49">
        <f t="shared" si="26"/>
        <v>-0.28956012575187839</v>
      </c>
      <c r="AU49">
        <f t="shared" si="23"/>
        <v>-0.73298657824964086</v>
      </c>
      <c r="AW49">
        <v>46</v>
      </c>
      <c r="AX49">
        <f>IF(Z49&gt;0, (R49*SUMPRODUCT(K49:$K$98, X49:$X$98)-K49*$AZ$3)/Z49, 0)</f>
        <v>-6580782856.3696508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100000</v>
      </c>
      <c r="S50">
        <f t="shared" si="1"/>
        <v>-31698569983.582172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-265.19136977356635</v>
      </c>
      <c r="AC50">
        <f t="shared" si="2"/>
        <v>-236.77821703297843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-3.2425185538167835E-3</v>
      </c>
      <c r="AI50">
        <f t="shared" si="25"/>
        <v>-3.2427052958505375E-3</v>
      </c>
      <c r="AJ50">
        <f t="shared" si="7"/>
        <v>-28.413152740587918</v>
      </c>
      <c r="AK50">
        <f t="shared" si="22"/>
        <v>-18.563395884149646</v>
      </c>
      <c r="AL50">
        <f t="shared" si="8"/>
        <v>-46.979791330033414</v>
      </c>
      <c r="AN50">
        <f t="shared" si="26"/>
        <v>0</v>
      </c>
      <c r="AO50">
        <f t="shared" si="26"/>
        <v>0</v>
      </c>
      <c r="AP50">
        <f t="shared" si="26"/>
        <v>-2.3221451391032359E-9</v>
      </c>
      <c r="AQ50">
        <f t="shared" si="26"/>
        <v>-4.0320856246648054E-5</v>
      </c>
      <c r="AR50">
        <f t="shared" si="26"/>
        <v>-4.0323178391787162E-5</v>
      </c>
      <c r="AS50">
        <f t="shared" si="26"/>
        <v>-0.3533187638413845</v>
      </c>
      <c r="AT50">
        <f t="shared" si="26"/>
        <v>-0.23083661803981437</v>
      </c>
      <c r="AU50">
        <f t="shared" si="23"/>
        <v>-0.58419570505959062</v>
      </c>
      <c r="AW50">
        <v>47</v>
      </c>
      <c r="AX50">
        <f>IF(Z50&gt;0, (R50*SUMPRODUCT(K50:$K$98, X50:$X$98)-K50*$AZ$3)/Z50, 0)</f>
        <v>-31698569983.582172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100000</v>
      </c>
      <c r="S51">
        <f t="shared" si="1"/>
        <v>-155257399135.22369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-236.77821703297843</v>
      </c>
      <c r="AC51">
        <f t="shared" si="2"/>
        <v>-211.4091574943125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-6.033315729423017E-4</v>
      </c>
      <c r="AI51">
        <f t="shared" si="25"/>
        <v>-6.033656146624825E-4</v>
      </c>
      <c r="AJ51">
        <f t="shared" si="7"/>
        <v>-25.369059538665937</v>
      </c>
      <c r="AK51">
        <f t="shared" si="22"/>
        <v>-16.574475192308491</v>
      </c>
      <c r="AL51">
        <f t="shared" si="8"/>
        <v>-41.944138096589086</v>
      </c>
      <c r="AN51">
        <f t="shared" si="26"/>
        <v>0</v>
      </c>
      <c r="AO51">
        <f t="shared" si="26"/>
        <v>0</v>
      </c>
      <c r="AP51">
        <f t="shared" si="26"/>
        <v>-3.7795557103685494E-10</v>
      </c>
      <c r="AQ51">
        <f t="shared" si="26"/>
        <v>-6.6986194576818779E-6</v>
      </c>
      <c r="AR51">
        <f t="shared" si="26"/>
        <v>-6.6989974132529151E-6</v>
      </c>
      <c r="AS51">
        <f t="shared" si="26"/>
        <v>-0.28166547793952318</v>
      </c>
      <c r="AT51">
        <f t="shared" si="26"/>
        <v>-0.1840217005097477</v>
      </c>
      <c r="AU51">
        <f t="shared" si="23"/>
        <v>-0.46569387744668406</v>
      </c>
      <c r="AW51">
        <v>48</v>
      </c>
      <c r="AX51">
        <f>IF(Z51&gt;0, (R51*SUMPRODUCT(K51:$K$98, X51:$X$98)-K51*$AZ$3)/Z51, 0)</f>
        <v>-155257399135.22369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100000</v>
      </c>
      <c r="S52">
        <f t="shared" si="1"/>
        <v>-774095547771.96741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-211.4091574943125</v>
      </c>
      <c r="AC52">
        <f t="shared" si="2"/>
        <v>-188.75818217550139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-1.104208600463264E-4</v>
      </c>
      <c r="AI52">
        <f t="shared" si="25"/>
        <v>-1.1042695613429379E-4</v>
      </c>
      <c r="AJ52">
        <f t="shared" si="7"/>
        <v>-22.650975318811106</v>
      </c>
      <c r="AK52">
        <f t="shared" si="22"/>
        <v>-14.798641024601876</v>
      </c>
      <c r="AL52">
        <f t="shared" si="8"/>
        <v>-37.449726770369118</v>
      </c>
      <c r="AN52">
        <f t="shared" si="26"/>
        <v>0</v>
      </c>
      <c r="AO52">
        <f t="shared" si="26"/>
        <v>0</v>
      </c>
      <c r="AP52">
        <f t="shared" si="26"/>
        <v>-6.043137227149772E-11</v>
      </c>
      <c r="AQ52">
        <f t="shared" si="26"/>
        <v>-1.0946174227943176E-6</v>
      </c>
      <c r="AR52">
        <f t="shared" si="26"/>
        <v>-1.0946778541665889E-6</v>
      </c>
      <c r="AS52">
        <f t="shared" si="26"/>
        <v>-0.22454228500713067</v>
      </c>
      <c r="AT52">
        <f t="shared" si="26"/>
        <v>-0.14670099736962597</v>
      </c>
      <c r="AU52">
        <f t="shared" si="23"/>
        <v>-0.37124437705461077</v>
      </c>
      <c r="AW52">
        <v>49</v>
      </c>
      <c r="AX52">
        <f>IF(Z52&gt;0, (R52*SUMPRODUCT(K52:$K$98, X52:$X$98)-K52*$AZ$3)/Z52, 0)</f>
        <v>-774095547771.96741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100000</v>
      </c>
      <c r="S53">
        <f t="shared" si="1"/>
        <v>-3932515914349.814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-188.75818217550139</v>
      </c>
      <c r="AC53">
        <f t="shared" si="2"/>
        <v>-168.53409218312723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-1.9854852657337426E-5</v>
      </c>
      <c r="AI53">
        <f t="shared" si="25"/>
        <v>-1.9855924071260814E-5</v>
      </c>
      <c r="AJ53">
        <f t="shared" si="7"/>
        <v>-20.224089992374161</v>
      </c>
      <c r="AK53">
        <f t="shared" si="22"/>
        <v>-13.213072752285099</v>
      </c>
      <c r="AL53">
        <f t="shared" si="8"/>
        <v>-33.437182600583334</v>
      </c>
      <c r="AN53">
        <f t="shared" si="26"/>
        <v>0</v>
      </c>
      <c r="AO53">
        <f t="shared" si="26"/>
        <v>0</v>
      </c>
      <c r="AP53">
        <f t="shared" si="26"/>
        <v>-9.4831035797346008E-12</v>
      </c>
      <c r="AQ53">
        <f t="shared" si="26"/>
        <v>-1.7573565192671422E-7</v>
      </c>
      <c r="AR53">
        <f t="shared" si="26"/>
        <v>-1.7574513503029395E-7</v>
      </c>
      <c r="AS53">
        <f t="shared" si="26"/>
        <v>-0.17900377810766493</v>
      </c>
      <c r="AT53">
        <f t="shared" si="26"/>
        <v>-0.11694914055279178</v>
      </c>
      <c r="AU53">
        <f t="shared" si="23"/>
        <v>-0.29595309440559175</v>
      </c>
      <c r="AW53">
        <v>50</v>
      </c>
      <c r="AX53">
        <f>IF(Z53&gt;0, (R53*SUMPRODUCT(K53:$K$98, X53:$X$98)-K53*$AZ$3)/Z53, 0)</f>
        <v>-3932515914349.814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100000</v>
      </c>
      <c r="S54">
        <f t="shared" si="1"/>
        <v>-20391373174387.867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-168.53409218312723</v>
      </c>
      <c r="AC54">
        <f t="shared" si="2"/>
        <v>-150.476868174049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-3.5048553655551063E-6</v>
      </c>
      <c r="AI54">
        <f t="shared" si="25"/>
        <v>-3.5050398514978713E-6</v>
      </c>
      <c r="AJ54">
        <f t="shared" si="7"/>
        <v>-18.057224009078226</v>
      </c>
      <c r="AK54">
        <f t="shared" si="22"/>
        <v>-11.797386452818907</v>
      </c>
      <c r="AL54">
        <f t="shared" si="8"/>
        <v>-29.854613966936988</v>
      </c>
      <c r="AN54">
        <f t="shared" si="26"/>
        <v>0</v>
      </c>
      <c r="AO54">
        <f t="shared" si="26"/>
        <v>0</v>
      </c>
      <c r="AP54">
        <f t="shared" si="26"/>
        <v>-1.4579360190510344E-12</v>
      </c>
      <c r="AQ54">
        <f t="shared" si="26"/>
        <v>-2.7697800723571774E-8</v>
      </c>
      <c r="AR54">
        <f t="shared" si="26"/>
        <v>-2.7699258659590824E-8</v>
      </c>
      <c r="AS54">
        <f t="shared" si="26"/>
        <v>-0.14270072230074191</v>
      </c>
      <c r="AT54">
        <f t="shared" si="26"/>
        <v>-9.3231139361835025E-2</v>
      </c>
      <c r="AU54">
        <f t="shared" si="23"/>
        <v>-0.23593188936183562</v>
      </c>
      <c r="AW54">
        <v>51</v>
      </c>
      <c r="AX54">
        <f>IF(Z54&gt;0, (R54*SUMPRODUCT(K54:$K$98, X54:$X$98)-K54*$AZ$3)/Z54, 0)</f>
        <v>-20391373174387.867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100000</v>
      </c>
      <c r="S55">
        <f t="shared" si="1"/>
        <v>-108036295274469.36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-150.476868174049</v>
      </c>
      <c r="AC55">
        <f t="shared" si="2"/>
        <v>-134.35434660816298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-6.0620395402822013E-7</v>
      </c>
      <c r="AI55">
        <f t="shared" si="25"/>
        <v>-6.0623504412305046E-7</v>
      </c>
      <c r="AJ55">
        <f t="shared" si="7"/>
        <v>-16.122521565886018</v>
      </c>
      <c r="AK55">
        <f t="shared" si="22"/>
        <v>-10.533380772183431</v>
      </c>
      <c r="AL55">
        <f t="shared" si="8"/>
        <v>-26.655902944304493</v>
      </c>
      <c r="AN55">
        <f t="shared" si="26"/>
        <v>0</v>
      </c>
      <c r="AO55">
        <f t="shared" si="26"/>
        <v>0</v>
      </c>
      <c r="AP55">
        <f t="shared" si="26"/>
        <v>-2.1937099733110567E-13</v>
      </c>
      <c r="AQ55">
        <f t="shared" si="26"/>
        <v>-4.2773612208917345E-9</v>
      </c>
      <c r="AR55">
        <f t="shared" si="26"/>
        <v>-4.2775805918890654E-9</v>
      </c>
      <c r="AS55">
        <f t="shared" si="26"/>
        <v>-0.11376014305195577</v>
      </c>
      <c r="AT55">
        <f t="shared" si="26"/>
        <v>-7.432329357212776E-2</v>
      </c>
      <c r="AU55">
        <f t="shared" si="23"/>
        <v>-0.1880834409016641</v>
      </c>
      <c r="AW55">
        <v>52</v>
      </c>
      <c r="AX55">
        <f>IF(Z55&gt;0, (R55*SUMPRODUCT(K55:$K$98, X55:$X$98)-K55*$AZ$3)/Z55, 0)</f>
        <v>-108036295274469.36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100000</v>
      </c>
      <c r="S56">
        <f t="shared" si="1"/>
        <v>-585891884234155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-134.35434660816298</v>
      </c>
      <c r="AC56">
        <f t="shared" si="2"/>
        <v>-119.9592380467405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-1.0264213826583476E-7</v>
      </c>
      <c r="AI56">
        <f t="shared" si="25"/>
        <v>-1.0264725692515036E-7</v>
      </c>
      <c r="AJ56">
        <f t="shared" si="7"/>
        <v>-14.395108561422489</v>
      </c>
      <c r="AK56">
        <f t="shared" si="22"/>
        <v>-9.4048042625714103</v>
      </c>
      <c r="AL56">
        <f t="shared" si="8"/>
        <v>-23.799912926641156</v>
      </c>
      <c r="AN56">
        <f t="shared" si="26"/>
        <v>0</v>
      </c>
      <c r="AO56">
        <f t="shared" si="26"/>
        <v>0</v>
      </c>
      <c r="AP56">
        <f t="shared" si="26"/>
        <v>-3.2247449055140544E-14</v>
      </c>
      <c r="AQ56">
        <f t="shared" si="26"/>
        <v>-6.4664337291441845E-10</v>
      </c>
      <c r="AR56">
        <f t="shared" si="26"/>
        <v>-6.4667562036347352E-10</v>
      </c>
      <c r="AS56">
        <f t="shared" si="26"/>
        <v>-9.0688889679199788E-2</v>
      </c>
      <c r="AT56">
        <f t="shared" si="26"/>
        <v>-5.92500746057954E-2</v>
      </c>
      <c r="AU56">
        <f t="shared" si="23"/>
        <v>-0.1499389649316708</v>
      </c>
      <c r="AW56">
        <v>53</v>
      </c>
      <c r="AX56">
        <f>IF(Z56&gt;0, (R56*SUMPRODUCT(K56:$K$98, X56:$X$98)-K56*$AZ$3)/Z56, 0)</f>
        <v>-585891884234155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100000</v>
      </c>
      <c r="S57">
        <f t="shared" si="1"/>
        <v>-3258719173363557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-119.9592380467405</v>
      </c>
      <c r="AC57">
        <f t="shared" si="2"/>
        <v>-107.10646254229798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-1.6983125236018115E-8</v>
      </c>
      <c r="AI57">
        <f t="shared" si="25"/>
        <v>-1.6983946927431552E-8</v>
      </c>
      <c r="AJ57">
        <f t="shared" si="7"/>
        <v>-12.852775504442519</v>
      </c>
      <c r="AK57">
        <f t="shared" si="22"/>
        <v>-8.397146663271835</v>
      </c>
      <c r="AL57">
        <f t="shared" si="8"/>
        <v>-21.249922184698299</v>
      </c>
      <c r="AN57">
        <f t="shared" si="26"/>
        <v>0</v>
      </c>
      <c r="AO57">
        <f t="shared" si="26"/>
        <v>0</v>
      </c>
      <c r="AP57">
        <f t="shared" si="26"/>
        <v>-4.621999203610311E-15</v>
      </c>
      <c r="AQ57">
        <f t="shared" si="26"/>
        <v>-9.5529769487662812E-11</v>
      </c>
      <c r="AR57">
        <f t="shared" si="26"/>
        <v>-9.5534391486866424E-11</v>
      </c>
      <c r="AS57">
        <f t="shared" si="26"/>
        <v>-7.2296627632002897E-2</v>
      </c>
      <c r="AT57">
        <f t="shared" si="26"/>
        <v>-4.7233796721653037E-2</v>
      </c>
      <c r="AU57">
        <f t="shared" si="23"/>
        <v>-0.11953042444919032</v>
      </c>
      <c r="AW57">
        <v>54</v>
      </c>
      <c r="AX57">
        <f>IF(Z57&gt;0, (R57*SUMPRODUCT(K57:$K$98, X57:$X$98)-K57*$AZ$3)/Z57, 0)</f>
        <v>-3258719173363557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100000</v>
      </c>
      <c r="S58">
        <f t="shared" si="1"/>
        <v>-1.8610312771189192E+16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-107.10646254229798</v>
      </c>
      <c r="AC58">
        <f t="shared" si="2"/>
        <v>-95.630770127135335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-2.7400389809627745E-9</v>
      </c>
      <c r="AI58">
        <f t="shared" si="25"/>
        <v>-2.7401674457168369E-9</v>
      </c>
      <c r="AJ58">
        <f t="shared" si="7"/>
        <v>-11.475692415162641</v>
      </c>
      <c r="AK58">
        <f t="shared" si="22"/>
        <v>-7.4974523779608591</v>
      </c>
      <c r="AL58">
        <f t="shared" si="8"/>
        <v>-18.973144795863668</v>
      </c>
      <c r="AN58">
        <f t="shared" si="26"/>
        <v>0</v>
      </c>
      <c r="AO58">
        <f t="shared" si="26"/>
        <v>0</v>
      </c>
      <c r="AP58">
        <f t="shared" si="26"/>
        <v>-6.4518919370264654E-16</v>
      </c>
      <c r="AQ58">
        <f t="shared" si="26"/>
        <v>-1.3761311837954442E-11</v>
      </c>
      <c r="AR58">
        <f t="shared" si="26"/>
        <v>-1.3761957027148144E-11</v>
      </c>
      <c r="AS58">
        <f t="shared" si="26"/>
        <v>-5.7634428918238487E-2</v>
      </c>
      <c r="AT58">
        <f t="shared" si="26"/>
        <v>-3.765449356019003E-2</v>
      </c>
      <c r="AU58">
        <f t="shared" si="23"/>
        <v>-9.5288922492190481E-2</v>
      </c>
      <c r="AW58">
        <v>55</v>
      </c>
      <c r="AX58">
        <f>IF(Z58&gt;0, (R58*SUMPRODUCT(K58:$K$98, X58:$X$98)-K58*$AZ$3)/Z58, 0)</f>
        <v>-1.8610312771189192E+16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100000</v>
      </c>
      <c r="S59">
        <f t="shared" si="1"/>
        <v>-1.0934223825052501E+17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-95.630770127135335</v>
      </c>
      <c r="AC59">
        <f t="shared" si="2"/>
        <v>-85.384616184954311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-4.3063110072633042E-10</v>
      </c>
      <c r="AI59">
        <f t="shared" si="25"/>
        <v>-4.3065062305767078E-10</v>
      </c>
      <c r="AJ59">
        <f t="shared" si="7"/>
        <v>-10.246153942181024</v>
      </c>
      <c r="AK59">
        <f t="shared" si="22"/>
        <v>-6.6941539088994739</v>
      </c>
      <c r="AL59">
        <f t="shared" si="8"/>
        <v>-16.94030785151115</v>
      </c>
      <c r="AN59">
        <f t="shared" si="26"/>
        <v>0</v>
      </c>
      <c r="AO59">
        <f t="shared" si="26"/>
        <v>0</v>
      </c>
      <c r="AP59">
        <f t="shared" si="26"/>
        <v>-8.754205794059076E-17</v>
      </c>
      <c r="AQ59">
        <f t="shared" si="26"/>
        <v>-1.9310364174005655E-12</v>
      </c>
      <c r="AR59">
        <f t="shared" si="26"/>
        <v>-1.931123959458506E-12</v>
      </c>
      <c r="AS59">
        <f t="shared" si="26"/>
        <v>-4.5945813870089926E-2</v>
      </c>
      <c r="AT59">
        <f t="shared" si="26"/>
        <v>-3.0017931728494048E-2</v>
      </c>
      <c r="AU59">
        <f t="shared" si="23"/>
        <v>-7.5963745600515109E-2</v>
      </c>
      <c r="AW59">
        <v>56</v>
      </c>
      <c r="AX59">
        <f>IF(Z59&gt;0, (R59*SUMPRODUCT(K59:$K$98, X59:$X$98)-K59*$AZ$3)/Z59, 0)</f>
        <v>-1.0934223825052501E+17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100000</v>
      </c>
      <c r="S60">
        <f t="shared" si="1"/>
        <v>-6.6160207417489331E+17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-85.384616184954311</v>
      </c>
      <c r="AC60">
        <f t="shared" si="2"/>
        <v>-76.236264450853753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-6.5785453654983651E-11</v>
      </c>
      <c r="AI60">
        <f t="shared" si="25"/>
        <v>-6.578833439959686E-11</v>
      </c>
      <c r="AJ60">
        <f t="shared" si="7"/>
        <v>-9.148351734100558</v>
      </c>
      <c r="AK60">
        <f t="shared" si="22"/>
        <v>-5.9769231329468022</v>
      </c>
      <c r="AL60">
        <f t="shared" si="8"/>
        <v>-15.125274867113149</v>
      </c>
      <c r="AN60">
        <f t="shared" si="26"/>
        <v>0</v>
      </c>
      <c r="AO60">
        <f t="shared" si="26"/>
        <v>0</v>
      </c>
      <c r="AP60">
        <f t="shared" si="26"/>
        <v>-1.1533783846475737E-17</v>
      </c>
      <c r="AQ60">
        <f t="shared" si="26"/>
        <v>-2.6338856947547151E-13</v>
      </c>
      <c r="AR60">
        <f t="shared" si="26"/>
        <v>-2.6340010325931797E-13</v>
      </c>
      <c r="AS60">
        <f t="shared" si="26"/>
        <v>-3.6627721516375909E-2</v>
      </c>
      <c r="AT60">
        <f t="shared" si="26"/>
        <v>-2.3930111390703352E-2</v>
      </c>
      <c r="AU60">
        <f t="shared" si="23"/>
        <v>-6.0557832907342665E-2</v>
      </c>
      <c r="AW60">
        <v>57</v>
      </c>
      <c r="AX60">
        <f>IF(Z60&gt;0, (R60*SUMPRODUCT(K60:$K$98, X60:$X$98)-K60*$AZ$3)/Z60, 0)</f>
        <v>-6.6160207417489331E+17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100000</v>
      </c>
      <c r="S61">
        <f t="shared" si="1"/>
        <v>-4.1242864246014075E+18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-76.236264450853753</v>
      </c>
      <c r="AC61">
        <f t="shared" si="2"/>
        <v>-68.068093259691068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-9.757327571153778E-12</v>
      </c>
      <c r="AI61">
        <f t="shared" si="25"/>
        <v>-9.7577401764280729E-12</v>
      </c>
      <c r="AJ61">
        <f t="shared" si="7"/>
        <v>-8.1681711911626849</v>
      </c>
      <c r="AK61">
        <f t="shared" si="22"/>
        <v>-5.3365385115597634</v>
      </c>
      <c r="AL61">
        <f t="shared" si="8"/>
        <v>-13.504709702732207</v>
      </c>
      <c r="AN61">
        <f t="shared" si="26"/>
        <v>0</v>
      </c>
      <c r="AO61">
        <f t="shared" si="26"/>
        <v>0</v>
      </c>
      <c r="AP61">
        <f t="shared" si="26"/>
        <v>-1.4749720888750857E-18</v>
      </c>
      <c r="AQ61">
        <f t="shared" si="26"/>
        <v>-3.4880275958824584E-14</v>
      </c>
      <c r="AR61">
        <f t="shared" si="26"/>
        <v>-3.4881750930913454E-14</v>
      </c>
      <c r="AS61">
        <f t="shared" si="26"/>
        <v>-2.9199395341503915E-2</v>
      </c>
      <c r="AT61">
        <f t="shared" si="26"/>
        <v>-1.9076938289783067E-2</v>
      </c>
      <c r="AU61">
        <f t="shared" si="23"/>
        <v>-4.8276333631321867E-2</v>
      </c>
      <c r="AW61">
        <v>58</v>
      </c>
      <c r="AX61">
        <f>IF(Z61&gt;0, (R61*SUMPRODUCT(K61:$K$98, X61:$X$98)-K61*$AZ$3)/Z61, 0)</f>
        <v>-4.1242864246014075E+18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100000</v>
      </c>
      <c r="S62">
        <f t="shared" si="1"/>
        <v>-2.6531729121332666E+19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-68.068093259691068</v>
      </c>
      <c r="AC62">
        <f t="shared" si="2"/>
        <v>-60.775083267581337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-1.4048512154784858E-12</v>
      </c>
      <c r="AI62">
        <f t="shared" si="25"/>
        <v>-1.4049084818961679E-12</v>
      </c>
      <c r="AJ62">
        <f t="shared" si="7"/>
        <v>-7.2930099921097309</v>
      </c>
      <c r="AK62">
        <f t="shared" si="22"/>
        <v>-4.7647665281783755</v>
      </c>
      <c r="AL62">
        <f t="shared" si="8"/>
        <v>-12.057776520289512</v>
      </c>
      <c r="AN62">
        <f t="shared" si="26"/>
        <v>0</v>
      </c>
      <c r="AO62">
        <f t="shared" si="26"/>
        <v>0</v>
      </c>
      <c r="AP62">
        <f t="shared" si="26"/>
        <v>-1.8278098812674082E-19</v>
      </c>
      <c r="AQ62">
        <f t="shared" si="26"/>
        <v>-4.4839559331585181E-15</v>
      </c>
      <c r="AR62">
        <f t="shared" si="26"/>
        <v>-4.4841387141466447E-15</v>
      </c>
      <c r="AS62">
        <f t="shared" si="26"/>
        <v>-2.3277579194439315E-2</v>
      </c>
      <c r="AT62">
        <f t="shared" si="26"/>
        <v>-1.5208018407033744E-2</v>
      </c>
      <c r="AU62">
        <f t="shared" si="23"/>
        <v>-3.8485597601477545E-2</v>
      </c>
      <c r="AW62">
        <v>59</v>
      </c>
      <c r="AX62">
        <f>IF(Z62&gt;0, (R62*SUMPRODUCT(K62:$K$98, X62:$X$98)-K62*$AZ$3)/Z62, 0)</f>
        <v>-2.6531729121332666E+19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100000</v>
      </c>
      <c r="S63">
        <f t="shared" si="1"/>
        <v>-1.7641769521936672E+20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-60.775083267581337</v>
      </c>
      <c r="AC63">
        <f t="shared" si="2"/>
        <v>-54.263467203197621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-1.9601649677827523E-13</v>
      </c>
      <c r="AI63">
        <f t="shared" si="25"/>
        <v>-1.960241864075859E-13</v>
      </c>
      <c r="AJ63">
        <f t="shared" si="7"/>
        <v>-6.5116160643837162</v>
      </c>
      <c r="AK63">
        <f t="shared" si="22"/>
        <v>-4.2542558287306944</v>
      </c>
      <c r="AL63">
        <f t="shared" si="8"/>
        <v>-10.765871893114607</v>
      </c>
      <c r="AN63">
        <f t="shared" si="26"/>
        <v>0</v>
      </c>
      <c r="AO63">
        <f t="shared" si="26"/>
        <v>0</v>
      </c>
      <c r="AP63">
        <f t="shared" si="26"/>
        <v>-2.1913834941252295E-20</v>
      </c>
      <c r="AQ63">
        <f t="shared" si="26"/>
        <v>-5.5860601111168167E-16</v>
      </c>
      <c r="AR63">
        <f t="shared" si="26"/>
        <v>-5.5862792494662296E-16</v>
      </c>
      <c r="AS63">
        <f t="shared" si="26"/>
        <v>-1.8556743618016115E-2</v>
      </c>
      <c r="AT63">
        <f t="shared" si="26"/>
        <v>-1.2123739163770528E-2</v>
      </c>
      <c r="AU63">
        <f t="shared" si="23"/>
        <v>-3.0680482781787203E-2</v>
      </c>
      <c r="AW63">
        <v>60</v>
      </c>
      <c r="AX63">
        <f>IF(Z63&gt;0, (R63*SUMPRODUCT(K63:$K$98, X63:$X$98)-K63*$AZ$3)/Z63, 0)</f>
        <v>-1.7641769521936672E+20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100000</v>
      </c>
      <c r="S64">
        <f t="shared" si="1"/>
        <v>-1.2143168358071652E+21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-54.263467203197621</v>
      </c>
      <c r="AC64">
        <f t="shared" si="2"/>
        <v>-48.449524288569314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-2.6461073504527558E-14</v>
      </c>
      <c r="AI64">
        <f t="shared" si="25"/>
        <v>-2.6462070969168991E-14</v>
      </c>
      <c r="AJ64">
        <f t="shared" si="7"/>
        <v>-5.8139429146283064</v>
      </c>
      <c r="AK64">
        <f t="shared" si="22"/>
        <v>-3.798442704223834</v>
      </c>
      <c r="AL64">
        <f t="shared" si="8"/>
        <v>-9.6123856188521675</v>
      </c>
      <c r="AN64">
        <f t="shared" si="26"/>
        <v>0</v>
      </c>
      <c r="AO64">
        <f t="shared" si="26"/>
        <v>0</v>
      </c>
      <c r="AP64">
        <f t="shared" si="26"/>
        <v>-2.5380049717648421E-21</v>
      </c>
      <c r="AQ64">
        <f t="shared" si="26"/>
        <v>-6.7329039369511243E-17</v>
      </c>
      <c r="AR64">
        <f t="shared" si="26"/>
        <v>-6.7331577374483011E-17</v>
      </c>
      <c r="AS64">
        <f t="shared" si="26"/>
        <v>-1.4793322399566388E-2</v>
      </c>
      <c r="AT64">
        <f t="shared" si="26"/>
        <v>-9.6649706343833915E-3</v>
      </c>
      <c r="AU64">
        <f t="shared" si="23"/>
        <v>-2.4458293033949849E-2</v>
      </c>
      <c r="AW64">
        <v>61</v>
      </c>
      <c r="AX64">
        <f>IF(Z64&gt;0, (R64*SUMPRODUCT(K64:$K$98, X64:$X$98)-K64*$AZ$3)/Z64, 0)</f>
        <v>-1.2143168358071652E+21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100000</v>
      </c>
      <c r="S65">
        <f t="shared" si="1"/>
        <v>-8.6644524667513078E+21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-48.449524288569314</v>
      </c>
      <c r="AC65">
        <f t="shared" si="2"/>
        <v>-43.258503829079743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-3.4506958431296201E-15</v>
      </c>
      <c r="AI65">
        <f t="shared" si="25"/>
        <v>-3.4508206591638562E-15</v>
      </c>
      <c r="AJ65">
        <f t="shared" si="7"/>
        <v>-5.1910204594895717</v>
      </c>
      <c r="AK65">
        <f t="shared" si="22"/>
        <v>-3.3914667001998522</v>
      </c>
      <c r="AL65">
        <f t="shared" si="8"/>
        <v>-8.5824871596894283</v>
      </c>
      <c r="AN65">
        <f t="shared" si="26"/>
        <v>0</v>
      </c>
      <c r="AO65">
        <f t="shared" si="26"/>
        <v>0</v>
      </c>
      <c r="AP65">
        <f t="shared" si="26"/>
        <v>-2.83561533240448E-22</v>
      </c>
      <c r="AQ65">
        <f t="shared" si="26"/>
        <v>-7.8394143029210432E-18</v>
      </c>
      <c r="AR65">
        <f t="shared" si="26"/>
        <v>-7.8396978644542825E-18</v>
      </c>
      <c r="AS65">
        <f t="shared" si="26"/>
        <v>-1.1793146045572724E-2</v>
      </c>
      <c r="AT65">
        <f t="shared" si="26"/>
        <v>-7.7048554164408428E-3</v>
      </c>
      <c r="AU65">
        <f t="shared" si="23"/>
        <v>-1.9498001462013574E-2</v>
      </c>
      <c r="AW65">
        <v>62</v>
      </c>
      <c r="AX65">
        <f>IF(Z65&gt;0, (R65*SUMPRODUCT(K65:$K$98, X65:$X$98)-K65*$AZ$3)/Z65, 0)</f>
        <v>-8.6644524667513078E+21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100000</v>
      </c>
      <c r="S66">
        <f t="shared" si="1"/>
        <v>-6.4185941788514541E+22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-43.258503829079743</v>
      </c>
      <c r="AC66">
        <f t="shared" si="2"/>
        <v>-38.623664133106907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-4.3409684820373489E-16</v>
      </c>
      <c r="AI66">
        <f t="shared" si="25"/>
        <v>-4.3411189186557767E-16</v>
      </c>
      <c r="AJ66">
        <f t="shared" si="7"/>
        <v>-4.6348396959728362</v>
      </c>
      <c r="AK66">
        <f t="shared" si="22"/>
        <v>-3.0280952680355822</v>
      </c>
      <c r="AL66">
        <f t="shared" si="8"/>
        <v>-7.6629349640084179</v>
      </c>
      <c r="AN66">
        <f t="shared" si="26"/>
        <v>0</v>
      </c>
      <c r="AO66">
        <f t="shared" si="26"/>
        <v>0</v>
      </c>
      <c r="AP66">
        <f t="shared" si="26"/>
        <v>-3.0514936898657355E-23</v>
      </c>
      <c r="AQ66">
        <f t="shared" si="26"/>
        <v>-8.8053281636266871E-19</v>
      </c>
      <c r="AR66">
        <f t="shared" si="26"/>
        <v>-8.8056333129956731E-19</v>
      </c>
      <c r="AS66">
        <f t="shared" si="26"/>
        <v>-9.4014238245956096E-3</v>
      </c>
      <c r="AT66">
        <f t="shared" si="26"/>
        <v>-6.142263565402456E-3</v>
      </c>
      <c r="AU66">
        <f t="shared" si="23"/>
        <v>-1.5543687389998064E-2</v>
      </c>
      <c r="AW66">
        <v>63</v>
      </c>
      <c r="AX66">
        <f>IF(Z66&gt;0, (R66*SUMPRODUCT(K66:$K$98, X66:$X$98)-K66*$AZ$3)/Z66, 0)</f>
        <v>-6.4185941788514541E+22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-4.9452243833531618E+23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-38.623664133106907</v>
      </c>
      <c r="AC67">
        <f t="shared" ref="AC67:AC79" si="29">S67*Z67</f>
        <v>-34.485414404559734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-1.743369548642024E-21</v>
      </c>
      <c r="AH67">
        <f t="shared" ref="AH67:AH79" si="32">-X67*R67</f>
        <v>-5.2599422702896122E-17</v>
      </c>
      <c r="AI67">
        <f t="shared" ref="AI67:AI79" si="33">SUM(AE67:AH67)</f>
        <v>-5.2601166072444765E-17</v>
      </c>
      <c r="AJ67">
        <f t="shared" ref="AJ67:AJ79" si="34">AB67-AC67</f>
        <v>-4.1382497285471729</v>
      </c>
      <c r="AK67">
        <f t="shared" si="22"/>
        <v>-2.7036564893174839</v>
      </c>
      <c r="AL67">
        <f t="shared" ref="AL67:AL79" si="35">SUM(AI67:AK67)</f>
        <v>-6.8419062178646568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-9.5262476736145812E-20</v>
      </c>
      <c r="AR67">
        <f t="shared" si="36"/>
        <v>-9.5265634141541832E-20</v>
      </c>
      <c r="AS67">
        <f t="shared" si="36"/>
        <v>-7.4947575132299129E-3</v>
      </c>
      <c r="AT67">
        <f t="shared" si="36"/>
        <v>-4.8965749086435388E-3</v>
      </c>
      <c r="AU67">
        <f t="shared" si="23"/>
        <v>-1.2391332421873453E-2</v>
      </c>
      <c r="AW67">
        <v>64</v>
      </c>
      <c r="AX67">
        <f>IF(Z67&gt;0, (R67*SUMPRODUCT(K67:$K$98, X67:$X$98)-K67*$AZ$3)/Z67, 0)</f>
        <v>-4.9452243833531618E+23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7"/>
        <v>100000</v>
      </c>
      <c r="S68">
        <f t="shared" si="28"/>
        <v>-3.9691829361033164E+24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-34.485414404559734</v>
      </c>
      <c r="AC68">
        <f t="shared" si="29"/>
        <v>-30.790548575499763</v>
      </c>
      <c r="AE68">
        <f t="shared" si="30"/>
        <v>0</v>
      </c>
      <c r="AF68">
        <f t="shared" si="31"/>
        <v>0</v>
      </c>
      <c r="AG68">
        <f t="shared" si="31"/>
        <v>-1.9393505584884874E-22</v>
      </c>
      <c r="AH68">
        <f t="shared" si="32"/>
        <v>-6.1280031892270206E-18</v>
      </c>
      <c r="AI68">
        <f t="shared" si="33"/>
        <v>-6.1281971242828695E-18</v>
      </c>
      <c r="AJ68">
        <f t="shared" si="34"/>
        <v>-3.694865829059971</v>
      </c>
      <c r="AK68">
        <f t="shared" si="22"/>
        <v>-2.4139790083191817</v>
      </c>
      <c r="AL68">
        <f t="shared" si="35"/>
        <v>-6.1088448373791522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-9.9092743128661756E-21</v>
      </c>
      <c r="AR68">
        <f t="shared" si="36"/>
        <v>-9.9095879151290905E-21</v>
      </c>
      <c r="AS68">
        <f t="shared" si="36"/>
        <v>-5.9747748032763894E-3</v>
      </c>
      <c r="AT68">
        <f t="shared" si="36"/>
        <v>-3.9035195381405753E-3</v>
      </c>
      <c r="AU68">
        <f t="shared" si="23"/>
        <v>-9.8782943414169634E-3</v>
      </c>
      <c r="AW68">
        <v>65</v>
      </c>
      <c r="AX68">
        <f>IF(Z68&gt;0, (R68*SUMPRODUCT(K68:$K$98, X68:$X$98)-K68*$AZ$3)/Z68, 0)</f>
        <v>-3.9691829361033164E+24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7"/>
        <v>100000</v>
      </c>
      <c r="S69">
        <f t="shared" si="28"/>
        <v>-3.3239888904083373E+25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-30.790548575499763</v>
      </c>
      <c r="AC69">
        <f t="shared" si="29"/>
        <v>-27.491561228124787</v>
      </c>
      <c r="AE69">
        <f t="shared" si="30"/>
        <v>0</v>
      </c>
      <c r="AF69">
        <f t="shared" si="31"/>
        <v>0</v>
      </c>
      <c r="AG69">
        <f t="shared" si="31"/>
        <v>-2.0676634410131535E-23</v>
      </c>
      <c r="AH69">
        <f t="shared" si="32"/>
        <v>-6.8527628352091484E-19</v>
      </c>
      <c r="AI69">
        <f t="shared" si="33"/>
        <v>-6.8529696015532501E-19</v>
      </c>
      <c r="AJ69">
        <f t="shared" si="34"/>
        <v>-3.2989873473749753</v>
      </c>
      <c r="AK69">
        <f t="shared" si="22"/>
        <v>-2.1553384002849838</v>
      </c>
      <c r="AL69">
        <f t="shared" si="35"/>
        <v>-5.4543257476599596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-9.8939690464284208E-22</v>
      </c>
      <c r="AR69">
        <f t="shared" si="36"/>
        <v>-9.8942675741693601E-22</v>
      </c>
      <c r="AS69">
        <f t="shared" si="36"/>
        <v>-4.7630538929180413E-3</v>
      </c>
      <c r="AT69">
        <f t="shared" si="36"/>
        <v>-3.1118618767064536E-3</v>
      </c>
      <c r="AU69">
        <f t="shared" si="23"/>
        <v>-7.8749157696244958E-3</v>
      </c>
      <c r="AW69">
        <v>66</v>
      </c>
      <c r="AX69">
        <f>IF(Z69&gt;0, (R69*SUMPRODUCT(K69:$K$98, X69:$X$98)-K69*$AZ$3)/Z69, 0)</f>
        <v>-3.3239888904083373E+25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7"/>
        <v>100000</v>
      </c>
      <c r="S70">
        <f t="shared" si="28"/>
        <v>-2.9313104902354303E+26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-27.491561228124787</v>
      </c>
      <c r="AC70">
        <f t="shared" si="29"/>
        <v>-24.546036810825701</v>
      </c>
      <c r="AE70">
        <f t="shared" si="30"/>
        <v>0</v>
      </c>
      <c r="AF70">
        <f t="shared" si="31"/>
        <v>0</v>
      </c>
      <c r="AG70">
        <f t="shared" si="31"/>
        <v>-2.093435418440974E-24</v>
      </c>
      <c r="AH70">
        <f t="shared" si="32"/>
        <v>-7.3505730590356982E-20</v>
      </c>
      <c r="AI70">
        <f t="shared" si="33"/>
        <v>-7.3507824025775417E-20</v>
      </c>
      <c r="AJ70">
        <f t="shared" si="34"/>
        <v>-2.9455244172990867</v>
      </c>
      <c r="AK70">
        <f t="shared" si="22"/>
        <v>-1.9244092859687354</v>
      </c>
      <c r="AL70">
        <f t="shared" si="35"/>
        <v>-4.8699337032678223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-9.4756284108226499E-23</v>
      </c>
      <c r="AR70">
        <f t="shared" si="36"/>
        <v>-9.4758982757157378E-23</v>
      </c>
      <c r="AS70">
        <f t="shared" si="36"/>
        <v>-3.7970774018798183E-3</v>
      </c>
      <c r="AT70">
        <f t="shared" si="36"/>
        <v>-2.4807572358948129E-3</v>
      </c>
      <c r="AU70">
        <f t="shared" si="23"/>
        <v>-6.2778346377746312E-3</v>
      </c>
      <c r="AW70">
        <v>67</v>
      </c>
      <c r="AX70">
        <f>IF(Z70&gt;0, (R70*SUMPRODUCT(K70:$K$98, X70:$X$98)-K70*$AZ$3)/Z70, 0)</f>
        <v>-2.9313104902354303E+26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7"/>
        <v>100000</v>
      </c>
      <c r="S71">
        <f t="shared" si="28"/>
        <v>-2.7289724927113342E+27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-24.546036810825701</v>
      </c>
      <c r="AC71">
        <f t="shared" si="29"/>
        <v>-21.916104295380091</v>
      </c>
      <c r="AE71">
        <f t="shared" si="30"/>
        <v>0</v>
      </c>
      <c r="AF71">
        <f t="shared" si="31"/>
        <v>0</v>
      </c>
      <c r="AG71">
        <f t="shared" si="31"/>
        <v>-2.0077249178871016E-25</v>
      </c>
      <c r="AH71">
        <f t="shared" si="32"/>
        <v>-7.4869142898714168E-21</v>
      </c>
      <c r="AI71">
        <f t="shared" si="33"/>
        <v>-7.4871150623632062E-21</v>
      </c>
      <c r="AJ71">
        <f t="shared" si="34"/>
        <v>-2.6299325154456099</v>
      </c>
      <c r="AK71">
        <f t="shared" si="22"/>
        <v>-1.7182225767577992</v>
      </c>
      <c r="AL71">
        <f t="shared" si="35"/>
        <v>-4.3481550922034096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-8.6173089092028421E-24</v>
      </c>
      <c r="AR71">
        <f t="shared" si="36"/>
        <v>-8.6175399948698119E-24</v>
      </c>
      <c r="AS71">
        <f t="shared" si="36"/>
        <v>-3.0270068573659227E-3</v>
      </c>
      <c r="AT71">
        <f t="shared" si="36"/>
        <v>-1.9776444801457372E-3</v>
      </c>
      <c r="AU71">
        <f t="shared" si="23"/>
        <v>-5.0046513375116598E-3</v>
      </c>
      <c r="AW71">
        <v>68</v>
      </c>
      <c r="AX71">
        <f>IF(Z71&gt;0, (R71*SUMPRODUCT(K71:$K$98, X71:$X$98)-K71*$AZ$3)/Z71, 0)</f>
        <v>-2.7289724927113342E+27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7"/>
        <v>100000</v>
      </c>
      <c r="S72">
        <f t="shared" si="28"/>
        <v>-2.6893592804363717E+28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-21.916104295380091</v>
      </c>
      <c r="AC72">
        <f t="shared" si="29"/>
        <v>-19.567950263732222</v>
      </c>
      <c r="AE72">
        <f t="shared" si="30"/>
        <v>0</v>
      </c>
      <c r="AF72">
        <f t="shared" si="31"/>
        <v>0</v>
      </c>
      <c r="AG72">
        <f t="shared" si="31"/>
        <v>-1.8190160018855079E-26</v>
      </c>
      <c r="AH72">
        <f t="shared" si="32"/>
        <v>-7.2229842740787191E-22</v>
      </c>
      <c r="AI72">
        <f t="shared" si="33"/>
        <v>-7.2231661756789077E-22</v>
      </c>
      <c r="AJ72">
        <f t="shared" si="34"/>
        <v>-2.3481540316478693</v>
      </c>
      <c r="AK72">
        <f t="shared" ref="AK72:AK79" si="49">G72*SUM(AB72:AB72, AE72:AF72)</f>
        <v>-1.5341273006766065</v>
      </c>
      <c r="AL72">
        <f t="shared" si="35"/>
        <v>-3.8822813323244758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-7.4227946642964359E-25</v>
      </c>
      <c r="AR72">
        <f t="shared" si="36"/>
        <v>-7.4229815978651759E-25</v>
      </c>
      <c r="AS72">
        <f t="shared" si="36"/>
        <v>-2.4131113339970717E-3</v>
      </c>
      <c r="AT72">
        <f t="shared" si="36"/>
        <v>-1.5765660715447521E-3</v>
      </c>
      <c r="AU72">
        <f t="shared" si="23"/>
        <v>-3.9896774055418237E-3</v>
      </c>
      <c r="AW72">
        <v>69</v>
      </c>
      <c r="AX72">
        <f>IF(Z72&gt;0, (R72*SUMPRODUCT(K72:$K$98, X72:$X$98)-K72*$AZ$3)/Z72, 0)</f>
        <v>-2.6893592804363717E+28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7"/>
        <v>100000</v>
      </c>
      <c r="S73">
        <f t="shared" si="28"/>
        <v>-2.8137558638731119E+29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-19.567950263732222</v>
      </c>
      <c r="AC73">
        <f t="shared" si="29"/>
        <v>-17.471384164046626</v>
      </c>
      <c r="AE73">
        <f t="shared" si="30"/>
        <v>0</v>
      </c>
      <c r="AF73">
        <f t="shared" si="31"/>
        <v>0</v>
      </c>
      <c r="AG73">
        <f t="shared" si="31"/>
        <v>-1.5523187697597019E-27</v>
      </c>
      <c r="AH73">
        <f t="shared" si="32"/>
        <v>-6.5823758595627306E-23</v>
      </c>
      <c r="AI73">
        <f t="shared" si="33"/>
        <v>-6.5825310914397061E-23</v>
      </c>
      <c r="AJ73">
        <f t="shared" si="34"/>
        <v>-2.0965660996855959</v>
      </c>
      <c r="AK73">
        <f t="shared" si="49"/>
        <v>-1.3697565184612557</v>
      </c>
      <c r="AL73">
        <f t="shared" si="35"/>
        <v>-3.4663226181468518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-6.0397009041306791E-26</v>
      </c>
      <c r="AR73">
        <f t="shared" si="36"/>
        <v>-6.0398433381283292E-26</v>
      </c>
      <c r="AS73">
        <f t="shared" si="36"/>
        <v>-1.9237175813114397E-3</v>
      </c>
      <c r="AT73">
        <f t="shared" si="36"/>
        <v>-1.2568288197901403E-3</v>
      </c>
      <c r="AU73">
        <f t="shared" si="23"/>
        <v>-3.1805464011015801E-3</v>
      </c>
      <c r="AW73">
        <v>70</v>
      </c>
      <c r="AX73">
        <f>IF(Z73&gt;0, (R73*SUMPRODUCT(K73:$K$98, X73:$X$98)-K73*$AZ$3)/Z73, 0)</f>
        <v>-2.8137558638731119E+29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7"/>
        <v>100000</v>
      </c>
      <c r="S74">
        <f t="shared" si="28"/>
        <v>-3.1354630072440262E+30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-17.471384164046626</v>
      </c>
      <c r="AC74">
        <f t="shared" si="29"/>
        <v>-15.599450146470202</v>
      </c>
      <c r="AE74">
        <f t="shared" si="30"/>
        <v>0</v>
      </c>
      <c r="AF74">
        <f t="shared" si="31"/>
        <v>0</v>
      </c>
      <c r="AG74">
        <f t="shared" si="31"/>
        <v>-1.2437915955657878E-28</v>
      </c>
      <c r="AH74">
        <f t="shared" si="32"/>
        <v>-5.6496656900221045E-24</v>
      </c>
      <c r="AI74">
        <f t="shared" si="33"/>
        <v>-5.6497900691816609E-24</v>
      </c>
      <c r="AJ74">
        <f t="shared" si="34"/>
        <v>-1.8719340175764234</v>
      </c>
      <c r="AK74">
        <f t="shared" si="49"/>
        <v>-1.2229968914832638</v>
      </c>
      <c r="AL74">
        <f t="shared" si="35"/>
        <v>-3.0949309090596873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-4.6284703089943563E-27</v>
      </c>
      <c r="AR74">
        <f t="shared" si="36"/>
        <v>-4.6285722062177759E-27</v>
      </c>
      <c r="AS74">
        <f t="shared" si="36"/>
        <v>-1.5335758779587356E-3</v>
      </c>
      <c r="AT74">
        <f t="shared" si="36"/>
        <v>-1.0019362402663744E-3</v>
      </c>
      <c r="AU74">
        <f t="shared" si="23"/>
        <v>-2.53551211822511E-3</v>
      </c>
      <c r="AW74">
        <v>71</v>
      </c>
      <c r="AX74">
        <f>IF(Z74&gt;0, (R74*SUMPRODUCT(K74:$K$98, X74:$X$98)-K74*$AZ$3)/Z74, 0)</f>
        <v>-3.1354630072440262E+30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7"/>
        <v>100000</v>
      </c>
      <c r="S75">
        <f t="shared" si="28"/>
        <v>-3.7358014959272028E+31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-15.599450146470202</v>
      </c>
      <c r="AC75">
        <f t="shared" si="29"/>
        <v>-13.928080487919821</v>
      </c>
      <c r="AE75">
        <f t="shared" si="30"/>
        <v>0</v>
      </c>
      <c r="AF75">
        <f t="shared" si="31"/>
        <v>0</v>
      </c>
      <c r="AG75">
        <f t="shared" si="31"/>
        <v>-9.3206775728744647E-30</v>
      </c>
      <c r="AH75">
        <f t="shared" si="32"/>
        <v>-4.5525876155255411E-25</v>
      </c>
      <c r="AI75">
        <f t="shared" si="33"/>
        <v>-4.5526808223012701E-25</v>
      </c>
      <c r="AJ75">
        <f t="shared" si="34"/>
        <v>-1.6713696585503808</v>
      </c>
      <c r="AK75">
        <f t="shared" si="49"/>
        <v>-1.0919615102529143</v>
      </c>
      <c r="AL75">
        <f t="shared" si="35"/>
        <v>-2.7633311688032949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-3.3300827245611979E-28</v>
      </c>
      <c r="AR75">
        <f t="shared" si="36"/>
        <v>-3.3301509025513608E-28</v>
      </c>
      <c r="AS75">
        <f t="shared" si="36"/>
        <v>-1.2225573006686367E-3</v>
      </c>
      <c r="AT75">
        <f t="shared" si="36"/>
        <v>-7.9873743643684185E-4</v>
      </c>
      <c r="AU75">
        <f t="shared" si="23"/>
        <v>-2.0212947371054785E-3</v>
      </c>
      <c r="AW75">
        <v>72</v>
      </c>
      <c r="AX75">
        <f>IF(Z75&gt;0, (R75*SUMPRODUCT(K75:$K$98, X75:$X$98)-K75*$AZ$3)/Z75, 0)</f>
        <v>-3.7358014959272028E+31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7"/>
        <v>100000</v>
      </c>
      <c r="S76">
        <f t="shared" si="28"/>
        <v>-4.7820871327385736E+32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-13.928080487919821</v>
      </c>
      <c r="AC76">
        <f t="shared" si="29"/>
        <v>-12.435786149928411</v>
      </c>
      <c r="AE76">
        <f t="shared" si="30"/>
        <v>0</v>
      </c>
      <c r="AF76">
        <f t="shared" si="31"/>
        <v>0</v>
      </c>
      <c r="AG76">
        <f t="shared" si="31"/>
        <v>-6.5012335643112639E-31</v>
      </c>
      <c r="AH76">
        <f t="shared" si="32"/>
        <v>-3.4309389762858373E-26</v>
      </c>
      <c r="AI76">
        <f t="shared" si="33"/>
        <v>-3.4310039886214806E-26</v>
      </c>
      <c r="AJ76">
        <f t="shared" si="34"/>
        <v>-1.4922943379914102</v>
      </c>
      <c r="AK76">
        <f t="shared" si="49"/>
        <v>-0.97496563415438764</v>
      </c>
      <c r="AL76">
        <f t="shared" si="35"/>
        <v>-2.467259972145798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-2.240741102102215E-29</v>
      </c>
      <c r="AR76">
        <f t="shared" si="36"/>
        <v>-2.2407835615611639E-29</v>
      </c>
      <c r="AS76">
        <f t="shared" si="36"/>
        <v>-9.7461519504833845E-4</v>
      </c>
      <c r="AT76">
        <f t="shared" si="36"/>
        <v>-6.3674859409824751E-4</v>
      </c>
      <c r="AU76">
        <f t="shared" si="23"/>
        <v>-1.611363789146586E-3</v>
      </c>
      <c r="AW76">
        <v>73</v>
      </c>
      <c r="AX76">
        <f>IF(Z76&gt;0, (R76*SUMPRODUCT(K76:$K$98, X76:$X$98)-K76*$AZ$3)/Z76, 0)</f>
        <v>-4.7820871327385736E+32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7"/>
        <v>100000</v>
      </c>
      <c r="S77">
        <f t="shared" si="28"/>
        <v>-6.6132098296738676E+33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-12.435786149928411</v>
      </c>
      <c r="AC77">
        <f t="shared" si="29"/>
        <v>-11.10338049100751</v>
      </c>
      <c r="AE77">
        <f t="shared" si="30"/>
        <v>0</v>
      </c>
      <c r="AF77">
        <f t="shared" si="31"/>
        <v>0</v>
      </c>
      <c r="AG77">
        <f t="shared" si="31"/>
        <v>-4.1974248424668075E-32</v>
      </c>
      <c r="AH77">
        <f t="shared" si="32"/>
        <v>-2.4065914977685882E-27</v>
      </c>
      <c r="AI77">
        <f t="shared" si="33"/>
        <v>-2.4066334720170128E-27</v>
      </c>
      <c r="AJ77">
        <f t="shared" si="34"/>
        <v>-1.3324056589209015</v>
      </c>
      <c r="AK77">
        <f t="shared" si="49"/>
        <v>-0.87050503049498884</v>
      </c>
      <c r="AL77">
        <f t="shared" si="35"/>
        <v>-2.2029106894158903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-1.4033404459631729E-30</v>
      </c>
      <c r="AR77">
        <f t="shared" si="36"/>
        <v>-1.4033649221406038E-30</v>
      </c>
      <c r="AS77">
        <f t="shared" si="36"/>
        <v>-7.7695726646072859E-4</v>
      </c>
      <c r="AT77">
        <f t="shared" si="36"/>
        <v>-5.0761208075434262E-4</v>
      </c>
      <c r="AU77">
        <f t="shared" si="23"/>
        <v>-1.2845693472150713E-3</v>
      </c>
      <c r="AW77">
        <v>74</v>
      </c>
      <c r="AX77">
        <f>IF(Z77&gt;0, (R77*SUMPRODUCT(K77:$K$98, X77:$X$98)-K77*$AZ$3)/Z77, 0)</f>
        <v>-6.6132098296738676E+33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7"/>
        <v>100000</v>
      </c>
      <c r="S78">
        <f t="shared" si="28"/>
        <v>-9.9444461431627895E+34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-11.10338049100751</v>
      </c>
      <c r="AC78">
        <f t="shared" si="29"/>
        <v>-9.9137325812567045</v>
      </c>
      <c r="AE78">
        <f t="shared" si="30"/>
        <v>0</v>
      </c>
      <c r="AF78">
        <f t="shared" si="31"/>
        <v>0</v>
      </c>
      <c r="AG78">
        <f t="shared" si="31"/>
        <v>-2.4922787148062532E-33</v>
      </c>
      <c r="AH78">
        <f t="shared" si="32"/>
        <v>-1.5624890890246056E-28</v>
      </c>
      <c r="AI78">
        <f t="shared" si="33"/>
        <v>-1.5625140118117536E-28</v>
      </c>
      <c r="AJ78">
        <f t="shared" si="34"/>
        <v>-1.1896479097508053</v>
      </c>
      <c r="AK78">
        <f t="shared" si="49"/>
        <v>-0.77723663437052581</v>
      </c>
      <c r="AL78">
        <f t="shared" si="35"/>
        <v>-1.966884544121331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-8.1350389167680402E-32</v>
      </c>
      <c r="AR78">
        <f t="shared" si="36"/>
        <v>-8.1351686762939059E-32</v>
      </c>
      <c r="AS78">
        <f t="shared" si="36"/>
        <v>-6.1938557594126979E-4</v>
      </c>
      <c r="AT78">
        <f t="shared" si="36"/>
        <v>-4.0466524294829615E-4</v>
      </c>
      <c r="AU78">
        <f t="shared" si="23"/>
        <v>-1.0240508188895658E-3</v>
      </c>
      <c r="AW78">
        <v>75</v>
      </c>
      <c r="AX78">
        <f>IF(Z78&gt;0, (R78*SUMPRODUCT(K78:$K$98, X78:$X$98)-K78*$AZ$3)/Z78, 0)</f>
        <v>-9.9444461431627895E+34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-9.9137325812567045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-9.9691148592250131E-30</v>
      </c>
      <c r="AI79">
        <f t="shared" si="33"/>
        <v>-9.9691148592250131E-30</v>
      </c>
      <c r="AJ79">
        <f t="shared" si="34"/>
        <v>-9.9137325812567045</v>
      </c>
      <c r="AK79">
        <f t="shared" si="49"/>
        <v>-0.69396128068796936</v>
      </c>
      <c r="AL79">
        <f t="shared" si="35"/>
        <v>-10.607693861944673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-4.6342687809556336E-33</v>
      </c>
      <c r="AR79">
        <f t="shared" si="36"/>
        <v>-4.6342687809556336E-33</v>
      </c>
      <c r="AS79">
        <f t="shared" si="36"/>
        <v>-4.6085236305153975E-3</v>
      </c>
      <c r="AT79">
        <f t="shared" si="36"/>
        <v>-3.2259665413607785E-4</v>
      </c>
      <c r="AU79">
        <f t="shared" si="23"/>
        <v>-4.9311202846514749E-3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24782.42489801643</v>
      </c>
      <c r="AO81" s="8">
        <f t="shared" si="50"/>
        <v>-2478.2424898016434</v>
      </c>
      <c r="AP81" s="8">
        <f t="shared" si="50"/>
        <v>-411.04563623526991</v>
      </c>
      <c r="AQ81" s="8">
        <f t="shared" si="50"/>
        <v>-19041.210679143733</v>
      </c>
      <c r="AR81" s="8">
        <f t="shared" si="50"/>
        <v>2851.9260928357835</v>
      </c>
      <c r="AS81" s="8">
        <f t="shared" si="50"/>
        <v>-2985.4871847653458</v>
      </c>
      <c r="AT81" s="8">
        <f t="shared" si="50"/>
        <v>695.69335584381895</v>
      </c>
      <c r="AU81" s="8">
        <f t="shared" si="50"/>
        <v>562.13226391425758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3572D-E962-4D9B-A506-A84C3DE5992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43713.377438085081</v>
      </c>
      <c r="K3">
        <v>1</v>
      </c>
      <c r="L3" s="2">
        <v>0</v>
      </c>
      <c r="O3">
        <f>$C$3</f>
        <v>43713.377438085081</v>
      </c>
      <c r="P3" s="2">
        <f>O3*C5</f>
        <v>4371.3377438085081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43713.377438085081</v>
      </c>
      <c r="AF3">
        <f t="shared" ref="AF3:AG34" si="4">-$Z3*P3</f>
        <v>-4371.3377438085081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39142.039694276573</v>
      </c>
      <c r="AJ3">
        <f t="shared" ref="AJ3:AJ66" si="7">AB3-AC3</f>
        <v>0</v>
      </c>
      <c r="AL3">
        <f t="shared" ref="AL3:AL66" si="8">SUM(AI3:AK3)</f>
        <v>39142.039694276573</v>
      </c>
      <c r="AN3">
        <f t="shared" ref="AN3:AU34" si="9">AE3*$K3</f>
        <v>43713.377438085081</v>
      </c>
      <c r="AO3">
        <f t="shared" si="9"/>
        <v>-4371.3377438085081</v>
      </c>
      <c r="AP3">
        <f t="shared" si="9"/>
        <v>-200</v>
      </c>
      <c r="AQ3">
        <f t="shared" si="9"/>
        <v>0</v>
      </c>
      <c r="AR3">
        <f t="shared" si="9"/>
        <v>39142.039694276573</v>
      </c>
      <c r="AS3">
        <f t="shared" si="9"/>
        <v>0</v>
      </c>
      <c r="AT3">
        <f t="shared" si="9"/>
        <v>0</v>
      </c>
      <c r="AU3">
        <f t="shared" si="9"/>
        <v>39142.039694276573</v>
      </c>
      <c r="AW3">
        <v>0</v>
      </c>
      <c r="AX3">
        <f>IF(Z3&gt;0, (R3*SUMPRODUCT(K3:$K$98, X3:$X$98)-K3*$AZ$3)/Z3, 0)</f>
        <v>0</v>
      </c>
      <c r="AZ3">
        <f>C6*ABS(SUMPRODUCT(X4:X69, K4:K69))/1</f>
        <v>38072.169408953734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100000</v>
      </c>
      <c r="S4">
        <f t="shared" si="1"/>
        <v>2628.9852179407962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2553.7727218059299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-1860.8946000000001</v>
      </c>
      <c r="AI4">
        <f t="shared" si="6"/>
        <v>-1860.8946000000001</v>
      </c>
      <c r="AJ4">
        <f t="shared" si="7"/>
        <v>-2553.7727218059299</v>
      </c>
      <c r="AK4">
        <f>G4*SUM(AB4, AE4:AF4)</f>
        <v>0</v>
      </c>
      <c r="AL4">
        <f t="shared" si="8"/>
        <v>-4414.6673218059295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-1736.0710887209627</v>
      </c>
      <c r="AR4">
        <f t="shared" si="9"/>
        <v>-1736.0710887209627</v>
      </c>
      <c r="AS4">
        <f t="shared" si="9"/>
        <v>-2382.4729189345367</v>
      </c>
      <c r="AT4">
        <f t="shared" si="9"/>
        <v>0</v>
      </c>
      <c r="AU4">
        <f t="shared" si="9"/>
        <v>-4118.5440076554987</v>
      </c>
      <c r="AW4">
        <v>1</v>
      </c>
      <c r="AX4">
        <f>IF(Z4&gt;0, (R4*SUMPRODUCT(K4:$K$98, X4:$X$98)-K4*$AZ$3)/Z4, 0)</f>
        <v>2628.9852179407962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100000</v>
      </c>
      <c r="S5">
        <f t="shared" si="1"/>
        <v>4020.8162050135247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2553.7727218059299</v>
      </c>
      <c r="AC5">
        <f t="shared" si="2"/>
        <v>3780.2810084565936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-2149.9623347792281</v>
      </c>
      <c r="AI5">
        <f t="shared" si="6"/>
        <v>-2173.4667727820333</v>
      </c>
      <c r="AJ5">
        <f t="shared" si="7"/>
        <v>-1226.5082866506636</v>
      </c>
      <c r="AK5">
        <f>G5*SUM(AB5, AE5:AF5)</f>
        <v>104.70468159404314</v>
      </c>
      <c r="AL5">
        <f t="shared" si="8"/>
        <v>-3295.270377838654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-1838.4500301632754</v>
      </c>
      <c r="AR5">
        <f t="shared" si="9"/>
        <v>-1858.5488635503568</v>
      </c>
      <c r="AS5">
        <f t="shared" si="9"/>
        <v>-1048.7970696565551</v>
      </c>
      <c r="AT5">
        <f t="shared" si="9"/>
        <v>89.533812718896442</v>
      </c>
      <c r="AU5">
        <f t="shared" si="9"/>
        <v>-2817.8121204880154</v>
      </c>
      <c r="AW5">
        <v>2</v>
      </c>
      <c r="AX5">
        <f>IF(Z5&gt;0, (R5*SUMPRODUCT(K5:$K$98, X5:$X$98)-K5*$AZ$3)/Z5, 0)</f>
        <v>4020.8162050135247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100000</v>
      </c>
      <c r="S6">
        <f t="shared" si="1"/>
        <v>5657.2843214431023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3780.2810084565936</v>
      </c>
      <c r="AC6">
        <f t="shared" si="2"/>
        <v>5128.3949641550316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-2426.3950070475116</v>
      </c>
      <c r="AI6">
        <f t="shared" si="6"/>
        <v>-2449.0578019185268</v>
      </c>
      <c r="AJ6">
        <f t="shared" si="7"/>
        <v>-1348.1139556984381</v>
      </c>
      <c r="AK6">
        <f>G6*SUM(AB6, AE6:AF6)</f>
        <v>221.14643899471073</v>
      </c>
      <c r="AL6">
        <f t="shared" si="8"/>
        <v>-3576.025318622254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-1871.7454439030009</v>
      </c>
      <c r="AR6">
        <f t="shared" si="9"/>
        <v>-1889.2277511624227</v>
      </c>
      <c r="AS6">
        <f t="shared" si="9"/>
        <v>-1039.9486263001504</v>
      </c>
      <c r="AT6">
        <f t="shared" si="9"/>
        <v>170.59458102306323</v>
      </c>
      <c r="AU6">
        <f t="shared" si="9"/>
        <v>-2758.5817964395096</v>
      </c>
      <c r="AW6">
        <v>3</v>
      </c>
      <c r="AX6">
        <f>IF(Z6&gt;0, (R6*SUMPRODUCT(K6:$K$98, X6:$X$98)-K6*$AZ$3)/Z6, 0)</f>
        <v>5657.2843214431023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100000</v>
      </c>
      <c r="S7">
        <f t="shared" si="1"/>
        <v>6783.2393211536018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5128.3949641550316</v>
      </c>
      <c r="AC7">
        <f t="shared" si="2"/>
        <v>5904.7188538869377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-2696.0088652126924</v>
      </c>
      <c r="AI7">
        <f t="shared" si="6"/>
        <v>-2717.7710299186942</v>
      </c>
      <c r="AJ7">
        <f t="shared" si="7"/>
        <v>-776.32388973190609</v>
      </c>
      <c r="AK7">
        <f>G7*SUM(AB7, AE7:AF7)</f>
        <v>251.80419274001204</v>
      </c>
      <c r="AL7">
        <f t="shared" si="8"/>
        <v>-3242.2907269105881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-1892.2102430869836</v>
      </c>
      <c r="AR7">
        <f t="shared" si="9"/>
        <v>-1907.4841509363905</v>
      </c>
      <c r="AS7">
        <f t="shared" si="9"/>
        <v>-544.86765049563496</v>
      </c>
      <c r="AT7">
        <f t="shared" si="9"/>
        <v>176.73030638098837</v>
      </c>
      <c r="AU7">
        <f t="shared" si="9"/>
        <v>-2275.6214950510371</v>
      </c>
      <c r="AW7">
        <v>4</v>
      </c>
      <c r="AX7">
        <f>IF(Z7&gt;0, (R7*SUMPRODUCT(K7:$K$98, X7:$X$98)-K7*$AZ$3)/Z7, 0)</f>
        <v>6783.2393211536018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100000</v>
      </c>
      <c r="S8">
        <f t="shared" si="1"/>
        <v>6959.2345281929665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5904.7188538869377</v>
      </c>
      <c r="AC8">
        <f t="shared" si="2"/>
        <v>5790.9277451689668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-2966.0355890000155</v>
      </c>
      <c r="AI8">
        <f t="shared" si="6"/>
        <v>-2986.8386231617073</v>
      </c>
      <c r="AJ8">
        <f t="shared" si="7"/>
        <v>113.79110871797093</v>
      </c>
      <c r="AK8">
        <f t="shared" ref="AK8:AK69" si="22">G8*SUM(AB8:AB8, AE8:AF8)</f>
        <v>125.77051158779177</v>
      </c>
      <c r="AL8">
        <f t="shared" si="8"/>
        <v>-2747.2770028559448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-1943.1813160408674</v>
      </c>
      <c r="AR8">
        <f t="shared" si="9"/>
        <v>-1956.8103053388643</v>
      </c>
      <c r="AS8">
        <f t="shared" si="9"/>
        <v>74.549596509354288</v>
      </c>
      <c r="AT8">
        <f t="shared" si="9"/>
        <v>82.397834042407737</v>
      </c>
      <c r="AU8">
        <f t="shared" si="9"/>
        <v>-1799.8628747871023</v>
      </c>
      <c r="AW8">
        <v>5</v>
      </c>
      <c r="AX8">
        <f>IF(Z8&gt;0, (R8*SUMPRODUCT(K8:$K$98, X8:$X$98)-K8*$AZ$3)/Z8, 0)</f>
        <v>6959.2345281929665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100000</v>
      </c>
      <c r="S9">
        <f t="shared" si="1"/>
        <v>6532.684905794923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5790.9277451689668</v>
      </c>
      <c r="AC9">
        <f t="shared" si="2"/>
        <v>5168.231849676642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-3266.5738055385045</v>
      </c>
      <c r="AI9">
        <f t="shared" si="6"/>
        <v>-3286.3521659071948</v>
      </c>
      <c r="AJ9">
        <f t="shared" si="7"/>
        <v>622.69589549232478</v>
      </c>
      <c r="AK9">
        <f t="shared" si="22"/>
        <v>34.166473696496901</v>
      </c>
      <c r="AL9">
        <f t="shared" si="8"/>
        <v>-2629.4897967183733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-2026.7802028389351</v>
      </c>
      <c r="AR9">
        <f t="shared" si="9"/>
        <v>-2039.0518953296753</v>
      </c>
      <c r="AS9">
        <f t="shared" si="9"/>
        <v>386.35824215361657</v>
      </c>
      <c r="AT9">
        <f t="shared" si="9"/>
        <v>21.198949300170916</v>
      </c>
      <c r="AU9">
        <f t="shared" si="9"/>
        <v>-1631.494703875888</v>
      </c>
      <c r="AW9">
        <v>6</v>
      </c>
      <c r="AX9">
        <f>IF(Z9&gt;0, (R9*SUMPRODUCT(K9:$K$98, X9:$X$98)-K9*$AZ$3)/Z9, 0)</f>
        <v>6532.684905794923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100000</v>
      </c>
      <c r="S10">
        <f t="shared" si="1"/>
        <v>5822.2292692364881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5168.231849676642</v>
      </c>
      <c r="AC10">
        <f t="shared" si="2"/>
        <v>4353.8274342974219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-3542.9187370189375</v>
      </c>
      <c r="AI10">
        <f t="shared" si="6"/>
        <v>-3561.6135840996862</v>
      </c>
      <c r="AJ10">
        <f t="shared" si="7"/>
        <v>814.40441537922015</v>
      </c>
      <c r="AK10">
        <f t="shared" si="22"/>
        <v>21.189750583674233</v>
      </c>
      <c r="AL10">
        <f t="shared" si="8"/>
        <v>-2726.019418136792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-2085.4201052529352</v>
      </c>
      <c r="AR10">
        <f t="shared" si="9"/>
        <v>-2096.4241990131063</v>
      </c>
      <c r="AS10">
        <f t="shared" si="9"/>
        <v>479.37180265885121</v>
      </c>
      <c r="AT10">
        <f t="shared" si="9"/>
        <v>12.472634901491157</v>
      </c>
      <c r="AU10">
        <f t="shared" si="9"/>
        <v>-1604.5797614527639</v>
      </c>
      <c r="AW10">
        <v>7</v>
      </c>
      <c r="AX10">
        <f>IF(Z10&gt;0, (R10*SUMPRODUCT(K10:$K$98, X10:$X$98)-K10*$AZ$3)/Z10, 0)</f>
        <v>5822.2292692364881</v>
      </c>
    </row>
    <row r="11" spans="1:52" x14ac:dyDescent="0.25">
      <c r="A11" t="s">
        <v>33</v>
      </c>
      <c r="C11" s="12">
        <f>AU71</f>
        <v>652.10082271972999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100000</v>
      </c>
      <c r="S11">
        <f t="shared" si="1"/>
        <v>4815.9446048022746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4353.8274342974219</v>
      </c>
      <c r="AC11">
        <f t="shared" si="2"/>
        <v>3384.2178110426462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-3760.4827731557757</v>
      </c>
      <c r="AI11">
        <f t="shared" si="6"/>
        <v>-3778.0505510724279</v>
      </c>
      <c r="AJ11">
        <f t="shared" si="7"/>
        <v>969.60962325477567</v>
      </c>
      <c r="AK11">
        <f t="shared" si="22"/>
        <v>10.449185842313812</v>
      </c>
      <c r="AL11">
        <f t="shared" si="8"/>
        <v>-2797.9917419753383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-2103.2704931451945</v>
      </c>
      <c r="AR11">
        <f t="shared" si="9"/>
        <v>-2113.0963030614075</v>
      </c>
      <c r="AS11">
        <f t="shared" si="9"/>
        <v>542.31103650289731</v>
      </c>
      <c r="AT11">
        <f t="shared" si="9"/>
        <v>5.8443198879716691</v>
      </c>
      <c r="AU11">
        <f t="shared" si="9"/>
        <v>-1564.9409466705386</v>
      </c>
      <c r="AW11">
        <v>8</v>
      </c>
      <c r="AX11">
        <f>IF(Z11&gt;0, (R11*SUMPRODUCT(K11:$K$98, X11:$X$98)-K11*$AZ$3)/Z11, 0)</f>
        <v>4815.9446048022746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100000</v>
      </c>
      <c r="S12">
        <f t="shared" si="1"/>
        <v>3565.4803649338569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3384.2178110426462</v>
      </c>
      <c r="AC12">
        <f t="shared" si="2"/>
        <v>2339.2777110185998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-3959.3529157122957</v>
      </c>
      <c r="AI12">
        <f t="shared" si="6"/>
        <v>-3975.7551776208534</v>
      </c>
      <c r="AJ12">
        <f t="shared" si="7"/>
        <v>1044.9401000240464</v>
      </c>
      <c r="AK12">
        <f t="shared" si="22"/>
        <v>7.7837009653980864</v>
      </c>
      <c r="AL12">
        <f t="shared" si="8"/>
        <v>-2923.0313766314089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-2104.4381654058479</v>
      </c>
      <c r="AR12">
        <f t="shared" si="9"/>
        <v>-2113.1561419778209</v>
      </c>
      <c r="AS12">
        <f t="shared" si="9"/>
        <v>555.39677161059558</v>
      </c>
      <c r="AT12">
        <f t="shared" si="9"/>
        <v>4.1371198093219803</v>
      </c>
      <c r="AU12">
        <f t="shared" si="9"/>
        <v>-1553.6222505579033</v>
      </c>
      <c r="AW12">
        <v>9</v>
      </c>
      <c r="AX12">
        <f>IF(Z12&gt;0, (R12*SUMPRODUCT(K12:$K$98, X12:$X$98)-K12*$AZ$3)/Z12, 0)</f>
        <v>3565.4803649338569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100000</v>
      </c>
      <c r="S13">
        <f t="shared" si="1"/>
        <v>2030.2674666604796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2339.2777110185998</v>
      </c>
      <c r="AC13">
        <f t="shared" si="2"/>
        <v>1235.0863747845397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-4119.2790801870879</v>
      </c>
      <c r="AI13">
        <f t="shared" si="6"/>
        <v>-4134.4874997065135</v>
      </c>
      <c r="AJ13">
        <f t="shared" si="7"/>
        <v>1104.1913362340601</v>
      </c>
      <c r="AK13">
        <f t="shared" si="22"/>
        <v>4.6785554220372001</v>
      </c>
      <c r="AL13">
        <f t="shared" si="8"/>
        <v>-3025.617608050416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-2081.2173212469106</v>
      </c>
      <c r="AR13">
        <f t="shared" si="9"/>
        <v>-2088.9011963902235</v>
      </c>
      <c r="AS13">
        <f t="shared" si="9"/>
        <v>557.87968967538973</v>
      </c>
      <c r="AT13">
        <f t="shared" si="9"/>
        <v>2.3637851170586957</v>
      </c>
      <c r="AU13">
        <f t="shared" si="9"/>
        <v>-1528.657721597775</v>
      </c>
      <c r="AW13">
        <v>10</v>
      </c>
      <c r="AX13">
        <f>IF(Z13&gt;0, (R13*SUMPRODUCT(K13:$K$98, X13:$X$98)-K13*$AZ$3)/Z13, 0)</f>
        <v>2030.2674666604796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100000</v>
      </c>
      <c r="S14">
        <f t="shared" si="1"/>
        <v>180.80732053809473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1235.0863747845397</v>
      </c>
      <c r="AC14">
        <f t="shared" si="2"/>
        <v>101.19718244298565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-4255.714546295012</v>
      </c>
      <c r="AI14">
        <f t="shared" si="6"/>
        <v>-4269.7069529826695</v>
      </c>
      <c r="AJ14">
        <f t="shared" si="7"/>
        <v>1133.889192341554</v>
      </c>
      <c r="AK14">
        <f t="shared" si="22"/>
        <v>2.2231554746121711</v>
      </c>
      <c r="AL14">
        <f t="shared" si="8"/>
        <v>-3133.5946051665032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-2044.2572126879227</v>
      </c>
      <c r="AR14">
        <f t="shared" si="9"/>
        <v>-2050.9785465515879</v>
      </c>
      <c r="AS14">
        <f t="shared" si="9"/>
        <v>544.67026268270308</v>
      </c>
      <c r="AT14">
        <f t="shared" si="9"/>
        <v>1.0679056512047196</v>
      </c>
      <c r="AU14">
        <f t="shared" si="9"/>
        <v>-1505.2403782176802</v>
      </c>
      <c r="AW14">
        <v>11</v>
      </c>
      <c r="AX14">
        <f>IF(Z14&gt;0, (R14*SUMPRODUCT(K14:$K$98, X14:$X$98)-K14*$AZ$3)/Z14, 0)</f>
        <v>180.80732053809473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100000</v>
      </c>
      <c r="S15">
        <f t="shared" si="1"/>
        <v>-1968.2880596217985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101.19718244298565</v>
      </c>
      <c r="AC15">
        <f t="shared" si="2"/>
        <v>-1004.4479812137379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-4378.3766257705038</v>
      </c>
      <c r="AI15">
        <f t="shared" si="6"/>
        <v>-4391.1345142348418</v>
      </c>
      <c r="AJ15">
        <f t="shared" si="7"/>
        <v>1105.6451636567235</v>
      </c>
      <c r="AK15">
        <f t="shared" si="22"/>
        <v>0.41490844801624122</v>
      </c>
      <c r="AL15">
        <f t="shared" si="8"/>
        <v>-3285.0744421301019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-1995.2363678639251</v>
      </c>
      <c r="AR15">
        <f t="shared" si="9"/>
        <v>-2001.0501671820045</v>
      </c>
      <c r="AS15">
        <f t="shared" si="9"/>
        <v>503.84506154550871</v>
      </c>
      <c r="AT15">
        <f t="shared" si="9"/>
        <v>0.18907474061126492</v>
      </c>
      <c r="AU15">
        <f t="shared" si="9"/>
        <v>-1497.0160308958846</v>
      </c>
      <c r="AW15">
        <v>12</v>
      </c>
      <c r="AX15">
        <f>IF(Z15&gt;0, (R15*SUMPRODUCT(K15:$K$98, X15:$X$98)-K15*$AZ$3)/Z15, 0)</f>
        <v>-1968.2880596217985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100000</v>
      </c>
      <c r="S16">
        <f t="shared" si="1"/>
        <v>-4476.1994144240925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-1004.4479812137379</v>
      </c>
      <c r="AC16">
        <f t="shared" si="2"/>
        <v>-2062.5348113478212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-4443.4249688752188</v>
      </c>
      <c r="AI16">
        <f t="shared" si="6"/>
        <v>-4454.9444222126949</v>
      </c>
      <c r="AJ16">
        <f t="shared" si="7"/>
        <v>1058.0868301340834</v>
      </c>
      <c r="AK16">
        <f t="shared" si="22"/>
        <v>-7.1315806666175394</v>
      </c>
      <c r="AL16">
        <f t="shared" si="8"/>
        <v>-3403.9891727452291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-1915.5037824770832</v>
      </c>
      <c r="AR16">
        <f t="shared" si="9"/>
        <v>-1920.4696717617153</v>
      </c>
      <c r="AS16">
        <f t="shared" si="9"/>
        <v>456.12772568635665</v>
      </c>
      <c r="AT16">
        <f t="shared" si="9"/>
        <v>-3.0743333886887454</v>
      </c>
      <c r="AU16">
        <f t="shared" si="9"/>
        <v>-1467.4162794640472</v>
      </c>
      <c r="AW16">
        <v>13</v>
      </c>
      <c r="AX16">
        <f>IF(Z16&gt;0, (R16*SUMPRODUCT(K16:$K$98, X16:$X$98)-K16*$AZ$3)/Z16, 0)</f>
        <v>-4476.1994144240925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100000</v>
      </c>
      <c r="S17">
        <f t="shared" si="1"/>
        <v>-7271.2552931077016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-2062.5348113478212</v>
      </c>
      <c r="AC17">
        <f t="shared" si="2"/>
        <v>-2993.7250071822164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-4444.9832597100767</v>
      </c>
      <c r="AI17">
        <f t="shared" si="6"/>
        <v>-4455.2762726992505</v>
      </c>
      <c r="AJ17">
        <f t="shared" si="7"/>
        <v>931.19019583439513</v>
      </c>
      <c r="AK17">
        <f t="shared" si="22"/>
        <v>-28.462980396599932</v>
      </c>
      <c r="AL17">
        <f t="shared" si="8"/>
        <v>-3552.5490572614553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-1801.2554444105631</v>
      </c>
      <c r="AR17">
        <f t="shared" si="9"/>
        <v>-1805.4265165165459</v>
      </c>
      <c r="AS17">
        <f t="shared" si="9"/>
        <v>377.34931990224078</v>
      </c>
      <c r="AT17">
        <f t="shared" si="9"/>
        <v>-11.534148816315401</v>
      </c>
      <c r="AU17">
        <f t="shared" si="9"/>
        <v>-1439.6113454306208</v>
      </c>
      <c r="AW17">
        <v>14</v>
      </c>
      <c r="AX17">
        <f>IF(Z17&gt;0, (R17*SUMPRODUCT(K17:$K$98, X17:$X$98)-K17*$AZ$3)/Z17, 0)</f>
        <v>-7271.2552931077016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100000</v>
      </c>
      <c r="S18">
        <f t="shared" si="1"/>
        <v>-10354.418477346406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-2993.7250071822164</v>
      </c>
      <c r="AC18">
        <f t="shared" si="2"/>
        <v>-3764.1360457879728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-4407.3865177851367</v>
      </c>
      <c r="AI18">
        <f t="shared" si="6"/>
        <v>-4416.4747540149719</v>
      </c>
      <c r="AJ18">
        <f t="shared" si="7"/>
        <v>770.4110386057564</v>
      </c>
      <c r="AK18">
        <f t="shared" si="22"/>
        <v>-64.66446015513587</v>
      </c>
      <c r="AL18">
        <f t="shared" si="8"/>
        <v>-3710.7281755643512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-1666.6853217972568</v>
      </c>
      <c r="AR18">
        <f t="shared" si="9"/>
        <v>-1670.1221045400839</v>
      </c>
      <c r="AS18">
        <f t="shared" si="9"/>
        <v>291.33654709278022</v>
      </c>
      <c r="AT18">
        <f t="shared" si="9"/>
        <v>-24.453336721797054</v>
      </c>
      <c r="AU18">
        <f t="shared" si="9"/>
        <v>-1403.2388941691008</v>
      </c>
      <c r="AW18">
        <v>15</v>
      </c>
      <c r="AX18">
        <f>IF(Z18&gt;0, (R18*SUMPRODUCT(K18:$K$98, X18:$X$98)-K18*$AZ$3)/Z18, 0)</f>
        <v>-10354.418477346406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100000</v>
      </c>
      <c r="S19">
        <f t="shared" si="1"/>
        <v>-14085.595505938629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-3764.1360457879728</v>
      </c>
      <c r="AC19">
        <f t="shared" si="2"/>
        <v>-4460.0832405955316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-4325.2714961502479</v>
      </c>
      <c r="AI19">
        <f t="shared" si="6"/>
        <v>-4333.1875321437474</v>
      </c>
      <c r="AJ19">
        <f t="shared" si="7"/>
        <v>695.94719480755884</v>
      </c>
      <c r="AK19">
        <f t="shared" si="22"/>
        <v>-83.9402338210718</v>
      </c>
      <c r="AL19">
        <f t="shared" si="8"/>
        <v>-3721.1805711572601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-1525.3501148144173</v>
      </c>
      <c r="AR19">
        <f t="shared" si="9"/>
        <v>-1528.1417838280981</v>
      </c>
      <c r="AS19">
        <f t="shared" si="9"/>
        <v>245.43271663971538</v>
      </c>
      <c r="AT19">
        <f t="shared" si="9"/>
        <v>-29.602360316683626</v>
      </c>
      <c r="AU19">
        <f t="shared" si="9"/>
        <v>-1312.3114275050664</v>
      </c>
      <c r="AW19">
        <v>16</v>
      </c>
      <c r="AX19">
        <f>IF(Z19&gt;0, (R19*SUMPRODUCT(K19:$K$98, X19:$X$98)-K19*$AZ$3)/Z19, 0)</f>
        <v>-14085.595505938629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100000</v>
      </c>
      <c r="S20">
        <f t="shared" si="1"/>
        <v>-19500.451430115365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-4460.0832405955316</v>
      </c>
      <c r="AC20">
        <f t="shared" si="2"/>
        <v>-5293.9218454027769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-4199.8138544617641</v>
      </c>
      <c r="AI20">
        <f t="shared" si="6"/>
        <v>-4206.6007766317134</v>
      </c>
      <c r="AJ20">
        <f t="shared" si="7"/>
        <v>833.83860480724525</v>
      </c>
      <c r="AK20">
        <f t="shared" si="22"/>
        <v>-19.178357934560786</v>
      </c>
      <c r="AL20">
        <f t="shared" si="8"/>
        <v>-3391.9405297590288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-1404.8242688957857</v>
      </c>
      <c r="AR20">
        <f t="shared" si="9"/>
        <v>-1407.0944726014386</v>
      </c>
      <c r="AS20">
        <f t="shared" si="9"/>
        <v>278.91633985895862</v>
      </c>
      <c r="AT20">
        <f t="shared" si="9"/>
        <v>-6.4150992395575788</v>
      </c>
      <c r="AU20">
        <f t="shared" si="9"/>
        <v>-1134.5932319820377</v>
      </c>
      <c r="AW20">
        <v>17</v>
      </c>
      <c r="AX20">
        <f>IF(Z20&gt;0, (R20*SUMPRODUCT(K20:$K$98, X20:$X$98)-K20*$AZ$3)/Z20, 0)</f>
        <v>-19500.451430115365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100000</v>
      </c>
      <c r="S21">
        <f t="shared" si="1"/>
        <v>-26584.16440808064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-5293.9218454027769</v>
      </c>
      <c r="AC21">
        <f t="shared" si="2"/>
        <v>-6073.8631171648449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-4028.5381782565682</v>
      </c>
      <c r="AI21">
        <f t="shared" si="6"/>
        <v>-4034.2500966602538</v>
      </c>
      <c r="AJ21">
        <f t="shared" si="7"/>
        <v>779.94127176206803</v>
      </c>
      <c r="AK21">
        <f t="shared" si="22"/>
        <v>-8.4702749526444432</v>
      </c>
      <c r="AL21">
        <f t="shared" si="8"/>
        <v>-3262.7790998508303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-1281.4122331193835</v>
      </c>
      <c r="AR21">
        <f t="shared" si="9"/>
        <v>-1283.2291011229108</v>
      </c>
      <c r="AS21">
        <f t="shared" si="9"/>
        <v>248.0865868778053</v>
      </c>
      <c r="AT21">
        <f t="shared" si="9"/>
        <v>-2.6942561946627865</v>
      </c>
      <c r="AU21">
        <f t="shared" si="9"/>
        <v>-1037.8367704397683</v>
      </c>
      <c r="AW21">
        <v>18</v>
      </c>
      <c r="AX21">
        <f>IF(Z21&gt;0, (R21*SUMPRODUCT(K21:$K$98, X21:$X$98)-K21*$AZ$3)/Z21, 0)</f>
        <v>-26584.16440808064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100000</v>
      </c>
      <c r="S22">
        <f t="shared" si="1"/>
        <v>-34828.144292046651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-6073.8631171648449</v>
      </c>
      <c r="AC22">
        <f t="shared" si="2"/>
        <v>-6552.4559031889567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-3805.516057003827</v>
      </c>
      <c r="AI22">
        <f t="shared" si="6"/>
        <v>-3810.2194772092248</v>
      </c>
      <c r="AJ22">
        <f t="shared" si="7"/>
        <v>478.59278602411177</v>
      </c>
      <c r="AK22">
        <f t="shared" si="22"/>
        <v>-127.55112546046175</v>
      </c>
      <c r="AL22">
        <f t="shared" si="8"/>
        <v>-3459.1778166455747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-1130.2264583901006</v>
      </c>
      <c r="AR22">
        <f t="shared" si="9"/>
        <v>-1131.6233595938895</v>
      </c>
      <c r="AS22">
        <f t="shared" si="9"/>
        <v>142.14057212123836</v>
      </c>
      <c r="AT22">
        <f t="shared" si="9"/>
        <v>-37.882288402785235</v>
      </c>
      <c r="AU22">
        <f t="shared" si="9"/>
        <v>-1027.3650758754366</v>
      </c>
      <c r="AW22">
        <v>19</v>
      </c>
      <c r="AX22">
        <f>IF(Z22&gt;0, (R22*SUMPRODUCT(K22:$K$98, X22:$X$98)-K22*$AZ$3)/Z22, 0)</f>
        <v>-34828.144292046651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100000</v>
      </c>
      <c r="S23">
        <f t="shared" si="1"/>
        <v>-42898.771289226454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-6552.4559031889567</v>
      </c>
      <c r="AC23">
        <f t="shared" si="2"/>
        <v>-6471.1842019785472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-3540.7665069304076</v>
      </c>
      <c r="AI23">
        <f t="shared" si="6"/>
        <v>-3544.5377013070188</v>
      </c>
      <c r="AJ23">
        <f t="shared" si="7"/>
        <v>-81.271701210409447</v>
      </c>
      <c r="AK23">
        <f t="shared" si="22"/>
        <v>-458.67191322322702</v>
      </c>
      <c r="AL23">
        <f t="shared" si="8"/>
        <v>-4084.4813157406552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-938.92559256869504</v>
      </c>
      <c r="AR23">
        <f t="shared" si="9"/>
        <v>-939.92562205604497</v>
      </c>
      <c r="AS23">
        <f t="shared" si="9"/>
        <v>-21.551288419806955</v>
      </c>
      <c r="AT23">
        <f t="shared" si="9"/>
        <v>-121.62869171824775</v>
      </c>
      <c r="AU23">
        <f t="shared" si="9"/>
        <v>-1083.1056021940997</v>
      </c>
      <c r="AW23">
        <v>20</v>
      </c>
      <c r="AX23">
        <f>IF(Z23&gt;0, (R23*SUMPRODUCT(K23:$K$98, X23:$X$98)-K23*$AZ$3)/Z23, 0)</f>
        <v>-42898.771289226454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100000</v>
      </c>
      <c r="S24">
        <f t="shared" si="1"/>
        <v>-54003.862503936172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-6471.1842019785472</v>
      </c>
      <c r="AC24">
        <f t="shared" si="2"/>
        <v>-6328.4150091896408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-3215.4808727857676</v>
      </c>
      <c r="AI24">
        <f t="shared" si="6"/>
        <v>-3218.4104850004164</v>
      </c>
      <c r="AJ24">
        <f t="shared" si="7"/>
        <v>-142.76919278890637</v>
      </c>
      <c r="AK24">
        <f t="shared" si="22"/>
        <v>-452.98289413849835</v>
      </c>
      <c r="AL24">
        <f t="shared" si="8"/>
        <v>-3814.1625719278213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-761.3104590802651</v>
      </c>
      <c r="AR24">
        <f t="shared" si="9"/>
        <v>-762.0040861016347</v>
      </c>
      <c r="AS24">
        <f t="shared" si="9"/>
        <v>-33.802620511461768</v>
      </c>
      <c r="AT24">
        <f t="shared" si="9"/>
        <v>-107.25009065076897</v>
      </c>
      <c r="AU24">
        <f t="shared" si="9"/>
        <v>-903.05679726386552</v>
      </c>
      <c r="AW24">
        <v>21</v>
      </c>
      <c r="AX24">
        <f>IF(Z24&gt;0, (R24*SUMPRODUCT(K24:$K$98, X24:$X$98)-K24*$AZ$3)/Z24, 0)</f>
        <v>-54003.862503936172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100000</v>
      </c>
      <c r="S25">
        <f t="shared" si="1"/>
        <v>-69848.25630816695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-6328.4150091896408</v>
      </c>
      <c r="AC25">
        <f t="shared" si="2"/>
        <v>-6123.9265527720518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-2833.7920286041294</v>
      </c>
      <c r="AI25">
        <f t="shared" si="6"/>
        <v>-2835.9838966894808</v>
      </c>
      <c r="AJ25">
        <f t="shared" si="7"/>
        <v>-204.48845641758908</v>
      </c>
      <c r="AK25">
        <f t="shared" si="22"/>
        <v>-442.98905064327488</v>
      </c>
      <c r="AL25">
        <f t="shared" si="8"/>
        <v>-3483.4614037503447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-599.05378619530495</v>
      </c>
      <c r="AR25">
        <f t="shared" si="9"/>
        <v>-599.51713949085968</v>
      </c>
      <c r="AS25">
        <f t="shared" si="9"/>
        <v>-43.228149000945294</v>
      </c>
      <c r="AT25">
        <f t="shared" si="9"/>
        <v>-93.646345727648779</v>
      </c>
      <c r="AU25">
        <f t="shared" si="9"/>
        <v>-736.39163421945375</v>
      </c>
      <c r="AW25">
        <v>22</v>
      </c>
      <c r="AX25">
        <f>IF(Z25&gt;0, (R25*SUMPRODUCT(K25:$K$98, X25:$X$98)-K25*$AZ$3)/Z25, 0)</f>
        <v>-69848.25630816695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100000</v>
      </c>
      <c r="S26">
        <f t="shared" si="1"/>
        <v>-93481.375325267247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-6123.9265527720518</v>
      </c>
      <c r="AC26">
        <f t="shared" si="2"/>
        <v>-5860.6598787014136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-2410.4633700623826</v>
      </c>
      <c r="AI26">
        <f t="shared" si="6"/>
        <v>-2412.0307036243648</v>
      </c>
      <c r="AJ26">
        <f t="shared" si="7"/>
        <v>-263.26667407063815</v>
      </c>
      <c r="AK26">
        <f t="shared" si="22"/>
        <v>-428.67485869404368</v>
      </c>
      <c r="AL26">
        <f t="shared" si="8"/>
        <v>-3103.9722363890469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-454.96748127639518</v>
      </c>
      <c r="AR26">
        <f t="shared" si="9"/>
        <v>-455.26331062268241</v>
      </c>
      <c r="AS26">
        <f t="shared" si="9"/>
        <v>-49.690767797409862</v>
      </c>
      <c r="AT26">
        <f t="shared" si="9"/>
        <v>-80.911049372841632</v>
      </c>
      <c r="AU26">
        <f t="shared" si="9"/>
        <v>-585.865127792934</v>
      </c>
      <c r="AW26">
        <v>23</v>
      </c>
      <c r="AX26">
        <f>IF(Z26&gt;0, (R26*SUMPRODUCT(K26:$K$98, X26:$X$98)-K26*$AZ$3)/Z26, 0)</f>
        <v>-93481.375325267247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100000</v>
      </c>
      <c r="S27">
        <f t="shared" si="1"/>
        <v>-130459.23522214075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-5860.6598787014136</v>
      </c>
      <c r="AC27">
        <f t="shared" si="2"/>
        <v>-5545.6983775975023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-1955.735733305047</v>
      </c>
      <c r="AI27">
        <f t="shared" si="6"/>
        <v>-1956.7984595980829</v>
      </c>
      <c r="AJ27">
        <f t="shared" si="7"/>
        <v>-314.96150110391136</v>
      </c>
      <c r="AK27">
        <f t="shared" si="22"/>
        <v>-410.24619150909899</v>
      </c>
      <c r="AL27">
        <f t="shared" si="8"/>
        <v>-2682.0061522110932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-329.58843829245819</v>
      </c>
      <c r="AR27">
        <f t="shared" si="9"/>
        <v>-329.76753319433544</v>
      </c>
      <c r="AS27">
        <f t="shared" si="9"/>
        <v>-53.078576774613261</v>
      </c>
      <c r="AT27">
        <f t="shared" si="9"/>
        <v>-69.13633538127047</v>
      </c>
      <c r="AU27">
        <f t="shared" si="9"/>
        <v>-451.98244535021917</v>
      </c>
      <c r="AW27">
        <v>24</v>
      </c>
      <c r="AX27">
        <f>IF(Z27&gt;0, (R27*SUMPRODUCT(K27:$K$98, X27:$X$98)-K27*$AZ$3)/Z27, 0)</f>
        <v>-130459.23522214075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100000</v>
      </c>
      <c r="S28">
        <f t="shared" si="1"/>
        <v>-191633.7352482467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-5545.6983775975023</v>
      </c>
      <c r="AC28">
        <f t="shared" si="2"/>
        <v>-5187.8502244789734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-1501.2265201648113</v>
      </c>
      <c r="AI28">
        <f t="shared" si="6"/>
        <v>-1501.9033125648757</v>
      </c>
      <c r="AJ28">
        <f t="shared" si="7"/>
        <v>-357.8481531185289</v>
      </c>
      <c r="AK28">
        <f t="shared" si="22"/>
        <v>-388.1988864318252</v>
      </c>
      <c r="AL28">
        <f t="shared" si="8"/>
        <v>-2247.9503521152296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-225.8863578433166</v>
      </c>
      <c r="AR28">
        <f t="shared" si="9"/>
        <v>-225.98819335462227</v>
      </c>
      <c r="AS28">
        <f t="shared" si="9"/>
        <v>-53.844649613589141</v>
      </c>
      <c r="AT28">
        <f t="shared" si="9"/>
        <v>-58.411459827721018</v>
      </c>
      <c r="AU28">
        <f t="shared" si="9"/>
        <v>-338.24430279593241</v>
      </c>
      <c r="AW28">
        <v>25</v>
      </c>
      <c r="AX28">
        <f>IF(Z28&gt;0, (R28*SUMPRODUCT(K28:$K$98, X28:$X$98)-K28*$AZ$3)/Z28, 0)</f>
        <v>-191633.7352482467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100000</v>
      </c>
      <c r="S29">
        <f t="shared" si="1"/>
        <v>-299565.64233974391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-5187.8502244789734</v>
      </c>
      <c r="AC29">
        <f t="shared" si="2"/>
        <v>-4799.9539114196232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-1077.7933562670351</v>
      </c>
      <c r="AI29">
        <f t="shared" si="6"/>
        <v>-1078.193932404032</v>
      </c>
      <c r="AJ29">
        <f t="shared" si="7"/>
        <v>-387.89631305935018</v>
      </c>
      <c r="AK29">
        <f t="shared" si="22"/>
        <v>-363.14951571352816</v>
      </c>
      <c r="AL29">
        <f t="shared" si="8"/>
        <v>-1829.2397611769104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-144.79756367108786</v>
      </c>
      <c r="AR29">
        <f t="shared" si="9"/>
        <v>-144.85137959819917</v>
      </c>
      <c r="AS29">
        <f t="shared" si="9"/>
        <v>-52.112439514867113</v>
      </c>
      <c r="AT29">
        <f t="shared" si="9"/>
        <v>-48.787798531044444</v>
      </c>
      <c r="AU29">
        <f t="shared" si="9"/>
        <v>-245.75161764411075</v>
      </c>
      <c r="AW29">
        <v>26</v>
      </c>
      <c r="AX29">
        <f>IF(Z29&gt;0, (R29*SUMPRODUCT(K29:$K$98, X29:$X$98)-K29*$AZ$3)/Z29, 0)</f>
        <v>-299565.64233974391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100000</v>
      </c>
      <c r="S30">
        <f t="shared" si="1"/>
        <v>-505860.22750287998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-4799.9539114196232</v>
      </c>
      <c r="AC30">
        <f t="shared" si="2"/>
        <v>-4396.7312332133297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-717.12219838244414</v>
      </c>
      <c r="AI30">
        <f t="shared" si="6"/>
        <v>-717.33948820847559</v>
      </c>
      <c r="AJ30">
        <f t="shared" si="7"/>
        <v>-403.22267820629349</v>
      </c>
      <c r="AK30">
        <f t="shared" si="22"/>
        <v>-335.99677379937367</v>
      </c>
      <c r="AL30">
        <f t="shared" si="8"/>
        <v>-1456.5589402141427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-86.020288729322687</v>
      </c>
      <c r="AR30">
        <f t="shared" si="9"/>
        <v>-86.046353092711982</v>
      </c>
      <c r="AS30">
        <f t="shared" si="9"/>
        <v>-48.367393004641471</v>
      </c>
      <c r="AT30">
        <f t="shared" si="9"/>
        <v>-40.30350693303906</v>
      </c>
      <c r="AU30">
        <f t="shared" si="9"/>
        <v>-174.7172530303925</v>
      </c>
      <c r="AW30">
        <v>27</v>
      </c>
      <c r="AX30">
        <f>IF(Z30&gt;0, (R30*SUMPRODUCT(K30:$K$98, X30:$X$98)-K30*$AZ$3)/Z30, 0)</f>
        <v>-505860.22750287998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100000</v>
      </c>
      <c r="S31">
        <f t="shared" si="1"/>
        <v>-943773.15525850537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-4396.7312332133297</v>
      </c>
      <c r="AC31">
        <f t="shared" si="2"/>
        <v>-3993.4477345521323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-437.33131307393109</v>
      </c>
      <c r="AI31">
        <f t="shared" si="6"/>
        <v>-437.43709717343376</v>
      </c>
      <c r="AJ31">
        <f t="shared" si="7"/>
        <v>-403.28349866119743</v>
      </c>
      <c r="AK31">
        <f t="shared" si="22"/>
        <v>-307.77118632493313</v>
      </c>
      <c r="AL31">
        <f t="shared" si="8"/>
        <v>-1148.4917821595643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-46.838209106890304</v>
      </c>
      <c r="AR31">
        <f t="shared" si="9"/>
        <v>-46.849538590109475</v>
      </c>
      <c r="AS31">
        <f t="shared" si="9"/>
        <v>-43.191686199836035</v>
      </c>
      <c r="AT31">
        <f t="shared" si="9"/>
        <v>-32.962311984566206</v>
      </c>
      <c r="AU31">
        <f t="shared" si="9"/>
        <v>-123.00353677451172</v>
      </c>
      <c r="AW31">
        <v>28</v>
      </c>
      <c r="AX31">
        <f>IF(Z31&gt;0, (R31*SUMPRODUCT(K31:$K$98, X31:$X$98)-K31*$AZ$3)/Z31, 0)</f>
        <v>-943773.15525850537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100000</v>
      </c>
      <c r="S32">
        <f t="shared" si="1"/>
        <v>-2006865.6289888867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-3993.4477345521323</v>
      </c>
      <c r="AC32">
        <f t="shared" si="2"/>
        <v>-3603.4075620603448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-239.35103150989693</v>
      </c>
      <c r="AI32">
        <f t="shared" si="6"/>
        <v>-239.39592001052708</v>
      </c>
      <c r="AJ32">
        <f t="shared" si="7"/>
        <v>-390.04017249178742</v>
      </c>
      <c r="AK32">
        <f t="shared" si="22"/>
        <v>-279.54134141864927</v>
      </c>
      <c r="AL32">
        <f t="shared" si="8"/>
        <v>-908.97743392096379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-22.887954837562162</v>
      </c>
      <c r="AR32">
        <f t="shared" si="9"/>
        <v>-22.892247302769718</v>
      </c>
      <c r="AS32">
        <f t="shared" si="9"/>
        <v>-37.297611781789435</v>
      </c>
      <c r="AT32">
        <f t="shared" si="9"/>
        <v>-26.731155313015783</v>
      </c>
      <c r="AU32">
        <f t="shared" si="9"/>
        <v>-86.921014397574936</v>
      </c>
      <c r="AW32">
        <v>29</v>
      </c>
      <c r="AX32">
        <f>IF(Z32&gt;0, (R32*SUMPRODUCT(K32:$K$98, X32:$X$98)-K32*$AZ$3)/Z32, 0)</f>
        <v>-2006865.6289888867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100000</v>
      </c>
      <c r="S33">
        <f t="shared" si="1"/>
        <v>-5093432.8096776539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-3603.4075620603448</v>
      </c>
      <c r="AC33">
        <f t="shared" si="2"/>
        <v>-3236.2255333276589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-114.22124399754165</v>
      </c>
      <c r="AI33">
        <f t="shared" si="6"/>
        <v>-114.23712830216611</v>
      </c>
      <c r="AJ33">
        <f t="shared" si="7"/>
        <v>-367.18202873268592</v>
      </c>
      <c r="AK33">
        <f t="shared" si="22"/>
        <v>-252.23852934422416</v>
      </c>
      <c r="AL33">
        <f t="shared" si="8"/>
        <v>-733.65768637907627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-9.752153927039803</v>
      </c>
      <c r="AR33">
        <f t="shared" si="9"/>
        <v>-9.7535101211968644</v>
      </c>
      <c r="AS33">
        <f t="shared" si="9"/>
        <v>-31.349821960623835</v>
      </c>
      <c r="AT33">
        <f t="shared" si="9"/>
        <v>-21.536002221687966</v>
      </c>
      <c r="AU33">
        <f t="shared" si="9"/>
        <v>-62.639334303508676</v>
      </c>
      <c r="AW33">
        <v>30</v>
      </c>
      <c r="AX33">
        <f>IF(Z33&gt;0, (R33*SUMPRODUCT(K33:$K$98, X33:$X$98)-K33*$AZ$3)/Z33, 0)</f>
        <v>-5093432.8096776539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100000</v>
      </c>
      <c r="S34">
        <f t="shared" si="1"/>
        <v>-16421355.862997323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-3236.2255333276589</v>
      </c>
      <c r="AC34">
        <f t="shared" si="2"/>
        <v>-2897.7009162098343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-45.255916583437688</v>
      </c>
      <c r="AI34">
        <f t="shared" si="6"/>
        <v>-45.260328065870056</v>
      </c>
      <c r="AJ34">
        <f t="shared" si="7"/>
        <v>-338.52461711782462</v>
      </c>
      <c r="AK34">
        <f t="shared" si="22"/>
        <v>-226.53578733293614</v>
      </c>
      <c r="AL34">
        <f t="shared" si="8"/>
        <v>-610.32073251663087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-3.4499357279967651</v>
      </c>
      <c r="AR34">
        <f t="shared" si="9"/>
        <v>-3.4502720228285977</v>
      </c>
      <c r="AS34">
        <f t="shared" si="9"/>
        <v>-25.806309087740818</v>
      </c>
      <c r="AT34">
        <f t="shared" si="9"/>
        <v>-17.269209539682407</v>
      </c>
      <c r="AU34">
        <f t="shared" ref="AU34:AU69" si="23">AL34*$K34</f>
        <v>-46.525790650251828</v>
      </c>
      <c r="AW34">
        <v>31</v>
      </c>
      <c r="AX34">
        <f>IF(Z34&gt;0, (R34*SUMPRODUCT(K34:$K$98, X34:$X$98)-K34*$AZ$3)/Z34, 0)</f>
        <v>-16421355.862997323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100000</v>
      </c>
      <c r="S35">
        <f t="shared" si="1"/>
        <v>-74069665.929439619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-2897.7009162098343</v>
      </c>
      <c r="AC35">
        <f t="shared" si="2"/>
        <v>-2590.1894492192027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-13.972506571570634</v>
      </c>
      <c r="AI35">
        <f t="shared" ref="AI35:AI66" si="25">SUM(AE35:AH35)</f>
        <v>-13.973380812535783</v>
      </c>
      <c r="AJ35">
        <f t="shared" si="7"/>
        <v>-307.51146699063156</v>
      </c>
      <c r="AK35">
        <f t="shared" si="22"/>
        <v>-202.83906413468841</v>
      </c>
      <c r="AL35">
        <f t="shared" si="8"/>
        <v>-524.32391193785577</v>
      </c>
      <c r="AN35">
        <f t="shared" ref="AN35:AT69" si="26">AE35*$K35</f>
        <v>0</v>
      </c>
      <c r="AO35">
        <f t="shared" si="26"/>
        <v>0</v>
      </c>
      <c r="AP35">
        <f t="shared" si="26"/>
        <v>-5.9504357351109686E-5</v>
      </c>
      <c r="AQ35">
        <f t="shared" si="26"/>
        <v>-0.95102501171740306</v>
      </c>
      <c r="AR35">
        <f t="shared" si="26"/>
        <v>-0.95108451607475408</v>
      </c>
      <c r="AS35">
        <f t="shared" si="26"/>
        <v>-20.930467629411684</v>
      </c>
      <c r="AT35">
        <f t="shared" si="26"/>
        <v>-13.806042771018348</v>
      </c>
      <c r="AU35">
        <f t="shared" si="23"/>
        <v>-35.687594916504786</v>
      </c>
      <c r="AW35">
        <v>32</v>
      </c>
      <c r="AX35">
        <f>IF(Z35&gt;0, (R35*SUMPRODUCT(K35:$K$98, X35:$X$98)-K35*$AZ$3)/Z35, 0)</f>
        <v>-74069665.929439619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100000</v>
      </c>
      <c r="S36">
        <f t="shared" si="1"/>
        <v>-337536791.98811734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-2590.1894492192027</v>
      </c>
      <c r="AC36">
        <f t="shared" si="2"/>
        <v>-2313.4963646607152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-2.7765885359838665</v>
      </c>
      <c r="AI36">
        <f t="shared" si="25"/>
        <v>-2.7767598874053689</v>
      </c>
      <c r="AJ36">
        <f t="shared" si="7"/>
        <v>-276.6930845584875</v>
      </c>
      <c r="AK36">
        <f t="shared" si="22"/>
        <v>-181.31326144534421</v>
      </c>
      <c r="AL36">
        <f t="shared" si="8"/>
        <v>-460.78310589123708</v>
      </c>
      <c r="AN36">
        <f t="shared" si="26"/>
        <v>0</v>
      </c>
      <c r="AO36">
        <f t="shared" si="26"/>
        <v>0</v>
      </c>
      <c r="AP36">
        <f t="shared" si="26"/>
        <v>-1.0413274224800103E-5</v>
      </c>
      <c r="AQ36">
        <f t="shared" si="26"/>
        <v>-0.16873730944936596</v>
      </c>
      <c r="AR36">
        <f t="shared" si="26"/>
        <v>-0.16874772272359076</v>
      </c>
      <c r="AS36">
        <f t="shared" si="26"/>
        <v>-16.815039760690123</v>
      </c>
      <c r="AT36">
        <f t="shared" si="26"/>
        <v>-11.018669675856723</v>
      </c>
      <c r="AU36">
        <f t="shared" si="23"/>
        <v>-28.002457159270435</v>
      </c>
      <c r="AW36">
        <v>33</v>
      </c>
      <c r="AX36">
        <f>IF(Z36&gt;0, (R36*SUMPRODUCT(K36:$K$98, X36:$X$98)-K36*$AZ$3)/Z36, 0)</f>
        <v>-337536791.98811734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100000</v>
      </c>
      <c r="S37">
        <f t="shared" si="1"/>
        <v>-1556365469.9751382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-2313.4963646607152</v>
      </c>
      <c r="AC37">
        <f t="shared" si="2"/>
        <v>-2065.7685755681964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-0.54582132798172767</v>
      </c>
      <c r="AI37">
        <f t="shared" si="25"/>
        <v>-0.54585451055701961</v>
      </c>
      <c r="AJ37">
        <f t="shared" si="7"/>
        <v>-247.72778909251883</v>
      </c>
      <c r="AK37">
        <f t="shared" si="22"/>
        <v>-161.94474552625007</v>
      </c>
      <c r="AL37">
        <f t="shared" si="8"/>
        <v>-410.21838912932594</v>
      </c>
      <c r="AN37">
        <f t="shared" si="26"/>
        <v>0</v>
      </c>
      <c r="AO37">
        <f t="shared" si="26"/>
        <v>0</v>
      </c>
      <c r="AP37">
        <f t="shared" si="26"/>
        <v>-1.8004939215095573E-6</v>
      </c>
      <c r="AQ37">
        <f t="shared" si="26"/>
        <v>-2.9616386751647846E-2</v>
      </c>
      <c r="AR37">
        <f t="shared" si="26"/>
        <v>-2.9618187245569357E-2</v>
      </c>
      <c r="AS37">
        <f t="shared" si="26"/>
        <v>-13.441764978337927</v>
      </c>
      <c r="AT37">
        <f t="shared" si="26"/>
        <v>-8.7871579398289406</v>
      </c>
      <c r="AU37">
        <f t="shared" si="23"/>
        <v>-22.258541105412437</v>
      </c>
      <c r="AW37">
        <v>34</v>
      </c>
      <c r="AX37">
        <f>IF(Z37&gt;0, (R37*SUMPRODUCT(K37:$K$98, X37:$X$98)-K37*$AZ$3)/Z37, 0)</f>
        <v>-1556365469.9751382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100000</v>
      </c>
      <c r="S38">
        <f t="shared" si="1"/>
        <v>-7273087255.8451033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-2065.7685755681964</v>
      </c>
      <c r="AC38">
        <f t="shared" si="2"/>
        <v>-1844.4620076674769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-0.10604290081655189</v>
      </c>
      <c r="AI38">
        <f t="shared" si="25"/>
        <v>-0.10604924084088677</v>
      </c>
      <c r="AJ38">
        <f t="shared" si="7"/>
        <v>-221.30656790071953</v>
      </c>
      <c r="AK38">
        <f t="shared" si="22"/>
        <v>-144.60380028977377</v>
      </c>
      <c r="AL38">
        <f t="shared" si="8"/>
        <v>-366.01641743133416</v>
      </c>
      <c r="AN38">
        <f t="shared" si="26"/>
        <v>0</v>
      </c>
      <c r="AO38">
        <f t="shared" si="26"/>
        <v>0</v>
      </c>
      <c r="AP38">
        <f t="shared" si="26"/>
        <v>-3.0715279611386793E-7</v>
      </c>
      <c r="AQ38">
        <f t="shared" si="26"/>
        <v>-5.137420895167606E-3</v>
      </c>
      <c r="AR38">
        <f t="shared" si="26"/>
        <v>-5.1377280479637201E-3</v>
      </c>
      <c r="AS38">
        <f t="shared" si="26"/>
        <v>-10.721556817252994</v>
      </c>
      <c r="AT38">
        <f t="shared" si="26"/>
        <v>-7.0055664208440049</v>
      </c>
      <c r="AU38">
        <f t="shared" si="23"/>
        <v>-17.732260966144963</v>
      </c>
      <c r="AW38">
        <v>35</v>
      </c>
      <c r="AX38">
        <f>IF(Z38&gt;0, (R38*SUMPRODUCT(K38:$K$98, X38:$X$98)-K38*$AZ$3)/Z38, 0)</f>
        <v>-7273087255.8451033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100000</v>
      </c>
      <c r="S39">
        <f t="shared" si="1"/>
        <v>-34504367261.22168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-1844.4620076674769</v>
      </c>
      <c r="AC39">
        <f t="shared" si="2"/>
        <v>-1646.845551974558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-2.0333635181564575E-2</v>
      </c>
      <c r="AI39">
        <f t="shared" si="25"/>
        <v>-2.0334828396860703E-2</v>
      </c>
      <c r="AJ39">
        <f t="shared" si="7"/>
        <v>-197.61645569291886</v>
      </c>
      <c r="AK39">
        <f t="shared" si="22"/>
        <v>-129.11234053672339</v>
      </c>
      <c r="AL39">
        <f t="shared" si="8"/>
        <v>-326.7491310580391</v>
      </c>
      <c r="AN39">
        <f t="shared" si="26"/>
        <v>0</v>
      </c>
      <c r="AO39">
        <f t="shared" si="26"/>
        <v>0</v>
      </c>
      <c r="AP39">
        <f t="shared" si="26"/>
        <v>-5.1613622104552142E-8</v>
      </c>
      <c r="AQ39">
        <f t="shared" si="26"/>
        <v>-8.7955004069868151E-4</v>
      </c>
      <c r="AR39">
        <f t="shared" si="26"/>
        <v>-8.7960165432078596E-4</v>
      </c>
      <c r="AS39">
        <f t="shared" si="26"/>
        <v>-8.5480810536535774</v>
      </c>
      <c r="AT39">
        <f t="shared" si="26"/>
        <v>-5.5848727175324058</v>
      </c>
      <c r="AU39">
        <f t="shared" si="23"/>
        <v>-14.133833372840304</v>
      </c>
      <c r="AW39">
        <v>36</v>
      </c>
      <c r="AX39">
        <f>IF(Z39&gt;0, (R39*SUMPRODUCT(K39:$K$98, X39:$X$98)-K39*$AZ$3)/Z39, 0)</f>
        <v>-34504367261.22168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100000</v>
      </c>
      <c r="S40">
        <f t="shared" si="1"/>
        <v>-166201914270.40842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-1646.845551974558</v>
      </c>
      <c r="AC40">
        <f t="shared" si="2"/>
        <v>-1470.3985805301222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-3.8404264084965262E-3</v>
      </c>
      <c r="AI40">
        <f t="shared" si="25"/>
        <v>-3.8406475850375705E-3</v>
      </c>
      <c r="AJ40">
        <f t="shared" si="7"/>
        <v>-176.4469714444358</v>
      </c>
      <c r="AK40">
        <f t="shared" si="22"/>
        <v>-115.27918863821907</v>
      </c>
      <c r="AL40">
        <f t="shared" si="8"/>
        <v>-291.73000073023991</v>
      </c>
      <c r="AN40">
        <f t="shared" si="26"/>
        <v>0</v>
      </c>
      <c r="AO40">
        <f t="shared" si="26"/>
        <v>0</v>
      </c>
      <c r="AP40">
        <f t="shared" si="26"/>
        <v>-8.5421376391854321E-9</v>
      </c>
      <c r="AQ40">
        <f t="shared" si="26"/>
        <v>-1.4832247045578191E-4</v>
      </c>
      <c r="AR40">
        <f t="shared" si="26"/>
        <v>-1.483310125934211E-4</v>
      </c>
      <c r="AS40">
        <f t="shared" si="26"/>
        <v>-6.814621066863543</v>
      </c>
      <c r="AT40">
        <f t="shared" si="26"/>
        <v>-4.4522384319434414</v>
      </c>
      <c r="AU40">
        <f t="shared" si="23"/>
        <v>-11.267007829819578</v>
      </c>
      <c r="AW40">
        <v>37</v>
      </c>
      <c r="AX40">
        <f>IF(Z40&gt;0, (R40*SUMPRODUCT(K40:$K$98, X40:$X$98)-K40*$AZ$3)/Z40, 0)</f>
        <v>-166201914270.40842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100000</v>
      </c>
      <c r="S41">
        <f t="shared" si="1"/>
        <v>-814045403489.58228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-1470.3985805301222</v>
      </c>
      <c r="AC41">
        <f t="shared" si="2"/>
        <v>-1312.8560047503813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-7.1458357673233786E-4</v>
      </c>
      <c r="AI41">
        <f t="shared" si="25"/>
        <v>-7.1462389561378849E-4</v>
      </c>
      <c r="AJ41">
        <f t="shared" si="7"/>
        <v>-157.5425757797409</v>
      </c>
      <c r="AK41">
        <f t="shared" si="22"/>
        <v>-102.92790063710856</v>
      </c>
      <c r="AL41">
        <f t="shared" si="8"/>
        <v>-260.47119104074511</v>
      </c>
      <c r="AN41">
        <f t="shared" si="26"/>
        <v>0</v>
      </c>
      <c r="AO41">
        <f t="shared" si="26"/>
        <v>0</v>
      </c>
      <c r="AP41">
        <f t="shared" si="26"/>
        <v>-1.3903301972505215E-9</v>
      </c>
      <c r="AQ41">
        <f t="shared" si="26"/>
        <v>-2.4641237292403544E-5</v>
      </c>
      <c r="AR41">
        <f t="shared" si="26"/>
        <v>-2.4642627622600794E-5</v>
      </c>
      <c r="AS41">
        <f t="shared" si="26"/>
        <v>-5.4325961578867394</v>
      </c>
      <c r="AT41">
        <f t="shared" si="26"/>
        <v>-3.5492990689848152</v>
      </c>
      <c r="AU41">
        <f t="shared" si="23"/>
        <v>-8.9819198694991798</v>
      </c>
      <c r="AW41">
        <v>38</v>
      </c>
      <c r="AX41">
        <f>IF(Z41&gt;0, (R41*SUMPRODUCT(K41:$K$98, X41:$X$98)-K41*$AZ$3)/Z41, 0)</f>
        <v>-814045403489.58228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100000</v>
      </c>
      <c r="S42">
        <f t="shared" si="1"/>
        <v>-4058736769301.6528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-1312.8560047503813</v>
      </c>
      <c r="AC42">
        <f t="shared" si="2"/>
        <v>-1172.1928828717869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-1.3078203869385552E-4</v>
      </c>
      <c r="AI42">
        <f t="shared" si="25"/>
        <v>-1.3078925887681823E-4</v>
      </c>
      <c r="AJ42">
        <f t="shared" si="7"/>
        <v>-140.66312187859444</v>
      </c>
      <c r="AK42">
        <f t="shared" si="22"/>
        <v>-91.899920332526705</v>
      </c>
      <c r="AL42">
        <f t="shared" si="8"/>
        <v>-232.56317300038003</v>
      </c>
      <c r="AN42">
        <f t="shared" si="26"/>
        <v>0</v>
      </c>
      <c r="AO42">
        <f t="shared" si="26"/>
        <v>0</v>
      </c>
      <c r="AP42">
        <f t="shared" si="26"/>
        <v>-2.2230010130518291E-10</v>
      </c>
      <c r="AQ42">
        <f t="shared" si="26"/>
        <v>-4.0266099350578971E-6</v>
      </c>
      <c r="AR42">
        <f t="shared" si="26"/>
        <v>-4.0268322351592027E-6</v>
      </c>
      <c r="AS42">
        <f t="shared" si="26"/>
        <v>-4.3308357149751258</v>
      </c>
      <c r="AT42">
        <f t="shared" si="26"/>
        <v>-2.829479766011378</v>
      </c>
      <c r="AU42">
        <f t="shared" si="23"/>
        <v>-7.1603195078187394</v>
      </c>
      <c r="AW42">
        <v>39</v>
      </c>
      <c r="AX42">
        <f>IF(Z42&gt;0, (R42*SUMPRODUCT(K42:$K$98, X42:$X$98)-K42*$AZ$3)/Z42, 0)</f>
        <v>-4058736769301.6528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100000</v>
      </c>
      <c r="S43">
        <f t="shared" si="1"/>
        <v>-20618962279923.453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-1172.1928828717869</v>
      </c>
      <c r="AC43">
        <f t="shared" si="2"/>
        <v>-1046.6007917914046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-2.3516010538256001E-5</v>
      </c>
      <c r="AI43">
        <f t="shared" si="25"/>
        <v>-2.3517279516754508E-5</v>
      </c>
      <c r="AJ43">
        <f t="shared" si="7"/>
        <v>-125.59209108038226</v>
      </c>
      <c r="AK43">
        <f t="shared" si="22"/>
        <v>-82.053501801025092</v>
      </c>
      <c r="AL43">
        <f t="shared" si="8"/>
        <v>-207.64561639868685</v>
      </c>
      <c r="AN43">
        <f t="shared" si="26"/>
        <v>0</v>
      </c>
      <c r="AO43">
        <f t="shared" si="26"/>
        <v>0</v>
      </c>
      <c r="AP43">
        <f t="shared" si="26"/>
        <v>-3.4884114115290776E-11</v>
      </c>
      <c r="AQ43">
        <f t="shared" si="26"/>
        <v>-6.4645318743930494E-7</v>
      </c>
      <c r="AR43">
        <f t="shared" si="26"/>
        <v>-6.464880715534202E-7</v>
      </c>
      <c r="AS43">
        <f t="shared" si="26"/>
        <v>-3.4525162107748315</v>
      </c>
      <c r="AT43">
        <f t="shared" si="26"/>
        <v>-2.2556439874670708</v>
      </c>
      <c r="AU43">
        <f t="shared" si="23"/>
        <v>-5.7081608447299734</v>
      </c>
      <c r="AW43">
        <v>40</v>
      </c>
      <c r="AX43">
        <f>IF(Z43&gt;0, (R43*SUMPRODUCT(K43:$K$98, X43:$X$98)-K43*$AZ$3)/Z43, 0)</f>
        <v>-20618962279923.453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100000</v>
      </c>
      <c r="S44">
        <f t="shared" si="1"/>
        <v>-106916021015858.95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-1046.6007917914046</v>
      </c>
      <c r="AC44">
        <f t="shared" si="2"/>
        <v>-934.46499323518617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-4.1511371116117717E-6</v>
      </c>
      <c r="AI44">
        <f t="shared" si="25"/>
        <v>-4.151355616047392E-6</v>
      </c>
      <c r="AJ44">
        <f t="shared" si="7"/>
        <v>-112.13579855621845</v>
      </c>
      <c r="AK44">
        <f t="shared" si="22"/>
        <v>-73.26205542539833</v>
      </c>
      <c r="AL44">
        <f t="shared" si="8"/>
        <v>-185.39785813297237</v>
      </c>
      <c r="AN44">
        <f t="shared" si="26"/>
        <v>0</v>
      </c>
      <c r="AO44">
        <f t="shared" si="26"/>
        <v>0</v>
      </c>
      <c r="AP44">
        <f t="shared" si="26"/>
        <v>-5.3630972216790218E-12</v>
      </c>
      <c r="AQ44">
        <f t="shared" si="26"/>
        <v>-1.0188787173520485E-7</v>
      </c>
      <c r="AR44">
        <f t="shared" si="26"/>
        <v>-1.0189323483242653E-7</v>
      </c>
      <c r="AS44">
        <f t="shared" si="26"/>
        <v>-2.7523248577507564</v>
      </c>
      <c r="AT44">
        <f t="shared" si="26"/>
        <v>-1.7981855827793145</v>
      </c>
      <c r="AU44">
        <f t="shared" si="23"/>
        <v>-4.5505105424233054</v>
      </c>
      <c r="AW44">
        <v>41</v>
      </c>
      <c r="AX44">
        <f>IF(Z44&gt;0, (R44*SUMPRODUCT(K44:$K$98, X44:$X$98)-K44*$AZ$3)/Z44, 0)</f>
        <v>-106916021015858.95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100000</v>
      </c>
      <c r="S45">
        <f t="shared" si="1"/>
        <v>-566455761287379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-934.46499323518617</v>
      </c>
      <c r="AC45">
        <f t="shared" si="2"/>
        <v>-834.34374404897414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-7.1798561375835332E-7</v>
      </c>
      <c r="AI45">
        <f t="shared" si="25"/>
        <v>-7.1802243674617823E-7</v>
      </c>
      <c r="AJ45">
        <f t="shared" si="7"/>
        <v>-100.12124918621203</v>
      </c>
      <c r="AK45">
        <f t="shared" si="22"/>
        <v>-65.412549526463039</v>
      </c>
      <c r="AL45">
        <f t="shared" si="8"/>
        <v>-165.53379943069751</v>
      </c>
      <c r="AN45">
        <f t="shared" si="26"/>
        <v>0</v>
      </c>
      <c r="AO45">
        <f t="shared" si="26"/>
        <v>0</v>
      </c>
      <c r="AP45">
        <f t="shared" si="26"/>
        <v>-8.0696818716996494E-13</v>
      </c>
      <c r="AQ45">
        <f t="shared" si="26"/>
        <v>-1.5734506713685251E-8</v>
      </c>
      <c r="AR45">
        <f t="shared" si="26"/>
        <v>-1.573531368187242E-8</v>
      </c>
      <c r="AS45">
        <f t="shared" si="26"/>
        <v>-2.1941365360465466</v>
      </c>
      <c r="AT45">
        <f t="shared" si="26"/>
        <v>-1.4335025381578228</v>
      </c>
      <c r="AU45">
        <f t="shared" si="23"/>
        <v>-3.6276390899396831</v>
      </c>
      <c r="AW45">
        <v>42</v>
      </c>
      <c r="AX45">
        <f>IF(Z45&gt;0, (R45*SUMPRODUCT(K45:$K$98, X45:$X$98)-K45*$AZ$3)/Z45, 0)</f>
        <v>-566455761287379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100000</v>
      </c>
      <c r="S46">
        <f t="shared" si="1"/>
        <v>-3071947556777877.5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-834.34374404897414</v>
      </c>
      <c r="AC46">
        <f t="shared" si="2"/>
        <v>-744.94977148604812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-1.215689507641094E-7</v>
      </c>
      <c r="AI46">
        <f t="shared" si="25"/>
        <v>-1.2157501328436502E-7</v>
      </c>
      <c r="AJ46">
        <f t="shared" si="7"/>
        <v>-89.393972562926024</v>
      </c>
      <c r="AK46">
        <f t="shared" si="22"/>
        <v>-58.404062083428194</v>
      </c>
      <c r="AL46">
        <f t="shared" si="8"/>
        <v>-147.79803476792924</v>
      </c>
      <c r="AN46">
        <f t="shared" si="26"/>
        <v>0</v>
      </c>
      <c r="AO46">
        <f t="shared" si="26"/>
        <v>0</v>
      </c>
      <c r="AP46">
        <f t="shared" si="26"/>
        <v>-1.1862400144721732E-13</v>
      </c>
      <c r="AQ46">
        <f t="shared" si="26"/>
        <v>-2.3787129417049353E-9</v>
      </c>
      <c r="AR46">
        <f t="shared" si="26"/>
        <v>-2.3788315657063825E-9</v>
      </c>
      <c r="AS46">
        <f t="shared" si="26"/>
        <v>-1.7491522145194507</v>
      </c>
      <c r="AT46">
        <f t="shared" si="26"/>
        <v>-1.1427794469951467</v>
      </c>
      <c r="AU46">
        <f t="shared" si="23"/>
        <v>-2.8919316638934291</v>
      </c>
      <c r="AW46">
        <v>43</v>
      </c>
      <c r="AX46">
        <f>IF(Z46&gt;0, (R46*SUMPRODUCT(K46:$K$98, X46:$X$98)-K46*$AZ$3)/Z46, 0)</f>
        <v>-3071947556777877.5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100000</v>
      </c>
      <c r="S47">
        <f t="shared" si="1"/>
        <v>-1.708611208346601E+16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-744.94977148604812</v>
      </c>
      <c r="AC47">
        <f t="shared" si="2"/>
        <v>-665.13372454319415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-2.0114747710058343E-8</v>
      </c>
      <c r="AI47">
        <f t="shared" si="25"/>
        <v>-2.0115720918183887E-8</v>
      </c>
      <c r="AJ47">
        <f t="shared" si="7"/>
        <v>-79.816046942853973</v>
      </c>
      <c r="AK47">
        <f t="shared" si="22"/>
        <v>-52.146484004023371</v>
      </c>
      <c r="AL47">
        <f t="shared" si="8"/>
        <v>-131.96253096699306</v>
      </c>
      <c r="AN47">
        <f t="shared" si="26"/>
        <v>0</v>
      </c>
      <c r="AO47">
        <f t="shared" si="26"/>
        <v>0</v>
      </c>
      <c r="AP47">
        <f t="shared" si="26"/>
        <v>-1.7002276343799839E-14</v>
      </c>
      <c r="AQ47">
        <f t="shared" si="26"/>
        <v>-3.5141147117031898E-10</v>
      </c>
      <c r="AR47">
        <f t="shared" si="26"/>
        <v>-3.5142847344666273E-10</v>
      </c>
      <c r="AS47">
        <f t="shared" si="26"/>
        <v>-1.3944134365235943</v>
      </c>
      <c r="AT47">
        <f t="shared" si="26"/>
        <v>-0.91101677855248653</v>
      </c>
      <c r="AU47">
        <f t="shared" si="23"/>
        <v>-2.305430215427509</v>
      </c>
      <c r="AW47">
        <v>44</v>
      </c>
      <c r="AX47">
        <f>IF(Z47&gt;0, (R47*SUMPRODUCT(K47:$K$98, X47:$X$98)-K47*$AZ$3)/Z47, 0)</f>
        <v>-1.708611208346601E+16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100000</v>
      </c>
      <c r="S48">
        <f t="shared" si="1"/>
        <v>-9.7577567443032096E+16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-665.13372454319415</v>
      </c>
      <c r="AC48">
        <f t="shared" si="2"/>
        <v>-593.86939691387363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-3.2452915498086456E-9</v>
      </c>
      <c r="AI48">
        <f t="shared" si="25"/>
        <v>-3.2454437029654816E-9</v>
      </c>
      <c r="AJ48">
        <f t="shared" si="7"/>
        <v>-71.264327629320519</v>
      </c>
      <c r="AK48">
        <f t="shared" si="22"/>
        <v>-46.559360718023598</v>
      </c>
      <c r="AL48">
        <f t="shared" si="8"/>
        <v>-117.82368835058956</v>
      </c>
      <c r="AN48">
        <f t="shared" si="26"/>
        <v>0</v>
      </c>
      <c r="AO48">
        <f t="shared" si="26"/>
        <v>0</v>
      </c>
      <c r="AP48">
        <f t="shared" si="26"/>
        <v>-2.3733636641038825E-15</v>
      </c>
      <c r="AQ48">
        <f t="shared" si="26"/>
        <v>-5.0621736702019619E-11</v>
      </c>
      <c r="AR48">
        <f t="shared" si="26"/>
        <v>-5.0624110065683721E-11</v>
      </c>
      <c r="AS48">
        <f t="shared" si="26"/>
        <v>-1.1116178543991335</v>
      </c>
      <c r="AT48">
        <f t="shared" si="26"/>
        <v>-0.726256998210567</v>
      </c>
      <c r="AU48">
        <f t="shared" si="23"/>
        <v>-1.8378748526603246</v>
      </c>
      <c r="AW48">
        <v>45</v>
      </c>
      <c r="AX48">
        <f>IF(Z48&gt;0, (R48*SUMPRODUCT(K48:$K$98, X48:$X$98)-K48*$AZ$3)/Z48, 0)</f>
        <v>-9.7577567443032096E+16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100000</v>
      </c>
      <c r="S49">
        <f t="shared" si="1"/>
        <v>-5.7330307977302778E+17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-593.86939691387363</v>
      </c>
      <c r="AC49">
        <f t="shared" si="2"/>
        <v>-530.24053295886006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-5.1003780675445129E-10</v>
      </c>
      <c r="AI49">
        <f t="shared" si="25"/>
        <v>-5.1006092892803049E-10</v>
      </c>
      <c r="AJ49">
        <f t="shared" si="7"/>
        <v>-63.628863955013571</v>
      </c>
      <c r="AK49">
        <f t="shared" si="22"/>
        <v>-41.570857783971157</v>
      </c>
      <c r="AL49">
        <f t="shared" si="8"/>
        <v>-105.19972173949479</v>
      </c>
      <c r="AN49">
        <f t="shared" si="26"/>
        <v>0</v>
      </c>
      <c r="AO49">
        <f t="shared" si="26"/>
        <v>0</v>
      </c>
      <c r="AP49">
        <f t="shared" si="26"/>
        <v>-3.2202823826716339E-16</v>
      </c>
      <c r="AQ49">
        <f t="shared" si="26"/>
        <v>-7.1034228592986443E-12</v>
      </c>
      <c r="AR49">
        <f t="shared" si="26"/>
        <v>-7.1037448875369127E-12</v>
      </c>
      <c r="AS49">
        <f t="shared" si="26"/>
        <v>-0.88617494770705518</v>
      </c>
      <c r="AT49">
        <f t="shared" si="26"/>
        <v>-0.57896763250234595</v>
      </c>
      <c r="AU49">
        <f t="shared" si="23"/>
        <v>-1.4651425802165048</v>
      </c>
      <c r="AW49">
        <v>46</v>
      </c>
      <c r="AX49">
        <f>IF(Z49&gt;0, (R49*SUMPRODUCT(K49:$K$98, X49:$X$98)-K49*$AZ$3)/Z49, 0)</f>
        <v>-5.7330307977302778E+17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100000</v>
      </c>
      <c r="S50">
        <f t="shared" si="1"/>
        <v>-3.468911125082668E+18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-530.24053295886006</v>
      </c>
      <c r="AC50">
        <f t="shared" si="2"/>
        <v>-473.42904728470256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-7.7916036352092724E-11</v>
      </c>
      <c r="AI50">
        <f t="shared" si="25"/>
        <v>-7.7919448294848056E-11</v>
      </c>
      <c r="AJ50">
        <f t="shared" si="7"/>
        <v>-56.811485674157495</v>
      </c>
      <c r="AK50">
        <f t="shared" si="22"/>
        <v>-37.116837307120207</v>
      </c>
      <c r="AL50">
        <f t="shared" si="8"/>
        <v>-93.92832298135562</v>
      </c>
      <c r="AN50">
        <f t="shared" si="26"/>
        <v>0</v>
      </c>
      <c r="AO50">
        <f t="shared" si="26"/>
        <v>0</v>
      </c>
      <c r="AP50">
        <f t="shared" si="26"/>
        <v>-4.2427653404669153E-17</v>
      </c>
      <c r="AQ50">
        <f t="shared" si="26"/>
        <v>-9.688892288259368E-13</v>
      </c>
      <c r="AR50">
        <f t="shared" si="26"/>
        <v>-9.6893165647934142E-13</v>
      </c>
      <c r="AS50">
        <f t="shared" si="26"/>
        <v>-0.70645324275163535</v>
      </c>
      <c r="AT50">
        <f t="shared" si="26"/>
        <v>-0.4615494519311179</v>
      </c>
      <c r="AU50">
        <f t="shared" si="23"/>
        <v>-1.1680026946837223</v>
      </c>
      <c r="AW50">
        <v>47</v>
      </c>
      <c r="AX50">
        <f>IF(Z50&gt;0, (R50*SUMPRODUCT(K50:$K$98, X50:$X$98)-K50*$AZ$3)/Z50, 0)</f>
        <v>-3.468911125082668E+18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100000</v>
      </c>
      <c r="S51">
        <f t="shared" si="1"/>
        <v>-2.162445315663453E+19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-473.42904728470256</v>
      </c>
      <c r="AC51">
        <f t="shared" si="2"/>
        <v>-422.70450650419957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-1.1556540959958872E-11</v>
      </c>
      <c r="AI51">
        <f t="shared" si="25"/>
        <v>-1.1557029648046661E-11</v>
      </c>
      <c r="AJ51">
        <f t="shared" si="7"/>
        <v>-50.724540780502991</v>
      </c>
      <c r="AK51">
        <f t="shared" si="22"/>
        <v>-33.14003330992918</v>
      </c>
      <c r="AL51">
        <f t="shared" si="8"/>
        <v>-83.864574090443739</v>
      </c>
      <c r="AN51">
        <f t="shared" si="26"/>
        <v>0</v>
      </c>
      <c r="AO51">
        <f t="shared" si="26"/>
        <v>0</v>
      </c>
      <c r="AP51">
        <f t="shared" si="26"/>
        <v>-5.4257653343724522E-18</v>
      </c>
      <c r="AQ51">
        <f t="shared" si="26"/>
        <v>-1.2830899891473327E-13</v>
      </c>
      <c r="AR51">
        <f t="shared" si="26"/>
        <v>-1.2831442468006764E-13</v>
      </c>
      <c r="AS51">
        <f t="shared" si="26"/>
        <v>-0.5631801998977265</v>
      </c>
      <c r="AT51">
        <f t="shared" si="26"/>
        <v>-0.3679443972665209</v>
      </c>
      <c r="AU51">
        <f t="shared" si="23"/>
        <v>-0.93112459716437579</v>
      </c>
      <c r="AW51">
        <v>48</v>
      </c>
      <c r="AX51">
        <f>IF(Z51&gt;0, (R51*SUMPRODUCT(K51:$K$98, X51:$X$98)-K51*$AZ$3)/Z51, 0)</f>
        <v>-2.162445315663453E+19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100000</v>
      </c>
      <c r="S52">
        <f t="shared" si="1"/>
        <v>-1.3911112723074833E+20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-422.70450650419957</v>
      </c>
      <c r="AC52">
        <f t="shared" si="2"/>
        <v>-377.41473795017833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-1.6639003349977064E-12</v>
      </c>
      <c r="AI52">
        <f t="shared" si="25"/>
        <v>-1.6639681611208684E-12</v>
      </c>
      <c r="AJ52">
        <f t="shared" si="7"/>
        <v>-45.289768554021236</v>
      </c>
      <c r="AK52">
        <f t="shared" si="22"/>
        <v>-29.589315455293974</v>
      </c>
      <c r="AL52">
        <f t="shared" si="8"/>
        <v>-74.87908400931687</v>
      </c>
      <c r="AN52">
        <f t="shared" si="26"/>
        <v>0</v>
      </c>
      <c r="AO52">
        <f t="shared" si="26"/>
        <v>0</v>
      </c>
      <c r="AP52">
        <f t="shared" si="26"/>
        <v>-6.7236984119256882E-19</v>
      </c>
      <c r="AQ52">
        <f t="shared" si="26"/>
        <v>-1.6494476638903748E-14</v>
      </c>
      <c r="AR52">
        <f t="shared" si="26"/>
        <v>-1.6495149008744941E-14</v>
      </c>
      <c r="AS52">
        <f t="shared" si="26"/>
        <v>-0.44896380731643437</v>
      </c>
      <c r="AT52">
        <f t="shared" si="26"/>
        <v>-0.29332302078007144</v>
      </c>
      <c r="AU52">
        <f t="shared" si="23"/>
        <v>-0.74228682809652224</v>
      </c>
      <c r="AW52">
        <v>49</v>
      </c>
      <c r="AX52">
        <f>IF(Z52&gt;0, (R52*SUMPRODUCT(K52:$K$98, X52:$X$98)-K52*$AZ$3)/Z52, 0)</f>
        <v>-1.3911112723074833E+20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100000</v>
      </c>
      <c r="S53">
        <f t="shared" si="1"/>
        <v>-9.2499302752507409E+20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-377.41473795017833</v>
      </c>
      <c r="AC53">
        <f t="shared" si="2"/>
        <v>-336.97744459837344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-2.3216117910633193E-13</v>
      </c>
      <c r="AI53">
        <f t="shared" si="25"/>
        <v>-2.3217028667348569E-13</v>
      </c>
      <c r="AJ53">
        <f t="shared" si="7"/>
        <v>-40.437293351804897</v>
      </c>
      <c r="AK53">
        <f t="shared" si="22"/>
        <v>-26.419031656512487</v>
      </c>
      <c r="AL53">
        <f t="shared" si="8"/>
        <v>-66.856325008317611</v>
      </c>
      <c r="AN53">
        <f t="shared" si="26"/>
        <v>0</v>
      </c>
      <c r="AO53">
        <f t="shared" si="26"/>
        <v>0</v>
      </c>
      <c r="AP53">
        <f t="shared" si="26"/>
        <v>-8.0611237910330421E-20</v>
      </c>
      <c r="AQ53">
        <f t="shared" si="26"/>
        <v>-2.0548627011466893E-15</v>
      </c>
      <c r="AR53">
        <f t="shared" si="26"/>
        <v>-2.0549433123845995E-15</v>
      </c>
      <c r="AS53">
        <f t="shared" si="26"/>
        <v>-0.35791119843465941</v>
      </c>
      <c r="AT53">
        <f t="shared" si="26"/>
        <v>-0.23383531631064375</v>
      </c>
      <c r="AU53">
        <f t="shared" si="23"/>
        <v>-0.59174651474530515</v>
      </c>
      <c r="AW53">
        <v>50</v>
      </c>
      <c r="AX53">
        <f>IF(Z53&gt;0, (R53*SUMPRODUCT(K53:$K$98, X53:$X$98)-K53*$AZ$3)/Z53, 0)</f>
        <v>-9.2499302752507409E+20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100000</v>
      </c>
      <c r="S54">
        <f t="shared" si="1"/>
        <v>-6.3669044362655962E+21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-336.97744459837344</v>
      </c>
      <c r="AC54">
        <f t="shared" si="2"/>
        <v>-300.87271839140487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-3.1340392906722462E-14</v>
      </c>
      <c r="AI54">
        <f t="shared" si="25"/>
        <v>-3.1341574299978019E-14</v>
      </c>
      <c r="AJ54">
        <f t="shared" si="7"/>
        <v>-36.104726206968564</v>
      </c>
      <c r="AK54">
        <f t="shared" si="22"/>
        <v>-23.588421121886142</v>
      </c>
      <c r="AL54">
        <f t="shared" si="8"/>
        <v>-59.693147328854735</v>
      </c>
      <c r="AN54">
        <f t="shared" si="26"/>
        <v>0</v>
      </c>
      <c r="AO54">
        <f t="shared" si="26"/>
        <v>0</v>
      </c>
      <c r="AP54">
        <f t="shared" si="26"/>
        <v>-9.3361898154757886E-21</v>
      </c>
      <c r="AQ54">
        <f t="shared" si="26"/>
        <v>-2.4767354620676509E-16</v>
      </c>
      <c r="AR54">
        <f t="shared" si="26"/>
        <v>-2.4768288239658052E-16</v>
      </c>
      <c r="AS54">
        <f t="shared" si="26"/>
        <v>-0.28532461609905813</v>
      </c>
      <c r="AT54">
        <f t="shared" si="26"/>
        <v>-0.18641208251805141</v>
      </c>
      <c r="AU54">
        <f t="shared" si="23"/>
        <v>-0.47173669861710976</v>
      </c>
      <c r="AW54">
        <v>51</v>
      </c>
      <c r="AX54">
        <f>IF(Z54&gt;0, (R54*SUMPRODUCT(K54:$K$98, X54:$X$98)-K54*$AZ$3)/Z54, 0)</f>
        <v>-6.3669044362655962E+21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100000</v>
      </c>
      <c r="S55">
        <f t="shared" si="1"/>
        <v>-4.5429445776976499E+22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-300.87271839140487</v>
      </c>
      <c r="AC55">
        <f t="shared" si="2"/>
        <v>-268.63635570661148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-4.0869907831506596E-15</v>
      </c>
      <c r="AI55">
        <f t="shared" si="25"/>
        <v>-4.087138614777874E-15</v>
      </c>
      <c r="AJ55">
        <f t="shared" si="7"/>
        <v>-32.236362684793392</v>
      </c>
      <c r="AK55">
        <f t="shared" si="22"/>
        <v>-21.061090287398343</v>
      </c>
      <c r="AL55">
        <f t="shared" si="8"/>
        <v>-53.297452972191742</v>
      </c>
      <c r="AN55">
        <f t="shared" si="26"/>
        <v>0</v>
      </c>
      <c r="AO55">
        <f t="shared" si="26"/>
        <v>0</v>
      </c>
      <c r="AP55">
        <f t="shared" si="26"/>
        <v>-1.0430965770958553E-21</v>
      </c>
      <c r="AQ55">
        <f t="shared" si="26"/>
        <v>-2.8837713396334541E-17</v>
      </c>
      <c r="AR55">
        <f t="shared" si="26"/>
        <v>-2.8838756492911633E-17</v>
      </c>
      <c r="AS55">
        <f t="shared" si="26"/>
        <v>-0.22745903706876464</v>
      </c>
      <c r="AT55">
        <f t="shared" si="26"/>
        <v>-0.14860657088492618</v>
      </c>
      <c r="AU55">
        <f t="shared" si="23"/>
        <v>-0.37606560795369087</v>
      </c>
      <c r="AW55">
        <v>52</v>
      </c>
      <c r="AX55">
        <f>IF(Z55&gt;0, (R55*SUMPRODUCT(K55:$K$98, X55:$X$98)-K55*$AZ$3)/Z55, 0)</f>
        <v>-4.5429445776976499E+22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100000</v>
      </c>
      <c r="S56">
        <f t="shared" si="1"/>
        <v>-3.3653964555925424E+23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-268.63635570661148</v>
      </c>
      <c r="AC56">
        <f t="shared" si="2"/>
        <v>-239.85388902376019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-5.1414262463490386E-16</v>
      </c>
      <c r="AI56">
        <f t="shared" si="25"/>
        <v>-5.1416044228968749E-16</v>
      </c>
      <c r="AJ56">
        <f t="shared" si="7"/>
        <v>-28.782466682851293</v>
      </c>
      <c r="AK56">
        <f t="shared" si="22"/>
        <v>-18.804544899462805</v>
      </c>
      <c r="AL56">
        <f t="shared" si="8"/>
        <v>-47.587011582314098</v>
      </c>
      <c r="AN56">
        <f t="shared" si="26"/>
        <v>0</v>
      </c>
      <c r="AO56">
        <f t="shared" si="26"/>
        <v>0</v>
      </c>
      <c r="AP56">
        <f t="shared" si="26"/>
        <v>-1.1225086091735514E-22</v>
      </c>
      <c r="AQ56">
        <f t="shared" si="26"/>
        <v>-3.2390880253480669E-18</v>
      </c>
      <c r="AR56">
        <f t="shared" si="26"/>
        <v>-3.2392002762089841E-18</v>
      </c>
      <c r="AS56">
        <f t="shared" si="26"/>
        <v>-0.18132895174487007</v>
      </c>
      <c r="AT56">
        <f t="shared" si="26"/>
        <v>-0.11846824847331486</v>
      </c>
      <c r="AU56">
        <f t="shared" si="23"/>
        <v>-0.2997972002181849</v>
      </c>
      <c r="AW56">
        <v>53</v>
      </c>
      <c r="AX56">
        <f>IF(Z56&gt;0, (R56*SUMPRODUCT(K56:$K$98, X56:$X$98)-K56*$AZ$3)/Z56, 0)</f>
        <v>-3.3653964555925424E+23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100000</v>
      </c>
      <c r="S57">
        <f t="shared" si="1"/>
        <v>-2.5928793982149819E+24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-239.85388902376019</v>
      </c>
      <c r="AC57">
        <f t="shared" si="2"/>
        <v>-214.15525805692874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-6.2298552395974489E-17</v>
      </c>
      <c r="AI57">
        <f t="shared" si="25"/>
        <v>-6.2300617236111331E-17</v>
      </c>
      <c r="AJ57">
        <f t="shared" si="7"/>
        <v>-25.698630966831445</v>
      </c>
      <c r="AK57">
        <f t="shared" si="22"/>
        <v>-16.789772231663214</v>
      </c>
      <c r="AL57">
        <f t="shared" si="8"/>
        <v>-42.488403198494659</v>
      </c>
      <c r="AN57">
        <f t="shared" si="26"/>
        <v>0</v>
      </c>
      <c r="AO57">
        <f t="shared" si="26"/>
        <v>0</v>
      </c>
      <c r="AP57">
        <f t="shared" si="26"/>
        <v>-1.1614688083615181E-23</v>
      </c>
      <c r="AQ57">
        <f t="shared" si="26"/>
        <v>-3.5042822019475914E-19</v>
      </c>
      <c r="AR57">
        <f t="shared" si="26"/>
        <v>-3.5043983488284278E-19</v>
      </c>
      <c r="AS57">
        <f t="shared" si="26"/>
        <v>-0.14455433015375443</v>
      </c>
      <c r="AT57">
        <f t="shared" si="26"/>
        <v>-9.4442162367119595E-2</v>
      </c>
      <c r="AU57">
        <f t="shared" si="23"/>
        <v>-0.23899649252087404</v>
      </c>
      <c r="AW57">
        <v>54</v>
      </c>
      <c r="AX57">
        <f>IF(Z57&gt;0, (R57*SUMPRODUCT(K57:$K$98, X57:$X$98)-K57*$AZ$3)/Z57, 0)</f>
        <v>-2.5928793982149819E+24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100000</v>
      </c>
      <c r="S58">
        <f t="shared" si="1"/>
        <v>-2.0811214749755013E+25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-214.15525805692874</v>
      </c>
      <c r="AC58">
        <f t="shared" si="2"/>
        <v>-191.2100518365435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-7.2579832277463097E-18</v>
      </c>
      <c r="AI58">
        <f t="shared" si="25"/>
        <v>-7.2582129236748465E-18</v>
      </c>
      <c r="AJ58">
        <f t="shared" si="7"/>
        <v>-22.945206220385245</v>
      </c>
      <c r="AK58">
        <f t="shared" si="22"/>
        <v>-14.990868063985014</v>
      </c>
      <c r="AL58">
        <f t="shared" si="8"/>
        <v>-37.936074284370257</v>
      </c>
      <c r="AN58">
        <f t="shared" si="26"/>
        <v>0</v>
      </c>
      <c r="AO58">
        <f t="shared" si="26"/>
        <v>0</v>
      </c>
      <c r="AP58">
        <f t="shared" si="26"/>
        <v>-1.153603040853835E-24</v>
      </c>
      <c r="AQ58">
        <f t="shared" si="26"/>
        <v>-3.6451806417938333E-20</v>
      </c>
      <c r="AR58">
        <f t="shared" si="26"/>
        <v>-3.6452960020979195E-20</v>
      </c>
      <c r="AS58">
        <f t="shared" si="26"/>
        <v>-0.11523782697206203</v>
      </c>
      <c r="AT58">
        <f t="shared" si="26"/>
        <v>-7.5288713621747119E-2</v>
      </c>
      <c r="AU58">
        <f t="shared" si="23"/>
        <v>-0.19052654059380913</v>
      </c>
      <c r="AW58">
        <v>55</v>
      </c>
      <c r="AX58">
        <f>IF(Z58&gt;0, (R58*SUMPRODUCT(K58:$K$98, X58:$X$98)-K58*$AZ$3)/Z58, 0)</f>
        <v>-2.0811214749755013E+25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100000</v>
      </c>
      <c r="S59">
        <f t="shared" si="1"/>
        <v>-1.7428334178016116E+26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-191.2100518365435</v>
      </c>
      <c r="AC59">
        <f t="shared" si="2"/>
        <v>-170.72326056834243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-8.116385743582652E-19</v>
      </c>
      <c r="AI59">
        <f t="shared" si="25"/>
        <v>-8.1166306368392654E-19</v>
      </c>
      <c r="AJ59">
        <f t="shared" si="7"/>
        <v>-20.486791268201074</v>
      </c>
      <c r="AK59">
        <f t="shared" si="22"/>
        <v>-13.384703628558047</v>
      </c>
      <c r="AL59">
        <f t="shared" si="8"/>
        <v>-33.871494896759117</v>
      </c>
      <c r="AN59">
        <f t="shared" si="26"/>
        <v>0</v>
      </c>
      <c r="AO59">
        <f t="shared" si="26"/>
        <v>0</v>
      </c>
      <c r="AP59">
        <f t="shared" si="26"/>
        <v>-1.0981505889832755E-25</v>
      </c>
      <c r="AQ59">
        <f t="shared" si="26"/>
        <v>-3.6395505159970341E-21</v>
      </c>
      <c r="AR59">
        <f t="shared" si="26"/>
        <v>-3.6396603310559328E-21</v>
      </c>
      <c r="AS59">
        <f t="shared" si="26"/>
        <v>-9.1866890124411515E-2</v>
      </c>
      <c r="AT59">
        <f t="shared" si="26"/>
        <v>-6.001970154794891E-2</v>
      </c>
      <c r="AU59">
        <f t="shared" si="23"/>
        <v>-0.1518865916723604</v>
      </c>
      <c r="AW59">
        <v>56</v>
      </c>
      <c r="AX59">
        <f>IF(Z59&gt;0, (R59*SUMPRODUCT(K59:$K$98, X59:$X$98)-K59*$AZ$3)/Z59, 0)</f>
        <v>-1.7428334178016116E+26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100000</v>
      </c>
      <c r="S60">
        <f t="shared" si="1"/>
        <v>-1.5369443306734825E+27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-170.72326056834243</v>
      </c>
      <c r="AC60">
        <f t="shared" si="2"/>
        <v>-152.43148265030572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-8.7059902433788561E-20</v>
      </c>
      <c r="AI60">
        <f t="shared" si="25"/>
        <v>-8.7062381890584887E-20</v>
      </c>
      <c r="AJ60">
        <f t="shared" si="7"/>
        <v>-18.291777918036701</v>
      </c>
      <c r="AK60">
        <f t="shared" si="22"/>
        <v>-11.95062823978397</v>
      </c>
      <c r="AL60">
        <f t="shared" si="8"/>
        <v>-30.242406157820671</v>
      </c>
      <c r="AN60">
        <f t="shared" si="26"/>
        <v>0</v>
      </c>
      <c r="AO60">
        <f t="shared" si="26"/>
        <v>0</v>
      </c>
      <c r="AP60">
        <f t="shared" si="26"/>
        <v>-9.9271273872280323E-27</v>
      </c>
      <c r="AQ60">
        <f t="shared" si="26"/>
        <v>-3.4856616298446026E-22</v>
      </c>
      <c r="AR60">
        <f t="shared" si="26"/>
        <v>-3.4857609011184752E-22</v>
      </c>
      <c r="AS60">
        <f t="shared" si="26"/>
        <v>-7.3235722356833274E-2</v>
      </c>
      <c r="AT60">
        <f t="shared" si="26"/>
        <v>-4.7847338606464375E-2</v>
      </c>
      <c r="AU60">
        <f t="shared" si="23"/>
        <v>-0.12108306096329764</v>
      </c>
      <c r="AW60">
        <v>57</v>
      </c>
      <c r="AX60">
        <f>IF(Z60&gt;0, (R60*SUMPRODUCT(K60:$K$98, X60:$X$98)-K60*$AZ$3)/Z60, 0)</f>
        <v>-1.5369443306734825E+27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100000</v>
      </c>
      <c r="S61">
        <f t="shared" si="1"/>
        <v>-1.4308544984259588E+28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-152.43148265030572</v>
      </c>
      <c r="AC61">
        <f t="shared" si="2"/>
        <v>-136.09953808063011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-8.8674722687791648E-21</v>
      </c>
      <c r="AI61">
        <f t="shared" si="25"/>
        <v>-8.8677100629403292E-21</v>
      </c>
      <c r="AJ61">
        <f t="shared" si="7"/>
        <v>-16.331944569675613</v>
      </c>
      <c r="AK61">
        <f t="shared" si="22"/>
        <v>-10.670203785521402</v>
      </c>
      <c r="AL61">
        <f t="shared" si="8"/>
        <v>-27.002148355197015</v>
      </c>
      <c r="AN61">
        <f t="shared" si="26"/>
        <v>0</v>
      </c>
      <c r="AO61">
        <f t="shared" si="26"/>
        <v>0</v>
      </c>
      <c r="AP61">
        <f t="shared" si="26"/>
        <v>-8.5006123883081935E-28</v>
      </c>
      <c r="AQ61">
        <f t="shared" si="26"/>
        <v>-3.1699241163804414E-23</v>
      </c>
      <c r="AR61">
        <f t="shared" si="26"/>
        <v>-3.1700091225043242E-23</v>
      </c>
      <c r="AS61">
        <f t="shared" si="26"/>
        <v>-5.8383069480893821E-2</v>
      </c>
      <c r="AT61">
        <f t="shared" si="26"/>
        <v>-3.8143605394183967E-2</v>
      </c>
      <c r="AU61">
        <f t="shared" si="23"/>
        <v>-9.6526674875077781E-2</v>
      </c>
      <c r="AW61">
        <v>58</v>
      </c>
      <c r="AX61">
        <f>IF(Z61&gt;0, (R61*SUMPRODUCT(K61:$K$98, X61:$X$98)-K61*$AZ$3)/Z61, 0)</f>
        <v>-1.4308544984259588E+28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100000</v>
      </c>
      <c r="S62">
        <f t="shared" si="1"/>
        <v>-1.4100845041764307E+29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-136.09953808063011</v>
      </c>
      <c r="AC62">
        <f t="shared" si="2"/>
        <v>-121.5174447148483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-8.5548745809565052E-22</v>
      </c>
      <c r="AI62">
        <f t="shared" si="25"/>
        <v>-8.5550900245067939E-22</v>
      </c>
      <c r="AJ62">
        <f t="shared" si="7"/>
        <v>-14.582093365781816</v>
      </c>
      <c r="AK62">
        <f t="shared" si="22"/>
        <v>-9.5269676656441096</v>
      </c>
      <c r="AL62">
        <f t="shared" si="8"/>
        <v>-24.109061031425924</v>
      </c>
      <c r="AN62">
        <f t="shared" si="26"/>
        <v>0</v>
      </c>
      <c r="AO62">
        <f t="shared" si="26"/>
        <v>0</v>
      </c>
      <c r="AP62">
        <f t="shared" si="26"/>
        <v>-6.8764533563049208E-29</v>
      </c>
      <c r="AQ62">
        <f t="shared" si="26"/>
        <v>-2.7305155316139141E-24</v>
      </c>
      <c r="AR62">
        <f t="shared" si="26"/>
        <v>-2.730584296147477E-24</v>
      </c>
      <c r="AS62">
        <f t="shared" si="26"/>
        <v>-4.6542625542804437E-2</v>
      </c>
      <c r="AT62">
        <f t="shared" si="26"/>
        <v>-3.0407848687965533E-2</v>
      </c>
      <c r="AU62">
        <f t="shared" si="23"/>
        <v>-7.6950474230769964E-2</v>
      </c>
      <c r="AW62">
        <v>59</v>
      </c>
      <c r="AX62">
        <f>IF(Z62&gt;0, (R62*SUMPRODUCT(K62:$K$98, X62:$X$98)-K62*$AZ$3)/Z62, 0)</f>
        <v>-1.4100845041764307E+29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100000</v>
      </c>
      <c r="S63">
        <f t="shared" si="1"/>
        <v>-1.4753081044416131E+30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-121.5174447148483</v>
      </c>
      <c r="AC63">
        <f t="shared" si="2"/>
        <v>-108.49771849540024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-7.7961404575337248E-23</v>
      </c>
      <c r="AI63">
        <f t="shared" si="25"/>
        <v>-7.796324313567201E-23</v>
      </c>
      <c r="AJ63">
        <f t="shared" si="7"/>
        <v>-13.01972621944806</v>
      </c>
      <c r="AK63">
        <f t="shared" si="22"/>
        <v>-8.506221130039382</v>
      </c>
      <c r="AL63">
        <f t="shared" si="8"/>
        <v>-21.525947349487442</v>
      </c>
      <c r="AN63">
        <f t="shared" si="26"/>
        <v>0</v>
      </c>
      <c r="AO63">
        <f t="shared" si="26"/>
        <v>0</v>
      </c>
      <c r="AP63">
        <f t="shared" si="26"/>
        <v>-5.2395123455015266E-30</v>
      </c>
      <c r="AQ63">
        <f t="shared" si="26"/>
        <v>-2.2217369428734645E-25</v>
      </c>
      <c r="AR63">
        <f t="shared" si="26"/>
        <v>-2.2217893379969195E-25</v>
      </c>
      <c r="AS63">
        <f t="shared" si="26"/>
        <v>-3.7103496127873462E-2</v>
      </c>
      <c r="AT63">
        <f t="shared" si="26"/>
        <v>-2.4240950803543947E-2</v>
      </c>
      <c r="AU63">
        <f t="shared" si="23"/>
        <v>-6.1344446931417412E-2</v>
      </c>
      <c r="AW63">
        <v>60</v>
      </c>
      <c r="AX63">
        <f>IF(Z63&gt;0, (R63*SUMPRODUCT(K63:$K$98, X63:$X$98)-K63*$AZ$3)/Z63, 0)</f>
        <v>-1.4753081044416131E+30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100000</v>
      </c>
      <c r="S64">
        <f t="shared" si="1"/>
        <v>-1.6439855515384492E+31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-108.49771849540024</v>
      </c>
      <c r="AC64">
        <f t="shared" si="2"/>
        <v>-96.872962942321664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-6.6914421475238333E-24</v>
      </c>
      <c r="AI64">
        <f t="shared" si="25"/>
        <v>-6.69158946171837E-24</v>
      </c>
      <c r="AJ64">
        <f t="shared" si="7"/>
        <v>-11.624755553078572</v>
      </c>
      <c r="AK64">
        <f t="shared" si="22"/>
        <v>-7.5948402946780176</v>
      </c>
      <c r="AL64">
        <f t="shared" si="8"/>
        <v>-19.21959584775659</v>
      </c>
      <c r="AN64">
        <f t="shared" si="26"/>
        <v>0</v>
      </c>
      <c r="AO64">
        <f t="shared" si="26"/>
        <v>0</v>
      </c>
      <c r="AP64">
        <f t="shared" si="26"/>
        <v>-3.7483449800292233E-31</v>
      </c>
      <c r="AQ64">
        <f t="shared" si="26"/>
        <v>-1.702608065815442E-26</v>
      </c>
      <c r="AR64">
        <f t="shared" si="26"/>
        <v>-1.7026455492652421E-26</v>
      </c>
      <c r="AS64">
        <f t="shared" si="26"/>
        <v>-2.9578679948878583E-2</v>
      </c>
      <c r="AT64">
        <f t="shared" si="26"/>
        <v>-1.9324737566600719E-2</v>
      </c>
      <c r="AU64">
        <f t="shared" si="23"/>
        <v>-4.8903417515479303E-2</v>
      </c>
      <c r="AW64">
        <v>61</v>
      </c>
      <c r="AX64">
        <f>IF(Z64&gt;0, (R64*SUMPRODUCT(K64:$K$98, X64:$X$98)-K64*$AZ$3)/Z64, 0)</f>
        <v>-1.6439855515384492E+31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100000</v>
      </c>
      <c r="S65">
        <f t="shared" si="1"/>
        <v>-1.9587549489599379E+32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-96.872962942321664</v>
      </c>
      <c r="AC65">
        <f t="shared" si="2"/>
        <v>-86.493716912787193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-5.3920671279053075E-25</v>
      </c>
      <c r="AI65">
        <f t="shared" si="25"/>
        <v>-5.3921775216492505E-25</v>
      </c>
      <c r="AJ65">
        <f t="shared" si="7"/>
        <v>-10.379246029534471</v>
      </c>
      <c r="AK65">
        <f t="shared" si="22"/>
        <v>-6.7811074059625174</v>
      </c>
      <c r="AL65">
        <f t="shared" si="8"/>
        <v>-17.160353435496987</v>
      </c>
      <c r="AN65">
        <f t="shared" si="26"/>
        <v>0</v>
      </c>
      <c r="AO65">
        <f t="shared" si="26"/>
        <v>0</v>
      </c>
      <c r="AP65">
        <f t="shared" si="26"/>
        <v>-2.5079645803626107E-32</v>
      </c>
      <c r="AQ65">
        <f t="shared" si="26"/>
        <v>-1.2249891061529708E-27</v>
      </c>
      <c r="AR65">
        <f t="shared" si="26"/>
        <v>-1.2250141857987746E-27</v>
      </c>
      <c r="AS65">
        <f t="shared" si="26"/>
        <v>-2.3579942561287207E-2</v>
      </c>
      <c r="AT65">
        <f t="shared" si="26"/>
        <v>-1.5405562473374301E-2</v>
      </c>
      <c r="AU65">
        <f t="shared" si="23"/>
        <v>-3.8985505034661506E-2</v>
      </c>
      <c r="AW65">
        <v>62</v>
      </c>
      <c r="AX65">
        <f>IF(Z65&gt;0, (R65*SUMPRODUCT(K65:$K$98, X65:$X$98)-K65*$AZ$3)/Z65, 0)</f>
        <v>-1.9587549489599379E+32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100000</v>
      </c>
      <c r="S66">
        <f t="shared" si="1"/>
        <v>-2.5073432964308206E+33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-86.493716912787193</v>
      </c>
      <c r="AC66">
        <f t="shared" si="2"/>
        <v>-77.226532957845691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-4.0635908266302228E-26</v>
      </c>
      <c r="AI66">
        <f t="shared" si="25"/>
        <v>-4.0636678269885977E-26</v>
      </c>
      <c r="AJ66">
        <f t="shared" si="7"/>
        <v>-9.2671839549415012</v>
      </c>
      <c r="AK66">
        <f t="shared" si="22"/>
        <v>-6.054560183895104</v>
      </c>
      <c r="AL66">
        <f t="shared" si="8"/>
        <v>-15.321744138836605</v>
      </c>
      <c r="AN66">
        <f t="shared" si="26"/>
        <v>0</v>
      </c>
      <c r="AO66">
        <f t="shared" si="26"/>
        <v>0</v>
      </c>
      <c r="AP66">
        <f t="shared" si="26"/>
        <v>-1.5618943722243563E-33</v>
      </c>
      <c r="AQ66">
        <f t="shared" si="26"/>
        <v>-8.2426884459637728E-29</v>
      </c>
      <c r="AR66">
        <f t="shared" si="26"/>
        <v>-8.2428446354009941E-29</v>
      </c>
      <c r="AS66">
        <f t="shared" si="26"/>
        <v>-1.8797785842862905E-2</v>
      </c>
      <c r="AT66">
        <f t="shared" si="26"/>
        <v>-1.2281220084003744E-2</v>
      </c>
      <c r="AU66">
        <f t="shared" si="23"/>
        <v>-3.1079005926866649E-2</v>
      </c>
      <c r="AW66">
        <v>63</v>
      </c>
      <c r="AX66">
        <f>IF(Z66&gt;0, (R66*SUMPRODUCT(K66:$K$98, X66:$X$98)-K66*$AZ$3)/Z66, 0)</f>
        <v>-2.5073432964308206E+33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-3.4674373080331934E+34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-77.226532957845691</v>
      </c>
      <c r="AC67">
        <f t="shared" ref="AC67:AC69" si="29">S67*Z67</f>
        <v>-68.952261569505083</v>
      </c>
      <c r="AE67">
        <f t="shared" ref="AE67:AE69" si="30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1">-X67*R67</f>
        <v>-2.8503576430162666E-27</v>
      </c>
      <c r="AI67">
        <f t="shared" ref="AI67:AI69" si="32">SUM(AE67:AH67)</f>
        <v>-2.8504073571534262E-27</v>
      </c>
      <c r="AJ67">
        <f t="shared" ref="AJ67:AJ69" si="33">AB67-AC67</f>
        <v>-8.2742713883406083</v>
      </c>
      <c r="AK67">
        <f t="shared" si="22"/>
        <v>-5.4058573070491986</v>
      </c>
      <c r="AL67">
        <f t="shared" ref="AL67:AL69" si="34">SUM(AI67:AK67)</f>
        <v>-13.680128695389808</v>
      </c>
      <c r="AN67">
        <f t="shared" si="26"/>
        <v>0</v>
      </c>
      <c r="AO67">
        <f t="shared" si="26"/>
        <v>0</v>
      </c>
      <c r="AP67">
        <f t="shared" si="26"/>
        <v>-9.0036954613953896E-35</v>
      </c>
      <c r="AQ67">
        <f t="shared" si="26"/>
        <v>-5.1622644261945854E-30</v>
      </c>
      <c r="AR67">
        <f t="shared" si="26"/>
        <v>-5.1623544631491994E-30</v>
      </c>
      <c r="AS67">
        <f t="shared" si="26"/>
        <v>-1.4985479785445522E-2</v>
      </c>
      <c r="AT67">
        <f t="shared" si="26"/>
        <v>-9.7905134598244101E-3</v>
      </c>
      <c r="AU67">
        <f t="shared" si="23"/>
        <v>-2.4775993245269932E-2</v>
      </c>
      <c r="AW67">
        <v>64</v>
      </c>
      <c r="AX67">
        <f>IF(Z67&gt;0, (R67*SUMPRODUCT(K67:$K$98, X67:$X$98)-K67*$AZ$3)/Z67, 0)</f>
        <v>-3.4674373080331934E+34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7"/>
        <v>100000</v>
      </c>
      <c r="S68">
        <f t="shared" si="28"/>
        <v>-5.214070693751134E+35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-68.952261569505083</v>
      </c>
      <c r="AC68">
        <f t="shared" si="29"/>
        <v>-61.564519258486683</v>
      </c>
      <c r="AE68">
        <f t="shared" si="30"/>
        <v>0</v>
      </c>
      <c r="AF68">
        <f t="shared" si="24"/>
        <v>0</v>
      </c>
      <c r="AG68">
        <f t="shared" si="24"/>
        <v>-2.9518452507879027E-33</v>
      </c>
      <c r="AH68">
        <f t="shared" si="31"/>
        <v>-1.8506060214873458E-28</v>
      </c>
      <c r="AI68">
        <f t="shared" si="32"/>
        <v>-1.8506355399398537E-28</v>
      </c>
      <c r="AJ68">
        <f t="shared" si="33"/>
        <v>-7.3877423110183997</v>
      </c>
      <c r="AK68">
        <f t="shared" si="22"/>
        <v>-4.8266583098653566</v>
      </c>
      <c r="AL68">
        <f t="shared" si="34"/>
        <v>-12.214400620883756</v>
      </c>
      <c r="AN68">
        <f t="shared" si="26"/>
        <v>0</v>
      </c>
      <c r="AO68">
        <f t="shared" si="26"/>
        <v>0</v>
      </c>
      <c r="AP68">
        <f t="shared" si="26"/>
        <v>-4.7732749830501022E-36</v>
      </c>
      <c r="AQ68">
        <f t="shared" si="26"/>
        <v>-2.992518467385651E-31</v>
      </c>
      <c r="AR68">
        <f t="shared" si="26"/>
        <v>-2.9925662001354818E-31</v>
      </c>
      <c r="AS68">
        <f t="shared" si="26"/>
        <v>-1.1946332737121748E-2</v>
      </c>
      <c r="AT68">
        <f t="shared" si="26"/>
        <v>-7.8049373882528783E-3</v>
      </c>
      <c r="AU68">
        <f t="shared" si="23"/>
        <v>-1.9751270125374625E-2</v>
      </c>
      <c r="AW68">
        <v>65</v>
      </c>
      <c r="AX68">
        <f>IF(Z68&gt;0, (R68*SUMPRODUCT(K68:$K$98, X68:$X$98)-K68*$AZ$3)/Z68, 0)</f>
        <v>-5.214070693751134E+35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-61.564519258486683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-1.180738100315161E-29</v>
      </c>
      <c r="AI69">
        <f t="shared" si="32"/>
        <v>-1.180738100315161E-29</v>
      </c>
      <c r="AJ69">
        <f t="shared" si="33"/>
        <v>-61.564519258486683</v>
      </c>
      <c r="AK69">
        <f t="shared" si="22"/>
        <v>-4.3095163480940686</v>
      </c>
      <c r="AL69">
        <f t="shared" si="34"/>
        <v>-65.874035606580748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-1.7047410653750365E-32</v>
      </c>
      <c r="AR69">
        <f t="shared" si="26"/>
        <v>-1.7047410653750365E-32</v>
      </c>
      <c r="AS69">
        <f t="shared" si="26"/>
        <v>-8.8886404294060639E-2</v>
      </c>
      <c r="AT69">
        <f t="shared" si="26"/>
        <v>-6.2220483005842459E-3</v>
      </c>
      <c r="AU69">
        <f t="shared" si="23"/>
        <v>-9.5108452594644885E-2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43713.377438085081</v>
      </c>
      <c r="AO71" s="8">
        <f t="shared" si="47"/>
        <v>-4371.3377438085081</v>
      </c>
      <c r="AP71" s="8">
        <f t="shared" si="47"/>
        <v>-352.20304129690209</v>
      </c>
      <c r="AQ71" s="8">
        <f t="shared" si="47"/>
        <v>-38072.169408953727</v>
      </c>
      <c r="AR71" s="8">
        <f t="shared" si="47"/>
        <v>917.66724402595037</v>
      </c>
      <c r="AS71" s="8">
        <f t="shared" si="47"/>
        <v>70.264073587775442</v>
      </c>
      <c r="AT71" s="8">
        <f t="shared" si="47"/>
        <v>-335.83049489398968</v>
      </c>
      <c r="AU71" s="8">
        <f t="shared" si="47"/>
        <v>652.10082271972999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95875-2D2B-4F9B-A539-586E47D1241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12365.23074979082</v>
      </c>
      <c r="K3">
        <v>1</v>
      </c>
      <c r="L3" s="2">
        <v>0</v>
      </c>
      <c r="O3">
        <f>$C$3</f>
        <v>12365.23074979082</v>
      </c>
      <c r="P3">
        <f>O3*C5</f>
        <v>1236.5230749790821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12365.23074979082</v>
      </c>
      <c r="AF3">
        <f t="shared" ref="AF3:AG34" si="4">-$Z3*P3</f>
        <v>-1236.5230749790821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10928.707674811738</v>
      </c>
      <c r="AJ3">
        <f t="shared" ref="AJ3:AJ66" si="7">AB3-AC3</f>
        <v>0</v>
      </c>
      <c r="AL3">
        <f t="shared" ref="AL3:AL66" si="8">SUM(AI3:AK3)</f>
        <v>10928.707674811738</v>
      </c>
      <c r="AN3">
        <f t="shared" ref="AN3:AU34" si="9">AE3*$K3</f>
        <v>12365.23074979082</v>
      </c>
      <c r="AO3">
        <f t="shared" si="9"/>
        <v>-1236.5230749790821</v>
      </c>
      <c r="AP3">
        <f t="shared" si="9"/>
        <v>-200</v>
      </c>
      <c r="AQ3">
        <f t="shared" si="9"/>
        <v>0</v>
      </c>
      <c r="AR3">
        <f t="shared" si="9"/>
        <v>10928.707674811738</v>
      </c>
      <c r="AS3">
        <f t="shared" si="9"/>
        <v>0</v>
      </c>
      <c r="AT3">
        <f t="shared" si="9"/>
        <v>0</v>
      </c>
      <c r="AU3">
        <f t="shared" si="9"/>
        <v>10928.707674811738</v>
      </c>
      <c r="AW3">
        <v>0</v>
      </c>
      <c r="AX3">
        <f>IF(Z3&gt;0, (R3*SUMPRODUCT(K3:$K$98, X3:$X$98)-K3*$AZ$3)/Z3, 0)</f>
        <v>0</v>
      </c>
      <c r="AZ3">
        <f>C6*SUMPRODUCT(X4:X98, K4:K98)/1</f>
        <v>8898.2436926912724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250000</v>
      </c>
      <c r="S4">
        <f t="shared" si="1"/>
        <v>603.57017670692699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596.86885110971343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-275.70274999999998</v>
      </c>
      <c r="AI4">
        <f t="shared" si="6"/>
        <v>-275.70274999999998</v>
      </c>
      <c r="AJ4">
        <f t="shared" si="7"/>
        <v>-596.86885110971343</v>
      </c>
      <c r="AK4">
        <f>G4*SUM(AB4, AE4:AF4)</f>
        <v>0</v>
      </c>
      <c r="AL4">
        <f t="shared" si="8"/>
        <v>-872.57160110971336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-257.2093945330721</v>
      </c>
      <c r="AR4">
        <f t="shared" si="9"/>
        <v>-257.2093945330721</v>
      </c>
      <c r="AS4">
        <f t="shared" si="9"/>
        <v>-556.83258803033254</v>
      </c>
      <c r="AT4">
        <f t="shared" si="9"/>
        <v>0</v>
      </c>
      <c r="AU4">
        <f t="shared" si="9"/>
        <v>-814.04198256340453</v>
      </c>
      <c r="AW4">
        <v>1</v>
      </c>
      <c r="AX4">
        <f>IF(Z4&gt;0, (R4*SUMPRODUCT(K4:$K$98, X4:$X$98)-K4*$AZ$3)/Z4, 0)</f>
        <v>603.57017670692699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250000</v>
      </c>
      <c r="S5">
        <f t="shared" si="1"/>
        <v>1055.3922120459913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596.86885110971343</v>
      </c>
      <c r="AC5">
        <f t="shared" si="2"/>
        <v>1032.0747733355056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-275.46027868751702</v>
      </c>
      <c r="AI5">
        <f t="shared" si="6"/>
        <v>-299.90793808739829</v>
      </c>
      <c r="AJ5">
        <f t="shared" si="7"/>
        <v>-435.20592222579216</v>
      </c>
      <c r="AK5">
        <f>G5*SUM(AB5, AE5:AF5)</f>
        <v>24.471622895498253</v>
      </c>
      <c r="AL5">
        <f t="shared" si="8"/>
        <v>-710.64223741769217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-235.54829285595477</v>
      </c>
      <c r="AR5">
        <f t="shared" si="9"/>
        <v>-256.45368242211595</v>
      </c>
      <c r="AS5">
        <f t="shared" si="9"/>
        <v>-372.14807343376253</v>
      </c>
      <c r="AT5">
        <f t="shared" si="9"/>
        <v>20.92588094339472</v>
      </c>
      <c r="AU5">
        <f t="shared" si="9"/>
        <v>-607.67587491248378</v>
      </c>
      <c r="AW5">
        <v>2</v>
      </c>
      <c r="AX5">
        <f>IF(Z5&gt;0, (R5*SUMPRODUCT(K5:$K$98, X5:$X$98)-K5*$AZ$3)/Z5, 0)</f>
        <v>1055.3922120459913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250000</v>
      </c>
      <c r="S6">
        <f t="shared" si="1"/>
        <v>1593.8507456197301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1032.0747733355056</v>
      </c>
      <c r="AC6">
        <f t="shared" si="2"/>
        <v>1541.2915760530877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-275.88254621708791</v>
      </c>
      <c r="AI6">
        <f t="shared" si="6"/>
        <v>-300.05814076834861</v>
      </c>
      <c r="AJ6">
        <f t="shared" si="7"/>
        <v>-509.21680271758214</v>
      </c>
      <c r="AK6">
        <f>G6*SUM(AB6, AE6:AF6)</f>
        <v>60.376374240127078</v>
      </c>
      <c r="AL6">
        <f t="shared" si="8"/>
        <v>-748.89856924580363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-212.81856310878982</v>
      </c>
      <c r="AR6">
        <f t="shared" si="9"/>
        <v>-231.46785921413843</v>
      </c>
      <c r="AS6">
        <f t="shared" si="9"/>
        <v>-392.81494879321781</v>
      </c>
      <c r="AT6">
        <f t="shared" si="9"/>
        <v>46.574940632132417</v>
      </c>
      <c r="AU6">
        <f t="shared" si="9"/>
        <v>-577.70786737522383</v>
      </c>
      <c r="AW6">
        <v>3</v>
      </c>
      <c r="AX6">
        <f>IF(Z6&gt;0, (R6*SUMPRODUCT(K6:$K$98, X6:$X$98)-K6*$AZ$3)/Z6, 0)</f>
        <v>1593.8507456197301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250000</v>
      </c>
      <c r="S7">
        <f t="shared" si="1"/>
        <v>2036.4818869455373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1541.2915760530877</v>
      </c>
      <c r="AC7">
        <f t="shared" si="2"/>
        <v>1947.3809084393324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-276.48708815683943</v>
      </c>
      <c r="AI7">
        <f t="shared" si="6"/>
        <v>-300.39327805377189</v>
      </c>
      <c r="AJ7">
        <f t="shared" si="7"/>
        <v>-406.08933238624468</v>
      </c>
      <c r="AK7">
        <f>G7*SUM(AB7, AE7:AF7)</f>
        <v>75.677416384206609</v>
      </c>
      <c r="AL7">
        <f t="shared" si="8"/>
        <v>-630.80519405580992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-194.05414686957698</v>
      </c>
      <c r="AR7">
        <f t="shared" si="9"/>
        <v>-210.83285185821563</v>
      </c>
      <c r="AS7">
        <f t="shared" si="9"/>
        <v>-285.0162713723073</v>
      </c>
      <c r="AT7">
        <f t="shared" si="9"/>
        <v>53.114655630502675</v>
      </c>
      <c r="AU7">
        <f t="shared" si="9"/>
        <v>-442.7344676000202</v>
      </c>
      <c r="AW7">
        <v>4</v>
      </c>
      <c r="AX7">
        <f>IF(Z7&gt;0, (R7*SUMPRODUCT(K7:$K$98, X7:$X$98)-K7*$AZ$3)/Z7, 0)</f>
        <v>2036.4818869455373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250000</v>
      </c>
      <c r="S8">
        <f t="shared" si="1"/>
        <v>2293.8249006934338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1947.3809084393324</v>
      </c>
      <c r="AC8">
        <f t="shared" si="2"/>
        <v>2168.9796411148573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-277.94842464137156</v>
      </c>
      <c r="AI8">
        <f t="shared" si="6"/>
        <v>-301.58775779687051</v>
      </c>
      <c r="AJ8">
        <f t="shared" si="7"/>
        <v>-221.59873267552484</v>
      </c>
      <c r="AK8">
        <f>G8*SUM(AB8, AE8:AF8)</f>
        <v>41.479213349757778</v>
      </c>
      <c r="AL8">
        <f t="shared" si="8"/>
        <v>-481.70727712263755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-182.09632668912099</v>
      </c>
      <c r="AR8">
        <f t="shared" si="9"/>
        <v>-197.58350111204081</v>
      </c>
      <c r="AS8">
        <f t="shared" si="9"/>
        <v>-145.17914707105439</v>
      </c>
      <c r="AT8">
        <f t="shared" si="9"/>
        <v>27.174870282826472</v>
      </c>
      <c r="AU8">
        <f t="shared" si="9"/>
        <v>-315.58777790026869</v>
      </c>
      <c r="AW8">
        <v>5</v>
      </c>
      <c r="AX8">
        <f>IF(Z8&gt;0, (R8*SUMPRODUCT(K8:$K$98, X8:$X$98)-K8*$AZ$3)/Z8, 0)</f>
        <v>2293.8249006934338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250000</v>
      </c>
      <c r="S9">
        <f t="shared" si="1"/>
        <v>2455.1137901621046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2168.9796411148573</v>
      </c>
      <c r="AC9">
        <f t="shared" si="2"/>
        <v>2295.507730819606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-281.80780005334503</v>
      </c>
      <c r="AI9">
        <f t="shared" si="6"/>
        <v>-305.18255909728367</v>
      </c>
      <c r="AJ9">
        <f t="shared" si="7"/>
        <v>-126.52808970474871</v>
      </c>
      <c r="AK9">
        <f t="shared" ref="AK9:AK72" si="22">G9*SUM(AB9:AB9, AE9:AF9)</f>
        <v>12.796979882577658</v>
      </c>
      <c r="AL9">
        <f t="shared" si="8"/>
        <v>-418.91366891945472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-174.85062458570559</v>
      </c>
      <c r="AR9">
        <f t="shared" si="9"/>
        <v>-189.35374060165466</v>
      </c>
      <c r="AS9">
        <f t="shared" si="9"/>
        <v>-78.505689013304846</v>
      </c>
      <c r="AT9">
        <f t="shared" si="9"/>
        <v>7.9400212657557816</v>
      </c>
      <c r="AU9">
        <f t="shared" si="9"/>
        <v>-259.91940834920371</v>
      </c>
      <c r="AW9">
        <v>6</v>
      </c>
      <c r="AX9">
        <f>IF(Z9&gt;0, (R9*SUMPRODUCT(K9:$K$98, X9:$X$98)-K9*$AZ$3)/Z9, 0)</f>
        <v>2455.1137901621046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250000</v>
      </c>
      <c r="S10">
        <f t="shared" si="1"/>
        <v>2600.3594968480702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2295.507730819606</v>
      </c>
      <c r="AC10">
        <f t="shared" si="2"/>
        <v>2404.0140930148491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-286.87023658059366</v>
      </c>
      <c r="AI10">
        <f t="shared" si="6"/>
        <v>-309.98256101043484</v>
      </c>
      <c r="AJ10">
        <f t="shared" si="7"/>
        <v>-108.50636219524313</v>
      </c>
      <c r="AK10">
        <f t="shared" si="22"/>
        <v>9.4115816963603844</v>
      </c>
      <c r="AL10">
        <f t="shared" si="8"/>
        <v>-409.07734150931759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-168.85652857711548</v>
      </c>
      <c r="AR10">
        <f t="shared" si="9"/>
        <v>-182.46082199245771</v>
      </c>
      <c r="AS10">
        <f t="shared" si="9"/>
        <v>-63.868625296275752</v>
      </c>
      <c r="AT10">
        <f t="shared" si="9"/>
        <v>5.5398114234861051</v>
      </c>
      <c r="AU10">
        <f t="shared" si="9"/>
        <v>-240.78963586524736</v>
      </c>
      <c r="AW10">
        <v>7</v>
      </c>
      <c r="AX10">
        <f>IF(Z10&gt;0, (R10*SUMPRODUCT(K10:$K$98, X10:$X$98)-K10*$AZ$3)/Z10, 0)</f>
        <v>2600.3594968480702</v>
      </c>
    </row>
    <row r="11" spans="1:52" x14ac:dyDescent="0.25">
      <c r="A11" t="s">
        <v>33</v>
      </c>
      <c r="C11" s="12">
        <f>AU100</f>
        <v>383.0651871698434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250000</v>
      </c>
      <c r="S11">
        <f t="shared" si="1"/>
        <v>2730.5490408415467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2404.0140930148491</v>
      </c>
      <c r="AC11">
        <f t="shared" si="2"/>
        <v>2495.9452667887335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-291.55411449214063</v>
      </c>
      <c r="AI11">
        <f t="shared" si="6"/>
        <v>-314.40616026623422</v>
      </c>
      <c r="AJ11">
        <f t="shared" si="7"/>
        <v>-91.931173773884439</v>
      </c>
      <c r="AK11">
        <f t="shared" si="22"/>
        <v>5.7696338232356377</v>
      </c>
      <c r="AL11">
        <f t="shared" si="8"/>
        <v>-400.567700216883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-163.06873429758775</v>
      </c>
      <c r="AR11">
        <f t="shared" si="9"/>
        <v>-175.85008086504439</v>
      </c>
      <c r="AS11">
        <f t="shared" si="9"/>
        <v>-51.417899472665617</v>
      </c>
      <c r="AT11">
        <f t="shared" si="9"/>
        <v>3.2270060278670831</v>
      </c>
      <c r="AU11">
        <f t="shared" si="9"/>
        <v>-224.04097430984291</v>
      </c>
      <c r="AW11">
        <v>8</v>
      </c>
      <c r="AX11">
        <f>IF(Z11&gt;0, (R11*SUMPRODUCT(K11:$K$98, X11:$X$98)-K11*$AZ$3)/Z11, 0)</f>
        <v>2730.5490408415467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250000</v>
      </c>
      <c r="S12">
        <f t="shared" si="1"/>
        <v>2855.0326106953653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2495.9452667887335</v>
      </c>
      <c r="AC12">
        <f t="shared" si="2"/>
        <v>2580.2299639233743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-298.25736026836393</v>
      </c>
      <c r="AI12">
        <f t="shared" si="6"/>
        <v>-320.85105984868972</v>
      </c>
      <c r="AJ12">
        <f t="shared" si="7"/>
        <v>-84.284697134640737</v>
      </c>
      <c r="AK12">
        <f t="shared" si="22"/>
        <v>5.7406741136140873</v>
      </c>
      <c r="AL12">
        <f t="shared" si="8"/>
        <v>-399.39508286971636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-158.52695766803825</v>
      </c>
      <c r="AR12">
        <f t="shared" si="9"/>
        <v>-170.53574918189042</v>
      </c>
      <c r="AS12">
        <f t="shared" si="9"/>
        <v>-44.79821253264091</v>
      </c>
      <c r="AT12">
        <f t="shared" si="9"/>
        <v>3.0512293187871826</v>
      </c>
      <c r="AU12">
        <f t="shared" si="9"/>
        <v>-212.28273239574415</v>
      </c>
      <c r="AW12">
        <v>9</v>
      </c>
      <c r="AX12">
        <f>IF(Z12&gt;0, (R12*SUMPRODUCT(K12:$K$98, X12:$X$98)-K12*$AZ$3)/Z12, 0)</f>
        <v>2855.0326106953653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250000</v>
      </c>
      <c r="S13">
        <f t="shared" si="1"/>
        <v>2972.0331136742748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2580.2299639233743</v>
      </c>
      <c r="AC13">
        <f t="shared" si="2"/>
        <v>2655.48112231717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-305.18846394717531</v>
      </c>
      <c r="AI13">
        <f t="shared" si="6"/>
        <v>-327.52570768530313</v>
      </c>
      <c r="AJ13">
        <f t="shared" si="7"/>
        <v>-75.251158393795777</v>
      </c>
      <c r="AK13">
        <f t="shared" si="22"/>
        <v>5.1604599278467482</v>
      </c>
      <c r="AL13">
        <f t="shared" si="8"/>
        <v>-397.61640615125214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-154.19288303786203</v>
      </c>
      <c r="AR13">
        <f t="shared" si="9"/>
        <v>-165.47851279776515</v>
      </c>
      <c r="AS13">
        <f t="shared" si="9"/>
        <v>-38.019762983854349</v>
      </c>
      <c r="AT13">
        <f t="shared" si="9"/>
        <v>2.6072617024402844</v>
      </c>
      <c r="AU13">
        <f t="shared" si="9"/>
        <v>-200.8910140791792</v>
      </c>
      <c r="AW13">
        <v>10</v>
      </c>
      <c r="AX13">
        <f>IF(Z13&gt;0, (R13*SUMPRODUCT(K13:$K$98, X13:$X$98)-K13*$AZ$3)/Z13, 0)</f>
        <v>2972.0331136742748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250000</v>
      </c>
      <c r="S14">
        <f t="shared" si="1"/>
        <v>3082.4146712704496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2655.48112231717</v>
      </c>
      <c r="AC14">
        <f t="shared" si="2"/>
        <v>2722.698174116349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-313.60797753775591</v>
      </c>
      <c r="AI14">
        <f t="shared" si="6"/>
        <v>-335.69048804074868</v>
      </c>
      <c r="AJ14">
        <f t="shared" si="7"/>
        <v>-67.217051799178989</v>
      </c>
      <c r="AK14">
        <f t="shared" si="22"/>
        <v>4.779866020170906</v>
      </c>
      <c r="AL14">
        <f t="shared" si="8"/>
        <v>-398.12767381975675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-150.64341441701291</v>
      </c>
      <c r="AR14">
        <f t="shared" si="9"/>
        <v>-161.25087666076237</v>
      </c>
      <c r="AS14">
        <f t="shared" si="9"/>
        <v>-32.288101436623933</v>
      </c>
      <c r="AT14">
        <f t="shared" si="9"/>
        <v>2.2960364190598916</v>
      </c>
      <c r="AU14">
        <f t="shared" si="9"/>
        <v>-191.24294167832642</v>
      </c>
      <c r="AW14">
        <v>11</v>
      </c>
      <c r="AX14">
        <f>IF(Z14&gt;0, (R14*SUMPRODUCT(K14:$K$98, X14:$X$98)-K14*$AZ$3)/Z14, 0)</f>
        <v>3082.4146712704496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250000</v>
      </c>
      <c r="S15">
        <f t="shared" si="1"/>
        <v>3196.9158219048695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2722.698174116349</v>
      </c>
      <c r="AC15">
        <f t="shared" si="2"/>
        <v>2791.4275686260489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-326.18539996691192</v>
      </c>
      <c r="AI15">
        <f t="shared" si="6"/>
        <v>-348.01446682487807</v>
      </c>
      <c r="AJ15">
        <f t="shared" si="7"/>
        <v>-68.729394509699887</v>
      </c>
      <c r="AK15">
        <f t="shared" si="22"/>
        <v>11.163062513877032</v>
      </c>
      <c r="AL15">
        <f t="shared" si="8"/>
        <v>-405.58079882070092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-148.64344214922184</v>
      </c>
      <c r="AR15">
        <f t="shared" si="9"/>
        <v>-158.59099846842784</v>
      </c>
      <c r="AS15">
        <f t="shared" si="9"/>
        <v>-31.320144242476655</v>
      </c>
      <c r="AT15">
        <f t="shared" si="9"/>
        <v>5.0870334391359879</v>
      </c>
      <c r="AU15">
        <f t="shared" si="9"/>
        <v>-184.82410927176849</v>
      </c>
      <c r="AW15">
        <v>12</v>
      </c>
      <c r="AX15">
        <f>IF(Z15&gt;0, (R15*SUMPRODUCT(K15:$K$98, X15:$X$98)-K15*$AZ$3)/Z15, 0)</f>
        <v>3196.9158219048695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250000</v>
      </c>
      <c r="S16">
        <f t="shared" si="1"/>
        <v>3315.8649530549146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2791.4275686260489</v>
      </c>
      <c r="AC16">
        <f t="shared" si="2"/>
        <v>2861.8151166376342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-340.89886156347438</v>
      </c>
      <c r="AI16">
        <f t="shared" si="6"/>
        <v>-362.47554786670452</v>
      </c>
      <c r="AJ16">
        <f t="shared" si="7"/>
        <v>-70.387548011585295</v>
      </c>
      <c r="AK16">
        <f t="shared" si="22"/>
        <v>19.819135737244949</v>
      </c>
      <c r="AL16">
        <f t="shared" si="8"/>
        <v>-413.04396014104486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-146.95714754743824</v>
      </c>
      <c r="AR16">
        <f t="shared" si="9"/>
        <v>-156.25858158011886</v>
      </c>
      <c r="AS16">
        <f t="shared" si="9"/>
        <v>-30.343173430383896</v>
      </c>
      <c r="AT16">
        <f t="shared" si="9"/>
        <v>8.5437764193257699</v>
      </c>
      <c r="AU16">
        <f t="shared" si="9"/>
        <v>-178.057978591177</v>
      </c>
      <c r="AW16">
        <v>13</v>
      </c>
      <c r="AX16">
        <f>IF(Z16&gt;0, (R16*SUMPRODUCT(K16:$K$98, X16:$X$98)-K16*$AZ$3)/Z16, 0)</f>
        <v>3315.8649530549146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250000</v>
      </c>
      <c r="S17">
        <f t="shared" si="1"/>
        <v>3452.3595261631458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2861.8151166376342</v>
      </c>
      <c r="AC17">
        <f t="shared" si="2"/>
        <v>2944.9121609039594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-355.61097690197494</v>
      </c>
      <c r="AI17">
        <f t="shared" si="6"/>
        <v>-376.93633524448256</v>
      </c>
      <c r="AJ17">
        <f t="shared" si="7"/>
        <v>-83.097044266325156</v>
      </c>
      <c r="AK17">
        <f t="shared" si="22"/>
        <v>39.493048609599349</v>
      </c>
      <c r="AL17">
        <f t="shared" si="8"/>
        <v>-420.54033090120839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-144.10542645747125</v>
      </c>
      <c r="AR17">
        <f t="shared" si="9"/>
        <v>-152.74717279803082</v>
      </c>
      <c r="AS17">
        <f t="shared" si="9"/>
        <v>-33.673693387296701</v>
      </c>
      <c r="AT17">
        <f t="shared" si="9"/>
        <v>16.003900277692328</v>
      </c>
      <c r="AU17">
        <f t="shared" si="9"/>
        <v>-170.41696590763522</v>
      </c>
      <c r="AW17">
        <v>14</v>
      </c>
      <c r="AX17">
        <f>IF(Z17&gt;0, (R17*SUMPRODUCT(K17:$K$98, X17:$X$98)-K17*$AZ$3)/Z17, 0)</f>
        <v>3452.3595261631458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250000</v>
      </c>
      <c r="S18">
        <f t="shared" si="1"/>
        <v>3608.225691323069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2944.9121609039594</v>
      </c>
      <c r="AC18">
        <f t="shared" si="2"/>
        <v>3041.7361291854554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-370.91792875157142</v>
      </c>
      <c r="AI18">
        <f t="shared" si="6"/>
        <v>-391.99294171777882</v>
      </c>
      <c r="AJ18">
        <f t="shared" si="7"/>
        <v>-96.823968281496036</v>
      </c>
      <c r="AK18">
        <f t="shared" si="22"/>
        <v>63.610102675525525</v>
      </c>
      <c r="AL18">
        <f t="shared" si="8"/>
        <v>-425.20680732374933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-140.26531708690558</v>
      </c>
      <c r="AR18">
        <f t="shared" si="9"/>
        <v>-148.23498678247756</v>
      </c>
      <c r="AS18">
        <f t="shared" si="9"/>
        <v>-36.614689018477364</v>
      </c>
      <c r="AT18">
        <f t="shared" si="9"/>
        <v>24.05462375934129</v>
      </c>
      <c r="AU18">
        <f t="shared" si="9"/>
        <v>-160.79505204161364</v>
      </c>
      <c r="AW18">
        <v>15</v>
      </c>
      <c r="AX18">
        <f>IF(Z18&gt;0, (R18*SUMPRODUCT(K18:$K$98, X18:$X$98)-K18*$AZ$3)/Z18, 0)</f>
        <v>3608.225691323069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250000</v>
      </c>
      <c r="S19">
        <f t="shared" si="1"/>
        <v>3755.4555221115816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3041.7361291854554</v>
      </c>
      <c r="AC19">
        <f t="shared" si="2"/>
        <v>3128.3521416849226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-388.78783494813075</v>
      </c>
      <c r="AI19">
        <f t="shared" si="6"/>
        <v>-409.61321900118128</v>
      </c>
      <c r="AJ19">
        <f t="shared" si="7"/>
        <v>-86.616012499467161</v>
      </c>
      <c r="AK19">
        <f t="shared" si="22"/>
        <v>67.830715680835652</v>
      </c>
      <c r="AL19">
        <f t="shared" si="8"/>
        <v>-428.39851581981281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-137.10990609593389</v>
      </c>
      <c r="AR19">
        <f t="shared" si="9"/>
        <v>-144.45418540525554</v>
      </c>
      <c r="AS19">
        <f t="shared" si="9"/>
        <v>-30.546000344353821</v>
      </c>
      <c r="AT19">
        <f t="shared" si="9"/>
        <v>23.921178137325569</v>
      </c>
      <c r="AU19">
        <f t="shared" si="9"/>
        <v>-151.07900761228379</v>
      </c>
      <c r="AW19">
        <v>16</v>
      </c>
      <c r="AX19">
        <f>IF(Z19&gt;0, (R19*SUMPRODUCT(K19:$K$98, X19:$X$98)-K19*$AZ$3)/Z19, 0)</f>
        <v>3755.4555221115816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250000</v>
      </c>
      <c r="S20">
        <f t="shared" si="1"/>
        <v>3830.652859323573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3128.3521416849226</v>
      </c>
      <c r="AC20">
        <f t="shared" si="2"/>
        <v>3152.8626010125995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-405.94587928466535</v>
      </c>
      <c r="AI20">
        <f t="shared" si="6"/>
        <v>-426.5224149092569</v>
      </c>
      <c r="AJ20">
        <f t="shared" si="7"/>
        <v>-24.510459327676926</v>
      </c>
      <c r="AK20">
        <f t="shared" si="22"/>
        <v>13.451914209245167</v>
      </c>
      <c r="AL20">
        <f t="shared" si="8"/>
        <v>-437.58096002768866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-135.7875950791211</v>
      </c>
      <c r="AR20">
        <f t="shared" si="9"/>
        <v>-142.67038027316383</v>
      </c>
      <c r="AS20">
        <f t="shared" si="9"/>
        <v>-8.1986700597987454</v>
      </c>
      <c r="AT20">
        <f t="shared" si="9"/>
        <v>4.4996221735340534</v>
      </c>
      <c r="AU20">
        <f t="shared" si="9"/>
        <v>-146.36942815942851</v>
      </c>
      <c r="AW20">
        <v>17</v>
      </c>
      <c r="AX20">
        <f>IF(Z20&gt;0, (R20*SUMPRODUCT(K20:$K$98, X20:$X$98)-K20*$AZ$3)/Z20, 0)</f>
        <v>3830.652859323573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250000</v>
      </c>
      <c r="S21">
        <f t="shared" si="1"/>
        <v>3890.068091749481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3152.8626010125995</v>
      </c>
      <c r="AC21">
        <f t="shared" si="2"/>
        <v>3163.1229268751076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-425.72584712316802</v>
      </c>
      <c r="AI21">
        <f t="shared" si="6"/>
        <v>-446.05404480680136</v>
      </c>
      <c r="AJ21">
        <f t="shared" si="7"/>
        <v>-10.260325862508125</v>
      </c>
      <c r="AK21">
        <f t="shared" si="22"/>
        <v>5.0445801616201598</v>
      </c>
      <c r="AL21">
        <f t="shared" si="8"/>
        <v>-451.26979050768932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-135.41644247115696</v>
      </c>
      <c r="AR21">
        <f t="shared" si="9"/>
        <v>-141.88251031920947</v>
      </c>
      <c r="AS21">
        <f t="shared" si="9"/>
        <v>-3.2636421685096302</v>
      </c>
      <c r="AT21">
        <f t="shared" si="9"/>
        <v>1.6045986022773497</v>
      </c>
      <c r="AU21">
        <f t="shared" si="9"/>
        <v>-143.54155388544177</v>
      </c>
      <c r="AW21">
        <v>18</v>
      </c>
      <c r="AX21">
        <f>IF(Z21&gt;0, (R21*SUMPRODUCT(K21:$K$98, X21:$X$98)-K21*$AZ$3)/Z21, 0)</f>
        <v>3890.068091749481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250000</v>
      </c>
      <c r="S22">
        <f t="shared" si="1"/>
        <v>4003.1186359232402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3163.1229268751076</v>
      </c>
      <c r="AC22">
        <f t="shared" si="2"/>
        <v>3215.3417884170003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-446.85261194383611</v>
      </c>
      <c r="AI22">
        <f t="shared" si="6"/>
        <v>-466.93284238943869</v>
      </c>
      <c r="AJ22">
        <f t="shared" si="7"/>
        <v>-52.218861541892693</v>
      </c>
      <c r="AK22">
        <f t="shared" si="22"/>
        <v>66.42558146437726</v>
      </c>
      <c r="AL22">
        <f t="shared" si="8"/>
        <v>-452.72612246695417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-132.71383892603555</v>
      </c>
      <c r="AR22">
        <f t="shared" si="9"/>
        <v>-138.6776050487461</v>
      </c>
      <c r="AS22">
        <f t="shared" si="9"/>
        <v>-15.508839815045629</v>
      </c>
      <c r="AT22">
        <f t="shared" si="9"/>
        <v>19.728191541016724</v>
      </c>
      <c r="AU22">
        <f t="shared" si="9"/>
        <v>-134.45825332277502</v>
      </c>
      <c r="AW22">
        <v>19</v>
      </c>
      <c r="AX22">
        <f>IF(Z22&gt;0, (R22*SUMPRODUCT(K22:$K$98, X22:$X$98)-K22*$AZ$3)/Z22, 0)</f>
        <v>4003.1186359232402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250000</v>
      </c>
      <c r="S23">
        <f t="shared" si="1"/>
        <v>4242.7654371645449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3215.3417884170003</v>
      </c>
      <c r="AC23">
        <f t="shared" si="2"/>
        <v>3365.7798167138776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-469.63522484792696</v>
      </c>
      <c r="AI23">
        <f t="shared" si="6"/>
        <v>-489.46768946658875</v>
      </c>
      <c r="AJ23">
        <f t="shared" si="7"/>
        <v>-150.43802829687729</v>
      </c>
      <c r="AK23">
        <f t="shared" si="22"/>
        <v>225.07392518919005</v>
      </c>
      <c r="AL23">
        <f t="shared" si="8"/>
        <v>-414.83179257427605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-124.53589665356007</v>
      </c>
      <c r="AR23">
        <f t="shared" si="9"/>
        <v>-129.79498633307637</v>
      </c>
      <c r="AS23">
        <f t="shared" si="9"/>
        <v>-39.892524566937745</v>
      </c>
      <c r="AT23">
        <f t="shared" si="9"/>
        <v>59.684158265275855</v>
      </c>
      <c r="AU23">
        <f t="shared" si="9"/>
        <v>-110.00335263473828</v>
      </c>
      <c r="AW23">
        <v>20</v>
      </c>
      <c r="AX23">
        <f>IF(Z23&gt;0, (R23*SUMPRODUCT(K23:$K$98, X23:$X$98)-K23*$AZ$3)/Z23, 0)</f>
        <v>4242.7654371645449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250000</v>
      </c>
      <c r="S24">
        <f t="shared" si="1"/>
        <v>4460.1661416587513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3365.7798167138776</v>
      </c>
      <c r="AC24">
        <f t="shared" si="2"/>
        <v>3494.0580872236333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-493.42140683070352</v>
      </c>
      <c r="AI24">
        <f t="shared" si="6"/>
        <v>-513.00620466249563</v>
      </c>
      <c r="AJ24">
        <f t="shared" si="7"/>
        <v>-128.27827050975566</v>
      </c>
      <c r="AK24">
        <f t="shared" si="22"/>
        <v>235.60458716997147</v>
      </c>
      <c r="AL24">
        <f t="shared" si="8"/>
        <v>-405.67988800227982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-116.82447901761807</v>
      </c>
      <c r="AR24">
        <f t="shared" si="9"/>
        <v>-121.46145619714591</v>
      </c>
      <c r="AS24">
        <f t="shared" si="9"/>
        <v>-30.371690230953245</v>
      </c>
      <c r="AT24">
        <f t="shared" si="9"/>
        <v>55.782709808001329</v>
      </c>
      <c r="AU24">
        <f t="shared" si="9"/>
        <v>-96.050436620097813</v>
      </c>
      <c r="AW24">
        <v>21</v>
      </c>
      <c r="AX24">
        <f>IF(Z24&gt;0, (R24*SUMPRODUCT(K24:$K$98, X24:$X$98)-K24*$AZ$3)/Z24, 0)</f>
        <v>4460.1661416587513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250000</v>
      </c>
      <c r="S25">
        <f t="shared" si="1"/>
        <v>4658.1698369771193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3494.0580872236333</v>
      </c>
      <c r="AC25">
        <f t="shared" si="2"/>
        <v>3602.9605431732625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-521.68084738938103</v>
      </c>
      <c r="AI25">
        <f t="shared" si="6"/>
        <v>-541.01762915811628</v>
      </c>
      <c r="AJ25">
        <f t="shared" si="7"/>
        <v>-108.90245594962926</v>
      </c>
      <c r="AK25">
        <f t="shared" si="22"/>
        <v>244.58406610565436</v>
      </c>
      <c r="AL25">
        <f t="shared" si="8"/>
        <v>-405.33601900209118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-110.28151807178401</v>
      </c>
      <c r="AR25">
        <f t="shared" si="9"/>
        <v>-114.36924653402374</v>
      </c>
      <c r="AS25">
        <f t="shared" si="9"/>
        <v>-23.021600704667094</v>
      </c>
      <c r="AT25">
        <f t="shared" si="9"/>
        <v>51.704221539435764</v>
      </c>
      <c r="AU25">
        <f t="shared" si="9"/>
        <v>-85.686625699255075</v>
      </c>
      <c r="AW25">
        <v>22</v>
      </c>
      <c r="AX25">
        <f>IF(Z25&gt;0, (R25*SUMPRODUCT(K25:$K$98, X25:$X$98)-K25*$AZ$3)/Z25, 0)</f>
        <v>4658.1698369771193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250000</v>
      </c>
      <c r="S26">
        <f t="shared" si="1"/>
        <v>4838.4045109440249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3602.9605431732625</v>
      </c>
      <c r="AC26">
        <f t="shared" si="2"/>
        <v>3694.2209313222329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-554.01968139857479</v>
      </c>
      <c r="AI26">
        <f t="shared" si="6"/>
        <v>-573.10769338148282</v>
      </c>
      <c r="AJ26">
        <f t="shared" si="7"/>
        <v>-91.260388148970378</v>
      </c>
      <c r="AK26">
        <f t="shared" si="22"/>
        <v>252.20723802212839</v>
      </c>
      <c r="AL26">
        <f t="shared" si="8"/>
        <v>-412.16084350832477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-104.56949570527478</v>
      </c>
      <c r="AR26">
        <f t="shared" si="9"/>
        <v>-108.17229873571974</v>
      </c>
      <c r="AS26">
        <f t="shared" si="9"/>
        <v>-17.225115076263815</v>
      </c>
      <c r="AT26">
        <f t="shared" si="9"/>
        <v>47.603333561395047</v>
      </c>
      <c r="AU26">
        <f t="shared" si="9"/>
        <v>-77.794080250588493</v>
      </c>
      <c r="AW26">
        <v>23</v>
      </c>
      <c r="AX26">
        <f>IF(Z26&gt;0, (R26*SUMPRODUCT(K26:$K$98, X26:$X$98)-K26*$AZ$3)/Z26, 0)</f>
        <v>4838.4045109440249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250000</v>
      </c>
      <c r="S27">
        <f t="shared" si="1"/>
        <v>5009.6028784499213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3694.2209313222329</v>
      </c>
      <c r="AC27">
        <f t="shared" si="2"/>
        <v>3769.5995661712045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-852.63648998080419</v>
      </c>
      <c r="AI27">
        <f t="shared" si="6"/>
        <v>-871.44835819488503</v>
      </c>
      <c r="AJ27">
        <f t="shared" si="7"/>
        <v>-75.378634848971615</v>
      </c>
      <c r="AK27">
        <f t="shared" si="22"/>
        <v>258.59546519255633</v>
      </c>
      <c r="AL27">
        <f t="shared" si="8"/>
        <v>-688.23152785130037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-143.6897247303628</v>
      </c>
      <c r="AR27">
        <f t="shared" si="9"/>
        <v>-146.85997629372949</v>
      </c>
      <c r="AS27">
        <f t="shared" si="9"/>
        <v>-12.703110199099163</v>
      </c>
      <c r="AT27">
        <f t="shared" si="9"/>
        <v>43.579546086369213</v>
      </c>
      <c r="AU27">
        <f t="shared" si="9"/>
        <v>-115.98354040645947</v>
      </c>
      <c r="AW27">
        <v>24</v>
      </c>
      <c r="AX27">
        <f>IF(Z27&gt;0, (R27*SUMPRODUCT(K27:$K$98, X27:$X$98)-K27*$AZ$3)/Z27, 0)</f>
        <v>5009.6028784499213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250000</v>
      </c>
      <c r="S28">
        <f t="shared" si="1"/>
        <v>5115.1620476984326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3769.5995661712045</v>
      </c>
      <c r="AC28">
        <f t="shared" si="2"/>
        <v>3786.577815149989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-1171.1289051752797</v>
      </c>
      <c r="AI28">
        <f t="shared" si="6"/>
        <v>-1189.6355418167022</v>
      </c>
      <c r="AJ28">
        <f t="shared" si="7"/>
        <v>-16.97824897878445</v>
      </c>
      <c r="AK28">
        <f t="shared" si="22"/>
        <v>263.87196963198431</v>
      </c>
      <c r="AL28">
        <f t="shared" si="8"/>
        <v>-942.74182116350244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-176.21727261121941</v>
      </c>
      <c r="AR28">
        <f t="shared" si="9"/>
        <v>-179.00192681943423</v>
      </c>
      <c r="AS28">
        <f t="shared" si="9"/>
        <v>-2.5546809710992773</v>
      </c>
      <c r="AT28">
        <f t="shared" si="9"/>
        <v>39.704253393130486</v>
      </c>
      <c r="AU28">
        <f t="shared" si="9"/>
        <v>-141.85235439740302</v>
      </c>
      <c r="AW28">
        <v>25</v>
      </c>
      <c r="AX28">
        <f>IF(Z28&gt;0, (R28*SUMPRODUCT(K28:$K$98, X28:$X$98)-K28*$AZ$3)/Z28, 0)</f>
        <v>5115.1620476984326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250000</v>
      </c>
      <c r="S29">
        <f t="shared" si="1"/>
        <v>5164.448187651913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3786.577815149989</v>
      </c>
      <c r="AC29">
        <f t="shared" si="2"/>
        <v>3753.8140904933662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-1501.5120903405498</v>
      </c>
      <c r="AI29">
        <f t="shared" si="6"/>
        <v>-1519.6835094065241</v>
      </c>
      <c r="AJ29">
        <f t="shared" si="7"/>
        <v>32.763724656622799</v>
      </c>
      <c r="AK29">
        <f t="shared" si="22"/>
        <v>265.06044706049926</v>
      </c>
      <c r="AL29">
        <f t="shared" si="8"/>
        <v>-1221.8593376894021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-201.72261337462444</v>
      </c>
      <c r="AR29">
        <f t="shared" si="9"/>
        <v>-204.16387652947685</v>
      </c>
      <c r="AS29">
        <f t="shared" si="9"/>
        <v>4.4016856102181485</v>
      </c>
      <c r="AT29">
        <f t="shared" si="9"/>
        <v>35.609893804560215</v>
      </c>
      <c r="AU29">
        <f t="shared" si="9"/>
        <v>-164.15229711469851</v>
      </c>
      <c r="AW29">
        <v>26</v>
      </c>
      <c r="AX29">
        <f>IF(Z29&gt;0, (R29*SUMPRODUCT(K29:$K$98, X29:$X$98)-K29*$AZ$3)/Z29, 0)</f>
        <v>5164.448187651913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250000</v>
      </c>
      <c r="S30">
        <f t="shared" si="1"/>
        <v>5167.976353439316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3753.8140904933662</v>
      </c>
      <c r="AC30">
        <f t="shared" si="2"/>
        <v>3680.1750020782019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-1869.1926645125739</v>
      </c>
      <c r="AI30">
        <f t="shared" si="6"/>
        <v>-1886.9954501214372</v>
      </c>
      <c r="AJ30">
        <f t="shared" si="7"/>
        <v>73.639088415164224</v>
      </c>
      <c r="AK30">
        <f t="shared" si="22"/>
        <v>262.76698633453566</v>
      </c>
      <c r="AL30">
        <f t="shared" si="8"/>
        <v>-1550.5893753717373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-224.2135204499059</v>
      </c>
      <c r="AR30">
        <f t="shared" si="9"/>
        <v>-226.34900135081082</v>
      </c>
      <c r="AS30">
        <f t="shared" si="9"/>
        <v>8.8331607381903385</v>
      </c>
      <c r="AT30">
        <f t="shared" si="9"/>
        <v>31.519442689147272</v>
      </c>
      <c r="AU30">
        <f t="shared" si="9"/>
        <v>-185.99639792347321</v>
      </c>
      <c r="AW30">
        <v>27</v>
      </c>
      <c r="AX30">
        <f>IF(Z30&gt;0, (R30*SUMPRODUCT(K30:$K$98, X30:$X$98)-K30*$AZ$3)/Z30, 0)</f>
        <v>5167.976353439316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250000</v>
      </c>
      <c r="S31">
        <f t="shared" si="1"/>
        <v>5130.4815169676513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3680.1750020782019</v>
      </c>
      <c r="AC31">
        <f t="shared" si="2"/>
        <v>3570.3217717706721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-2271.6183530167668</v>
      </c>
      <c r="AI31">
        <f t="shared" si="6"/>
        <v>-2289.01594893424</v>
      </c>
      <c r="AJ31">
        <f t="shared" si="7"/>
        <v>109.85323030752988</v>
      </c>
      <c r="AK31">
        <f t="shared" si="22"/>
        <v>257.61225014547415</v>
      </c>
      <c r="AL31">
        <f t="shared" si="8"/>
        <v>-1921.5504684812358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-243.29045794089376</v>
      </c>
      <c r="AR31">
        <f t="shared" si="9"/>
        <v>-245.15374147714957</v>
      </c>
      <c r="AS31">
        <f t="shared" si="9"/>
        <v>11.765287365420466</v>
      </c>
      <c r="AT31">
        <f t="shared" si="9"/>
        <v>27.590286997744592</v>
      </c>
      <c r="AU31">
        <f t="shared" si="9"/>
        <v>-205.7981671139845</v>
      </c>
      <c r="AW31">
        <v>28</v>
      </c>
      <c r="AX31">
        <f>IF(Z31&gt;0, (R31*SUMPRODUCT(K31:$K$98, X31:$X$98)-K31*$AZ$3)/Z31, 0)</f>
        <v>5130.4815169676513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250000</v>
      </c>
      <c r="S32">
        <f t="shared" si="1"/>
        <v>5056.5388380656113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3570.3217717706721</v>
      </c>
      <c r="AC32">
        <f t="shared" si="2"/>
        <v>3429.1387157426143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-2696.3806692981966</v>
      </c>
      <c r="AI32">
        <f t="shared" si="6"/>
        <v>-2713.3346511895652</v>
      </c>
      <c r="AJ32">
        <f t="shared" si="7"/>
        <v>141.18305602805776</v>
      </c>
      <c r="AK32">
        <f t="shared" si="22"/>
        <v>249.92252402394706</v>
      </c>
      <c r="AL32">
        <f t="shared" si="8"/>
        <v>-2322.2290711375604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-257.84154174919826</v>
      </c>
      <c r="AR32">
        <f t="shared" si="9"/>
        <v>-259.46276714939233</v>
      </c>
      <c r="AS32">
        <f t="shared" si="9"/>
        <v>13.500637076074517</v>
      </c>
      <c r="AT32">
        <f t="shared" si="9"/>
        <v>23.898854359076033</v>
      </c>
      <c r="AU32">
        <f t="shared" si="9"/>
        <v>-222.06327571424177</v>
      </c>
      <c r="AW32">
        <v>29</v>
      </c>
      <c r="AX32">
        <f>IF(Z32&gt;0, (R32*SUMPRODUCT(K32:$K$98, X32:$X$98)-K32*$AZ$3)/Z32, 0)</f>
        <v>5056.5388380656113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250000</v>
      </c>
      <c r="S33">
        <f t="shared" si="1"/>
        <v>4952.4487328817677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3429.1387157426143</v>
      </c>
      <c r="AC33">
        <f t="shared" si="2"/>
        <v>3262.4644971298758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-3154.9573350145233</v>
      </c>
      <c r="AI33">
        <f t="shared" si="6"/>
        <v>-3171.4262813534765</v>
      </c>
      <c r="AJ33">
        <f t="shared" si="7"/>
        <v>166.67421861273851</v>
      </c>
      <c r="AK33">
        <f t="shared" si="22"/>
        <v>240.03971010198302</v>
      </c>
      <c r="AL33">
        <f t="shared" si="8"/>
        <v>-2764.712352638755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-269.36871362534902</v>
      </c>
      <c r="AR33">
        <f t="shared" si="9"/>
        <v>-270.77482420594373</v>
      </c>
      <c r="AS33">
        <f t="shared" si="9"/>
        <v>14.230563235815328</v>
      </c>
      <c r="AT33">
        <f t="shared" si="9"/>
        <v>20.49447300334894</v>
      </c>
      <c r="AU33">
        <f t="shared" si="9"/>
        <v>-236.04978796677946</v>
      </c>
      <c r="AW33">
        <v>30</v>
      </c>
      <c r="AX33">
        <f>IF(Z33&gt;0, (R33*SUMPRODUCT(K33:$K$98, X33:$X$98)-K33*$AZ$3)/Z33, 0)</f>
        <v>4952.4487328817677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250000</v>
      </c>
      <c r="S34">
        <f t="shared" si="1"/>
        <v>4822.0559731143821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3262.4644971298758</v>
      </c>
      <c r="AC34">
        <f t="shared" si="2"/>
        <v>3074.4951791620797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-3645.0422490971146</v>
      </c>
      <c r="AI34">
        <f t="shared" si="6"/>
        <v>-3660.9820017477687</v>
      </c>
      <c r="AJ34">
        <f t="shared" si="7"/>
        <v>187.96931796779609</v>
      </c>
      <c r="AK34">
        <f t="shared" si="22"/>
        <v>228.37251479909133</v>
      </c>
      <c r="AL34">
        <f t="shared" si="8"/>
        <v>-3244.6401689808813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-277.86778911069393</v>
      </c>
      <c r="AR34">
        <f t="shared" si="9"/>
        <v>-279.08290364855856</v>
      </c>
      <c r="AS34">
        <f t="shared" si="9"/>
        <v>14.329221785370027</v>
      </c>
      <c r="AT34">
        <f t="shared" si="9"/>
        <v>17.409226407894526</v>
      </c>
      <c r="AU34">
        <f t="shared" ref="AU34:AU97" si="23">AL34*$K34</f>
        <v>-247.344455455294</v>
      </c>
      <c r="AW34">
        <v>31</v>
      </c>
      <c r="AX34">
        <f>IF(Z34&gt;0, (R34*SUMPRODUCT(K34:$K$98, X34:$X$98)-K34*$AZ$3)/Z34, 0)</f>
        <v>4822.0559731143821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250000</v>
      </c>
      <c r="S35">
        <f t="shared" si="1"/>
        <v>4667.3633703638579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3074.4951791620797</v>
      </c>
      <c r="AC35">
        <f t="shared" si="2"/>
        <v>2869.3054218884881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-4113.7057010790204</v>
      </c>
      <c r="AI35">
        <f t="shared" ref="AI35:AI66" si="25">SUM(AE35:AH35)</f>
        <v>-4129.0746856330597</v>
      </c>
      <c r="AJ35">
        <f t="shared" si="7"/>
        <v>205.18975727359157</v>
      </c>
      <c r="AK35">
        <f t="shared" si="22"/>
        <v>215.2146625413456</v>
      </c>
      <c r="AL35">
        <f t="shared" si="8"/>
        <v>-3708.6702658181225</v>
      </c>
      <c r="AN35">
        <f t="shared" ref="AN35:AT66" si="26">AE35*$K35</f>
        <v>0</v>
      </c>
      <c r="AO35">
        <f t="shared" si="26"/>
        <v>0</v>
      </c>
      <c r="AP35">
        <f t="shared" si="26"/>
        <v>-1.0460749215412297</v>
      </c>
      <c r="AQ35">
        <f t="shared" si="26"/>
        <v>-279.99536035507856</v>
      </c>
      <c r="AR35">
        <f t="shared" si="26"/>
        <v>-281.04143527661978</v>
      </c>
      <c r="AS35">
        <f t="shared" si="26"/>
        <v>13.966040403405799</v>
      </c>
      <c r="AT35">
        <f t="shared" si="26"/>
        <v>14.648375788320198</v>
      </c>
      <c r="AU35">
        <f t="shared" si="23"/>
        <v>-252.42701908489377</v>
      </c>
      <c r="AW35">
        <v>32</v>
      </c>
      <c r="AX35">
        <f>IF(Z35&gt;0, (R35*SUMPRODUCT(K35:$K$98, X35:$X$98)-K35*$AZ$3)/Z35, 0)</f>
        <v>4667.3633703638579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250000</v>
      </c>
      <c r="S36">
        <f t="shared" si="1"/>
        <v>4496.1422630461066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2869.3054218884881</v>
      </c>
      <c r="AC36">
        <f t="shared" si="2"/>
        <v>2654.201161387964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-4570.8085479784631</v>
      </c>
      <c r="AI36">
        <f t="shared" si="25"/>
        <v>-4585.566761832164</v>
      </c>
      <c r="AJ36">
        <f t="shared" si="7"/>
        <v>215.10426050052411</v>
      </c>
      <c r="AK36">
        <f t="shared" si="22"/>
        <v>200.85137953219419</v>
      </c>
      <c r="AL36">
        <f t="shared" si="8"/>
        <v>-4169.6111217994458</v>
      </c>
      <c r="AN36">
        <f t="shared" si="26"/>
        <v>0</v>
      </c>
      <c r="AO36">
        <f t="shared" si="26"/>
        <v>0</v>
      </c>
      <c r="AP36">
        <f t="shared" si="26"/>
        <v>-0.89687804501055213</v>
      </c>
      <c r="AQ36">
        <f t="shared" si="26"/>
        <v>-277.77465994642085</v>
      </c>
      <c r="AR36">
        <f t="shared" si="26"/>
        <v>-278.67153799143136</v>
      </c>
      <c r="AS36">
        <f t="shared" si="26"/>
        <v>13.072197661830605</v>
      </c>
      <c r="AT36">
        <f t="shared" si="26"/>
        <v>12.206029428644456</v>
      </c>
      <c r="AU36">
        <f t="shared" si="23"/>
        <v>-253.39331090095632</v>
      </c>
      <c r="AW36">
        <v>33</v>
      </c>
      <c r="AX36">
        <f>IF(Z36&gt;0, (R36*SUMPRODUCT(K36:$K$98, X36:$X$98)-K36*$AZ$3)/Z36, 0)</f>
        <v>4496.1422630461066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250000</v>
      </c>
      <c r="S37">
        <f t="shared" si="1"/>
        <v>4313.8725745265938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2654.201161387964</v>
      </c>
      <c r="AC37">
        <f t="shared" si="2"/>
        <v>2434.364983454539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-5028.6113665060457</v>
      </c>
      <c r="AI37">
        <f t="shared" si="25"/>
        <v>-5042.7191370845594</v>
      </c>
      <c r="AJ37">
        <f t="shared" si="7"/>
        <v>219.83617793342501</v>
      </c>
      <c r="AK37">
        <f t="shared" si="22"/>
        <v>185.7940812971575</v>
      </c>
      <c r="AL37">
        <f t="shared" si="8"/>
        <v>-4637.0888778539775</v>
      </c>
      <c r="AN37">
        <f t="shared" si="26"/>
        <v>0</v>
      </c>
      <c r="AO37">
        <f t="shared" si="26"/>
        <v>0</v>
      </c>
      <c r="AP37">
        <f t="shared" si="26"/>
        <v>-0.76549077186439307</v>
      </c>
      <c r="AQ37">
        <f t="shared" si="26"/>
        <v>-272.85357207434203</v>
      </c>
      <c r="AR37">
        <f t="shared" si="26"/>
        <v>-273.61906284620642</v>
      </c>
      <c r="AS37">
        <f t="shared" si="26"/>
        <v>11.928359948401184</v>
      </c>
      <c r="AT37">
        <f t="shared" si="26"/>
        <v>10.08122820742528</v>
      </c>
      <c r="AU37">
        <f t="shared" si="23"/>
        <v>-251.60947469038001</v>
      </c>
      <c r="AW37">
        <v>34</v>
      </c>
      <c r="AX37">
        <f>IF(Z37&gt;0, (R37*SUMPRODUCT(K37:$K$98, X37:$X$98)-K37*$AZ$3)/Z37, 0)</f>
        <v>4313.8725745265938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250000</v>
      </c>
      <c r="S38">
        <f t="shared" si="1"/>
        <v>4125.2185205472288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2434.364983454539</v>
      </c>
      <c r="AC38">
        <f t="shared" si="2"/>
        <v>2213.2421988917999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-5538.1433145918154</v>
      </c>
      <c r="AI38">
        <f t="shared" si="25"/>
        <v>-5551.5561931330849</v>
      </c>
      <c r="AJ38">
        <f t="shared" si="7"/>
        <v>221.12278456273907</v>
      </c>
      <c r="AK38">
        <f t="shared" si="22"/>
        <v>170.40554884181773</v>
      </c>
      <c r="AL38">
        <f t="shared" si="8"/>
        <v>-5160.0278597285278</v>
      </c>
      <c r="AN38">
        <f t="shared" si="26"/>
        <v>0</v>
      </c>
      <c r="AO38">
        <f t="shared" si="26"/>
        <v>0</v>
      </c>
      <c r="AP38">
        <f t="shared" si="26"/>
        <v>-0.64980872789842625</v>
      </c>
      <c r="AQ38">
        <f t="shared" si="26"/>
        <v>-268.304365174211</v>
      </c>
      <c r="AR38">
        <f t="shared" si="26"/>
        <v>-268.9541739021094</v>
      </c>
      <c r="AS38">
        <f t="shared" si="26"/>
        <v>10.71265313437131</v>
      </c>
      <c r="AT38">
        <f t="shared" si="26"/>
        <v>8.2555741169974954</v>
      </c>
      <c r="AU38">
        <f t="shared" si="23"/>
        <v>-249.9859466507406</v>
      </c>
      <c r="AW38">
        <v>35</v>
      </c>
      <c r="AX38">
        <f>IF(Z38&gt;0, (R38*SUMPRODUCT(K38:$K$98, X38:$X$98)-K38*$AZ$3)/Z38, 0)</f>
        <v>4125.2185205472288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250000</v>
      </c>
      <c r="S39">
        <f t="shared" si="1"/>
        <v>3926.3149777966069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2213.2421988917999</v>
      </c>
      <c r="AC39">
        <f t="shared" si="2"/>
        <v>1991.1260368529488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-6006.6580110008854</v>
      </c>
      <c r="AI39">
        <f t="shared" si="25"/>
        <v>-6019.3360949556418</v>
      </c>
      <c r="AJ39">
        <f t="shared" si="7"/>
        <v>222.11616203885114</v>
      </c>
      <c r="AK39">
        <f t="shared" si="22"/>
        <v>154.92695392242601</v>
      </c>
      <c r="AL39">
        <f t="shared" si="8"/>
        <v>-5642.2929789943646</v>
      </c>
      <c r="AN39">
        <f t="shared" si="26"/>
        <v>0</v>
      </c>
      <c r="AO39">
        <f t="shared" si="26"/>
        <v>0</v>
      </c>
      <c r="AP39">
        <f t="shared" si="26"/>
        <v>-0.54840215036893669</v>
      </c>
      <c r="AQ39">
        <f t="shared" si="26"/>
        <v>-259.8235018413651</v>
      </c>
      <c r="AR39">
        <f t="shared" si="26"/>
        <v>-260.37190399173403</v>
      </c>
      <c r="AS39">
        <f t="shared" si="26"/>
        <v>9.6078383238738851</v>
      </c>
      <c r="AT39">
        <f t="shared" si="26"/>
        <v>6.7015074978495575</v>
      </c>
      <c r="AU39">
        <f t="shared" si="23"/>
        <v>-244.06255817001059</v>
      </c>
      <c r="AW39">
        <v>36</v>
      </c>
      <c r="AX39">
        <f>IF(Z39&gt;0, (R39*SUMPRODUCT(K39:$K$98, X39:$X$98)-K39*$AZ$3)/Z39, 0)</f>
        <v>3926.3149777966069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250000</v>
      </c>
      <c r="S40">
        <f t="shared" si="1"/>
        <v>3719.5294763592397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1991.1260368529488</v>
      </c>
      <c r="AC40">
        <f t="shared" si="2"/>
        <v>1772.5420020967267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-6375.515683888585</v>
      </c>
      <c r="AI40">
        <f t="shared" si="25"/>
        <v>-6387.4294354354051</v>
      </c>
      <c r="AJ40">
        <f t="shared" si="7"/>
        <v>218.58403475622208</v>
      </c>
      <c r="AK40">
        <f t="shared" si="22"/>
        <v>139.37882257970642</v>
      </c>
      <c r="AL40">
        <f t="shared" si="8"/>
        <v>-6029.4665780994774</v>
      </c>
      <c r="AN40">
        <f t="shared" si="26"/>
        <v>0</v>
      </c>
      <c r="AO40">
        <f t="shared" si="26"/>
        <v>0</v>
      </c>
      <c r="AP40">
        <f t="shared" si="26"/>
        <v>-0.46012522409264167</v>
      </c>
      <c r="AQ40">
        <f t="shared" si="26"/>
        <v>-246.2310525132913</v>
      </c>
      <c r="AR40">
        <f t="shared" si="26"/>
        <v>-246.69117773738392</v>
      </c>
      <c r="AS40">
        <f t="shared" si="26"/>
        <v>8.4420115343201427</v>
      </c>
      <c r="AT40">
        <f t="shared" si="26"/>
        <v>5.3829989421235576</v>
      </c>
      <c r="AU40">
        <f t="shared" si="23"/>
        <v>-232.86616726094027</v>
      </c>
      <c r="AW40">
        <v>37</v>
      </c>
      <c r="AX40">
        <f>IF(Z40&gt;0, (R40*SUMPRODUCT(K40:$K$98, X40:$X$98)-K40*$AZ$3)/Z40, 0)</f>
        <v>3719.5294763592397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250000</v>
      </c>
      <c r="S41">
        <f t="shared" si="1"/>
        <v>3513.1782617570452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1772.5420020967267</v>
      </c>
      <c r="AC41">
        <f t="shared" si="2"/>
        <v>1563.1319023380288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-6712.6797634522936</v>
      </c>
      <c r="AI41">
        <f t="shared" si="25"/>
        <v>-6723.8031095073002</v>
      </c>
      <c r="AJ41">
        <f t="shared" si="7"/>
        <v>209.41009975869792</v>
      </c>
      <c r="AK41">
        <f t="shared" si="22"/>
        <v>124.07794014677089</v>
      </c>
      <c r="AL41">
        <f t="shared" si="8"/>
        <v>-6390.315069601832</v>
      </c>
      <c r="AN41">
        <f t="shared" si="26"/>
        <v>0</v>
      </c>
      <c r="AO41">
        <f t="shared" si="26"/>
        <v>0</v>
      </c>
      <c r="AP41">
        <f t="shared" si="26"/>
        <v>-0.38357026183042209</v>
      </c>
      <c r="AQ41">
        <f t="shared" si="26"/>
        <v>-231.47570180037954</v>
      </c>
      <c r="AR41">
        <f t="shared" si="26"/>
        <v>-231.85927206220995</v>
      </c>
      <c r="AS41">
        <f t="shared" si="26"/>
        <v>7.2211622651283038</v>
      </c>
      <c r="AT41">
        <f t="shared" si="26"/>
        <v>4.2786233345724529</v>
      </c>
      <c r="AU41">
        <f t="shared" si="23"/>
        <v>-220.35948646250921</v>
      </c>
      <c r="AW41">
        <v>38</v>
      </c>
      <c r="AX41">
        <f>IF(Z41&gt;0, (R41*SUMPRODUCT(K41:$K$98, X41:$X$98)-K41*$AZ$3)/Z41, 0)</f>
        <v>3513.1782617570452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250000</v>
      </c>
      <c r="S42">
        <f t="shared" si="1"/>
        <v>3307.5617404677423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1563.1319023380288</v>
      </c>
      <c r="AC42">
        <f t="shared" si="2"/>
        <v>1364.5320512113917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-6983.8182930984567</v>
      </c>
      <c r="AI42">
        <f t="shared" si="25"/>
        <v>-6994.1320238636035</v>
      </c>
      <c r="AJ42">
        <f t="shared" si="7"/>
        <v>198.59985112663708</v>
      </c>
      <c r="AK42">
        <f t="shared" si="22"/>
        <v>109.41923316366203</v>
      </c>
      <c r="AL42">
        <f t="shared" si="8"/>
        <v>-6686.1129395733042</v>
      </c>
      <c r="AN42">
        <f t="shared" si="26"/>
        <v>0</v>
      </c>
      <c r="AO42">
        <f t="shared" si="26"/>
        <v>0</v>
      </c>
      <c r="AP42">
        <f t="shared" si="26"/>
        <v>-0.31754643971920071</v>
      </c>
      <c r="AQ42">
        <f t="shared" si="26"/>
        <v>-215.02273863047324</v>
      </c>
      <c r="AR42">
        <f t="shared" si="26"/>
        <v>-215.34028507019244</v>
      </c>
      <c r="AS42">
        <f t="shared" si="26"/>
        <v>6.1146327250601846</v>
      </c>
      <c r="AT42">
        <f t="shared" si="26"/>
        <v>3.3688767642977422</v>
      </c>
      <c r="AU42">
        <f t="shared" si="23"/>
        <v>-205.85677558083449</v>
      </c>
      <c r="AW42">
        <v>39</v>
      </c>
      <c r="AX42">
        <f>IF(Z42&gt;0, (R42*SUMPRODUCT(K42:$K$98, X42:$X$98)-K42*$AZ$3)/Z42, 0)</f>
        <v>3307.5617404677423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250000</v>
      </c>
      <c r="S43">
        <f t="shared" si="1"/>
        <v>3105.8403527547425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1364.5320512113917</v>
      </c>
      <c r="AC43">
        <f t="shared" si="2"/>
        <v>1178.8627506824746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-7215.1307352718723</v>
      </c>
      <c r="AI43">
        <f t="shared" si="25"/>
        <v>-7224.6198156558403</v>
      </c>
      <c r="AJ43">
        <f t="shared" si="7"/>
        <v>185.66930052891712</v>
      </c>
      <c r="AK43">
        <f t="shared" si="22"/>
        <v>95.517243584797427</v>
      </c>
      <c r="AL43">
        <f t="shared" si="8"/>
        <v>-6943.433271542126</v>
      </c>
      <c r="AN43">
        <f t="shared" si="26"/>
        <v>0</v>
      </c>
      <c r="AO43">
        <f t="shared" si="26"/>
        <v>0</v>
      </c>
      <c r="AP43">
        <f t="shared" si="26"/>
        <v>-0.26085403602387347</v>
      </c>
      <c r="AQ43">
        <f t="shared" si="26"/>
        <v>-198.34334799348616</v>
      </c>
      <c r="AR43">
        <f t="shared" si="26"/>
        <v>-198.60420202951005</v>
      </c>
      <c r="AS43">
        <f t="shared" si="26"/>
        <v>5.1040337365593871</v>
      </c>
      <c r="AT43">
        <f t="shared" si="26"/>
        <v>2.6257611370924367</v>
      </c>
      <c r="AU43">
        <f t="shared" si="23"/>
        <v>-190.87440715585822</v>
      </c>
      <c r="AW43">
        <v>40</v>
      </c>
      <c r="AX43">
        <f>IF(Z43&gt;0, (R43*SUMPRODUCT(K43:$K$98, X43:$X$98)-K43*$AZ$3)/Z43, 0)</f>
        <v>3105.8403527547425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250000</v>
      </c>
      <c r="S44">
        <f t="shared" si="1"/>
        <v>2908.9856280888089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1178.8627506824746</v>
      </c>
      <c r="AC44">
        <f t="shared" si="2"/>
        <v>1006.727829565378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-7423.0918026903819</v>
      </c>
      <c r="AI44">
        <f t="shared" si="25"/>
        <v>-7431.7436830902416</v>
      </c>
      <c r="AJ44">
        <f t="shared" si="7"/>
        <v>172.13492111709661</v>
      </c>
      <c r="AK44">
        <f t="shared" si="22"/>
        <v>82.520392547773227</v>
      </c>
      <c r="AL44">
        <f t="shared" si="8"/>
        <v>-7177.0883694253716</v>
      </c>
      <c r="AN44">
        <f t="shared" si="26"/>
        <v>0</v>
      </c>
      <c r="AO44">
        <f t="shared" si="26"/>
        <v>0</v>
      </c>
      <c r="AP44">
        <f t="shared" si="26"/>
        <v>-0.21235667643532591</v>
      </c>
      <c r="AQ44">
        <f t="shared" si="26"/>
        <v>-182.19658978633663</v>
      </c>
      <c r="AR44">
        <f t="shared" si="26"/>
        <v>-182.40894646277195</v>
      </c>
      <c r="AS44">
        <f t="shared" si="26"/>
        <v>4.2249774681903114</v>
      </c>
      <c r="AT44">
        <f t="shared" si="26"/>
        <v>2.0254274781547137</v>
      </c>
      <c r="AU44">
        <f t="shared" si="23"/>
        <v>-176.15854151642694</v>
      </c>
      <c r="AW44">
        <v>41</v>
      </c>
      <c r="AX44">
        <f>IF(Z44&gt;0, (R44*SUMPRODUCT(K44:$K$98, X44:$X$98)-K44*$AZ$3)/Z44, 0)</f>
        <v>2908.9856280888089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250000</v>
      </c>
      <c r="S45">
        <f t="shared" si="1"/>
        <v>2713.5464723007963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1006.727829565378</v>
      </c>
      <c r="AC45">
        <f t="shared" si="2"/>
        <v>847.93162091867464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-7533.374645796468</v>
      </c>
      <c r="AI45">
        <f t="shared" si="25"/>
        <v>-7541.1866699277489</v>
      </c>
      <c r="AJ45">
        <f t="shared" si="7"/>
        <v>158.79620864670335</v>
      </c>
      <c r="AK45">
        <f t="shared" si="22"/>
        <v>70.470948069576465</v>
      </c>
      <c r="AL45">
        <f t="shared" si="8"/>
        <v>-7311.9195132114692</v>
      </c>
      <c r="AN45">
        <f t="shared" si="26"/>
        <v>0</v>
      </c>
      <c r="AO45">
        <f t="shared" si="26"/>
        <v>0</v>
      </c>
      <c r="AP45">
        <f t="shared" si="26"/>
        <v>-0.17119889839810257</v>
      </c>
      <c r="AQ45">
        <f t="shared" si="26"/>
        <v>-165.0923523669442</v>
      </c>
      <c r="AR45">
        <f t="shared" si="26"/>
        <v>-165.2635512653423</v>
      </c>
      <c r="AS45">
        <f t="shared" si="26"/>
        <v>3.4799861768542968</v>
      </c>
      <c r="AT45">
        <f t="shared" si="26"/>
        <v>1.5443562994476712</v>
      </c>
      <c r="AU45">
        <f t="shared" si="23"/>
        <v>-160.23920878904033</v>
      </c>
      <c r="AW45">
        <v>42</v>
      </c>
      <c r="AX45">
        <f>IF(Z45&gt;0, (R45*SUMPRODUCT(K45:$K$98, X45:$X$98)-K45*$AZ$3)/Z45, 0)</f>
        <v>2713.5464723007963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250000</v>
      </c>
      <c r="S46">
        <f t="shared" si="1"/>
        <v>2520.4226210527008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847.93162091867464</v>
      </c>
      <c r="AC46">
        <f t="shared" si="2"/>
        <v>703.73246599783124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-7536.016569256034</v>
      </c>
      <c r="AI46">
        <f t="shared" si="25"/>
        <v>-7542.9968714890765</v>
      </c>
      <c r="AJ46">
        <f t="shared" si="7"/>
        <v>144.1991549208434</v>
      </c>
      <c r="AK46">
        <f t="shared" si="22"/>
        <v>59.355213464307234</v>
      </c>
      <c r="AL46">
        <f t="shared" si="8"/>
        <v>-7339.4425031039264</v>
      </c>
      <c r="AN46">
        <f t="shared" si="26"/>
        <v>0</v>
      </c>
      <c r="AO46">
        <f t="shared" si="26"/>
        <v>0</v>
      </c>
      <c r="AP46">
        <f t="shared" si="26"/>
        <v>-0.1365820396934182</v>
      </c>
      <c r="AQ46">
        <f t="shared" si="26"/>
        <v>-147.4555799776173</v>
      </c>
      <c r="AR46">
        <f t="shared" si="26"/>
        <v>-147.59216201731073</v>
      </c>
      <c r="AS46">
        <f t="shared" si="26"/>
        <v>2.8215131728716942</v>
      </c>
      <c r="AT46">
        <f t="shared" si="26"/>
        <v>1.1613904170248843</v>
      </c>
      <c r="AU46">
        <f t="shared" si="23"/>
        <v>-143.60925842741415</v>
      </c>
      <c r="AW46">
        <v>43</v>
      </c>
      <c r="AX46">
        <f>IF(Z46&gt;0, (R46*SUMPRODUCT(K46:$K$98, X46:$X$98)-K46*$AZ$3)/Z46, 0)</f>
        <v>2520.4226210527008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250000</v>
      </c>
      <c r="S47">
        <f t="shared" si="1"/>
        <v>2332.0873827745954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703.73246599783124</v>
      </c>
      <c r="AC47">
        <f t="shared" si="2"/>
        <v>574.93152659709006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-7472.2751210790475</v>
      </c>
      <c r="AI47">
        <f t="shared" si="25"/>
        <v>-7478.4383927776516</v>
      </c>
      <c r="AJ47">
        <f t="shared" si="7"/>
        <v>128.80093940074119</v>
      </c>
      <c r="AK47">
        <f t="shared" si="22"/>
        <v>49.261272619848192</v>
      </c>
      <c r="AL47">
        <f t="shared" si="8"/>
        <v>-7300.3761807570618</v>
      </c>
      <c r="AN47">
        <f t="shared" si="26"/>
        <v>0</v>
      </c>
      <c r="AO47">
        <f t="shared" si="26"/>
        <v>0</v>
      </c>
      <c r="AP47">
        <f t="shared" si="26"/>
        <v>-0.10767444891918597</v>
      </c>
      <c r="AQ47">
        <f t="shared" si="26"/>
        <v>-130.54318309817594</v>
      </c>
      <c r="AR47">
        <f t="shared" si="26"/>
        <v>-130.65085754709511</v>
      </c>
      <c r="AS47">
        <f t="shared" si="26"/>
        <v>2.2501961374489583</v>
      </c>
      <c r="AT47">
        <f t="shared" si="26"/>
        <v>0.86061115618202277</v>
      </c>
      <c r="AU47">
        <f t="shared" si="23"/>
        <v>-127.54005025346412</v>
      </c>
      <c r="AW47">
        <v>44</v>
      </c>
      <c r="AX47">
        <f>IF(Z47&gt;0, (R47*SUMPRODUCT(K47:$K$98, X47:$X$98)-K47*$AZ$3)/Z47, 0)</f>
        <v>2332.0873827745954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250000</v>
      </c>
      <c r="S48">
        <f t="shared" si="1"/>
        <v>2147.0550186063438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574.93152659709006</v>
      </c>
      <c r="AC48">
        <f t="shared" si="2"/>
        <v>461.04427258541068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-7333.0574620983243</v>
      </c>
      <c r="AI48">
        <f t="shared" si="25"/>
        <v>-7338.4257953337328</v>
      </c>
      <c r="AJ48">
        <f t="shared" si="7"/>
        <v>113.88725401167937</v>
      </c>
      <c r="AK48">
        <f t="shared" si="22"/>
        <v>40.245206861796305</v>
      </c>
      <c r="AL48">
        <f t="shared" si="8"/>
        <v>-7184.293334460257</v>
      </c>
      <c r="AN48">
        <f t="shared" si="26"/>
        <v>0</v>
      </c>
      <c r="AO48">
        <f t="shared" si="26"/>
        <v>0</v>
      </c>
      <c r="AP48">
        <f t="shared" si="26"/>
        <v>-8.37380393720185E-2</v>
      </c>
      <c r="AQ48">
        <f t="shared" si="26"/>
        <v>-114.38482440476253</v>
      </c>
      <c r="AR48">
        <f t="shared" si="26"/>
        <v>-114.46856244413455</v>
      </c>
      <c r="AS48">
        <f t="shared" si="26"/>
        <v>1.7764723131378433</v>
      </c>
      <c r="AT48">
        <f t="shared" si="26"/>
        <v>0.62776555942910317</v>
      </c>
      <c r="AU48">
        <f t="shared" si="23"/>
        <v>-112.0643245715676</v>
      </c>
      <c r="AW48">
        <v>45</v>
      </c>
      <c r="AX48">
        <f>IF(Z48&gt;0, (R48*SUMPRODUCT(K48:$K$98, X48:$X$98)-K48*$AZ$3)/Z48, 0)</f>
        <v>2147.0550186063438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250000</v>
      </c>
      <c r="S49">
        <f t="shared" si="1"/>
        <v>1963.7253740143581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461.04427258541068</v>
      </c>
      <c r="AC49">
        <f t="shared" si="2"/>
        <v>361.5308134364484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-7120.3568035662911</v>
      </c>
      <c r="AI49">
        <f t="shared" si="25"/>
        <v>-7124.9594177889894</v>
      </c>
      <c r="AJ49">
        <f t="shared" si="7"/>
        <v>99.513459148962284</v>
      </c>
      <c r="AK49">
        <f t="shared" si="22"/>
        <v>32.273099080978753</v>
      </c>
      <c r="AL49">
        <f t="shared" si="8"/>
        <v>-6993.1728595590484</v>
      </c>
      <c r="AN49">
        <f t="shared" si="26"/>
        <v>0</v>
      </c>
      <c r="AO49">
        <f t="shared" si="26"/>
        <v>0</v>
      </c>
      <c r="AP49">
        <f t="shared" si="26"/>
        <v>-6.4101748241156026E-2</v>
      </c>
      <c r="AQ49">
        <f t="shared" si="26"/>
        <v>-99.166972751817482</v>
      </c>
      <c r="AR49">
        <f t="shared" si="26"/>
        <v>-99.231074500058639</v>
      </c>
      <c r="AS49">
        <f t="shared" si="26"/>
        <v>1.3859485927617488</v>
      </c>
      <c r="AT49">
        <f t="shared" si="26"/>
        <v>0.44947544420486985</v>
      </c>
      <c r="AU49">
        <f t="shared" si="23"/>
        <v>-97.395650463092025</v>
      </c>
      <c r="AW49">
        <v>46</v>
      </c>
      <c r="AX49">
        <f>IF(Z49&gt;0, (R49*SUMPRODUCT(K49:$K$98, X49:$X$98)-K49*$AZ$3)/Z49, 0)</f>
        <v>1963.7253740143581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250000</v>
      </c>
      <c r="S50">
        <f t="shared" si="1"/>
        <v>1778.9816007364482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361.5308134364484</v>
      </c>
      <c r="AC50">
        <f t="shared" si="2"/>
        <v>275.64184537730978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-6829.976332284813</v>
      </c>
      <c r="AI50">
        <f t="shared" si="25"/>
        <v>-6833.8499227320553</v>
      </c>
      <c r="AJ50">
        <f t="shared" si="7"/>
        <v>85.88896805913862</v>
      </c>
      <c r="AK50">
        <f t="shared" si="22"/>
        <v>25.307156940551391</v>
      </c>
      <c r="AL50">
        <f t="shared" si="8"/>
        <v>-6722.653797732366</v>
      </c>
      <c r="AN50">
        <f t="shared" si="26"/>
        <v>0</v>
      </c>
      <c r="AO50">
        <f t="shared" si="26"/>
        <v>0</v>
      </c>
      <c r="AP50">
        <f t="shared" si="26"/>
        <v>-4.8168262105332649E-2</v>
      </c>
      <c r="AQ50">
        <f t="shared" si="26"/>
        <v>-84.931046435463287</v>
      </c>
      <c r="AR50">
        <f t="shared" si="26"/>
        <v>-84.979214697568622</v>
      </c>
      <c r="AS50">
        <f t="shared" si="26"/>
        <v>1.0680329740007268</v>
      </c>
      <c r="AT50">
        <f t="shared" si="26"/>
        <v>0.31469557384959584</v>
      </c>
      <c r="AU50">
        <f t="shared" si="23"/>
        <v>-83.596486149718302</v>
      </c>
      <c r="AW50">
        <v>47</v>
      </c>
      <c r="AX50">
        <f>IF(Z50&gt;0, (R50*SUMPRODUCT(K50:$K$98, X50:$X$98)-K50*$AZ$3)/Z50, 0)</f>
        <v>1778.9816007364482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250000</v>
      </c>
      <c r="S51">
        <f t="shared" si="1"/>
        <v>1587.6743109329759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275.64184537730978</v>
      </c>
      <c r="AC51">
        <f t="shared" si="2"/>
        <v>202.56616027459552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-6451.86503177546</v>
      </c>
      <c r="AI51">
        <f t="shared" si="25"/>
        <v>-6455.0546998150521</v>
      </c>
      <c r="AJ51">
        <f t="shared" si="7"/>
        <v>73.07568510271426</v>
      </c>
      <c r="AK51">
        <f t="shared" si="22"/>
        <v>19.294929176411685</v>
      </c>
      <c r="AL51">
        <f t="shared" si="8"/>
        <v>-6362.684085535926</v>
      </c>
      <c r="AN51">
        <f t="shared" si="26"/>
        <v>0</v>
      </c>
      <c r="AO51">
        <f t="shared" si="26"/>
        <v>0</v>
      </c>
      <c r="AP51">
        <f t="shared" si="26"/>
        <v>-3.5413980225436265E-2</v>
      </c>
      <c r="AQ51">
        <f t="shared" si="26"/>
        <v>-71.633228855274112</v>
      </c>
      <c r="AR51">
        <f t="shared" si="26"/>
        <v>-71.66864283549954</v>
      </c>
      <c r="AS51">
        <f t="shared" si="26"/>
        <v>0.81133862052879557</v>
      </c>
      <c r="AT51">
        <f t="shared" si="26"/>
        <v>0.21422613006209368</v>
      </c>
      <c r="AU51">
        <f t="shared" si="23"/>
        <v>-70.643078084908652</v>
      </c>
      <c r="AW51">
        <v>48</v>
      </c>
      <c r="AX51">
        <f>IF(Z51&gt;0, (R51*SUMPRODUCT(K51:$K$98, X51:$X$98)-K51*$AZ$3)/Z51, 0)</f>
        <v>1587.6743109329759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250000</v>
      </c>
      <c r="S52">
        <f t="shared" si="1"/>
        <v>1383.3793821910774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202.56616027459552</v>
      </c>
      <c r="AC52">
        <f t="shared" si="2"/>
        <v>141.51807546641868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-6003.0091240061902</v>
      </c>
      <c r="AI52">
        <f t="shared" si="25"/>
        <v>-6005.5665944529865</v>
      </c>
      <c r="AJ52">
        <f t="shared" si="7"/>
        <v>61.048084808176839</v>
      </c>
      <c r="AK52">
        <f t="shared" si="22"/>
        <v>14.179631219221688</v>
      </c>
      <c r="AL52">
        <f t="shared" si="8"/>
        <v>-5930.3388784255876</v>
      </c>
      <c r="AN52">
        <f t="shared" si="26"/>
        <v>0</v>
      </c>
      <c r="AO52">
        <f t="shared" si="26"/>
        <v>0</v>
      </c>
      <c r="AP52">
        <f t="shared" si="26"/>
        <v>-2.5352562080841246E-2</v>
      </c>
      <c r="AQ52">
        <f t="shared" si="26"/>
        <v>-59.508668684283094</v>
      </c>
      <c r="AR52">
        <f t="shared" si="26"/>
        <v>-59.534021246363942</v>
      </c>
      <c r="AS52">
        <f t="shared" si="26"/>
        <v>0.60517819940199469</v>
      </c>
      <c r="AT52">
        <f t="shared" si="26"/>
        <v>0.14056466662953393</v>
      </c>
      <c r="AU52">
        <f t="shared" si="23"/>
        <v>-58.788278380332407</v>
      </c>
      <c r="AW52">
        <v>49</v>
      </c>
      <c r="AX52">
        <f>IF(Z52&gt;0, (R52*SUMPRODUCT(K52:$K$98, X52:$X$98)-K52*$AZ$3)/Z52, 0)</f>
        <v>1383.3793821910774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250000</v>
      </c>
      <c r="S53">
        <f t="shared" si="1"/>
        <v>1150.8835836602714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141.51807546641868</v>
      </c>
      <c r="AC53">
        <f t="shared" si="2"/>
        <v>91.46042825275822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-5451.5204489251382</v>
      </c>
      <c r="AI53">
        <f t="shared" si="25"/>
        <v>-5453.5071926225737</v>
      </c>
      <c r="AJ53">
        <f t="shared" si="7"/>
        <v>50.057647213660459</v>
      </c>
      <c r="AK53">
        <f t="shared" si="22"/>
        <v>9.9062652826493078</v>
      </c>
      <c r="AL53">
        <f t="shared" si="8"/>
        <v>-5393.5432801262632</v>
      </c>
      <c r="AN53">
        <f t="shared" si="26"/>
        <v>0</v>
      </c>
      <c r="AO53">
        <f t="shared" si="26"/>
        <v>0</v>
      </c>
      <c r="AP53">
        <f t="shared" si="26"/>
        <v>-1.7584703593913655E-2</v>
      </c>
      <c r="AQ53">
        <f t="shared" si="26"/>
        <v>-48.251503882585155</v>
      </c>
      <c r="AR53">
        <f t="shared" si="26"/>
        <v>-48.269088586179066</v>
      </c>
      <c r="AS53">
        <f t="shared" si="26"/>
        <v>0.44306112056485908</v>
      </c>
      <c r="AT53">
        <f t="shared" si="26"/>
        <v>8.7680529170887728E-2</v>
      </c>
      <c r="AU53">
        <f t="shared" si="23"/>
        <v>-47.738346936443314</v>
      </c>
      <c r="AW53">
        <v>50</v>
      </c>
      <c r="AX53">
        <f>IF(Z53&gt;0, (R53*SUMPRODUCT(K53:$K$98, X53:$X$98)-K53*$AZ$3)/Z53, 0)</f>
        <v>1150.8835836602714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250000</v>
      </c>
      <c r="S54">
        <f t="shared" si="1"/>
        <v>868.64398729854702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91.46042825275822</v>
      </c>
      <c r="AC54">
        <f t="shared" si="2"/>
        <v>51.647336397514707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-4804.405873685856</v>
      </c>
      <c r="AI54">
        <f t="shared" si="25"/>
        <v>-4805.8923093589483</v>
      </c>
      <c r="AJ54">
        <f t="shared" si="7"/>
        <v>39.813091855243513</v>
      </c>
      <c r="AK54">
        <f t="shared" si="22"/>
        <v>6.402229977693076</v>
      </c>
      <c r="AL54">
        <f t="shared" si="8"/>
        <v>-4759.6769875260115</v>
      </c>
      <c r="AN54">
        <f t="shared" si="26"/>
        <v>0</v>
      </c>
      <c r="AO54">
        <f t="shared" si="26"/>
        <v>0</v>
      </c>
      <c r="AP54">
        <f t="shared" si="26"/>
        <v>-1.1746846807529691E-2</v>
      </c>
      <c r="AQ54">
        <f t="shared" si="26"/>
        <v>-37.967751192332713</v>
      </c>
      <c r="AR54">
        <f t="shared" si="26"/>
        <v>-37.979498039140239</v>
      </c>
      <c r="AS54">
        <f t="shared" si="26"/>
        <v>0.31463069638570945</v>
      </c>
      <c r="AT54">
        <f t="shared" si="26"/>
        <v>5.05948667244175E-2</v>
      </c>
      <c r="AU54">
        <f t="shared" si="23"/>
        <v>-37.614272476030109</v>
      </c>
      <c r="AW54">
        <v>51</v>
      </c>
      <c r="AX54">
        <f>IF(Z54&gt;0, (R54*SUMPRODUCT(K54:$K$98, X54:$X$98)-K54*$AZ$3)/Z54, 0)</f>
        <v>868.64398729854702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250000</v>
      </c>
      <c r="S55">
        <f t="shared" si="1"/>
        <v>498.96147028390908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51.647336397514707</v>
      </c>
      <c r="AC55">
        <f t="shared" si="2"/>
        <v>21.213881658165619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-4086.6952325844495</v>
      </c>
      <c r="AI55">
        <f t="shared" si="25"/>
        <v>-4087.7581343775528</v>
      </c>
      <c r="AJ55">
        <f t="shared" si="7"/>
        <v>30.433454739349088</v>
      </c>
      <c r="AK55">
        <f t="shared" si="22"/>
        <v>3.6153135478260299</v>
      </c>
      <c r="AL55">
        <f t="shared" si="8"/>
        <v>-4053.7093660903774</v>
      </c>
      <c r="AN55">
        <f t="shared" si="26"/>
        <v>0</v>
      </c>
      <c r="AO55">
        <f t="shared" si="26"/>
        <v>0</v>
      </c>
      <c r="AP55">
        <f t="shared" si="26"/>
        <v>-7.4998107175394098E-3</v>
      </c>
      <c r="AQ55">
        <f t="shared" si="26"/>
        <v>-28.835627998305842</v>
      </c>
      <c r="AR55">
        <f t="shared" si="26"/>
        <v>-28.843127809023382</v>
      </c>
      <c r="AS55">
        <f t="shared" si="26"/>
        <v>0.21473775988237059</v>
      </c>
      <c r="AT55">
        <f t="shared" si="26"/>
        <v>2.5509569622694496E-2</v>
      </c>
      <c r="AU55">
        <f t="shared" si="23"/>
        <v>-28.602880479518316</v>
      </c>
      <c r="AW55">
        <v>52</v>
      </c>
      <c r="AX55">
        <f>IF(Z55&gt;0, (R55*SUMPRODUCT(K55:$K$98, X55:$X$98)-K55*$AZ$3)/Z55, 0)</f>
        <v>498.96147028390908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250000</v>
      </c>
      <c r="S56">
        <f t="shared" si="1"/>
        <v>-31.035756887069471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21.213881658165619</v>
      </c>
      <c r="AC56">
        <f t="shared" si="2"/>
        <v>-0.89469593569057082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-3315.7508206755879</v>
      </c>
      <c r="AI56">
        <f t="shared" si="25"/>
        <v>-3316.4715183686926</v>
      </c>
      <c r="AJ56">
        <f t="shared" si="7"/>
        <v>22.108577593856189</v>
      </c>
      <c r="AK56">
        <f t="shared" si="22"/>
        <v>1.4849717160715934</v>
      </c>
      <c r="AL56">
        <f t="shared" si="8"/>
        <v>-3292.8779690587648</v>
      </c>
      <c r="AN56">
        <f t="shared" si="26"/>
        <v>0</v>
      </c>
      <c r="AO56">
        <f t="shared" si="26"/>
        <v>0</v>
      </c>
      <c r="AP56">
        <f t="shared" si="26"/>
        <v>-4.5403807344091794E-3</v>
      </c>
      <c r="AQ56">
        <f t="shared" si="26"/>
        <v>-20.889162391301198</v>
      </c>
      <c r="AR56">
        <f t="shared" si="26"/>
        <v>-20.89370277203561</v>
      </c>
      <c r="AS56">
        <f t="shared" si="26"/>
        <v>0.13928358690857437</v>
      </c>
      <c r="AT56">
        <f t="shared" si="26"/>
        <v>9.3552914561862068E-3</v>
      </c>
      <c r="AU56">
        <f t="shared" si="23"/>
        <v>-20.745063893670849</v>
      </c>
      <c r="AW56">
        <v>53</v>
      </c>
      <c r="AX56">
        <f>IF(Z56&gt;0, (R56*SUMPRODUCT(K56:$K$98, X56:$X$98)-K56*$AZ$3)/Z56, 0)</f>
        <v>-31.035756887069471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250000</v>
      </c>
      <c r="S57">
        <f t="shared" si="1"/>
        <v>-859.39487821098203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-0.89469593569057082</v>
      </c>
      <c r="AC57">
        <f t="shared" si="2"/>
        <v>-15.777563323018867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-2545.1767237716226</v>
      </c>
      <c r="AI57">
        <f t="shared" si="25"/>
        <v>-2545.6356968154191</v>
      </c>
      <c r="AJ57">
        <f t="shared" si="7"/>
        <v>14.882867387328297</v>
      </c>
      <c r="AK57">
        <f t="shared" si="22"/>
        <v>-6.2628715498339968E-2</v>
      </c>
      <c r="AL57">
        <f t="shared" si="8"/>
        <v>-2530.8154581435892</v>
      </c>
      <c r="AN57">
        <f t="shared" si="26"/>
        <v>0</v>
      </c>
      <c r="AO57">
        <f t="shared" si="26"/>
        <v>0</v>
      </c>
      <c r="AP57">
        <f t="shared" si="26"/>
        <v>-2.58171499447734E-3</v>
      </c>
      <c r="AQ57">
        <f t="shared" si="26"/>
        <v>-14.316572618307731</v>
      </c>
      <c r="AR57">
        <f t="shared" si="26"/>
        <v>-14.31915433330221</v>
      </c>
      <c r="AS57">
        <f t="shared" si="26"/>
        <v>8.3715857421320747E-2</v>
      </c>
      <c r="AT57">
        <f t="shared" si="26"/>
        <v>-3.5228538161964309E-4</v>
      </c>
      <c r="AU57">
        <f t="shared" si="23"/>
        <v>-14.235790761262509</v>
      </c>
      <c r="AW57">
        <v>54</v>
      </c>
      <c r="AX57">
        <f>IF(Z57&gt;0, (R57*SUMPRODUCT(K57:$K$98, X57:$X$98)-K57*$AZ$3)/Z57, 0)</f>
        <v>-859.39487821098203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250000</v>
      </c>
      <c r="S58">
        <f t="shared" si="1"/>
        <v>-2275.9957559269938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-15.777563323018867</v>
      </c>
      <c r="AC58">
        <f t="shared" si="2"/>
        <v>-24.731372544922227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-1827.288904478849</v>
      </c>
      <c r="AI58">
        <f t="shared" si="25"/>
        <v>-1827.5605589017594</v>
      </c>
      <c r="AJ58">
        <f t="shared" si="7"/>
        <v>8.9538092219033594</v>
      </c>
      <c r="AK58">
        <f t="shared" si="22"/>
        <v>-1.1044294326113209</v>
      </c>
      <c r="AL58">
        <f t="shared" si="8"/>
        <v>-1819.7111791124673</v>
      </c>
      <c r="AN58">
        <f t="shared" si="26"/>
        <v>0</v>
      </c>
      <c r="AO58">
        <f t="shared" si="26"/>
        <v>0</v>
      </c>
      <c r="AP58">
        <f t="shared" si="26"/>
        <v>-1.3643314025106193E-3</v>
      </c>
      <c r="AQ58">
        <f t="shared" si="26"/>
        <v>-9.1772024439345792</v>
      </c>
      <c r="AR58">
        <f t="shared" si="26"/>
        <v>-9.1785667753370888</v>
      </c>
      <c r="AS58">
        <f t="shared" si="26"/>
        <v>4.4968762012600846E-2</v>
      </c>
      <c r="AT58">
        <f t="shared" si="26"/>
        <v>-5.5467816081358002E-3</v>
      </c>
      <c r="AU58">
        <f t="shared" si="23"/>
        <v>-9.1391447949326245</v>
      </c>
      <c r="AW58">
        <v>55</v>
      </c>
      <c r="AX58">
        <f>IF(Z58&gt;0, (R58*SUMPRODUCT(K58:$K$98, X58:$X$98)-K58*$AZ$3)/Z58, 0)</f>
        <v>-2275.9957559269938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250000</v>
      </c>
      <c r="S59">
        <f t="shared" si="1"/>
        <v>-4940.4458973251458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-24.731372544922227</v>
      </c>
      <c r="AC59">
        <f t="shared" si="2"/>
        <v>-29.120393384924316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-1215.8076765274259</v>
      </c>
      <c r="AI59">
        <f t="shared" si="25"/>
        <v>-1215.9550336384546</v>
      </c>
      <c r="AJ59">
        <f t="shared" si="7"/>
        <v>4.3890208400020896</v>
      </c>
      <c r="AK59">
        <f t="shared" si="22"/>
        <v>-1.7311960781445561</v>
      </c>
      <c r="AL59">
        <f t="shared" si="8"/>
        <v>-1213.2972088765971</v>
      </c>
      <c r="AN59">
        <f t="shared" si="26"/>
        <v>0</v>
      </c>
      <c r="AO59">
        <f t="shared" si="26"/>
        <v>0</v>
      </c>
      <c r="AP59">
        <f t="shared" si="26"/>
        <v>-6.6077890630586065E-4</v>
      </c>
      <c r="AQ59">
        <f t="shared" si="26"/>
        <v>-5.4519260127049023</v>
      </c>
      <c r="AR59">
        <f t="shared" si="26"/>
        <v>-5.4525867916112087</v>
      </c>
      <c r="AS59">
        <f t="shared" si="26"/>
        <v>1.9681251689622425E-2</v>
      </c>
      <c r="AT59">
        <f t="shared" si="26"/>
        <v>-7.7630312044802315E-3</v>
      </c>
      <c r="AU59">
        <f t="shared" si="23"/>
        <v>-5.4406685711260669</v>
      </c>
      <c r="AW59">
        <v>56</v>
      </c>
      <c r="AX59">
        <f>IF(Z59&gt;0, (R59*SUMPRODUCT(K59:$K$98, X59:$X$98)-K59*$AZ$3)/Z59, 0)</f>
        <v>-4940.4458973251458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250000</v>
      </c>
      <c r="S60">
        <f t="shared" si="1"/>
        <v>-10558.19770464037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-29.120393384924316</v>
      </c>
      <c r="AC60">
        <f t="shared" si="2"/>
        <v>-30.297157251260941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-741.45071623837941</v>
      </c>
      <c r="AI60">
        <f t="shared" si="25"/>
        <v>-741.5224547066739</v>
      </c>
      <c r="AJ60">
        <f t="shared" si="7"/>
        <v>1.1767638663366249</v>
      </c>
      <c r="AK60">
        <f t="shared" si="22"/>
        <v>-2.0384275369447025</v>
      </c>
      <c r="AL60">
        <f t="shared" si="8"/>
        <v>-742.38411837728199</v>
      </c>
      <c r="AN60">
        <f t="shared" si="26"/>
        <v>0</v>
      </c>
      <c r="AO60">
        <f t="shared" si="26"/>
        <v>0</v>
      </c>
      <c r="AP60">
        <f t="shared" si="26"/>
        <v>-2.8722295721405786E-4</v>
      </c>
      <c r="AQ60">
        <f t="shared" si="26"/>
        <v>-2.9685839746701528</v>
      </c>
      <c r="AR60">
        <f t="shared" si="26"/>
        <v>-2.968871197627367</v>
      </c>
      <c r="AS60">
        <f t="shared" si="26"/>
        <v>4.711469392464215E-3</v>
      </c>
      <c r="AT60">
        <f t="shared" si="26"/>
        <v>-8.161356091744466E-3</v>
      </c>
      <c r="AU60">
        <f t="shared" si="23"/>
        <v>-2.972321084326647</v>
      </c>
      <c r="AW60">
        <v>57</v>
      </c>
      <c r="AX60">
        <f>IF(Z60&gt;0, (R60*SUMPRODUCT(K60:$K$98, X60:$X$98)-K60*$AZ$3)/Z60, 0)</f>
        <v>-10558.19770464037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250000</v>
      </c>
      <c r="S61">
        <f t="shared" si="1"/>
        <v>-24184.567798221611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-30.297157251260941</v>
      </c>
      <c r="AC61">
        <f t="shared" si="2"/>
        <v>-29.448632166673701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-405.79530538991406</v>
      </c>
      <c r="AI61">
        <f t="shared" si="25"/>
        <v>-405.82574694298665</v>
      </c>
      <c r="AJ61">
        <f t="shared" si="7"/>
        <v>-0.84852508458724074</v>
      </c>
      <c r="AK61">
        <f t="shared" si="22"/>
        <v>-2.1208010075882662</v>
      </c>
      <c r="AL61">
        <f t="shared" si="8"/>
        <v>-408.7950730351622</v>
      </c>
      <c r="AN61">
        <f t="shared" si="26"/>
        <v>0</v>
      </c>
      <c r="AO61">
        <f t="shared" si="26"/>
        <v>0</v>
      </c>
      <c r="AP61">
        <f t="shared" si="26"/>
        <v>-1.0882178178845862E-4</v>
      </c>
      <c r="AQ61">
        <f t="shared" si="26"/>
        <v>-1.4506279646325326</v>
      </c>
      <c r="AR61">
        <f t="shared" si="26"/>
        <v>-1.4507367864143212</v>
      </c>
      <c r="AS61">
        <f t="shared" si="26"/>
        <v>-3.0332884586028288E-3</v>
      </c>
      <c r="AT61">
        <f t="shared" si="26"/>
        <v>-7.5813919189437144E-3</v>
      </c>
      <c r="AU61">
        <f t="shared" si="23"/>
        <v>-1.4613514667918679</v>
      </c>
      <c r="AW61">
        <v>58</v>
      </c>
      <c r="AX61">
        <f>IF(Z61&gt;0, (R61*SUMPRODUCT(K61:$K$98, X61:$X$98)-K61*$AZ$3)/Z61, 0)</f>
        <v>-24184.567798221611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250000</v>
      </c>
      <c r="S62">
        <f t="shared" si="1"/>
        <v>-63801.757188729141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-29.448632166673701</v>
      </c>
      <c r="AC62">
        <f t="shared" si="2"/>
        <v>-27.491127042683555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-193.65049023438928</v>
      </c>
      <c r="AI62">
        <f t="shared" si="25"/>
        <v>-193.6612623229077</v>
      </c>
      <c r="AJ62">
        <f t="shared" si="7"/>
        <v>-1.9575051239901455</v>
      </c>
      <c r="AK62">
        <f t="shared" si="22"/>
        <v>-2.0614042516671591</v>
      </c>
      <c r="AL62">
        <f t="shared" si="8"/>
        <v>-197.680171698565</v>
      </c>
      <c r="AN62">
        <f t="shared" si="26"/>
        <v>0</v>
      </c>
      <c r="AO62">
        <f t="shared" si="26"/>
        <v>0</v>
      </c>
      <c r="AP62">
        <f t="shared" si="26"/>
        <v>-3.4381982727033317E-5</v>
      </c>
      <c r="AQ62">
        <f t="shared" si="26"/>
        <v>-0.61808699389550625</v>
      </c>
      <c r="AR62">
        <f t="shared" si="26"/>
        <v>-0.61812137587823335</v>
      </c>
      <c r="AS62">
        <f t="shared" si="26"/>
        <v>-6.2478977262473189E-3</v>
      </c>
      <c r="AT62">
        <f t="shared" si="26"/>
        <v>-6.5795193989656381E-3</v>
      </c>
      <c r="AU62">
        <f t="shared" si="23"/>
        <v>-0.63094879300344631</v>
      </c>
      <c r="AW62">
        <v>59</v>
      </c>
      <c r="AX62">
        <f>IF(Z62&gt;0, (R62*SUMPRODUCT(K62:$K$98, X62:$X$98)-K62*$AZ$3)/Z62, 0)</f>
        <v>-63801.757188729141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250000</v>
      </c>
      <c r="S63">
        <f t="shared" si="1"/>
        <v>-209465.69561488472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-27.491127042683555</v>
      </c>
      <c r="AC63">
        <f t="shared" si="2"/>
        <v>-25.066238064594533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-76.726799023288194</v>
      </c>
      <c r="AI63">
        <f t="shared" si="25"/>
        <v>-76.729790711019092</v>
      </c>
      <c r="AJ63">
        <f t="shared" si="7"/>
        <v>-2.4248889780890224</v>
      </c>
      <c r="AK63">
        <f t="shared" si="22"/>
        <v>-1.9243788929878491</v>
      </c>
      <c r="AL63">
        <f t="shared" si="8"/>
        <v>-81.079058582095968</v>
      </c>
      <c r="AN63">
        <f t="shared" si="26"/>
        <v>0</v>
      </c>
      <c r="AO63">
        <f t="shared" si="26"/>
        <v>0</v>
      </c>
      <c r="AP63">
        <f t="shared" si="26"/>
        <v>-8.5256842016644433E-6</v>
      </c>
      <c r="AQ63">
        <f t="shared" si="26"/>
        <v>-0.21865532673123933</v>
      </c>
      <c r="AR63">
        <f t="shared" si="26"/>
        <v>-0.21866385241544101</v>
      </c>
      <c r="AS63">
        <f t="shared" si="26"/>
        <v>-6.9104263248373609E-3</v>
      </c>
      <c r="AT63">
        <f t="shared" si="26"/>
        <v>-5.4840772840431479E-3</v>
      </c>
      <c r="AU63">
        <f t="shared" si="23"/>
        <v>-0.23105835602432151</v>
      </c>
      <c r="AW63">
        <v>60</v>
      </c>
      <c r="AX63">
        <f>IF(Z63&gt;0, (R63*SUMPRODUCT(K63:$K$98, X63:$X$98)-K63*$AZ$3)/Z63, 0)</f>
        <v>-209465.69561488472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250000</v>
      </c>
      <c r="S64">
        <f t="shared" si="1"/>
        <v>-951632.51260514196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-25.066238064594533</v>
      </c>
      <c r="AC64">
        <f t="shared" si="2"/>
        <v>-22.567950559196728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-23.688962339143455</v>
      </c>
      <c r="AI64">
        <f t="shared" si="25"/>
        <v>-23.689555213763128</v>
      </c>
      <c r="AJ64">
        <f t="shared" si="7"/>
        <v>-2.4982875053978049</v>
      </c>
      <c r="AK64">
        <f t="shared" si="22"/>
        <v>-1.7546366645216174</v>
      </c>
      <c r="AL64">
        <f t="shared" si="8"/>
        <v>-27.942479383682549</v>
      </c>
      <c r="AN64">
        <f t="shared" si="26"/>
        <v>0</v>
      </c>
      <c r="AO64">
        <f t="shared" si="26"/>
        <v>0</v>
      </c>
      <c r="AP64">
        <f t="shared" si="26"/>
        <v>-1.5085434308765193E-6</v>
      </c>
      <c r="AQ64">
        <f t="shared" si="26"/>
        <v>-6.0275524259518723E-2</v>
      </c>
      <c r="AR64">
        <f t="shared" si="26"/>
        <v>-6.0277032802949597E-2</v>
      </c>
      <c r="AS64">
        <f t="shared" si="26"/>
        <v>-6.3567828334140011E-3</v>
      </c>
      <c r="AT64">
        <f t="shared" si="26"/>
        <v>-4.46459592973619E-3</v>
      </c>
      <c r="AU64">
        <f t="shared" si="23"/>
        <v>-7.1098411566099778E-2</v>
      </c>
      <c r="AW64">
        <v>61</v>
      </c>
      <c r="AX64">
        <f>IF(Z64&gt;0, (R64*SUMPRODUCT(K64:$K$98, X64:$X$98)-K64*$AZ$3)/Z64, 0)</f>
        <v>-951632.51260514196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250000</v>
      </c>
      <c r="S65">
        <f t="shared" si="1"/>
        <v>-4346335.2120751888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-22.567950559196728</v>
      </c>
      <c r="AC65">
        <f t="shared" si="2"/>
        <v>-20.202384269055319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-4.7074231758851575</v>
      </c>
      <c r="AI65">
        <f t="shared" si="25"/>
        <v>-4.7075393794410463</v>
      </c>
      <c r="AJ65">
        <f t="shared" si="7"/>
        <v>-2.365566290141409</v>
      </c>
      <c r="AK65">
        <f t="shared" si="22"/>
        <v>-1.5797565391437711</v>
      </c>
      <c r="AL65">
        <f t="shared" si="8"/>
        <v>-8.6528622087262264</v>
      </c>
      <c r="AN65">
        <f t="shared" si="26"/>
        <v>0</v>
      </c>
      <c r="AO65">
        <f t="shared" si="26"/>
        <v>0</v>
      </c>
      <c r="AP65">
        <f t="shared" si="26"/>
        <v>-2.6399539672442203E-7</v>
      </c>
      <c r="AQ65">
        <f t="shared" si="26"/>
        <v>-1.0694492430682156E-2</v>
      </c>
      <c r="AR65">
        <f t="shared" si="26"/>
        <v>-1.0694756426078882E-2</v>
      </c>
      <c r="AS65">
        <f t="shared" si="26"/>
        <v>-5.3741781520284023E-3</v>
      </c>
      <c r="AT65">
        <f t="shared" si="26"/>
        <v>-3.5889474387475087E-3</v>
      </c>
      <c r="AU65">
        <f t="shared" si="23"/>
        <v>-1.9657882016854793E-2</v>
      </c>
      <c r="AW65">
        <v>62</v>
      </c>
      <c r="AX65">
        <f>IF(Z65&gt;0, (R65*SUMPRODUCT(K65:$K$98, X65:$X$98)-K65*$AZ$3)/Z65, 0)</f>
        <v>-4346335.2120751888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250000</v>
      </c>
      <c r="S66">
        <f t="shared" si="1"/>
        <v>-20049650.545636252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-20.202384269055319</v>
      </c>
      <c r="AC66">
        <f t="shared" si="2"/>
        <v>-18.047148570056592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-0.92538449105248666</v>
      </c>
      <c r="AI66">
        <f t="shared" si="25"/>
        <v>-0.92540699412371097</v>
      </c>
      <c r="AJ66">
        <f t="shared" si="7"/>
        <v>-2.1552356989987267</v>
      </c>
      <c r="AK66">
        <f t="shared" si="22"/>
        <v>-1.4141668988338725</v>
      </c>
      <c r="AL66">
        <f t="shared" si="8"/>
        <v>-4.4948095919563098</v>
      </c>
      <c r="AN66">
        <f t="shared" si="26"/>
        <v>0</v>
      </c>
      <c r="AO66">
        <f t="shared" si="26"/>
        <v>0</v>
      </c>
      <c r="AP66">
        <f t="shared" si="26"/>
        <v>-4.5645787947925707E-8</v>
      </c>
      <c r="AQ66">
        <f t="shared" si="26"/>
        <v>-1.8770728594241157E-3</v>
      </c>
      <c r="AR66">
        <f t="shared" si="26"/>
        <v>-1.8771185052120635E-3</v>
      </c>
      <c r="AS66">
        <f t="shared" si="26"/>
        <v>-4.3717335608804957E-3</v>
      </c>
      <c r="AT66">
        <f t="shared" si="26"/>
        <v>-2.8685312215227859E-3</v>
      </c>
      <c r="AU66">
        <f t="shared" si="23"/>
        <v>-9.1173832876153445E-3</v>
      </c>
      <c r="AW66">
        <v>63</v>
      </c>
      <c r="AX66">
        <f>IF(Z66&gt;0, (R66*SUMPRODUCT(K66:$K$98, X66:$X$98)-K66*$AZ$3)/Z66, 0)</f>
        <v>-20049650.545636252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-93702673.703947231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-18.047148570056592</v>
      </c>
      <c r="AC67">
        <f t="shared" ref="AC67:AC98" si="29">S67*Z67</f>
        <v>-16.115159400568331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-4.2995463105684774E-6</v>
      </c>
      <c r="AH67">
        <f t="shared" ref="AH67:AH98" si="32">-X67*R67</f>
        <v>-0.17978494201519971</v>
      </c>
      <c r="AI67">
        <f t="shared" ref="AI67:AI98" si="33">SUM(AE67:AH67)</f>
        <v>-0.17978924156151027</v>
      </c>
      <c r="AJ67">
        <f t="shared" ref="AJ67:AJ98" si="34">AB67-AC67</f>
        <v>-1.9319891694882614</v>
      </c>
      <c r="AK67">
        <f t="shared" si="22"/>
        <v>-1.2633003999039616</v>
      </c>
      <c r="AL67">
        <f t="shared" ref="AL67:AL98" si="35">SUM(AI67:AK67)</f>
        <v>-3.3750788109537333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-3.2560735415237334E-4</v>
      </c>
      <c r="AR67">
        <f t="shared" si="36"/>
        <v>-3.2561514103309066E-4</v>
      </c>
      <c r="AS67">
        <f t="shared" si="36"/>
        <v>-3.4990131802858666E-3</v>
      </c>
      <c r="AT67">
        <f t="shared" si="36"/>
        <v>-2.2879552430903134E-3</v>
      </c>
      <c r="AU67">
        <f t="shared" si="23"/>
        <v>-6.1125835644092706E-3</v>
      </c>
      <c r="AW67">
        <v>64</v>
      </c>
      <c r="AX67">
        <f>IF(Z67&gt;0, (R67*SUMPRODUCT(K67:$K$98, X67:$X$98)-K67*$AZ$3)/Z67, 0)</f>
        <v>-93702673.703947231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7"/>
        <v>250000</v>
      </c>
      <c r="S68">
        <f t="shared" si="28"/>
        <v>-444543875.60575879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-16.115159400568331</v>
      </c>
      <c r="AC68">
        <f t="shared" si="29"/>
        <v>-14.388818720112054</v>
      </c>
      <c r="AE68">
        <f t="shared" si="30"/>
        <v>0</v>
      </c>
      <c r="AF68">
        <f t="shared" si="31"/>
        <v>0</v>
      </c>
      <c r="AG68">
        <f t="shared" si="31"/>
        <v>-8.0919002092341809E-7</v>
      </c>
      <c r="AH68">
        <f t="shared" si="32"/>
        <v>-3.4473608265393751E-2</v>
      </c>
      <c r="AI68">
        <f t="shared" si="33"/>
        <v>-3.4474417455414672E-2</v>
      </c>
      <c r="AJ68">
        <f t="shared" si="34"/>
        <v>-1.7263406804562766</v>
      </c>
      <c r="AK68">
        <f t="shared" si="22"/>
        <v>-1.1280611580397832</v>
      </c>
      <c r="AL68">
        <f t="shared" si="35"/>
        <v>-2.8888762559514745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-5.5745473738757549E-5</v>
      </c>
      <c r="AR68">
        <f t="shared" si="36"/>
        <v>-5.5746782237732004E-5</v>
      </c>
      <c r="AS68">
        <f t="shared" si="36"/>
        <v>-2.7915754662423942E-3</v>
      </c>
      <c r="AT68">
        <f t="shared" si="36"/>
        <v>-1.8241288575627699E-3</v>
      </c>
      <c r="AU68">
        <f t="shared" si="23"/>
        <v>-4.6714511060428959E-3</v>
      </c>
      <c r="AW68">
        <v>65</v>
      </c>
      <c r="AX68">
        <f>IF(Z68&gt;0, (R68*SUMPRODUCT(K68:$K$98, X68:$X$98)-K68*$AZ$3)/Z68, 0)</f>
        <v>-444543875.60575879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7"/>
        <v>250000</v>
      </c>
      <c r="S69">
        <f t="shared" si="28"/>
        <v>-2141302384.7516477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-14.388818720112054</v>
      </c>
      <c r="AC69">
        <f t="shared" si="29"/>
        <v>-12.847208137183625</v>
      </c>
      <c r="AE69">
        <f t="shared" si="30"/>
        <v>0</v>
      </c>
      <c r="AF69">
        <f t="shared" si="31"/>
        <v>0</v>
      </c>
      <c r="AG69">
        <f t="shared" si="31"/>
        <v>-1.4999292286635252E-7</v>
      </c>
      <c r="AH69">
        <f t="shared" si="32"/>
        <v>-6.5110519784783143E-3</v>
      </c>
      <c r="AI69">
        <f t="shared" si="33"/>
        <v>-6.5112019714011803E-3</v>
      </c>
      <c r="AJ69">
        <f t="shared" si="34"/>
        <v>-1.5416105829284295</v>
      </c>
      <c r="AK69">
        <f t="shared" si="22"/>
        <v>-1.0072173104078439</v>
      </c>
      <c r="AL69">
        <f t="shared" si="35"/>
        <v>-2.5553390953076747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-9.4006094014757843E-6</v>
      </c>
      <c r="AR69">
        <f t="shared" si="36"/>
        <v>-9.4008259601648428E-6</v>
      </c>
      <c r="AS69">
        <f t="shared" si="36"/>
        <v>-2.2257661261488614E-3</v>
      </c>
      <c r="AT69">
        <f t="shared" si="36"/>
        <v>-1.4542130133266093E-3</v>
      </c>
      <c r="AU69">
        <f t="shared" si="23"/>
        <v>-3.689379965435636E-3</v>
      </c>
      <c r="AW69">
        <v>66</v>
      </c>
      <c r="AX69">
        <f>IF(Z69&gt;0, (R69*SUMPRODUCT(K69:$K$98, X69:$X$98)-K69*$AZ$3)/Z69, 0)</f>
        <v>-2141302384.7516477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7"/>
        <v>250000</v>
      </c>
      <c r="S70">
        <f t="shared" si="28"/>
        <v>-10487956440.823591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-12.847208137183625</v>
      </c>
      <c r="AC70">
        <f t="shared" si="29"/>
        <v>-11.470729744576802</v>
      </c>
      <c r="AE70">
        <f t="shared" si="30"/>
        <v>0</v>
      </c>
      <c r="AF70">
        <f t="shared" si="31"/>
        <v>0</v>
      </c>
      <c r="AG70">
        <f t="shared" si="31"/>
        <v>-2.7342623439795763E-8</v>
      </c>
      <c r="AH70">
        <f t="shared" si="32"/>
        <v>-1.2115037019789323E-3</v>
      </c>
      <c r="AI70">
        <f t="shared" si="33"/>
        <v>-1.211531044602372E-3</v>
      </c>
      <c r="AJ70">
        <f t="shared" si="34"/>
        <v>-1.3764783926068223</v>
      </c>
      <c r="AK70">
        <f t="shared" si="22"/>
        <v>-0.89930456960285376</v>
      </c>
      <c r="AL70">
        <f t="shared" si="35"/>
        <v>-2.2769944932542785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-1.5617501936365197E-6</v>
      </c>
      <c r="AR70">
        <f t="shared" si="36"/>
        <v>-1.5617854410298061E-6</v>
      </c>
      <c r="AS70">
        <f t="shared" si="36"/>
        <v>-1.7744191723712728E-3</v>
      </c>
      <c r="AT70">
        <f t="shared" si="36"/>
        <v>-1.1592940933001685E-3</v>
      </c>
      <c r="AU70">
        <f t="shared" si="23"/>
        <v>-2.9352750511124712E-3</v>
      </c>
      <c r="AW70">
        <v>67</v>
      </c>
      <c r="AX70">
        <f>IF(Z70&gt;0, (R70*SUMPRODUCT(K70:$K$98, X70:$X$98)-K70*$AZ$3)/Z70, 0)</f>
        <v>-10487956440.823591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7"/>
        <v>250000</v>
      </c>
      <c r="S71">
        <f t="shared" si="28"/>
        <v>-52291750728.859993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-11.470729744576802</v>
      </c>
      <c r="AC71">
        <f t="shared" si="29"/>
        <v>-10.241724348098225</v>
      </c>
      <c r="AE71">
        <f t="shared" si="30"/>
        <v>0</v>
      </c>
      <c r="AF71">
        <f t="shared" si="31"/>
        <v>0</v>
      </c>
      <c r="AG71">
        <f t="shared" si="31"/>
        <v>-4.8964340480791086E-9</v>
      </c>
      <c r="AH71">
        <f t="shared" si="32"/>
        <v>-2.2172763157318694E-4</v>
      </c>
      <c r="AI71">
        <f t="shared" si="33"/>
        <v>-2.21732528007235E-4</v>
      </c>
      <c r="AJ71">
        <f t="shared" si="34"/>
        <v>-1.229005396478577</v>
      </c>
      <c r="AK71">
        <f t="shared" si="22"/>
        <v>-0.80295108212037625</v>
      </c>
      <c r="AL71">
        <f t="shared" si="35"/>
        <v>-2.0321782111269604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-2.5520467057529039E-7</v>
      </c>
      <c r="AR71">
        <f t="shared" si="36"/>
        <v>-2.5521030628622712E-7</v>
      </c>
      <c r="AS71">
        <f t="shared" si="36"/>
        <v>-1.4145639635357843E-3</v>
      </c>
      <c r="AT71">
        <f t="shared" si="36"/>
        <v>-9.2418281360194597E-4</v>
      </c>
      <c r="AU71">
        <f t="shared" si="23"/>
        <v>-2.3390019874440166E-3</v>
      </c>
      <c r="AW71">
        <v>68</v>
      </c>
      <c r="AX71">
        <f>IF(Z71&gt;0, (R71*SUMPRODUCT(K71:$K$98, X71:$X$98)-K71*$AZ$3)/Z71, 0)</f>
        <v>-52291750728.859993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7"/>
        <v>250000</v>
      </c>
      <c r="S72">
        <f t="shared" si="28"/>
        <v>-265649565307.65811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-10.241724348098225</v>
      </c>
      <c r="AC72">
        <f t="shared" si="29"/>
        <v>-9.1443969620272103</v>
      </c>
      <c r="AE72">
        <f t="shared" si="30"/>
        <v>0</v>
      </c>
      <c r="AF72">
        <f t="shared" si="31"/>
        <v>0</v>
      </c>
      <c r="AG72">
        <f t="shared" si="31"/>
        <v>-8.6056953937010618E-10</v>
      </c>
      <c r="AH72">
        <f t="shared" si="32"/>
        <v>-3.9869001682282115E-5</v>
      </c>
      <c r="AI72">
        <f t="shared" si="33"/>
        <v>-3.9869862251821484E-5</v>
      </c>
      <c r="AJ72">
        <f t="shared" si="34"/>
        <v>-1.0973273860710151</v>
      </c>
      <c r="AK72">
        <f t="shared" si="22"/>
        <v>-0.71692070436687583</v>
      </c>
      <c r="AL72">
        <f t="shared" si="35"/>
        <v>-1.8142879603001427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-4.0971903264432341E-8</v>
      </c>
      <c r="AR72">
        <f t="shared" si="36"/>
        <v>-4.0972787640023191E-8</v>
      </c>
      <c r="AS72">
        <f t="shared" si="36"/>
        <v>-1.1276829018644374E-3</v>
      </c>
      <c r="AT72">
        <f t="shared" si="36"/>
        <v>-7.3675297870932238E-4</v>
      </c>
      <c r="AU72">
        <f t="shared" si="23"/>
        <v>-1.8644768533613997E-3</v>
      </c>
      <c r="AW72">
        <v>69</v>
      </c>
      <c r="AX72">
        <f>IF(Z72&gt;0, (R72*SUMPRODUCT(K72:$K$98, X72:$X$98)-K72*$AZ$3)/Z72, 0)</f>
        <v>-265649565307.65811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7"/>
        <v>250000</v>
      </c>
      <c r="S73">
        <f t="shared" si="28"/>
        <v>-1377479342993.1387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-9.1443969620272103</v>
      </c>
      <c r="AC73">
        <f t="shared" si="29"/>
        <v>-8.1646401804315349</v>
      </c>
      <c r="AE73">
        <f t="shared" si="30"/>
        <v>0</v>
      </c>
      <c r="AF73">
        <f t="shared" si="31"/>
        <v>0</v>
      </c>
      <c r="AG73">
        <f t="shared" si="31"/>
        <v>-1.4818080978787141E-10</v>
      </c>
      <c r="AH73">
        <f t="shared" si="32"/>
        <v>-7.0378303418853371E-6</v>
      </c>
      <c r="AI73">
        <f t="shared" si="33"/>
        <v>-7.0379785226951252E-6</v>
      </c>
      <c r="AJ73">
        <f t="shared" si="34"/>
        <v>-0.97975678159567536</v>
      </c>
      <c r="AK73">
        <f t="shared" ref="AK73:AK98" si="49">G73*SUM(AB73:AB73, AE73:AF73)</f>
        <v>-0.64010778734190477</v>
      </c>
      <c r="AL73">
        <f t="shared" si="35"/>
        <v>-1.619871606916103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-6.4576060659390706E-9</v>
      </c>
      <c r="AR73">
        <f t="shared" si="36"/>
        <v>-6.4577420301851038E-9</v>
      </c>
      <c r="AS73">
        <f t="shared" si="36"/>
        <v>-8.9898207666686805E-4</v>
      </c>
      <c r="AT73">
        <f t="shared" si="36"/>
        <v>-5.873349781953676E-4</v>
      </c>
      <c r="AU73">
        <f t="shared" si="23"/>
        <v>-1.486323512604266E-3</v>
      </c>
      <c r="AW73">
        <v>70</v>
      </c>
      <c r="AX73">
        <f>IF(Z73&gt;0, (R73*SUMPRODUCT(K73:$K$98, X73:$X$98)-K73*$AZ$3)/Z73, 0)</f>
        <v>-1377479342993.1387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7"/>
        <v>250000</v>
      </c>
      <c r="S74">
        <f t="shared" si="28"/>
        <v>-7298074722566.9307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-8.1646401804315349</v>
      </c>
      <c r="AC74">
        <f t="shared" si="29"/>
        <v>-7.2898573095966581</v>
      </c>
      <c r="AE74">
        <f t="shared" si="30"/>
        <v>0</v>
      </c>
      <c r="AF74">
        <f t="shared" si="31"/>
        <v>0</v>
      </c>
      <c r="AG74">
        <f t="shared" si="31"/>
        <v>-2.4971850750771083E-11</v>
      </c>
      <c r="AH74">
        <f t="shared" si="32"/>
        <v>-1.2172715093922161E-6</v>
      </c>
      <c r="AI74">
        <f t="shared" si="33"/>
        <v>-1.217296481242967E-6</v>
      </c>
      <c r="AJ74">
        <f t="shared" si="34"/>
        <v>-0.87478287083487682</v>
      </c>
      <c r="AK74">
        <f t="shared" si="49"/>
        <v>-0.57152481263020749</v>
      </c>
      <c r="AL74">
        <f t="shared" si="35"/>
        <v>-1.4463089007615655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-9.972457395411963E-10</v>
      </c>
      <c r="AR74">
        <f t="shared" si="36"/>
        <v>-9.9726619764900343E-10</v>
      </c>
      <c r="AS74">
        <f t="shared" si="36"/>
        <v>-7.1666303222628922E-4</v>
      </c>
      <c r="AT74">
        <f t="shared" si="36"/>
        <v>-4.6821985073989896E-4</v>
      </c>
      <c r="AU74">
        <f t="shared" si="23"/>
        <v>-1.1848838802323858E-3</v>
      </c>
      <c r="AW74">
        <v>71</v>
      </c>
      <c r="AX74">
        <f>IF(Z74&gt;0, (R74*SUMPRODUCT(K74:$K$98, X74:$X$98)-K74*$AZ$3)/Z74, 0)</f>
        <v>-7298074722566.9307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7"/>
        <v>250000</v>
      </c>
      <c r="S75">
        <f t="shared" si="28"/>
        <v>-39578206009958.523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-7.2898573095966581</v>
      </c>
      <c r="AC75">
        <f t="shared" si="29"/>
        <v>-6.5088011701541904</v>
      </c>
      <c r="AE75">
        <f t="shared" si="30"/>
        <v>0</v>
      </c>
      <c r="AF75">
        <f t="shared" si="31"/>
        <v>0</v>
      </c>
      <c r="AG75">
        <f t="shared" si="31"/>
        <v>-4.1113543451896668E-12</v>
      </c>
      <c r="AH75">
        <f t="shared" si="32"/>
        <v>-2.0610777898073704E-7</v>
      </c>
      <c r="AI75">
        <f t="shared" si="33"/>
        <v>-2.0611189033508222E-7</v>
      </c>
      <c r="AJ75">
        <f t="shared" si="34"/>
        <v>-0.78105613944246777</v>
      </c>
      <c r="AK75">
        <f t="shared" si="49"/>
        <v>-0.51029001167176613</v>
      </c>
      <c r="AL75">
        <f t="shared" si="35"/>
        <v>-1.2913463572261241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-1.5076172325399573E-10</v>
      </c>
      <c r="AR75">
        <f t="shared" si="36"/>
        <v>-1.5076473058767841E-10</v>
      </c>
      <c r="AS75">
        <f t="shared" si="36"/>
        <v>-5.7131938504594211E-4</v>
      </c>
      <c r="AT75">
        <f t="shared" si="36"/>
        <v>-3.7326199864648094E-4</v>
      </c>
      <c r="AU75">
        <f t="shared" si="23"/>
        <v>-9.4458153445715356E-4</v>
      </c>
      <c r="AW75">
        <v>72</v>
      </c>
      <c r="AX75">
        <f>IF(Z75&gt;0, (R75*SUMPRODUCT(K75:$K$98, X75:$X$98)-K75*$AZ$3)/Z75, 0)</f>
        <v>-39578206009958.523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7"/>
        <v>250000</v>
      </c>
      <c r="S76">
        <f t="shared" si="28"/>
        <v>-220133205877765.72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-6.5088011701541904</v>
      </c>
      <c r="AC76">
        <f t="shared" si="29"/>
        <v>-5.8114296163409209</v>
      </c>
      <c r="AE76">
        <f t="shared" si="30"/>
        <v>0</v>
      </c>
      <c r="AF76">
        <f t="shared" si="31"/>
        <v>0</v>
      </c>
      <c r="AG76">
        <f t="shared" si="31"/>
        <v>-6.5999011748003357E-13</v>
      </c>
      <c r="AH76">
        <f t="shared" si="32"/>
        <v>-3.4102506842577361E-8</v>
      </c>
      <c r="AI76">
        <f t="shared" si="33"/>
        <v>-3.4103166832694841E-8</v>
      </c>
      <c r="AJ76">
        <f t="shared" si="34"/>
        <v>-0.69737155381326943</v>
      </c>
      <c r="AK76">
        <f t="shared" si="49"/>
        <v>-0.45561608191079339</v>
      </c>
      <c r="AL76">
        <f t="shared" si="35"/>
        <v>-1.1529876698272297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-2.2272296095924169E-11</v>
      </c>
      <c r="AR76">
        <f t="shared" si="36"/>
        <v>-2.2272727134480509E-11</v>
      </c>
      <c r="AS76">
        <f t="shared" si="36"/>
        <v>-4.5545231636789517E-4</v>
      </c>
      <c r="AT76">
        <f t="shared" si="36"/>
        <v>-2.9756218008327232E-4</v>
      </c>
      <c r="AU76">
        <f t="shared" si="23"/>
        <v>-7.5301451872389466E-4</v>
      </c>
      <c r="AW76">
        <v>73</v>
      </c>
      <c r="AX76">
        <f>IF(Z76&gt;0, (R76*SUMPRODUCT(K76:$K$98, X76:$X$98)-K76*$AZ$3)/Z76, 0)</f>
        <v>-220133205877765.72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7"/>
        <v>250000</v>
      </c>
      <c r="S77">
        <f t="shared" si="28"/>
        <v>-1257165037787856.8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-5.8114296163409209</v>
      </c>
      <c r="AC77">
        <f t="shared" si="29"/>
        <v>-5.1887764431810224</v>
      </c>
      <c r="AE77">
        <f t="shared" si="30"/>
        <v>0</v>
      </c>
      <c r="AF77">
        <f t="shared" si="31"/>
        <v>0</v>
      </c>
      <c r="AG77">
        <f t="shared" si="31"/>
        <v>-1.0318407462856549E-13</v>
      </c>
      <c r="AH77">
        <f t="shared" si="32"/>
        <v>-5.5020614167666772E-9</v>
      </c>
      <c r="AI77">
        <f t="shared" si="33"/>
        <v>-5.5021646008413061E-9</v>
      </c>
      <c r="AJ77">
        <f t="shared" si="34"/>
        <v>-0.62265317315989854</v>
      </c>
      <c r="AK77">
        <f t="shared" si="49"/>
        <v>-0.40680007314386452</v>
      </c>
      <c r="AL77">
        <f t="shared" si="35"/>
        <v>-1.0294532518059276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-3.208382199256225E-12</v>
      </c>
      <c r="AR77">
        <f t="shared" si="36"/>
        <v>-3.2084423683316332E-12</v>
      </c>
      <c r="AS77">
        <f t="shared" si="36"/>
        <v>-3.630837981904225E-4</v>
      </c>
      <c r="AT77">
        <f t="shared" si="36"/>
        <v>-2.3721474815849967E-4</v>
      </c>
      <c r="AU77">
        <f t="shared" si="23"/>
        <v>-6.0029854955736455E-4</v>
      </c>
      <c r="AW77">
        <v>74</v>
      </c>
      <c r="AX77">
        <f>IF(Z77&gt;0, (R77*SUMPRODUCT(K77:$K$98, X77:$X$98)-K77*$AZ$3)/Z77, 0)</f>
        <v>-1257165037787856.8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7"/>
        <v>250000</v>
      </c>
      <c r="S78">
        <f t="shared" si="28"/>
        <v>-7386293866855325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-5.1887764431810224</v>
      </c>
      <c r="AC78">
        <f t="shared" si="29"/>
        <v>-4.6328361099858641</v>
      </c>
      <c r="AE78">
        <f t="shared" si="30"/>
        <v>0</v>
      </c>
      <c r="AF78">
        <f t="shared" si="31"/>
        <v>0</v>
      </c>
      <c r="AG78">
        <f t="shared" si="31"/>
        <v>-1.5680516485997426E-14</v>
      </c>
      <c r="AH78">
        <f t="shared" si="32"/>
        <v>-8.6471717396282399E-10</v>
      </c>
      <c r="AI78">
        <f t="shared" si="33"/>
        <v>-8.6473285447931004E-10</v>
      </c>
      <c r="AJ78">
        <f t="shared" si="34"/>
        <v>-0.55594033319515823</v>
      </c>
      <c r="AK78">
        <f t="shared" si="49"/>
        <v>-0.36321435102267158</v>
      </c>
      <c r="AL78">
        <f t="shared" si="35"/>
        <v>-0.91915468508256271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-4.5021164701870602E-13</v>
      </c>
      <c r="AR78">
        <f t="shared" si="36"/>
        <v>-4.5021981101887376E-13</v>
      </c>
      <c r="AS78">
        <f t="shared" si="36"/>
        <v>-2.8944818096405812E-4</v>
      </c>
      <c r="AT78">
        <f t="shared" si="36"/>
        <v>-1.8910614489747328E-4</v>
      </c>
      <c r="AU78">
        <f t="shared" si="23"/>
        <v>-4.7855432631175123E-4</v>
      </c>
      <c r="AW78">
        <v>75</v>
      </c>
      <c r="AX78">
        <f>IF(Z78&gt;0, (R78*SUMPRODUCT(K78:$K$98, X78:$X$98)-K78*$AZ$3)/Z78, 0)</f>
        <v>-7386293866855325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7"/>
        <v>250000</v>
      </c>
      <c r="S79">
        <f t="shared" si="28"/>
        <v>-4.4692585600639736E+16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-4.6328361099858641</v>
      </c>
      <c r="AC79">
        <f t="shared" si="29"/>
        <v>-4.1364608124877726</v>
      </c>
      <c r="AE79">
        <f t="shared" si="30"/>
        <v>0</v>
      </c>
      <c r="AF79">
        <f t="shared" si="31"/>
        <v>0</v>
      </c>
      <c r="AG79">
        <f t="shared" si="31"/>
        <v>-2.3138406275316069E-15</v>
      </c>
      <c r="AH79">
        <f t="shared" si="32"/>
        <v>-1.3209870693605845E-10</v>
      </c>
      <c r="AI79">
        <f t="shared" si="33"/>
        <v>-1.3210102077668598E-10</v>
      </c>
      <c r="AJ79">
        <f t="shared" si="34"/>
        <v>-0.49637529749809151</v>
      </c>
      <c r="AK79">
        <f t="shared" si="49"/>
        <v>-0.32429852769901052</v>
      </c>
      <c r="AL79">
        <f t="shared" si="35"/>
        <v>-0.82067382532920297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-6.1407750056354874E-14</v>
      </c>
      <c r="AR79">
        <f t="shared" si="36"/>
        <v>-6.1408825674354644E-14</v>
      </c>
      <c r="AS79">
        <f t="shared" si="36"/>
        <v>-2.3074631773394933E-4</v>
      </c>
      <c r="AT79">
        <f t="shared" si="36"/>
        <v>-1.5075426091963322E-4</v>
      </c>
      <c r="AU79">
        <f t="shared" si="23"/>
        <v>-3.8150057871499135E-4</v>
      </c>
      <c r="AW79">
        <v>76</v>
      </c>
      <c r="AX79">
        <f>IF(Z79&gt;0, (R79*SUMPRODUCT(K79:$K$98, X79:$X$98)-K79*$AZ$3)/Z79, 0)</f>
        <v>-4.4692585600639736E+16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7"/>
        <v>250000</v>
      </c>
      <c r="S80">
        <f t="shared" si="28"/>
        <v>-2.7860406015645414E+17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-4.1364608124877726</v>
      </c>
      <c r="AC80">
        <f t="shared" si="29"/>
        <v>-3.6932685825784226</v>
      </c>
      <c r="AE80">
        <f t="shared" si="30"/>
        <v>0</v>
      </c>
      <c r="AF80">
        <f t="shared" si="31"/>
        <v>0</v>
      </c>
      <c r="AG80">
        <f t="shared" si="31"/>
        <v>-3.3140835963628941E-16</v>
      </c>
      <c r="AH80">
        <f t="shared" si="32"/>
        <v>-1.9592938616200016E-11</v>
      </c>
      <c r="AI80">
        <f t="shared" si="33"/>
        <v>-1.9593270024559653E-11</v>
      </c>
      <c r="AJ80">
        <f t="shared" si="34"/>
        <v>-0.44319222990935003</v>
      </c>
      <c r="AK80">
        <f t="shared" si="49"/>
        <v>-0.2895522568741441</v>
      </c>
      <c r="AL80">
        <f t="shared" si="35"/>
        <v>-0.73274448680308746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-8.1321648553000447E-15</v>
      </c>
      <c r="AR80">
        <f t="shared" si="36"/>
        <v>-8.1323024082964466E-15</v>
      </c>
      <c r="AS80">
        <f t="shared" si="36"/>
        <v>-1.8394955176508787E-4</v>
      </c>
      <c r="AT80">
        <f t="shared" si="36"/>
        <v>-1.201803738198721E-4</v>
      </c>
      <c r="AU80">
        <f t="shared" si="23"/>
        <v>-3.0412992559309229E-4</v>
      </c>
      <c r="AW80">
        <v>77</v>
      </c>
      <c r="AX80">
        <f>IF(Z80&gt;0, (R80*SUMPRODUCT(K80:$K$98, X80:$X$98)-K80*$AZ$3)/Z80, 0)</f>
        <v>-2.7860406015645414E+17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7"/>
        <v>250000</v>
      </c>
      <c r="S81">
        <f t="shared" si="28"/>
        <v>-1.7922730613669514E+18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-3.6932685825784226</v>
      </c>
      <c r="AC81">
        <f t="shared" si="29"/>
        <v>-3.2975612344450269</v>
      </c>
      <c r="AE81">
        <f t="shared" si="30"/>
        <v>0</v>
      </c>
      <c r="AF81">
        <f t="shared" si="31"/>
        <v>0</v>
      </c>
      <c r="AG81">
        <f t="shared" si="31"/>
        <v>-4.5996914553996659E-17</v>
      </c>
      <c r="AH81">
        <f t="shared" si="32"/>
        <v>-2.8209736148592983E-12</v>
      </c>
      <c r="AI81">
        <f t="shared" si="33"/>
        <v>-2.8210196117738524E-12</v>
      </c>
      <c r="AJ81">
        <f t="shared" si="34"/>
        <v>-0.3957073481333957</v>
      </c>
      <c r="AK81">
        <f t="shared" si="49"/>
        <v>-0.25852880078048962</v>
      </c>
      <c r="AL81">
        <f t="shared" si="35"/>
        <v>-0.65423614891670634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-1.0454122810092193E-15</v>
      </c>
      <c r="AR81">
        <f t="shared" si="36"/>
        <v>-1.0454293268047241E-15</v>
      </c>
      <c r="AS81">
        <f t="shared" si="36"/>
        <v>-1.4664345644540012E-4</v>
      </c>
      <c r="AT81">
        <f t="shared" si="36"/>
        <v>-9.580705821099638E-5</v>
      </c>
      <c r="AU81">
        <f t="shared" si="23"/>
        <v>-2.4245051465744192E-4</v>
      </c>
      <c r="AW81">
        <v>78</v>
      </c>
      <c r="AX81">
        <f>IF(Z81&gt;0, (R81*SUMPRODUCT(K81:$K$98, X81:$X$98)-K81*$AZ$3)/Z81, 0)</f>
        <v>-1.7922730613669514E+18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7"/>
        <v>250000</v>
      </c>
      <c r="S82">
        <f t="shared" si="28"/>
        <v>-1.1917379423110674E+19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-3.2975612344450269</v>
      </c>
      <c r="AC82">
        <f t="shared" si="29"/>
        <v>-2.9442511021830611</v>
      </c>
      <c r="AE82">
        <f t="shared" si="30"/>
        <v>0</v>
      </c>
      <c r="AF82">
        <f t="shared" si="31"/>
        <v>0</v>
      </c>
      <c r="AG82">
        <f t="shared" si="31"/>
        <v>-6.1763811439817205E-18</v>
      </c>
      <c r="AH82">
        <f t="shared" si="32"/>
        <v>-3.9360564264474972E-13</v>
      </c>
      <c r="AI82">
        <f t="shared" si="33"/>
        <v>-3.9361181902589368E-13</v>
      </c>
      <c r="AJ82">
        <f t="shared" si="34"/>
        <v>-0.35331013226196584</v>
      </c>
      <c r="AK82">
        <f t="shared" si="49"/>
        <v>-0.23082928641115191</v>
      </c>
      <c r="AL82">
        <f t="shared" si="35"/>
        <v>-0.58413941867351138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-1.3023624517433003E-16</v>
      </c>
      <c r="AR82">
        <f t="shared" si="36"/>
        <v>-1.30238288815482E-16</v>
      </c>
      <c r="AS82">
        <f t="shared" si="36"/>
        <v>-1.1690326566119446E-4</v>
      </c>
      <c r="AT82">
        <f t="shared" si="36"/>
        <v>-7.6376800231980685E-5</v>
      </c>
      <c r="AU82">
        <f t="shared" si="23"/>
        <v>-1.932800658933054E-4</v>
      </c>
      <c r="AW82">
        <v>79</v>
      </c>
      <c r="AX82">
        <f>IF(Z82&gt;0, (R82*SUMPRODUCT(K82:$K$98, X82:$X$98)-K82*$AZ$3)/Z82, 0)</f>
        <v>-1.1917379423110674E+19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7"/>
        <v>250000</v>
      </c>
      <c r="S83">
        <f t="shared" si="28"/>
        <v>-8.2029608504921211E+19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-2.9442511021830611</v>
      </c>
      <c r="AC83">
        <f t="shared" si="29"/>
        <v>-2.6287956269491608</v>
      </c>
      <c r="AE83">
        <f t="shared" si="30"/>
        <v>0</v>
      </c>
      <c r="AF83">
        <f t="shared" si="31"/>
        <v>0</v>
      </c>
      <c r="AG83">
        <f t="shared" si="31"/>
        <v>-8.0117279445246015E-19</v>
      </c>
      <c r="AH83">
        <f t="shared" si="32"/>
        <v>-5.313444538089443E-14</v>
      </c>
      <c r="AI83">
        <f t="shared" si="33"/>
        <v>-5.3135246553688884E-14</v>
      </c>
      <c r="AJ83">
        <f t="shared" si="34"/>
        <v>-0.31545547523390027</v>
      </c>
      <c r="AK83">
        <f t="shared" si="49"/>
        <v>-0.20609757715281429</v>
      </c>
      <c r="AL83">
        <f t="shared" si="35"/>
        <v>-0.52155305238676775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-1.5697434514228084E-17</v>
      </c>
      <c r="AR83">
        <f t="shared" si="36"/>
        <v>-1.5697671203580637E-17</v>
      </c>
      <c r="AS83">
        <f t="shared" si="36"/>
        <v>-9.3194567650825314E-5</v>
      </c>
      <c r="AT83">
        <f t="shared" si="36"/>
        <v>-6.0887117531872372E-5</v>
      </c>
      <c r="AU83">
        <f t="shared" si="23"/>
        <v>-1.5408168518271339E-4</v>
      </c>
      <c r="AW83">
        <v>80</v>
      </c>
      <c r="AX83">
        <f>IF(Z83&gt;0, (R83*SUMPRODUCT(K83:$K$98, X83:$X$98)-K83*$AZ$3)/Z83, 0)</f>
        <v>-8.2029608504921211E+19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7"/>
        <v>250000</v>
      </c>
      <c r="S84">
        <f t="shared" si="28"/>
        <v>-5.8530164681828978E+20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-2.6287956269491608</v>
      </c>
      <c r="AC84">
        <f t="shared" si="29"/>
        <v>-2.3471389526331796</v>
      </c>
      <c r="AE84">
        <f t="shared" si="30"/>
        <v>0</v>
      </c>
      <c r="AF84">
        <f t="shared" si="31"/>
        <v>0</v>
      </c>
      <c r="AG84">
        <f t="shared" si="31"/>
        <v>-1.0025338923067571E-19</v>
      </c>
      <c r="AH84">
        <f t="shared" si="32"/>
        <v>-6.9290767727725983E-15</v>
      </c>
      <c r="AI84">
        <f t="shared" si="33"/>
        <v>-6.9291770261618289E-15</v>
      </c>
      <c r="AJ84">
        <f t="shared" si="34"/>
        <v>-0.28165667431598118</v>
      </c>
      <c r="AK84">
        <f t="shared" si="49"/>
        <v>-0.18401569388644126</v>
      </c>
      <c r="AL84">
        <f t="shared" si="35"/>
        <v>-0.46567236820242941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-1.8277209032293285E-18</v>
      </c>
      <c r="AR84">
        <f t="shared" si="36"/>
        <v>-1.8277473476202805E-18</v>
      </c>
      <c r="AS84">
        <f t="shared" si="36"/>
        <v>-7.4294138752252001E-5</v>
      </c>
      <c r="AT84">
        <f t="shared" si="36"/>
        <v>-4.8538837318138031E-5</v>
      </c>
      <c r="AU84">
        <f t="shared" si="23"/>
        <v>-1.2283297607039188E-4</v>
      </c>
      <c r="AW84">
        <v>81</v>
      </c>
      <c r="AX84">
        <f>IF(Z84&gt;0, (R84*SUMPRODUCT(K84:$K$98, X84:$X$98)-K84*$AZ$3)/Z84, 0)</f>
        <v>-5.8530164681828978E+20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7"/>
        <v>250000</v>
      </c>
      <c r="S85">
        <f t="shared" si="28"/>
        <v>-4.3358928421112838E+21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-2.3471389526331796</v>
      </c>
      <c r="AC85">
        <f t="shared" si="29"/>
        <v>-2.095659779136767</v>
      </c>
      <c r="AE85">
        <f t="shared" si="30"/>
        <v>0</v>
      </c>
      <c r="AF85">
        <f t="shared" si="31"/>
        <v>0</v>
      </c>
      <c r="AG85">
        <f t="shared" si="31"/>
        <v>-1.2083207861960927E-20</v>
      </c>
      <c r="AH85">
        <f t="shared" si="32"/>
        <v>-8.7167647476408034E-16</v>
      </c>
      <c r="AI85">
        <f t="shared" si="33"/>
        <v>-8.7168855797194228E-16</v>
      </c>
      <c r="AJ85">
        <f t="shared" si="34"/>
        <v>-0.25147917349641258</v>
      </c>
      <c r="AK85">
        <f t="shared" si="49"/>
        <v>-0.16429972668432258</v>
      </c>
      <c r="AL85">
        <f t="shared" si="35"/>
        <v>-0.41577890018073604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-2.0529189710585597E-19</v>
      </c>
      <c r="AR85">
        <f t="shared" si="36"/>
        <v>-2.0529474286886198E-19</v>
      </c>
      <c r="AS85">
        <f t="shared" si="36"/>
        <v>-5.9226832551221484E-5</v>
      </c>
      <c r="AT85">
        <f t="shared" si="36"/>
        <v>-3.869486393346463E-5</v>
      </c>
      <c r="AU85">
        <f t="shared" si="23"/>
        <v>-9.792169648468633E-5</v>
      </c>
      <c r="AW85">
        <v>82</v>
      </c>
      <c r="AX85">
        <f>IF(Z85&gt;0, (R85*SUMPRODUCT(K85:$K$98, X85:$X$98)-K85*$AZ$3)/Z85, 0)</f>
        <v>-4.3358928421112838E+21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7"/>
        <v>250000</v>
      </c>
      <c r="S86">
        <f t="shared" si="28"/>
        <v>-3.3406011361590696E+22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-2.095659779136767</v>
      </c>
      <c r="AC86">
        <f t="shared" si="29"/>
        <v>-1.8711248028006848</v>
      </c>
      <c r="AE86">
        <f t="shared" si="30"/>
        <v>0</v>
      </c>
      <c r="AF86">
        <f t="shared" si="31"/>
        <v>0</v>
      </c>
      <c r="AG86">
        <f t="shared" si="31"/>
        <v>-1.4002904915431269E-21</v>
      </c>
      <c r="AH86">
        <f t="shared" si="32"/>
        <v>-1.0562085291798192E-16</v>
      </c>
      <c r="AI86">
        <f t="shared" si="33"/>
        <v>-1.0562225320847346E-16</v>
      </c>
      <c r="AJ86">
        <f t="shared" si="34"/>
        <v>-0.22453497633608221</v>
      </c>
      <c r="AK86">
        <f t="shared" si="49"/>
        <v>-0.1466961845395737</v>
      </c>
      <c r="AL86">
        <f t="shared" si="35"/>
        <v>-0.371231160875656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-2.2209978105019279E-20</v>
      </c>
      <c r="AR86">
        <f t="shared" si="36"/>
        <v>-2.2210272558437318E-20</v>
      </c>
      <c r="AS86">
        <f t="shared" si="36"/>
        <v>-4.7215268296573158E-5</v>
      </c>
      <c r="AT86">
        <f t="shared" si="36"/>
        <v>-3.0847308620427795E-5</v>
      </c>
      <c r="AU86">
        <f t="shared" si="23"/>
        <v>-7.8062576917000974E-5</v>
      </c>
      <c r="AW86">
        <v>83</v>
      </c>
      <c r="AX86">
        <f>IF(Z86&gt;0, (R86*SUMPRODUCT(K86:$K$98, X86:$X$98)-K86*$AZ$3)/Z86, 0)</f>
        <v>-3.3406011361590696E+22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7"/>
        <v>250000</v>
      </c>
      <c r="S87">
        <f t="shared" si="28"/>
        <v>-2.6812649938806664E+23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-1.8711248028006848</v>
      </c>
      <c r="AC87">
        <f t="shared" si="29"/>
        <v>-1.6706471453577543</v>
      </c>
      <c r="AE87">
        <f t="shared" si="30"/>
        <v>0</v>
      </c>
      <c r="AF87">
        <f t="shared" si="31"/>
        <v>0</v>
      </c>
      <c r="AG87">
        <f t="shared" si="31"/>
        <v>-1.5577042451702826E-22</v>
      </c>
      <c r="AH87">
        <f t="shared" si="32"/>
        <v>-1.2305171621106674E-17</v>
      </c>
      <c r="AI87">
        <f t="shared" si="33"/>
        <v>-1.2305327391531191E-17</v>
      </c>
      <c r="AJ87">
        <f t="shared" si="34"/>
        <v>-0.20047765744293056</v>
      </c>
      <c r="AK87">
        <f t="shared" si="49"/>
        <v>-0.13097873619604794</v>
      </c>
      <c r="AL87">
        <f t="shared" si="35"/>
        <v>-0.3314563936389785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-2.3102985883410295E-21</v>
      </c>
      <c r="AR87">
        <f t="shared" si="36"/>
        <v>-2.3103278342713543E-21</v>
      </c>
      <c r="AS87">
        <f t="shared" si="36"/>
        <v>-3.7639722812956918E-5</v>
      </c>
      <c r="AT87">
        <f t="shared" si="36"/>
        <v>-2.4591285571131848E-5</v>
      </c>
      <c r="AU87">
        <f t="shared" si="23"/>
        <v>-6.223100838408876E-5</v>
      </c>
      <c r="AW87">
        <v>84</v>
      </c>
      <c r="AX87">
        <f>IF(Z87&gt;0, (R87*SUMPRODUCT(K87:$K$98, X87:$X$98)-K87*$AZ$3)/Z87, 0)</f>
        <v>-2.6812649938806664E+23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7"/>
        <v>250000</v>
      </c>
      <c r="S88">
        <f t="shared" si="28"/>
        <v>-2.2454230997601268E+24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-1.6706471453577543</v>
      </c>
      <c r="AC88">
        <f t="shared" si="29"/>
        <v>-1.4916492369265664</v>
      </c>
      <c r="AE88">
        <f t="shared" si="30"/>
        <v>0</v>
      </c>
      <c r="AF88">
        <f t="shared" si="31"/>
        <v>0</v>
      </c>
      <c r="AG88">
        <f t="shared" si="31"/>
        <v>-1.6607663351796769E-23</v>
      </c>
      <c r="AH88">
        <f t="shared" si="32"/>
        <v>-1.376050569200612E-18</v>
      </c>
      <c r="AI88">
        <f t="shared" si="33"/>
        <v>-1.3760671768639637E-18</v>
      </c>
      <c r="AJ88">
        <f t="shared" si="34"/>
        <v>-0.1789979084311879</v>
      </c>
      <c r="AK88">
        <f t="shared" si="49"/>
        <v>-0.11694530017504282</v>
      </c>
      <c r="AL88">
        <f t="shared" si="35"/>
        <v>-0.29594320860623069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-2.3067302407174871E-22</v>
      </c>
      <c r="AR88">
        <f t="shared" si="36"/>
        <v>-2.3067580808275377E-22</v>
      </c>
      <c r="AS88">
        <f t="shared" si="36"/>
        <v>-3.000615657920671E-5</v>
      </c>
      <c r="AT88">
        <f t="shared" si="36"/>
        <v>-1.9604022298415058E-5</v>
      </c>
      <c r="AU88">
        <f t="shared" si="23"/>
        <v>-4.9610178877621761E-5</v>
      </c>
      <c r="AW88">
        <v>85</v>
      </c>
      <c r="AX88">
        <f>IF(Z88&gt;0, (R88*SUMPRODUCT(K88:$K$98, X88:$X$98)-K88*$AZ$3)/Z88, 0)</f>
        <v>-2.2454230997601268E+24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7"/>
        <v>250000</v>
      </c>
      <c r="S89">
        <f t="shared" si="28"/>
        <v>-1.9801607358968176E+25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-1.4916492369265664</v>
      </c>
      <c r="AC89">
        <f t="shared" si="29"/>
        <v>-1.3318296758272912</v>
      </c>
      <c r="AE89">
        <f t="shared" si="30"/>
        <v>0</v>
      </c>
      <c r="AF89">
        <f t="shared" si="31"/>
        <v>0</v>
      </c>
      <c r="AG89">
        <f t="shared" si="31"/>
        <v>-1.6814666250112563E-24</v>
      </c>
      <c r="AH89">
        <f t="shared" si="32"/>
        <v>-1.4760120093267545E-19</v>
      </c>
      <c r="AI89">
        <f t="shared" si="33"/>
        <v>-1.4760288239930046E-19</v>
      </c>
      <c r="AJ89">
        <f t="shared" si="34"/>
        <v>-0.1598195610992752</v>
      </c>
      <c r="AK89">
        <f t="shared" si="49"/>
        <v>-0.10441544658485966</v>
      </c>
      <c r="AL89">
        <f t="shared" si="35"/>
        <v>-0.26423500768413488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-2.2091961782452434E-23</v>
      </c>
      <c r="AR89">
        <f t="shared" si="36"/>
        <v>-2.2092213453144701E-23</v>
      </c>
      <c r="AS89">
        <f t="shared" si="36"/>
        <v>-2.3920724313780897E-5</v>
      </c>
      <c r="AT89">
        <f t="shared" si="36"/>
        <v>-1.5628206551670167E-5</v>
      </c>
      <c r="AU89">
        <f t="shared" si="23"/>
        <v>-3.9548930865451068E-5</v>
      </c>
      <c r="AW89">
        <v>86</v>
      </c>
      <c r="AX89">
        <f>IF(Z89&gt;0, (R89*SUMPRODUCT(K89:$K$98, X89:$X$98)-K89*$AZ$3)/Z89, 0)</f>
        <v>-1.9801607358968176E+25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7"/>
        <v>250000</v>
      </c>
      <c r="S90">
        <f t="shared" si="28"/>
        <v>-1.8434772424859828E+26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-1.3318296758272912</v>
      </c>
      <c r="AC90">
        <f t="shared" si="29"/>
        <v>-1.1891336391315099</v>
      </c>
      <c r="AE90">
        <f t="shared" si="30"/>
        <v>0</v>
      </c>
      <c r="AF90">
        <f t="shared" si="31"/>
        <v>0</v>
      </c>
      <c r="AG90">
        <f t="shared" si="31"/>
        <v>-1.6126231609020685E-25</v>
      </c>
      <c r="AH90">
        <f t="shared" si="32"/>
        <v>-1.503389642670937E-20</v>
      </c>
      <c r="AI90">
        <f t="shared" si="33"/>
        <v>-1.503405768902546E-20</v>
      </c>
      <c r="AJ90">
        <f t="shared" si="34"/>
        <v>-0.14269603669578124</v>
      </c>
      <c r="AK90">
        <f t="shared" si="49"/>
        <v>-9.3228077307910384E-2</v>
      </c>
      <c r="AL90">
        <f t="shared" si="35"/>
        <v>-0.23592411400369162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-2.0090832062627101E-24</v>
      </c>
      <c r="AR90">
        <f t="shared" si="36"/>
        <v>-2.00910475685757E-24</v>
      </c>
      <c r="AS90">
        <f t="shared" si="36"/>
        <v>-1.9069454969531941E-5</v>
      </c>
      <c r="AT90">
        <f t="shared" si="36"/>
        <v>-1.2458710580094199E-5</v>
      </c>
      <c r="AU90">
        <f t="shared" si="23"/>
        <v>-3.1528165549626139E-5</v>
      </c>
      <c r="AW90">
        <v>87</v>
      </c>
      <c r="AX90">
        <f>IF(Z90&gt;0, (R90*SUMPRODUCT(K90:$K$98, X90:$X$98)-K90*$AZ$3)/Z90, 0)</f>
        <v>-1.8434772424859828E+26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7"/>
        <v>250000</v>
      </c>
      <c r="S91">
        <f t="shared" si="28"/>
        <v>-1.8167177000114065E+27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-1.1891336391315099</v>
      </c>
      <c r="AC91">
        <f t="shared" si="29"/>
        <v>-1.0617264635102768</v>
      </c>
      <c r="AE91">
        <f t="shared" si="30"/>
        <v>0</v>
      </c>
      <c r="AF91">
        <f t="shared" si="31"/>
        <v>0</v>
      </c>
      <c r="AG91">
        <f t="shared" si="31"/>
        <v>-1.4610504200839936E-26</v>
      </c>
      <c r="AH91">
        <f t="shared" si="32"/>
        <v>-1.4503918872846484E-21</v>
      </c>
      <c r="AI91">
        <f t="shared" si="33"/>
        <v>-1.4504064977888492E-21</v>
      </c>
      <c r="AJ91">
        <f t="shared" si="34"/>
        <v>-0.12740717562123316</v>
      </c>
      <c r="AK91">
        <f t="shared" si="49"/>
        <v>-8.3239354739205698E-2</v>
      </c>
      <c r="AL91">
        <f t="shared" si="35"/>
        <v>-0.21064653036043884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-1.7305880827421767E-25</v>
      </c>
      <c r="AR91">
        <f t="shared" si="36"/>
        <v>-1.7306055157991833E-25</v>
      </c>
      <c r="AS91">
        <f t="shared" si="36"/>
        <v>-1.5202052749945733E-5</v>
      </c>
      <c r="AT91">
        <f t="shared" si="36"/>
        <v>-9.9320077966312156E-6</v>
      </c>
      <c r="AU91">
        <f t="shared" si="23"/>
        <v>-2.5134060546576945E-5</v>
      </c>
      <c r="AW91">
        <v>88</v>
      </c>
      <c r="AX91">
        <f>IF(Z91&gt;0, (R91*SUMPRODUCT(K91:$K$98, X91:$X$98)-K91*$AZ$3)/Z91, 0)</f>
        <v>-1.8167177000114065E+27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7"/>
        <v>250000</v>
      </c>
      <c r="S92">
        <f t="shared" si="28"/>
        <v>-1.90075015956207E+28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-1.0617264635102768</v>
      </c>
      <c r="AC92">
        <f t="shared" si="29"/>
        <v>-0.94797005670560419</v>
      </c>
      <c r="AE92">
        <f t="shared" si="30"/>
        <v>0</v>
      </c>
      <c r="AF92">
        <f t="shared" si="31"/>
        <v>0</v>
      </c>
      <c r="AG92">
        <f t="shared" si="31"/>
        <v>-1.2468367448723707E-27</v>
      </c>
      <c r="AH92">
        <f t="shared" si="32"/>
        <v>-1.3217562413959165E-22</v>
      </c>
      <c r="AI92">
        <f t="shared" si="33"/>
        <v>-1.3217687097633653E-22</v>
      </c>
      <c r="AJ92">
        <f t="shared" si="34"/>
        <v>-0.11375640680467258</v>
      </c>
      <c r="AK92">
        <f t="shared" si="49"/>
        <v>-7.4320852445719385E-2</v>
      </c>
      <c r="AL92">
        <f t="shared" si="35"/>
        <v>-0.18807725925039198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-1.4081265723664485E-26</v>
      </c>
      <c r="AR92">
        <f t="shared" si="36"/>
        <v>-1.4081398554809662E-26</v>
      </c>
      <c r="AS92">
        <f t="shared" si="36"/>
        <v>-1.2118983378464403E-5</v>
      </c>
      <c r="AT92">
        <f t="shared" si="36"/>
        <v>-7.9177358072634065E-6</v>
      </c>
      <c r="AU92">
        <f t="shared" si="23"/>
        <v>-2.0036719185727813E-5</v>
      </c>
      <c r="AW92">
        <v>89</v>
      </c>
      <c r="AX92">
        <f>IF(Z92&gt;0, (R92*SUMPRODUCT(K92:$K$98, X92:$X$98)-K92*$AZ$3)/Z92, 0)</f>
        <v>-1.90075015956207E+28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7"/>
        <v>250000</v>
      </c>
      <c r="S93">
        <f t="shared" si="28"/>
        <v>-2.118069974669561E+29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-0.94797005670560419</v>
      </c>
      <c r="AC93">
        <f t="shared" si="29"/>
        <v>-0.84640183634428934</v>
      </c>
      <c r="AE93">
        <f t="shared" si="30"/>
        <v>0</v>
      </c>
      <c r="AF93">
        <f t="shared" si="31"/>
        <v>0</v>
      </c>
      <c r="AG93">
        <f t="shared" si="31"/>
        <v>-9.9902487461059458E-29</v>
      </c>
      <c r="AH93">
        <f t="shared" si="32"/>
        <v>-1.1344658899625875E-23</v>
      </c>
      <c r="AI93">
        <f t="shared" si="33"/>
        <v>-1.1344758802113336E-23</v>
      </c>
      <c r="AJ93">
        <f t="shared" si="34"/>
        <v>-0.10156822036131485</v>
      </c>
      <c r="AK93">
        <f t="shared" si="49"/>
        <v>-6.6357903969392298E-2</v>
      </c>
      <c r="AL93">
        <f t="shared" si="35"/>
        <v>-0.16792612433070714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-1.0791050972485515E-27</v>
      </c>
      <c r="AR93">
        <f t="shared" si="36"/>
        <v>-1.0791145999832216E-27</v>
      </c>
      <c r="AS93">
        <f t="shared" si="36"/>
        <v>-9.6611793514544062E-6</v>
      </c>
      <c r="AT93">
        <f t="shared" si="36"/>
        <v>-6.3119705096168724E-6</v>
      </c>
      <c r="AU93">
        <f t="shared" si="23"/>
        <v>-1.5973149861071277E-5</v>
      </c>
      <c r="AW93">
        <v>90</v>
      </c>
      <c r="AX93">
        <f>IF(Z93&gt;0, (R93*SUMPRODUCT(K93:$K$98, X93:$X$98)-K93*$AZ$3)/Z93, 0)</f>
        <v>-2.118069974669561E+29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7"/>
        <v>250000</v>
      </c>
      <c r="S94">
        <f t="shared" si="28"/>
        <v>-2.5236110142482754E+30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-0.84640183634428934</v>
      </c>
      <c r="AC94">
        <f t="shared" si="29"/>
        <v>-0.75571592530740117</v>
      </c>
      <c r="AE94">
        <f t="shared" si="30"/>
        <v>0</v>
      </c>
      <c r="AF94">
        <f t="shared" si="31"/>
        <v>0</v>
      </c>
      <c r="AG94">
        <f t="shared" si="31"/>
        <v>-7.4864541428991904E-30</v>
      </c>
      <c r="AH94">
        <f t="shared" si="32"/>
        <v>-9.1417008443549675E-25</v>
      </c>
      <c r="AI94">
        <f t="shared" si="33"/>
        <v>-9.1417757088963956E-25</v>
      </c>
      <c r="AJ94">
        <f t="shared" si="34"/>
        <v>-9.0685911036888167E-2</v>
      </c>
      <c r="AK94">
        <f t="shared" si="49"/>
        <v>-5.9248128544100262E-2</v>
      </c>
      <c r="AL94">
        <f t="shared" si="35"/>
        <v>-0.14993403958098844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-7.7639241529759465E-29</v>
      </c>
      <c r="AR94">
        <f t="shared" si="36"/>
        <v>-7.7639877344288174E-29</v>
      </c>
      <c r="AS94">
        <f t="shared" si="36"/>
        <v>-7.7018330289017823E-6</v>
      </c>
      <c r="AT94">
        <f t="shared" si="36"/>
        <v>-5.0318642455491643E-6</v>
      </c>
      <c r="AU94">
        <f t="shared" si="23"/>
        <v>-1.2733697274450948E-5</v>
      </c>
      <c r="AW94">
        <v>91</v>
      </c>
      <c r="AX94">
        <f>IF(Z94&gt;0, (R94*SUMPRODUCT(K94:$K$98, X94:$X$98)-K94*$AZ$3)/Z94, 0)</f>
        <v>-2.5236110142482754E+30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7"/>
        <v>250000</v>
      </c>
      <c r="S95">
        <f t="shared" si="28"/>
        <v>-3.2303985563555154E+31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-0.75571592530740117</v>
      </c>
      <c r="AC95">
        <f t="shared" si="29"/>
        <v>-0.67474636188160808</v>
      </c>
      <c r="AE95">
        <f t="shared" si="30"/>
        <v>0</v>
      </c>
      <c r="AF95">
        <f t="shared" si="31"/>
        <v>0</v>
      </c>
      <c r="AG95">
        <f t="shared" si="31"/>
        <v>-5.2218507260822814E-31</v>
      </c>
      <c r="AH95">
        <f t="shared" si="32"/>
        <v>-6.8894045288619698E-26</v>
      </c>
      <c r="AI95">
        <f t="shared" si="33"/>
        <v>-6.8894567473692302E-26</v>
      </c>
      <c r="AJ95">
        <f t="shared" si="34"/>
        <v>-8.096956342579309E-2</v>
      </c>
      <c r="AK95">
        <f t="shared" si="49"/>
        <v>-5.2900114771518084E-2</v>
      </c>
      <c r="AL95">
        <f t="shared" si="35"/>
        <v>-0.13386967819731116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-5.2241777163267594E-30</v>
      </c>
      <c r="AR95">
        <f t="shared" si="36"/>
        <v>-5.2242173131831886E-30</v>
      </c>
      <c r="AS95">
        <f t="shared" si="36"/>
        <v>-6.1398541365607374E-6</v>
      </c>
      <c r="AT95">
        <f t="shared" si="36"/>
        <v>-4.0113713692196772E-6</v>
      </c>
      <c r="AU95">
        <f t="shared" si="23"/>
        <v>-1.0151225505780414E-5</v>
      </c>
      <c r="AW95">
        <v>92</v>
      </c>
      <c r="AX95">
        <f>IF(Z95&gt;0, (R95*SUMPRODUCT(K95:$K$98, X95:$X$98)-K95*$AZ$3)/Z95, 0)</f>
        <v>-3.2303985563555154E+31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7"/>
        <v>250000</v>
      </c>
      <c r="S96">
        <f t="shared" si="28"/>
        <v>-4.467359730942498E+32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-0.67474636188160808</v>
      </c>
      <c r="AC96">
        <f t="shared" si="29"/>
        <v>-0.60245210882286426</v>
      </c>
      <c r="AE96">
        <f t="shared" si="30"/>
        <v>0</v>
      </c>
      <c r="AF96">
        <f t="shared" si="31"/>
        <v>0</v>
      </c>
      <c r="AG96">
        <f t="shared" si="31"/>
        <v>-3.3714103245932379E-32</v>
      </c>
      <c r="AH96">
        <f t="shared" si="32"/>
        <v>-4.8324911863621353E-27</v>
      </c>
      <c r="AI96">
        <f t="shared" si="33"/>
        <v>-4.8325249004653811E-27</v>
      </c>
      <c r="AJ96">
        <f t="shared" si="34"/>
        <v>-7.2294253058743818E-2</v>
      </c>
      <c r="AK96">
        <f t="shared" si="49"/>
        <v>-4.7232245331712573E-2</v>
      </c>
      <c r="AL96">
        <f t="shared" si="35"/>
        <v>-0.1195264983904564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-3.2718192562910556E-31</v>
      </c>
      <c r="AR96">
        <f t="shared" si="36"/>
        <v>-3.2718420822927915E-31</v>
      </c>
      <c r="AS96">
        <f t="shared" si="36"/>
        <v>-4.8946541267225256E-6</v>
      </c>
      <c r="AT96">
        <f t="shared" si="36"/>
        <v>-3.1978406961253794E-6</v>
      </c>
      <c r="AU96">
        <f t="shared" si="23"/>
        <v>-8.0924948228479063E-6</v>
      </c>
      <c r="AW96">
        <v>93</v>
      </c>
      <c r="AX96">
        <f>IF(Z96&gt;0, (R96*SUMPRODUCT(K96:$K$98, X96:$X$98)-K96*$AZ$3)/Z96, 0)</f>
        <v>-4.467359730942498E+32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7"/>
        <v>250000</v>
      </c>
      <c r="S97">
        <f t="shared" si="28"/>
        <v>-6.7176786145741769E+33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-0.60245210882286426</v>
      </c>
      <c r="AC97">
        <f t="shared" si="29"/>
        <v>-0.53790366859184313</v>
      </c>
      <c r="AE97">
        <f t="shared" si="30"/>
        <v>0</v>
      </c>
      <c r="AF97">
        <f t="shared" si="31"/>
        <v>0</v>
      </c>
      <c r="AG97">
        <f t="shared" si="31"/>
        <v>-2.0018212371192011E-33</v>
      </c>
      <c r="AH97">
        <f t="shared" si="32"/>
        <v>-3.1375140976353853E-28</v>
      </c>
      <c r="AI97">
        <f t="shared" si="33"/>
        <v>-3.1375341158477565E-28</v>
      </c>
      <c r="AJ97">
        <f t="shared" si="34"/>
        <v>-6.4548440231021131E-2</v>
      </c>
      <c r="AK97">
        <f t="shared" si="49"/>
        <v>-4.2171647617600505E-2</v>
      </c>
      <c r="AL97">
        <f t="shared" si="35"/>
        <v>-0.10672008784862164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-1.8966443285464363E-32</v>
      </c>
      <c r="AR97">
        <f t="shared" si="36"/>
        <v>-1.8966564296646398E-32</v>
      </c>
      <c r="AS97">
        <f t="shared" si="36"/>
        <v>-3.9019883025530255E-6</v>
      </c>
      <c r="AT97">
        <f t="shared" si="36"/>
        <v>-2.5492990243346451E-6</v>
      </c>
      <c r="AU97">
        <f t="shared" si="23"/>
        <v>-6.4512873268876706E-6</v>
      </c>
      <c r="AW97">
        <v>94</v>
      </c>
      <c r="AX97">
        <f>IF(Z97&gt;0, (R97*SUMPRODUCT(K97:$K$98, X97:$X$98)-K97*$AZ$3)/Z97, 0)</f>
        <v>-6.7176786145741769E+33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-0.53790366859184313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-2.0018212371192011E-29</v>
      </c>
      <c r="AI98">
        <f t="shared" si="33"/>
        <v>-2.0018212371192011E-29</v>
      </c>
      <c r="AJ98">
        <f t="shared" si="34"/>
        <v>-0.53790366859184313</v>
      </c>
      <c r="AK98">
        <f t="shared" si="49"/>
        <v>-3.7653256801429023E-2</v>
      </c>
      <c r="AL98">
        <f t="shared" si="35"/>
        <v>-0.57555692539327219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-1.0804569824788629E-33</v>
      </c>
      <c r="AR98">
        <f t="shared" si="36"/>
        <v>-1.0804569824788629E-33</v>
      </c>
      <c r="AS98">
        <f t="shared" si="36"/>
        <v>-2.9032651060662409E-5</v>
      </c>
      <c r="AT98">
        <f t="shared" si="36"/>
        <v>-2.0322855742463688E-6</v>
      </c>
      <c r="AU98">
        <f t="shared" si="36"/>
        <v>-3.1064936634908778E-5</v>
      </c>
      <c r="AW98">
        <v>95</v>
      </c>
    </row>
    <row r="100" spans="5:50" x14ac:dyDescent="0.25">
      <c r="AN100" s="8">
        <f t="shared" ref="AN100:AU100" si="50">SUM(AN3:AN98)</f>
        <v>12365.23074979082</v>
      </c>
      <c r="AO100" s="8">
        <f t="shared" si="50"/>
        <v>-1236.5230749790821</v>
      </c>
      <c r="AP100" s="8">
        <f t="shared" si="50"/>
        <v>-449.61224827636471</v>
      </c>
      <c r="AQ100" s="8">
        <f t="shared" si="50"/>
        <v>-8898.243692691276</v>
      </c>
      <c r="AR100" s="8">
        <f t="shared" si="50"/>
        <v>1780.851733844099</v>
      </c>
      <c r="AS100" s="8">
        <f t="shared" si="50"/>
        <v>-2203.2585476872177</v>
      </c>
      <c r="AT100" s="8">
        <f t="shared" si="50"/>
        <v>805.4720010129638</v>
      </c>
      <c r="AU100" s="8">
        <f t="shared" si="50"/>
        <v>383.0651871698434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15F0-8FEB-4A7C-869C-F3CCF169B697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26806.431197446174</v>
      </c>
      <c r="K3">
        <v>1</v>
      </c>
      <c r="L3" s="2">
        <v>0</v>
      </c>
      <c r="O3">
        <f>$C$3</f>
        <v>26806.431197446174</v>
      </c>
      <c r="P3">
        <f>O3*C5</f>
        <v>2680.6431197446177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26806.431197446174</v>
      </c>
      <c r="AF3">
        <f t="shared" ref="AF3:AG34" si="4">-$Z3*P3</f>
        <v>-2680.6431197446177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23925.788077701556</v>
      </c>
      <c r="AJ3">
        <f t="shared" ref="AJ3:AJ66" si="7">AB3-AC3</f>
        <v>0</v>
      </c>
      <c r="AL3">
        <f t="shared" ref="AL3:AL66" si="8">SUM(AI3:AK3)</f>
        <v>23925.788077701556</v>
      </c>
      <c r="AN3">
        <f t="shared" ref="AN3:AU34" si="9">AE3*$K3</f>
        <v>26806.431197446174</v>
      </c>
      <c r="AO3">
        <f t="shared" si="9"/>
        <v>-2680.6431197446177</v>
      </c>
      <c r="AP3">
        <f t="shared" si="9"/>
        <v>-200</v>
      </c>
      <c r="AQ3">
        <f t="shared" si="9"/>
        <v>0</v>
      </c>
      <c r="AR3">
        <f t="shared" si="9"/>
        <v>23925.788077701556</v>
      </c>
      <c r="AS3">
        <f t="shared" si="9"/>
        <v>0</v>
      </c>
      <c r="AT3">
        <f t="shared" si="9"/>
        <v>0</v>
      </c>
      <c r="AU3">
        <f t="shared" si="9"/>
        <v>23925.788077701556</v>
      </c>
      <c r="AW3">
        <v>0</v>
      </c>
      <c r="AX3">
        <f>IF(Z3&gt;0, (R3*SUMPRODUCT(K3:$K$98, X3:$X$98)-K3*$AZ$3)/Z3, 0)</f>
        <v>0</v>
      </c>
      <c r="AZ3">
        <f>C6*SUMPRODUCT(X4:X89, K4:K89)/1</f>
        <v>19574.545699902661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250000</v>
      </c>
      <c r="S4">
        <f t="shared" si="1"/>
        <v>1328.0795137730074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1313.0047913266171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-337.69200000000001</v>
      </c>
      <c r="AI4">
        <f t="shared" si="6"/>
        <v>-337.69200000000001</v>
      </c>
      <c r="AJ4">
        <f t="shared" si="7"/>
        <v>-1313.0047913266171</v>
      </c>
      <c r="AK4">
        <f>G4*SUM(AB4, AE4:AF4)</f>
        <v>0</v>
      </c>
      <c r="AL4">
        <f t="shared" si="8"/>
        <v>-1650.6967913266171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-315.04058214385668</v>
      </c>
      <c r="AR4">
        <f t="shared" si="9"/>
        <v>-315.04058214385668</v>
      </c>
      <c r="AS4">
        <f t="shared" si="9"/>
        <v>-1224.9321684174056</v>
      </c>
      <c r="AT4">
        <f t="shared" si="9"/>
        <v>0</v>
      </c>
      <c r="AU4">
        <f t="shared" si="9"/>
        <v>-1539.9727505612623</v>
      </c>
      <c r="AW4">
        <v>1</v>
      </c>
      <c r="AX4">
        <f>IF(Z4&gt;0, (R4*SUMPRODUCT(K4:$K$98, X4:$X$98)-K4*$AZ$3)/Z4, 0)</f>
        <v>1328.0795137730074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250000</v>
      </c>
      <c r="S5">
        <f t="shared" si="1"/>
        <v>2579.5164637687817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1313.0047913266171</v>
      </c>
      <c r="AC5">
        <f t="shared" si="2"/>
        <v>2521.1541474782898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-347.00821840045194</v>
      </c>
      <c r="AI5">
        <f t="shared" si="6"/>
        <v>-371.44258607061187</v>
      </c>
      <c r="AJ5">
        <f t="shared" si="7"/>
        <v>-1208.1493561516727</v>
      </c>
      <c r="AK5">
        <f>G5*SUM(AB5, AE5:AF5)</f>
        <v>53.833196444391305</v>
      </c>
      <c r="AL5">
        <f t="shared" si="8"/>
        <v>-1525.7587457778934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-296.7295097524231</v>
      </c>
      <c r="AR5">
        <f t="shared" si="9"/>
        <v>-317.62353345393086</v>
      </c>
      <c r="AS5">
        <f t="shared" si="9"/>
        <v>-1033.0982009909785</v>
      </c>
      <c r="AT5">
        <f t="shared" si="9"/>
        <v>46.033197896529458</v>
      </c>
      <c r="AU5">
        <f t="shared" si="9"/>
        <v>-1304.6885365483799</v>
      </c>
      <c r="AW5">
        <v>2</v>
      </c>
      <c r="AX5">
        <f>IF(Z5&gt;0, (R5*SUMPRODUCT(K5:$K$98, X5:$X$98)-K5*$AZ$3)/Z5, 0)</f>
        <v>2579.5164637687817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250000</v>
      </c>
      <c r="S6">
        <f t="shared" si="1"/>
        <v>3998.0807436658065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2521.1541474782898</v>
      </c>
      <c r="AC6">
        <f t="shared" si="2"/>
        <v>3862.7747326969384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-360.9251760731434</v>
      </c>
      <c r="AI6">
        <f t="shared" si="6"/>
        <v>-385.07910754899444</v>
      </c>
      <c r="AJ6">
        <f t="shared" si="7"/>
        <v>-1341.6205852186486</v>
      </c>
      <c r="AK6">
        <f>G6*SUM(AB6, AE6:AF6)</f>
        <v>147.48751762747997</v>
      </c>
      <c r="AL6">
        <f t="shared" si="8"/>
        <v>-1579.212175140163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-278.42130071262807</v>
      </c>
      <c r="AR6">
        <f t="shared" si="9"/>
        <v>-297.05388570433644</v>
      </c>
      <c r="AS6">
        <f t="shared" si="9"/>
        <v>-1034.9395751869479</v>
      </c>
      <c r="AT6">
        <f t="shared" si="9"/>
        <v>113.77335032011696</v>
      </c>
      <c r="AU6">
        <f t="shared" si="9"/>
        <v>-1218.2201105711674</v>
      </c>
      <c r="AW6">
        <v>3</v>
      </c>
      <c r="AX6">
        <f>IF(Z6&gt;0, (R6*SUMPRODUCT(K6:$K$98, X6:$X$98)-K6*$AZ$3)/Z6, 0)</f>
        <v>3998.0807436658065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250000</v>
      </c>
      <c r="S7">
        <f t="shared" si="1"/>
        <v>5178.9614804563716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3862.7747326969384</v>
      </c>
      <c r="AC7">
        <f t="shared" si="2"/>
        <v>4945.8401818188704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-377.20566783618199</v>
      </c>
      <c r="AI7">
        <f t="shared" si="6"/>
        <v>-401.08033943049088</v>
      </c>
      <c r="AJ7">
        <f t="shared" si="7"/>
        <v>-1083.065449121932</v>
      </c>
      <c r="AK7">
        <f>G7*SUM(AB7, AE7:AF7)</f>
        <v>189.66223937541966</v>
      </c>
      <c r="AL7">
        <f t="shared" si="8"/>
        <v>-1294.4835491770032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-264.74409548122196</v>
      </c>
      <c r="AR7">
        <f t="shared" si="9"/>
        <v>-281.5006791571904</v>
      </c>
      <c r="AS7">
        <f t="shared" si="9"/>
        <v>-760.15608227625194</v>
      </c>
      <c r="AT7">
        <f t="shared" si="9"/>
        <v>133.11559791353721</v>
      </c>
      <c r="AU7">
        <f t="shared" si="9"/>
        <v>-908.54116351990513</v>
      </c>
      <c r="AW7">
        <v>4</v>
      </c>
      <c r="AX7">
        <f>IF(Z7&gt;0, (R7*SUMPRODUCT(K7:$K$98, X7:$X$98)-K7*$AZ$3)/Z7, 0)</f>
        <v>5178.9614804563716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250000</v>
      </c>
      <c r="S8">
        <f t="shared" si="1"/>
        <v>5928.2520822491188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4945.8401818188704</v>
      </c>
      <c r="AC8">
        <f t="shared" si="2"/>
        <v>5595.4581297861332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-393.48466996041964</v>
      </c>
      <c r="AI8">
        <f t="shared" si="6"/>
        <v>-417.0812463717894</v>
      </c>
      <c r="AJ8">
        <f t="shared" si="7"/>
        <v>-649.61794796726281</v>
      </c>
      <c r="AK8">
        <f t="shared" ref="AK8:AK71" si="22">G8*SUM(AB8:AB8, AE8:AF8)</f>
        <v>105.34639587274194</v>
      </c>
      <c r="AL8">
        <f t="shared" si="8"/>
        <v>-961.35279846631022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-257.78923949910518</v>
      </c>
      <c r="AR8">
        <f t="shared" si="9"/>
        <v>-273.24840208473125</v>
      </c>
      <c r="AS8">
        <f t="shared" si="9"/>
        <v>-425.59349717053811</v>
      </c>
      <c r="AT8">
        <f t="shared" si="9"/>
        <v>69.017091005699257</v>
      </c>
      <c r="AU8">
        <f t="shared" si="9"/>
        <v>-629.82480824957008</v>
      </c>
      <c r="AW8">
        <v>5</v>
      </c>
      <c r="AX8">
        <f>IF(Z8&gt;0, (R8*SUMPRODUCT(K8:$K$98, X8:$X$98)-K8*$AZ$3)/Z8, 0)</f>
        <v>5928.2520822491188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250000</v>
      </c>
      <c r="S9">
        <f t="shared" si="1"/>
        <v>6450.1487822372846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5595.4581297861332</v>
      </c>
      <c r="AC9">
        <f t="shared" si="2"/>
        <v>6016.5874444922356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-410.42186056434974</v>
      </c>
      <c r="AI9">
        <f t="shared" si="6"/>
        <v>-433.74142902554939</v>
      </c>
      <c r="AJ9">
        <f t="shared" si="7"/>
        <v>-421.12931470610238</v>
      </c>
      <c r="AK9">
        <f t="shared" si="22"/>
        <v>33.013202965738188</v>
      </c>
      <c r="AL9">
        <f t="shared" si="8"/>
        <v>-821.85754076591365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-254.65057620732847</v>
      </c>
      <c r="AR9">
        <f t="shared" si="9"/>
        <v>-269.11944864357059</v>
      </c>
      <c r="AS9">
        <f t="shared" si="9"/>
        <v>-261.29412916808343</v>
      </c>
      <c r="AT9">
        <f t="shared" si="9"/>
        <v>20.483390300202135</v>
      </c>
      <c r="AU9">
        <f t="shared" si="9"/>
        <v>-509.93018751145195</v>
      </c>
      <c r="AW9">
        <v>6</v>
      </c>
      <c r="AX9">
        <f>IF(Z9&gt;0, (R9*SUMPRODUCT(K9:$K$98, X9:$X$98)-K9*$AZ$3)/Z9, 0)</f>
        <v>6450.1487822372846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250000</v>
      </c>
      <c r="S10">
        <f t="shared" si="1"/>
        <v>6927.4548673363443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6016.5874444922356</v>
      </c>
      <c r="AC10">
        <f t="shared" si="2"/>
        <v>6385.2715935055912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-430.19496825420345</v>
      </c>
      <c r="AI10">
        <f t="shared" si="6"/>
        <v>-453.23832153396569</v>
      </c>
      <c r="AJ10">
        <f t="shared" si="7"/>
        <v>-368.68414901335564</v>
      </c>
      <c r="AK10">
        <f t="shared" si="22"/>
        <v>24.66800852241817</v>
      </c>
      <c r="AL10">
        <f t="shared" si="8"/>
        <v>-797.25446202490321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-253.21981749172949</v>
      </c>
      <c r="AR10">
        <f t="shared" si="9"/>
        <v>-266.78351335637035</v>
      </c>
      <c r="AS10">
        <f t="shared" si="9"/>
        <v>-217.01353994008113</v>
      </c>
      <c r="AT10">
        <f t="shared" si="9"/>
        <v>14.519994599844143</v>
      </c>
      <c r="AU10">
        <f t="shared" si="9"/>
        <v>-469.27705869660736</v>
      </c>
      <c r="AW10">
        <v>7</v>
      </c>
      <c r="AX10">
        <f>IF(Z10&gt;0, (R10*SUMPRODUCT(K10:$K$98, X10:$X$98)-K10*$AZ$3)/Z10, 0)</f>
        <v>6927.4548673363443</v>
      </c>
    </row>
    <row r="11" spans="1:52" x14ac:dyDescent="0.25">
      <c r="A11" t="s">
        <v>33</v>
      </c>
      <c r="C11" s="12">
        <f>AU91</f>
        <v>750.8212674728868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250000</v>
      </c>
      <c r="S11">
        <f t="shared" si="1"/>
        <v>7363.1166622174242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6385.2715935055912</v>
      </c>
      <c r="AC11">
        <f t="shared" si="2"/>
        <v>6705.7381094006614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-449.18039854588034</v>
      </c>
      <c r="AI11">
        <f t="shared" si="6"/>
        <v>-471.94840025299038</v>
      </c>
      <c r="AJ11">
        <f t="shared" si="7"/>
        <v>-320.46651589507019</v>
      </c>
      <c r="AK11">
        <f t="shared" si="22"/>
        <v>15.324651824413417</v>
      </c>
      <c r="AL11">
        <f t="shared" si="8"/>
        <v>-777.09026432364715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-251.23047633799467</v>
      </c>
      <c r="AR11">
        <f t="shared" si="9"/>
        <v>-263.96481633292495</v>
      </c>
      <c r="AS11">
        <f t="shared" si="9"/>
        <v>-179.23969010965746</v>
      </c>
      <c r="AT11">
        <f t="shared" si="9"/>
        <v>8.5712101196420569</v>
      </c>
      <c r="AU11">
        <f t="shared" si="9"/>
        <v>-434.6332963229404</v>
      </c>
      <c r="AW11">
        <v>8</v>
      </c>
      <c r="AX11">
        <f>IF(Z11&gt;0, (R11*SUMPRODUCT(K11:$K$98, X11:$X$98)-K11*$AZ$3)/Z11, 0)</f>
        <v>7363.1166622174242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250000</v>
      </c>
      <c r="S12">
        <f t="shared" si="1"/>
        <v>7778.6134336019595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6705.7381094006614</v>
      </c>
      <c r="AC12">
        <f t="shared" si="2"/>
        <v>6998.6409715971895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-471.06699547988438</v>
      </c>
      <c r="AI12">
        <f t="shared" si="6"/>
        <v>-493.5602104703753</v>
      </c>
      <c r="AJ12">
        <f t="shared" si="7"/>
        <v>-292.90286219652808</v>
      </c>
      <c r="AK12">
        <f t="shared" si="22"/>
        <v>15.423197651621521</v>
      </c>
      <c r="AL12">
        <f t="shared" si="8"/>
        <v>-771.03987501528184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-250.37711587086201</v>
      </c>
      <c r="AR12">
        <f t="shared" si="9"/>
        <v>-262.33249875699511</v>
      </c>
      <c r="AS12">
        <f t="shared" si="9"/>
        <v>-155.68098502077899</v>
      </c>
      <c r="AT12">
        <f t="shared" si="9"/>
        <v>8.1975935112697744</v>
      </c>
      <c r="AU12">
        <f t="shared" si="9"/>
        <v>-409.81589026650431</v>
      </c>
      <c r="AW12">
        <v>9</v>
      </c>
      <c r="AX12">
        <f>IF(Z12&gt;0, (R12*SUMPRODUCT(K12:$K$98, X12:$X$98)-K12*$AZ$3)/Z12, 0)</f>
        <v>7778.6134336019595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250000</v>
      </c>
      <c r="S13">
        <f t="shared" si="1"/>
        <v>8171.5949515176617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6998.6409715971895</v>
      </c>
      <c r="AC13">
        <f t="shared" si="2"/>
        <v>7262.5339268245389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-494.44382753162245</v>
      </c>
      <c r="AI13">
        <f t="shared" si="6"/>
        <v>-516.66266598945526</v>
      </c>
      <c r="AJ13">
        <f t="shared" si="7"/>
        <v>-263.89295522734938</v>
      </c>
      <c r="AK13">
        <f t="shared" si="22"/>
        <v>13.997281943194379</v>
      </c>
      <c r="AL13">
        <f t="shared" si="8"/>
        <v>-766.55833927361027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-249.81193024574</v>
      </c>
      <c r="AR13">
        <f t="shared" si="9"/>
        <v>-261.03773712996997</v>
      </c>
      <c r="AS13">
        <f t="shared" si="9"/>
        <v>-133.32881280509181</v>
      </c>
      <c r="AT13">
        <f t="shared" si="9"/>
        <v>7.0719621233406889</v>
      </c>
      <c r="AU13">
        <f t="shared" si="9"/>
        <v>-387.2945878117211</v>
      </c>
      <c r="AW13">
        <v>10</v>
      </c>
      <c r="AX13">
        <f>IF(Z13&gt;0, (R13*SUMPRODUCT(K13:$K$98, X13:$X$98)-K13*$AZ$3)/Z13, 0)</f>
        <v>8171.5949515176617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250000</v>
      </c>
      <c r="S14">
        <f t="shared" si="1"/>
        <v>8543.9644637603797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7262.5339268245389</v>
      </c>
      <c r="AC14">
        <f t="shared" si="2"/>
        <v>7499.7842796043715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-519.65286072148751</v>
      </c>
      <c r="AI14">
        <f t="shared" si="6"/>
        <v>-541.5975455086699</v>
      </c>
      <c r="AJ14">
        <f t="shared" si="7"/>
        <v>-237.25035277983261</v>
      </c>
      <c r="AK14">
        <f t="shared" si="22"/>
        <v>13.07256106828417</v>
      </c>
      <c r="AL14">
        <f t="shared" si="8"/>
        <v>-765.77533722021838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-249.61827140136691</v>
      </c>
      <c r="AR14">
        <f t="shared" si="9"/>
        <v>-260.1595282616081</v>
      </c>
      <c r="AS14">
        <f t="shared" si="9"/>
        <v>-113.96458564288913</v>
      </c>
      <c r="AT14">
        <f t="shared" si="9"/>
        <v>6.2794806750863144</v>
      </c>
      <c r="AU14">
        <f t="shared" si="9"/>
        <v>-367.84463322941093</v>
      </c>
      <c r="AW14">
        <v>11</v>
      </c>
      <c r="AX14">
        <f>IF(Z14&gt;0, (R14*SUMPRODUCT(K14:$K$98, X14:$X$98)-K14*$AZ$3)/Z14, 0)</f>
        <v>8543.9644637603797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250000</v>
      </c>
      <c r="S15">
        <f t="shared" si="1"/>
        <v>8920.7641385742099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7499.7842796043715</v>
      </c>
      <c r="AC15">
        <f t="shared" si="2"/>
        <v>7732.7469783307406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-545.97234626900831</v>
      </c>
      <c r="AI15">
        <f t="shared" si="6"/>
        <v>-567.64298697369202</v>
      </c>
      <c r="AJ15">
        <f t="shared" si="7"/>
        <v>-232.96269872636913</v>
      </c>
      <c r="AK15">
        <f t="shared" si="22"/>
        <v>30.749115546377926</v>
      </c>
      <c r="AL15">
        <f t="shared" si="8"/>
        <v>-769.85657015368326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-248.80086256449431</v>
      </c>
      <c r="AR15">
        <f t="shared" si="9"/>
        <v>-258.67622371876416</v>
      </c>
      <c r="AS15">
        <f t="shared" si="9"/>
        <v>-106.16164130758867</v>
      </c>
      <c r="AT15">
        <f t="shared" si="9"/>
        <v>14.012443163677498</v>
      </c>
      <c r="AU15">
        <f t="shared" si="9"/>
        <v>-350.82542186267534</v>
      </c>
      <c r="AW15">
        <v>12</v>
      </c>
      <c r="AX15">
        <f>IF(Z15&gt;0, (R15*SUMPRODUCT(K15:$K$98, X15:$X$98)-K15*$AZ$3)/Z15, 0)</f>
        <v>8920.7641385742099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250000</v>
      </c>
      <c r="S16">
        <f t="shared" si="1"/>
        <v>9307.460399509393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7732.7469783307406</v>
      </c>
      <c r="AC16">
        <f t="shared" si="2"/>
        <v>7965.7751457038339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-577.24150656987968</v>
      </c>
      <c r="AI16">
        <f t="shared" si="6"/>
        <v>-598.63771671685947</v>
      </c>
      <c r="AJ16">
        <f t="shared" si="7"/>
        <v>-233.02816737309331</v>
      </c>
      <c r="AK16">
        <f t="shared" si="22"/>
        <v>54.90250354614826</v>
      </c>
      <c r="AL16">
        <f t="shared" si="8"/>
        <v>-776.76338054380449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-248.84144482747209</v>
      </c>
      <c r="AR16">
        <f t="shared" si="9"/>
        <v>-258.0650778930235</v>
      </c>
      <c r="AS16">
        <f t="shared" si="9"/>
        <v>-100.45546828257876</v>
      </c>
      <c r="AT16">
        <f t="shared" si="9"/>
        <v>23.667768432405765</v>
      </c>
      <c r="AU16">
        <f t="shared" si="9"/>
        <v>-334.8527777431965</v>
      </c>
      <c r="AW16">
        <v>13</v>
      </c>
      <c r="AX16">
        <f>IF(Z16&gt;0, (R16*SUMPRODUCT(K16:$K$98, X16:$X$98)-K16*$AZ$3)/Z16, 0)</f>
        <v>9307.460399509393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250000</v>
      </c>
      <c r="S17">
        <f t="shared" si="1"/>
        <v>9733.2429650843515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7965.7751457038339</v>
      </c>
      <c r="AC17">
        <f t="shared" si="2"/>
        <v>8223.0118042229133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-613.02452861793086</v>
      </c>
      <c r="AI17">
        <f t="shared" si="6"/>
        <v>-634.1454742105791</v>
      </c>
      <c r="AJ17">
        <f t="shared" si="7"/>
        <v>-257.23665851907936</v>
      </c>
      <c r="AK17">
        <f t="shared" si="22"/>
        <v>109.9276970107129</v>
      </c>
      <c r="AL17">
        <f t="shared" si="8"/>
        <v>-781.45443571894555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-248.41798162413983</v>
      </c>
      <c r="AR17">
        <f t="shared" si="9"/>
        <v>-256.97689310187133</v>
      </c>
      <c r="AS17">
        <f t="shared" si="9"/>
        <v>-104.24087214440812</v>
      </c>
      <c r="AT17">
        <f t="shared" si="9"/>
        <v>44.546368605441366</v>
      </c>
      <c r="AU17">
        <f t="shared" si="9"/>
        <v>-316.67139664083805</v>
      </c>
      <c r="AW17">
        <v>14</v>
      </c>
      <c r="AX17">
        <f>IF(Z17&gt;0, (R17*SUMPRODUCT(K17:$K$98, X17:$X$98)-K17*$AZ$3)/Z17, 0)</f>
        <v>9733.2429650843515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250000</v>
      </c>
      <c r="S18">
        <f t="shared" si="1"/>
        <v>10214.31109230843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8223.0118042229133</v>
      </c>
      <c r="AC18">
        <f t="shared" si="2"/>
        <v>8504.5954286057531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-943.44497118487061</v>
      </c>
      <c r="AI18">
        <f t="shared" si="6"/>
        <v>-964.26036282447387</v>
      </c>
      <c r="AJ18">
        <f t="shared" si="7"/>
        <v>-281.58362438283984</v>
      </c>
      <c r="AK18">
        <f t="shared" si="22"/>
        <v>177.61705497121494</v>
      </c>
      <c r="AL18">
        <f t="shared" si="8"/>
        <v>-1068.2269322360987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-356.77058933952043</v>
      </c>
      <c r="AR18">
        <f t="shared" si="9"/>
        <v>-364.64208133896102</v>
      </c>
      <c r="AS18">
        <f t="shared" si="9"/>
        <v>-106.48289904312645</v>
      </c>
      <c r="AT18">
        <f t="shared" si="9"/>
        <v>67.167183369736904</v>
      </c>
      <c r="AU18">
        <f t="shared" si="9"/>
        <v>-403.95779701235057</v>
      </c>
      <c r="AW18">
        <v>15</v>
      </c>
      <c r="AX18">
        <f>IF(Z18&gt;0, (R18*SUMPRODUCT(K18:$K$98, X18:$X$98)-K18*$AZ$3)/Z18, 0)</f>
        <v>10214.31109230843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250000</v>
      </c>
      <c r="S19">
        <f t="shared" si="1"/>
        <v>10556.536509025062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8504.5954286057531</v>
      </c>
      <c r="AC19">
        <f t="shared" si="2"/>
        <v>8646.9232128127933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-1295.8578352912573</v>
      </c>
      <c r="AI19">
        <f t="shared" si="6"/>
        <v>-1316.3354872309353</v>
      </c>
      <c r="AJ19">
        <f t="shared" si="7"/>
        <v>-142.32778420704017</v>
      </c>
      <c r="AK19">
        <f t="shared" si="22"/>
        <v>189.6524780579083</v>
      </c>
      <c r="AL19">
        <f t="shared" si="8"/>
        <v>-1269.0107933800673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-456.99718494064649</v>
      </c>
      <c r="AR19">
        <f t="shared" si="9"/>
        <v>-464.21883305339946</v>
      </c>
      <c r="AS19">
        <f t="shared" si="9"/>
        <v>-50.19331206716668</v>
      </c>
      <c r="AT19">
        <f t="shared" si="9"/>
        <v>66.882837167089164</v>
      </c>
      <c r="AU19">
        <f t="shared" si="9"/>
        <v>-447.52930795347697</v>
      </c>
      <c r="AW19">
        <v>16</v>
      </c>
      <c r="AX19">
        <f>IF(Z19&gt;0, (R19*SUMPRODUCT(K19:$K$98, X19:$X$98)-K19*$AZ$3)/Z19, 0)</f>
        <v>10556.536509025062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250000</v>
      </c>
      <c r="S20">
        <f t="shared" si="1"/>
        <v>10625.125052237774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8646.9232128127933</v>
      </c>
      <c r="AC20">
        <f t="shared" si="2"/>
        <v>8545.4619446528886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-1661.4278739547813</v>
      </c>
      <c r="AI20">
        <f t="shared" si="6"/>
        <v>-1681.5346065876672</v>
      </c>
      <c r="AJ20">
        <f t="shared" si="7"/>
        <v>101.46126815990465</v>
      </c>
      <c r="AK20">
        <f t="shared" si="22"/>
        <v>37.181769815095009</v>
      </c>
      <c r="AL20">
        <f t="shared" si="8"/>
        <v>-1542.8915686126675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-555.74229697633245</v>
      </c>
      <c r="AR20">
        <f t="shared" si="9"/>
        <v>-562.46793457592958</v>
      </c>
      <c r="AS20">
        <f t="shared" si="9"/>
        <v>33.938468894889681</v>
      </c>
      <c r="AT20">
        <f t="shared" si="9"/>
        <v>12.437182791149294</v>
      </c>
      <c r="AU20">
        <f t="shared" si="9"/>
        <v>-516.09228288989061</v>
      </c>
      <c r="AW20">
        <v>17</v>
      </c>
      <c r="AX20">
        <f>IF(Z20&gt;0, (R20*SUMPRODUCT(K20:$K$98, X20:$X$98)-K20*$AZ$3)/Z20, 0)</f>
        <v>10625.125052237774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250000</v>
      </c>
      <c r="S21">
        <f t="shared" si="1"/>
        <v>10547.574860731062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8545.4619446528886</v>
      </c>
      <c r="AC21">
        <f t="shared" si="2"/>
        <v>8310.998969931552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-2068.267591444202</v>
      </c>
      <c r="AI21">
        <f t="shared" si="6"/>
        <v>-2087.9664299916144</v>
      </c>
      <c r="AJ21">
        <f t="shared" si="7"/>
        <v>234.46297472133665</v>
      </c>
      <c r="AK21">
        <f t="shared" si="22"/>
        <v>13.672739111444622</v>
      </c>
      <c r="AL21">
        <f t="shared" si="8"/>
        <v>-1839.8307161588332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-657.88215868117607</v>
      </c>
      <c r="AR21">
        <f t="shared" si="9"/>
        <v>-664.14803766158138</v>
      </c>
      <c r="AS21">
        <f t="shared" si="9"/>
        <v>74.578844912797805</v>
      </c>
      <c r="AT21">
        <f t="shared" si="9"/>
        <v>4.3490751191632757</v>
      </c>
      <c r="AU21">
        <f t="shared" si="9"/>
        <v>-585.22011762962029</v>
      </c>
      <c r="AW21">
        <v>18</v>
      </c>
      <c r="AX21">
        <f>IF(Z21&gt;0, (R21*SUMPRODUCT(K21:$K$98, X21:$X$98)-K21*$AZ$3)/Z21, 0)</f>
        <v>10547.574860731062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250000</v>
      </c>
      <c r="S22">
        <f t="shared" si="1"/>
        <v>10474.900770477469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8310.998969931552</v>
      </c>
      <c r="AC22">
        <f t="shared" si="2"/>
        <v>8065.8809431582713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-2513.5528877648385</v>
      </c>
      <c r="AI22">
        <f t="shared" si="6"/>
        <v>-2532.8033826380006</v>
      </c>
      <c r="AJ22">
        <f t="shared" si="7"/>
        <v>245.11802677328069</v>
      </c>
      <c r="AK22">
        <f t="shared" si="22"/>
        <v>174.53097836856261</v>
      </c>
      <c r="AL22">
        <f t="shared" si="8"/>
        <v>-2113.1543774961574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-746.51740677487999</v>
      </c>
      <c r="AR22">
        <f t="shared" si="9"/>
        <v>-752.23474400768646</v>
      </c>
      <c r="AS22">
        <f t="shared" si="9"/>
        <v>72.79929322007753</v>
      </c>
      <c r="AT22">
        <f t="shared" si="9"/>
        <v>51.8351589130245</v>
      </c>
      <c r="AU22">
        <f t="shared" si="9"/>
        <v>-627.60029187458451</v>
      </c>
      <c r="AW22">
        <v>19</v>
      </c>
      <c r="AX22">
        <f>IF(Z22&gt;0, (R22*SUMPRODUCT(K22:$K$98, X22:$X$98)-K22*$AZ$3)/Z22, 0)</f>
        <v>10474.900770477469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250000</v>
      </c>
      <c r="S23">
        <f t="shared" si="1"/>
        <v>10584.224087101782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8065.8809431582713</v>
      </c>
      <c r="AC23">
        <f t="shared" si="2"/>
        <v>7942.2470352383571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-2983.5537333228026</v>
      </c>
      <c r="AI23">
        <f t="shared" si="6"/>
        <v>-3002.3133678739005</v>
      </c>
      <c r="AJ23">
        <f t="shared" si="7"/>
        <v>123.63390791991424</v>
      </c>
      <c r="AK23">
        <f t="shared" si="22"/>
        <v>564.61166602107903</v>
      </c>
      <c r="AL23">
        <f t="shared" si="8"/>
        <v>-2314.0677939329071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-791.16624932413652</v>
      </c>
      <c r="AR23">
        <f t="shared" si="9"/>
        <v>-796.14085043177397</v>
      </c>
      <c r="AS23">
        <f t="shared" si="9"/>
        <v>32.784720491474793</v>
      </c>
      <c r="AT23">
        <f t="shared" si="9"/>
        <v>149.72135046250855</v>
      </c>
      <c r="AU23">
        <f t="shared" si="9"/>
        <v>-613.63477947779063</v>
      </c>
      <c r="AW23">
        <v>20</v>
      </c>
      <c r="AX23">
        <f>IF(Z23&gt;0, (R23*SUMPRODUCT(K23:$K$98, X23:$X$98)-K23*$AZ$3)/Z23, 0)</f>
        <v>10584.224087101782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250000</v>
      </c>
      <c r="S24">
        <f t="shared" si="1"/>
        <v>10573.521984217974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7942.2470352383571</v>
      </c>
      <c r="AC24">
        <f t="shared" si="2"/>
        <v>7707.2267670347273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-3490.9702634111809</v>
      </c>
      <c r="AI24">
        <f t="shared" si="6"/>
        <v>-3509.1932045904268</v>
      </c>
      <c r="AJ24">
        <f t="shared" si="7"/>
        <v>235.02026820362971</v>
      </c>
      <c r="AK24">
        <f t="shared" si="22"/>
        <v>555.95729246668509</v>
      </c>
      <c r="AL24">
        <f t="shared" si="8"/>
        <v>-2718.2156439201121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-826.53645878184989</v>
      </c>
      <c r="AR24">
        <f t="shared" si="9"/>
        <v>-830.85099718647268</v>
      </c>
      <c r="AS24">
        <f t="shared" si="9"/>
        <v>55.644364049430685</v>
      </c>
      <c r="AT24">
        <f t="shared" si="9"/>
        <v>131.63073216795118</v>
      </c>
      <c r="AU24">
        <f t="shared" si="9"/>
        <v>-643.57590096909087</v>
      </c>
      <c r="AW24">
        <v>21</v>
      </c>
      <c r="AX24">
        <f>IF(Z24&gt;0, (R24*SUMPRODUCT(K24:$K$98, X24:$X$98)-K24*$AZ$3)/Z24, 0)</f>
        <v>10573.521984217974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250000</v>
      </c>
      <c r="S25">
        <f t="shared" si="1"/>
        <v>10456.834322225344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7707.2267670347273</v>
      </c>
      <c r="AC25">
        <f t="shared" si="2"/>
        <v>7377.249219967618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-4033.2507699083858</v>
      </c>
      <c r="AI25">
        <f t="shared" si="6"/>
        <v>-4050.8881565988486</v>
      </c>
      <c r="AJ25">
        <f t="shared" si="7"/>
        <v>329.9775470671093</v>
      </c>
      <c r="AK25">
        <f t="shared" si="22"/>
        <v>539.50587369243101</v>
      </c>
      <c r="AL25">
        <f t="shared" si="8"/>
        <v>-3181.4047358393082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-852.61519546968577</v>
      </c>
      <c r="AR25">
        <f t="shared" si="9"/>
        <v>-856.34367771851078</v>
      </c>
      <c r="AS25">
        <f t="shared" si="9"/>
        <v>69.756106635447679</v>
      </c>
      <c r="AT25">
        <f t="shared" si="9"/>
        <v>114.04966668258126</v>
      </c>
      <c r="AU25">
        <f t="shared" si="9"/>
        <v>-672.53790440048181</v>
      </c>
      <c r="AW25">
        <v>22</v>
      </c>
      <c r="AX25">
        <f>IF(Z25&gt;0, (R25*SUMPRODUCT(K25:$K$98, X25:$X$98)-K25*$AZ$3)/Z25, 0)</f>
        <v>10456.834322225344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250000</v>
      </c>
      <c r="S26">
        <f t="shared" si="1"/>
        <v>10243.531484211491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7377.249219967618</v>
      </c>
      <c r="AC26">
        <f t="shared" si="2"/>
        <v>6967.9901956718058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-4551.8283608820329</v>
      </c>
      <c r="AI26">
        <f t="shared" si="6"/>
        <v>-4568.8341908695029</v>
      </c>
      <c r="AJ26">
        <f t="shared" si="7"/>
        <v>409.2590242958122</v>
      </c>
      <c r="AK26">
        <f t="shared" si="22"/>
        <v>516.40744539773334</v>
      </c>
      <c r="AL26">
        <f t="shared" si="8"/>
        <v>-3643.1677211759575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-859.1434785003039</v>
      </c>
      <c r="AR26">
        <f t="shared" si="9"/>
        <v>-862.35327614025459</v>
      </c>
      <c r="AS26">
        <f t="shared" si="9"/>
        <v>77.246370878758412</v>
      </c>
      <c r="AT26">
        <f t="shared" si="9"/>
        <v>97.470302873303496</v>
      </c>
      <c r="AU26">
        <f t="shared" si="9"/>
        <v>-687.63660238819273</v>
      </c>
      <c r="AW26">
        <v>23</v>
      </c>
      <c r="AX26">
        <f>IF(Z26&gt;0, (R26*SUMPRODUCT(K26:$K$98, X26:$X$98)-K26*$AZ$3)/Z26, 0)</f>
        <v>10243.531484211491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250000</v>
      </c>
      <c r="S27">
        <f t="shared" si="1"/>
        <v>9958.2001650498769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6967.9901956718058</v>
      </c>
      <c r="AC27">
        <f t="shared" si="2"/>
        <v>6504.700441433889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-5057.61410579107</v>
      </c>
      <c r="AI27">
        <f t="shared" si="6"/>
        <v>-5073.9441160680863</v>
      </c>
      <c r="AJ27">
        <f t="shared" si="7"/>
        <v>463.2897542379169</v>
      </c>
      <c r="AK27">
        <f t="shared" si="22"/>
        <v>487.75931369702647</v>
      </c>
      <c r="AL27">
        <f t="shared" si="8"/>
        <v>-4122.8950481331431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-852.32943604123727</v>
      </c>
      <c r="AR27">
        <f t="shared" si="9"/>
        <v>-855.08143494008959</v>
      </c>
      <c r="AS27">
        <f t="shared" si="9"/>
        <v>78.075449548661041</v>
      </c>
      <c r="AT27">
        <f t="shared" si="9"/>
        <v>82.199157956955716</v>
      </c>
      <c r="AU27">
        <f t="shared" si="9"/>
        <v>-694.80682743447278</v>
      </c>
      <c r="AW27">
        <v>24</v>
      </c>
      <c r="AX27">
        <f>IF(Z27&gt;0, (R27*SUMPRODUCT(K27:$K$98, X27:$X$98)-K27*$AZ$3)/Z27, 0)</f>
        <v>9958.2001650498769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250000</v>
      </c>
      <c r="S28">
        <f t="shared" si="1"/>
        <v>9618.3523457500814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6504.700441433889</v>
      </c>
      <c r="AC28">
        <f t="shared" si="2"/>
        <v>6005.8118306269243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-5564.1743715191187</v>
      </c>
      <c r="AI28">
        <f t="shared" si="6"/>
        <v>-5579.7846642562126</v>
      </c>
      <c r="AJ28">
        <f t="shared" si="7"/>
        <v>498.88861080696461</v>
      </c>
      <c r="AK28">
        <f t="shared" si="22"/>
        <v>455.32903090037229</v>
      </c>
      <c r="AL28">
        <f t="shared" si="8"/>
        <v>-4625.5670225488757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-837.22946957371505</v>
      </c>
      <c r="AR28">
        <f t="shared" si="9"/>
        <v>-839.57831708199319</v>
      </c>
      <c r="AS28">
        <f t="shared" si="9"/>
        <v>75.066706956605913</v>
      </c>
      <c r="AT28">
        <f t="shared" si="9"/>
        <v>68.512389721919149</v>
      </c>
      <c r="AU28">
        <f t="shared" si="9"/>
        <v>-695.99922040346803</v>
      </c>
      <c r="AW28">
        <v>25</v>
      </c>
      <c r="AX28">
        <f>IF(Z28&gt;0, (R28*SUMPRODUCT(K28:$K$98, X28:$X$98)-K28*$AZ$3)/Z28, 0)</f>
        <v>9618.3523457500814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250000</v>
      </c>
      <c r="S29">
        <f t="shared" si="1"/>
        <v>9237.9379594951824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6005.8118306269243</v>
      </c>
      <c r="AC29">
        <f t="shared" si="2"/>
        <v>5484.1545264409533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-6127.9730826092009</v>
      </c>
      <c r="AI29">
        <f t="shared" si="6"/>
        <v>-6142.8144751106629</v>
      </c>
      <c r="AJ29">
        <f t="shared" si="7"/>
        <v>521.65730418597104</v>
      </c>
      <c r="AK29">
        <f t="shared" si="22"/>
        <v>420.40682814388475</v>
      </c>
      <c r="AL29">
        <f t="shared" si="8"/>
        <v>-5200.7503427808069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-823.27059027071618</v>
      </c>
      <c r="AR29">
        <f t="shared" si="9"/>
        <v>-825.26447663418492</v>
      </c>
      <c r="AS29">
        <f t="shared" si="9"/>
        <v>70.082735505971741</v>
      </c>
      <c r="AT29">
        <f t="shared" si="9"/>
        <v>56.480107352639934</v>
      </c>
      <c r="AU29">
        <f t="shared" si="9"/>
        <v>-698.70163377557321</v>
      </c>
      <c r="AW29">
        <v>26</v>
      </c>
      <c r="AX29">
        <f>IF(Z29&gt;0, (R29*SUMPRODUCT(K29:$K$98, X29:$X$98)-K29*$AZ$3)/Z29, 0)</f>
        <v>9237.9379594951824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250000</v>
      </c>
      <c r="S30">
        <f t="shared" si="1"/>
        <v>8808.3208866247187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5484.1545264409533</v>
      </c>
      <c r="AC30">
        <f t="shared" si="2"/>
        <v>4942.6447981235833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-6646.3860750713166</v>
      </c>
      <c r="AI30">
        <f t="shared" si="6"/>
        <v>-6660.4144150402572</v>
      </c>
      <c r="AJ30">
        <f t="shared" si="7"/>
        <v>541.50972831736999</v>
      </c>
      <c r="AK30">
        <f t="shared" si="22"/>
        <v>383.89081685086677</v>
      </c>
      <c r="AL30">
        <f t="shared" si="8"/>
        <v>-5735.0138698720202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-797.24773612332353</v>
      </c>
      <c r="AR30">
        <f t="shared" si="9"/>
        <v>-798.930464474563</v>
      </c>
      <c r="AS30">
        <f t="shared" si="9"/>
        <v>64.955210262164428</v>
      </c>
      <c r="AT30">
        <f t="shared" si="9"/>
        <v>46.048496310019566</v>
      </c>
      <c r="AU30">
        <f t="shared" si="9"/>
        <v>-687.92675790237899</v>
      </c>
      <c r="AW30">
        <v>27</v>
      </c>
      <c r="AX30">
        <f>IF(Z30&gt;0, (R30*SUMPRODUCT(K30:$K$98, X30:$X$98)-K30*$AZ$3)/Z30, 0)</f>
        <v>8808.3208866247187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250000</v>
      </c>
      <c r="S31">
        <f t="shared" si="1"/>
        <v>8338.5826989810648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4942.6447981235833</v>
      </c>
      <c r="AC31">
        <f t="shared" si="2"/>
        <v>4396.9692601728884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-7054.528256010216</v>
      </c>
      <c r="AI31">
        <f t="shared" si="6"/>
        <v>-7067.7108597538663</v>
      </c>
      <c r="AJ31">
        <f t="shared" si="7"/>
        <v>545.67553795069489</v>
      </c>
      <c r="AK31">
        <f t="shared" si="22"/>
        <v>345.98513586865084</v>
      </c>
      <c r="AL31">
        <f t="shared" si="8"/>
        <v>-6176.0501859345204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-755.5403871792156</v>
      </c>
      <c r="AR31">
        <f t="shared" si="9"/>
        <v>-756.95224480811123</v>
      </c>
      <c r="AS31">
        <f t="shared" si="9"/>
        <v>58.441881902768827</v>
      </c>
      <c r="AT31">
        <f t="shared" si="9"/>
        <v>37.055028206846472</v>
      </c>
      <c r="AU31">
        <f t="shared" si="9"/>
        <v>-661.4553346984959</v>
      </c>
      <c r="AW31">
        <v>28</v>
      </c>
      <c r="AX31">
        <f>IF(Z31&gt;0, (R31*SUMPRODUCT(K31:$K$98, X31:$X$98)-K31*$AZ$3)/Z31, 0)</f>
        <v>8338.5826989810648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250000</v>
      </c>
      <c r="S32">
        <f t="shared" si="1"/>
        <v>7852.700253141441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4396.9692601728884</v>
      </c>
      <c r="AC32">
        <f t="shared" si="2"/>
        <v>3866.0469070763747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-7427.6013757587243</v>
      </c>
      <c r="AI32">
        <f t="shared" si="6"/>
        <v>-7439.9093933273616</v>
      </c>
      <c r="AJ32">
        <f t="shared" si="7"/>
        <v>530.92235309651369</v>
      </c>
      <c r="AK32">
        <f t="shared" si="22"/>
        <v>307.78784821210223</v>
      </c>
      <c r="AL32">
        <f t="shared" si="8"/>
        <v>-6601.1991920187456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-710.26476789071546</v>
      </c>
      <c r="AR32">
        <f t="shared" si="9"/>
        <v>-711.44172271089656</v>
      </c>
      <c r="AS32">
        <f t="shared" si="9"/>
        <v>50.769477629858365</v>
      </c>
      <c r="AT32">
        <f t="shared" si="9"/>
        <v>29.432228994332725</v>
      </c>
      <c r="AU32">
        <f t="shared" si="9"/>
        <v>-631.24001608670551</v>
      </c>
      <c r="AW32">
        <v>29</v>
      </c>
      <c r="AX32">
        <f>IF(Z32&gt;0, (R32*SUMPRODUCT(K32:$K$98, X32:$X$98)-K32*$AZ$3)/Z32, 0)</f>
        <v>7852.700253141441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250000</v>
      </c>
      <c r="S33">
        <f t="shared" si="1"/>
        <v>7352.5286634641052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3866.0469070763747</v>
      </c>
      <c r="AC33">
        <f t="shared" si="2"/>
        <v>3356.3339553309311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-7727.6170158293162</v>
      </c>
      <c r="AI33">
        <f t="shared" si="6"/>
        <v>-7739.0291915206844</v>
      </c>
      <c r="AJ33">
        <f t="shared" si="7"/>
        <v>509.71295174544366</v>
      </c>
      <c r="AK33">
        <f t="shared" si="22"/>
        <v>270.62328349534624</v>
      </c>
      <c r="AL33">
        <f t="shared" si="8"/>
        <v>-6958.6929562798941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-659.78015989040921</v>
      </c>
      <c r="AR33">
        <f t="shared" si="9"/>
        <v>-660.75452586725885</v>
      </c>
      <c r="AS33">
        <f t="shared" si="9"/>
        <v>43.519042430796524</v>
      </c>
      <c r="AT33">
        <f t="shared" si="9"/>
        <v>23.105683535930922</v>
      </c>
      <c r="AU33">
        <f t="shared" si="9"/>
        <v>-594.12979990053134</v>
      </c>
      <c r="AW33">
        <v>30</v>
      </c>
      <c r="AX33">
        <f>IF(Z33&gt;0, (R33*SUMPRODUCT(K33:$K$98, X33:$X$98)-K33*$AZ$3)/Z33, 0)</f>
        <v>7352.5286634641052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250000</v>
      </c>
      <c r="S34">
        <f t="shared" si="1"/>
        <v>6846.9066227156745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3356.3339553309311</v>
      </c>
      <c r="AC34">
        <f t="shared" si="2"/>
        <v>2875.6179169988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-7983.5649642286535</v>
      </c>
      <c r="AI34">
        <f t="shared" si="6"/>
        <v>-7994.0646616666854</v>
      </c>
      <c r="AJ34">
        <f t="shared" si="7"/>
        <v>480.71603833213112</v>
      </c>
      <c r="AK34">
        <f t="shared" si="22"/>
        <v>234.94337687316519</v>
      </c>
      <c r="AL34">
        <f t="shared" si="8"/>
        <v>-7278.4052464613887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-608.60077722866151</v>
      </c>
      <c r="AR34">
        <f t="shared" si="9"/>
        <v>-609.40118707690397</v>
      </c>
      <c r="AS34">
        <f t="shared" si="9"/>
        <v>36.64580370625</v>
      </c>
      <c r="AT34">
        <f t="shared" si="9"/>
        <v>17.910134433727826</v>
      </c>
      <c r="AU34">
        <f t="shared" ref="AU34:AU89" si="23">AL34*$K34</f>
        <v>-554.84524893692605</v>
      </c>
      <c r="AW34">
        <v>31</v>
      </c>
      <c r="AX34">
        <f>IF(Z34&gt;0, (R34*SUMPRODUCT(K34:$K$98, X34:$X$98)-K34*$AZ$3)/Z34, 0)</f>
        <v>6846.9066227156745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250000</v>
      </c>
      <c r="S35">
        <f t="shared" si="1"/>
        <v>6337.6459832574737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2875.6179169988</v>
      </c>
      <c r="AC35">
        <f t="shared" si="2"/>
        <v>2426.8958197328875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-8213.6745426524521</v>
      </c>
      <c r="AI35">
        <f t="shared" ref="AI35:AI66" si="25">SUM(AE35:AH35)</f>
        <v>-8223.2478756618384</v>
      </c>
      <c r="AJ35">
        <f t="shared" si="7"/>
        <v>448.72209726591245</v>
      </c>
      <c r="AK35">
        <f t="shared" si="22"/>
        <v>201.29325418991601</v>
      </c>
      <c r="AL35">
        <f t="shared" si="8"/>
        <v>-7573.2325242060097</v>
      </c>
      <c r="AN35">
        <f t="shared" ref="AN35:AT66" si="26">AE35*$K35</f>
        <v>0</v>
      </c>
      <c r="AO35">
        <f t="shared" si="26"/>
        <v>0</v>
      </c>
      <c r="AP35">
        <f t="shared" si="26"/>
        <v>-0.65159956023571375</v>
      </c>
      <c r="AQ35">
        <f t="shared" si="26"/>
        <v>-559.05573478581027</v>
      </c>
      <c r="AR35">
        <f t="shared" si="26"/>
        <v>-559.70733434604597</v>
      </c>
      <c r="AS35">
        <f t="shared" si="26"/>
        <v>30.541831247262174</v>
      </c>
      <c r="AT35">
        <f t="shared" si="26"/>
        <v>13.700828727044934</v>
      </c>
      <c r="AU35">
        <f t="shared" si="23"/>
        <v>-515.46467437173885</v>
      </c>
      <c r="AW35">
        <v>32</v>
      </c>
      <c r="AX35">
        <f>IF(Z35&gt;0, (R35*SUMPRODUCT(K35:$K$98, X35:$X$98)-K35*$AZ$3)/Z35, 0)</f>
        <v>6337.6459832574737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250000</v>
      </c>
      <c r="S36">
        <f t="shared" si="1"/>
        <v>5814.9643378003057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2426.8958197328875</v>
      </c>
      <c r="AC36">
        <f t="shared" si="2"/>
        <v>2010.5889063423876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-8335.7028571323408</v>
      </c>
      <c r="AI36">
        <f t="shared" si="25"/>
        <v>-8344.3468865259201</v>
      </c>
      <c r="AJ36">
        <f t="shared" si="7"/>
        <v>416.30691339049986</v>
      </c>
      <c r="AK36">
        <f t="shared" si="22"/>
        <v>169.88270738130214</v>
      </c>
      <c r="AL36">
        <f t="shared" si="8"/>
        <v>-7758.1572657541183</v>
      </c>
      <c r="AN36">
        <f t="shared" si="26"/>
        <v>0</v>
      </c>
      <c r="AO36">
        <f t="shared" si="26"/>
        <v>0</v>
      </c>
      <c r="AP36">
        <f t="shared" si="26"/>
        <v>-0.52531019406407142</v>
      </c>
      <c r="AQ36">
        <f t="shared" si="26"/>
        <v>-506.57274358568361</v>
      </c>
      <c r="AR36">
        <f t="shared" si="26"/>
        <v>-507.09805377974772</v>
      </c>
      <c r="AS36">
        <f t="shared" si="26"/>
        <v>25.299574481528921</v>
      </c>
      <c r="AT36">
        <f t="shared" si="26"/>
        <v>10.324018339050518</v>
      </c>
      <c r="AU36">
        <f t="shared" si="23"/>
        <v>-471.47446095916825</v>
      </c>
      <c r="AW36">
        <v>33</v>
      </c>
      <c r="AX36">
        <f>IF(Z36&gt;0, (R36*SUMPRODUCT(K36:$K$98, X36:$X$98)-K36*$AZ$3)/Z36, 0)</f>
        <v>5814.9643378003057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250000</v>
      </c>
      <c r="S37">
        <f t="shared" si="1"/>
        <v>5280.7102598007741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2010.5889063423876</v>
      </c>
      <c r="AC37">
        <f t="shared" si="2"/>
        <v>1631.4704675739461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-8338.6261537909668</v>
      </c>
      <c r="AI37">
        <f t="shared" si="25"/>
        <v>-8346.349880275231</v>
      </c>
      <c r="AJ37">
        <f t="shared" si="7"/>
        <v>379.11843876844159</v>
      </c>
      <c r="AK37">
        <f t="shared" si="22"/>
        <v>140.74122344396716</v>
      </c>
      <c r="AL37">
        <f t="shared" si="8"/>
        <v>-7826.4902180628224</v>
      </c>
      <c r="AN37">
        <f t="shared" si="26"/>
        <v>0</v>
      </c>
      <c r="AO37">
        <f t="shared" si="26"/>
        <v>0</v>
      </c>
      <c r="AP37">
        <f t="shared" si="26"/>
        <v>-0.41909111827445861</v>
      </c>
      <c r="AQ37">
        <f t="shared" si="26"/>
        <v>-452.45571121461643</v>
      </c>
      <c r="AR37">
        <f t="shared" si="26"/>
        <v>-452.87480233289091</v>
      </c>
      <c r="AS37">
        <f t="shared" si="26"/>
        <v>20.571050876236498</v>
      </c>
      <c r="AT37">
        <f t="shared" si="26"/>
        <v>7.6366501119138341</v>
      </c>
      <c r="AU37">
        <f t="shared" si="23"/>
        <v>-424.66710134474056</v>
      </c>
      <c r="AW37">
        <v>34</v>
      </c>
      <c r="AX37">
        <f>IF(Z37&gt;0, (R37*SUMPRODUCT(K37:$K$98, X37:$X$98)-K37*$AZ$3)/Z37, 0)</f>
        <v>5280.7102598007741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250000</v>
      </c>
      <c r="S38">
        <f t="shared" si="1"/>
        <v>4739.2741144250103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1631.4704675739461</v>
      </c>
      <c r="AC38">
        <f t="shared" si="2"/>
        <v>1292.813242803295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-8268.096039908587</v>
      </c>
      <c r="AI38">
        <f t="shared" si="25"/>
        <v>-8274.9157195240168</v>
      </c>
      <c r="AJ38">
        <f t="shared" si="7"/>
        <v>338.65722477065106</v>
      </c>
      <c r="AK38">
        <f t="shared" si="22"/>
        <v>114.20293273017623</v>
      </c>
      <c r="AL38">
        <f t="shared" si="8"/>
        <v>-7822.0555620231899</v>
      </c>
      <c r="AN38">
        <f t="shared" si="26"/>
        <v>0</v>
      </c>
      <c r="AO38">
        <f t="shared" si="26"/>
        <v>0</v>
      </c>
      <c r="AP38">
        <f t="shared" si="26"/>
        <v>-0.33039047673046495</v>
      </c>
      <c r="AQ38">
        <f t="shared" si="26"/>
        <v>-400.56136744279689</v>
      </c>
      <c r="AR38">
        <f t="shared" si="26"/>
        <v>-400.89175791952732</v>
      </c>
      <c r="AS38">
        <f t="shared" si="26"/>
        <v>16.406800355697658</v>
      </c>
      <c r="AT38">
        <f t="shared" si="26"/>
        <v>5.5327469201582842</v>
      </c>
      <c r="AU38">
        <f t="shared" si="23"/>
        <v>-378.95221064367138</v>
      </c>
      <c r="AW38">
        <v>35</v>
      </c>
      <c r="AX38">
        <f>IF(Z38&gt;0, (R38*SUMPRODUCT(K38:$K$98, X38:$X$98)-K38*$AZ$3)/Z38, 0)</f>
        <v>4739.2741144250103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250000</v>
      </c>
      <c r="S39">
        <f t="shared" si="1"/>
        <v>4182.8479278845643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1292.813242803295</v>
      </c>
      <c r="AC39">
        <f t="shared" si="2"/>
        <v>993.85766682832423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-8114.0512602059844</v>
      </c>
      <c r="AI39">
        <f t="shared" si="25"/>
        <v>-8119.9913378992405</v>
      </c>
      <c r="AJ39">
        <f t="shared" si="7"/>
        <v>298.95557597497077</v>
      </c>
      <c r="AK39">
        <f t="shared" si="22"/>
        <v>90.496926996230656</v>
      </c>
      <c r="AL39">
        <f t="shared" si="8"/>
        <v>-7730.5388349280393</v>
      </c>
      <c r="AN39">
        <f t="shared" si="26"/>
        <v>0</v>
      </c>
      <c r="AO39">
        <f t="shared" si="26"/>
        <v>0</v>
      </c>
      <c r="AP39">
        <f t="shared" si="26"/>
        <v>-0.2569435091268521</v>
      </c>
      <c r="AQ39">
        <f t="shared" si="26"/>
        <v>-350.98072983112434</v>
      </c>
      <c r="AR39">
        <f t="shared" si="26"/>
        <v>-351.23767334025121</v>
      </c>
      <c r="AS39">
        <f t="shared" si="26"/>
        <v>12.931597654229718</v>
      </c>
      <c r="AT39">
        <f t="shared" si="26"/>
        <v>3.9145275850530781</v>
      </c>
      <c r="AU39">
        <f t="shared" si="23"/>
        <v>-334.39154810096841</v>
      </c>
      <c r="AW39">
        <v>36</v>
      </c>
      <c r="AX39">
        <f>IF(Z39&gt;0, (R39*SUMPRODUCT(K39:$K$98, X39:$X$98)-K39*$AZ$3)/Z39, 0)</f>
        <v>4182.8479278845643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250000</v>
      </c>
      <c r="S40">
        <f t="shared" si="1"/>
        <v>3601.1396414535416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993.85766682832423</v>
      </c>
      <c r="AC40">
        <f t="shared" si="2"/>
        <v>733.59639366490217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-7878.6973092341268</v>
      </c>
      <c r="AI40">
        <f t="shared" si="25"/>
        <v>-7883.7901164195264</v>
      </c>
      <c r="AJ40">
        <f t="shared" si="7"/>
        <v>260.26127316342206</v>
      </c>
      <c r="AK40">
        <f t="shared" si="22"/>
        <v>69.570036677982699</v>
      </c>
      <c r="AL40">
        <f t="shared" si="8"/>
        <v>-7553.9588065781218</v>
      </c>
      <c r="AN40">
        <f t="shared" si="26"/>
        <v>0</v>
      </c>
      <c r="AO40">
        <f t="shared" si="26"/>
        <v>0</v>
      </c>
      <c r="AP40">
        <f t="shared" si="26"/>
        <v>-0.1966911126384977</v>
      </c>
      <c r="AQ40">
        <f t="shared" si="26"/>
        <v>-304.28596321844719</v>
      </c>
      <c r="AR40">
        <f t="shared" si="26"/>
        <v>-304.48265433108566</v>
      </c>
      <c r="AS40">
        <f t="shared" si="26"/>
        <v>10.051642941044726</v>
      </c>
      <c r="AT40">
        <f t="shared" si="26"/>
        <v>2.6868890618366046</v>
      </c>
      <c r="AU40">
        <f t="shared" si="23"/>
        <v>-291.74412232820436</v>
      </c>
      <c r="AW40">
        <v>37</v>
      </c>
      <c r="AX40">
        <f>IF(Z40&gt;0, (R40*SUMPRODUCT(K40:$K$98, X40:$X$98)-K40*$AZ$3)/Z40, 0)</f>
        <v>3601.1396414535416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250000</v>
      </c>
      <c r="S41">
        <f t="shared" si="1"/>
        <v>2976.5122964428988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733.59639366490217</v>
      </c>
      <c r="AC41">
        <f t="shared" si="2"/>
        <v>510.30994532833199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-7557.3903999239592</v>
      </c>
      <c r="AI41">
        <f t="shared" si="25"/>
        <v>-7561.6765399975129</v>
      </c>
      <c r="AJ41">
        <f t="shared" si="7"/>
        <v>223.28644833657017</v>
      </c>
      <c r="AK41">
        <f t="shared" si="22"/>
        <v>51.35174755654316</v>
      </c>
      <c r="AL41">
        <f t="shared" si="8"/>
        <v>-7287.0383441043996</v>
      </c>
      <c r="AN41">
        <f t="shared" si="26"/>
        <v>0</v>
      </c>
      <c r="AO41">
        <f t="shared" si="26"/>
        <v>0</v>
      </c>
      <c r="AP41">
        <f t="shared" si="26"/>
        <v>-0.14780047857224876</v>
      </c>
      <c r="AQ41">
        <f t="shared" si="26"/>
        <v>-260.6041563499474</v>
      </c>
      <c r="AR41">
        <f t="shared" si="26"/>
        <v>-260.75195682851967</v>
      </c>
      <c r="AS41">
        <f t="shared" si="26"/>
        <v>7.6996652831000336</v>
      </c>
      <c r="AT41">
        <f t="shared" si="26"/>
        <v>1.7707804071102446</v>
      </c>
      <c r="AU41">
        <f t="shared" si="23"/>
        <v>-251.28151113830938</v>
      </c>
      <c r="AW41">
        <v>38</v>
      </c>
      <c r="AX41">
        <f>IF(Z41&gt;0, (R41*SUMPRODUCT(K41:$K$98, X41:$X$98)-K41*$AZ$3)/Z41, 0)</f>
        <v>2976.5122964428988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250000</v>
      </c>
      <c r="S42">
        <f t="shared" si="1"/>
        <v>2281.0450283336068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510.30994532833199</v>
      </c>
      <c r="AC42">
        <f t="shared" si="2"/>
        <v>322.02678440863156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-7139.00905077275</v>
      </c>
      <c r="AI42">
        <f t="shared" si="25"/>
        <v>-7142.5384285404907</v>
      </c>
      <c r="AJ42">
        <f t="shared" si="7"/>
        <v>188.28316091970044</v>
      </c>
      <c r="AK42">
        <f t="shared" si="22"/>
        <v>35.721696172983243</v>
      </c>
      <c r="AL42">
        <f t="shared" si="8"/>
        <v>-6918.5335714478069</v>
      </c>
      <c r="AN42">
        <f t="shared" si="26"/>
        <v>0</v>
      </c>
      <c r="AO42">
        <f t="shared" si="26"/>
        <v>0</v>
      </c>
      <c r="AP42">
        <f t="shared" si="26"/>
        <v>-0.10866497973337015</v>
      </c>
      <c r="AQ42">
        <f t="shared" si="26"/>
        <v>-219.80086147456859</v>
      </c>
      <c r="AR42">
        <f t="shared" si="26"/>
        <v>-219.90952645430195</v>
      </c>
      <c r="AS42">
        <f t="shared" si="26"/>
        <v>5.7969951679533667</v>
      </c>
      <c r="AT42">
        <f t="shared" si="26"/>
        <v>1.0998248547261089</v>
      </c>
      <c r="AU42">
        <f t="shared" si="23"/>
        <v>-213.01270643162249</v>
      </c>
      <c r="AW42">
        <v>39</v>
      </c>
      <c r="AX42">
        <f>IF(Z42&gt;0, (R42*SUMPRODUCT(K42:$K$98, X42:$X$98)-K42*$AZ$3)/Z42, 0)</f>
        <v>2281.0450283336068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250000</v>
      </c>
      <c r="S43">
        <f t="shared" si="1"/>
        <v>1473.5612433727956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322.02678440863156</v>
      </c>
      <c r="AC43">
        <f t="shared" si="2"/>
        <v>166.79824028249811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-6642.3485700782485</v>
      </c>
      <c r="AI43">
        <f t="shared" si="25"/>
        <v>-6645.1784192113037</v>
      </c>
      <c r="AJ43">
        <f t="shared" si="7"/>
        <v>155.22854412613344</v>
      </c>
      <c r="AK43">
        <f t="shared" si="22"/>
        <v>22.541874908604211</v>
      </c>
      <c r="AL43">
        <f t="shared" si="8"/>
        <v>-6467.408000176566</v>
      </c>
      <c r="AN43">
        <f t="shared" si="26"/>
        <v>0</v>
      </c>
      <c r="AO43">
        <f t="shared" si="26"/>
        <v>0</v>
      </c>
      <c r="AP43">
        <f t="shared" si="26"/>
        <v>-7.7792318942022695E-2</v>
      </c>
      <c r="AQ43">
        <f t="shared" si="26"/>
        <v>-182.59761358009851</v>
      </c>
      <c r="AR43">
        <f t="shared" si="26"/>
        <v>-182.67540589904053</v>
      </c>
      <c r="AS43">
        <f t="shared" si="26"/>
        <v>4.2672198572396027</v>
      </c>
      <c r="AT43">
        <f t="shared" si="26"/>
        <v>0.61967427943694031</v>
      </c>
      <c r="AU43">
        <f t="shared" si="23"/>
        <v>-177.78851176236398</v>
      </c>
      <c r="AW43">
        <v>40</v>
      </c>
      <c r="AX43">
        <f>IF(Z43&gt;0, (R43*SUMPRODUCT(K43:$K$98, X43:$X$98)-K43*$AZ$3)/Z43, 0)</f>
        <v>1473.5612433727956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250000</v>
      </c>
      <c r="S44">
        <f t="shared" si="1"/>
        <v>475.97864879105197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166.79824028249811</v>
      </c>
      <c r="AC44">
        <f t="shared" si="2"/>
        <v>41.854481477788227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-6032.1246079506864</v>
      </c>
      <c r="AI44">
        <f t="shared" si="25"/>
        <v>-6034.3229461316159</v>
      </c>
      <c r="AJ44">
        <f t="shared" si="7"/>
        <v>124.94375880470989</v>
      </c>
      <c r="AK44">
        <f t="shared" si="22"/>
        <v>11.675876819774869</v>
      </c>
      <c r="AL44">
        <f t="shared" si="8"/>
        <v>-5897.7033105071305</v>
      </c>
      <c r="AN44">
        <f t="shared" si="26"/>
        <v>0</v>
      </c>
      <c r="AO44">
        <f t="shared" si="26"/>
        <v>0</v>
      </c>
      <c r="AP44">
        <f t="shared" si="26"/>
        <v>-5.3957263416481986E-2</v>
      </c>
      <c r="AQ44">
        <f t="shared" si="26"/>
        <v>-148.05589934055928</v>
      </c>
      <c r="AR44">
        <f t="shared" si="26"/>
        <v>-148.10985660397574</v>
      </c>
      <c r="AS44">
        <f t="shared" si="26"/>
        <v>3.0666907232716887</v>
      </c>
      <c r="AT44">
        <f t="shared" si="26"/>
        <v>0.28657936556265012</v>
      </c>
      <c r="AU44">
        <f t="shared" si="23"/>
        <v>-144.75658651514138</v>
      </c>
      <c r="AW44">
        <v>41</v>
      </c>
      <c r="AX44">
        <f>IF(Z44&gt;0, (R44*SUMPRODUCT(K44:$K$98, X44:$X$98)-K44*$AZ$3)/Z44, 0)</f>
        <v>475.97864879105197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250000</v>
      </c>
      <c r="S45">
        <f t="shared" si="1"/>
        <v>-831.81186404292816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41.854481477788227</v>
      </c>
      <c r="AC45">
        <f t="shared" si="2"/>
        <v>-54.72476181331723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-5316.0902850428311</v>
      </c>
      <c r="AI45">
        <f t="shared" si="25"/>
        <v>-5317.7350308134473</v>
      </c>
      <c r="AJ45">
        <f t="shared" si="7"/>
        <v>96.579243291105456</v>
      </c>
      <c r="AK45">
        <f t="shared" si="22"/>
        <v>2.9298137034451761</v>
      </c>
      <c r="AL45">
        <f t="shared" si="8"/>
        <v>-5218.2259738188968</v>
      </c>
      <c r="AN45">
        <f t="shared" si="26"/>
        <v>0</v>
      </c>
      <c r="AO45">
        <f t="shared" si="26"/>
        <v>0</v>
      </c>
      <c r="AP45">
        <f t="shared" si="26"/>
        <v>-3.6044264500785662E-2</v>
      </c>
      <c r="AQ45">
        <f t="shared" si="26"/>
        <v>-116.50102269140375</v>
      </c>
      <c r="AR45">
        <f t="shared" si="26"/>
        <v>-116.53706695590454</v>
      </c>
      <c r="AS45">
        <f t="shared" si="26"/>
        <v>2.1165142070353355</v>
      </c>
      <c r="AT45">
        <f t="shared" si="26"/>
        <v>6.4206263333599883E-2</v>
      </c>
      <c r="AU45">
        <f t="shared" si="23"/>
        <v>-114.3563464855356</v>
      </c>
      <c r="AW45">
        <v>42</v>
      </c>
      <c r="AX45">
        <f>IF(Z45&gt;0, (R45*SUMPRODUCT(K45:$K$98, X45:$X$98)-K45*$AZ$3)/Z45, 0)</f>
        <v>-831.81186404292816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250000</v>
      </c>
      <c r="S46">
        <f t="shared" si="1"/>
        <v>-2662.6995535718406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-54.72476181331723</v>
      </c>
      <c r="AC46">
        <f t="shared" si="2"/>
        <v>-125.26448446056554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-4521.9411921178562</v>
      </c>
      <c r="AI46">
        <f t="shared" si="25"/>
        <v>-4523.1172963115541</v>
      </c>
      <c r="AJ46">
        <f t="shared" si="7"/>
        <v>70.539722647248311</v>
      </c>
      <c r="AK46">
        <f t="shared" si="22"/>
        <v>-3.8307333269322066</v>
      </c>
      <c r="AL46">
        <f t="shared" si="8"/>
        <v>-4456.4083069912376</v>
      </c>
      <c r="AN46">
        <f t="shared" si="26"/>
        <v>0</v>
      </c>
      <c r="AO46">
        <f t="shared" si="26"/>
        <v>0</v>
      </c>
      <c r="AP46">
        <f t="shared" si="26"/>
        <v>-2.3012572279017041E-2</v>
      </c>
      <c r="AQ46">
        <f t="shared" si="26"/>
        <v>-88.479829493559976</v>
      </c>
      <c r="AR46">
        <f t="shared" si="26"/>
        <v>-88.50284206583899</v>
      </c>
      <c r="AS46">
        <f t="shared" si="26"/>
        <v>1.3802352501246045</v>
      </c>
      <c r="AT46">
        <f t="shared" si="26"/>
        <v>-7.4955117106137156E-2</v>
      </c>
      <c r="AU46">
        <f t="shared" si="23"/>
        <v>-87.197561932820506</v>
      </c>
      <c r="AW46">
        <v>43</v>
      </c>
      <c r="AX46">
        <f>IF(Z46&gt;0, (R46*SUMPRODUCT(K46:$K$98, X46:$X$98)-K46*$AZ$3)/Z46, 0)</f>
        <v>-2662.6995535718406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250000</v>
      </c>
      <c r="S47">
        <f t="shared" si="1"/>
        <v>-5414.3367287845876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-125.26448446056554</v>
      </c>
      <c r="AC47">
        <f t="shared" si="2"/>
        <v>-172.70743891470099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-3668.8887635326478</v>
      </c>
      <c r="AI47">
        <f t="shared" si="25"/>
        <v>-3669.6862178080555</v>
      </c>
      <c r="AJ47">
        <f t="shared" si="7"/>
        <v>47.442954454135446</v>
      </c>
      <c r="AK47">
        <f t="shared" si="22"/>
        <v>-8.7685139122395892</v>
      </c>
      <c r="AL47">
        <f t="shared" si="8"/>
        <v>-3631.0117772661597</v>
      </c>
      <c r="AN47">
        <f t="shared" si="26"/>
        <v>0</v>
      </c>
      <c r="AO47">
        <f t="shared" si="26"/>
        <v>0</v>
      </c>
      <c r="AP47">
        <f t="shared" si="26"/>
        <v>-1.393179691595312E-2</v>
      </c>
      <c r="AQ47">
        <f t="shared" si="26"/>
        <v>-64.096732235351539</v>
      </c>
      <c r="AR47">
        <f t="shared" si="26"/>
        <v>-64.110664032267493</v>
      </c>
      <c r="AS47">
        <f t="shared" si="26"/>
        <v>0.82884452053342783</v>
      </c>
      <c r="AT47">
        <f t="shared" si="26"/>
        <v>-0.15318891483469596</v>
      </c>
      <c r="AU47">
        <f t="shared" si="23"/>
        <v>-63.435008426568764</v>
      </c>
      <c r="AW47">
        <v>44</v>
      </c>
      <c r="AX47">
        <f>IF(Z47&gt;0, (R47*SUMPRODUCT(K47:$K$98, X47:$X$98)-K47*$AZ$3)/Z47, 0)</f>
        <v>-5414.3367287845876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250000</v>
      </c>
      <c r="S48">
        <f t="shared" si="1"/>
        <v>-9853.4057654805965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-172.70743891470099</v>
      </c>
      <c r="AC48">
        <f t="shared" si="2"/>
        <v>-200.16410415056649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-2816.2460896708526</v>
      </c>
      <c r="AI48">
        <f t="shared" si="25"/>
        <v>-2816.7539447945392</v>
      </c>
      <c r="AJ48">
        <f t="shared" si="7"/>
        <v>27.456665235865501</v>
      </c>
      <c r="AK48">
        <f t="shared" si="22"/>
        <v>-12.08952072402907</v>
      </c>
      <c r="AL48">
        <f t="shared" si="8"/>
        <v>-2801.386800282703</v>
      </c>
      <c r="AN48">
        <f t="shared" si="26"/>
        <v>0</v>
      </c>
      <c r="AO48">
        <f t="shared" si="26"/>
        <v>0</v>
      </c>
      <c r="AP48">
        <f t="shared" si="26"/>
        <v>-7.9217869826085623E-3</v>
      </c>
      <c r="AQ48">
        <f t="shared" si="26"/>
        <v>-43.929263627428568</v>
      </c>
      <c r="AR48">
        <f t="shared" si="26"/>
        <v>-43.937185414411175</v>
      </c>
      <c r="AS48">
        <f t="shared" si="26"/>
        <v>0.42828327037903041</v>
      </c>
      <c r="AT48">
        <f t="shared" si="26"/>
        <v>-0.18857859935003204</v>
      </c>
      <c r="AU48">
        <f t="shared" si="23"/>
        <v>-43.697480743382179</v>
      </c>
      <c r="AW48">
        <v>45</v>
      </c>
      <c r="AX48">
        <f>IF(Z48&gt;0, (R48*SUMPRODUCT(K48:$K$98, X48:$X$98)-K48*$AZ$3)/Z48, 0)</f>
        <v>-9853.4057654805965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250000</v>
      </c>
      <c r="S49">
        <f t="shared" si="1"/>
        <v>-17580.549858042355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-200.16410415056649</v>
      </c>
      <c r="AC49">
        <f t="shared" si="2"/>
        <v>-211.37902224273961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-2021.9009485171023</v>
      </c>
      <c r="AI49">
        <f t="shared" si="25"/>
        <v>-2022.2015349947005</v>
      </c>
      <c r="AJ49">
        <f t="shared" si="7"/>
        <v>11.214918092173122</v>
      </c>
      <c r="AK49">
        <f t="shared" si="22"/>
        <v>-14.011487290539655</v>
      </c>
      <c r="AL49">
        <f t="shared" si="8"/>
        <v>-2024.9981041930671</v>
      </c>
      <c r="AN49">
        <f t="shared" si="26"/>
        <v>0</v>
      </c>
      <c r="AO49">
        <f t="shared" si="26"/>
        <v>0</v>
      </c>
      <c r="AP49">
        <f t="shared" si="26"/>
        <v>-4.1863423218645168E-3</v>
      </c>
      <c r="AQ49">
        <f t="shared" si="26"/>
        <v>-28.159515288341222</v>
      </c>
      <c r="AR49">
        <f t="shared" si="26"/>
        <v>-28.163701630663084</v>
      </c>
      <c r="AS49">
        <f t="shared" si="26"/>
        <v>0.15619294194686525</v>
      </c>
      <c r="AT49">
        <f t="shared" si="26"/>
        <v>-0.19514145381836087</v>
      </c>
      <c r="AU49">
        <f t="shared" si="23"/>
        <v>-28.202650142534583</v>
      </c>
      <c r="AW49">
        <v>46</v>
      </c>
      <c r="AX49">
        <f>IF(Z49&gt;0, (R49*SUMPRODUCT(K49:$K$98, X49:$X$98)-K49*$AZ$3)/Z49, 0)</f>
        <v>-17580.549858042355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250000</v>
      </c>
      <c r="S50">
        <f t="shared" si="1"/>
        <v>-32248.983398529417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-211.37902224273961</v>
      </c>
      <c r="AC50">
        <f t="shared" si="2"/>
        <v>-210.32930044603131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-1345.2950370134704</v>
      </c>
      <c r="AI50">
        <f t="shared" si="25"/>
        <v>-1345.4580881225913</v>
      </c>
      <c r="AJ50">
        <f t="shared" si="7"/>
        <v>-1.0497217967082975</v>
      </c>
      <c r="AK50">
        <f t="shared" si="22"/>
        <v>-14.796531556991773</v>
      </c>
      <c r="AL50">
        <f t="shared" si="8"/>
        <v>-1361.3043414762915</v>
      </c>
      <c r="AN50">
        <f t="shared" si="26"/>
        <v>0</v>
      </c>
      <c r="AO50">
        <f t="shared" si="26"/>
        <v>0</v>
      </c>
      <c r="AP50">
        <f t="shared" si="26"/>
        <v>-2.0275474827986606E-3</v>
      </c>
      <c r="AQ50">
        <f t="shared" si="26"/>
        <v>-16.728801052780099</v>
      </c>
      <c r="AR50">
        <f t="shared" si="26"/>
        <v>-16.7308286002629</v>
      </c>
      <c r="AS50">
        <f t="shared" si="26"/>
        <v>-1.3053335227404211E-2</v>
      </c>
      <c r="AT50">
        <f t="shared" si="26"/>
        <v>-0.18399549978092983</v>
      </c>
      <c r="AU50">
        <f t="shared" si="23"/>
        <v>-16.927877435271235</v>
      </c>
      <c r="AW50">
        <v>47</v>
      </c>
      <c r="AX50">
        <f>IF(Z50&gt;0, (R50*SUMPRODUCT(K50:$K$98, X50:$X$98)-K50*$AZ$3)/Z50, 0)</f>
        <v>-32248.983398529417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250000</v>
      </c>
      <c r="S51">
        <f t="shared" si="1"/>
        <v>-63297.227784545859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-210.32930044603131</v>
      </c>
      <c r="AC51">
        <f t="shared" si="2"/>
        <v>-200.9784255300172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-820.41756110188032</v>
      </c>
      <c r="AI51">
        <f t="shared" si="25"/>
        <v>-820.49693994379982</v>
      </c>
      <c r="AJ51">
        <f t="shared" si="7"/>
        <v>-9.3508749160141065</v>
      </c>
      <c r="AK51">
        <f t="shared" si="22"/>
        <v>-14.723051031222193</v>
      </c>
      <c r="AL51">
        <f t="shared" si="8"/>
        <v>-844.57086589103619</v>
      </c>
      <c r="AN51">
        <f t="shared" si="26"/>
        <v>0</v>
      </c>
      <c r="AO51">
        <f t="shared" si="26"/>
        <v>0</v>
      </c>
      <c r="AP51">
        <f t="shared" si="26"/>
        <v>-8.813207842197512E-4</v>
      </c>
      <c r="AQ51">
        <f t="shared" si="26"/>
        <v>-9.1088636575406472</v>
      </c>
      <c r="AR51">
        <f t="shared" si="26"/>
        <v>-9.1097449783248674</v>
      </c>
      <c r="AS51">
        <f t="shared" si="26"/>
        <v>-0.10382011396037405</v>
      </c>
      <c r="AT51">
        <f t="shared" si="26"/>
        <v>-0.16346586278126027</v>
      </c>
      <c r="AU51">
        <f t="shared" si="23"/>
        <v>-9.3770309550665036</v>
      </c>
      <c r="AW51">
        <v>48</v>
      </c>
      <c r="AX51">
        <f>IF(Z51&gt;0, (R51*SUMPRODUCT(K51:$K$98, X51:$X$98)-K51*$AZ$3)/Z51, 0)</f>
        <v>-63297.227784545859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250000</v>
      </c>
      <c r="S52">
        <f t="shared" si="1"/>
        <v>-138644.21408020699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-200.9784255300172</v>
      </c>
      <c r="AC52">
        <f t="shared" si="2"/>
        <v>-186.80186421542021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-449.01378805540247</v>
      </c>
      <c r="AI52">
        <f t="shared" si="25"/>
        <v>-449.04747173009719</v>
      </c>
      <c r="AJ52">
        <f t="shared" si="7"/>
        <v>-14.176561314596995</v>
      </c>
      <c r="AK52">
        <f t="shared" si="22"/>
        <v>-14.068489787101205</v>
      </c>
      <c r="AL52">
        <f t="shared" si="8"/>
        <v>-477.2925228317954</v>
      </c>
      <c r="AN52">
        <f t="shared" si="26"/>
        <v>0</v>
      </c>
      <c r="AO52">
        <f t="shared" si="26"/>
        <v>0</v>
      </c>
      <c r="AP52">
        <f t="shared" si="26"/>
        <v>-3.3391097632393883E-4</v>
      </c>
      <c r="AQ52">
        <f t="shared" si="26"/>
        <v>-4.4511364544173402</v>
      </c>
      <c r="AR52">
        <f t="shared" si="26"/>
        <v>-4.4514703653936634</v>
      </c>
      <c r="AS52">
        <f t="shared" si="26"/>
        <v>-0.1405342342358078</v>
      </c>
      <c r="AT52">
        <f t="shared" si="26"/>
        <v>-0.13946290607503042</v>
      </c>
      <c r="AU52">
        <f t="shared" si="23"/>
        <v>-4.7314675057045017</v>
      </c>
      <c r="AW52">
        <v>49</v>
      </c>
      <c r="AX52">
        <f>IF(Z52&gt;0, (R52*SUMPRODUCT(K52:$K$98, X52:$X$98)-K52*$AZ$3)/Z52, 0)</f>
        <v>-138644.21408020699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250000</v>
      </c>
      <c r="S53">
        <f t="shared" si="1"/>
        <v>-357533.00881104008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-186.80186421542021</v>
      </c>
      <c r="AC53">
        <f t="shared" si="2"/>
        <v>-170.46244265900035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-214.27487953656851</v>
      </c>
      <c r="AI53">
        <f t="shared" si="25"/>
        <v>-214.28679888656265</v>
      </c>
      <c r="AJ53">
        <f t="shared" si="7"/>
        <v>-16.339421556419865</v>
      </c>
      <c r="AK53">
        <f t="shared" si="22"/>
        <v>-13.076130495079417</v>
      </c>
      <c r="AL53">
        <f t="shared" si="8"/>
        <v>-243.70235093806193</v>
      </c>
      <c r="AN53">
        <f t="shared" si="26"/>
        <v>0</v>
      </c>
      <c r="AO53">
        <f t="shared" si="26"/>
        <v>0</v>
      </c>
      <c r="AP53">
        <f t="shared" si="26"/>
        <v>-1.0549837754590131E-4</v>
      </c>
      <c r="AQ53">
        <f t="shared" si="26"/>
        <v>-1.8965507474043743</v>
      </c>
      <c r="AR53">
        <f t="shared" si="26"/>
        <v>-1.8966562457819203</v>
      </c>
      <c r="AS53">
        <f t="shared" si="26"/>
        <v>-0.1446205090956296</v>
      </c>
      <c r="AT53">
        <f t="shared" si="26"/>
        <v>-0.11573706221296774</v>
      </c>
      <c r="AU53">
        <f t="shared" si="23"/>
        <v>-2.1570138170905175</v>
      </c>
      <c r="AW53">
        <v>50</v>
      </c>
      <c r="AX53">
        <f>IF(Z53&gt;0, (R53*SUMPRODUCT(K53:$K$98, X53:$X$98)-K53*$AZ$3)/Z53, 0)</f>
        <v>-357533.00881104008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250000</v>
      </c>
      <c r="S54">
        <f t="shared" si="1"/>
        <v>-1161491.7145003816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-170.46244265900035</v>
      </c>
      <c r="AC54">
        <f t="shared" si="2"/>
        <v>-153.79599518244294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-84.898445638027013</v>
      </c>
      <c r="AI54">
        <f t="shared" si="25"/>
        <v>-84.901755949957405</v>
      </c>
      <c r="AJ54">
        <f t="shared" si="7"/>
        <v>-16.666447476557408</v>
      </c>
      <c r="AK54">
        <f t="shared" si="22"/>
        <v>-11.932370986130024</v>
      </c>
      <c r="AL54">
        <f t="shared" si="8"/>
        <v>-113.50057441264484</v>
      </c>
      <c r="AN54">
        <f t="shared" si="26"/>
        <v>0</v>
      </c>
      <c r="AO54">
        <f t="shared" si="26"/>
        <v>0</v>
      </c>
      <c r="AP54">
        <f t="shared" si="26"/>
        <v>-2.6160383416082619E-5</v>
      </c>
      <c r="AQ54">
        <f t="shared" si="26"/>
        <v>-0.67092646736097994</v>
      </c>
      <c r="AR54">
        <f t="shared" si="26"/>
        <v>-0.67095262774439601</v>
      </c>
      <c r="AS54">
        <f t="shared" si="26"/>
        <v>-0.13170984044371536</v>
      </c>
      <c r="AT54">
        <f t="shared" si="26"/>
        <v>-9.4297880871672915E-2</v>
      </c>
      <c r="AU54">
        <f t="shared" si="23"/>
        <v>-0.89696034905978428</v>
      </c>
      <c r="AW54">
        <v>51</v>
      </c>
      <c r="AX54">
        <f>IF(Z54&gt;0, (R54*SUMPRODUCT(K54:$K$98, X54:$X$98)-K54*$AZ$3)/Z54, 0)</f>
        <v>-1161491.7145003816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250000</v>
      </c>
      <c r="S55">
        <f t="shared" si="1"/>
        <v>-5254920.2777444888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-153.79599518244294</v>
      </c>
      <c r="AC55">
        <f t="shared" si="2"/>
        <v>-137.89281609269517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-26.211911704548125</v>
      </c>
      <c r="AI55">
        <f t="shared" si="25"/>
        <v>-26.212567722188759</v>
      </c>
      <c r="AJ55">
        <f t="shared" si="7"/>
        <v>-15.903179089747766</v>
      </c>
      <c r="AK55">
        <f t="shared" si="22"/>
        <v>-10.765719662771007</v>
      </c>
      <c r="AL55">
        <f t="shared" si="8"/>
        <v>-52.88146647470753</v>
      </c>
      <c r="AN55">
        <f t="shared" si="26"/>
        <v>0</v>
      </c>
      <c r="AO55">
        <f t="shared" si="26"/>
        <v>0</v>
      </c>
      <c r="AP55">
        <f t="shared" si="26"/>
        <v>-4.6288454531119058E-6</v>
      </c>
      <c r="AQ55">
        <f t="shared" si="26"/>
        <v>-0.18495064887889692</v>
      </c>
      <c r="AR55">
        <f t="shared" si="26"/>
        <v>-0.18495527772435005</v>
      </c>
      <c r="AS55">
        <f t="shared" si="26"/>
        <v>-0.11221246756205876</v>
      </c>
      <c r="AT55">
        <f t="shared" si="26"/>
        <v>-7.596267146483289E-2</v>
      </c>
      <c r="AU55">
        <f t="shared" si="23"/>
        <v>-0.37313041675124164</v>
      </c>
      <c r="AW55">
        <v>52</v>
      </c>
      <c r="AX55">
        <f>IF(Z55&gt;0, (R55*SUMPRODUCT(K55:$K$98, X55:$X$98)-K55*$AZ$3)/Z55, 0)</f>
        <v>-5254920.2777444888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250000</v>
      </c>
      <c r="S56">
        <f t="shared" si="1"/>
        <v>-23969482.017058842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-137.89281609269517</v>
      </c>
      <c r="AC56">
        <f t="shared" si="2"/>
        <v>-123.27945820844128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-5.2087786233825737</v>
      </c>
      <c r="AI56">
        <f t="shared" si="25"/>
        <v>-5.2089072029844612</v>
      </c>
      <c r="AJ56">
        <f t="shared" si="7"/>
        <v>-14.613357884253887</v>
      </c>
      <c r="AK56">
        <f t="shared" si="22"/>
        <v>-9.6524971264886634</v>
      </c>
      <c r="AL56">
        <f t="shared" si="8"/>
        <v>-29.474762213727011</v>
      </c>
      <c r="AN56">
        <f t="shared" si="26"/>
        <v>0</v>
      </c>
      <c r="AO56">
        <f t="shared" si="26"/>
        <v>0</v>
      </c>
      <c r="AP56">
        <f t="shared" si="26"/>
        <v>-8.1004886353208289E-7</v>
      </c>
      <c r="AQ56">
        <f t="shared" si="26"/>
        <v>-3.2815198852007621E-2</v>
      </c>
      <c r="AR56">
        <f t="shared" si="26"/>
        <v>-3.2816008900871156E-2</v>
      </c>
      <c r="AS56">
        <f t="shared" si="26"/>
        <v>-9.2063855951691781E-2</v>
      </c>
      <c r="AT56">
        <f t="shared" si="26"/>
        <v>-6.0810534585257828E-2</v>
      </c>
      <c r="AU56">
        <f t="shared" si="23"/>
        <v>-0.18569039943782076</v>
      </c>
      <c r="AW56">
        <v>53</v>
      </c>
      <c r="AX56">
        <f>IF(Z56&gt;0, (R56*SUMPRODUCT(K56:$K$98, X56:$X$98)-K56*$AZ$3)/Z56, 0)</f>
        <v>-23969482.017058842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250000</v>
      </c>
      <c r="S57">
        <f t="shared" si="1"/>
        <v>-110542910.13905624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-123.27945820844128</v>
      </c>
      <c r="AC57">
        <f t="shared" si="2"/>
        <v>-110.09949793128186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-1.0239408643132244</v>
      </c>
      <c r="AI57">
        <f t="shared" si="25"/>
        <v>-1.023965764032662</v>
      </c>
      <c r="AJ57">
        <f t="shared" si="7"/>
        <v>-13.179960277159424</v>
      </c>
      <c r="AK57">
        <f t="shared" si="22"/>
        <v>-8.6295620745908899</v>
      </c>
      <c r="AL57">
        <f t="shared" si="8"/>
        <v>-22.833488115782977</v>
      </c>
      <c r="AN57">
        <f t="shared" si="26"/>
        <v>0</v>
      </c>
      <c r="AO57">
        <f t="shared" si="26"/>
        <v>0</v>
      </c>
      <c r="AP57">
        <f t="shared" si="26"/>
        <v>-1.4006046738322957E-7</v>
      </c>
      <c r="AQ57">
        <f t="shared" si="26"/>
        <v>-5.7596486734602225E-3</v>
      </c>
      <c r="AR57">
        <f t="shared" si="26"/>
        <v>-5.7597887339276054E-3</v>
      </c>
      <c r="AS57">
        <f t="shared" si="26"/>
        <v>-7.4137036006972148E-2</v>
      </c>
      <c r="AT57">
        <f t="shared" si="26"/>
        <v>-4.8541129168428031E-2</v>
      </c>
      <c r="AU57">
        <f t="shared" si="23"/>
        <v>-0.12843795390932777</v>
      </c>
      <c r="AW57">
        <v>54</v>
      </c>
      <c r="AX57">
        <f>IF(Z57&gt;0, (R57*SUMPRODUCT(K57:$K$98, X57:$X$98)-K57*$AZ$3)/Z57, 0)</f>
        <v>-110542910.13905624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250000</v>
      </c>
      <c r="S58">
        <f t="shared" si="1"/>
        <v>-516599739.74855411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-110.09949793128186</v>
      </c>
      <c r="AC58">
        <f t="shared" si="2"/>
        <v>-98.308136619230851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-0.1989326066056851</v>
      </c>
      <c r="AI58">
        <f t="shared" si="25"/>
        <v>-0.19893736406726778</v>
      </c>
      <c r="AJ58">
        <f t="shared" si="7"/>
        <v>-11.791361312051009</v>
      </c>
      <c r="AK58">
        <f t="shared" si="22"/>
        <v>-7.7069648551897307</v>
      </c>
      <c r="AL58">
        <f t="shared" si="8"/>
        <v>-19.697263531308007</v>
      </c>
      <c r="AN58">
        <f t="shared" si="26"/>
        <v>0</v>
      </c>
      <c r="AO58">
        <f t="shared" si="26"/>
        <v>0</v>
      </c>
      <c r="AP58">
        <f t="shared" si="26"/>
        <v>-2.3893423725477327E-8</v>
      </c>
      <c r="AQ58">
        <f t="shared" si="26"/>
        <v>-9.9910025122198804E-4</v>
      </c>
      <c r="AR58">
        <f t="shared" si="26"/>
        <v>-9.9912414464571348E-4</v>
      </c>
      <c r="AS58">
        <f t="shared" si="26"/>
        <v>-5.9219814439322407E-2</v>
      </c>
      <c r="AT58">
        <f t="shared" si="26"/>
        <v>-3.8706729149946412E-2</v>
      </c>
      <c r="AU58">
        <f t="shared" si="23"/>
        <v>-9.8925667733914535E-2</v>
      </c>
      <c r="AW58">
        <v>55</v>
      </c>
      <c r="AX58">
        <f>IF(Z58&gt;0, (R58*SUMPRODUCT(K58:$K$98, X58:$X$98)-K58*$AZ$3)/Z58, 0)</f>
        <v>-516599739.74855411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250000</v>
      </c>
      <c r="S59">
        <f t="shared" si="1"/>
        <v>-2450826557.9606833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-98.308136619230851</v>
      </c>
      <c r="AC59">
        <f t="shared" si="2"/>
        <v>-87.775992004549508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-3.8145156510150179E-2</v>
      </c>
      <c r="AI59">
        <f t="shared" si="25"/>
        <v>-3.8146051881466025E-2</v>
      </c>
      <c r="AJ59">
        <f t="shared" si="7"/>
        <v>-10.532144614681343</v>
      </c>
      <c r="AK59">
        <f t="shared" si="22"/>
        <v>-6.8815695633461598</v>
      </c>
      <c r="AL59">
        <f t="shared" si="8"/>
        <v>-17.451860229908966</v>
      </c>
      <c r="AN59">
        <f t="shared" si="26"/>
        <v>0</v>
      </c>
      <c r="AO59">
        <f t="shared" si="26"/>
        <v>0</v>
      </c>
      <c r="AP59">
        <f t="shared" si="26"/>
        <v>-4.0150249600643218E-9</v>
      </c>
      <c r="AQ59">
        <f t="shared" si="26"/>
        <v>-1.7105054940134382E-4</v>
      </c>
      <c r="AR59">
        <f t="shared" si="26"/>
        <v>-1.7105456442630389E-4</v>
      </c>
      <c r="AS59">
        <f t="shared" si="26"/>
        <v>-4.7228253532955705E-2</v>
      </c>
      <c r="AT59">
        <f t="shared" si="26"/>
        <v>-3.0858341195708783E-2</v>
      </c>
      <c r="AU59">
        <f t="shared" si="23"/>
        <v>-7.8257649293090786E-2</v>
      </c>
      <c r="AW59">
        <v>56</v>
      </c>
      <c r="AX59">
        <f>IF(Z59&gt;0, (R59*SUMPRODUCT(K59:$K$98, X59:$X$98)-K59*$AZ$3)/Z59, 0)</f>
        <v>-2450826557.9606833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250000</v>
      </c>
      <c r="S60">
        <f t="shared" si="1"/>
        <v>-11805248438.417509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-87.775992004549508</v>
      </c>
      <c r="AC60">
        <f t="shared" si="2"/>
        <v>-78.371570452480526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-7.2044995943780872E-3</v>
      </c>
      <c r="AI60">
        <f t="shared" si="25"/>
        <v>-7.2046655620213382E-3</v>
      </c>
      <c r="AJ60">
        <f t="shared" si="7"/>
        <v>-9.4044215520689818</v>
      </c>
      <c r="AK60">
        <f t="shared" si="22"/>
        <v>-6.1443194403184664</v>
      </c>
      <c r="AL60">
        <f t="shared" si="8"/>
        <v>-15.555945657949469</v>
      </c>
      <c r="AN60">
        <f t="shared" si="26"/>
        <v>0</v>
      </c>
      <c r="AO60">
        <f t="shared" si="26"/>
        <v>0</v>
      </c>
      <c r="AP60">
        <f t="shared" si="26"/>
        <v>-6.6449310153354954E-10</v>
      </c>
      <c r="AQ60">
        <f t="shared" si="26"/>
        <v>-2.8845021756661637E-5</v>
      </c>
      <c r="AR60">
        <f t="shared" si="26"/>
        <v>-2.8845686249763171E-5</v>
      </c>
      <c r="AS60">
        <f t="shared" si="26"/>
        <v>-3.7652961281298289E-2</v>
      </c>
      <c r="AT60">
        <f t="shared" si="26"/>
        <v>-2.4600324507501686E-2</v>
      </c>
      <c r="AU60">
        <f t="shared" si="23"/>
        <v>-6.2282131475049733E-2</v>
      </c>
      <c r="AW60">
        <v>57</v>
      </c>
      <c r="AX60">
        <f>IF(Z60&gt;0, (R60*SUMPRODUCT(K60:$K$98, X60:$X$98)-K60*$AZ$3)/Z60, 0)</f>
        <v>-11805248438.417509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250000</v>
      </c>
      <c r="S61">
        <f t="shared" si="1"/>
        <v>-57821299935.149132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-78.371570452480526</v>
      </c>
      <c r="AC61">
        <f t="shared" si="2"/>
        <v>-69.974641616593033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-1.3405326755715197E-3</v>
      </c>
      <c r="AI61">
        <f t="shared" si="25"/>
        <v>-1.3405629302707806E-3</v>
      </c>
      <c r="AJ61">
        <f t="shared" si="7"/>
        <v>-8.3969288358874934</v>
      </c>
      <c r="AK61">
        <f t="shared" si="22"/>
        <v>-5.486009931673637</v>
      </c>
      <c r="AL61">
        <f t="shared" si="8"/>
        <v>-13.884279330491401</v>
      </c>
      <c r="AN61">
        <f t="shared" si="26"/>
        <v>0</v>
      </c>
      <c r="AO61">
        <f t="shared" si="26"/>
        <v>0</v>
      </c>
      <c r="AP61">
        <f t="shared" si="26"/>
        <v>-1.0815382096967112E-10</v>
      </c>
      <c r="AQ61">
        <f t="shared" si="26"/>
        <v>-4.7921061699301998E-6</v>
      </c>
      <c r="AR61">
        <f t="shared" si="26"/>
        <v>-4.7922143237511692E-6</v>
      </c>
      <c r="AS61">
        <f t="shared" si="26"/>
        <v>-3.0017153043856892E-2</v>
      </c>
      <c r="AT61">
        <f t="shared" si="26"/>
        <v>-1.9611265373045358E-2</v>
      </c>
      <c r="AU61">
        <f t="shared" si="23"/>
        <v>-4.9633210631225999E-2</v>
      </c>
      <c r="AW61">
        <v>58</v>
      </c>
      <c r="AX61">
        <f>IF(Z61&gt;0, (R61*SUMPRODUCT(K61:$K$98, X61:$X$98)-K61*$AZ$3)/Z61, 0)</f>
        <v>-57821299935.149132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250000</v>
      </c>
      <c r="S62">
        <f t="shared" si="1"/>
        <v>-288290366218.22852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-69.974641616593033</v>
      </c>
      <c r="AC62">
        <f t="shared" si="2"/>
        <v>-62.477362765030207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-2.4534232517442939E-4</v>
      </c>
      <c r="AI62">
        <f t="shared" si="25"/>
        <v>-2.453477430941803E-4</v>
      </c>
      <c r="AJ62">
        <f t="shared" si="7"/>
        <v>-7.4972788515628253</v>
      </c>
      <c r="AK62">
        <f t="shared" si="22"/>
        <v>-4.8982249131615125</v>
      </c>
      <c r="AL62">
        <f t="shared" si="8"/>
        <v>-12.395749112467431</v>
      </c>
      <c r="AN62">
        <f t="shared" si="26"/>
        <v>0</v>
      </c>
      <c r="AO62">
        <f t="shared" si="26"/>
        <v>0</v>
      </c>
      <c r="AP62">
        <f t="shared" si="26"/>
        <v>-1.7292730464782031E-11</v>
      </c>
      <c r="AQ62">
        <f t="shared" si="26"/>
        <v>-7.8307521999480829E-7</v>
      </c>
      <c r="AR62">
        <f t="shared" si="26"/>
        <v>-7.8309251272527314E-7</v>
      </c>
      <c r="AS62">
        <f t="shared" si="26"/>
        <v>-2.3929557535072535E-2</v>
      </c>
      <c r="AT62">
        <f t="shared" si="26"/>
        <v>-1.5633986303549442E-2</v>
      </c>
      <c r="AU62">
        <f t="shared" si="23"/>
        <v>-3.9564326931134701E-2</v>
      </c>
      <c r="AW62">
        <v>59</v>
      </c>
      <c r="AX62">
        <f>IF(Z62&gt;0, (R62*SUMPRODUCT(K62:$K$98, X62:$X$98)-K62*$AZ$3)/Z62, 0)</f>
        <v>-288290366218.22852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250000</v>
      </c>
      <c r="S63">
        <f t="shared" si="1"/>
        <v>-1464556234473.4768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-62.477362765030207</v>
      </c>
      <c r="AC63">
        <f t="shared" si="2"/>
        <v>-55.783360294829563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-4.4115176379745309E-5</v>
      </c>
      <c r="AI63">
        <f t="shared" si="25"/>
        <v>-4.4116128602660716E-5</v>
      </c>
      <c r="AJ63">
        <f t="shared" si="7"/>
        <v>-6.694002470200644</v>
      </c>
      <c r="AK63">
        <f t="shared" si="22"/>
        <v>-4.3734153935521149</v>
      </c>
      <c r="AL63">
        <f t="shared" si="8"/>
        <v>-11.067461979881362</v>
      </c>
      <c r="AN63">
        <f t="shared" si="26"/>
        <v>0</v>
      </c>
      <c r="AO63">
        <f t="shared" si="26"/>
        <v>0</v>
      </c>
      <c r="AP63">
        <f t="shared" si="26"/>
        <v>-2.7136361133289189E-12</v>
      </c>
      <c r="AQ63">
        <f t="shared" si="26"/>
        <v>-1.2571902422505197E-7</v>
      </c>
      <c r="AR63">
        <f t="shared" si="26"/>
        <v>-1.2572173786116529E-7</v>
      </c>
      <c r="AS63">
        <f t="shared" si="26"/>
        <v>-1.9076506721167757E-2</v>
      </c>
      <c r="AT63">
        <f t="shared" si="26"/>
        <v>-1.2463318996512825E-2</v>
      </c>
      <c r="AU63">
        <f t="shared" si="23"/>
        <v>-3.1539951439418443E-2</v>
      </c>
      <c r="AW63">
        <v>60</v>
      </c>
      <c r="AX63">
        <f>IF(Z63&gt;0, (R63*SUMPRODUCT(K63:$K$98, X63:$X$98)-K63*$AZ$3)/Z63, 0)</f>
        <v>-1464556234473.4768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250000</v>
      </c>
      <c r="S64">
        <f t="shared" si="1"/>
        <v>-7594200099332.3545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-55.783360294829563</v>
      </c>
      <c r="AC64">
        <f t="shared" si="2"/>
        <v>-49.806571801552273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-7.7873815185337521E-6</v>
      </c>
      <c r="AI64">
        <f t="shared" si="25"/>
        <v>-7.7875454810681536E-6</v>
      </c>
      <c r="AJ64">
        <f t="shared" si="7"/>
        <v>-5.9767884932772901</v>
      </c>
      <c r="AK64">
        <f t="shared" si="22"/>
        <v>-3.9048352206380699</v>
      </c>
      <c r="AL64">
        <f t="shared" si="8"/>
        <v>-9.8816315014608413</v>
      </c>
      <c r="AN64">
        <f t="shared" si="26"/>
        <v>0</v>
      </c>
      <c r="AO64">
        <f t="shared" si="26"/>
        <v>0</v>
      </c>
      <c r="AP64">
        <f t="shared" si="26"/>
        <v>-4.1719546759718184E-13</v>
      </c>
      <c r="AQ64">
        <f t="shared" si="26"/>
        <v>-1.9814650254346306E-8</v>
      </c>
      <c r="AR64">
        <f t="shared" si="26"/>
        <v>-1.9815067449813902E-8</v>
      </c>
      <c r="AS64">
        <f t="shared" si="26"/>
        <v>-1.5207675822307618E-2</v>
      </c>
      <c r="AT64">
        <f t="shared" si="26"/>
        <v>-9.9356817196706079E-3</v>
      </c>
      <c r="AU64">
        <f t="shared" si="23"/>
        <v>-2.5143377357045676E-2</v>
      </c>
      <c r="AW64">
        <v>61</v>
      </c>
      <c r="AX64">
        <f>IF(Z64&gt;0, (R64*SUMPRODUCT(K64:$K$98, X64:$X$98)-K64*$AZ$3)/Z64, 0)</f>
        <v>-7594200099332.3545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250000</v>
      </c>
      <c r="S65">
        <f t="shared" si="1"/>
        <v>-40235114990045.852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-49.806571801552273</v>
      </c>
      <c r="AC65">
        <f t="shared" si="2"/>
        <v>-44.470153411548793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-1.3469147727052538E-6</v>
      </c>
      <c r="AI65">
        <f t="shared" si="25"/>
        <v>-1.3469424041370409E-6</v>
      </c>
      <c r="AJ65">
        <f t="shared" si="7"/>
        <v>-5.3364183900034803</v>
      </c>
      <c r="AK65">
        <f t="shared" si="22"/>
        <v>-3.4864600261086593</v>
      </c>
      <c r="AL65">
        <f t="shared" si="8"/>
        <v>-8.8228797630545444</v>
      </c>
      <c r="AN65">
        <f t="shared" si="26"/>
        <v>0</v>
      </c>
      <c r="AO65">
        <f t="shared" si="26"/>
        <v>0</v>
      </c>
      <c r="AP65">
        <f t="shared" si="26"/>
        <v>-6.2774075551258549E-14</v>
      </c>
      <c r="AQ65">
        <f t="shared" si="26"/>
        <v>-3.0599691812839322E-9</v>
      </c>
      <c r="AR65">
        <f t="shared" si="26"/>
        <v>-3.060031955359484E-9</v>
      </c>
      <c r="AS65">
        <f t="shared" si="26"/>
        <v>-1.2123466267320252E-2</v>
      </c>
      <c r="AT65">
        <f t="shared" si="26"/>
        <v>-7.9206646536688161E-3</v>
      </c>
      <c r="AU65">
        <f t="shared" si="23"/>
        <v>-2.0044133981021027E-2</v>
      </c>
      <c r="AW65">
        <v>62</v>
      </c>
      <c r="AX65">
        <f>IF(Z65&gt;0, (R65*SUMPRODUCT(K65:$K$98, X65:$X$98)-K65*$AZ$3)/Z65, 0)</f>
        <v>-40235114990045.852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250000</v>
      </c>
      <c r="S66">
        <f t="shared" si="1"/>
        <v>-218199145711724.91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-44.470153411548793</v>
      </c>
      <c r="AC66">
        <f t="shared" si="2"/>
        <v>-39.705494120128265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-2.280589089095123E-7</v>
      </c>
      <c r="AI66">
        <f t="shared" si="25"/>
        <v>-2.2806345813609044E-7</v>
      </c>
      <c r="AJ66">
        <f t="shared" si="7"/>
        <v>-4.7646592914205286</v>
      </c>
      <c r="AK66">
        <f t="shared" si="22"/>
        <v>-3.1129107388084156</v>
      </c>
      <c r="AL66">
        <f t="shared" si="8"/>
        <v>-7.8775702582924021</v>
      </c>
      <c r="AN66">
        <f t="shared" si="26"/>
        <v>0</v>
      </c>
      <c r="AO66">
        <f t="shared" si="26"/>
        <v>0</v>
      </c>
      <c r="AP66">
        <f t="shared" si="26"/>
        <v>-9.227764052453071E-15</v>
      </c>
      <c r="AQ66">
        <f t="shared" si="26"/>
        <v>-4.6260034872320096E-10</v>
      </c>
      <c r="AR66">
        <f t="shared" si="26"/>
        <v>-4.6260957648725336E-10</v>
      </c>
      <c r="AS66">
        <f t="shared" si="26"/>
        <v>-9.6647531126833434E-3</v>
      </c>
      <c r="AT66">
        <f t="shared" si="26"/>
        <v>-6.3143053704967835E-3</v>
      </c>
      <c r="AU66">
        <f t="shared" si="23"/>
        <v>-1.5979058945789704E-2</v>
      </c>
      <c r="AW66">
        <v>63</v>
      </c>
      <c r="AX66">
        <f>IF(Z66&gt;0, (R66*SUMPRODUCT(K66:$K$98, X66:$X$98)-K66*$AZ$3)/Z66, 0)</f>
        <v>-218199145711724.91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-1213619370536510.8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-39.705494120128265</v>
      </c>
      <c r="AC67">
        <f t="shared" ref="AC67:AC89" si="29">S67*Z67</f>
        <v>-35.451334036233291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-7.3028115109437363E-13</v>
      </c>
      <c r="AH67">
        <f t="shared" ref="AH67:AH89" si="32">-X67*R67</f>
        <v>-3.7734531612823069E-8</v>
      </c>
      <c r="AI67">
        <f t="shared" ref="AI67:AI89" si="33">SUM(AE67:AH67)</f>
        <v>-3.7735261893974164E-8</v>
      </c>
      <c r="AJ67">
        <f t="shared" ref="AJ67:AJ89" si="34">AB67-AC67</f>
        <v>-4.2541600838949734</v>
      </c>
      <c r="AK67">
        <f t="shared" si="22"/>
        <v>-2.7793845884089787</v>
      </c>
      <c r="AL67">
        <f t="shared" ref="AL67:AL89" si="35">SUM(AI67:AK67)</f>
        <v>-7.0335447100392141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-6.8340767924777873E-11</v>
      </c>
      <c r="AR67">
        <f t="shared" si="36"/>
        <v>-6.8342090532281752E-11</v>
      </c>
      <c r="AS67">
        <f t="shared" si="36"/>
        <v>-7.7046820135836074E-3</v>
      </c>
      <c r="AT67">
        <f t="shared" si="36"/>
        <v>-5.0337255826865615E-3</v>
      </c>
      <c r="AU67">
        <f t="shared" si="23"/>
        <v>-1.273840766461226E-2</v>
      </c>
      <c r="AW67">
        <v>64</v>
      </c>
      <c r="AX67">
        <f>IF(Z67&gt;0, (R67*SUMPRODUCT(K67:$K$98, X67:$X$98)-K67*$AZ$3)/Z67, 0)</f>
        <v>-1213619370536510.8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7"/>
        <v>250000</v>
      </c>
      <c r="S68">
        <f t="shared" si="28"/>
        <v>-6930893663834398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-35.451334036233291</v>
      </c>
      <c r="AC68">
        <f t="shared" si="29"/>
        <v>-31.652976818125232</v>
      </c>
      <c r="AE68">
        <f t="shared" si="30"/>
        <v>0</v>
      </c>
      <c r="AF68">
        <f t="shared" si="31"/>
        <v>0</v>
      </c>
      <c r="AG68">
        <f t="shared" si="31"/>
        <v>-1.1417350472166155E-13</v>
      </c>
      <c r="AH68">
        <f t="shared" si="32"/>
        <v>-6.0880483486176829E-9</v>
      </c>
      <c r="AI68">
        <f t="shared" si="33"/>
        <v>-6.0881625221224047E-9</v>
      </c>
      <c r="AJ68">
        <f t="shared" si="34"/>
        <v>-3.7983572181080589</v>
      </c>
      <c r="AK68">
        <f t="shared" si="22"/>
        <v>-2.4815933825363308</v>
      </c>
      <c r="AL68">
        <f t="shared" si="35"/>
        <v>-6.2799506067325517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-9.844665424212071E-12</v>
      </c>
      <c r="AR68">
        <f t="shared" si="36"/>
        <v>-9.8448500482311211E-12</v>
      </c>
      <c r="AS68">
        <f t="shared" si="36"/>
        <v>-6.1421253302636992E-3</v>
      </c>
      <c r="AT68">
        <f t="shared" si="36"/>
        <v>-4.0128552158354546E-3</v>
      </c>
      <c r="AU68">
        <f t="shared" si="23"/>
        <v>-1.0154980555944004E-2</v>
      </c>
      <c r="AW68">
        <v>65</v>
      </c>
      <c r="AX68">
        <f>IF(Z68&gt;0, (R68*SUMPRODUCT(K68:$K$98, X68:$X$98)-K68*$AZ$3)/Z68, 0)</f>
        <v>-6930893663834398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7"/>
        <v>250000</v>
      </c>
      <c r="S69">
        <f t="shared" si="28"/>
        <v>-4.072147715074288E+16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-31.652976818125232</v>
      </c>
      <c r="AC69">
        <f t="shared" si="29"/>
        <v>-28.261586444763292</v>
      </c>
      <c r="AE69">
        <f t="shared" si="30"/>
        <v>0</v>
      </c>
      <c r="AF69">
        <f t="shared" si="31"/>
        <v>0</v>
      </c>
      <c r="AG69">
        <f t="shared" si="31"/>
        <v>-1.7350541054874108E-14</v>
      </c>
      <c r="AH69">
        <f t="shared" si="32"/>
        <v>-9.5681228619570826E-10</v>
      </c>
      <c r="AI69">
        <f t="shared" si="33"/>
        <v>-9.5682963673676312E-10</v>
      </c>
      <c r="AJ69">
        <f t="shared" si="34"/>
        <v>-3.3913903733619399</v>
      </c>
      <c r="AK69">
        <f t="shared" si="22"/>
        <v>-2.2157083772687667</v>
      </c>
      <c r="AL69">
        <f t="shared" si="35"/>
        <v>-5.6070987515875359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-1.3814386066629172E-12</v>
      </c>
      <c r="AR69">
        <f t="shared" si="36"/>
        <v>-1.3814636572476615E-12</v>
      </c>
      <c r="AS69">
        <f t="shared" si="36"/>
        <v>-4.8964647085111435E-3</v>
      </c>
      <c r="AT69">
        <f t="shared" si="36"/>
        <v>-3.1990236095687458E-3</v>
      </c>
      <c r="AU69">
        <f t="shared" si="23"/>
        <v>-8.0954883194613528E-3</v>
      </c>
      <c r="AW69">
        <v>66</v>
      </c>
      <c r="AX69">
        <f>IF(Z69&gt;0, (R69*SUMPRODUCT(K69:$K$98, X69:$X$98)-K69*$AZ$3)/Z69, 0)</f>
        <v>-4.072147715074288E+16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7"/>
        <v>250000</v>
      </c>
      <c r="S70">
        <f t="shared" si="28"/>
        <v>-2.4639530137173088E+17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-28.261586444763292</v>
      </c>
      <c r="AC70">
        <f t="shared" si="29"/>
        <v>-25.23355932568272</v>
      </c>
      <c r="AE70">
        <f t="shared" si="30"/>
        <v>0</v>
      </c>
      <c r="AF70">
        <f t="shared" si="31"/>
        <v>0</v>
      </c>
      <c r="AG70">
        <f t="shared" si="31"/>
        <v>-2.5602719679720509E-15</v>
      </c>
      <c r="AH70">
        <f t="shared" si="32"/>
        <v>-1.4616763676353315E-10</v>
      </c>
      <c r="AI70">
        <f t="shared" si="33"/>
        <v>-1.4617019703550112E-10</v>
      </c>
      <c r="AJ70">
        <f t="shared" si="34"/>
        <v>-3.0280271190805728</v>
      </c>
      <c r="AK70">
        <f t="shared" si="22"/>
        <v>-1.9783110511334308</v>
      </c>
      <c r="AL70">
        <f t="shared" si="35"/>
        <v>-5.0063381703601735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-1.8842479362296662E-13</v>
      </c>
      <c r="AR70">
        <f t="shared" si="36"/>
        <v>-1.8842809407119078E-13</v>
      </c>
      <c r="AS70">
        <f t="shared" si="36"/>
        <v>-3.9034316872792801E-3</v>
      </c>
      <c r="AT70">
        <f t="shared" si="36"/>
        <v>-2.5502420356901478E-3</v>
      </c>
      <c r="AU70">
        <f t="shared" si="23"/>
        <v>-6.4536737231578557E-3</v>
      </c>
      <c r="AW70">
        <v>67</v>
      </c>
      <c r="AX70">
        <f>IF(Z70&gt;0, (R70*SUMPRODUCT(K70:$K$98, X70:$X$98)-K70*$AZ$3)/Z70, 0)</f>
        <v>-2.4639530137173088E+17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7"/>
        <v>250000</v>
      </c>
      <c r="S71">
        <f t="shared" si="28"/>
        <v>-1.535975832301236E+18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-25.23355932568272</v>
      </c>
      <c r="AC71">
        <f t="shared" si="29"/>
        <v>-22.529963683645448</v>
      </c>
      <c r="AE71">
        <f t="shared" si="30"/>
        <v>0</v>
      </c>
      <c r="AF71">
        <f t="shared" si="31"/>
        <v>0</v>
      </c>
      <c r="AG71">
        <f t="shared" si="31"/>
        <v>-3.667043974560868E-16</v>
      </c>
      <c r="AH71">
        <f t="shared" si="32"/>
        <v>-2.1679648508362434E-11</v>
      </c>
      <c r="AI71">
        <f t="shared" si="33"/>
        <v>-2.168001521275989E-11</v>
      </c>
      <c r="AJ71">
        <f t="shared" si="34"/>
        <v>-2.7035956420372713</v>
      </c>
      <c r="AK71">
        <f t="shared" si="22"/>
        <v>-1.7663491527977906</v>
      </c>
      <c r="AL71">
        <f t="shared" si="35"/>
        <v>-4.4699447948567421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-2.4952900621853686E-14</v>
      </c>
      <c r="AR71">
        <f t="shared" si="36"/>
        <v>-2.4953322692275343E-14</v>
      </c>
      <c r="AS71">
        <f t="shared" si="36"/>
        <v>-3.1117918425388946E-3</v>
      </c>
      <c r="AT71">
        <f t="shared" si="36"/>
        <v>-2.0330373371255342E-3</v>
      </c>
      <c r="AU71">
        <f t="shared" si="23"/>
        <v>-5.1448291796893824E-3</v>
      </c>
      <c r="AW71">
        <v>68</v>
      </c>
      <c r="AX71">
        <f>IF(Z71&gt;0, (R71*SUMPRODUCT(K71:$K$98, X71:$X$98)-K71*$AZ$3)/Z71, 0)</f>
        <v>-1.535975832301236E+18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7"/>
        <v>250000</v>
      </c>
      <c r="S72">
        <f t="shared" si="28"/>
        <v>-9.8810049846303785E+18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-22.529963683645448</v>
      </c>
      <c r="AC72">
        <f t="shared" si="29"/>
        <v>-20.11603900325489</v>
      </c>
      <c r="AE72">
        <f t="shared" si="30"/>
        <v>0</v>
      </c>
      <c r="AF72">
        <f t="shared" si="31"/>
        <v>0</v>
      </c>
      <c r="AG72">
        <f t="shared" si="31"/>
        <v>-5.0895731341459735E-17</v>
      </c>
      <c r="AH72">
        <f t="shared" si="32"/>
        <v>-3.1214162214006622E-12</v>
      </c>
      <c r="AI72">
        <f t="shared" si="33"/>
        <v>-3.1214671171320038E-12</v>
      </c>
      <c r="AJ72">
        <f t="shared" si="34"/>
        <v>-2.4139246803905579</v>
      </c>
      <c r="AK72">
        <f t="shared" ref="AK72:AK89" si="49">G72*SUM(AB72:AB72, AE72:AF72)</f>
        <v>-1.5770974578551815</v>
      </c>
      <c r="AL72">
        <f t="shared" si="35"/>
        <v>-3.9910221382488609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-3.2077643802175425E-15</v>
      </c>
      <c r="AR72">
        <f t="shared" si="36"/>
        <v>-3.207816683884379E-15</v>
      </c>
      <c r="AS72">
        <f t="shared" si="36"/>
        <v>-2.4807014050853564E-3</v>
      </c>
      <c r="AT72">
        <f t="shared" si="36"/>
        <v>-1.620724917989117E-3</v>
      </c>
      <c r="AU72">
        <f t="shared" si="23"/>
        <v>-4.1014263230776818E-3</v>
      </c>
      <c r="AW72">
        <v>69</v>
      </c>
      <c r="AX72">
        <f>IF(Z72&gt;0, (R72*SUMPRODUCT(K72:$K$98, X72:$X$98)-K72*$AZ$3)/Z72, 0)</f>
        <v>-9.8810049846303785E+18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7"/>
        <v>250000</v>
      </c>
      <c r="S73">
        <f t="shared" si="28"/>
        <v>-6.5701866541294068E+19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-20.11603900325489</v>
      </c>
      <c r="AC73">
        <f t="shared" si="29"/>
        <v>-17.960749110049008</v>
      </c>
      <c r="AE73">
        <f t="shared" si="30"/>
        <v>0</v>
      </c>
      <c r="AF73">
        <f t="shared" si="31"/>
        <v>0</v>
      </c>
      <c r="AG73">
        <f t="shared" si="31"/>
        <v>-6.8341852581770087E-18</v>
      </c>
      <c r="AH73">
        <f t="shared" si="32"/>
        <v>-4.3552588769868128E-13</v>
      </c>
      <c r="AI73">
        <f t="shared" si="33"/>
        <v>-4.3553272188393947E-13</v>
      </c>
      <c r="AJ73">
        <f t="shared" si="34"/>
        <v>-2.1552898932058824</v>
      </c>
      <c r="AK73">
        <f t="shared" si="49"/>
        <v>-1.4081227302278425</v>
      </c>
      <c r="AL73">
        <f t="shared" si="35"/>
        <v>-3.5634126234341608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-3.9961955285257488E-16</v>
      </c>
      <c r="AR73">
        <f t="shared" si="36"/>
        <v>-3.9962582360279694E-16</v>
      </c>
      <c r="AS73">
        <f t="shared" si="36"/>
        <v>-1.977599972166285E-3</v>
      </c>
      <c r="AT73">
        <f t="shared" si="36"/>
        <v>-1.2920319818153056E-3</v>
      </c>
      <c r="AU73">
        <f t="shared" si="23"/>
        <v>-3.2696319539819905E-3</v>
      </c>
      <c r="AW73">
        <v>70</v>
      </c>
      <c r="AX73">
        <f>IF(Z73&gt;0, (R73*SUMPRODUCT(K73:$K$98, X73:$X$98)-K73*$AZ$3)/Z73, 0)</f>
        <v>-6.5701866541294068E+19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7"/>
        <v>250000</v>
      </c>
      <c r="S74">
        <f t="shared" si="28"/>
        <v>-4.5223855002664396E+20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-17.960749110049008</v>
      </c>
      <c r="AC74">
        <f t="shared" si="29"/>
        <v>-16.036383133972329</v>
      </c>
      <c r="AE74">
        <f t="shared" si="30"/>
        <v>0</v>
      </c>
      <c r="AF74">
        <f t="shared" si="31"/>
        <v>0</v>
      </c>
      <c r="AG74">
        <f t="shared" si="31"/>
        <v>-8.8650022941584346E-19</v>
      </c>
      <c r="AH74">
        <f t="shared" si="32"/>
        <v>-5.8793431761793954E-14</v>
      </c>
      <c r="AI74">
        <f t="shared" si="33"/>
        <v>-5.8794318262023368E-14</v>
      </c>
      <c r="AJ74">
        <f t="shared" si="34"/>
        <v>-1.9243659760766789</v>
      </c>
      <c r="AK74">
        <f t="shared" si="49"/>
        <v>-1.2572524377034306</v>
      </c>
      <c r="AL74">
        <f t="shared" si="35"/>
        <v>-3.1816184137801686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-4.8166328452663605E-17</v>
      </c>
      <c r="AR74">
        <f t="shared" si="36"/>
        <v>-4.8167054715103878E-17</v>
      </c>
      <c r="AS74">
        <f t="shared" si="36"/>
        <v>-1.5765305900560292E-3</v>
      </c>
      <c r="AT74">
        <f t="shared" si="36"/>
        <v>-1.0299999855032727E-3</v>
      </c>
      <c r="AU74">
        <f t="shared" si="23"/>
        <v>-2.6065305755593503E-3</v>
      </c>
      <c r="AW74">
        <v>71</v>
      </c>
      <c r="AX74">
        <f>IF(Z74&gt;0, (R74*SUMPRODUCT(K74:$K$98, X74:$X$98)-K74*$AZ$3)/Z74, 0)</f>
        <v>-4.5223855002664396E+20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7"/>
        <v>250000</v>
      </c>
      <c r="S75">
        <f t="shared" si="28"/>
        <v>-3.2268344675743532E+21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-16.036383133972329</v>
      </c>
      <c r="AC75">
        <f t="shared" si="29"/>
        <v>-14.318199226761005</v>
      </c>
      <c r="AE75">
        <f t="shared" si="30"/>
        <v>0</v>
      </c>
      <c r="AF75">
        <f t="shared" si="31"/>
        <v>0</v>
      </c>
      <c r="AG75">
        <f t="shared" si="31"/>
        <v>-1.1093069206555978E-19</v>
      </c>
      <c r="AH75">
        <f t="shared" si="32"/>
        <v>-7.6670453505612515E-15</v>
      </c>
      <c r="AI75">
        <f t="shared" si="33"/>
        <v>-7.6671562812533166E-15</v>
      </c>
      <c r="AJ75">
        <f t="shared" si="34"/>
        <v>-1.7181839072113245</v>
      </c>
      <c r="AK75">
        <f t="shared" si="49"/>
        <v>-1.1225468193780632</v>
      </c>
      <c r="AL75">
        <f t="shared" si="35"/>
        <v>-2.8407307265893955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-5.6082161237843476E-18</v>
      </c>
      <c r="AR75">
        <f t="shared" si="36"/>
        <v>-5.6082972662932824E-18</v>
      </c>
      <c r="AS75">
        <f t="shared" si="36"/>
        <v>-1.2568005341645669E-3</v>
      </c>
      <c r="AT75">
        <f t="shared" si="36"/>
        <v>-8.2110968232084879E-4</v>
      </c>
      <c r="AU75">
        <f t="shared" si="23"/>
        <v>-2.0779102164854213E-3</v>
      </c>
      <c r="AW75">
        <v>72</v>
      </c>
      <c r="AX75">
        <f>IF(Z75&gt;0, (R75*SUMPRODUCT(K75:$K$98, X75:$X$98)-K75*$AZ$3)/Z75, 0)</f>
        <v>-3.2268344675743532E+21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7"/>
        <v>250000</v>
      </c>
      <c r="S76">
        <f t="shared" si="28"/>
        <v>-2.3904269784119142E+22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-14.318199226761005</v>
      </c>
      <c r="AC76">
        <f t="shared" si="29"/>
        <v>-12.784106452465183</v>
      </c>
      <c r="AE76">
        <f t="shared" si="30"/>
        <v>0</v>
      </c>
      <c r="AF76">
        <f t="shared" si="31"/>
        <v>0</v>
      </c>
      <c r="AG76">
        <f t="shared" si="31"/>
        <v>-1.3370107691972183E-20</v>
      </c>
      <c r="AH76">
        <f t="shared" si="32"/>
        <v>-9.6451277452932009E-16</v>
      </c>
      <c r="AI76">
        <f t="shared" si="33"/>
        <v>-9.6452614463701199E-16</v>
      </c>
      <c r="AJ76">
        <f t="shared" si="34"/>
        <v>-1.5340927742958215</v>
      </c>
      <c r="AK76">
        <f t="shared" si="49"/>
        <v>-1.0022739458732703</v>
      </c>
      <c r="AL76">
        <f t="shared" si="35"/>
        <v>-2.5363667201690925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-6.2992184714696563E-19</v>
      </c>
      <c r="AR76">
        <f t="shared" si="36"/>
        <v>-6.2993057914425609E-19</v>
      </c>
      <c r="AS76">
        <f t="shared" si="36"/>
        <v>-1.0019136911388422E-3</v>
      </c>
      <c r="AT76">
        <f t="shared" si="36"/>
        <v>-6.5458361154404373E-4</v>
      </c>
      <c r="AU76">
        <f t="shared" si="23"/>
        <v>-1.6564973026828864E-3</v>
      </c>
      <c r="AW76">
        <v>73</v>
      </c>
      <c r="AX76">
        <f>IF(Z76&gt;0, (R76*SUMPRODUCT(K76:$K$98, X76:$X$98)-K76*$AZ$3)/Z76, 0)</f>
        <v>-2.3904269784119142E+22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7"/>
        <v>250000</v>
      </c>
      <c r="S77">
        <f t="shared" si="28"/>
        <v>-1.8417113546790868E+23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-12.784106452465183</v>
      </c>
      <c r="AC77">
        <f t="shared" si="29"/>
        <v>-11.414380761129626</v>
      </c>
      <c r="AE77">
        <f t="shared" si="30"/>
        <v>0</v>
      </c>
      <c r="AF77">
        <f t="shared" si="31"/>
        <v>0</v>
      </c>
      <c r="AG77">
        <f t="shared" si="31"/>
        <v>-1.5494258549432889E-21</v>
      </c>
      <c r="AH77">
        <f t="shared" si="32"/>
        <v>-1.1686980760109171E-16</v>
      </c>
      <c r="AI77">
        <f t="shared" si="33"/>
        <v>-1.1687135702694666E-16</v>
      </c>
      <c r="AJ77">
        <f t="shared" si="34"/>
        <v>-1.3697256913355567</v>
      </c>
      <c r="AK77">
        <f t="shared" si="49"/>
        <v>-0.89488745167256289</v>
      </c>
      <c r="AL77">
        <f t="shared" si="35"/>
        <v>-2.2646131430081198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-6.8149550129557071E-20</v>
      </c>
      <c r="AR77">
        <f t="shared" si="36"/>
        <v>-6.8150453636434868E-20</v>
      </c>
      <c r="AS77">
        <f t="shared" si="36"/>
        <v>-7.9871946041042998E-4</v>
      </c>
      <c r="AT77">
        <f t="shared" si="36"/>
        <v>-5.2183004746814718E-4</v>
      </c>
      <c r="AU77">
        <f t="shared" si="23"/>
        <v>-1.3205495078785772E-3</v>
      </c>
      <c r="AW77">
        <v>74</v>
      </c>
      <c r="AX77">
        <f>IF(Z77&gt;0, (R77*SUMPRODUCT(K77:$K$98, X77:$X$98)-K77*$AZ$3)/Z77, 0)</f>
        <v>-1.8417113546790868E+23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7"/>
        <v>250000</v>
      </c>
      <c r="S78">
        <f t="shared" si="28"/>
        <v>-1.4782118495628864E+24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-11.414380761129626</v>
      </c>
      <c r="AC78">
        <f t="shared" si="29"/>
        <v>-10.19141139386574</v>
      </c>
      <c r="AE78">
        <f t="shared" si="30"/>
        <v>0</v>
      </c>
      <c r="AF78">
        <f t="shared" si="31"/>
        <v>0</v>
      </c>
      <c r="AG78">
        <f t="shared" si="31"/>
        <v>-1.7236046708865484E-22</v>
      </c>
      <c r="AH78">
        <f t="shared" si="32"/>
        <v>-1.3615711293052012E-17</v>
      </c>
      <c r="AI78">
        <f t="shared" si="33"/>
        <v>-1.36158836535191E-17</v>
      </c>
      <c r="AJ78">
        <f t="shared" si="34"/>
        <v>-1.2229693672638859</v>
      </c>
      <c r="AK78">
        <f t="shared" si="49"/>
        <v>-0.79900665327907394</v>
      </c>
      <c r="AL78">
        <f t="shared" si="35"/>
        <v>-2.0219760205429598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-7.0889673423320737E-21</v>
      </c>
      <c r="AR78">
        <f t="shared" si="36"/>
        <v>-7.089057081141601E-21</v>
      </c>
      <c r="AS78">
        <f t="shared" si="36"/>
        <v>-6.3673426372004734E-4</v>
      </c>
      <c r="AT78">
        <f t="shared" si="36"/>
        <v>-4.1599971896376522E-4</v>
      </c>
      <c r="AU78">
        <f t="shared" si="23"/>
        <v>-1.0527339826838125E-3</v>
      </c>
      <c r="AW78">
        <v>75</v>
      </c>
      <c r="AX78">
        <f>IF(Z78&gt;0, (R78*SUMPRODUCT(K78:$K$98, X78:$X$98)-K78*$AZ$3)/Z78, 0)</f>
        <v>-1.4782118495628864E+24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7"/>
        <v>250000</v>
      </c>
      <c r="S79">
        <f t="shared" si="28"/>
        <v>-1.237927262289604E+25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-10.19141139386574</v>
      </c>
      <c r="AC79">
        <f t="shared" si="29"/>
        <v>-9.0994744588086949</v>
      </c>
      <c r="AE79">
        <f t="shared" si="30"/>
        <v>0</v>
      </c>
      <c r="AF79">
        <f t="shared" si="31"/>
        <v>0</v>
      </c>
      <c r="AG79">
        <f t="shared" si="31"/>
        <v>-1.8376431992415275E-23</v>
      </c>
      <c r="AH79">
        <f t="shared" si="32"/>
        <v>-1.5226043042535302E-18</v>
      </c>
      <c r="AI79">
        <f t="shared" si="33"/>
        <v>-1.5226226806855226E-18</v>
      </c>
      <c r="AJ79">
        <f t="shared" si="34"/>
        <v>-1.0919369350570456</v>
      </c>
      <c r="AK79">
        <f t="shared" si="49"/>
        <v>-0.71339879757060187</v>
      </c>
      <c r="AL79">
        <f t="shared" si="35"/>
        <v>-1.8053357326276473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-7.0780181516529797E-22</v>
      </c>
      <c r="AR79">
        <f t="shared" si="36"/>
        <v>-7.078103576814882E-22</v>
      </c>
      <c r="AS79">
        <f t="shared" si="36"/>
        <v>-5.0760065666458065E-4</v>
      </c>
      <c r="AT79">
        <f t="shared" si="36"/>
        <v>-3.3163242902085877E-4</v>
      </c>
      <c r="AU79">
        <f t="shared" si="23"/>
        <v>-8.3923308568543942E-4</v>
      </c>
      <c r="AW79">
        <v>76</v>
      </c>
      <c r="AX79">
        <f>IF(Z79&gt;0, (R79*SUMPRODUCT(K79:$K$98, X79:$X$98)-K79*$AZ$3)/Z79, 0)</f>
        <v>-1.237927262289604E+25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7"/>
        <v>250000</v>
      </c>
      <c r="S80">
        <f t="shared" si="28"/>
        <v>-1.0916851077839096E+26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-9.0994744588086949</v>
      </c>
      <c r="AC80">
        <f t="shared" si="29"/>
        <v>-8.1245307667934767</v>
      </c>
      <c r="AE80">
        <f t="shared" si="30"/>
        <v>0</v>
      </c>
      <c r="AF80">
        <f t="shared" si="31"/>
        <v>0</v>
      </c>
      <c r="AG80">
        <f t="shared" si="31"/>
        <v>-1.860548135369834E-24</v>
      </c>
      <c r="AH80">
        <f t="shared" si="32"/>
        <v>-1.6332119537121289E-19</v>
      </c>
      <c r="AI80">
        <f t="shared" si="33"/>
        <v>-1.6332305591934824E-19</v>
      </c>
      <c r="AJ80">
        <f t="shared" si="34"/>
        <v>-0.97494369201521813</v>
      </c>
      <c r="AK80">
        <f t="shared" si="49"/>
        <v>-0.63696321211660867</v>
      </c>
      <c r="AL80">
        <f t="shared" si="35"/>
        <v>-1.6119069041318268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-6.7787426436645511E-23</v>
      </c>
      <c r="AR80">
        <f t="shared" si="36"/>
        <v>-6.7788198668134335E-23</v>
      </c>
      <c r="AS80">
        <f t="shared" si="36"/>
        <v>-4.0465613573388077E-4</v>
      </c>
      <c r="AT80">
        <f t="shared" si="36"/>
        <v>-2.6437534201280188E-4</v>
      </c>
      <c r="AU80">
        <f t="shared" si="23"/>
        <v>-6.6903147774668265E-4</v>
      </c>
      <c r="AW80">
        <v>77</v>
      </c>
      <c r="AX80">
        <f>IF(Z80&gt;0, (R80*SUMPRODUCT(K80:$K$98, X80:$X$98)-K80*$AZ$3)/Z80, 0)</f>
        <v>-1.0916851077839096E+26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7"/>
        <v>250000</v>
      </c>
      <c r="S81">
        <f t="shared" si="28"/>
        <v>-1.016329945179442E+27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-8.1245307667934767</v>
      </c>
      <c r="AC81">
        <f t="shared" si="29"/>
        <v>-7.2540453274941754</v>
      </c>
      <c r="AE81">
        <f t="shared" si="30"/>
        <v>0</v>
      </c>
      <c r="AF81">
        <f t="shared" si="31"/>
        <v>0</v>
      </c>
      <c r="AG81">
        <f t="shared" si="31"/>
        <v>-1.7843726247319737E-25</v>
      </c>
      <c r="AH81">
        <f t="shared" si="32"/>
        <v>-1.6635053915429383E-20</v>
      </c>
      <c r="AI81">
        <f t="shared" si="33"/>
        <v>-1.6635232352691857E-20</v>
      </c>
      <c r="AJ81">
        <f t="shared" si="34"/>
        <v>-0.87048543929930133</v>
      </c>
      <c r="AK81">
        <f t="shared" si="49"/>
        <v>-0.56871715367554343</v>
      </c>
      <c r="AL81">
        <f t="shared" si="35"/>
        <v>-1.4392025929748447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-6.1647119160693606E-24</v>
      </c>
      <c r="AR81">
        <f t="shared" si="36"/>
        <v>-6.1647780423544833E-24</v>
      </c>
      <c r="AS81">
        <f t="shared" si="36"/>
        <v>-3.225893939205042E-4</v>
      </c>
      <c r="AT81">
        <f t="shared" si="36"/>
        <v>-2.1075840402806271E-4</v>
      </c>
      <c r="AU81">
        <f t="shared" si="23"/>
        <v>-5.3334779794856691E-4</v>
      </c>
      <c r="AW81">
        <v>78</v>
      </c>
      <c r="AX81">
        <f>IF(Z81&gt;0, (R81*SUMPRODUCT(K81:$K$98, X81:$X$98)-K81*$AZ$3)/Z81, 0)</f>
        <v>-1.016329945179442E+27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7"/>
        <v>250000</v>
      </c>
      <c r="S82">
        <f t="shared" si="28"/>
        <v>-1.0015771054321287E+28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-7.2540453274941754</v>
      </c>
      <c r="AC82">
        <f t="shared" si="29"/>
        <v>-6.4768261852626559</v>
      </c>
      <c r="AE82">
        <f t="shared" si="30"/>
        <v>0</v>
      </c>
      <c r="AF82">
        <f t="shared" si="31"/>
        <v>0</v>
      </c>
      <c r="AG82">
        <f t="shared" si="31"/>
        <v>-1.6166569079242883E-26</v>
      </c>
      <c r="AH82">
        <f t="shared" si="32"/>
        <v>-1.6048632076922251E-21</v>
      </c>
      <c r="AI82">
        <f t="shared" si="33"/>
        <v>-1.6048793742613044E-21</v>
      </c>
      <c r="AJ82">
        <f t="shared" si="34"/>
        <v>-0.77721914223151956</v>
      </c>
      <c r="AK82">
        <f t="shared" si="49"/>
        <v>-0.5077831729245923</v>
      </c>
      <c r="AL82">
        <f t="shared" si="35"/>
        <v>-1.2850023151561119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-5.3101717948924414E-25</v>
      </c>
      <c r="AR82">
        <f t="shared" si="36"/>
        <v>-5.3102252868403741E-25</v>
      </c>
      <c r="AS82">
        <f t="shared" si="36"/>
        <v>-2.5716628979632048E-4</v>
      </c>
      <c r="AT82">
        <f t="shared" si="36"/>
        <v>-1.6801530933359588E-4</v>
      </c>
      <c r="AU82">
        <f t="shared" si="23"/>
        <v>-4.2518159912991637E-4</v>
      </c>
      <c r="AW82">
        <v>79</v>
      </c>
      <c r="AX82">
        <f>IF(Z82&gt;0, (R82*SUMPRODUCT(K82:$K$98, X82:$X$98)-K82*$AZ$3)/Z82, 0)</f>
        <v>-1.0015771054321287E+28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7"/>
        <v>250000</v>
      </c>
      <c r="S83">
        <f t="shared" si="28"/>
        <v>-1.0479051549681515E+29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-6.4768261852626559</v>
      </c>
      <c r="AC83">
        <f t="shared" si="29"/>
        <v>-5.7828805225559421</v>
      </c>
      <c r="AE83">
        <f t="shared" si="30"/>
        <v>0</v>
      </c>
      <c r="AF83">
        <f t="shared" si="31"/>
        <v>0</v>
      </c>
      <c r="AG83">
        <f t="shared" si="31"/>
        <v>-1.3796287992141089E-27</v>
      </c>
      <c r="AH83">
        <f t="shared" si="32"/>
        <v>-1.4625274589236344E-22</v>
      </c>
      <c r="AI83">
        <f t="shared" si="33"/>
        <v>-1.4625412552116266E-22</v>
      </c>
      <c r="AJ83">
        <f t="shared" si="34"/>
        <v>-0.69394566270671376</v>
      </c>
      <c r="AK83">
        <f t="shared" si="49"/>
        <v>-0.45337783296838596</v>
      </c>
      <c r="AL83">
        <f t="shared" si="35"/>
        <v>-1.1473234956750997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-4.3207243149223017E-26</v>
      </c>
      <c r="AR83">
        <f t="shared" si="36"/>
        <v>-4.320765073101999E-26</v>
      </c>
      <c r="AS83">
        <f t="shared" si="36"/>
        <v>-2.0501139173813806E-4</v>
      </c>
      <c r="AT83">
        <f t="shared" si="36"/>
        <v>-1.3394077593558343E-4</v>
      </c>
      <c r="AU83">
        <f t="shared" si="23"/>
        <v>-3.3895216767372148E-4</v>
      </c>
      <c r="AW83">
        <v>80</v>
      </c>
      <c r="AX83">
        <f>IF(Z83&gt;0, (R83*SUMPRODUCT(K83:$K$98, X83:$X$98)-K83*$AZ$3)/Z83, 0)</f>
        <v>-1.0479051549681515E+29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7"/>
        <v>250000</v>
      </c>
      <c r="S84">
        <f t="shared" si="28"/>
        <v>-1.1677160377305308E+30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-5.7828805225559421</v>
      </c>
      <c r="AC84">
        <f t="shared" si="29"/>
        <v>-5.1632861808535191</v>
      </c>
      <c r="AE84">
        <f t="shared" si="30"/>
        <v>0</v>
      </c>
      <c r="AF84">
        <f t="shared" si="31"/>
        <v>0</v>
      </c>
      <c r="AG84">
        <f t="shared" si="31"/>
        <v>-1.1054241814834589E-28</v>
      </c>
      <c r="AH84">
        <f t="shared" si="32"/>
        <v>-1.2552900930736219E-23</v>
      </c>
      <c r="AI84">
        <f t="shared" si="33"/>
        <v>-1.2553011473154367E-23</v>
      </c>
      <c r="AJ84">
        <f t="shared" si="34"/>
        <v>-0.619594341702423</v>
      </c>
      <c r="AK84">
        <f t="shared" si="49"/>
        <v>-0.40480163657891599</v>
      </c>
      <c r="AL84">
        <f t="shared" si="35"/>
        <v>-1.024395978281339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-3.3111481052464939E-27</v>
      </c>
      <c r="AR84">
        <f t="shared" si="36"/>
        <v>-3.3111772636315091E-27</v>
      </c>
      <c r="AS84">
        <f t="shared" si="36"/>
        <v>-1.634338263218575E-4</v>
      </c>
      <c r="AT84">
        <f t="shared" si="36"/>
        <v>-1.0677676653028014E-4</v>
      </c>
      <c r="AU84">
        <f t="shared" si="23"/>
        <v>-2.7021059285213766E-4</v>
      </c>
      <c r="AW84">
        <v>81</v>
      </c>
      <c r="AX84">
        <f>IF(Z84&gt;0, (R84*SUMPRODUCT(K84:$K$98, X84:$X$98)-K84*$AZ$3)/Z84, 0)</f>
        <v>-1.1677160377305308E+30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7"/>
        <v>250000</v>
      </c>
      <c r="S85">
        <f t="shared" si="28"/>
        <v>-1.3912954196854873E+31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-5.1632861808535191</v>
      </c>
      <c r="AC85">
        <f t="shared" si="29"/>
        <v>-4.6100769471906418</v>
      </c>
      <c r="AE85">
        <f t="shared" si="30"/>
        <v>0</v>
      </c>
      <c r="AF85">
        <f t="shared" si="31"/>
        <v>0</v>
      </c>
      <c r="AG85">
        <f t="shared" si="31"/>
        <v>-8.2837851723697613E-30</v>
      </c>
      <c r="AH85">
        <f t="shared" si="32"/>
        <v>-1.0115320879449268E-24</v>
      </c>
      <c r="AI85">
        <f t="shared" si="33"/>
        <v>-1.0115403717300991E-24</v>
      </c>
      <c r="AJ85">
        <f t="shared" si="34"/>
        <v>-0.55320923366287733</v>
      </c>
      <c r="AK85">
        <f t="shared" si="49"/>
        <v>-0.36143003265974638</v>
      </c>
      <c r="AL85">
        <f t="shared" si="35"/>
        <v>-0.91463926632262371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-2.3822983334942549E-28</v>
      </c>
      <c r="AR85">
        <f t="shared" si="36"/>
        <v>-2.3823178429570252E-28</v>
      </c>
      <c r="AS85">
        <f t="shared" si="36"/>
        <v>-1.3028844572852153E-4</v>
      </c>
      <c r="AT85">
        <f t="shared" si="36"/>
        <v>-8.5121784542634024E-5</v>
      </c>
      <c r="AU85">
        <f t="shared" si="23"/>
        <v>-2.1541023027115555E-4</v>
      </c>
      <c r="AW85">
        <v>82</v>
      </c>
      <c r="AX85">
        <f>IF(Z85&gt;0, (R85*SUMPRODUCT(K85:$K$98, X85:$X$98)-K85*$AZ$3)/Z85, 0)</f>
        <v>-1.3912954196854873E+31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7"/>
        <v>250000</v>
      </c>
      <c r="S86">
        <f t="shared" si="28"/>
        <v>-1.7809554205622387E+32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-4.6100769471906418</v>
      </c>
      <c r="AC86">
        <f t="shared" si="29"/>
        <v>-4.1161401314202157</v>
      </c>
      <c r="AE86">
        <f t="shared" si="30"/>
        <v>0</v>
      </c>
      <c r="AF86">
        <f t="shared" si="31"/>
        <v>0</v>
      </c>
      <c r="AG86">
        <f t="shared" si="31"/>
        <v>-5.7779943336829436E-31</v>
      </c>
      <c r="AH86">
        <f t="shared" si="32"/>
        <v>-7.6231478872777697E-26</v>
      </c>
      <c r="AI86">
        <f t="shared" si="33"/>
        <v>-7.6232056672211067E-26</v>
      </c>
      <c r="AJ86">
        <f t="shared" si="34"/>
        <v>-0.49393681577042603</v>
      </c>
      <c r="AK86">
        <f t="shared" si="49"/>
        <v>-0.32270538630334494</v>
      </c>
      <c r="AL86">
        <f t="shared" si="35"/>
        <v>-0.81664220207377092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-1.6029973531764415E-29</v>
      </c>
      <c r="AR86">
        <f t="shared" si="36"/>
        <v>-1.6030095031566866E-29</v>
      </c>
      <c r="AS86">
        <f t="shared" si="36"/>
        <v>-1.0386515125041571E-4</v>
      </c>
      <c r="AT86">
        <f t="shared" si="36"/>
        <v>-6.7858565483604915E-5</v>
      </c>
      <c r="AU86">
        <f t="shared" si="23"/>
        <v>-1.7172371673402061E-4</v>
      </c>
      <c r="AW86">
        <v>83</v>
      </c>
      <c r="AX86">
        <f>IF(Z86&gt;0, (R86*SUMPRODUCT(K86:$K$98, X86:$X$98)-K86*$AZ$3)/Z86, 0)</f>
        <v>-1.7809554205622387E+32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7"/>
        <v>250000</v>
      </c>
      <c r="S87">
        <f t="shared" si="28"/>
        <v>-2.4629061676524282E+33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-4.1161401314202157</v>
      </c>
      <c r="AC87">
        <f t="shared" si="29"/>
        <v>-3.6751251173394786</v>
      </c>
      <c r="AE87">
        <f t="shared" si="30"/>
        <v>0</v>
      </c>
      <c r="AF87">
        <f t="shared" si="31"/>
        <v>0</v>
      </c>
      <c r="AG87">
        <f t="shared" si="31"/>
        <v>-3.730476180546601E-32</v>
      </c>
      <c r="AH87">
        <f t="shared" si="32"/>
        <v>-5.3471667722914541E-27</v>
      </c>
      <c r="AI87">
        <f t="shared" si="33"/>
        <v>-5.3472040770532595E-27</v>
      </c>
      <c r="AJ87">
        <f t="shared" si="34"/>
        <v>-0.44101501408073718</v>
      </c>
      <c r="AK87">
        <f t="shared" si="49"/>
        <v>-0.28812980919941511</v>
      </c>
      <c r="AL87">
        <f t="shared" si="35"/>
        <v>-0.72914482328015229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-1.003931698478658E-30</v>
      </c>
      <c r="AR87">
        <f t="shared" si="36"/>
        <v>-1.0039387024556192E-30</v>
      </c>
      <c r="AS87">
        <f t="shared" si="36"/>
        <v>-8.2800662667742043E-5</v>
      </c>
      <c r="AT87">
        <f t="shared" si="36"/>
        <v>-5.4096432942924836E-5</v>
      </c>
      <c r="AU87">
        <f t="shared" si="23"/>
        <v>-1.3689709561066687E-4</v>
      </c>
      <c r="AW87">
        <v>84</v>
      </c>
      <c r="AX87">
        <f>IF(Z87&gt;0, (R87*SUMPRODUCT(K87:$K$98, X87:$X$98)-K87*$AZ$3)/Z87, 0)</f>
        <v>-2.4629061676524282E+33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7"/>
        <v>250000</v>
      </c>
      <c r="S88">
        <f t="shared" si="28"/>
        <v>-3.7035325312051815E+34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-3.6751251173394786</v>
      </c>
      <c r="AC88">
        <f t="shared" si="29"/>
        <v>-3.2813617119102485</v>
      </c>
      <c r="AE88">
        <f t="shared" si="30"/>
        <v>0</v>
      </c>
      <c r="AF88">
        <f t="shared" si="31"/>
        <v>0</v>
      </c>
      <c r="AG88">
        <f t="shared" si="31"/>
        <v>-2.2150215262470284E-33</v>
      </c>
      <c r="AH88">
        <f t="shared" si="32"/>
        <v>-3.4716692661164319E-28</v>
      </c>
      <c r="AI88">
        <f t="shared" si="33"/>
        <v>-3.4716914163316943E-28</v>
      </c>
      <c r="AJ88">
        <f t="shared" si="34"/>
        <v>-0.39376340542923005</v>
      </c>
      <c r="AK88">
        <f t="shared" si="49"/>
        <v>-0.25725875821376354</v>
      </c>
      <c r="AL88">
        <f t="shared" si="35"/>
        <v>-0.65102216364299359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-5.8197021687745531E-32</v>
      </c>
      <c r="AR88">
        <f t="shared" si="36"/>
        <v>-5.8197393000926359E-32</v>
      </c>
      <c r="AS88">
        <f t="shared" si="36"/>
        <v>-6.6008181335891367E-5</v>
      </c>
      <c r="AT88">
        <f t="shared" si="36"/>
        <v>-4.3125345139449014E-5</v>
      </c>
      <c r="AU88">
        <f t="shared" si="23"/>
        <v>-1.0913352647534039E-4</v>
      </c>
      <c r="AW88">
        <v>85</v>
      </c>
      <c r="AX88">
        <f>IF(Z88&gt;0, (R88*SUMPRODUCT(K88:$K$98, X88:$X$98)-K88*$AZ$3)/Z88, 0)</f>
        <v>-3.7035325312051815E+34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-3.2813617119102485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-2.2150215262470282E-29</v>
      </c>
      <c r="AI89">
        <f t="shared" si="33"/>
        <v>-2.2150215262470282E-29</v>
      </c>
      <c r="AJ89">
        <f t="shared" si="34"/>
        <v>-3.2813617119102485</v>
      </c>
      <c r="AK89">
        <f t="shared" si="49"/>
        <v>-0.22969531983371741</v>
      </c>
      <c r="AL89">
        <f t="shared" si="35"/>
        <v>-3.5110570317439658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-3.3152962574795644E-33</v>
      </c>
      <c r="AR89">
        <f t="shared" si="36"/>
        <v>-3.3152962574795644E-33</v>
      </c>
      <c r="AS89">
        <f t="shared" si="36"/>
        <v>-4.9113230160633423E-4</v>
      </c>
      <c r="AT89">
        <f t="shared" si="36"/>
        <v>-3.4379261112443398E-5</v>
      </c>
      <c r="AU89">
        <f t="shared" si="23"/>
        <v>-5.255115627187776E-4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26806.431197446174</v>
      </c>
      <c r="AO91" s="8">
        <f t="shared" si="50"/>
        <v>-2680.6431197446177</v>
      </c>
      <c r="AP91" s="8">
        <f t="shared" si="50"/>
        <v>-439.91679612122192</v>
      </c>
      <c r="AQ91" s="8">
        <f t="shared" si="50"/>
        <v>-19574.545699902676</v>
      </c>
      <c r="AR91" s="8">
        <f t="shared" si="50"/>
        <v>4111.3255816776664</v>
      </c>
      <c r="AS91" s="8">
        <f t="shared" si="50"/>
        <v>-4972.0323373522087</v>
      </c>
      <c r="AT91" s="8">
        <f t="shared" si="50"/>
        <v>1611.5280231474369</v>
      </c>
      <c r="AU91" s="8">
        <f t="shared" si="50"/>
        <v>750.8212674728868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D8C1C-7A1B-4316-8610-2F17B1D7DFC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61273.416961203664</v>
      </c>
      <c r="K3">
        <v>1</v>
      </c>
      <c r="L3" s="2">
        <v>0</v>
      </c>
      <c r="O3">
        <f>$C$3</f>
        <v>61273.416961203664</v>
      </c>
      <c r="P3">
        <f>O3*C5</f>
        <v>6127.3416961203666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61273.416961203664</v>
      </c>
      <c r="AF3">
        <f t="shared" ref="AF3:AG34" si="4">-$Z3*P3</f>
        <v>-6127.3416961203666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54946.075265083295</v>
      </c>
      <c r="AJ3">
        <f t="shared" ref="AJ3:AJ66" si="7">AB3-AC3</f>
        <v>0</v>
      </c>
      <c r="AL3">
        <f t="shared" ref="AL3:AL66" si="8">SUM(AI3:AK3)</f>
        <v>54946.075265083295</v>
      </c>
      <c r="AN3">
        <f t="shared" ref="AN3:AU34" si="9">AE3*$K3</f>
        <v>61273.416961203664</v>
      </c>
      <c r="AO3">
        <f t="shared" si="9"/>
        <v>-6127.3416961203666</v>
      </c>
      <c r="AP3">
        <f t="shared" si="9"/>
        <v>-200</v>
      </c>
      <c r="AQ3">
        <f t="shared" si="9"/>
        <v>0</v>
      </c>
      <c r="AR3">
        <f t="shared" si="9"/>
        <v>54946.075265083295</v>
      </c>
      <c r="AS3">
        <f t="shared" si="9"/>
        <v>0</v>
      </c>
      <c r="AT3">
        <f t="shared" si="9"/>
        <v>0</v>
      </c>
      <c r="AU3">
        <f t="shared" si="9"/>
        <v>54946.075265083295</v>
      </c>
      <c r="AW3">
        <v>0</v>
      </c>
      <c r="AX3">
        <f>IF(Z3&gt;0, (R3*SUMPRODUCT(K3:$K$98, X3:$X$98)-K3*$AZ$3)/Z3, 0)</f>
        <v>0</v>
      </c>
      <c r="AZ3">
        <f>C6*ABS(SUMPRODUCT(X4:X79, K4:K79))/1</f>
        <v>47603.026697859314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250000</v>
      </c>
      <c r="S4">
        <f t="shared" si="1"/>
        <v>3232.9663981166027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3193.0754917213198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-584.69849999999997</v>
      </c>
      <c r="AI4">
        <f t="shared" si="6"/>
        <v>-584.69849999999997</v>
      </c>
      <c r="AJ4">
        <f t="shared" si="7"/>
        <v>-3193.0754917213198</v>
      </c>
      <c r="AK4">
        <f>G4*SUM(AB4, AE4:AF4)</f>
        <v>0</v>
      </c>
      <c r="AL4">
        <f t="shared" si="8"/>
        <v>-3777.7739917213198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-545.47858942065488</v>
      </c>
      <c r="AR4">
        <f t="shared" si="9"/>
        <v>-545.47858942065488</v>
      </c>
      <c r="AS4">
        <f t="shared" si="9"/>
        <v>-2978.8930793183317</v>
      </c>
      <c r="AT4">
        <f t="shared" si="9"/>
        <v>0</v>
      </c>
      <c r="AU4">
        <f t="shared" si="9"/>
        <v>-3524.3716687389865</v>
      </c>
      <c r="AW4">
        <v>1</v>
      </c>
      <c r="AX4">
        <f>IF(Z4&gt;0, (R4*SUMPRODUCT(K4:$K$98, X4:$X$98)-K4*$AZ$3)/Z4, 0)</f>
        <v>3232.9663981166027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250000</v>
      </c>
      <c r="S5">
        <f t="shared" si="1"/>
        <v>6512.4989587184318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3193.0754917213198</v>
      </c>
      <c r="AC5">
        <f t="shared" si="2"/>
        <v>6351.8183136283915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-614.31243053632193</v>
      </c>
      <c r="AI5">
        <f t="shared" si="6"/>
        <v>-638.69561414176826</v>
      </c>
      <c r="AJ5">
        <f t="shared" si="7"/>
        <v>-3158.7428219070716</v>
      </c>
      <c r="AK5">
        <f>G5*SUM(AB5, AE5:AF5)</f>
        <v>130.91609516057412</v>
      </c>
      <c r="AL5">
        <f t="shared" si="8"/>
        <v>-3666.5223408882657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-525.30348470739523</v>
      </c>
      <c r="AR5">
        <f t="shared" si="9"/>
        <v>-546.15374050478931</v>
      </c>
      <c r="AS5">
        <f t="shared" si="9"/>
        <v>-2701.0663127777098</v>
      </c>
      <c r="AT5">
        <f t="shared" si="9"/>
        <v>111.9474026141628</v>
      </c>
      <c r="AU5">
        <f t="shared" si="9"/>
        <v>-3135.2726506683362</v>
      </c>
      <c r="AW5">
        <v>2</v>
      </c>
      <c r="AX5">
        <f>IF(Z5&gt;0, (R5*SUMPRODUCT(K5:$K$98, X5:$X$98)-K5*$AZ$3)/Z5, 0)</f>
        <v>6512.4989587184318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250000</v>
      </c>
      <c r="S6">
        <f t="shared" si="1"/>
        <v>10187.991699708036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6351.8183136283915</v>
      </c>
      <c r="AC6">
        <f t="shared" si="2"/>
        <v>9810.792395666067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-649.49559319378295</v>
      </c>
      <c r="AI6">
        <f t="shared" si="6"/>
        <v>-673.5699954038555</v>
      </c>
      <c r="AJ6">
        <f t="shared" si="7"/>
        <v>-3458.9740820376755</v>
      </c>
      <c r="AK6">
        <f>G6*SUM(AB6, AE6:AF6)</f>
        <v>371.58137134726093</v>
      </c>
      <c r="AL6">
        <f t="shared" si="8"/>
        <v>-3760.9627060942703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-501.0274146890938</v>
      </c>
      <c r="AR6">
        <f t="shared" si="9"/>
        <v>-519.59865000754382</v>
      </c>
      <c r="AS6">
        <f t="shared" si="9"/>
        <v>-2668.2872985757876</v>
      </c>
      <c r="AT6">
        <f t="shared" si="9"/>
        <v>286.64159662311982</v>
      </c>
      <c r="AU6">
        <f t="shared" si="9"/>
        <v>-2901.244351960212</v>
      </c>
      <c r="AW6">
        <v>3</v>
      </c>
      <c r="AX6">
        <f>IF(Z6&gt;0, (R6*SUMPRODUCT(K6:$K$98, X6:$X$98)-K6*$AZ$3)/Z6, 0)</f>
        <v>10187.991699708036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250000</v>
      </c>
      <c r="S7">
        <f t="shared" si="1"/>
        <v>13276.784801194068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9810.792395666067</v>
      </c>
      <c r="AC7">
        <f t="shared" si="2"/>
        <v>12620.742977338785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-689.75762367296466</v>
      </c>
      <c r="AI7">
        <f t="shared" si="6"/>
        <v>-713.52230609856917</v>
      </c>
      <c r="AJ7">
        <f t="shared" si="7"/>
        <v>-2809.9505816727178</v>
      </c>
      <c r="AK7">
        <f>G7*SUM(AB7, AE7:AF7)</f>
        <v>481.70990662720385</v>
      </c>
      <c r="AL7">
        <f t="shared" si="8"/>
        <v>-3041.7629811440829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-484.11058939836016</v>
      </c>
      <c r="AR7">
        <f t="shared" si="9"/>
        <v>-500.78997650634375</v>
      </c>
      <c r="AS7">
        <f t="shared" si="9"/>
        <v>-1972.1809307885478</v>
      </c>
      <c r="AT7">
        <f t="shared" si="9"/>
        <v>338.09103199835369</v>
      </c>
      <c r="AU7">
        <f t="shared" si="9"/>
        <v>-2134.8798752965376</v>
      </c>
      <c r="AW7">
        <v>4</v>
      </c>
      <c r="AX7">
        <f>IF(Z7&gt;0, (R7*SUMPRODUCT(K7:$K$98, X7:$X$98)-K7*$AZ$3)/Z7, 0)</f>
        <v>13276.784801194068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250000</v>
      </c>
      <c r="S8">
        <f t="shared" si="1"/>
        <v>15328.473741126942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12620.742977338785</v>
      </c>
      <c r="AC8">
        <f t="shared" si="2"/>
        <v>14360.254914516026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-1061.5372322177757</v>
      </c>
      <c r="AI8">
        <f t="shared" si="6"/>
        <v>-1084.9581140959024</v>
      </c>
      <c r="AJ8">
        <f t="shared" si="7"/>
        <v>-1739.5119371772416</v>
      </c>
      <c r="AK8">
        <f t="shared" ref="AK8:AK71" si="22">G8*SUM(AB8:AB8, AE8:AF8)</f>
        <v>268.82182541731612</v>
      </c>
      <c r="AL8">
        <f t="shared" si="8"/>
        <v>-2555.6482258558281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-695.46006918371688</v>
      </c>
      <c r="AR8">
        <f t="shared" si="9"/>
        <v>-710.80412649697371</v>
      </c>
      <c r="AS8">
        <f t="shared" si="9"/>
        <v>-1139.6313341245123</v>
      </c>
      <c r="AT8">
        <f t="shared" si="9"/>
        <v>176.11708720967943</v>
      </c>
      <c r="AU8">
        <f t="shared" si="9"/>
        <v>-1674.3183734118065</v>
      </c>
      <c r="AW8">
        <v>5</v>
      </c>
      <c r="AX8">
        <f>IF(Z8&gt;0, (R8*SUMPRODUCT(K8:$K$98, X8:$X$98)-K8*$AZ$3)/Z8, 0)</f>
        <v>15328.473741126942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250000</v>
      </c>
      <c r="S9">
        <f t="shared" si="1"/>
        <v>16618.131372861324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14360.254914516026</v>
      </c>
      <c r="AC9">
        <f t="shared" si="2"/>
        <v>15315.846091015281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-1458.0620829375821</v>
      </c>
      <c r="AI9">
        <f t="shared" si="6"/>
        <v>-1481.1029497886339</v>
      </c>
      <c r="AJ9">
        <f t="shared" si="7"/>
        <v>-955.59117649925429</v>
      </c>
      <c r="AK9">
        <f t="shared" si="22"/>
        <v>84.725503995644559</v>
      </c>
      <c r="AL9">
        <f t="shared" si="8"/>
        <v>-2351.9686222922437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-904.67001210793819</v>
      </c>
      <c r="AR9">
        <f t="shared" si="9"/>
        <v>-918.96596118791354</v>
      </c>
      <c r="AS9">
        <f t="shared" si="9"/>
        <v>-592.90663362708631</v>
      </c>
      <c r="AT9">
        <f t="shared" si="9"/>
        <v>52.568833400540576</v>
      </c>
      <c r="AU9">
        <f t="shared" si="9"/>
        <v>-1459.3037614144594</v>
      </c>
      <c r="AW9">
        <v>6</v>
      </c>
      <c r="AX9">
        <f>IF(Z9&gt;0, (R9*SUMPRODUCT(K9:$K$98, X9:$X$98)-K9*$AZ$3)/Z9, 0)</f>
        <v>16618.131372861324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250000</v>
      </c>
      <c r="S10">
        <f t="shared" si="1"/>
        <v>17600.106593176133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15315.846091015281</v>
      </c>
      <c r="AC10">
        <f t="shared" si="2"/>
        <v>15927.053893968505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-1869.3910092418382</v>
      </c>
      <c r="AI10">
        <f t="shared" si="6"/>
        <v>-1892.0145283234551</v>
      </c>
      <c r="AJ10">
        <f t="shared" si="7"/>
        <v>-611.20780295322402</v>
      </c>
      <c r="AK10">
        <f t="shared" si="22"/>
        <v>62.794968973162653</v>
      </c>
      <c r="AL10">
        <f t="shared" si="8"/>
        <v>-2440.4273623035165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-1100.354223346435</v>
      </c>
      <c r="AR10">
        <f t="shared" si="9"/>
        <v>-1113.6707979128826</v>
      </c>
      <c r="AS10">
        <f t="shared" si="9"/>
        <v>-359.76694228065065</v>
      </c>
      <c r="AT10">
        <f t="shared" si="9"/>
        <v>36.962149156024431</v>
      </c>
      <c r="AU10">
        <f t="shared" si="9"/>
        <v>-1436.4755910375088</v>
      </c>
      <c r="AW10">
        <v>7</v>
      </c>
      <c r="AX10">
        <f>IF(Z10&gt;0, (R10*SUMPRODUCT(K10:$K$98, X10:$X$98)-K10*$AZ$3)/Z10, 0)</f>
        <v>17600.106593176133</v>
      </c>
    </row>
    <row r="11" spans="1:52" x14ac:dyDescent="0.25">
      <c r="A11" t="s">
        <v>33</v>
      </c>
      <c r="C11" s="12">
        <f>AU81</f>
        <v>1407.5183586848761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250000</v>
      </c>
      <c r="S11">
        <f t="shared" si="1"/>
        <v>18297.038423276466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15927.053893968505</v>
      </c>
      <c r="AC11">
        <f t="shared" si="2"/>
        <v>16221.838350369033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-2327.1553949246518</v>
      </c>
      <c r="AI11">
        <f t="shared" si="6"/>
        <v>-2349.3199632759602</v>
      </c>
      <c r="AJ11">
        <f t="shared" si="7"/>
        <v>-294.78445640052814</v>
      </c>
      <c r="AK11">
        <f t="shared" si="22"/>
        <v>38.224929345524409</v>
      </c>
      <c r="AL11">
        <f t="shared" si="8"/>
        <v>-2605.879490330964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-1301.5981112981194</v>
      </c>
      <c r="AR11">
        <f t="shared" si="9"/>
        <v>-1313.9949458054839</v>
      </c>
      <c r="AS11">
        <f t="shared" si="9"/>
        <v>-164.87549242640642</v>
      </c>
      <c r="AT11">
        <f t="shared" si="9"/>
        <v>21.379533119768112</v>
      </c>
      <c r="AU11">
        <f t="shared" si="9"/>
        <v>-1457.4909051121222</v>
      </c>
      <c r="AW11">
        <v>8</v>
      </c>
      <c r="AX11">
        <f>IF(Z11&gt;0, (R11*SUMPRODUCT(K11:$K$98, X11:$X$98)-K11*$AZ$3)/Z11, 0)</f>
        <v>18297.038423276466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250000</v>
      </c>
      <c r="S12">
        <f t="shared" si="1"/>
        <v>18748.188816003207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16221.838350369033</v>
      </c>
      <c r="AC12">
        <f t="shared" si="2"/>
        <v>16243.50946015853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-2828.1776436413247</v>
      </c>
      <c r="AI12">
        <f t="shared" si="6"/>
        <v>-2849.8377485447559</v>
      </c>
      <c r="AJ12">
        <f t="shared" si="7"/>
        <v>-21.671109789496768</v>
      </c>
      <c r="AK12">
        <f t="shared" si="22"/>
        <v>37.310228205848773</v>
      </c>
      <c r="AL12">
        <f t="shared" si="8"/>
        <v>-2834.1986301284037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-1503.2064831118134</v>
      </c>
      <c r="AR12">
        <f t="shared" si="9"/>
        <v>-1514.7190591301282</v>
      </c>
      <c r="AS12">
        <f t="shared" si="9"/>
        <v>-11.51842523224853</v>
      </c>
      <c r="AT12">
        <f t="shared" si="9"/>
        <v>19.830782925362069</v>
      </c>
      <c r="AU12">
        <f t="shared" si="9"/>
        <v>-1506.4067014370146</v>
      </c>
      <c r="AW12">
        <v>9</v>
      </c>
      <c r="AX12">
        <f>IF(Z12&gt;0, (R12*SUMPRODUCT(K12:$K$98, X12:$X$98)-K12*$AZ$3)/Z12, 0)</f>
        <v>18748.188816003207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250000</v>
      </c>
      <c r="S13">
        <f t="shared" si="1"/>
        <v>18939.617064986887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16243.50946015853</v>
      </c>
      <c r="AC13">
        <f t="shared" si="2"/>
        <v>15990.948192507321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-3357.0091197442907</v>
      </c>
      <c r="AI13">
        <f t="shared" si="6"/>
        <v>-3378.1169226867132</v>
      </c>
      <c r="AJ13">
        <f t="shared" si="7"/>
        <v>252.56126765120825</v>
      </c>
      <c r="AK13">
        <f t="shared" si="22"/>
        <v>32.487018920317063</v>
      </c>
      <c r="AL13">
        <f t="shared" si="8"/>
        <v>-3093.0686361151879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-1696.0893864171846</v>
      </c>
      <c r="AR13">
        <f t="shared" si="9"/>
        <v>-1706.7538556706834</v>
      </c>
      <c r="AS13">
        <f t="shared" si="9"/>
        <v>127.60361089394763</v>
      </c>
      <c r="AT13">
        <f t="shared" si="9"/>
        <v>16.413684330795373</v>
      </c>
      <c r="AU13">
        <f t="shared" si="9"/>
        <v>-1562.7365604459405</v>
      </c>
      <c r="AW13">
        <v>10</v>
      </c>
      <c r="AX13">
        <f>IF(Z13&gt;0, (R13*SUMPRODUCT(K13:$K$98, X13:$X$98)-K13*$AZ$3)/Z13, 0)</f>
        <v>18939.617064986887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250000</v>
      </c>
      <c r="S14">
        <f t="shared" si="1"/>
        <v>18873.622176839228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15990.948192507321</v>
      </c>
      <c r="AC14">
        <f t="shared" si="2"/>
        <v>15479.337833999416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-3927.9396513417887</v>
      </c>
      <c r="AI14">
        <f t="shared" si="6"/>
        <v>-3948.4435822896526</v>
      </c>
      <c r="AJ14">
        <f t="shared" si="7"/>
        <v>511.6103585079054</v>
      </c>
      <c r="AK14">
        <f t="shared" si="22"/>
        <v>28.783706746513179</v>
      </c>
      <c r="AL14">
        <f t="shared" si="8"/>
        <v>-3408.0495170352342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-1886.8086371650418</v>
      </c>
      <c r="AR14">
        <f t="shared" si="9"/>
        <v>-1896.6578195462043</v>
      </c>
      <c r="AS14">
        <f t="shared" si="9"/>
        <v>245.75500872730265</v>
      </c>
      <c r="AT14">
        <f t="shared" si="9"/>
        <v>13.826420800633892</v>
      </c>
      <c r="AU14">
        <f t="shared" si="9"/>
        <v>-1637.0763900182678</v>
      </c>
      <c r="AW14">
        <v>11</v>
      </c>
      <c r="AX14">
        <f>IF(Z14&gt;0, (R14*SUMPRODUCT(K14:$K$98, X14:$X$98)-K14*$AZ$3)/Z14, 0)</f>
        <v>18873.622176839228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250000</v>
      </c>
      <c r="S15">
        <f t="shared" si="1"/>
        <v>18601.72500295136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15479.337833999416</v>
      </c>
      <c r="AC15">
        <f t="shared" si="2"/>
        <v>14766.110191104075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-4538.0981296150248</v>
      </c>
      <c r="AI15">
        <f t="shared" si="6"/>
        <v>-4557.943211440449</v>
      </c>
      <c r="AJ15">
        <f t="shared" si="7"/>
        <v>713.22764289534098</v>
      </c>
      <c r="AK15">
        <f t="shared" si="22"/>
        <v>63.465285119397613</v>
      </c>
      <c r="AL15">
        <f t="shared" si="8"/>
        <v>-3781.2502834257102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-2068.0218270509645</v>
      </c>
      <c r="AR15">
        <f t="shared" si="9"/>
        <v>-2077.0652767963034</v>
      </c>
      <c r="AS15">
        <f t="shared" si="9"/>
        <v>325.01948856905841</v>
      </c>
      <c r="AT15">
        <f t="shared" si="9"/>
        <v>28.921277402624394</v>
      </c>
      <c r="AU15">
        <f t="shared" si="9"/>
        <v>-1723.1245108246205</v>
      </c>
      <c r="AW15">
        <v>12</v>
      </c>
      <c r="AX15">
        <f>IF(Z15&gt;0, (R15*SUMPRODUCT(K15:$K$98, X15:$X$98)-K15*$AZ$3)/Z15, 0)</f>
        <v>18601.72500295136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250000</v>
      </c>
      <c r="S16">
        <f t="shared" si="1"/>
        <v>18121.535424874306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14766.110191104075</v>
      </c>
      <c r="AC16">
        <f t="shared" si="2"/>
        <v>13869.840726920802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-5121.5867669236404</v>
      </c>
      <c r="AI16">
        <f t="shared" si="6"/>
        <v>-5140.7212392541178</v>
      </c>
      <c r="AJ16">
        <f t="shared" si="7"/>
        <v>896.26946418327316</v>
      </c>
      <c r="AK16">
        <f t="shared" si="22"/>
        <v>104.83938235683894</v>
      </c>
      <c r="AL16">
        <f t="shared" si="8"/>
        <v>-4139.6123927140061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-2207.850676684242</v>
      </c>
      <c r="AR16">
        <f t="shared" si="9"/>
        <v>-2216.0993034488365</v>
      </c>
      <c r="AS16">
        <f t="shared" si="9"/>
        <v>386.3703248704457</v>
      </c>
      <c r="AT16">
        <f t="shared" si="9"/>
        <v>45.194919428991859</v>
      </c>
      <c r="AU16">
        <f t="shared" si="9"/>
        <v>-1784.5340591493994</v>
      </c>
      <c r="AW16">
        <v>13</v>
      </c>
      <c r="AX16">
        <f>IF(Z16&gt;0, (R16*SUMPRODUCT(K16:$K$98, X16:$X$98)-K16*$AZ$3)/Z16, 0)</f>
        <v>18121.535424874306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250000</v>
      </c>
      <c r="S17">
        <f t="shared" si="1"/>
        <v>17542.004587604963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13869.840726920802</v>
      </c>
      <c r="AC17">
        <f t="shared" si="2"/>
        <v>12892.713349471451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-5690.6823857933232</v>
      </c>
      <c r="AI17">
        <f t="shared" si="6"/>
        <v>-5709.0564451619166</v>
      </c>
      <c r="AJ17">
        <f t="shared" si="7"/>
        <v>977.12737744935112</v>
      </c>
      <c r="AK17">
        <f t="shared" si="22"/>
        <v>191.40380203150707</v>
      </c>
      <c r="AL17">
        <f t="shared" si="8"/>
        <v>-4540.525265681058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-2306.0542708298285</v>
      </c>
      <c r="AR17">
        <f t="shared" si="9"/>
        <v>-2313.5000524087136</v>
      </c>
      <c r="AS17">
        <f t="shared" si="9"/>
        <v>395.9645977672497</v>
      </c>
      <c r="AT17">
        <f t="shared" si="9"/>
        <v>77.563203356725595</v>
      </c>
      <c r="AU17">
        <f t="shared" si="9"/>
        <v>-1839.9722512847381</v>
      </c>
      <c r="AW17">
        <v>14</v>
      </c>
      <c r="AX17">
        <f>IF(Z17&gt;0, (R17*SUMPRODUCT(K17:$K$98, X17:$X$98)-K17*$AZ$3)/Z17, 0)</f>
        <v>17542.004587604963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250000</v>
      </c>
      <c r="S18">
        <f t="shared" si="1"/>
        <v>16903.025998841571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12892.713349471451</v>
      </c>
      <c r="AC18">
        <f t="shared" si="2"/>
        <v>11875.561563912775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-6260.6494732823976</v>
      </c>
      <c r="AI18">
        <f t="shared" si="6"/>
        <v>-6278.2137271099764</v>
      </c>
      <c r="AJ18">
        <f t="shared" si="7"/>
        <v>1017.1517855586753</v>
      </c>
      <c r="AK18">
        <f t="shared" si="22"/>
        <v>278.48260834858337</v>
      </c>
      <c r="AL18">
        <f t="shared" si="8"/>
        <v>-4982.5793332027179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-2367.5102104004282</v>
      </c>
      <c r="AR18">
        <f t="shared" si="9"/>
        <v>-2374.1522609500266</v>
      </c>
      <c r="AS18">
        <f t="shared" si="9"/>
        <v>384.64335818734764</v>
      </c>
      <c r="AT18">
        <f t="shared" si="9"/>
        <v>105.31022723726211</v>
      </c>
      <c r="AU18">
        <f t="shared" si="9"/>
        <v>-1884.1986755254168</v>
      </c>
      <c r="AW18">
        <v>15</v>
      </c>
      <c r="AX18">
        <f>IF(Z18&gt;0, (R18*SUMPRODUCT(K18:$K$98, X18:$X$98)-K18*$AZ$3)/Z18, 0)</f>
        <v>16903.025998841571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250000</v>
      </c>
      <c r="S19">
        <f t="shared" si="1"/>
        <v>16051.456021527156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11875.561563912775</v>
      </c>
      <c r="AC19">
        <f t="shared" si="2"/>
        <v>10721.800758736757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-6895.0196184185461</v>
      </c>
      <c r="AI19">
        <f t="shared" si="6"/>
        <v>-6911.7187277460071</v>
      </c>
      <c r="AJ19">
        <f t="shared" si="7"/>
        <v>1153.760805176018</v>
      </c>
      <c r="AK19">
        <f t="shared" si="22"/>
        <v>264.82502287525489</v>
      </c>
      <c r="AL19">
        <f t="shared" si="8"/>
        <v>-5493.1328996947341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-2431.5974097726435</v>
      </c>
      <c r="AR19">
        <f t="shared" si="9"/>
        <v>-2437.4865171622287</v>
      </c>
      <c r="AS19">
        <f t="shared" si="9"/>
        <v>406.88525060450451</v>
      </c>
      <c r="AT19">
        <f t="shared" si="9"/>
        <v>93.393184545303427</v>
      </c>
      <c r="AU19">
        <f t="shared" si="9"/>
        <v>-1937.2080820124208</v>
      </c>
      <c r="AW19">
        <v>16</v>
      </c>
      <c r="AX19">
        <f>IF(Z19&gt;0, (R19*SUMPRODUCT(K19:$K$98, X19:$X$98)-K19*$AZ$3)/Z19, 0)</f>
        <v>16051.456021527156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250000</v>
      </c>
      <c r="S20">
        <f t="shared" si="1"/>
        <v>14499.90442668278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10721.800758736757</v>
      </c>
      <c r="AC20">
        <f t="shared" si="2"/>
        <v>9154.8254964219632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-7478.323054201167</v>
      </c>
      <c r="AI20">
        <f t="shared" si="6"/>
        <v>-7494.1073401299336</v>
      </c>
      <c r="AJ20">
        <f t="shared" si="7"/>
        <v>1566.9752623147942</v>
      </c>
      <c r="AK20">
        <f t="shared" si="22"/>
        <v>46.103743262568059</v>
      </c>
      <c r="AL20">
        <f t="shared" si="8"/>
        <v>-5881.0283345525713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-2501.4750846692077</v>
      </c>
      <c r="AR20">
        <f t="shared" si="9"/>
        <v>-2506.7548777048837</v>
      </c>
      <c r="AS20">
        <f t="shared" si="9"/>
        <v>524.14820121623654</v>
      </c>
      <c r="AT20">
        <f t="shared" si="9"/>
        <v>15.421554303743449</v>
      </c>
      <c r="AU20">
        <f t="shared" si="9"/>
        <v>-1967.1851221849035</v>
      </c>
      <c r="AW20">
        <v>17</v>
      </c>
      <c r="AX20">
        <f>IF(Z20&gt;0, (R20*SUMPRODUCT(K20:$K$98, X20:$X$98)-K20*$AZ$3)/Z20, 0)</f>
        <v>14499.90442668278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250000</v>
      </c>
      <c r="S21">
        <f t="shared" si="1"/>
        <v>12530.878765014621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9154.8254964219632</v>
      </c>
      <c r="AC21">
        <f t="shared" si="2"/>
        <v>7434.6644912335796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-7937.5529344146125</v>
      </c>
      <c r="AI21">
        <f t="shared" si="6"/>
        <v>-7952.3856221906499</v>
      </c>
      <c r="AJ21">
        <f t="shared" si="7"/>
        <v>1720.1610051883836</v>
      </c>
      <c r="AK21">
        <f t="shared" si="22"/>
        <v>14.647720794275141</v>
      </c>
      <c r="AL21">
        <f t="shared" si="8"/>
        <v>-6217.576896207991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-2524.80601675553</v>
      </c>
      <c r="AR21">
        <f t="shared" si="9"/>
        <v>-2529.5240526100342</v>
      </c>
      <c r="AS21">
        <f t="shared" si="9"/>
        <v>547.15513604422574</v>
      </c>
      <c r="AT21">
        <f t="shared" si="9"/>
        <v>4.659200876985194</v>
      </c>
      <c r="AU21">
        <f t="shared" si="9"/>
        <v>-1977.7097156888233</v>
      </c>
      <c r="AW21">
        <v>18</v>
      </c>
      <c r="AX21">
        <f>IF(Z21&gt;0, (R21*SUMPRODUCT(K21:$K$98, X21:$X$98)-K21*$AZ$3)/Z21, 0)</f>
        <v>12530.878765014621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250000</v>
      </c>
      <c r="S22">
        <f t="shared" si="1"/>
        <v>10675.52107168924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7434.6644912335796</v>
      </c>
      <c r="AC22">
        <f t="shared" si="2"/>
        <v>5913.6530090928627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-8357.3241124360575</v>
      </c>
      <c r="AI22">
        <f t="shared" si="6"/>
        <v>-8371.1727409230916</v>
      </c>
      <c r="AJ22">
        <f t="shared" si="7"/>
        <v>1521.0114821407169</v>
      </c>
      <c r="AK22">
        <f t="shared" si="22"/>
        <v>156.12795431590519</v>
      </c>
      <c r="AL22">
        <f t="shared" si="8"/>
        <v>-6694.0333044664694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-2482.0993241725</v>
      </c>
      <c r="AR22">
        <f t="shared" si="9"/>
        <v>-2486.2123238534905</v>
      </c>
      <c r="AS22">
        <f t="shared" si="9"/>
        <v>451.73568968831484</v>
      </c>
      <c r="AT22">
        <f t="shared" si="9"/>
        <v>46.369517883755307</v>
      </c>
      <c r="AU22">
        <f t="shared" si="9"/>
        <v>-1988.1071162814203</v>
      </c>
      <c r="AW22">
        <v>19</v>
      </c>
      <c r="AX22">
        <f>IF(Z22&gt;0, (R22*SUMPRODUCT(K22:$K$98, X22:$X$98)-K22*$AZ$3)/Z22, 0)</f>
        <v>10675.52107168924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250000</v>
      </c>
      <c r="S23">
        <f t="shared" si="1"/>
        <v>9630.2232675312298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5913.6530090928627</v>
      </c>
      <c r="AC23">
        <f t="shared" si="2"/>
        <v>4946.3341697515607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-8694.8931089431935</v>
      </c>
      <c r="AI23">
        <f t="shared" si="6"/>
        <v>-8707.7337618344627</v>
      </c>
      <c r="AJ23">
        <f t="shared" si="7"/>
        <v>967.31883934130201</v>
      </c>
      <c r="AK23">
        <f t="shared" si="22"/>
        <v>413.95571063650044</v>
      </c>
      <c r="AL23">
        <f t="shared" si="8"/>
        <v>-7326.4592118566607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-2305.6752397134014</v>
      </c>
      <c r="AR23">
        <f t="shared" si="9"/>
        <v>-2309.080270121734</v>
      </c>
      <c r="AS23">
        <f t="shared" si="9"/>
        <v>256.50954748178918</v>
      </c>
      <c r="AT23">
        <f t="shared" si="9"/>
        <v>109.77103690565684</v>
      </c>
      <c r="AU23">
        <f t="shared" si="9"/>
        <v>-1942.7996857342882</v>
      </c>
      <c r="AW23">
        <v>20</v>
      </c>
      <c r="AX23">
        <f>IF(Z23&gt;0, (R23*SUMPRODUCT(K23:$K$98, X23:$X$98)-K23*$AZ$3)/Z23, 0)</f>
        <v>9630.2232675312298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250000</v>
      </c>
      <c r="S24">
        <f t="shared" si="1"/>
        <v>8450.049782847118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4946.3341697515607</v>
      </c>
      <c r="AC24">
        <f t="shared" si="2"/>
        <v>3993.1415057803097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-8982.8784022395521</v>
      </c>
      <c r="AI24">
        <f t="shared" si="6"/>
        <v>-8994.6923607616845</v>
      </c>
      <c r="AJ24">
        <f t="shared" si="7"/>
        <v>953.19266397125102</v>
      </c>
      <c r="AK24">
        <f t="shared" si="22"/>
        <v>346.24339188260927</v>
      </c>
      <c r="AL24">
        <f t="shared" si="8"/>
        <v>-7695.2563049078244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-2126.8231878320448</v>
      </c>
      <c r="AR24">
        <f t="shared" si="9"/>
        <v>-2129.6203091777697</v>
      </c>
      <c r="AS24">
        <f t="shared" si="9"/>
        <v>225.68181037606263</v>
      </c>
      <c r="AT24">
        <f t="shared" si="9"/>
        <v>81.978007662438912</v>
      </c>
      <c r="AU24">
        <f t="shared" si="9"/>
        <v>-1821.9604911392682</v>
      </c>
      <c r="AW24">
        <v>21</v>
      </c>
      <c r="AX24">
        <f>IF(Z24&gt;0, (R24*SUMPRODUCT(K24:$K$98, X24:$X$98)-K24*$AZ$3)/Z24, 0)</f>
        <v>8450.049782847118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250000</v>
      </c>
      <c r="S25">
        <f t="shared" si="1"/>
        <v>7134.2249085412686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3993.1415057803097</v>
      </c>
      <c r="AC25">
        <f t="shared" si="2"/>
        <v>3073.8920462894639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-9241.7911024471978</v>
      </c>
      <c r="AI25">
        <f t="shared" si="6"/>
        <v>-9252.5627422738635</v>
      </c>
      <c r="AJ25">
        <f t="shared" si="7"/>
        <v>919.24945949084577</v>
      </c>
      <c r="AK25">
        <f t="shared" si="22"/>
        <v>279.51990540462168</v>
      </c>
      <c r="AL25">
        <f t="shared" si="8"/>
        <v>-8053.7933773783961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-1953.6825198404426</v>
      </c>
      <c r="AR25">
        <f t="shared" si="9"/>
        <v>-1955.9596070636976</v>
      </c>
      <c r="AS25">
        <f t="shared" si="9"/>
        <v>194.32614094734146</v>
      </c>
      <c r="AT25">
        <f t="shared" si="9"/>
        <v>59.089536550102245</v>
      </c>
      <c r="AU25">
        <f t="shared" si="9"/>
        <v>-1702.5439295662538</v>
      </c>
      <c r="AW25">
        <v>22</v>
      </c>
      <c r="AX25">
        <f>IF(Z25&gt;0, (R25*SUMPRODUCT(K25:$K$98, X25:$X$98)-K25*$AZ$3)/Z25, 0)</f>
        <v>7134.2249085412686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250000</v>
      </c>
      <c r="S26">
        <f t="shared" si="1"/>
        <v>5650.8255741118128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3073.8920462894639</v>
      </c>
      <c r="AC26">
        <f t="shared" si="2"/>
        <v>2198.400355325095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-9379.0938632457364</v>
      </c>
      <c r="AI26">
        <f t="shared" si="6"/>
        <v>-9388.8198772878113</v>
      </c>
      <c r="AJ26">
        <f t="shared" si="7"/>
        <v>875.4916909643689</v>
      </c>
      <c r="AK26">
        <f t="shared" si="22"/>
        <v>215.17244324026248</v>
      </c>
      <c r="AL26">
        <f t="shared" si="8"/>
        <v>-8298.1557430831799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-1770.2748627561068</v>
      </c>
      <c r="AR26">
        <f t="shared" si="9"/>
        <v>-1772.1106177261013</v>
      </c>
      <c r="AS26">
        <f t="shared" si="9"/>
        <v>165.24633996249548</v>
      </c>
      <c r="AT26">
        <f t="shared" si="9"/>
        <v>40.613130967668162</v>
      </c>
      <c r="AU26">
        <f t="shared" si="9"/>
        <v>-1566.2511467959378</v>
      </c>
      <c r="AW26">
        <v>23</v>
      </c>
      <c r="AX26">
        <f>IF(Z26&gt;0, (R26*SUMPRODUCT(K26:$K$98, X26:$X$98)-K26*$AZ$3)/Z26, 0)</f>
        <v>5650.8255741118128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250000</v>
      </c>
      <c r="S27">
        <f t="shared" si="1"/>
        <v>4000.9015011575211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2198.400355325095</v>
      </c>
      <c r="AC27">
        <f t="shared" si="2"/>
        <v>1390.795875494051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-9382.3830728326539</v>
      </c>
      <c r="AI27">
        <f t="shared" si="6"/>
        <v>-9391.0735884270252</v>
      </c>
      <c r="AJ27">
        <f t="shared" si="7"/>
        <v>807.60447983104405</v>
      </c>
      <c r="AK27">
        <f t="shared" si="22"/>
        <v>153.88802487275666</v>
      </c>
      <c r="AL27">
        <f t="shared" si="8"/>
        <v>-8429.5810837232257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-1581.1568668384004</v>
      </c>
      <c r="AR27">
        <f t="shared" si="9"/>
        <v>-1582.6214274198367</v>
      </c>
      <c r="AS27">
        <f t="shared" si="9"/>
        <v>136.10074957094918</v>
      </c>
      <c r="AT27">
        <f t="shared" si="9"/>
        <v>25.933827830619176</v>
      </c>
      <c r="AU27">
        <f t="shared" si="9"/>
        <v>-1420.5868500182687</v>
      </c>
      <c r="AW27">
        <v>24</v>
      </c>
      <c r="AX27">
        <f>IF(Z27&gt;0, (R27*SUMPRODUCT(K27:$K$98, X27:$X$98)-K27*$AZ$3)/Z27, 0)</f>
        <v>4000.9015011575211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250000</v>
      </c>
      <c r="S28">
        <f t="shared" si="1"/>
        <v>2180.1748940718658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1390.795875494051</v>
      </c>
      <c r="AC28">
        <f t="shared" si="2"/>
        <v>669.16613626731214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-9303.0246108497831</v>
      </c>
      <c r="AI28">
        <f t="shared" si="6"/>
        <v>-9310.6979188271252</v>
      </c>
      <c r="AJ28">
        <f t="shared" si="7"/>
        <v>721.62973922673882</v>
      </c>
      <c r="AK28">
        <f t="shared" si="22"/>
        <v>97.355711284583577</v>
      </c>
      <c r="AL28">
        <f t="shared" si="8"/>
        <v>-8491.7124683158036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-1399.8063037421505</v>
      </c>
      <c r="AR28">
        <f t="shared" si="9"/>
        <v>-1400.9608900542958</v>
      </c>
      <c r="AS28">
        <f t="shared" si="9"/>
        <v>108.58209025474372</v>
      </c>
      <c r="AT28">
        <f t="shared" si="9"/>
        <v>14.64890657201137</v>
      </c>
      <c r="AU28">
        <f t="shared" si="9"/>
        <v>-1277.7298932275407</v>
      </c>
      <c r="AW28">
        <v>25</v>
      </c>
      <c r="AX28">
        <f>IF(Z28&gt;0, (R28*SUMPRODUCT(K28:$K$98, X28:$X$98)-K28*$AZ$3)/Z28, 0)</f>
        <v>2180.1748940718658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250000</v>
      </c>
      <c r="S29">
        <f t="shared" si="1"/>
        <v>137.63069207495451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669.16613626731214</v>
      </c>
      <c r="AC29">
        <f t="shared" si="2"/>
        <v>36.794767892719392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-9129.6978413215857</v>
      </c>
      <c r="AI29">
        <f t="shared" si="6"/>
        <v>-9136.3814464350216</v>
      </c>
      <c r="AJ29">
        <f t="shared" si="7"/>
        <v>632.37136837459275</v>
      </c>
      <c r="AK29">
        <f t="shared" si="22"/>
        <v>46.841629538711857</v>
      </c>
      <c r="AL29">
        <f t="shared" si="8"/>
        <v>-8457.1684485217174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-1226.5412444693397</v>
      </c>
      <c r="AR29">
        <f t="shared" si="9"/>
        <v>-1227.4391621743785</v>
      </c>
      <c r="AS29">
        <f t="shared" si="9"/>
        <v>84.956761835249807</v>
      </c>
      <c r="AT29">
        <f t="shared" si="9"/>
        <v>6.2930002269458116</v>
      </c>
      <c r="AU29">
        <f t="shared" si="9"/>
        <v>-1136.1894001121827</v>
      </c>
      <c r="AW29">
        <v>26</v>
      </c>
      <c r="AX29">
        <f>IF(Z29&gt;0, (R29*SUMPRODUCT(K29:$K$98, X29:$X$98)-K29*$AZ$3)/Z29, 0)</f>
        <v>137.63069207495451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250000</v>
      </c>
      <c r="S30">
        <f t="shared" si="1"/>
        <v>-2201.186754354675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36.794767892719392</v>
      </c>
      <c r="AC30">
        <f t="shared" si="2"/>
        <v>-504.53671285558715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-8864.8843234834294</v>
      </c>
      <c r="AI30">
        <f t="shared" si="6"/>
        <v>-8870.6146041133834</v>
      </c>
      <c r="AJ30">
        <f t="shared" si="7"/>
        <v>541.3314807483066</v>
      </c>
      <c r="AK30">
        <f t="shared" si="22"/>
        <v>2.5756337524903579</v>
      </c>
      <c r="AL30">
        <f t="shared" si="8"/>
        <v>-8326.7074896125851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-1063.3611827637426</v>
      </c>
      <c r="AR30">
        <f t="shared" si="9"/>
        <v>-1064.0485417597415</v>
      </c>
      <c r="AS30">
        <f t="shared" si="9"/>
        <v>64.933829098130303</v>
      </c>
      <c r="AT30">
        <f t="shared" si="9"/>
        <v>0.30895258792707508</v>
      </c>
      <c r="AU30">
        <f t="shared" si="9"/>
        <v>-998.80576007368393</v>
      </c>
      <c r="AW30">
        <v>27</v>
      </c>
      <c r="AX30">
        <f>IF(Z30&gt;0, (R30*SUMPRODUCT(K30:$K$98, X30:$X$98)-K30*$AZ$3)/Z30, 0)</f>
        <v>-2201.186754354675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250000</v>
      </c>
      <c r="S31">
        <f t="shared" si="1"/>
        <v>-4956.3262154147906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-504.53671285558715</v>
      </c>
      <c r="AC31">
        <f t="shared" si="2"/>
        <v>-956.10346372555171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-8503.3590012664863</v>
      </c>
      <c r="AI31">
        <f t="shared" si="6"/>
        <v>-8508.1816431900133</v>
      </c>
      <c r="AJ31">
        <f t="shared" si="7"/>
        <v>451.56675086996455</v>
      </c>
      <c r="AK31">
        <f t="shared" si="22"/>
        <v>-35.317569899891105</v>
      </c>
      <c r="AL31">
        <f t="shared" si="8"/>
        <v>-8091.9324622199401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-910.7102443975873</v>
      </c>
      <c r="AR31">
        <f t="shared" si="9"/>
        <v>-911.22674962853944</v>
      </c>
      <c r="AS31">
        <f t="shared" si="9"/>
        <v>48.362825324128856</v>
      </c>
      <c r="AT31">
        <f t="shared" si="9"/>
        <v>-3.7825137936982549</v>
      </c>
      <c r="AU31">
        <f t="shared" si="9"/>
        <v>-866.64643809810877</v>
      </c>
      <c r="AW31">
        <v>28</v>
      </c>
      <c r="AX31">
        <f>IF(Z31&gt;0, (R31*SUMPRODUCT(K31:$K$98, X31:$X$98)-K31*$AZ$3)/Z31, 0)</f>
        <v>-4956.3262154147906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250000</v>
      </c>
      <c r="S32">
        <f t="shared" si="1"/>
        <v>-8313.5056931930885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-956.10346372555171</v>
      </c>
      <c r="AC32">
        <f t="shared" si="2"/>
        <v>-1320.5686796465509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-8032.6083025460994</v>
      </c>
      <c r="AI32">
        <f t="shared" si="6"/>
        <v>-8036.5794572201376</v>
      </c>
      <c r="AJ32">
        <f t="shared" si="7"/>
        <v>364.46521592099919</v>
      </c>
      <c r="AK32">
        <f t="shared" si="22"/>
        <v>-66.927242460788619</v>
      </c>
      <c r="AL32">
        <f t="shared" si="8"/>
        <v>-7739.0414837599274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-768.11858673314293</v>
      </c>
      <c r="AR32">
        <f t="shared" si="9"/>
        <v>-768.4983286054005</v>
      </c>
      <c r="AS32">
        <f t="shared" si="9"/>
        <v>34.852005229470855</v>
      </c>
      <c r="AT32">
        <f t="shared" si="9"/>
        <v>-6.3999210414172083</v>
      </c>
      <c r="AU32">
        <f t="shared" si="9"/>
        <v>-740.04624441734688</v>
      </c>
      <c r="AW32">
        <v>29</v>
      </c>
      <c r="AX32">
        <f>IF(Z32&gt;0, (R32*SUMPRODUCT(K32:$K$98, X32:$X$98)-K32*$AZ$3)/Z32, 0)</f>
        <v>-8313.5056931930885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250000</v>
      </c>
      <c r="S33">
        <f t="shared" si="1"/>
        <v>-12570.161377537821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-1320.5686796465509</v>
      </c>
      <c r="AC33">
        <f t="shared" si="2"/>
        <v>-1600.9684909541688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-7473.780169341625</v>
      </c>
      <c r="AI33">
        <f t="shared" si="6"/>
        <v>-7476.964234451988</v>
      </c>
      <c r="AJ33">
        <f t="shared" si="7"/>
        <v>280.39981130761794</v>
      </c>
      <c r="AK33">
        <f t="shared" si="22"/>
        <v>-92.43980757525857</v>
      </c>
      <c r="AL33">
        <f t="shared" si="8"/>
        <v>-7289.004230719629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-638.10769413302683</v>
      </c>
      <c r="AR33">
        <f t="shared" si="9"/>
        <v>-638.37954805426978</v>
      </c>
      <c r="AS33">
        <f t="shared" si="9"/>
        <v>23.940398697143063</v>
      </c>
      <c r="AT33">
        <f t="shared" si="9"/>
        <v>-7.8924655423930075</v>
      </c>
      <c r="AU33">
        <f t="shared" si="9"/>
        <v>-622.33161489951976</v>
      </c>
      <c r="AW33">
        <v>30</v>
      </c>
      <c r="AX33">
        <f>IF(Z33&gt;0, (R33*SUMPRODUCT(K33:$K$98, X33:$X$98)-K33*$AZ$3)/Z33, 0)</f>
        <v>-12570.161377537821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250000</v>
      </c>
      <c r="S34">
        <f t="shared" si="1"/>
        <v>-18229.308881519111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-1600.9684909541688</v>
      </c>
      <c r="AC34">
        <f t="shared" si="2"/>
        <v>-1803.6129927429768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-6787.1736627890305</v>
      </c>
      <c r="AI34">
        <f t="shared" si="6"/>
        <v>-6789.6471698820114</v>
      </c>
      <c r="AJ34">
        <f t="shared" si="7"/>
        <v>202.64450178880793</v>
      </c>
      <c r="AK34">
        <f t="shared" si="22"/>
        <v>-112.06779436679183</v>
      </c>
      <c r="AL34">
        <f t="shared" si="8"/>
        <v>-6699.0704624599948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-517.39782726981264</v>
      </c>
      <c r="AR34">
        <f t="shared" si="9"/>
        <v>-517.58638693532725</v>
      </c>
      <c r="AS34">
        <f t="shared" si="9"/>
        <v>15.447936083989655</v>
      </c>
      <c r="AT34">
        <f t="shared" si="9"/>
        <v>-8.5431191528509132</v>
      </c>
      <c r="AU34">
        <f t="shared" ref="AU34:AU79" si="23">AL34*$K34</f>
        <v>-510.68157000418847</v>
      </c>
      <c r="AW34">
        <v>31</v>
      </c>
      <c r="AX34">
        <f>IF(Z34&gt;0, (R34*SUMPRODUCT(K34:$K$98, X34:$X$98)-K34*$AZ$3)/Z34, 0)</f>
        <v>-18229.308881519111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250000</v>
      </c>
      <c r="S35">
        <f t="shared" si="1"/>
        <v>-26102.111438624132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-1803.6129927429768</v>
      </c>
      <c r="AC35">
        <f t="shared" si="2"/>
        <v>-1932.2043982768796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-5981.5123719583326</v>
      </c>
      <c r="AI35">
        <f t="shared" ref="AI35:AI66" si="25">SUM(AE35:AH35)</f>
        <v>-5983.3629927431875</v>
      </c>
      <c r="AJ35">
        <f t="shared" si="7"/>
        <v>128.59140553390284</v>
      </c>
      <c r="AK35">
        <f t="shared" si="22"/>
        <v>-126.25290949200838</v>
      </c>
      <c r="AL35">
        <f t="shared" si="8"/>
        <v>-5981.0244967012932</v>
      </c>
      <c r="AN35">
        <f t="shared" ref="AN35:AT66" si="26">AE35*$K35</f>
        <v>0</v>
      </c>
      <c r="AO35">
        <f t="shared" si="26"/>
        <v>0</v>
      </c>
      <c r="AP35">
        <f t="shared" si="26"/>
        <v>-0.12596069607025831</v>
      </c>
      <c r="AQ35">
        <f t="shared" si="26"/>
        <v>-407.12579697073056</v>
      </c>
      <c r="AR35">
        <f t="shared" si="26"/>
        <v>-407.25175766680081</v>
      </c>
      <c r="AS35">
        <f t="shared" si="26"/>
        <v>8.752448412045398</v>
      </c>
      <c r="AT35">
        <f t="shared" si="26"/>
        <v>-8.5932809631519529</v>
      </c>
      <c r="AU35">
        <f t="shared" si="23"/>
        <v>-407.0925902179074</v>
      </c>
      <c r="AW35">
        <v>32</v>
      </c>
      <c r="AX35">
        <f>IF(Z35&gt;0, (R35*SUMPRODUCT(K35:$K$98, X35:$X$98)-K35*$AZ$3)/Z35, 0)</f>
        <v>-26102.111438624132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250000</v>
      </c>
      <c r="S36">
        <f t="shared" si="1"/>
        <v>-37636.088268600244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-1932.2043982768796</v>
      </c>
      <c r="AC36">
        <f t="shared" si="2"/>
        <v>-1992.1816044119767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-5087.9585815204118</v>
      </c>
      <c r="AI36">
        <f t="shared" si="25"/>
        <v>-5089.2819002392662</v>
      </c>
      <c r="AJ36">
        <f t="shared" si="7"/>
        <v>59.977206135097049</v>
      </c>
      <c r="AK36">
        <f t="shared" si="22"/>
        <v>-135.25430787938157</v>
      </c>
      <c r="AL36">
        <f t="shared" si="8"/>
        <v>-5164.5590019835508</v>
      </c>
      <c r="AN36">
        <f t="shared" si="26"/>
        <v>0</v>
      </c>
      <c r="AO36">
        <f t="shared" si="26"/>
        <v>0</v>
      </c>
      <c r="AP36">
        <f t="shared" si="26"/>
        <v>-8.0419996434354588E-2</v>
      </c>
      <c r="AQ36">
        <f t="shared" si="26"/>
        <v>-309.20261699177286</v>
      </c>
      <c r="AR36">
        <f t="shared" si="26"/>
        <v>-309.28303698820724</v>
      </c>
      <c r="AS36">
        <f t="shared" si="26"/>
        <v>3.6449017419645093</v>
      </c>
      <c r="AT36">
        <f t="shared" si="26"/>
        <v>-8.2196003142813652</v>
      </c>
      <c r="AU36">
        <f t="shared" si="23"/>
        <v>-313.85773556052408</v>
      </c>
      <c r="AW36">
        <v>33</v>
      </c>
      <c r="AX36">
        <f>IF(Z36&gt;0, (R36*SUMPRODUCT(K36:$K$98, X36:$X$98)-K36*$AZ$3)/Z36, 0)</f>
        <v>-37636.088268600244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250000</v>
      </c>
      <c r="S37">
        <f t="shared" si="1"/>
        <v>-55485.644199470124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-1992.1816044119767</v>
      </c>
      <c r="AC37">
        <f t="shared" si="2"/>
        <v>-1991.4301224433625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-4128.1284466056859</v>
      </c>
      <c r="AI37">
        <f t="shared" si="25"/>
        <v>-4129.0257192926911</v>
      </c>
      <c r="AJ37">
        <f t="shared" si="7"/>
        <v>-0.75148196861414363</v>
      </c>
      <c r="AK37">
        <f t="shared" si="22"/>
        <v>-139.45271230883839</v>
      </c>
      <c r="AL37">
        <f t="shared" si="8"/>
        <v>-4269.2299135701433</v>
      </c>
      <c r="AN37">
        <f t="shared" si="26"/>
        <v>0</v>
      </c>
      <c r="AO37">
        <f t="shared" si="26"/>
        <v>0</v>
      </c>
      <c r="AP37">
        <f t="shared" si="26"/>
        <v>-4.8686215722467625E-2</v>
      </c>
      <c r="AQ37">
        <f t="shared" si="26"/>
        <v>-223.99316840042226</v>
      </c>
      <c r="AR37">
        <f t="shared" si="26"/>
        <v>-224.04185461614472</v>
      </c>
      <c r="AS37">
        <f t="shared" si="26"/>
        <v>-4.077557889073772E-2</v>
      </c>
      <c r="AT37">
        <f t="shared" si="26"/>
        <v>-7.5667352109097159</v>
      </c>
      <c r="AU37">
        <f t="shared" si="23"/>
        <v>-231.64936540594516</v>
      </c>
      <c r="AW37">
        <v>34</v>
      </c>
      <c r="AX37">
        <f>IF(Z37&gt;0, (R37*SUMPRODUCT(K37:$K$98, X37:$X$98)-K37*$AZ$3)/Z37, 0)</f>
        <v>-55485.644199470124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250000</v>
      </c>
      <c r="S38">
        <f t="shared" si="1"/>
        <v>-84817.861884231068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-1991.4301224433625</v>
      </c>
      <c r="AC38">
        <f t="shared" si="2"/>
        <v>-1938.6785596291536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-3168.7593559577313</v>
      </c>
      <c r="AI38">
        <f t="shared" si="25"/>
        <v>-3169.330779982271</v>
      </c>
      <c r="AJ38">
        <f t="shared" si="7"/>
        <v>-52.75156281420891</v>
      </c>
      <c r="AK38">
        <f t="shared" si="22"/>
        <v>-139.40010857103539</v>
      </c>
      <c r="AL38">
        <f t="shared" si="8"/>
        <v>-3361.4824513675148</v>
      </c>
      <c r="AN38">
        <f t="shared" si="26"/>
        <v>0</v>
      </c>
      <c r="AO38">
        <f t="shared" si="26"/>
        <v>0</v>
      </c>
      <c r="AP38">
        <f t="shared" si="26"/>
        <v>-2.7683566755202779E-2</v>
      </c>
      <c r="AQ38">
        <f t="shared" si="26"/>
        <v>-153.51570356621289</v>
      </c>
      <c r="AR38">
        <f t="shared" si="26"/>
        <v>-153.54338713296809</v>
      </c>
      <c r="AS38">
        <f t="shared" si="26"/>
        <v>-2.5556353038973327</v>
      </c>
      <c r="AT38">
        <f t="shared" si="26"/>
        <v>-6.7534651074887178</v>
      </c>
      <c r="AU38">
        <f t="shared" si="23"/>
        <v>-162.85248754435412</v>
      </c>
      <c r="AW38">
        <v>35</v>
      </c>
      <c r="AX38">
        <f>IF(Z38&gt;0, (R38*SUMPRODUCT(K38:$K$98, X38:$X$98)-K38*$AZ$3)/Z38, 0)</f>
        <v>-84817.861884231068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250000</v>
      </c>
      <c r="S39">
        <f t="shared" si="1"/>
        <v>-136386.69277792145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-1938.6785596291536</v>
      </c>
      <c r="AC39">
        <f t="shared" si="2"/>
        <v>-1845.100753182302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-2274.984977673661</v>
      </c>
      <c r="AI39">
        <f t="shared" si="25"/>
        <v>-2275.323188960188</v>
      </c>
      <c r="AJ39">
        <f t="shared" si="7"/>
        <v>-93.577806446851582</v>
      </c>
      <c r="AK39">
        <f t="shared" si="22"/>
        <v>-135.70749917404078</v>
      </c>
      <c r="AL39">
        <f t="shared" si="8"/>
        <v>-2504.6084945810808</v>
      </c>
      <c r="AN39">
        <f t="shared" si="26"/>
        <v>0</v>
      </c>
      <c r="AO39">
        <f t="shared" si="26"/>
        <v>0</v>
      </c>
      <c r="AP39">
        <f t="shared" si="26"/>
        <v>-1.4629639421243894E-2</v>
      </c>
      <c r="AQ39">
        <f t="shared" si="26"/>
        <v>-98.406561927299862</v>
      </c>
      <c r="AR39">
        <f t="shared" si="26"/>
        <v>-98.421191566721106</v>
      </c>
      <c r="AS39">
        <f t="shared" si="26"/>
        <v>-4.0477938516101855</v>
      </c>
      <c r="AT39">
        <f t="shared" si="26"/>
        <v>-5.8701523537642002</v>
      </c>
      <c r="AU39">
        <f t="shared" si="23"/>
        <v>-108.33913777209551</v>
      </c>
      <c r="AW39">
        <v>36</v>
      </c>
      <c r="AX39">
        <f>IF(Z39&gt;0, (R39*SUMPRODUCT(K39:$K$98, X39:$X$98)-K39*$AZ$3)/Z39, 0)</f>
        <v>-136386.69277792145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250000</v>
      </c>
      <c r="S40">
        <f t="shared" si="1"/>
        <v>-234776.52373940012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-1845.100753182302</v>
      </c>
      <c r="AC40">
        <f t="shared" si="2"/>
        <v>-1722.888109740795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-1513.6874049093356</v>
      </c>
      <c r="AI40">
        <f t="shared" si="25"/>
        <v>-1513.8708653425062</v>
      </c>
      <c r="AJ40">
        <f t="shared" si="7"/>
        <v>-122.212643441507</v>
      </c>
      <c r="AK40">
        <f t="shared" si="22"/>
        <v>-129.15705272276116</v>
      </c>
      <c r="AL40">
        <f t="shared" si="8"/>
        <v>-1765.2405615067744</v>
      </c>
      <c r="AN40">
        <f t="shared" si="26"/>
        <v>0</v>
      </c>
      <c r="AO40">
        <f t="shared" si="26"/>
        <v>0</v>
      </c>
      <c r="AP40">
        <f t="shared" si="26"/>
        <v>-7.0854904597443657E-3</v>
      </c>
      <c r="AQ40">
        <f t="shared" si="26"/>
        <v>-58.460658143908603</v>
      </c>
      <c r="AR40">
        <f t="shared" si="26"/>
        <v>-58.467743634368354</v>
      </c>
      <c r="AS40">
        <f t="shared" si="26"/>
        <v>-4.720017849078471</v>
      </c>
      <c r="AT40">
        <f t="shared" si="26"/>
        <v>-4.988220342992399</v>
      </c>
      <c r="AU40">
        <f t="shared" si="23"/>
        <v>-68.175981826439212</v>
      </c>
      <c r="AW40">
        <v>37</v>
      </c>
      <c r="AX40">
        <f>IF(Z40&gt;0, (R40*SUMPRODUCT(K40:$K$98, X40:$X$98)-K40*$AZ$3)/Z40, 0)</f>
        <v>-234776.52373940012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250000</v>
      </c>
      <c r="S41">
        <f t="shared" si="1"/>
        <v>-443478.40069614194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-1722.888109740795</v>
      </c>
      <c r="AC41">
        <f t="shared" si="2"/>
        <v>-1584.3673345196974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-923.11031769153612</v>
      </c>
      <c r="AI41">
        <f t="shared" si="25"/>
        <v>-923.19963248860586</v>
      </c>
      <c r="AJ41">
        <f t="shared" si="7"/>
        <v>-138.52077522109767</v>
      </c>
      <c r="AK41">
        <f t="shared" si="22"/>
        <v>-120.60216768185566</v>
      </c>
      <c r="AL41">
        <f t="shared" si="8"/>
        <v>-1182.3225753915592</v>
      </c>
      <c r="AN41">
        <f t="shared" si="26"/>
        <v>0</v>
      </c>
      <c r="AO41">
        <f t="shared" si="26"/>
        <v>0</v>
      </c>
      <c r="AP41">
        <f t="shared" si="26"/>
        <v>-3.0798736214768929E-3</v>
      </c>
      <c r="AQ41">
        <f t="shared" si="26"/>
        <v>-31.831938384757152</v>
      </c>
      <c r="AR41">
        <f t="shared" si="26"/>
        <v>-31.835018258378629</v>
      </c>
      <c r="AS41">
        <f t="shared" si="26"/>
        <v>-4.7766607060286415</v>
      </c>
      <c r="AT41">
        <f t="shared" si="26"/>
        <v>-4.1587670478186656</v>
      </c>
      <c r="AU41">
        <f t="shared" si="23"/>
        <v>-40.770446012225939</v>
      </c>
      <c r="AW41">
        <v>38</v>
      </c>
      <c r="AX41">
        <f>IF(Z41&gt;0, (R41*SUMPRODUCT(K41:$K$98, X41:$X$98)-K41*$AZ$3)/Z41, 0)</f>
        <v>-443478.40069614194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250000</v>
      </c>
      <c r="S42">
        <f t="shared" si="1"/>
        <v>-950083.51081440225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-1584.3673345196974</v>
      </c>
      <c r="AC42">
        <f t="shared" si="2"/>
        <v>-1440.3229931142705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-505.21744071764311</v>
      </c>
      <c r="AI42">
        <f t="shared" si="25"/>
        <v>-505.25534062267042</v>
      </c>
      <c r="AJ42">
        <f t="shared" si="7"/>
        <v>-144.04434140542685</v>
      </c>
      <c r="AK42">
        <f t="shared" si="22"/>
        <v>-110.90571341637883</v>
      </c>
      <c r="AL42">
        <f t="shared" si="8"/>
        <v>-760.20539544447615</v>
      </c>
      <c r="AN42">
        <f t="shared" si="26"/>
        <v>0</v>
      </c>
      <c r="AO42">
        <f t="shared" si="26"/>
        <v>0</v>
      </c>
      <c r="AP42">
        <f t="shared" si="26"/>
        <v>-1.1668890900061529E-3</v>
      </c>
      <c r="AQ42">
        <f t="shared" si="26"/>
        <v>-15.554992004064573</v>
      </c>
      <c r="AR42">
        <f t="shared" si="26"/>
        <v>-15.55615889315458</v>
      </c>
      <c r="AS42">
        <f t="shared" si="26"/>
        <v>-4.4349390939660722</v>
      </c>
      <c r="AT42">
        <f t="shared" si="26"/>
        <v>-3.4146435699970179</v>
      </c>
      <c r="AU42">
        <f t="shared" si="23"/>
        <v>-23.405741557117672</v>
      </c>
      <c r="AW42">
        <v>39</v>
      </c>
      <c r="AX42">
        <f>IF(Z42&gt;0, (R42*SUMPRODUCT(K42:$K$98, X42:$X$98)-K42*$AZ$3)/Z42, 0)</f>
        <v>-950083.51081440225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250000</v>
      </c>
      <c r="S43">
        <f t="shared" si="1"/>
        <v>-2421175.6861306853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-1440.3229931142705</v>
      </c>
      <c r="AC43">
        <f t="shared" si="2"/>
        <v>-1298.8455924485279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-241.09595101384528</v>
      </c>
      <c r="AI43">
        <f t="shared" si="25"/>
        <v>-241.10936232472091</v>
      </c>
      <c r="AJ43">
        <f t="shared" si="7"/>
        <v>-141.47740066574261</v>
      </c>
      <c r="AK43">
        <f t="shared" si="22"/>
        <v>-100.82260951799894</v>
      </c>
      <c r="AL43">
        <f t="shared" si="8"/>
        <v>-483.40937250846247</v>
      </c>
      <c r="AN43">
        <f t="shared" si="26"/>
        <v>0</v>
      </c>
      <c r="AO43">
        <f t="shared" si="26"/>
        <v>0</v>
      </c>
      <c r="AP43">
        <f t="shared" si="26"/>
        <v>-3.6867582829093324E-4</v>
      </c>
      <c r="AQ43">
        <f t="shared" si="26"/>
        <v>-6.6277077805379117</v>
      </c>
      <c r="AR43">
        <f t="shared" si="26"/>
        <v>-6.6280764563662018</v>
      </c>
      <c r="AS43">
        <f t="shared" si="26"/>
        <v>-3.8892020592613545</v>
      </c>
      <c r="AT43">
        <f t="shared" si="26"/>
        <v>-2.7716052084101719</v>
      </c>
      <c r="AU43">
        <f t="shared" si="23"/>
        <v>-13.28888372403773</v>
      </c>
      <c r="AW43">
        <v>40</v>
      </c>
      <c r="AX43">
        <f>IF(Z43&gt;0, (R43*SUMPRODUCT(K43:$K$98, X43:$X$98)-K43*$AZ$3)/Z43, 0)</f>
        <v>-2421175.6861306853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250000</v>
      </c>
      <c r="S44">
        <f t="shared" si="1"/>
        <v>-7821272.8182645654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-1298.8455924485279</v>
      </c>
      <c r="AC44">
        <f t="shared" si="2"/>
        <v>-1165.2658067738807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-95.525296922190776</v>
      </c>
      <c r="AI44">
        <f t="shared" si="25"/>
        <v>-95.52902159026543</v>
      </c>
      <c r="AJ44">
        <f t="shared" si="7"/>
        <v>-133.57978567464716</v>
      </c>
      <c r="AK44">
        <f t="shared" si="22"/>
        <v>-90.919191471396957</v>
      </c>
      <c r="AL44">
        <f t="shared" si="8"/>
        <v>-320.02799873630954</v>
      </c>
      <c r="AN44">
        <f t="shared" si="26"/>
        <v>0</v>
      </c>
      <c r="AO44">
        <f t="shared" si="26"/>
        <v>0</v>
      </c>
      <c r="AP44">
        <f t="shared" si="26"/>
        <v>-9.1420372982857872E-5</v>
      </c>
      <c r="AQ44">
        <f t="shared" si="26"/>
        <v>-2.3446272523859202</v>
      </c>
      <c r="AR44">
        <f t="shared" si="26"/>
        <v>-2.3447186727589031</v>
      </c>
      <c r="AS44">
        <f t="shared" si="26"/>
        <v>-3.2786582816461478</v>
      </c>
      <c r="AT44">
        <f t="shared" si="26"/>
        <v>-2.2315723788052471</v>
      </c>
      <c r="AU44">
        <f t="shared" si="23"/>
        <v>-7.854949333210298</v>
      </c>
      <c r="AW44">
        <v>41</v>
      </c>
      <c r="AX44">
        <f>IF(Z44&gt;0, (R44*SUMPRODUCT(K44:$K$98, X44:$X$98)-K44*$AZ$3)/Z44, 0)</f>
        <v>-7821272.8182645654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250000</v>
      </c>
      <c r="S45">
        <f t="shared" si="1"/>
        <v>-35306179.387189649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-1165.2658067738807</v>
      </c>
      <c r="AC45">
        <f t="shared" si="2"/>
        <v>-1042.4251720127086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-29.492891532441458</v>
      </c>
      <c r="AI45">
        <f t="shared" si="25"/>
        <v>-29.493629664682121</v>
      </c>
      <c r="AJ45">
        <f t="shared" si="7"/>
        <v>-122.84063476117217</v>
      </c>
      <c r="AK45">
        <f t="shared" si="22"/>
        <v>-81.568606474171659</v>
      </c>
      <c r="AL45">
        <f t="shared" si="8"/>
        <v>-233.90287090002596</v>
      </c>
      <c r="AN45">
        <f t="shared" si="26"/>
        <v>0</v>
      </c>
      <c r="AO45">
        <f t="shared" si="26"/>
        <v>0</v>
      </c>
      <c r="AP45">
        <f t="shared" si="26"/>
        <v>-1.6176015889099836E-5</v>
      </c>
      <c r="AQ45">
        <f t="shared" si="26"/>
        <v>-0.64633063801104884</v>
      </c>
      <c r="AR45">
        <f t="shared" si="26"/>
        <v>-0.64634681402693794</v>
      </c>
      <c r="AS45">
        <f t="shared" si="26"/>
        <v>-2.6920271873491055</v>
      </c>
      <c r="AT45">
        <f t="shared" si="26"/>
        <v>-1.7875591956160863</v>
      </c>
      <c r="AU45">
        <f t="shared" si="23"/>
        <v>-5.12593319699213</v>
      </c>
      <c r="AW45">
        <v>42</v>
      </c>
      <c r="AX45">
        <f>IF(Z45&gt;0, (R45*SUMPRODUCT(K45:$K$98, X45:$X$98)-K45*$AZ$3)/Z45, 0)</f>
        <v>-35306179.387189649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250000</v>
      </c>
      <c r="S46">
        <f t="shared" si="1"/>
        <v>-160930509.67483681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-1042.4251720127086</v>
      </c>
      <c r="AC46">
        <f t="shared" si="2"/>
        <v>-931.29894728147144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-5.8607683669736499</v>
      </c>
      <c r="AI46">
        <f t="shared" si="25"/>
        <v>-5.860913041055209</v>
      </c>
      <c r="AJ46">
        <f t="shared" si="7"/>
        <v>-111.12622473123713</v>
      </c>
      <c r="AK46">
        <f t="shared" si="22"/>
        <v>-72.969762040889606</v>
      </c>
      <c r="AL46">
        <f t="shared" si="8"/>
        <v>-189.95689981318196</v>
      </c>
      <c r="AN46">
        <f t="shared" si="26"/>
        <v>0</v>
      </c>
      <c r="AO46">
        <f t="shared" si="26"/>
        <v>0</v>
      </c>
      <c r="AP46">
        <f t="shared" si="26"/>
        <v>-2.8308059580241628E-6</v>
      </c>
      <c r="AQ46">
        <f t="shared" si="26"/>
        <v>-0.11467636658233726</v>
      </c>
      <c r="AR46">
        <f t="shared" si="26"/>
        <v>-0.1146791973882953</v>
      </c>
      <c r="AS46">
        <f t="shared" si="26"/>
        <v>-2.17438241647673</v>
      </c>
      <c r="AT46">
        <f t="shared" si="26"/>
        <v>-1.4277832968764721</v>
      </c>
      <c r="AU46">
        <f t="shared" si="23"/>
        <v>-3.7168449107414978</v>
      </c>
      <c r="AW46">
        <v>43</v>
      </c>
      <c r="AX46">
        <f>IF(Z46&gt;0, (R46*SUMPRODUCT(K46:$K$98, X46:$X$98)-K46*$AZ$3)/Z46, 0)</f>
        <v>-160930509.67483681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250000</v>
      </c>
      <c r="S47">
        <f t="shared" si="1"/>
        <v>-742078927.63174069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-931.29894728147144</v>
      </c>
      <c r="AC47">
        <f t="shared" si="2"/>
        <v>-831.61669921122507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-1.1521089032809597</v>
      </c>
      <c r="AI47">
        <f t="shared" si="25"/>
        <v>-1.1521369197313751</v>
      </c>
      <c r="AJ47">
        <f t="shared" si="7"/>
        <v>-99.682248070246374</v>
      </c>
      <c r="AK47">
        <f t="shared" si="22"/>
        <v>-65.190926309703002</v>
      </c>
      <c r="AL47">
        <f t="shared" si="8"/>
        <v>-166.02531129968077</v>
      </c>
      <c r="AN47">
        <f t="shared" si="26"/>
        <v>0</v>
      </c>
      <c r="AO47">
        <f t="shared" si="26"/>
        <v>0</v>
      </c>
      <c r="AP47">
        <f t="shared" si="26"/>
        <v>-4.8945689994958181E-7</v>
      </c>
      <c r="AQ47">
        <f t="shared" si="26"/>
        <v>-2.0127733665182047E-2</v>
      </c>
      <c r="AR47">
        <f t="shared" si="26"/>
        <v>-2.0128223122081994E-2</v>
      </c>
      <c r="AS47">
        <f t="shared" si="26"/>
        <v>-1.7414827145166496</v>
      </c>
      <c r="AT47">
        <f t="shared" si="26"/>
        <v>-1.1389076140384828</v>
      </c>
      <c r="AU47">
        <f t="shared" si="23"/>
        <v>-2.900518551677215</v>
      </c>
      <c r="AW47">
        <v>44</v>
      </c>
      <c r="AX47">
        <f>IF(Z47&gt;0, (R47*SUMPRODUCT(K47:$K$98, X47:$X$98)-K47*$AZ$3)/Z47, 0)</f>
        <v>-742078927.63174069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250000</v>
      </c>
      <c r="S48">
        <f t="shared" si="1"/>
        <v>-3467859451.5005679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-831.61669921122507</v>
      </c>
      <c r="AC48">
        <f t="shared" si="2"/>
        <v>-742.53243012629309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-0.22383326538786172</v>
      </c>
      <c r="AI48">
        <f t="shared" si="25"/>
        <v>-0.22383861834723415</v>
      </c>
      <c r="AJ48">
        <f t="shared" si="7"/>
        <v>-89.084269084931975</v>
      </c>
      <c r="AK48">
        <f t="shared" si="22"/>
        <v>-58.213168944785757</v>
      </c>
      <c r="AL48">
        <f t="shared" si="8"/>
        <v>-147.52127664806497</v>
      </c>
      <c r="AN48">
        <f t="shared" si="26"/>
        <v>0</v>
      </c>
      <c r="AO48">
        <f t="shared" si="26"/>
        <v>0</v>
      </c>
      <c r="AP48">
        <f t="shared" si="26"/>
        <v>-8.3498229902767141E-8</v>
      </c>
      <c r="AQ48">
        <f t="shared" si="26"/>
        <v>-3.4914670844552395E-3</v>
      </c>
      <c r="AR48">
        <f t="shared" si="26"/>
        <v>-3.4915505826851423E-3</v>
      </c>
      <c r="AS48">
        <f t="shared" si="26"/>
        <v>-1.3895825212299324</v>
      </c>
      <c r="AT48">
        <f t="shared" si="26"/>
        <v>-0.90803912859135483</v>
      </c>
      <c r="AU48">
        <f t="shared" si="23"/>
        <v>-2.3011132004039725</v>
      </c>
      <c r="AW48">
        <v>45</v>
      </c>
      <c r="AX48">
        <f>IF(Z48&gt;0, (R48*SUMPRODUCT(K48:$K$98, X48:$X$98)-K48*$AZ$3)/Z48, 0)</f>
        <v>-3467859451.5005679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250000</v>
      </c>
      <c r="S49">
        <f t="shared" si="1"/>
        <v>-16451957140.924126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-742.53243012629309</v>
      </c>
      <c r="AC49">
        <f t="shared" si="2"/>
        <v>-662.97842443391585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-4.2919836451557176E-2</v>
      </c>
      <c r="AI49">
        <f t="shared" si="25"/>
        <v>-4.2920843897690721E-2</v>
      </c>
      <c r="AJ49">
        <f t="shared" si="7"/>
        <v>-79.554005692377245</v>
      </c>
      <c r="AK49">
        <f t="shared" si="22"/>
        <v>-51.977270108840521</v>
      </c>
      <c r="AL49">
        <f t="shared" si="8"/>
        <v>-131.57419664511545</v>
      </c>
      <c r="AN49">
        <f t="shared" si="26"/>
        <v>0</v>
      </c>
      <c r="AO49">
        <f t="shared" si="26"/>
        <v>0</v>
      </c>
      <c r="AP49">
        <f t="shared" si="26"/>
        <v>-1.4030951823087962E-8</v>
      </c>
      <c r="AQ49">
        <f t="shared" si="26"/>
        <v>-5.9775519251679412E-4</v>
      </c>
      <c r="AR49">
        <f t="shared" si="26"/>
        <v>-5.9776922346861726E-4</v>
      </c>
      <c r="AS49">
        <f t="shared" si="26"/>
        <v>-1.1079683409745098</v>
      </c>
      <c r="AT49">
        <f t="shared" si="26"/>
        <v>-0.72390031437969593</v>
      </c>
      <c r="AU49">
        <f t="shared" si="23"/>
        <v>-1.8324664245776743</v>
      </c>
      <c r="AW49">
        <v>46</v>
      </c>
      <c r="AX49">
        <f>IF(Z49&gt;0, (R49*SUMPRODUCT(K49:$K$98, X49:$X$98)-K49*$AZ$3)/Z49, 0)</f>
        <v>-16451957140.924126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250000</v>
      </c>
      <c r="S50">
        <f t="shared" si="1"/>
        <v>-79246424958.955444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-662.97842443391585</v>
      </c>
      <c r="AC50">
        <f t="shared" si="2"/>
        <v>-591.94554258244614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-8.106296384541958E-3</v>
      </c>
      <c r="AI50">
        <f t="shared" si="25"/>
        <v>-8.1064831265757111E-3</v>
      </c>
      <c r="AJ50">
        <f t="shared" si="7"/>
        <v>-71.03288185146971</v>
      </c>
      <c r="AK50">
        <f t="shared" si="22"/>
        <v>-46.408489710374113</v>
      </c>
      <c r="AL50">
        <f t="shared" si="8"/>
        <v>-117.44947804497041</v>
      </c>
      <c r="AN50">
        <f t="shared" si="26"/>
        <v>0</v>
      </c>
      <c r="AO50">
        <f t="shared" si="26"/>
        <v>0</v>
      </c>
      <c r="AP50">
        <f t="shared" si="26"/>
        <v>-2.3221451391032359E-9</v>
      </c>
      <c r="AQ50">
        <f t="shared" si="26"/>
        <v>-1.0080214061662013E-4</v>
      </c>
      <c r="AR50">
        <f t="shared" si="26"/>
        <v>-1.0080446276175923E-4</v>
      </c>
      <c r="AS50">
        <f t="shared" si="26"/>
        <v>-0.88329690960346019</v>
      </c>
      <c r="AT50">
        <f t="shared" si="26"/>
        <v>-0.57709154509953586</v>
      </c>
      <c r="AU50">
        <f t="shared" si="23"/>
        <v>-1.4604892591657579</v>
      </c>
      <c r="AW50">
        <v>47</v>
      </c>
      <c r="AX50">
        <f>IF(Z50&gt;0, (R50*SUMPRODUCT(K50:$K$98, X50:$X$98)-K50*$AZ$3)/Z50, 0)</f>
        <v>-79246424958.955444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250000</v>
      </c>
      <c r="S51">
        <f t="shared" si="1"/>
        <v>-388143497838.0592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-591.94554258244614</v>
      </c>
      <c r="AC51">
        <f t="shared" si="2"/>
        <v>-528.52289373578117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-1.5083289323557542E-3</v>
      </c>
      <c r="AI51">
        <f t="shared" si="25"/>
        <v>-1.508362974075935E-3</v>
      </c>
      <c r="AJ51">
        <f t="shared" si="7"/>
        <v>-63.42264884666497</v>
      </c>
      <c r="AK51">
        <f t="shared" si="22"/>
        <v>-41.436187980771237</v>
      </c>
      <c r="AL51">
        <f t="shared" si="8"/>
        <v>-104.86034519041029</v>
      </c>
      <c r="AN51">
        <f t="shared" si="26"/>
        <v>0</v>
      </c>
      <c r="AO51">
        <f t="shared" si="26"/>
        <v>0</v>
      </c>
      <c r="AP51">
        <f t="shared" si="26"/>
        <v>-3.7795557103685494E-10</v>
      </c>
      <c r="AQ51">
        <f t="shared" si="26"/>
        <v>-1.6746548644204695E-5</v>
      </c>
      <c r="AR51">
        <f t="shared" si="26"/>
        <v>-1.6746926599775731E-5</v>
      </c>
      <c r="AS51">
        <f t="shared" si="26"/>
        <v>-0.70416369484880936</v>
      </c>
      <c r="AT51">
        <f t="shared" si="26"/>
        <v>-0.46005425127436933</v>
      </c>
      <c r="AU51">
        <f t="shared" si="23"/>
        <v>-1.1642346930497784</v>
      </c>
      <c r="AW51">
        <v>48</v>
      </c>
      <c r="AX51">
        <f>IF(Z51&gt;0, (R51*SUMPRODUCT(K51:$K$98, X51:$X$98)-K51*$AZ$3)/Z51, 0)</f>
        <v>-388143497838.0592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250000</v>
      </c>
      <c r="S52">
        <f t="shared" si="1"/>
        <v>-1935238869429.9185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-528.52289373578117</v>
      </c>
      <c r="AC52">
        <f t="shared" si="2"/>
        <v>-471.89545543875346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-2.7605215011581598E-4</v>
      </c>
      <c r="AI52">
        <f t="shared" si="25"/>
        <v>-2.7605824620378336E-4</v>
      </c>
      <c r="AJ52">
        <f t="shared" si="7"/>
        <v>-56.627438297027709</v>
      </c>
      <c r="AK52">
        <f t="shared" si="22"/>
        <v>-36.996602561504687</v>
      </c>
      <c r="AL52">
        <f t="shared" si="8"/>
        <v>-93.624316916778596</v>
      </c>
      <c r="AN52">
        <f t="shared" si="26"/>
        <v>0</v>
      </c>
      <c r="AO52">
        <f t="shared" si="26"/>
        <v>0</v>
      </c>
      <c r="AP52">
        <f t="shared" si="26"/>
        <v>-6.043137227149772E-11</v>
      </c>
      <c r="AQ52">
        <f t="shared" si="26"/>
        <v>-2.7365435569857939E-6</v>
      </c>
      <c r="AR52">
        <f t="shared" si="26"/>
        <v>-2.7366039883580652E-6</v>
      </c>
      <c r="AS52">
        <f t="shared" si="26"/>
        <v>-0.56135571251782612</v>
      </c>
      <c r="AT52">
        <f t="shared" si="26"/>
        <v>-0.36675249342406485</v>
      </c>
      <c r="AU52">
        <f t="shared" si="23"/>
        <v>-0.92811094254587934</v>
      </c>
      <c r="AW52">
        <v>49</v>
      </c>
      <c r="AX52">
        <f>IF(Z52&gt;0, (R52*SUMPRODUCT(K52:$K$98, X52:$X$98)-K52*$AZ$3)/Z52, 0)</f>
        <v>-1935238869429.9185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250000</v>
      </c>
      <c r="S53">
        <f t="shared" si="1"/>
        <v>-9831289785874.5332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-471.89545543875346</v>
      </c>
      <c r="AC53">
        <f t="shared" si="2"/>
        <v>-421.335230457818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-4.9637131643343564E-5</v>
      </c>
      <c r="AI53">
        <f t="shared" si="25"/>
        <v>-4.9638203057266952E-5</v>
      </c>
      <c r="AJ53">
        <f t="shared" si="7"/>
        <v>-50.560224980935459</v>
      </c>
      <c r="AK53">
        <f t="shared" si="22"/>
        <v>-33.032681880712744</v>
      </c>
      <c r="AL53">
        <f t="shared" si="8"/>
        <v>-83.592956499851255</v>
      </c>
      <c r="AN53">
        <f t="shared" si="26"/>
        <v>0</v>
      </c>
      <c r="AO53">
        <f t="shared" si="26"/>
        <v>0</v>
      </c>
      <c r="AP53">
        <f t="shared" si="26"/>
        <v>-9.4831035797346008E-12</v>
      </c>
      <c r="AQ53">
        <f t="shared" si="26"/>
        <v>-4.3933912981678554E-7</v>
      </c>
      <c r="AR53">
        <f t="shared" si="26"/>
        <v>-4.3934861292036527E-7</v>
      </c>
      <c r="AS53">
        <f t="shared" si="26"/>
        <v>-0.44750944526916281</v>
      </c>
      <c r="AT53">
        <f t="shared" si="26"/>
        <v>-0.29237285138197944</v>
      </c>
      <c r="AU53">
        <f t="shared" si="23"/>
        <v>-0.73988273599975507</v>
      </c>
      <c r="AW53">
        <v>50</v>
      </c>
      <c r="AX53">
        <f>IF(Z53&gt;0, (R53*SUMPRODUCT(K53:$K$98, X53:$X$98)-K53*$AZ$3)/Z53, 0)</f>
        <v>-9831289785874.5332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250000</v>
      </c>
      <c r="S54">
        <f t="shared" si="1"/>
        <v>-50978432935969.672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-421.335230457818</v>
      </c>
      <c r="AC54">
        <f t="shared" si="2"/>
        <v>-376.19217043512253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-8.7621384138877649E-6</v>
      </c>
      <c r="AI54">
        <f t="shared" si="25"/>
        <v>-8.7623228998305295E-6</v>
      </c>
      <c r="AJ54">
        <f t="shared" si="7"/>
        <v>-45.143060022695465</v>
      </c>
      <c r="AK54">
        <f t="shared" si="22"/>
        <v>-29.493466132047264</v>
      </c>
      <c r="AL54">
        <f t="shared" si="8"/>
        <v>-74.636534917065632</v>
      </c>
      <c r="AN54">
        <f t="shared" si="26"/>
        <v>0</v>
      </c>
      <c r="AO54">
        <f t="shared" si="26"/>
        <v>0</v>
      </c>
      <c r="AP54">
        <f t="shared" si="26"/>
        <v>-1.4579360190510344E-12</v>
      </c>
      <c r="AQ54">
        <f t="shared" si="26"/>
        <v>-6.9244501808929434E-8</v>
      </c>
      <c r="AR54">
        <f t="shared" si="26"/>
        <v>-6.9245959744948477E-8</v>
      </c>
      <c r="AS54">
        <f t="shared" si="26"/>
        <v>-0.356751805751854</v>
      </c>
      <c r="AT54">
        <f t="shared" si="26"/>
        <v>-0.23307784840458753</v>
      </c>
      <c r="AU54">
        <f t="shared" si="23"/>
        <v>-0.58982972340240125</v>
      </c>
      <c r="AW54">
        <v>51</v>
      </c>
      <c r="AX54">
        <f>IF(Z54&gt;0, (R54*SUMPRODUCT(K54:$K$98, X54:$X$98)-K54*$AZ$3)/Z54, 0)</f>
        <v>-50978432935969.672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250000</v>
      </c>
      <c r="S55">
        <f t="shared" si="1"/>
        <v>-270090738186173.34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-376.19217043512253</v>
      </c>
      <c r="AC55">
        <f t="shared" si="2"/>
        <v>-335.88586652040743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-1.5155098850705503E-6</v>
      </c>
      <c r="AI55">
        <f t="shared" si="25"/>
        <v>-1.5155409751653807E-6</v>
      </c>
      <c r="AJ55">
        <f t="shared" si="7"/>
        <v>-40.306303914715102</v>
      </c>
      <c r="AK55">
        <f t="shared" si="22"/>
        <v>-26.33345193045858</v>
      </c>
      <c r="AL55">
        <f t="shared" si="8"/>
        <v>-66.639757360714654</v>
      </c>
      <c r="AN55">
        <f t="shared" si="26"/>
        <v>0</v>
      </c>
      <c r="AO55">
        <f t="shared" si="26"/>
        <v>0</v>
      </c>
      <c r="AP55">
        <f t="shared" si="26"/>
        <v>-2.1937099733110567E-13</v>
      </c>
      <c r="AQ55">
        <f t="shared" si="26"/>
        <v>-1.0693403052229337E-8</v>
      </c>
      <c r="AR55">
        <f t="shared" si="26"/>
        <v>-1.0693622423226668E-8</v>
      </c>
      <c r="AS55">
        <f t="shared" si="26"/>
        <v>-0.2844003576298898</v>
      </c>
      <c r="AT55">
        <f t="shared" si="26"/>
        <v>-0.18580823393031939</v>
      </c>
      <c r="AU55">
        <f t="shared" si="23"/>
        <v>-0.4702086022538316</v>
      </c>
      <c r="AW55">
        <v>52</v>
      </c>
      <c r="AX55">
        <f>IF(Z55&gt;0, (R55*SUMPRODUCT(K55:$K$98, X55:$X$98)-K55*$AZ$3)/Z55, 0)</f>
        <v>-270090738186173.34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250000</v>
      </c>
      <c r="S56">
        <f t="shared" si="1"/>
        <v>-1464729710585387.3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-335.88586652040743</v>
      </c>
      <c r="AC56">
        <f t="shared" si="2"/>
        <v>-299.89809511685115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-2.5660534566458694E-7</v>
      </c>
      <c r="AI56">
        <f t="shared" si="25"/>
        <v>-2.5661046432390255E-7</v>
      </c>
      <c r="AJ56">
        <f t="shared" si="7"/>
        <v>-35.98777140355628</v>
      </c>
      <c r="AK56">
        <f t="shared" si="22"/>
        <v>-23.512010656428522</v>
      </c>
      <c r="AL56">
        <f t="shared" si="8"/>
        <v>-59.499782316595265</v>
      </c>
      <c r="AN56">
        <f t="shared" si="26"/>
        <v>0</v>
      </c>
      <c r="AO56">
        <f t="shared" si="26"/>
        <v>0</v>
      </c>
      <c r="AP56">
        <f t="shared" si="26"/>
        <v>-3.2247449055140544E-14</v>
      </c>
      <c r="AQ56">
        <f t="shared" si="26"/>
        <v>-1.6166084322860463E-9</v>
      </c>
      <c r="AR56">
        <f t="shared" si="26"/>
        <v>-1.6166406797351014E-9</v>
      </c>
      <c r="AS56">
        <f t="shared" si="26"/>
        <v>-0.22672222419799984</v>
      </c>
      <c r="AT56">
        <f t="shared" si="26"/>
        <v>-0.14812518651448847</v>
      </c>
      <c r="AU56">
        <f t="shared" si="23"/>
        <v>-0.37484741232912899</v>
      </c>
      <c r="AW56">
        <v>53</v>
      </c>
      <c r="AX56">
        <f>IF(Z56&gt;0, (R56*SUMPRODUCT(K56:$K$98, X56:$X$98)-K56*$AZ$3)/Z56, 0)</f>
        <v>-1464729710585387.3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250000</v>
      </c>
      <c r="S57">
        <f t="shared" si="1"/>
        <v>-8146797933408893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-299.89809511685115</v>
      </c>
      <c r="AC57">
        <f t="shared" si="2"/>
        <v>-267.76615635574495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-4.2457813090045285E-8</v>
      </c>
      <c r="AI57">
        <f t="shared" si="25"/>
        <v>-4.2458634781458726E-8</v>
      </c>
      <c r="AJ57">
        <f t="shared" si="7"/>
        <v>-32.131938761106198</v>
      </c>
      <c r="AK57">
        <f t="shared" si="22"/>
        <v>-20.992866658179583</v>
      </c>
      <c r="AL57">
        <f t="shared" si="8"/>
        <v>-53.124805461744415</v>
      </c>
      <c r="AN57">
        <f t="shared" si="26"/>
        <v>0</v>
      </c>
      <c r="AO57">
        <f t="shared" si="26"/>
        <v>0</v>
      </c>
      <c r="AP57">
        <f t="shared" si="26"/>
        <v>-4.621999203610311E-15</v>
      </c>
      <c r="AQ57">
        <f t="shared" si="26"/>
        <v>-2.3882442371915706E-10</v>
      </c>
      <c r="AR57">
        <f t="shared" si="26"/>
        <v>-2.3882904571836069E-10</v>
      </c>
      <c r="AS57">
        <f t="shared" si="26"/>
        <v>-0.18074156908000669</v>
      </c>
      <c r="AT57">
        <f t="shared" si="26"/>
        <v>-0.11808449180413257</v>
      </c>
      <c r="AU57">
        <f t="shared" si="23"/>
        <v>-0.29882606112296833</v>
      </c>
      <c r="AW57">
        <v>54</v>
      </c>
      <c r="AX57">
        <f>IF(Z57&gt;0, (R57*SUMPRODUCT(K57:$K$98, X57:$X$98)-K57*$AZ$3)/Z57, 0)</f>
        <v>-8146797933408893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250000</v>
      </c>
      <c r="S58">
        <f t="shared" si="1"/>
        <v>-4.6525781927972984E+16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-267.76615635574495</v>
      </c>
      <c r="AC58">
        <f t="shared" si="2"/>
        <v>-239.07692531783835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-6.8500974524069365E-9</v>
      </c>
      <c r="AI58">
        <f t="shared" si="25"/>
        <v>-6.8502259171609994E-9</v>
      </c>
      <c r="AJ58">
        <f t="shared" si="7"/>
        <v>-28.689231037906609</v>
      </c>
      <c r="AK58">
        <f t="shared" si="22"/>
        <v>-18.743630944902147</v>
      </c>
      <c r="AL58">
        <f t="shared" si="8"/>
        <v>-47.432861989658981</v>
      </c>
      <c r="AN58">
        <f t="shared" si="26"/>
        <v>0</v>
      </c>
      <c r="AO58">
        <f t="shared" si="26"/>
        <v>0</v>
      </c>
      <c r="AP58">
        <f t="shared" si="26"/>
        <v>-6.4518919370264654E-16</v>
      </c>
      <c r="AQ58">
        <f t="shared" si="26"/>
        <v>-3.440327959488611E-11</v>
      </c>
      <c r="AR58">
        <f t="shared" si="26"/>
        <v>-3.4403924784079813E-11</v>
      </c>
      <c r="AS58">
        <f t="shared" si="26"/>
        <v>-0.14408607229559625</v>
      </c>
      <c r="AT58">
        <f t="shared" si="26"/>
        <v>-9.4136233900475083E-2</v>
      </c>
      <c r="AU58">
        <f t="shared" si="23"/>
        <v>-0.23822230623047524</v>
      </c>
      <c r="AW58">
        <v>55</v>
      </c>
      <c r="AX58">
        <f>IF(Z58&gt;0, (R58*SUMPRODUCT(K58:$K$98, X58:$X$98)-K58*$AZ$3)/Z58, 0)</f>
        <v>-4.6525781927972984E+16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250000</v>
      </c>
      <c r="S59">
        <f t="shared" si="1"/>
        <v>-2.7335559562631248E+17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-239.07692531783835</v>
      </c>
      <c r="AC59">
        <f t="shared" si="2"/>
        <v>-213.46154046238576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-1.0765777518158262E-9</v>
      </c>
      <c r="AI59">
        <f t="shared" si="25"/>
        <v>-1.0765972741471666E-9</v>
      </c>
      <c r="AJ59">
        <f t="shared" si="7"/>
        <v>-25.615384855452589</v>
      </c>
      <c r="AK59">
        <f t="shared" si="22"/>
        <v>-16.735384772248686</v>
      </c>
      <c r="AL59">
        <f t="shared" si="8"/>
        <v>-42.350769628777869</v>
      </c>
      <c r="AN59">
        <f t="shared" si="26"/>
        <v>0</v>
      </c>
      <c r="AO59">
        <f t="shared" si="26"/>
        <v>0</v>
      </c>
      <c r="AP59">
        <f t="shared" si="26"/>
        <v>-8.754205794059076E-17</v>
      </c>
      <c r="AQ59">
        <f t="shared" si="26"/>
        <v>-4.8275910435014137E-12</v>
      </c>
      <c r="AR59">
        <f t="shared" si="26"/>
        <v>-4.827678585559355E-12</v>
      </c>
      <c r="AS59">
        <f t="shared" si="26"/>
        <v>-0.11486453467522495</v>
      </c>
      <c r="AT59">
        <f t="shared" si="26"/>
        <v>-7.5044829321235129E-2</v>
      </c>
      <c r="AU59">
        <f t="shared" si="23"/>
        <v>-0.18990936400128772</v>
      </c>
      <c r="AW59">
        <v>56</v>
      </c>
      <c r="AX59">
        <f>IF(Z59&gt;0, (R59*SUMPRODUCT(K59:$K$98, X59:$X$98)-K59*$AZ$3)/Z59, 0)</f>
        <v>-2.7335559562631248E+17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250000</v>
      </c>
      <c r="S60">
        <f t="shared" si="1"/>
        <v>-1.6540051854372334E+18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-213.46154046238576</v>
      </c>
      <c r="AC60">
        <f t="shared" si="2"/>
        <v>-190.59066112713438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-1.6446363413745915E-10</v>
      </c>
      <c r="AI60">
        <f t="shared" si="25"/>
        <v>-1.6446651488207236E-10</v>
      </c>
      <c r="AJ60">
        <f t="shared" si="7"/>
        <v>-22.870879335251374</v>
      </c>
      <c r="AK60">
        <f t="shared" si="22"/>
        <v>-14.942307832367005</v>
      </c>
      <c r="AL60">
        <f t="shared" si="8"/>
        <v>-37.813187167782843</v>
      </c>
      <c r="AN60">
        <f t="shared" si="26"/>
        <v>0</v>
      </c>
      <c r="AO60">
        <f t="shared" si="26"/>
        <v>0</v>
      </c>
      <c r="AP60">
        <f t="shared" si="26"/>
        <v>-1.1533783846475737E-17</v>
      </c>
      <c r="AQ60">
        <f t="shared" si="26"/>
        <v>-6.5847142368867885E-13</v>
      </c>
      <c r="AR60">
        <f t="shared" si="26"/>
        <v>-6.5848295747252531E-13</v>
      </c>
      <c r="AS60">
        <f t="shared" si="26"/>
        <v>-9.1569303790939693E-2</v>
      </c>
      <c r="AT60">
        <f t="shared" si="26"/>
        <v>-5.9825278476758371E-2</v>
      </c>
      <c r="AU60">
        <f t="shared" si="23"/>
        <v>-0.15139458226835653</v>
      </c>
      <c r="AW60">
        <v>57</v>
      </c>
      <c r="AX60">
        <f>IF(Z60&gt;0, (R60*SUMPRODUCT(K60:$K$98, X60:$X$98)-K60*$AZ$3)/Z60, 0)</f>
        <v>-1.6540051854372334E+18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250000</v>
      </c>
      <c r="S61">
        <f t="shared" si="1"/>
        <v>-1.0310716061503519E+19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-190.59066112713438</v>
      </c>
      <c r="AC61">
        <f t="shared" si="2"/>
        <v>-170.17023314922767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-2.4393318927884442E-11</v>
      </c>
      <c r="AI61">
        <f t="shared" si="25"/>
        <v>-2.4393731533158735E-11</v>
      </c>
      <c r="AJ61">
        <f t="shared" si="7"/>
        <v>-20.420427977906712</v>
      </c>
      <c r="AK61">
        <f t="shared" si="22"/>
        <v>-13.341346278899408</v>
      </c>
      <c r="AL61">
        <f t="shared" si="8"/>
        <v>-33.761774256830513</v>
      </c>
      <c r="AN61">
        <f t="shared" si="26"/>
        <v>0</v>
      </c>
      <c r="AO61">
        <f t="shared" si="26"/>
        <v>0</v>
      </c>
      <c r="AP61">
        <f t="shared" si="26"/>
        <v>-1.4749720888750857E-18</v>
      </c>
      <c r="AQ61">
        <f t="shared" si="26"/>
        <v>-8.7200689897061438E-14</v>
      </c>
      <c r="AR61">
        <f t="shared" si="26"/>
        <v>-8.7202164869150309E-14</v>
      </c>
      <c r="AS61">
        <f t="shared" si="26"/>
        <v>-7.2998488353759786E-2</v>
      </c>
      <c r="AT61">
        <f t="shared" si="26"/>
        <v>-4.7692345724457672E-2</v>
      </c>
      <c r="AU61">
        <f t="shared" si="23"/>
        <v>-0.12069083407830465</v>
      </c>
      <c r="AW61">
        <v>58</v>
      </c>
      <c r="AX61">
        <f>IF(Z61&gt;0, (R61*SUMPRODUCT(K61:$K$98, X61:$X$98)-K61*$AZ$3)/Z61, 0)</f>
        <v>-1.0310716061503519E+19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250000</v>
      </c>
      <c r="S62">
        <f t="shared" si="1"/>
        <v>-6.6329322803331678E+19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-170.17023314922767</v>
      </c>
      <c r="AC62">
        <f t="shared" si="2"/>
        <v>-151.93770816895338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-3.5121280386962146E-12</v>
      </c>
      <c r="AI62">
        <f t="shared" si="25"/>
        <v>-3.5121853051138966E-12</v>
      </c>
      <c r="AJ62">
        <f t="shared" si="7"/>
        <v>-18.232524980274292</v>
      </c>
      <c r="AK62">
        <f t="shared" si="22"/>
        <v>-11.911916320445938</v>
      </c>
      <c r="AL62">
        <f t="shared" si="8"/>
        <v>-30.144441300723742</v>
      </c>
      <c r="AN62">
        <f t="shared" si="26"/>
        <v>0</v>
      </c>
      <c r="AO62">
        <f t="shared" si="26"/>
        <v>0</v>
      </c>
      <c r="AP62">
        <f t="shared" si="26"/>
        <v>-1.8278098812674082E-19</v>
      </c>
      <c r="AQ62">
        <f t="shared" si="26"/>
        <v>-1.1209889832896295E-14</v>
      </c>
      <c r="AR62">
        <f t="shared" si="26"/>
        <v>-1.1210072613884422E-14</v>
      </c>
      <c r="AS62">
        <f t="shared" si="26"/>
        <v>-5.8193947986098171E-2</v>
      </c>
      <c r="AT62">
        <f t="shared" si="26"/>
        <v>-3.8020046017584352E-2</v>
      </c>
      <c r="AU62">
        <f t="shared" si="23"/>
        <v>-9.6213994003693737E-2</v>
      </c>
      <c r="AW62">
        <v>59</v>
      </c>
      <c r="AX62">
        <f>IF(Z62&gt;0, (R62*SUMPRODUCT(K62:$K$98, X62:$X$98)-K62*$AZ$3)/Z62, 0)</f>
        <v>-6.6329322803331678E+19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250000</v>
      </c>
      <c r="S63">
        <f t="shared" si="1"/>
        <v>-4.4104423804841683E+20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-151.93770816895338</v>
      </c>
      <c r="AC63">
        <f t="shared" si="2"/>
        <v>-135.65866800799407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-4.9004124194568807E-13</v>
      </c>
      <c r="AI63">
        <f t="shared" si="25"/>
        <v>-4.9004893157499878E-13</v>
      </c>
      <c r="AJ63">
        <f t="shared" si="7"/>
        <v>-16.279040160959312</v>
      </c>
      <c r="AK63">
        <f t="shared" si="22"/>
        <v>-10.635639571826738</v>
      </c>
      <c r="AL63">
        <f t="shared" si="8"/>
        <v>-26.914679732786539</v>
      </c>
      <c r="AN63">
        <f t="shared" si="26"/>
        <v>0</v>
      </c>
      <c r="AO63">
        <f t="shared" si="26"/>
        <v>0</v>
      </c>
      <c r="AP63">
        <f t="shared" si="26"/>
        <v>-2.1913834941252295E-20</v>
      </c>
      <c r="AQ63">
        <f t="shared" si="26"/>
        <v>-1.3965150277792043E-15</v>
      </c>
      <c r="AR63">
        <f t="shared" si="26"/>
        <v>-1.3965369416141457E-15</v>
      </c>
      <c r="AS63">
        <f t="shared" si="26"/>
        <v>-4.6391859045040347E-2</v>
      </c>
      <c r="AT63">
        <f t="shared" si="26"/>
        <v>-3.0309347909426326E-2</v>
      </c>
      <c r="AU63">
        <f t="shared" si="23"/>
        <v>-7.6701206954468068E-2</v>
      </c>
      <c r="AW63">
        <v>60</v>
      </c>
      <c r="AX63">
        <f>IF(Z63&gt;0, (R63*SUMPRODUCT(K63:$K$98, X63:$X$98)-K63*$AZ$3)/Z63, 0)</f>
        <v>-4.4104423804841683E+20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250000</v>
      </c>
      <c r="S64">
        <f t="shared" si="1"/>
        <v>-3.035792089517913E+21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-135.65866800799407</v>
      </c>
      <c r="AC64">
        <f t="shared" si="2"/>
        <v>-121.12381072142328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-6.6152683761318897E-14</v>
      </c>
      <c r="AI64">
        <f t="shared" si="25"/>
        <v>-6.6153681225960334E-14</v>
      </c>
      <c r="AJ64">
        <f t="shared" si="7"/>
        <v>-14.534857286570784</v>
      </c>
      <c r="AK64">
        <f t="shared" si="22"/>
        <v>-9.4961067605595861</v>
      </c>
      <c r="AL64">
        <f t="shared" si="8"/>
        <v>-24.030964047130436</v>
      </c>
      <c r="AN64">
        <f t="shared" si="26"/>
        <v>0</v>
      </c>
      <c r="AO64">
        <f t="shared" si="26"/>
        <v>0</v>
      </c>
      <c r="AP64">
        <f t="shared" si="26"/>
        <v>-2.5380049717648421E-21</v>
      </c>
      <c r="AQ64">
        <f t="shared" si="26"/>
        <v>-1.6832259842377813E-16</v>
      </c>
      <c r="AR64">
        <f t="shared" si="26"/>
        <v>-1.6832513642874989E-16</v>
      </c>
      <c r="AS64">
        <f t="shared" si="26"/>
        <v>-3.6983305998916013E-2</v>
      </c>
      <c r="AT64">
        <f t="shared" si="26"/>
        <v>-2.4162426585958484E-2</v>
      </c>
      <c r="AU64">
        <f t="shared" si="23"/>
        <v>-6.1145732584874664E-2</v>
      </c>
      <c r="AW64">
        <v>61</v>
      </c>
      <c r="AX64">
        <f>IF(Z64&gt;0, (R64*SUMPRODUCT(K64:$K$98, X64:$X$98)-K64*$AZ$3)/Z64, 0)</f>
        <v>-3.035792089517913E+21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250000</v>
      </c>
      <c r="S65">
        <f t="shared" si="1"/>
        <v>-2.1661131166878272E+22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-121.12381072142328</v>
      </c>
      <c r="AC65">
        <f t="shared" si="2"/>
        <v>-108.14625957269936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-8.6267396078240506E-15</v>
      </c>
      <c r="AI65">
        <f t="shared" si="25"/>
        <v>-8.6268644238582871E-15</v>
      </c>
      <c r="AJ65">
        <f t="shared" si="7"/>
        <v>-12.977551148723919</v>
      </c>
      <c r="AK65">
        <f t="shared" si="22"/>
        <v>-8.4786667504996309</v>
      </c>
      <c r="AL65">
        <f t="shared" si="8"/>
        <v>-21.45621789922356</v>
      </c>
      <c r="AN65">
        <f t="shared" si="26"/>
        <v>0</v>
      </c>
      <c r="AO65">
        <f t="shared" si="26"/>
        <v>0</v>
      </c>
      <c r="AP65">
        <f t="shared" si="26"/>
        <v>-2.83561533240448E-22</v>
      </c>
      <c r="AQ65">
        <f t="shared" si="26"/>
        <v>-1.9598535757302607E-17</v>
      </c>
      <c r="AR65">
        <f t="shared" si="26"/>
        <v>-1.959881931883585E-17</v>
      </c>
      <c r="AS65">
        <f t="shared" si="26"/>
        <v>-2.9482865113931785E-2</v>
      </c>
      <c r="AT65">
        <f t="shared" si="26"/>
        <v>-1.9262138541102109E-2</v>
      </c>
      <c r="AU65">
        <f t="shared" si="23"/>
        <v>-4.8745003655033918E-2</v>
      </c>
      <c r="AW65">
        <v>62</v>
      </c>
      <c r="AX65">
        <f>IF(Z65&gt;0, (R65*SUMPRODUCT(K65:$K$98, X65:$X$98)-K65*$AZ$3)/Z65, 0)</f>
        <v>-2.1661131166878272E+22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250000</v>
      </c>
      <c r="S66">
        <f t="shared" si="1"/>
        <v>-1.6046485447128633E+23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-108.14625957269936</v>
      </c>
      <c r="AC66">
        <f t="shared" si="2"/>
        <v>-96.559160332767263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-1.0852421205093372E-15</v>
      </c>
      <c r="AI66">
        <f t="shared" si="25"/>
        <v>-1.0852571641711801E-15</v>
      </c>
      <c r="AJ66">
        <f t="shared" si="7"/>
        <v>-11.587099239932101</v>
      </c>
      <c r="AK66">
        <f t="shared" si="22"/>
        <v>-7.5702381700889561</v>
      </c>
      <c r="AL66">
        <f t="shared" si="8"/>
        <v>-19.157337410021057</v>
      </c>
      <c r="AN66">
        <f t="shared" si="26"/>
        <v>0</v>
      </c>
      <c r="AO66">
        <f t="shared" si="26"/>
        <v>0</v>
      </c>
      <c r="AP66">
        <f t="shared" si="26"/>
        <v>-3.0514936898657355E-23</v>
      </c>
      <c r="AQ66">
        <f t="shared" si="26"/>
        <v>-2.2013320409066717E-18</v>
      </c>
      <c r="AR66">
        <f t="shared" si="26"/>
        <v>-2.2013625558435705E-18</v>
      </c>
      <c r="AS66">
        <f t="shared" si="26"/>
        <v>-2.3503559561489043E-2</v>
      </c>
      <c r="AT66">
        <f t="shared" si="26"/>
        <v>-1.5355658913506142E-2</v>
      </c>
      <c r="AU66">
        <f t="shared" si="23"/>
        <v>-3.8859218474995183E-2</v>
      </c>
      <c r="AW66">
        <v>63</v>
      </c>
      <c r="AX66">
        <f>IF(Z66&gt;0, (R66*SUMPRODUCT(K66:$K$98, X66:$X$98)-K66*$AZ$3)/Z66, 0)</f>
        <v>-1.6046485447128633E+23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-1.2363060958382905E+24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-96.559160332767263</v>
      </c>
      <c r="AC67">
        <f t="shared" ref="AC67:AC79" si="29">S67*Z67</f>
        <v>-86.213536011399341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-1.743369548642024E-21</v>
      </c>
      <c r="AH67">
        <f t="shared" ref="AH67:AH79" si="32">-X67*R67</f>
        <v>-1.314985567572403E-16</v>
      </c>
      <c r="AI67">
        <f t="shared" ref="AI67:AI79" si="33">SUM(AE67:AH67)</f>
        <v>-1.3150030012678894E-16</v>
      </c>
      <c r="AJ67">
        <f t="shared" ref="AJ67:AJ79" si="34">AB67-AC67</f>
        <v>-10.345624321367922</v>
      </c>
      <c r="AK67">
        <f t="shared" si="22"/>
        <v>-6.7591412232937094</v>
      </c>
      <c r="AL67">
        <f t="shared" ref="AL67:AL79" si="35">SUM(AI67:AK67)</f>
        <v>-17.104765544661632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-2.3815619184036453E-19</v>
      </c>
      <c r="AR67">
        <f t="shared" si="36"/>
        <v>-2.3815934924576053E-19</v>
      </c>
      <c r="AS67">
        <f t="shared" si="36"/>
        <v>-1.8736893783074762E-2</v>
      </c>
      <c r="AT67">
        <f t="shared" si="36"/>
        <v>-1.2241437271608846E-2</v>
      </c>
      <c r="AU67">
        <f t="shared" si="23"/>
        <v>-3.097833105468361E-2</v>
      </c>
      <c r="AW67">
        <v>64</v>
      </c>
      <c r="AX67">
        <f>IF(Z67&gt;0, (R67*SUMPRODUCT(K67:$K$98, X67:$X$98)-K67*$AZ$3)/Z67, 0)</f>
        <v>-1.2363060958382905E+24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7"/>
        <v>250000</v>
      </c>
      <c r="S68">
        <f t="shared" si="28"/>
        <v>-9.9229573402582927E+24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-86.213536011399341</v>
      </c>
      <c r="AC68">
        <f t="shared" si="29"/>
        <v>-76.976371438749425</v>
      </c>
      <c r="AE68">
        <f t="shared" si="30"/>
        <v>0</v>
      </c>
      <c r="AF68">
        <f t="shared" si="31"/>
        <v>0</v>
      </c>
      <c r="AG68">
        <f t="shared" si="31"/>
        <v>-1.9393505584884874E-22</v>
      </c>
      <c r="AH68">
        <f t="shared" si="32"/>
        <v>-1.532000797306755E-17</v>
      </c>
      <c r="AI68">
        <f t="shared" si="33"/>
        <v>-1.53202019081234E-17</v>
      </c>
      <c r="AJ68">
        <f t="shared" si="34"/>
        <v>-9.2371645726499167</v>
      </c>
      <c r="AK68">
        <f t="shared" si="22"/>
        <v>-6.0349475207979548</v>
      </c>
      <c r="AL68">
        <f t="shared" si="35"/>
        <v>-15.272112093447872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-2.4773185782165439E-20</v>
      </c>
      <c r="AR68">
        <f t="shared" si="36"/>
        <v>-2.4773499384428354E-20</v>
      </c>
      <c r="AS68">
        <f t="shared" si="36"/>
        <v>-1.4936937008190956E-2</v>
      </c>
      <c r="AT68">
        <f t="shared" si="36"/>
        <v>-9.758798845351439E-3</v>
      </c>
      <c r="AU68">
        <f t="shared" si="23"/>
        <v>-2.4695735853542396E-2</v>
      </c>
      <c r="AW68">
        <v>65</v>
      </c>
      <c r="AX68">
        <f>IF(Z68&gt;0, (R68*SUMPRODUCT(K68:$K$98, X68:$X$98)-K68*$AZ$3)/Z68, 0)</f>
        <v>-9.9229573402582927E+24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7"/>
        <v>250000</v>
      </c>
      <c r="S69">
        <f t="shared" si="28"/>
        <v>-8.3099722260208419E+25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-76.976371438749425</v>
      </c>
      <c r="AC69">
        <f t="shared" si="29"/>
        <v>-68.728903070311958</v>
      </c>
      <c r="AE69">
        <f t="shared" si="30"/>
        <v>0</v>
      </c>
      <c r="AF69">
        <f t="shared" si="31"/>
        <v>0</v>
      </c>
      <c r="AG69">
        <f t="shared" si="31"/>
        <v>-2.0676634410131535E-23</v>
      </c>
      <c r="AH69">
        <f t="shared" si="32"/>
        <v>-1.7131907088022871E-18</v>
      </c>
      <c r="AI69">
        <f t="shared" si="33"/>
        <v>-1.7132113854366973E-18</v>
      </c>
      <c r="AJ69">
        <f t="shared" si="34"/>
        <v>-8.2474683684374668</v>
      </c>
      <c r="AK69">
        <f t="shared" si="22"/>
        <v>-5.3883460007124606</v>
      </c>
      <c r="AL69">
        <f t="shared" si="35"/>
        <v>-13.635814369149927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-2.473492261607105E-21</v>
      </c>
      <c r="AR69">
        <f t="shared" si="36"/>
        <v>-2.4735221143811989E-21</v>
      </c>
      <c r="AS69">
        <f t="shared" si="36"/>
        <v>-1.1907634732295145E-2</v>
      </c>
      <c r="AT69">
        <f t="shared" si="36"/>
        <v>-7.7796546917661361E-3</v>
      </c>
      <c r="AU69">
        <f t="shared" si="23"/>
        <v>-1.9687289424061279E-2</v>
      </c>
      <c r="AW69">
        <v>66</v>
      </c>
      <c r="AX69">
        <f>IF(Z69&gt;0, (R69*SUMPRODUCT(K69:$K$98, X69:$X$98)-K69*$AZ$3)/Z69, 0)</f>
        <v>-8.3099722260208419E+25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7"/>
        <v>250000</v>
      </c>
      <c r="S70">
        <f t="shared" si="28"/>
        <v>-7.3282762255885751E+26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-68.728903070311958</v>
      </c>
      <c r="AC70">
        <f t="shared" si="29"/>
        <v>-61.365092027064243</v>
      </c>
      <c r="AE70">
        <f t="shared" si="30"/>
        <v>0</v>
      </c>
      <c r="AF70">
        <f t="shared" si="31"/>
        <v>0</v>
      </c>
      <c r="AG70">
        <f t="shared" si="31"/>
        <v>-2.093435418440974E-24</v>
      </c>
      <c r="AH70">
        <f t="shared" si="32"/>
        <v>-1.8376432647589246E-19</v>
      </c>
      <c r="AI70">
        <f t="shared" si="33"/>
        <v>-1.8376641991131091E-19</v>
      </c>
      <c r="AJ70">
        <f t="shared" si="34"/>
        <v>-7.3638110432477148</v>
      </c>
      <c r="AK70">
        <f t="shared" si="22"/>
        <v>-4.8110232149218373</v>
      </c>
      <c r="AL70">
        <f t="shared" si="35"/>
        <v>-12.174834258169552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-2.3689071027056623E-22</v>
      </c>
      <c r="AR70">
        <f t="shared" si="36"/>
        <v>-2.3689340891949713E-22</v>
      </c>
      <c r="AS70">
        <f t="shared" si="36"/>
        <v>-9.4926935046995425E-3</v>
      </c>
      <c r="AT70">
        <f t="shared" si="36"/>
        <v>-6.2018930897370312E-3</v>
      </c>
      <c r="AU70">
        <f t="shared" si="23"/>
        <v>-1.5694586594436573E-2</v>
      </c>
      <c r="AW70">
        <v>67</v>
      </c>
      <c r="AX70">
        <f>IF(Z70&gt;0, (R70*SUMPRODUCT(K70:$K$98, X70:$X$98)-K70*$AZ$3)/Z70, 0)</f>
        <v>-7.3282762255885751E+26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7"/>
        <v>250000</v>
      </c>
      <c r="S71">
        <f t="shared" si="28"/>
        <v>-6.8224312317783347E+27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-61.365092027064243</v>
      </c>
      <c r="AC71">
        <f t="shared" si="29"/>
        <v>-54.790260738450222</v>
      </c>
      <c r="AE71">
        <f t="shared" si="30"/>
        <v>0</v>
      </c>
      <c r="AF71">
        <f t="shared" si="31"/>
        <v>0</v>
      </c>
      <c r="AG71">
        <f t="shared" si="31"/>
        <v>-2.0077249178871016E-25</v>
      </c>
      <c r="AH71">
        <f t="shared" si="32"/>
        <v>-1.8717285724678543E-20</v>
      </c>
      <c r="AI71">
        <f t="shared" si="33"/>
        <v>-1.8717486497170331E-20</v>
      </c>
      <c r="AJ71">
        <f t="shared" si="34"/>
        <v>-6.5748312886140212</v>
      </c>
      <c r="AK71">
        <f t="shared" si="22"/>
        <v>-4.2955564418944974</v>
      </c>
      <c r="AL71">
        <f t="shared" si="35"/>
        <v>-10.870387730508519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-2.1543272273007106E-23</v>
      </c>
      <c r="AR71">
        <f t="shared" si="36"/>
        <v>-2.1543503358674076E-23</v>
      </c>
      <c r="AS71">
        <f t="shared" si="36"/>
        <v>-7.5675171434148028E-3</v>
      </c>
      <c r="AT71">
        <f t="shared" si="36"/>
        <v>-4.9441112003643416E-3</v>
      </c>
      <c r="AU71">
        <f t="shared" si="23"/>
        <v>-1.2511628343779144E-2</v>
      </c>
      <c r="AW71">
        <v>68</v>
      </c>
      <c r="AX71">
        <f>IF(Z71&gt;0, (R71*SUMPRODUCT(K71:$K$98, X71:$X$98)-K71*$AZ$3)/Z71, 0)</f>
        <v>-6.8224312317783347E+27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7"/>
        <v>250000</v>
      </c>
      <c r="S72">
        <f t="shared" si="28"/>
        <v>-6.72339820109093E+28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-54.790260738450222</v>
      </c>
      <c r="AC72">
        <f t="shared" si="29"/>
        <v>-48.919875659330557</v>
      </c>
      <c r="AE72">
        <f t="shared" si="30"/>
        <v>0</v>
      </c>
      <c r="AF72">
        <f t="shared" si="31"/>
        <v>0</v>
      </c>
      <c r="AG72">
        <f t="shared" si="31"/>
        <v>-1.8190160018855079E-26</v>
      </c>
      <c r="AH72">
        <f t="shared" si="32"/>
        <v>-1.8057460685196799E-21</v>
      </c>
      <c r="AI72">
        <f t="shared" si="33"/>
        <v>-1.8057642586796989E-21</v>
      </c>
      <c r="AJ72">
        <f t="shared" si="34"/>
        <v>-5.8703850791196643</v>
      </c>
      <c r="AK72">
        <f t="shared" ref="AK72:AK79" si="49">G72*SUM(AB72:AB72, AE72:AF72)</f>
        <v>-3.8353182516915161</v>
      </c>
      <c r="AL72">
        <f t="shared" si="35"/>
        <v>-9.7057033308111809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-1.8556986660741093E-24</v>
      </c>
      <c r="AR72">
        <f t="shared" si="36"/>
        <v>-1.8557173594309832E-24</v>
      </c>
      <c r="AS72">
        <f t="shared" si="36"/>
        <v>-6.0327783349926698E-3</v>
      </c>
      <c r="AT72">
        <f t="shared" si="36"/>
        <v>-3.9414151788618804E-3</v>
      </c>
      <c r="AU72">
        <f t="shared" si="23"/>
        <v>-9.9741935138545502E-3</v>
      </c>
      <c r="AW72">
        <v>69</v>
      </c>
      <c r="AX72">
        <f>IF(Z72&gt;0, (R72*SUMPRODUCT(K72:$K$98, X72:$X$98)-K72*$AZ$3)/Z72, 0)</f>
        <v>-6.72339820109093E+28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7"/>
        <v>250000</v>
      </c>
      <c r="S73">
        <f t="shared" si="28"/>
        <v>-7.0343896596827791E+29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-48.919875659330557</v>
      </c>
      <c r="AC73">
        <f t="shared" si="29"/>
        <v>-43.678460410116564</v>
      </c>
      <c r="AE73">
        <f t="shared" si="30"/>
        <v>0</v>
      </c>
      <c r="AF73">
        <f t="shared" si="31"/>
        <v>0</v>
      </c>
      <c r="AG73">
        <f t="shared" si="31"/>
        <v>-1.5523187697597019E-27</v>
      </c>
      <c r="AH73">
        <f t="shared" si="32"/>
        <v>-1.6455939648906826E-22</v>
      </c>
      <c r="AI73">
        <f t="shared" si="33"/>
        <v>-1.6456094880783803E-22</v>
      </c>
      <c r="AJ73">
        <f t="shared" si="34"/>
        <v>-5.2414152492139934</v>
      </c>
      <c r="AK73">
        <f t="shared" si="49"/>
        <v>-3.4243912961531393</v>
      </c>
      <c r="AL73">
        <f t="shared" si="35"/>
        <v>-8.6658065453671327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-1.5099252260326697E-25</v>
      </c>
      <c r="AR73">
        <f t="shared" si="36"/>
        <v>-1.5099394694324348E-25</v>
      </c>
      <c r="AS73">
        <f t="shared" si="36"/>
        <v>-4.809293953278602E-3</v>
      </c>
      <c r="AT73">
        <f t="shared" si="36"/>
        <v>-3.1420720494753506E-3</v>
      </c>
      <c r="AU73">
        <f t="shared" si="23"/>
        <v>-7.951366002753953E-3</v>
      </c>
      <c r="AW73">
        <v>70</v>
      </c>
      <c r="AX73">
        <f>IF(Z73&gt;0, (R73*SUMPRODUCT(K73:$K$98, X73:$X$98)-K73*$AZ$3)/Z73, 0)</f>
        <v>-7.0343896596827791E+29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7"/>
        <v>250000</v>
      </c>
      <c r="S74">
        <f t="shared" si="28"/>
        <v>-7.8386575181100646E+30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-43.678460410116564</v>
      </c>
      <c r="AC74">
        <f t="shared" si="29"/>
        <v>-38.998625366175503</v>
      </c>
      <c r="AE74">
        <f t="shared" si="30"/>
        <v>0</v>
      </c>
      <c r="AF74">
        <f t="shared" si="31"/>
        <v>0</v>
      </c>
      <c r="AG74">
        <f t="shared" si="31"/>
        <v>-1.2437915955657878E-28</v>
      </c>
      <c r="AH74">
        <f t="shared" si="32"/>
        <v>-1.4124164225055262E-23</v>
      </c>
      <c r="AI74">
        <f t="shared" si="33"/>
        <v>-1.412428860421482E-23</v>
      </c>
      <c r="AJ74">
        <f t="shared" si="34"/>
        <v>-4.6798350439410612</v>
      </c>
      <c r="AK74">
        <f t="shared" si="49"/>
        <v>-3.0574922287081598</v>
      </c>
      <c r="AL74">
        <f t="shared" si="35"/>
        <v>-7.737327272649221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-1.157117577248589E-26</v>
      </c>
      <c r="AR74">
        <f t="shared" si="36"/>
        <v>-1.1571277669709312E-26</v>
      </c>
      <c r="AS74">
        <f t="shared" si="36"/>
        <v>-3.8339396948968412E-3</v>
      </c>
      <c r="AT74">
        <f t="shared" si="36"/>
        <v>-2.5048406006659362E-3</v>
      </c>
      <c r="AU74">
        <f t="shared" si="23"/>
        <v>-6.3387802955627778E-3</v>
      </c>
      <c r="AW74">
        <v>71</v>
      </c>
      <c r="AX74">
        <f>IF(Z74&gt;0, (R74*SUMPRODUCT(K74:$K$98, X74:$X$98)-K74*$AZ$3)/Z74, 0)</f>
        <v>-7.8386575181100646E+30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7"/>
        <v>250000</v>
      </c>
      <c r="S75">
        <f t="shared" si="28"/>
        <v>-9.3395037398180063E+31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-38.998625366175503</v>
      </c>
      <c r="AC75">
        <f t="shared" si="29"/>
        <v>-34.82020121979955</v>
      </c>
      <c r="AE75">
        <f t="shared" si="30"/>
        <v>0</v>
      </c>
      <c r="AF75">
        <f t="shared" si="31"/>
        <v>0</v>
      </c>
      <c r="AG75">
        <f t="shared" si="31"/>
        <v>-9.3206775728744647E-30</v>
      </c>
      <c r="AH75">
        <f t="shared" si="32"/>
        <v>-1.1381469038813853E-24</v>
      </c>
      <c r="AI75">
        <f t="shared" si="33"/>
        <v>-1.1381562245589582E-24</v>
      </c>
      <c r="AJ75">
        <f t="shared" si="34"/>
        <v>-4.1784241463759528</v>
      </c>
      <c r="AK75">
        <f t="shared" si="49"/>
        <v>-2.7299037756322853</v>
      </c>
      <c r="AL75">
        <f t="shared" si="35"/>
        <v>-6.9083279220082385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-8.3252068114029941E-28</v>
      </c>
      <c r="AR75">
        <f t="shared" si="36"/>
        <v>-8.3252749893931583E-28</v>
      </c>
      <c r="AS75">
        <f t="shared" si="36"/>
        <v>-3.0563932516715926E-3</v>
      </c>
      <c r="AT75">
        <f t="shared" si="36"/>
        <v>-1.9968435910921044E-3</v>
      </c>
      <c r="AU75">
        <f t="shared" si="23"/>
        <v>-5.0532368427636974E-3</v>
      </c>
      <c r="AW75">
        <v>72</v>
      </c>
      <c r="AX75">
        <f>IF(Z75&gt;0, (R75*SUMPRODUCT(K75:$K$98, X75:$X$98)-K75*$AZ$3)/Z75, 0)</f>
        <v>-9.3395037398180063E+31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7"/>
        <v>250000</v>
      </c>
      <c r="S76">
        <f t="shared" si="28"/>
        <v>-1.1955217831846434E+33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-34.82020121979955</v>
      </c>
      <c r="AC76">
        <f t="shared" si="29"/>
        <v>-31.089465374821028</v>
      </c>
      <c r="AE76">
        <f t="shared" si="30"/>
        <v>0</v>
      </c>
      <c r="AF76">
        <f t="shared" si="31"/>
        <v>0</v>
      </c>
      <c r="AG76">
        <f t="shared" si="31"/>
        <v>-6.5012335643112639E-31</v>
      </c>
      <c r="AH76">
        <f t="shared" si="32"/>
        <v>-8.577347440714593E-26</v>
      </c>
      <c r="AI76">
        <f t="shared" si="33"/>
        <v>-8.5774124530502358E-26</v>
      </c>
      <c r="AJ76">
        <f t="shared" si="34"/>
        <v>-3.730735844978522</v>
      </c>
      <c r="AK76">
        <f t="shared" si="49"/>
        <v>-2.4374140853859689</v>
      </c>
      <c r="AL76">
        <f t="shared" si="35"/>
        <v>-6.1681499303644909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-5.6018527552555377E-29</v>
      </c>
      <c r="AR76">
        <f t="shared" si="36"/>
        <v>-5.6018952147144861E-29</v>
      </c>
      <c r="AS76">
        <f t="shared" si="36"/>
        <v>-2.436537987620844E-3</v>
      </c>
      <c r="AT76">
        <f t="shared" si="36"/>
        <v>-1.5918714852456188E-3</v>
      </c>
      <c r="AU76">
        <f t="shared" si="23"/>
        <v>-4.0284094728664623E-3</v>
      </c>
      <c r="AW76">
        <v>73</v>
      </c>
      <c r="AX76">
        <f>IF(Z76&gt;0, (R76*SUMPRODUCT(K76:$K$98, X76:$X$98)-K76*$AZ$3)/Z76, 0)</f>
        <v>-1.1955217831846434E+33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7"/>
        <v>250000</v>
      </c>
      <c r="S77">
        <f t="shared" si="28"/>
        <v>-1.6533024574184667E+34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-31.089465374821028</v>
      </c>
      <c r="AC77">
        <f t="shared" si="29"/>
        <v>-27.758451227518773</v>
      </c>
      <c r="AE77">
        <f t="shared" si="30"/>
        <v>0</v>
      </c>
      <c r="AF77">
        <f t="shared" si="31"/>
        <v>0</v>
      </c>
      <c r="AG77">
        <f t="shared" si="31"/>
        <v>-4.1974248424668075E-32</v>
      </c>
      <c r="AH77">
        <f t="shared" si="32"/>
        <v>-6.0164787444214703E-27</v>
      </c>
      <c r="AI77">
        <f t="shared" si="33"/>
        <v>-6.0165207186698952E-27</v>
      </c>
      <c r="AJ77">
        <f t="shared" si="34"/>
        <v>-3.3310141473022554</v>
      </c>
      <c r="AK77">
        <f t="shared" si="49"/>
        <v>-2.1762625762374723</v>
      </c>
      <c r="AL77">
        <f t="shared" si="35"/>
        <v>-5.5072767235397277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-3.5083511149079321E-30</v>
      </c>
      <c r="AR77">
        <f t="shared" si="36"/>
        <v>-3.5083755910853633E-30</v>
      </c>
      <c r="AS77">
        <f t="shared" si="36"/>
        <v>-1.9423931661518225E-3</v>
      </c>
      <c r="AT77">
        <f t="shared" si="36"/>
        <v>-1.2690302018858568E-3</v>
      </c>
      <c r="AU77">
        <f t="shared" si="23"/>
        <v>-3.2114233680376795E-3</v>
      </c>
      <c r="AW77">
        <v>74</v>
      </c>
      <c r="AX77">
        <f>IF(Z77&gt;0, (R77*SUMPRODUCT(K77:$K$98, X77:$X$98)-K77*$AZ$3)/Z77, 0)</f>
        <v>-1.6533024574184667E+34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7"/>
        <v>250000</v>
      </c>
      <c r="S78">
        <f t="shared" si="28"/>
        <v>-2.4861115357906977E+35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-27.758451227518773</v>
      </c>
      <c r="AC78">
        <f t="shared" si="29"/>
        <v>-24.784331453141764</v>
      </c>
      <c r="AE78">
        <f t="shared" si="30"/>
        <v>0</v>
      </c>
      <c r="AF78">
        <f t="shared" si="31"/>
        <v>0</v>
      </c>
      <c r="AG78">
        <f t="shared" si="31"/>
        <v>-2.4922787148062532E-33</v>
      </c>
      <c r="AH78">
        <f t="shared" si="32"/>
        <v>-3.9062227225615139E-28</v>
      </c>
      <c r="AI78">
        <f t="shared" si="33"/>
        <v>-3.9062476453486622E-28</v>
      </c>
      <c r="AJ78">
        <f t="shared" si="34"/>
        <v>-2.9741197743770087</v>
      </c>
      <c r="AK78">
        <f t="shared" si="49"/>
        <v>-1.9430915859263143</v>
      </c>
      <c r="AL78">
        <f t="shared" si="35"/>
        <v>-4.9172113603033232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-2.0337597291920098E-31</v>
      </c>
      <c r="AR78">
        <f t="shared" si="36"/>
        <v>-2.0337727051445969E-31</v>
      </c>
      <c r="AS78">
        <f t="shared" si="36"/>
        <v>-1.5484639398531722E-3</v>
      </c>
      <c r="AT78">
        <f t="shared" si="36"/>
        <v>-1.0116631073707402E-3</v>
      </c>
      <c r="AU78">
        <f t="shared" si="23"/>
        <v>-2.5601270472239124E-3</v>
      </c>
      <c r="AW78">
        <v>75</v>
      </c>
      <c r="AX78">
        <f>IF(Z78&gt;0, (R78*SUMPRODUCT(K78:$K$98, X78:$X$98)-K78*$AZ$3)/Z78, 0)</f>
        <v>-2.4861115357906977E+35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-24.784331453141764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-2.4922787148062533E-29</v>
      </c>
      <c r="AI79">
        <f t="shared" si="33"/>
        <v>-2.4922787148062533E-29</v>
      </c>
      <c r="AJ79">
        <f t="shared" si="34"/>
        <v>-24.784331453141764</v>
      </c>
      <c r="AK79">
        <f t="shared" si="49"/>
        <v>-1.7349032017199237</v>
      </c>
      <c r="AL79">
        <f t="shared" si="35"/>
        <v>-26.519234654861688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-1.1585671952389083E-32</v>
      </c>
      <c r="AR79">
        <f t="shared" si="36"/>
        <v>-1.1585671952389083E-32</v>
      </c>
      <c r="AS79">
        <f t="shared" si="36"/>
        <v>-1.1521309076288495E-2</v>
      </c>
      <c r="AT79">
        <f t="shared" si="36"/>
        <v>-8.0649163534019473E-4</v>
      </c>
      <c r="AU79">
        <f t="shared" si="23"/>
        <v>-1.232780071162869E-2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61273.416961203664</v>
      </c>
      <c r="AO81" s="8">
        <f t="shared" si="50"/>
        <v>-6127.3416961203666</v>
      </c>
      <c r="AP81" s="8">
        <f t="shared" si="50"/>
        <v>-411.04563623526991</v>
      </c>
      <c r="AQ81" s="8">
        <f t="shared" si="50"/>
        <v>-47603.026697859343</v>
      </c>
      <c r="AR81" s="8">
        <f t="shared" si="50"/>
        <v>7132.002930988685</v>
      </c>
      <c r="AS81" s="8">
        <f t="shared" si="50"/>
        <v>-7463.7179619133631</v>
      </c>
      <c r="AT81" s="8">
        <f t="shared" si="50"/>
        <v>1739.233389609547</v>
      </c>
      <c r="AU81" s="8">
        <f t="shared" si="50"/>
        <v>1407.5183586848761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6230-1D42-4FC6-84C4-E1A85A21374E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108700.8355258544</v>
      </c>
      <c r="K3">
        <v>1</v>
      </c>
      <c r="L3" s="2">
        <v>0</v>
      </c>
      <c r="O3">
        <f>$C$3</f>
        <v>108700.8355258544</v>
      </c>
      <c r="P3" s="2">
        <f>O3*C5</f>
        <v>10870.083552585442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108700.8355258544</v>
      </c>
      <c r="AF3">
        <f t="shared" ref="AF3:AG34" si="4">-$Z3*P3</f>
        <v>-10870.083552585442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97630.751973268954</v>
      </c>
      <c r="AJ3">
        <f t="shared" ref="AJ3:AJ66" si="7">AB3-AC3</f>
        <v>0</v>
      </c>
      <c r="AL3">
        <f t="shared" ref="AL3:AL66" si="8">SUM(AI3:AK3)</f>
        <v>97630.751973268954</v>
      </c>
      <c r="AN3">
        <f t="shared" ref="AN3:AU34" si="9">AE3*$K3</f>
        <v>108700.8355258544</v>
      </c>
      <c r="AO3">
        <f t="shared" si="9"/>
        <v>-10870.083552585442</v>
      </c>
      <c r="AP3">
        <f t="shared" si="9"/>
        <v>-200</v>
      </c>
      <c r="AQ3">
        <f t="shared" si="9"/>
        <v>0</v>
      </c>
      <c r="AR3">
        <f t="shared" si="9"/>
        <v>97630.751973268954</v>
      </c>
      <c r="AS3">
        <f t="shared" si="9"/>
        <v>0</v>
      </c>
      <c r="AT3">
        <f t="shared" si="9"/>
        <v>0</v>
      </c>
      <c r="AU3">
        <f t="shared" si="9"/>
        <v>97630.751973268954</v>
      </c>
      <c r="AW3">
        <v>0</v>
      </c>
      <c r="AX3">
        <f>IF(Z3&gt;0, (R3*SUMPRODUCT(K3:$K$98, X3:$X$98)-K3*$AZ$3)/Z3, 0)</f>
        <v>0</v>
      </c>
      <c r="AZ3">
        <f>C6*ABS(SUMPRODUCT(X4:X69, K4:K69))/1</f>
        <v>95180.423522384328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250000</v>
      </c>
      <c r="S4">
        <f t="shared" si="1"/>
        <v>6572.4630448519911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6384.4318045148248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-4652.2365</v>
      </c>
      <c r="AI4">
        <f t="shared" si="6"/>
        <v>-4652.2365</v>
      </c>
      <c r="AJ4">
        <f t="shared" si="7"/>
        <v>-6384.4318045148248</v>
      </c>
      <c r="AK4">
        <f>G4*SUM(AB4, AE4:AF4)</f>
        <v>0</v>
      </c>
      <c r="AL4">
        <f t="shared" si="8"/>
        <v>-11036.668304514824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-4340.1777218024072</v>
      </c>
      <c r="AR4">
        <f t="shared" si="9"/>
        <v>-4340.1777218024072</v>
      </c>
      <c r="AS4">
        <f t="shared" si="9"/>
        <v>-5956.1822973363414</v>
      </c>
      <c r="AT4">
        <f t="shared" si="9"/>
        <v>0</v>
      </c>
      <c r="AU4">
        <f t="shared" si="9"/>
        <v>-10296.360019138747</v>
      </c>
      <c r="AW4">
        <v>1</v>
      </c>
      <c r="AX4">
        <f>IF(Z4&gt;0, (R4*SUMPRODUCT(K4:$K$98, X4:$X$98)-K4*$AZ$3)/Z4, 0)</f>
        <v>6572.4630448519911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250000</v>
      </c>
      <c r="S5">
        <f t="shared" si="1"/>
        <v>10052.040512533815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6384.4318045148248</v>
      </c>
      <c r="AC5">
        <f t="shared" si="2"/>
        <v>9450.7025211414875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-5374.9058369480699</v>
      </c>
      <c r="AI5">
        <f t="shared" si="6"/>
        <v>-5398.4102749508747</v>
      </c>
      <c r="AJ5">
        <f t="shared" si="7"/>
        <v>-3066.2707166266628</v>
      </c>
      <c r="AK5">
        <f>G5*SUM(AB5, AE5:AF5)</f>
        <v>261.76170398510783</v>
      </c>
      <c r="AL5">
        <f t="shared" si="8"/>
        <v>-8202.9192875924291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-4596.1250754081884</v>
      </c>
      <c r="AR5">
        <f t="shared" si="9"/>
        <v>-4616.2239087952694</v>
      </c>
      <c r="AS5">
        <f t="shared" si="9"/>
        <v>-2621.9926741413906</v>
      </c>
      <c r="AT5">
        <f t="shared" si="9"/>
        <v>223.83453179724111</v>
      </c>
      <c r="AU5">
        <f t="shared" si="9"/>
        <v>-7014.3820511394188</v>
      </c>
      <c r="AW5">
        <v>2</v>
      </c>
      <c r="AX5">
        <f>IF(Z5&gt;0, (R5*SUMPRODUCT(K5:$K$98, X5:$X$98)-K5*$AZ$3)/Z5, 0)</f>
        <v>10052.040512533815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250000</v>
      </c>
      <c r="S6">
        <f t="shared" si="1"/>
        <v>14143.210803607784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9450.7025211414875</v>
      </c>
      <c r="AC6">
        <f t="shared" si="2"/>
        <v>12820.987410387606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-6065.9875176187797</v>
      </c>
      <c r="AI6">
        <f t="shared" si="6"/>
        <v>-6088.6503124897954</v>
      </c>
      <c r="AJ6">
        <f t="shared" si="7"/>
        <v>-3370.2848892461188</v>
      </c>
      <c r="AK6">
        <f>G6*SUM(AB6, AE6:AF6)</f>
        <v>552.86609748677711</v>
      </c>
      <c r="AL6">
        <f t="shared" si="8"/>
        <v>-8906.069104249138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-4679.3636097575027</v>
      </c>
      <c r="AR6">
        <f t="shared" si="9"/>
        <v>-4696.8459170169253</v>
      </c>
      <c r="AS6">
        <f t="shared" si="9"/>
        <v>-2599.8715657503944</v>
      </c>
      <c r="AT6">
        <f t="shared" si="9"/>
        <v>426.48645255765825</v>
      </c>
      <c r="AU6">
        <f t="shared" si="9"/>
        <v>-6870.2310302096621</v>
      </c>
      <c r="AW6">
        <v>3</v>
      </c>
      <c r="AX6">
        <f>IF(Z6&gt;0, (R6*SUMPRODUCT(K6:$K$98, X6:$X$98)-K6*$AZ$3)/Z6, 0)</f>
        <v>14143.210803607784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250000</v>
      </c>
      <c r="S7">
        <f t="shared" si="1"/>
        <v>16958.098302884006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12820.987410387606</v>
      </c>
      <c r="AC7">
        <f t="shared" si="2"/>
        <v>14761.797134717344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-6740.0221630317301</v>
      </c>
      <c r="AI7">
        <f t="shared" si="6"/>
        <v>-6761.7843277377324</v>
      </c>
      <c r="AJ7">
        <f t="shared" si="7"/>
        <v>-1940.8097243297379</v>
      </c>
      <c r="AK7">
        <f>G7*SUM(AB7, AE7:AF7)</f>
        <v>629.5104818500314</v>
      </c>
      <c r="AL7">
        <f t="shared" si="8"/>
        <v>-8073.083570217439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-4730.5256077174581</v>
      </c>
      <c r="AR7">
        <f t="shared" si="9"/>
        <v>-4745.7995155668659</v>
      </c>
      <c r="AS7">
        <f t="shared" si="9"/>
        <v>-1362.1691262390682</v>
      </c>
      <c r="AT7">
        <f t="shared" si="9"/>
        <v>441.82576595247178</v>
      </c>
      <c r="AU7">
        <f t="shared" si="9"/>
        <v>-5666.1428758534621</v>
      </c>
      <c r="AW7">
        <v>4</v>
      </c>
      <c r="AX7">
        <f>IF(Z7&gt;0, (R7*SUMPRODUCT(K7:$K$98, X7:$X$98)-K7*$AZ$3)/Z7, 0)</f>
        <v>16958.098302884006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250000</v>
      </c>
      <c r="S8">
        <f t="shared" si="1"/>
        <v>17398.08632048242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14761.797134717344</v>
      </c>
      <c r="AC8">
        <f t="shared" si="2"/>
        <v>14477.319362922421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-7415.0889725000388</v>
      </c>
      <c r="AI8">
        <f t="shared" si="6"/>
        <v>-7435.8920066617311</v>
      </c>
      <c r="AJ8">
        <f t="shared" si="7"/>
        <v>284.47777179492368</v>
      </c>
      <c r="AK8">
        <f t="shared" ref="AK8:AK69" si="22">G8*SUM(AB8:AB8, AE8:AF8)</f>
        <v>314.42627896947943</v>
      </c>
      <c r="AL8">
        <f t="shared" si="8"/>
        <v>-6836.987955897328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-4857.9532901021685</v>
      </c>
      <c r="AR8">
        <f t="shared" si="9"/>
        <v>-4871.5822794001651</v>
      </c>
      <c r="AS8">
        <f t="shared" si="9"/>
        <v>186.37399127338335</v>
      </c>
      <c r="AT8">
        <f t="shared" si="9"/>
        <v>205.99458510601934</v>
      </c>
      <c r="AU8">
        <f t="shared" si="9"/>
        <v>-4479.2137030207632</v>
      </c>
      <c r="AW8">
        <v>5</v>
      </c>
      <c r="AX8">
        <f>IF(Z8&gt;0, (R8*SUMPRODUCT(K8:$K$98, X8:$X$98)-K8*$AZ$3)/Z8, 0)</f>
        <v>17398.08632048242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250000</v>
      </c>
      <c r="S9">
        <f t="shared" si="1"/>
        <v>16331.712264487314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14477.319362922421</v>
      </c>
      <c r="AC9">
        <f t="shared" si="2"/>
        <v>12920.57962419161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-8166.4345138462613</v>
      </c>
      <c r="AI9">
        <f t="shared" si="6"/>
        <v>-8186.2128742149516</v>
      </c>
      <c r="AJ9">
        <f t="shared" si="7"/>
        <v>1556.7397387308101</v>
      </c>
      <c r="AK9">
        <f t="shared" si="22"/>
        <v>85.416184241242277</v>
      </c>
      <c r="AL9">
        <f t="shared" si="8"/>
        <v>-6544.0569512428992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-5066.9505070973373</v>
      </c>
      <c r="AR9">
        <f t="shared" si="9"/>
        <v>-5079.2221995880782</v>
      </c>
      <c r="AS9">
        <f t="shared" si="9"/>
        <v>965.89560538404032</v>
      </c>
      <c r="AT9">
        <f t="shared" si="9"/>
        <v>52.997373250427309</v>
      </c>
      <c r="AU9">
        <f t="shared" si="9"/>
        <v>-4060.3292209536103</v>
      </c>
      <c r="AW9">
        <v>6</v>
      </c>
      <c r="AX9">
        <f>IF(Z9&gt;0, (R9*SUMPRODUCT(K9:$K$98, X9:$X$98)-K9*$AZ$3)/Z9, 0)</f>
        <v>16331.712264487314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250000</v>
      </c>
      <c r="S10">
        <f t="shared" si="1"/>
        <v>14555.573173091219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12920.57962419161</v>
      </c>
      <c r="AC10">
        <f t="shared" si="2"/>
        <v>10884.568585743553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-8857.2968425473427</v>
      </c>
      <c r="AI10">
        <f t="shared" si="6"/>
        <v>-8875.991689628092</v>
      </c>
      <c r="AJ10">
        <f t="shared" si="7"/>
        <v>2036.0110384480577</v>
      </c>
      <c r="AK10">
        <f t="shared" si="22"/>
        <v>52.974376459185606</v>
      </c>
      <c r="AL10">
        <f t="shared" si="8"/>
        <v>-6787.0062747208485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-5213.5502631323379</v>
      </c>
      <c r="AR10">
        <f t="shared" si="9"/>
        <v>-5224.5543568925086</v>
      </c>
      <c r="AS10">
        <f t="shared" si="9"/>
        <v>1198.4295066471323</v>
      </c>
      <c r="AT10">
        <f t="shared" si="9"/>
        <v>31.181587253727905</v>
      </c>
      <c r="AU10">
        <f t="shared" si="9"/>
        <v>-3994.9432629916487</v>
      </c>
      <c r="AW10">
        <v>7</v>
      </c>
      <c r="AX10">
        <f>IF(Z10&gt;0, (R10*SUMPRODUCT(K10:$K$98, X10:$X$98)-K10*$AZ$3)/Z10, 0)</f>
        <v>14555.573173091219</v>
      </c>
    </row>
    <row r="11" spans="1:52" x14ac:dyDescent="0.25">
      <c r="A11" t="s">
        <v>33</v>
      </c>
      <c r="C11" s="12">
        <f>AU71</f>
        <v>1634.2093563222113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250000</v>
      </c>
      <c r="S11">
        <f t="shared" si="1"/>
        <v>12039.861512005687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10884.568585743553</v>
      </c>
      <c r="AC11">
        <f t="shared" si="2"/>
        <v>8460.5445276066166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-9401.2069328894395</v>
      </c>
      <c r="AI11">
        <f t="shared" si="6"/>
        <v>-9418.7747108060921</v>
      </c>
      <c r="AJ11">
        <f t="shared" si="7"/>
        <v>2424.0240581369362</v>
      </c>
      <c r="AK11">
        <f t="shared" si="22"/>
        <v>26.122964605784524</v>
      </c>
      <c r="AL11">
        <f t="shared" si="8"/>
        <v>-6968.6276880633714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-5258.1762328629866</v>
      </c>
      <c r="AR11">
        <f t="shared" si="9"/>
        <v>-5268.0020427791997</v>
      </c>
      <c r="AS11">
        <f t="shared" si="9"/>
        <v>1355.7775912572415</v>
      </c>
      <c r="AT11">
        <f t="shared" si="9"/>
        <v>14.610799719929171</v>
      </c>
      <c r="AU11">
        <f t="shared" si="9"/>
        <v>-3897.6136518020289</v>
      </c>
      <c r="AW11">
        <v>8</v>
      </c>
      <c r="AX11">
        <f>IF(Z11&gt;0, (R11*SUMPRODUCT(K11:$K$98, X11:$X$98)-K11*$AZ$3)/Z11, 0)</f>
        <v>12039.861512005687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250000</v>
      </c>
      <c r="S12">
        <f t="shared" si="1"/>
        <v>8913.7009123346525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8460.5445276066166</v>
      </c>
      <c r="AC12">
        <f t="shared" si="2"/>
        <v>5848.1942775465068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-9898.3822892807384</v>
      </c>
      <c r="AI12">
        <f t="shared" si="6"/>
        <v>-9914.7845511892956</v>
      </c>
      <c r="AJ12">
        <f t="shared" si="7"/>
        <v>2612.3502500601098</v>
      </c>
      <c r="AK12">
        <f t="shared" si="22"/>
        <v>19.459252413495218</v>
      </c>
      <c r="AL12">
        <f t="shared" si="8"/>
        <v>-7282.9750487156907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-5261.0954135146203</v>
      </c>
      <c r="AR12">
        <f t="shared" si="9"/>
        <v>-5269.8133900865923</v>
      </c>
      <c r="AS12">
        <f t="shared" si="9"/>
        <v>1388.4919290264856</v>
      </c>
      <c r="AT12">
        <f t="shared" si="9"/>
        <v>10.342799523304951</v>
      </c>
      <c r="AU12">
        <f t="shared" si="9"/>
        <v>-3870.9786615368016</v>
      </c>
      <c r="AW12">
        <v>9</v>
      </c>
      <c r="AX12">
        <f>IF(Z12&gt;0, (R12*SUMPRODUCT(K12:$K$98, X12:$X$98)-K12*$AZ$3)/Z12, 0)</f>
        <v>8913.7009123346525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250000</v>
      </c>
      <c r="S13">
        <f t="shared" si="1"/>
        <v>5075.6686666512023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5848.1942775465068</v>
      </c>
      <c r="AC13">
        <f t="shared" si="2"/>
        <v>3087.715936961351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-10298.197700467721</v>
      </c>
      <c r="AI13">
        <f t="shared" si="6"/>
        <v>-10313.406119987147</v>
      </c>
      <c r="AJ13">
        <f t="shared" si="7"/>
        <v>2760.4783405851558</v>
      </c>
      <c r="AK13">
        <f t="shared" si="22"/>
        <v>11.696388555093014</v>
      </c>
      <c r="AL13">
        <f t="shared" si="8"/>
        <v>-7541.2313908468977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-5203.0433031172779</v>
      </c>
      <c r="AR13">
        <f t="shared" si="9"/>
        <v>-5210.7271782605903</v>
      </c>
      <c r="AS13">
        <f t="shared" si="9"/>
        <v>1394.6992241884773</v>
      </c>
      <c r="AT13">
        <f t="shared" si="9"/>
        <v>5.909462792646746</v>
      </c>
      <c r="AU13">
        <f t="shared" si="9"/>
        <v>-3810.1184912794665</v>
      </c>
      <c r="AW13">
        <v>10</v>
      </c>
      <c r="AX13">
        <f>IF(Z13&gt;0, (R13*SUMPRODUCT(K13:$K$98, X13:$X$98)-K13*$AZ$3)/Z13, 0)</f>
        <v>5075.6686666512023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250000</v>
      </c>
      <c r="S14">
        <f t="shared" si="1"/>
        <v>452.0183013452563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3087.715936961351</v>
      </c>
      <c r="AC14">
        <f t="shared" si="2"/>
        <v>252.99295610747504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-10639.286365737529</v>
      </c>
      <c r="AI14">
        <f t="shared" si="6"/>
        <v>-10653.278772425187</v>
      </c>
      <c r="AJ14">
        <f t="shared" si="7"/>
        <v>2834.7229808538759</v>
      </c>
      <c r="AK14">
        <f t="shared" si="22"/>
        <v>5.5578886865304318</v>
      </c>
      <c r="AL14">
        <f t="shared" si="8"/>
        <v>-7812.9979028847802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-5110.6430317198065</v>
      </c>
      <c r="AR14">
        <f t="shared" si="9"/>
        <v>-5117.3643655834712</v>
      </c>
      <c r="AS14">
        <f t="shared" si="9"/>
        <v>1361.6756567067534</v>
      </c>
      <c r="AT14">
        <f t="shared" si="9"/>
        <v>2.669764128011801</v>
      </c>
      <c r="AU14">
        <f t="shared" si="9"/>
        <v>-3753.0189447487064</v>
      </c>
      <c r="AW14">
        <v>11</v>
      </c>
      <c r="AX14">
        <f>IF(Z14&gt;0, (R14*SUMPRODUCT(K14:$K$98, X14:$X$98)-K14*$AZ$3)/Z14, 0)</f>
        <v>452.0183013452563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250000</v>
      </c>
      <c r="S15">
        <f t="shared" si="1"/>
        <v>-4920.7201490544949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252.99295610747504</v>
      </c>
      <c r="AC15">
        <f t="shared" si="2"/>
        <v>-2511.1199530343438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-10945.941564426259</v>
      </c>
      <c r="AI15">
        <f t="shared" si="6"/>
        <v>-10958.699452890598</v>
      </c>
      <c r="AJ15">
        <f t="shared" si="7"/>
        <v>2764.1129091418188</v>
      </c>
      <c r="AK15">
        <f t="shared" si="22"/>
        <v>1.0372711200406477</v>
      </c>
      <c r="AL15">
        <f t="shared" si="8"/>
        <v>-8193.5492726287393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-4988.0909196598132</v>
      </c>
      <c r="AR15">
        <f t="shared" si="9"/>
        <v>-4993.9047189778921</v>
      </c>
      <c r="AS15">
        <f t="shared" si="9"/>
        <v>1259.6126538637764</v>
      </c>
      <c r="AT15">
        <f t="shared" si="9"/>
        <v>0.47268685152818263</v>
      </c>
      <c r="AU15">
        <f t="shared" si="9"/>
        <v>-3733.8193782625885</v>
      </c>
      <c r="AW15">
        <v>12</v>
      </c>
      <c r="AX15">
        <f>IF(Z15&gt;0, (R15*SUMPRODUCT(K15:$K$98, X15:$X$98)-K15*$AZ$3)/Z15, 0)</f>
        <v>-4920.7201490544949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250000</v>
      </c>
      <c r="S16">
        <f t="shared" si="1"/>
        <v>-11190.49853606022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-2511.1199530343438</v>
      </c>
      <c r="AC16">
        <f t="shared" si="2"/>
        <v>-5156.3370283695476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-11108.562422188048</v>
      </c>
      <c r="AI16">
        <f t="shared" si="6"/>
        <v>-11120.081875525524</v>
      </c>
      <c r="AJ16">
        <f t="shared" si="7"/>
        <v>2645.2170753352038</v>
      </c>
      <c r="AK16">
        <f t="shared" si="22"/>
        <v>-17.828951666543841</v>
      </c>
      <c r="AL16">
        <f t="shared" si="8"/>
        <v>-8492.6937518568648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-4788.7594561927081</v>
      </c>
      <c r="AR16">
        <f t="shared" si="9"/>
        <v>-4793.7253454773399</v>
      </c>
      <c r="AS16">
        <f t="shared" si="9"/>
        <v>1140.3193142158898</v>
      </c>
      <c r="AT16">
        <f t="shared" si="9"/>
        <v>-7.6858334717218604</v>
      </c>
      <c r="AU16">
        <f t="shared" si="9"/>
        <v>-3661.0918647331728</v>
      </c>
      <c r="AW16">
        <v>13</v>
      </c>
      <c r="AX16">
        <f>IF(Z16&gt;0, (R16*SUMPRODUCT(K16:$K$98, X16:$X$98)-K16*$AZ$3)/Z16, 0)</f>
        <v>-11190.49853606022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250000</v>
      </c>
      <c r="S17">
        <f t="shared" si="1"/>
        <v>-18178.138232769248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-5156.3370283695476</v>
      </c>
      <c r="AC17">
        <f t="shared" si="2"/>
        <v>-7484.3125179555382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-11112.458149275191</v>
      </c>
      <c r="AI17">
        <f t="shared" si="6"/>
        <v>-11122.751162264365</v>
      </c>
      <c r="AJ17">
        <f t="shared" si="7"/>
        <v>2327.9754895859905</v>
      </c>
      <c r="AK17">
        <f t="shared" si="22"/>
        <v>-71.157450991499758</v>
      </c>
      <c r="AL17">
        <f t="shared" si="8"/>
        <v>-8865.9331236698727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-4503.1386110264075</v>
      </c>
      <c r="AR17">
        <f t="shared" si="9"/>
        <v>-4507.3096831323901</v>
      </c>
      <c r="AS17">
        <f t="shared" si="9"/>
        <v>943.37329975560294</v>
      </c>
      <c r="AT17">
        <f t="shared" si="9"/>
        <v>-28.835372040788474</v>
      </c>
      <c r="AU17">
        <f t="shared" si="9"/>
        <v>-3592.7717554175752</v>
      </c>
      <c r="AW17">
        <v>14</v>
      </c>
      <c r="AX17">
        <f>IF(Z17&gt;0, (R17*SUMPRODUCT(K17:$K$98, X17:$X$98)-K17*$AZ$3)/Z17, 0)</f>
        <v>-18178.138232769248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250000</v>
      </c>
      <c r="S18">
        <f t="shared" si="1"/>
        <v>-25886.046193366023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-7484.3125179555382</v>
      </c>
      <c r="AC18">
        <f t="shared" si="2"/>
        <v>-9410.3401144699346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-11018.466294462842</v>
      </c>
      <c r="AI18">
        <f t="shared" si="6"/>
        <v>-11027.554530692678</v>
      </c>
      <c r="AJ18">
        <f t="shared" si="7"/>
        <v>1926.0275965143965</v>
      </c>
      <c r="AK18">
        <f t="shared" si="22"/>
        <v>-161.66115038783963</v>
      </c>
      <c r="AL18">
        <f t="shared" si="8"/>
        <v>-9263.1880845661199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-4166.7133044931425</v>
      </c>
      <c r="AR18">
        <f t="shared" si="9"/>
        <v>-4170.1500872359693</v>
      </c>
      <c r="AS18">
        <f t="shared" si="9"/>
        <v>728.34136773195257</v>
      </c>
      <c r="AT18">
        <f t="shared" si="9"/>
        <v>-61.133341804492616</v>
      </c>
      <c r="AU18">
        <f t="shared" si="9"/>
        <v>-3502.9420613085094</v>
      </c>
      <c r="AW18">
        <v>15</v>
      </c>
      <c r="AX18">
        <f>IF(Z18&gt;0, (R18*SUMPRODUCT(K18:$K$98, X18:$X$98)-K18*$AZ$3)/Z18, 0)</f>
        <v>-25886.046193366023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250000</v>
      </c>
      <c r="S19">
        <f t="shared" si="1"/>
        <v>-35213.988764846574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-9410.3401144699346</v>
      </c>
      <c r="AC19">
        <f t="shared" si="2"/>
        <v>-11150.20810148883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-10813.178740375621</v>
      </c>
      <c r="AI19">
        <f t="shared" si="6"/>
        <v>-10821.09477636912</v>
      </c>
      <c r="AJ19">
        <f t="shared" si="7"/>
        <v>1739.8679870188953</v>
      </c>
      <c r="AK19">
        <f t="shared" si="22"/>
        <v>-209.85058455267955</v>
      </c>
      <c r="AL19">
        <f t="shared" si="8"/>
        <v>-9291.0773739029046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-3813.3752870360436</v>
      </c>
      <c r="AR19">
        <f t="shared" si="9"/>
        <v>-3816.1669560497244</v>
      </c>
      <c r="AS19">
        <f t="shared" si="9"/>
        <v>613.58179159928784</v>
      </c>
      <c r="AT19">
        <f t="shared" si="9"/>
        <v>-74.005900791709081</v>
      </c>
      <c r="AU19">
        <f t="shared" si="9"/>
        <v>-3276.5910652421458</v>
      </c>
      <c r="AW19">
        <v>16</v>
      </c>
      <c r="AX19">
        <f>IF(Z19&gt;0, (R19*SUMPRODUCT(K19:$K$98, X19:$X$98)-K19*$AZ$3)/Z19, 0)</f>
        <v>-35213.988764846574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250000</v>
      </c>
      <c r="S20">
        <f t="shared" si="1"/>
        <v>-48751.128575288414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-11150.20810148883</v>
      </c>
      <c r="AC20">
        <f t="shared" si="2"/>
        <v>-13234.804613506942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-10499.534636154411</v>
      </c>
      <c r="AI20">
        <f t="shared" si="6"/>
        <v>-10506.32155832436</v>
      </c>
      <c r="AJ20">
        <f t="shared" si="7"/>
        <v>2084.5965120181118</v>
      </c>
      <c r="AK20">
        <f t="shared" si="22"/>
        <v>-47.945894836401969</v>
      </c>
      <c r="AL20">
        <f t="shared" si="8"/>
        <v>-8469.6709411426509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-3512.0606722394646</v>
      </c>
      <c r="AR20">
        <f t="shared" si="9"/>
        <v>-3514.3308759451174</v>
      </c>
      <c r="AS20">
        <f t="shared" si="9"/>
        <v>697.29084964739604</v>
      </c>
      <c r="AT20">
        <f t="shared" si="9"/>
        <v>-16.03774809889395</v>
      </c>
      <c r="AU20">
        <f t="shared" si="9"/>
        <v>-2833.0777743966155</v>
      </c>
      <c r="AW20">
        <v>17</v>
      </c>
      <c r="AX20">
        <f>IF(Z20&gt;0, (R20*SUMPRODUCT(K20:$K$98, X20:$X$98)-K20*$AZ$3)/Z20, 0)</f>
        <v>-48751.128575288414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250000</v>
      </c>
      <c r="S21">
        <f t="shared" si="1"/>
        <v>-66460.411020201587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-13234.804613506942</v>
      </c>
      <c r="AC21">
        <f t="shared" si="2"/>
        <v>-15184.657792912109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-10071.34544564142</v>
      </c>
      <c r="AI21">
        <f t="shared" si="6"/>
        <v>-10077.057364045106</v>
      </c>
      <c r="AJ21">
        <f t="shared" si="7"/>
        <v>1949.8531794051669</v>
      </c>
      <c r="AK21">
        <f t="shared" si="22"/>
        <v>-21.175687381611109</v>
      </c>
      <c r="AL21">
        <f t="shared" si="8"/>
        <v>-8148.37987202155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-3203.5305827984589</v>
      </c>
      <c r="AR21">
        <f t="shared" si="9"/>
        <v>-3205.3474508019863</v>
      </c>
      <c r="AS21">
        <f t="shared" si="9"/>
        <v>620.21646719451223</v>
      </c>
      <c r="AT21">
        <f t="shared" si="9"/>
        <v>-6.7356404866569672</v>
      </c>
      <c r="AU21">
        <f t="shared" si="9"/>
        <v>-2591.8666240941307</v>
      </c>
      <c r="AW21">
        <v>18</v>
      </c>
      <c r="AX21">
        <f>IF(Z21&gt;0, (R21*SUMPRODUCT(K21:$K$98, X21:$X$98)-K21*$AZ$3)/Z21, 0)</f>
        <v>-66460.411020201587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250000</v>
      </c>
      <c r="S22">
        <f t="shared" si="1"/>
        <v>-87070.360730116619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-15184.657792912109</v>
      </c>
      <c r="AC22">
        <f t="shared" si="2"/>
        <v>-16381.139757972391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-9513.7901425095679</v>
      </c>
      <c r="AI22">
        <f t="shared" si="6"/>
        <v>-9518.4935627149662</v>
      </c>
      <c r="AJ22">
        <f t="shared" si="7"/>
        <v>1196.4819650602822</v>
      </c>
      <c r="AK22">
        <f t="shared" si="22"/>
        <v>-318.87781365115433</v>
      </c>
      <c r="AL22">
        <f t="shared" si="8"/>
        <v>-8640.8894113058377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-2825.5661459752514</v>
      </c>
      <c r="AR22">
        <f t="shared" si="9"/>
        <v>-2826.9630471790406</v>
      </c>
      <c r="AS22">
        <f t="shared" si="9"/>
        <v>355.35143030309672</v>
      </c>
      <c r="AT22">
        <f t="shared" si="9"/>
        <v>-94.705721006963074</v>
      </c>
      <c r="AU22">
        <f t="shared" si="9"/>
        <v>-2566.3173378829069</v>
      </c>
      <c r="AW22">
        <v>19</v>
      </c>
      <c r="AX22">
        <f>IF(Z22&gt;0, (R22*SUMPRODUCT(K22:$K$98, X22:$X$98)-K22*$AZ$3)/Z22, 0)</f>
        <v>-87070.360730116619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250000</v>
      </c>
      <c r="S23">
        <f t="shared" si="1"/>
        <v>-107246.92822306612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-16381.139757972391</v>
      </c>
      <c r="AC23">
        <f t="shared" si="2"/>
        <v>-16177.960504946366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-8851.916267326018</v>
      </c>
      <c r="AI23">
        <f t="shared" si="6"/>
        <v>-8855.6874617026297</v>
      </c>
      <c r="AJ23">
        <f t="shared" si="7"/>
        <v>-203.17925302602453</v>
      </c>
      <c r="AK23">
        <f t="shared" si="22"/>
        <v>-1146.6797830580674</v>
      </c>
      <c r="AL23">
        <f t="shared" si="8"/>
        <v>-10205.546497786721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-2347.313981421737</v>
      </c>
      <c r="AR23">
        <f t="shared" si="9"/>
        <v>-2348.3140109090873</v>
      </c>
      <c r="AS23">
        <f t="shared" si="9"/>
        <v>-53.878221049517627</v>
      </c>
      <c r="AT23">
        <f t="shared" si="9"/>
        <v>-304.07172929561932</v>
      </c>
      <c r="AU23">
        <f t="shared" si="9"/>
        <v>-2706.2639612542243</v>
      </c>
      <c r="AW23">
        <v>20</v>
      </c>
      <c r="AX23">
        <f>IF(Z23&gt;0, (R23*SUMPRODUCT(K23:$K$98, X23:$X$98)-K23*$AZ$3)/Z23, 0)</f>
        <v>-107246.92822306612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250000</v>
      </c>
      <c r="S24">
        <f t="shared" si="1"/>
        <v>-135009.65625984044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-16177.960504946366</v>
      </c>
      <c r="AC24">
        <f t="shared" si="2"/>
        <v>-15821.037522974102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-8038.7021819644197</v>
      </c>
      <c r="AI24">
        <f t="shared" si="6"/>
        <v>-8041.6317941790685</v>
      </c>
      <c r="AJ24">
        <f t="shared" si="7"/>
        <v>-356.9229819722641</v>
      </c>
      <c r="AK24">
        <f t="shared" si="22"/>
        <v>-1132.4572353462459</v>
      </c>
      <c r="AL24">
        <f t="shared" si="8"/>
        <v>-9531.0120114975798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-1903.2761477006629</v>
      </c>
      <c r="AR24">
        <f t="shared" si="9"/>
        <v>-1903.9697747220325</v>
      </c>
      <c r="AS24">
        <f t="shared" si="9"/>
        <v>-84.506551278653987</v>
      </c>
      <c r="AT24">
        <f t="shared" si="9"/>
        <v>-268.12522662692243</v>
      </c>
      <c r="AU24">
        <f t="shared" si="9"/>
        <v>-2256.6015526276092</v>
      </c>
      <c r="AW24">
        <v>21</v>
      </c>
      <c r="AX24">
        <f>IF(Z24&gt;0, (R24*SUMPRODUCT(K24:$K$98, X24:$X$98)-K24*$AZ$3)/Z24, 0)</f>
        <v>-135009.65625984044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250000</v>
      </c>
      <c r="S25">
        <f t="shared" si="1"/>
        <v>-174620.64077041735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-15821.037522974102</v>
      </c>
      <c r="AC25">
        <f t="shared" si="2"/>
        <v>-15309.816381930126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-7084.4800715103238</v>
      </c>
      <c r="AI25">
        <f t="shared" si="6"/>
        <v>-7086.6719395956752</v>
      </c>
      <c r="AJ25">
        <f t="shared" si="7"/>
        <v>-511.22114104397588</v>
      </c>
      <c r="AK25">
        <f t="shared" si="22"/>
        <v>-1107.4726266081873</v>
      </c>
      <c r="AL25">
        <f t="shared" si="8"/>
        <v>-8705.3657072478381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-1497.6344654882623</v>
      </c>
      <c r="AR25">
        <f t="shared" si="9"/>
        <v>-1498.097818783817</v>
      </c>
      <c r="AS25">
        <f t="shared" si="9"/>
        <v>-108.07037250236391</v>
      </c>
      <c r="AT25">
        <f t="shared" si="9"/>
        <v>-234.11586431912198</v>
      </c>
      <c r="AU25">
        <f t="shared" si="9"/>
        <v>-1840.2840556053029</v>
      </c>
      <c r="AW25">
        <v>22</v>
      </c>
      <c r="AX25">
        <f>IF(Z25&gt;0, (R25*SUMPRODUCT(K25:$K$98, X25:$X$98)-K25*$AZ$3)/Z25, 0)</f>
        <v>-174620.64077041735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250000</v>
      </c>
      <c r="S26">
        <f t="shared" si="1"/>
        <v>-233703.43831316807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-15309.816381930126</v>
      </c>
      <c r="AC26">
        <f t="shared" si="2"/>
        <v>-14651.649696753531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-6026.158425155957</v>
      </c>
      <c r="AI26">
        <f t="shared" si="6"/>
        <v>-6027.7257587179392</v>
      </c>
      <c r="AJ26">
        <f t="shared" si="7"/>
        <v>-658.16668517659491</v>
      </c>
      <c r="AK26">
        <f t="shared" si="22"/>
        <v>-1071.6871467351089</v>
      </c>
      <c r="AL26">
        <f t="shared" si="8"/>
        <v>-7757.5795906296426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-1137.418703190988</v>
      </c>
      <c r="AR26">
        <f t="shared" si="9"/>
        <v>-1137.7145325372753</v>
      </c>
      <c r="AS26">
        <f t="shared" si="9"/>
        <v>-124.22691949352456</v>
      </c>
      <c r="AT26">
        <f t="shared" si="9"/>
        <v>-202.27762343210401</v>
      </c>
      <c r="AU26">
        <f t="shared" si="9"/>
        <v>-1464.2190754629037</v>
      </c>
      <c r="AW26">
        <v>23</v>
      </c>
      <c r="AX26">
        <f>IF(Z26&gt;0, (R26*SUMPRODUCT(K26:$K$98, X26:$X$98)-K26*$AZ$3)/Z26, 0)</f>
        <v>-233703.43831316807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250000</v>
      </c>
      <c r="S27">
        <f t="shared" si="1"/>
        <v>-326148.08805535187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-14651.649696753531</v>
      </c>
      <c r="AC27">
        <f t="shared" si="2"/>
        <v>-13864.245943993756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-4889.3393332626174</v>
      </c>
      <c r="AI27">
        <f t="shared" si="6"/>
        <v>-4890.4020595556531</v>
      </c>
      <c r="AJ27">
        <f t="shared" si="7"/>
        <v>-787.40375275977567</v>
      </c>
      <c r="AK27">
        <f t="shared" si="22"/>
        <v>-1025.6154787727473</v>
      </c>
      <c r="AL27">
        <f t="shared" si="8"/>
        <v>-6703.4212910881761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-823.97109573114551</v>
      </c>
      <c r="AR27">
        <f t="shared" si="9"/>
        <v>-824.1501906330227</v>
      </c>
      <c r="AS27">
        <f t="shared" si="9"/>
        <v>-132.69644193653269</v>
      </c>
      <c r="AT27">
        <f t="shared" si="9"/>
        <v>-172.84083845317613</v>
      </c>
      <c r="AU27">
        <f t="shared" si="9"/>
        <v>-1129.6874710227314</v>
      </c>
      <c r="AW27">
        <v>24</v>
      </c>
      <c r="AX27">
        <f>IF(Z27&gt;0, (R27*SUMPRODUCT(K27:$K$98, X27:$X$98)-K27*$AZ$3)/Z27, 0)</f>
        <v>-326148.08805535187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250000</v>
      </c>
      <c r="S28">
        <f t="shared" si="1"/>
        <v>-479084.33812061674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-13864.245943993756</v>
      </c>
      <c r="AC28">
        <f t="shared" si="2"/>
        <v>-12969.625561197432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-3753.0663004120283</v>
      </c>
      <c r="AI28">
        <f t="shared" si="6"/>
        <v>-3753.743092812093</v>
      </c>
      <c r="AJ28">
        <f t="shared" si="7"/>
        <v>-894.62038279632361</v>
      </c>
      <c r="AK28">
        <f t="shared" si="22"/>
        <v>-970.49721607956303</v>
      </c>
      <c r="AL28">
        <f t="shared" si="8"/>
        <v>-5618.8606916879799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-564.71589460829159</v>
      </c>
      <c r="AR28">
        <f t="shared" si="9"/>
        <v>-564.81773011959729</v>
      </c>
      <c r="AS28">
        <f t="shared" si="9"/>
        <v>-134.61162403397304</v>
      </c>
      <c r="AT28">
        <f t="shared" si="9"/>
        <v>-146.02864956930256</v>
      </c>
      <c r="AU28">
        <f t="shared" si="9"/>
        <v>-845.45800372287283</v>
      </c>
      <c r="AW28">
        <v>25</v>
      </c>
      <c r="AX28">
        <f>IF(Z28&gt;0, (R28*SUMPRODUCT(K28:$K$98, X28:$X$98)-K28*$AZ$3)/Z28, 0)</f>
        <v>-479084.33812061674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250000</v>
      </c>
      <c r="S29">
        <f t="shared" si="1"/>
        <v>-748914.10584935965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-12969.625561197432</v>
      </c>
      <c r="AC29">
        <f t="shared" si="2"/>
        <v>-11999.884778549056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-2694.4833906675872</v>
      </c>
      <c r="AI29">
        <f t="shared" si="6"/>
        <v>-2694.8839668045844</v>
      </c>
      <c r="AJ29">
        <f t="shared" si="7"/>
        <v>-969.7407826483759</v>
      </c>
      <c r="AK29">
        <f t="shared" si="22"/>
        <v>-907.87378928382032</v>
      </c>
      <c r="AL29">
        <f t="shared" si="8"/>
        <v>-4572.4985387367806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-361.99390917771956</v>
      </c>
      <c r="AR29">
        <f t="shared" si="9"/>
        <v>-362.04772510483093</v>
      </c>
      <c r="AS29">
        <f t="shared" si="9"/>
        <v>-130.28109878716785</v>
      </c>
      <c r="AT29">
        <f t="shared" si="9"/>
        <v>-121.9694963276111</v>
      </c>
      <c r="AU29">
        <f t="shared" si="9"/>
        <v>-614.29832021960988</v>
      </c>
      <c r="AW29">
        <v>26</v>
      </c>
      <c r="AX29">
        <f>IF(Z29&gt;0, (R29*SUMPRODUCT(K29:$K$98, X29:$X$98)-K29*$AZ$3)/Z29, 0)</f>
        <v>-748914.10584935965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250000</v>
      </c>
      <c r="S30">
        <f t="shared" si="1"/>
        <v>-1264650.5687571997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-11999.884778549056</v>
      </c>
      <c r="AC30">
        <f t="shared" si="2"/>
        <v>-10991.828083033322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-1792.8054959561102</v>
      </c>
      <c r="AI30">
        <f t="shared" si="6"/>
        <v>-1793.0227857821417</v>
      </c>
      <c r="AJ30">
        <f t="shared" si="7"/>
        <v>-1008.0566955157337</v>
      </c>
      <c r="AK30">
        <f t="shared" si="22"/>
        <v>-839.99193449843403</v>
      </c>
      <c r="AL30">
        <f t="shared" si="8"/>
        <v>-3641.0714157963098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-215.05072182330673</v>
      </c>
      <c r="AR30">
        <f t="shared" si="9"/>
        <v>-215.07678618669601</v>
      </c>
      <c r="AS30">
        <f t="shared" si="9"/>
        <v>-120.91848251160367</v>
      </c>
      <c r="AT30">
        <f t="shared" si="9"/>
        <v>-100.75876733259763</v>
      </c>
      <c r="AU30">
        <f t="shared" si="9"/>
        <v>-436.75403603089734</v>
      </c>
      <c r="AW30">
        <v>27</v>
      </c>
      <c r="AX30">
        <f>IF(Z30&gt;0, (R30*SUMPRODUCT(K30:$K$98, X30:$X$98)-K30*$AZ$3)/Z30, 0)</f>
        <v>-1264650.5687571997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250000</v>
      </c>
      <c r="S31">
        <f t="shared" si="1"/>
        <v>-2359432.8881462631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-10991.828083033322</v>
      </c>
      <c r="AC31">
        <f t="shared" si="2"/>
        <v>-9983.6193363803304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-1093.3282826848279</v>
      </c>
      <c r="AI31">
        <f t="shared" si="6"/>
        <v>-1093.4340667843305</v>
      </c>
      <c r="AJ31">
        <f t="shared" si="7"/>
        <v>-1008.208746652992</v>
      </c>
      <c r="AK31">
        <f t="shared" si="22"/>
        <v>-769.42796581233267</v>
      </c>
      <c r="AL31">
        <f t="shared" si="8"/>
        <v>-2871.0707792496555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-117.09552276722577</v>
      </c>
      <c r="AR31">
        <f t="shared" si="9"/>
        <v>-117.10685225044494</v>
      </c>
      <c r="AS31">
        <f t="shared" si="9"/>
        <v>-107.97921549958991</v>
      </c>
      <c r="AT31">
        <f t="shared" si="9"/>
        <v>-82.405779961415504</v>
      </c>
      <c r="AU31">
        <f t="shared" si="9"/>
        <v>-307.49184771145042</v>
      </c>
      <c r="AW31">
        <v>28</v>
      </c>
      <c r="AX31">
        <f>IF(Z31&gt;0, (R31*SUMPRODUCT(K31:$K$98, X31:$X$98)-K31*$AZ$3)/Z31, 0)</f>
        <v>-2359432.8881462631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250000</v>
      </c>
      <c r="S32">
        <f t="shared" si="1"/>
        <v>-5017164.0724722156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-9983.6193363803304</v>
      </c>
      <c r="AC32">
        <f t="shared" si="2"/>
        <v>-9008.5189051508605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-598.37757877474235</v>
      </c>
      <c r="AI32">
        <f t="shared" si="6"/>
        <v>-598.42246727537247</v>
      </c>
      <c r="AJ32">
        <f t="shared" si="7"/>
        <v>-975.1004312294699</v>
      </c>
      <c r="AK32">
        <f t="shared" si="22"/>
        <v>-698.85335354662323</v>
      </c>
      <c r="AL32">
        <f t="shared" si="8"/>
        <v>-2272.3762520514656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-57.219887093905406</v>
      </c>
      <c r="AR32">
        <f t="shared" si="9"/>
        <v>-57.224179559112962</v>
      </c>
      <c r="AS32">
        <f t="shared" si="9"/>
        <v>-93.244029454473718</v>
      </c>
      <c r="AT32">
        <f t="shared" si="9"/>
        <v>-66.827888282539462</v>
      </c>
      <c r="AU32">
        <f t="shared" si="9"/>
        <v>-217.29609729612613</v>
      </c>
      <c r="AW32">
        <v>29</v>
      </c>
      <c r="AX32">
        <f>IF(Z32&gt;0, (R32*SUMPRODUCT(K32:$K$98, X32:$X$98)-K32*$AZ$3)/Z32, 0)</f>
        <v>-5017164.0724722156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250000</v>
      </c>
      <c r="S33">
        <f t="shared" si="1"/>
        <v>-12733582.024194133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-9008.5189051508605</v>
      </c>
      <c r="AC33">
        <f t="shared" si="2"/>
        <v>-8090.5638333191464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-285.55310999385409</v>
      </c>
      <c r="AI33">
        <f t="shared" si="6"/>
        <v>-285.56899429847857</v>
      </c>
      <c r="AJ33">
        <f t="shared" si="7"/>
        <v>-917.95507183171412</v>
      </c>
      <c r="AK33">
        <f t="shared" si="22"/>
        <v>-630.59632336056029</v>
      </c>
      <c r="AL33">
        <f t="shared" si="8"/>
        <v>-1834.120389490753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-24.380384817599506</v>
      </c>
      <c r="AR33">
        <f t="shared" si="9"/>
        <v>-24.381741011756567</v>
      </c>
      <c r="AS33">
        <f t="shared" si="9"/>
        <v>-78.374554901559534</v>
      </c>
      <c r="AT33">
        <f t="shared" si="9"/>
        <v>-53.840005554219907</v>
      </c>
      <c r="AU33">
        <f t="shared" si="9"/>
        <v>-156.59630146753602</v>
      </c>
      <c r="AW33">
        <v>30</v>
      </c>
      <c r="AX33">
        <f>IF(Z33&gt;0, (R33*SUMPRODUCT(K33:$K$98, X33:$X$98)-K33*$AZ$3)/Z33, 0)</f>
        <v>-12733582.024194133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250000</v>
      </c>
      <c r="S34">
        <f t="shared" si="1"/>
        <v>-41053389.657493301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-8090.5638333191464</v>
      </c>
      <c r="AC34">
        <f t="shared" si="2"/>
        <v>-7244.2522905245842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-113.13979145859422</v>
      </c>
      <c r="AI34">
        <f t="shared" si="6"/>
        <v>-113.14420294102658</v>
      </c>
      <c r="AJ34">
        <f t="shared" si="7"/>
        <v>-846.31154279456223</v>
      </c>
      <c r="AK34">
        <f t="shared" si="22"/>
        <v>-566.33946833234029</v>
      </c>
      <c r="AL34">
        <f t="shared" si="8"/>
        <v>-1525.795214067929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-8.6248393199919118</v>
      </c>
      <c r="AR34">
        <f t="shared" si="9"/>
        <v>-8.6251756148237444</v>
      </c>
      <c r="AS34">
        <f t="shared" si="9"/>
        <v>-64.5157727193521</v>
      </c>
      <c r="AT34">
        <f t="shared" si="9"/>
        <v>-43.173023849206011</v>
      </c>
      <c r="AU34">
        <f t="shared" ref="AU34:AU69" si="23">AL34*$K34</f>
        <v>-116.31397218338185</v>
      </c>
      <c r="AW34">
        <v>31</v>
      </c>
      <c r="AX34">
        <f>IF(Z34&gt;0, (R34*SUMPRODUCT(K34:$K$98, X34:$X$98)-K34*$AZ$3)/Z34, 0)</f>
        <v>-41053389.657493301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250000</v>
      </c>
      <c r="S35">
        <f t="shared" si="1"/>
        <v>-185174164.82359901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-7244.2522905245842</v>
      </c>
      <c r="AC35">
        <f t="shared" si="2"/>
        <v>-6475.4736230480057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-34.931266428926584</v>
      </c>
      <c r="AI35">
        <f t="shared" ref="AI35:AI66" si="25">SUM(AE35:AH35)</f>
        <v>-34.932140669891737</v>
      </c>
      <c r="AJ35">
        <f t="shared" si="7"/>
        <v>-768.77866747657845</v>
      </c>
      <c r="AK35">
        <f t="shared" si="22"/>
        <v>-507.09766033672093</v>
      </c>
      <c r="AL35">
        <f t="shared" si="8"/>
        <v>-1310.8084684831911</v>
      </c>
      <c r="AN35">
        <f t="shared" ref="AN35:AT69" si="26">AE35*$K35</f>
        <v>0</v>
      </c>
      <c r="AO35">
        <f t="shared" si="26"/>
        <v>0</v>
      </c>
      <c r="AP35">
        <f t="shared" si="26"/>
        <v>-5.9504357351109686E-5</v>
      </c>
      <c r="AQ35">
        <f t="shared" si="26"/>
        <v>-2.3775625292935074</v>
      </c>
      <c r="AR35">
        <f t="shared" si="26"/>
        <v>-2.3776220336508587</v>
      </c>
      <c r="AS35">
        <f t="shared" si="26"/>
        <v>-52.326169073529179</v>
      </c>
      <c r="AT35">
        <f t="shared" si="26"/>
        <v>-34.515106927545865</v>
      </c>
      <c r="AU35">
        <f t="shared" si="23"/>
        <v>-89.218898034725896</v>
      </c>
      <c r="AW35">
        <v>32</v>
      </c>
      <c r="AX35">
        <f>IF(Z35&gt;0, (R35*SUMPRODUCT(K35:$K$98, X35:$X$98)-K35*$AZ$3)/Z35, 0)</f>
        <v>-185174164.82359901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250000</v>
      </c>
      <c r="S36">
        <f t="shared" si="1"/>
        <v>-843841979.9702934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-6475.4736230480057</v>
      </c>
      <c r="AC36">
        <f t="shared" si="2"/>
        <v>-5783.7409116517883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-6.9414713399596666</v>
      </c>
      <c r="AI36">
        <f t="shared" si="25"/>
        <v>-6.9416426913811691</v>
      </c>
      <c r="AJ36">
        <f t="shared" si="7"/>
        <v>-691.73271139621738</v>
      </c>
      <c r="AK36">
        <f t="shared" si="22"/>
        <v>-453.28315361336047</v>
      </c>
      <c r="AL36">
        <f t="shared" si="8"/>
        <v>-1151.957507700959</v>
      </c>
      <c r="AN36">
        <f t="shared" si="26"/>
        <v>0</v>
      </c>
      <c r="AO36">
        <f t="shared" si="26"/>
        <v>0</v>
      </c>
      <c r="AP36">
        <f t="shared" si="26"/>
        <v>-1.0413274224800103E-5</v>
      </c>
      <c r="AQ36">
        <f t="shared" si="26"/>
        <v>-0.42184327362341495</v>
      </c>
      <c r="AR36">
        <f t="shared" si="26"/>
        <v>-0.42185368689763975</v>
      </c>
      <c r="AS36">
        <f t="shared" si="26"/>
        <v>-42.037599401725224</v>
      </c>
      <c r="AT36">
        <f t="shared" si="26"/>
        <v>-27.546674189641802</v>
      </c>
      <c r="AU36">
        <f t="shared" si="23"/>
        <v>-70.006127278264657</v>
      </c>
      <c r="AW36">
        <v>33</v>
      </c>
      <c r="AX36">
        <f>IF(Z36&gt;0, (R36*SUMPRODUCT(K36:$K$98, X36:$X$98)-K36*$AZ$3)/Z36, 0)</f>
        <v>-843841979.9702934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250000</v>
      </c>
      <c r="S37">
        <f t="shared" si="1"/>
        <v>-3890913674.9378457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-5783.7409116517883</v>
      </c>
      <c r="AC37">
        <f t="shared" si="2"/>
        <v>-5164.4214389204917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-1.3645533199543192</v>
      </c>
      <c r="AI37">
        <f t="shared" si="25"/>
        <v>-1.3645865025296111</v>
      </c>
      <c r="AJ37">
        <f t="shared" si="7"/>
        <v>-619.31947273129663</v>
      </c>
      <c r="AK37">
        <f t="shared" si="22"/>
        <v>-404.86186381562521</v>
      </c>
      <c r="AL37">
        <f t="shared" si="8"/>
        <v>-1025.5459230494514</v>
      </c>
      <c r="AN37">
        <f t="shared" si="26"/>
        <v>0</v>
      </c>
      <c r="AO37">
        <f t="shared" si="26"/>
        <v>0</v>
      </c>
      <c r="AP37">
        <f t="shared" si="26"/>
        <v>-1.8004939215095573E-6</v>
      </c>
      <c r="AQ37">
        <f t="shared" si="26"/>
        <v>-7.404096687911961E-2</v>
      </c>
      <c r="AR37">
        <f t="shared" si="26"/>
        <v>-7.4042767373041121E-2</v>
      </c>
      <c r="AS37">
        <f t="shared" si="26"/>
        <v>-33.604412445844794</v>
      </c>
      <c r="AT37">
        <f t="shared" si="26"/>
        <v>-21.967894849572353</v>
      </c>
      <c r="AU37">
        <f t="shared" si="23"/>
        <v>-55.646350062790184</v>
      </c>
      <c r="AW37">
        <v>34</v>
      </c>
      <c r="AX37">
        <f>IF(Z37&gt;0, (R37*SUMPRODUCT(K37:$K$98, X37:$X$98)-K37*$AZ$3)/Z37, 0)</f>
        <v>-3890913674.9378457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250000</v>
      </c>
      <c r="S38">
        <f t="shared" si="1"/>
        <v>-18182718139.612759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-5164.4214389204917</v>
      </c>
      <c r="AC38">
        <f t="shared" si="2"/>
        <v>-4611.155019168692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-0.26510725204137975</v>
      </c>
      <c r="AI38">
        <f t="shared" si="25"/>
        <v>-0.26511359206571461</v>
      </c>
      <c r="AJ38">
        <f t="shared" si="7"/>
        <v>-553.26641975179973</v>
      </c>
      <c r="AK38">
        <f t="shared" si="22"/>
        <v>-361.50950072443447</v>
      </c>
      <c r="AL38">
        <f t="shared" si="8"/>
        <v>-915.04103406829995</v>
      </c>
      <c r="AN38">
        <f t="shared" si="26"/>
        <v>0</v>
      </c>
      <c r="AO38">
        <f t="shared" si="26"/>
        <v>0</v>
      </c>
      <c r="AP38">
        <f t="shared" si="26"/>
        <v>-3.0715279611386793E-7</v>
      </c>
      <c r="AQ38">
        <f t="shared" si="26"/>
        <v>-1.2843552237919015E-2</v>
      </c>
      <c r="AR38">
        <f t="shared" si="26"/>
        <v>-1.284385939071513E-2</v>
      </c>
      <c r="AS38">
        <f t="shared" si="26"/>
        <v>-26.803892043132532</v>
      </c>
      <c r="AT38">
        <f t="shared" si="26"/>
        <v>-17.513916052110016</v>
      </c>
      <c r="AU38">
        <f t="shared" si="23"/>
        <v>-44.330651954633261</v>
      </c>
      <c r="AW38">
        <v>35</v>
      </c>
      <c r="AX38">
        <f>IF(Z38&gt;0, (R38*SUMPRODUCT(K38:$K$98, X38:$X$98)-K38*$AZ$3)/Z38, 0)</f>
        <v>-18182718139.612759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250000</v>
      </c>
      <c r="S39">
        <f t="shared" si="1"/>
        <v>-86260918153.054214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-4611.155019168692</v>
      </c>
      <c r="AC39">
        <f t="shared" si="2"/>
        <v>-4117.1138799363953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-5.0834087953911443E-2</v>
      </c>
      <c r="AI39">
        <f t="shared" si="25"/>
        <v>-5.0835281169207575E-2</v>
      </c>
      <c r="AJ39">
        <f t="shared" si="7"/>
        <v>-494.0411392322967</v>
      </c>
      <c r="AK39">
        <f t="shared" si="22"/>
        <v>-322.78085134180844</v>
      </c>
      <c r="AL39">
        <f t="shared" si="8"/>
        <v>-816.87282585527441</v>
      </c>
      <c r="AN39">
        <f t="shared" si="26"/>
        <v>0</v>
      </c>
      <c r="AO39">
        <f t="shared" si="26"/>
        <v>0</v>
      </c>
      <c r="AP39">
        <f t="shared" si="26"/>
        <v>-5.1613622104552142E-8</v>
      </c>
      <c r="AQ39">
        <f t="shared" si="26"/>
        <v>-2.1988751017467038E-3</v>
      </c>
      <c r="AR39">
        <f t="shared" si="26"/>
        <v>-2.1989267153688084E-3</v>
      </c>
      <c r="AS39">
        <f t="shared" si="26"/>
        <v>-21.370202634133925</v>
      </c>
      <c r="AT39">
        <f t="shared" si="26"/>
        <v>-13.962181793831013</v>
      </c>
      <c r="AU39">
        <f t="shared" si="23"/>
        <v>-35.334583354680312</v>
      </c>
      <c r="AW39">
        <v>36</v>
      </c>
      <c r="AX39">
        <f>IF(Z39&gt;0, (R39*SUMPRODUCT(K39:$K$98, X39:$X$98)-K39*$AZ$3)/Z39, 0)</f>
        <v>-86260918153.054214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250000</v>
      </c>
      <c r="S40">
        <f t="shared" si="1"/>
        <v>-415504785676.021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-4117.1138799363953</v>
      </c>
      <c r="AC40">
        <f t="shared" si="2"/>
        <v>-3675.9964513253049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-9.6010660212413161E-3</v>
      </c>
      <c r="AI40">
        <f t="shared" si="25"/>
        <v>-9.60128719778236E-3</v>
      </c>
      <c r="AJ40">
        <f t="shared" si="7"/>
        <v>-441.11742861109042</v>
      </c>
      <c r="AK40">
        <f t="shared" si="22"/>
        <v>-288.1979715955477</v>
      </c>
      <c r="AL40">
        <f t="shared" si="8"/>
        <v>-729.32500149383588</v>
      </c>
      <c r="AN40">
        <f t="shared" si="26"/>
        <v>0</v>
      </c>
      <c r="AO40">
        <f t="shared" si="26"/>
        <v>0</v>
      </c>
      <c r="AP40">
        <f t="shared" si="26"/>
        <v>-8.5421376391854321E-9</v>
      </c>
      <c r="AQ40">
        <f t="shared" si="26"/>
        <v>-3.708061761394548E-4</v>
      </c>
      <c r="AR40">
        <f t="shared" si="26"/>
        <v>-3.7081471827709396E-4</v>
      </c>
      <c r="AS40">
        <f t="shared" si="26"/>
        <v>-17.036552667158894</v>
      </c>
      <c r="AT40">
        <f t="shared" si="26"/>
        <v>-11.130596079858606</v>
      </c>
      <c r="AU40">
        <f t="shared" si="23"/>
        <v>-28.167519561735777</v>
      </c>
      <c r="AW40">
        <v>37</v>
      </c>
      <c r="AX40">
        <f>IF(Z40&gt;0, (R40*SUMPRODUCT(K40:$K$98, X40:$X$98)-K40*$AZ$3)/Z40, 0)</f>
        <v>-415504785676.021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250000</v>
      </c>
      <c r="S41">
        <f t="shared" si="1"/>
        <v>-2035113508723.9553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-3675.9964513253049</v>
      </c>
      <c r="AC41">
        <f t="shared" si="2"/>
        <v>-3282.140011875953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-1.7864589418308445E-3</v>
      </c>
      <c r="AI41">
        <f t="shared" si="25"/>
        <v>-1.7864992607122953E-3</v>
      </c>
      <c r="AJ41">
        <f t="shared" si="7"/>
        <v>-393.85643944935191</v>
      </c>
      <c r="AK41">
        <f t="shared" si="22"/>
        <v>-257.31975159277135</v>
      </c>
      <c r="AL41">
        <f t="shared" si="8"/>
        <v>-651.17797754138405</v>
      </c>
      <c r="AN41">
        <f t="shared" si="26"/>
        <v>0</v>
      </c>
      <c r="AO41">
        <f t="shared" si="26"/>
        <v>0</v>
      </c>
      <c r="AP41">
        <f t="shared" si="26"/>
        <v>-1.3903301972505215E-9</v>
      </c>
      <c r="AQ41">
        <f t="shared" si="26"/>
        <v>-6.1603093231008864E-5</v>
      </c>
      <c r="AR41">
        <f t="shared" si="26"/>
        <v>-6.1604483561206107E-5</v>
      </c>
      <c r="AS41">
        <f t="shared" si="26"/>
        <v>-13.581490394716837</v>
      </c>
      <c r="AT41">
        <f t="shared" si="26"/>
        <v>-8.8732476724620373</v>
      </c>
      <c r="AU41">
        <f t="shared" si="23"/>
        <v>-22.454799671662439</v>
      </c>
      <c r="AW41">
        <v>38</v>
      </c>
      <c r="AX41">
        <f>IF(Z41&gt;0, (R41*SUMPRODUCT(K41:$K$98, X41:$X$98)-K41*$AZ$3)/Z41, 0)</f>
        <v>-2035113508723.9553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250000</v>
      </c>
      <c r="S42">
        <f t="shared" si="1"/>
        <v>-10146841923254.133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-3282.140011875953</v>
      </c>
      <c r="AC42">
        <f t="shared" si="2"/>
        <v>-2930.4822071794674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-3.2695509673463878E-4</v>
      </c>
      <c r="AI42">
        <f t="shared" si="25"/>
        <v>-3.2696231691760146E-4</v>
      </c>
      <c r="AJ42">
        <f t="shared" si="7"/>
        <v>-351.65780469648553</v>
      </c>
      <c r="AK42">
        <f t="shared" si="22"/>
        <v>-229.74980083131672</v>
      </c>
      <c r="AL42">
        <f t="shared" si="8"/>
        <v>-581.40793249011915</v>
      </c>
      <c r="AN42">
        <f t="shared" si="26"/>
        <v>0</v>
      </c>
      <c r="AO42">
        <f t="shared" si="26"/>
        <v>0</v>
      </c>
      <c r="AP42">
        <f t="shared" si="26"/>
        <v>-2.2230010130518291E-10</v>
      </c>
      <c r="AQ42">
        <f t="shared" si="26"/>
        <v>-1.0066524837644742E-5</v>
      </c>
      <c r="AR42">
        <f t="shared" si="26"/>
        <v>-1.0066747137746048E-5</v>
      </c>
      <c r="AS42">
        <f t="shared" si="26"/>
        <v>-10.827089287437795</v>
      </c>
      <c r="AT42">
        <f t="shared" si="26"/>
        <v>-7.073699415028444</v>
      </c>
      <c r="AU42">
        <f t="shared" si="23"/>
        <v>-17.900798769213377</v>
      </c>
      <c r="AW42">
        <v>39</v>
      </c>
      <c r="AX42">
        <f>IF(Z42&gt;0, (R42*SUMPRODUCT(K42:$K$98, X42:$X$98)-K42*$AZ$3)/Z42, 0)</f>
        <v>-10146841923254.133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250000</v>
      </c>
      <c r="S43">
        <f t="shared" si="1"/>
        <v>-51547405699808.633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-2930.4822071794674</v>
      </c>
      <c r="AC43">
        <f t="shared" si="2"/>
        <v>-2616.5019794785117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-5.8790026345640003E-5</v>
      </c>
      <c r="AI43">
        <f t="shared" si="25"/>
        <v>-5.879129532413851E-5</v>
      </c>
      <c r="AJ43">
        <f t="shared" si="7"/>
        <v>-313.98022770095577</v>
      </c>
      <c r="AK43">
        <f t="shared" si="22"/>
        <v>-205.13375450256274</v>
      </c>
      <c r="AL43">
        <f t="shared" si="8"/>
        <v>-519.11404099481388</v>
      </c>
      <c r="AN43">
        <f t="shared" si="26"/>
        <v>0</v>
      </c>
      <c r="AO43">
        <f t="shared" si="26"/>
        <v>0</v>
      </c>
      <c r="AP43">
        <f t="shared" si="26"/>
        <v>-3.4884114115290776E-11</v>
      </c>
      <c r="AQ43">
        <f t="shared" si="26"/>
        <v>-1.6161329685982624E-6</v>
      </c>
      <c r="AR43">
        <f t="shared" si="26"/>
        <v>-1.6161678527123777E-6</v>
      </c>
      <c r="AS43">
        <f t="shared" si="26"/>
        <v>-8.6312905269370823</v>
      </c>
      <c r="AT43">
        <f t="shared" si="26"/>
        <v>-5.6391099686676771</v>
      </c>
      <c r="AU43">
        <f t="shared" si="23"/>
        <v>-14.270402111772613</v>
      </c>
      <c r="AW43">
        <v>40</v>
      </c>
      <c r="AX43">
        <f>IF(Z43&gt;0, (R43*SUMPRODUCT(K43:$K$98, X43:$X$98)-K43*$AZ$3)/Z43, 0)</f>
        <v>-51547405699808.633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250000</v>
      </c>
      <c r="S44">
        <f t="shared" si="1"/>
        <v>-267290052539647.34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-2616.5019794785117</v>
      </c>
      <c r="AC44">
        <f t="shared" si="2"/>
        <v>-2336.162483087965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-1.037784277902943E-5</v>
      </c>
      <c r="AI44">
        <f t="shared" si="25"/>
        <v>-1.0378061283465051E-5</v>
      </c>
      <c r="AJ44">
        <f t="shared" si="7"/>
        <v>-280.33949639054663</v>
      </c>
      <c r="AK44">
        <f t="shared" si="22"/>
        <v>-183.15513856349583</v>
      </c>
      <c r="AL44">
        <f t="shared" si="8"/>
        <v>-463.49464533210374</v>
      </c>
      <c r="AN44">
        <f t="shared" si="26"/>
        <v>0</v>
      </c>
      <c r="AO44">
        <f t="shared" si="26"/>
        <v>0</v>
      </c>
      <c r="AP44">
        <f t="shared" si="26"/>
        <v>-5.3630972216790218E-12</v>
      </c>
      <c r="AQ44">
        <f t="shared" si="26"/>
        <v>-2.5471967933801214E-7</v>
      </c>
      <c r="AR44">
        <f t="shared" si="26"/>
        <v>-2.5472504243523382E-7</v>
      </c>
      <c r="AS44">
        <f t="shared" si="26"/>
        <v>-6.880812144376903</v>
      </c>
      <c r="AT44">
        <f t="shared" si="26"/>
        <v>-4.4954639569482859</v>
      </c>
      <c r="AU44">
        <f t="shared" si="23"/>
        <v>-11.376276356050232</v>
      </c>
      <c r="AW44">
        <v>41</v>
      </c>
      <c r="AX44">
        <f>IF(Z44&gt;0, (R44*SUMPRODUCT(K44:$K$98, X44:$X$98)-K44*$AZ$3)/Z44, 0)</f>
        <v>-267290052539647.34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250000</v>
      </c>
      <c r="S45">
        <f t="shared" si="1"/>
        <v>-1416139403218447.5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-2336.162483087965</v>
      </c>
      <c r="AC45">
        <f t="shared" si="2"/>
        <v>-2085.8593601224352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-1.7949640343958834E-6</v>
      </c>
      <c r="AI45">
        <f t="shared" si="25"/>
        <v>-1.7950008573837083E-6</v>
      </c>
      <c r="AJ45">
        <f t="shared" si="7"/>
        <v>-250.30312296552984</v>
      </c>
      <c r="AK45">
        <f t="shared" si="22"/>
        <v>-163.53137381615755</v>
      </c>
      <c r="AL45">
        <f t="shared" si="8"/>
        <v>-413.83449857668825</v>
      </c>
      <c r="AN45">
        <f t="shared" si="26"/>
        <v>0</v>
      </c>
      <c r="AO45">
        <f t="shared" si="26"/>
        <v>0</v>
      </c>
      <c r="AP45">
        <f t="shared" si="26"/>
        <v>-8.0696818716996494E-13</v>
      </c>
      <c r="AQ45">
        <f t="shared" si="26"/>
        <v>-3.9336266784213127E-8</v>
      </c>
      <c r="AR45">
        <f t="shared" si="26"/>
        <v>-3.9337073752400299E-8</v>
      </c>
      <c r="AS45">
        <f t="shared" si="26"/>
        <v>-5.4853413401163618</v>
      </c>
      <c r="AT45">
        <f t="shared" si="26"/>
        <v>-3.5837563453945558</v>
      </c>
      <c r="AU45">
        <f t="shared" si="23"/>
        <v>-9.0690977248479907</v>
      </c>
      <c r="AW45">
        <v>42</v>
      </c>
      <c r="AX45">
        <f>IF(Z45&gt;0, (R45*SUMPRODUCT(K45:$K$98, X45:$X$98)-K45*$AZ$3)/Z45, 0)</f>
        <v>-1416139403218447.5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250000</v>
      </c>
      <c r="S46">
        <f t="shared" si="1"/>
        <v>-7679868891944693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-2085.8593601224352</v>
      </c>
      <c r="AC46">
        <f t="shared" si="2"/>
        <v>-1862.3744287151201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-3.0392237691027351E-7</v>
      </c>
      <c r="AI46">
        <f t="shared" si="25"/>
        <v>-3.0392843943052911E-7</v>
      </c>
      <c r="AJ46">
        <f t="shared" si="7"/>
        <v>-223.48493140731512</v>
      </c>
      <c r="AK46">
        <f t="shared" si="22"/>
        <v>-146.01015520857047</v>
      </c>
      <c r="AL46">
        <f t="shared" si="8"/>
        <v>-369.49508691981401</v>
      </c>
      <c r="AN46">
        <f t="shared" si="26"/>
        <v>0</v>
      </c>
      <c r="AO46">
        <f t="shared" si="26"/>
        <v>0</v>
      </c>
      <c r="AP46">
        <f t="shared" si="26"/>
        <v>-1.1862400144721732E-13</v>
      </c>
      <c r="AQ46">
        <f t="shared" si="26"/>
        <v>-5.946782354262338E-9</v>
      </c>
      <c r="AR46">
        <f t="shared" si="26"/>
        <v>-5.9469009782637847E-9</v>
      </c>
      <c r="AS46">
        <f t="shared" si="26"/>
        <v>-4.3728805362986281</v>
      </c>
      <c r="AT46">
        <f t="shared" si="26"/>
        <v>-2.8569486174878662</v>
      </c>
      <c r="AU46">
        <f t="shared" si="23"/>
        <v>-7.229829159733395</v>
      </c>
      <c r="AW46">
        <v>43</v>
      </c>
      <c r="AX46">
        <f>IF(Z46&gt;0, (R46*SUMPRODUCT(K46:$K$98, X46:$X$98)-K46*$AZ$3)/Z46, 0)</f>
        <v>-7679868891944693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250000</v>
      </c>
      <c r="S47">
        <f t="shared" si="1"/>
        <v>-4.2715280208665024E+16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-1862.3744287151201</v>
      </c>
      <c r="AC47">
        <f t="shared" si="2"/>
        <v>-1662.8343113579854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-5.0286869275145855E-8</v>
      </c>
      <c r="AI47">
        <f t="shared" si="25"/>
        <v>-5.0287842483271402E-8</v>
      </c>
      <c r="AJ47">
        <f t="shared" si="7"/>
        <v>-199.5401173571347</v>
      </c>
      <c r="AK47">
        <f t="shared" si="22"/>
        <v>-130.36621001005841</v>
      </c>
      <c r="AL47">
        <f t="shared" si="8"/>
        <v>-329.90632741748095</v>
      </c>
      <c r="AN47">
        <f t="shared" si="26"/>
        <v>0</v>
      </c>
      <c r="AO47">
        <f t="shared" si="26"/>
        <v>0</v>
      </c>
      <c r="AP47">
        <f t="shared" si="26"/>
        <v>-1.7002276343799839E-14</v>
      </c>
      <c r="AQ47">
        <f t="shared" si="26"/>
        <v>-8.7852867792579734E-10</v>
      </c>
      <c r="AR47">
        <f t="shared" si="26"/>
        <v>-8.7854568020214114E-10</v>
      </c>
      <c r="AS47">
        <f t="shared" si="26"/>
        <v>-3.4860335913089817</v>
      </c>
      <c r="AT47">
        <f t="shared" si="26"/>
        <v>-2.2775419463812159</v>
      </c>
      <c r="AU47">
        <f t="shared" si="23"/>
        <v>-5.7635755385687437</v>
      </c>
      <c r="AW47">
        <v>44</v>
      </c>
      <c r="AX47">
        <f>IF(Z47&gt;0, (R47*SUMPRODUCT(K47:$K$98, X47:$X$98)-K47*$AZ$3)/Z47, 0)</f>
        <v>-4.2715280208665024E+16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250000</v>
      </c>
      <c r="S48">
        <f t="shared" si="1"/>
        <v>-2.4394391860758026E+17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-1662.8343113579854</v>
      </c>
      <c r="AC48">
        <f t="shared" si="2"/>
        <v>-1484.673492284684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-8.1132288745216143E-9</v>
      </c>
      <c r="AI48">
        <f t="shared" si="25"/>
        <v>-8.1133810276784512E-9</v>
      </c>
      <c r="AJ48">
        <f t="shared" si="7"/>
        <v>-178.16081907330135</v>
      </c>
      <c r="AK48">
        <f t="shared" si="22"/>
        <v>-116.39840179505899</v>
      </c>
      <c r="AL48">
        <f t="shared" si="8"/>
        <v>-294.55922087647372</v>
      </c>
      <c r="AN48">
        <f t="shared" si="26"/>
        <v>0</v>
      </c>
      <c r="AO48">
        <f t="shared" si="26"/>
        <v>0</v>
      </c>
      <c r="AP48">
        <f t="shared" si="26"/>
        <v>-2.3733636641038825E-15</v>
      </c>
      <c r="AQ48">
        <f t="shared" si="26"/>
        <v>-1.2655434175504905E-10</v>
      </c>
      <c r="AR48">
        <f t="shared" si="26"/>
        <v>-1.2655671511871316E-10</v>
      </c>
      <c r="AS48">
        <f t="shared" si="26"/>
        <v>-2.7790446359978347</v>
      </c>
      <c r="AT48">
        <f t="shared" si="26"/>
        <v>-1.8156424955264174</v>
      </c>
      <c r="AU48">
        <f t="shared" si="23"/>
        <v>-4.5946871316508089</v>
      </c>
      <c r="AW48">
        <v>45</v>
      </c>
      <c r="AX48">
        <f>IF(Z48&gt;0, (R48*SUMPRODUCT(K48:$K$98, X48:$X$98)-K48*$AZ$3)/Z48, 0)</f>
        <v>-2.4394391860758026E+17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250000</v>
      </c>
      <c r="S49">
        <f t="shared" si="1"/>
        <v>-1.4332576994325693E+18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-1484.673492284684</v>
      </c>
      <c r="AC49">
        <f t="shared" si="2"/>
        <v>-1325.6013323971501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-1.2750945168861283E-9</v>
      </c>
      <c r="AI49">
        <f t="shared" si="25"/>
        <v>-1.2751176390597075E-9</v>
      </c>
      <c r="AJ49">
        <f t="shared" si="7"/>
        <v>-159.07215988753387</v>
      </c>
      <c r="AK49">
        <f t="shared" si="22"/>
        <v>-103.92714445992789</v>
      </c>
      <c r="AL49">
        <f t="shared" si="8"/>
        <v>-262.99930434873687</v>
      </c>
      <c r="AN49">
        <f t="shared" si="26"/>
        <v>0</v>
      </c>
      <c r="AO49">
        <f t="shared" si="26"/>
        <v>0</v>
      </c>
      <c r="AP49">
        <f t="shared" si="26"/>
        <v>-3.2202823826716339E-16</v>
      </c>
      <c r="AQ49">
        <f t="shared" si="26"/>
        <v>-1.7758557148246611E-11</v>
      </c>
      <c r="AR49">
        <f t="shared" si="26"/>
        <v>-1.7758879176484882E-11</v>
      </c>
      <c r="AS49">
        <f t="shared" si="26"/>
        <v>-2.215437369267637</v>
      </c>
      <c r="AT49">
        <f t="shared" si="26"/>
        <v>-1.4474190812558649</v>
      </c>
      <c r="AU49">
        <f t="shared" si="23"/>
        <v>-3.6628564505412609</v>
      </c>
      <c r="AW49">
        <v>46</v>
      </c>
      <c r="AX49">
        <f>IF(Z49&gt;0, (R49*SUMPRODUCT(K49:$K$98, X49:$X$98)-K49*$AZ$3)/Z49, 0)</f>
        <v>-1.4332576994325693E+18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250000</v>
      </c>
      <c r="S50">
        <f t="shared" si="1"/>
        <v>-8.6722778127066716E+18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-1325.6013323971501</v>
      </c>
      <c r="AC50">
        <f t="shared" si="2"/>
        <v>-1183.5726182117567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-1.9479009088023178E-10</v>
      </c>
      <c r="AI50">
        <f t="shared" si="25"/>
        <v>-1.9479350282298712E-10</v>
      </c>
      <c r="AJ50">
        <f t="shared" si="7"/>
        <v>-142.02871418539348</v>
      </c>
      <c r="AK50">
        <f t="shared" si="22"/>
        <v>-92.792093267800524</v>
      </c>
      <c r="AL50">
        <f t="shared" si="8"/>
        <v>-234.8208074533888</v>
      </c>
      <c r="AN50">
        <f t="shared" si="26"/>
        <v>0</v>
      </c>
      <c r="AO50">
        <f t="shared" si="26"/>
        <v>0</v>
      </c>
      <c r="AP50">
        <f t="shared" si="26"/>
        <v>-4.2427653404669153E-17</v>
      </c>
      <c r="AQ50">
        <f t="shared" si="26"/>
        <v>-2.4222230720648416E-12</v>
      </c>
      <c r="AR50">
        <f t="shared" si="26"/>
        <v>-2.4222654997182462E-12</v>
      </c>
      <c r="AS50">
        <f t="shared" si="26"/>
        <v>-1.7661331068790853</v>
      </c>
      <c r="AT50">
        <f t="shared" si="26"/>
        <v>-1.153873629827795</v>
      </c>
      <c r="AU50">
        <f t="shared" si="23"/>
        <v>-2.9200067367093023</v>
      </c>
      <c r="AW50">
        <v>47</v>
      </c>
      <c r="AX50">
        <f>IF(Z50&gt;0, (R50*SUMPRODUCT(K50:$K$98, X50:$X$98)-K50*$AZ$3)/Z50, 0)</f>
        <v>-8.6722778127066716E+18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250000</v>
      </c>
      <c r="S51">
        <f t="shared" si="1"/>
        <v>-5.4061132891586322E+19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-1183.5726182117567</v>
      </c>
      <c r="AC51">
        <f t="shared" si="2"/>
        <v>-1056.7612662604988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-2.8891352399897176E-11</v>
      </c>
      <c r="AI51">
        <f t="shared" si="25"/>
        <v>-2.8891841087984965E-11</v>
      </c>
      <c r="AJ51">
        <f t="shared" si="7"/>
        <v>-126.81135195125785</v>
      </c>
      <c r="AK51">
        <f t="shared" si="22"/>
        <v>-82.850083274822978</v>
      </c>
      <c r="AL51">
        <f t="shared" si="8"/>
        <v>-209.66143522610972</v>
      </c>
      <c r="AN51">
        <f t="shared" si="26"/>
        <v>0</v>
      </c>
      <c r="AO51">
        <f t="shared" si="26"/>
        <v>0</v>
      </c>
      <c r="AP51">
        <f t="shared" si="26"/>
        <v>-5.4257653343724522E-18</v>
      </c>
      <c r="AQ51">
        <f t="shared" si="26"/>
        <v>-3.2077249728683314E-13</v>
      </c>
      <c r="AR51">
        <f t="shared" si="26"/>
        <v>-3.2077792305216751E-13</v>
      </c>
      <c r="AS51">
        <f t="shared" si="26"/>
        <v>-1.4079504997443204</v>
      </c>
      <c r="AT51">
        <f t="shared" si="26"/>
        <v>-0.91986099316630254</v>
      </c>
      <c r="AU51">
        <f t="shared" si="23"/>
        <v>-2.3278114929109437</v>
      </c>
      <c r="AW51">
        <v>48</v>
      </c>
      <c r="AX51">
        <f>IF(Z51&gt;0, (R51*SUMPRODUCT(K51:$K$98, X51:$X$98)-K51*$AZ$3)/Z51, 0)</f>
        <v>-5.4061132891586322E+19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250000</v>
      </c>
      <c r="S52">
        <f t="shared" si="1"/>
        <v>-3.477778180768708E+20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-1056.7612662604988</v>
      </c>
      <c r="AC52">
        <f t="shared" si="2"/>
        <v>-943.53684487544581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-4.1597508374942659E-12</v>
      </c>
      <c r="AI52">
        <f t="shared" si="25"/>
        <v>-4.1598186636174281E-12</v>
      </c>
      <c r="AJ52">
        <f t="shared" si="7"/>
        <v>-113.22442138505301</v>
      </c>
      <c r="AK52">
        <f t="shared" si="22"/>
        <v>-73.973288638234919</v>
      </c>
      <c r="AL52">
        <f t="shared" si="8"/>
        <v>-187.19771002329207</v>
      </c>
      <c r="AN52">
        <f t="shared" si="26"/>
        <v>0</v>
      </c>
      <c r="AO52">
        <f t="shared" si="26"/>
        <v>0</v>
      </c>
      <c r="AP52">
        <f t="shared" si="26"/>
        <v>-6.7236984119256882E-19</v>
      </c>
      <c r="AQ52">
        <f t="shared" si="26"/>
        <v>-4.1236191597259372E-14</v>
      </c>
      <c r="AR52">
        <f t="shared" si="26"/>
        <v>-4.1236863967100568E-14</v>
      </c>
      <c r="AS52">
        <f t="shared" si="26"/>
        <v>-1.1224095182910852</v>
      </c>
      <c r="AT52">
        <f t="shared" si="26"/>
        <v>-0.73330755195017849</v>
      </c>
      <c r="AU52">
        <f t="shared" si="23"/>
        <v>-1.8557170702413048</v>
      </c>
      <c r="AW52">
        <v>49</v>
      </c>
      <c r="AX52">
        <f>IF(Z52&gt;0, (R52*SUMPRODUCT(K52:$K$98, X52:$X$98)-K52*$AZ$3)/Z52, 0)</f>
        <v>-3.477778180768708E+20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250000</v>
      </c>
      <c r="S53">
        <f t="shared" si="1"/>
        <v>-2.3124825688126854E+21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-943.53684487544581</v>
      </c>
      <c r="AC53">
        <f t="shared" si="2"/>
        <v>-842.44361149593362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-5.8040294776582981E-13</v>
      </c>
      <c r="AI53">
        <f t="shared" si="25"/>
        <v>-5.8041205533298358E-13</v>
      </c>
      <c r="AJ53">
        <f t="shared" si="7"/>
        <v>-101.09323337951218</v>
      </c>
      <c r="AK53">
        <f t="shared" si="22"/>
        <v>-66.047579141281219</v>
      </c>
      <c r="AL53">
        <f t="shared" si="8"/>
        <v>-167.14081252079399</v>
      </c>
      <c r="AN53">
        <f t="shared" si="26"/>
        <v>0</v>
      </c>
      <c r="AO53">
        <f t="shared" si="26"/>
        <v>0</v>
      </c>
      <c r="AP53">
        <f t="shared" si="26"/>
        <v>-8.0611237910330421E-20</v>
      </c>
      <c r="AQ53">
        <f t="shared" si="26"/>
        <v>-5.1371567528667235E-15</v>
      </c>
      <c r="AR53">
        <f t="shared" si="26"/>
        <v>-5.1372373641046337E-15</v>
      </c>
      <c r="AS53">
        <f t="shared" si="26"/>
        <v>-0.89477799608664799</v>
      </c>
      <c r="AT53">
        <f t="shared" si="26"/>
        <v>-0.58458829077660934</v>
      </c>
      <c r="AU53">
        <f t="shared" si="23"/>
        <v>-1.4793662868632627</v>
      </c>
      <c r="AW53">
        <v>50</v>
      </c>
      <c r="AX53">
        <f>IF(Z53&gt;0, (R53*SUMPRODUCT(K53:$K$98, X53:$X$98)-K53*$AZ$3)/Z53, 0)</f>
        <v>-2.3124825688126854E+21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250000</v>
      </c>
      <c r="S54">
        <f t="shared" si="1"/>
        <v>-1.591726109066399E+22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-842.44361149593362</v>
      </c>
      <c r="AC54">
        <f t="shared" si="2"/>
        <v>-752.18179597851213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-7.8350982266806164E-14</v>
      </c>
      <c r="AI54">
        <f t="shared" si="25"/>
        <v>-7.8352163660061727E-14</v>
      </c>
      <c r="AJ54">
        <f t="shared" si="7"/>
        <v>-90.261815517421496</v>
      </c>
      <c r="AK54">
        <f t="shared" si="22"/>
        <v>-58.971052804715356</v>
      </c>
      <c r="AL54">
        <f t="shared" si="8"/>
        <v>-149.23286832213694</v>
      </c>
      <c r="AN54">
        <f t="shared" si="26"/>
        <v>0</v>
      </c>
      <c r="AO54">
        <f t="shared" si="26"/>
        <v>0</v>
      </c>
      <c r="AP54">
        <f t="shared" si="26"/>
        <v>-9.3361898154757886E-21</v>
      </c>
      <c r="AQ54">
        <f t="shared" si="26"/>
        <v>-6.1918386551691277E-16</v>
      </c>
      <c r="AR54">
        <f t="shared" si="26"/>
        <v>-6.191932017067283E-16</v>
      </c>
      <c r="AS54">
        <f t="shared" si="26"/>
        <v>-0.71331154024764598</v>
      </c>
      <c r="AT54">
        <f t="shared" si="26"/>
        <v>-0.46603020629512854</v>
      </c>
      <c r="AU54">
        <f t="shared" si="23"/>
        <v>-1.1793417465427751</v>
      </c>
      <c r="AW54">
        <v>51</v>
      </c>
      <c r="AX54">
        <f>IF(Z54&gt;0, (R54*SUMPRODUCT(K54:$K$98, X54:$X$98)-K54*$AZ$3)/Z54, 0)</f>
        <v>-1.591726109066399E+22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250000</v>
      </c>
      <c r="S55">
        <f t="shared" si="1"/>
        <v>-1.1357361444244125E+23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-752.18179597851213</v>
      </c>
      <c r="AC55">
        <f t="shared" si="2"/>
        <v>-671.59088926652862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-1.0217476957876649E-14</v>
      </c>
      <c r="AI55">
        <f t="shared" si="25"/>
        <v>-1.0217624789503865E-14</v>
      </c>
      <c r="AJ55">
        <f t="shared" si="7"/>
        <v>-80.590906711983507</v>
      </c>
      <c r="AK55">
        <f t="shared" si="22"/>
        <v>-52.652725718495851</v>
      </c>
      <c r="AL55">
        <f t="shared" si="8"/>
        <v>-133.24363243047938</v>
      </c>
      <c r="AN55">
        <f t="shared" si="26"/>
        <v>0</v>
      </c>
      <c r="AO55">
        <f t="shared" si="26"/>
        <v>0</v>
      </c>
      <c r="AP55">
        <f t="shared" si="26"/>
        <v>-1.0430965770958553E-21</v>
      </c>
      <c r="AQ55">
        <f t="shared" si="26"/>
        <v>-7.209428349083635E-17</v>
      </c>
      <c r="AR55">
        <f t="shared" si="26"/>
        <v>-7.2095326587413454E-17</v>
      </c>
      <c r="AS55">
        <f t="shared" si="26"/>
        <v>-0.56864759267191178</v>
      </c>
      <c r="AT55">
        <f t="shared" si="26"/>
        <v>-0.37151642721231543</v>
      </c>
      <c r="AU55">
        <f t="shared" si="23"/>
        <v>-0.94016401988422738</v>
      </c>
      <c r="AW55">
        <v>52</v>
      </c>
      <c r="AX55">
        <f>IF(Z55&gt;0, (R55*SUMPRODUCT(K55:$K$98, X55:$X$98)-K55*$AZ$3)/Z55, 0)</f>
        <v>-1.1357361444244125E+23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250000</v>
      </c>
      <c r="S56">
        <f t="shared" si="1"/>
        <v>-8.413491138981356E+23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-671.59088926652862</v>
      </c>
      <c r="AC56">
        <f t="shared" si="2"/>
        <v>-599.63472255940053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-1.2853565615872596E-15</v>
      </c>
      <c r="AI56">
        <f t="shared" si="25"/>
        <v>-1.2853743792420433E-15</v>
      </c>
      <c r="AJ56">
        <f t="shared" si="7"/>
        <v>-71.956166707128091</v>
      </c>
      <c r="AK56">
        <f t="shared" si="22"/>
        <v>-47.011362248657008</v>
      </c>
      <c r="AL56">
        <f t="shared" si="8"/>
        <v>-118.9675289557851</v>
      </c>
      <c r="AN56">
        <f t="shared" si="26"/>
        <v>0</v>
      </c>
      <c r="AO56">
        <f t="shared" si="26"/>
        <v>0</v>
      </c>
      <c r="AP56">
        <f t="shared" si="26"/>
        <v>-1.1225086091735514E-22</v>
      </c>
      <c r="AQ56">
        <f t="shared" si="26"/>
        <v>-8.0977200633701679E-18</v>
      </c>
      <c r="AR56">
        <f t="shared" si="26"/>
        <v>-8.0978323142310843E-18</v>
      </c>
      <c r="AS56">
        <f t="shared" si="26"/>
        <v>-0.45332237936217423</v>
      </c>
      <c r="AT56">
        <f t="shared" si="26"/>
        <v>-0.29617062118328713</v>
      </c>
      <c r="AU56">
        <f t="shared" si="23"/>
        <v>-0.74949300054546131</v>
      </c>
      <c r="AW56">
        <v>53</v>
      </c>
      <c r="AX56">
        <f>IF(Z56&gt;0, (R56*SUMPRODUCT(K56:$K$98, X56:$X$98)-K56*$AZ$3)/Z56, 0)</f>
        <v>-8.413491138981356E+23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250000</v>
      </c>
      <c r="S57">
        <f t="shared" si="1"/>
        <v>-6.4821984955374539E+24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-599.63472255940053</v>
      </c>
      <c r="AC57">
        <f t="shared" si="2"/>
        <v>-535.38814514232183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-1.5574638098993623E-16</v>
      </c>
      <c r="AI57">
        <f t="shared" si="25"/>
        <v>-1.5574844583007307E-16</v>
      </c>
      <c r="AJ57">
        <f t="shared" si="7"/>
        <v>-64.246577417078697</v>
      </c>
      <c r="AK57">
        <f t="shared" si="22"/>
        <v>-41.974430579158039</v>
      </c>
      <c r="AL57">
        <f t="shared" si="8"/>
        <v>-106.22100799623674</v>
      </c>
      <c r="AN57">
        <f t="shared" si="26"/>
        <v>0</v>
      </c>
      <c r="AO57">
        <f t="shared" si="26"/>
        <v>0</v>
      </c>
      <c r="AP57">
        <f t="shared" si="26"/>
        <v>-1.1614688083615181E-23</v>
      </c>
      <c r="AQ57">
        <f t="shared" si="26"/>
        <v>-8.7607055048689789E-19</v>
      </c>
      <c r="AR57">
        <f t="shared" si="26"/>
        <v>-8.7608216517498161E-19</v>
      </c>
      <c r="AS57">
        <f t="shared" si="26"/>
        <v>-0.36138582538438657</v>
      </c>
      <c r="AT57">
        <f t="shared" si="26"/>
        <v>-0.23610540591779899</v>
      </c>
      <c r="AU57">
        <f t="shared" si="23"/>
        <v>-0.59749123130218562</v>
      </c>
      <c r="AW57">
        <v>54</v>
      </c>
      <c r="AX57">
        <f>IF(Z57&gt;0, (R57*SUMPRODUCT(K57:$K$98, X57:$X$98)-K57*$AZ$3)/Z57, 0)</f>
        <v>-6.4821984955374539E+24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250000</v>
      </c>
      <c r="S58">
        <f t="shared" si="1"/>
        <v>-5.202803687438753E+25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-535.38814514232183</v>
      </c>
      <c r="AC58">
        <f t="shared" si="2"/>
        <v>-478.02512959135873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-1.8144958069365771E-17</v>
      </c>
      <c r="AI58">
        <f t="shared" si="25"/>
        <v>-1.8145187765294308E-17</v>
      </c>
      <c r="AJ58">
        <f t="shared" si="7"/>
        <v>-57.363015550963098</v>
      </c>
      <c r="AK58">
        <f t="shared" si="22"/>
        <v>-37.477170159962533</v>
      </c>
      <c r="AL58">
        <f t="shared" si="8"/>
        <v>-94.840185710925624</v>
      </c>
      <c r="AN58">
        <f t="shared" si="26"/>
        <v>0</v>
      </c>
      <c r="AO58">
        <f t="shared" si="26"/>
        <v>0</v>
      </c>
      <c r="AP58">
        <f t="shared" si="26"/>
        <v>-1.153603040853835E-24</v>
      </c>
      <c r="AQ58">
        <f t="shared" si="26"/>
        <v>-9.1129516044845821E-20</v>
      </c>
      <c r="AR58">
        <f t="shared" si="26"/>
        <v>-9.1130669647886682E-20</v>
      </c>
      <c r="AS58">
        <f t="shared" si="26"/>
        <v>-0.28809456743015499</v>
      </c>
      <c r="AT58">
        <f t="shared" si="26"/>
        <v>-0.18822178405436782</v>
      </c>
      <c r="AU58">
        <f t="shared" si="23"/>
        <v>-0.47631635148452278</v>
      </c>
      <c r="AW58">
        <v>55</v>
      </c>
      <c r="AX58">
        <f>IF(Z58&gt;0, (R58*SUMPRODUCT(K58:$K$98, X58:$X$98)-K58*$AZ$3)/Z58, 0)</f>
        <v>-5.202803687438753E+25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250000</v>
      </c>
      <c r="S59">
        <f t="shared" si="1"/>
        <v>-4.3570835445040284E+26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-478.02512959135873</v>
      </c>
      <c r="AC59">
        <f t="shared" si="2"/>
        <v>-426.80815142085601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-2.029096435895663E-18</v>
      </c>
      <c r="AI59">
        <f t="shared" si="25"/>
        <v>-2.0291209252213245E-18</v>
      </c>
      <c r="AJ59">
        <f t="shared" si="7"/>
        <v>-51.216978170502728</v>
      </c>
      <c r="AK59">
        <f t="shared" si="22"/>
        <v>-33.461759071395115</v>
      </c>
      <c r="AL59">
        <f t="shared" si="8"/>
        <v>-84.678737241897835</v>
      </c>
      <c r="AN59">
        <f t="shared" si="26"/>
        <v>0</v>
      </c>
      <c r="AO59">
        <f t="shared" si="26"/>
        <v>0</v>
      </c>
      <c r="AP59">
        <f t="shared" si="26"/>
        <v>-1.0981505889832755E-25</v>
      </c>
      <c r="AQ59">
        <f t="shared" si="26"/>
        <v>-9.0988762899925859E-21</v>
      </c>
      <c r="AR59">
        <f t="shared" si="26"/>
        <v>-9.0989861050514839E-21</v>
      </c>
      <c r="AS59">
        <f t="shared" si="26"/>
        <v>-0.22966722531102898</v>
      </c>
      <c r="AT59">
        <f t="shared" si="26"/>
        <v>-0.15004925386987228</v>
      </c>
      <c r="AU59">
        <f t="shared" si="23"/>
        <v>-0.37971647918090123</v>
      </c>
      <c r="AW59">
        <v>56</v>
      </c>
      <c r="AX59">
        <f>IF(Z59&gt;0, (R59*SUMPRODUCT(K59:$K$98, X59:$X$98)-K59*$AZ$3)/Z59, 0)</f>
        <v>-4.3570835445040284E+26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250000</v>
      </c>
      <c r="S60">
        <f t="shared" si="1"/>
        <v>-3.8423608266837052E+27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-426.80815142085601</v>
      </c>
      <c r="AC60">
        <f t="shared" si="2"/>
        <v>-381.07870662576426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-2.1764975608447143E-19</v>
      </c>
      <c r="AI60">
        <f t="shared" si="25"/>
        <v>-2.1765223554126777E-19</v>
      </c>
      <c r="AJ60">
        <f t="shared" si="7"/>
        <v>-45.729444795091752</v>
      </c>
      <c r="AK60">
        <f t="shared" si="22"/>
        <v>-29.876570599459924</v>
      </c>
      <c r="AL60">
        <f t="shared" si="8"/>
        <v>-75.606015394551676</v>
      </c>
      <c r="AN60">
        <f t="shared" si="26"/>
        <v>0</v>
      </c>
      <c r="AO60">
        <f t="shared" si="26"/>
        <v>0</v>
      </c>
      <c r="AP60">
        <f t="shared" si="26"/>
        <v>-9.9271273872280323E-27</v>
      </c>
      <c r="AQ60">
        <f t="shared" si="26"/>
        <v>-8.7141540746115076E-22</v>
      </c>
      <c r="AR60">
        <f t="shared" si="26"/>
        <v>-8.7142533458853812E-22</v>
      </c>
      <c r="AS60">
        <f t="shared" si="26"/>
        <v>-0.18308930589208317</v>
      </c>
      <c r="AT60">
        <f t="shared" si="26"/>
        <v>-0.11961834651616092</v>
      </c>
      <c r="AU60">
        <f t="shared" si="23"/>
        <v>-0.3027076524082441</v>
      </c>
      <c r="AW60">
        <v>57</v>
      </c>
      <c r="AX60">
        <f>IF(Z60&gt;0, (R60*SUMPRODUCT(K60:$K$98, X60:$X$98)-K60*$AZ$3)/Z60, 0)</f>
        <v>-3.8423608266837052E+27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250000</v>
      </c>
      <c r="S61">
        <f t="shared" si="1"/>
        <v>-3.5771362460648962E+28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-381.07870662576426</v>
      </c>
      <c r="AC61">
        <f t="shared" si="2"/>
        <v>-340.24884520157519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-2.2168680671947911E-20</v>
      </c>
      <c r="AI61">
        <f t="shared" si="25"/>
        <v>-2.2168918466109074E-20</v>
      </c>
      <c r="AJ61">
        <f t="shared" si="7"/>
        <v>-40.829861424189062</v>
      </c>
      <c r="AK61">
        <f t="shared" si="22"/>
        <v>-26.6755094638035</v>
      </c>
      <c r="AL61">
        <f t="shared" si="8"/>
        <v>-67.505370887992569</v>
      </c>
      <c r="AN61">
        <f t="shared" si="26"/>
        <v>0</v>
      </c>
      <c r="AO61">
        <f t="shared" si="26"/>
        <v>0</v>
      </c>
      <c r="AP61">
        <f t="shared" si="26"/>
        <v>-8.5006123883081935E-28</v>
      </c>
      <c r="AQ61">
        <f t="shared" si="26"/>
        <v>-7.9248102909511032E-23</v>
      </c>
      <c r="AR61">
        <f t="shared" si="26"/>
        <v>-7.9248952970749848E-23</v>
      </c>
      <c r="AS61">
        <f t="shared" si="26"/>
        <v>-0.14595767370223464</v>
      </c>
      <c r="AT61">
        <f t="shared" si="26"/>
        <v>-9.5359013485459901E-2</v>
      </c>
      <c r="AU61">
        <f t="shared" si="23"/>
        <v>-0.24131668718769458</v>
      </c>
      <c r="AW61">
        <v>58</v>
      </c>
      <c r="AX61">
        <f>IF(Z61&gt;0, (R61*SUMPRODUCT(K61:$K$98, X61:$X$98)-K61*$AZ$3)/Z61, 0)</f>
        <v>-3.5771362460648962E+28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250000</v>
      </c>
      <c r="S62">
        <f t="shared" si="1"/>
        <v>-3.5252112604410764E+29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-340.24884520157519</v>
      </c>
      <c r="AC62">
        <f t="shared" si="2"/>
        <v>-303.79361178712071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-2.1387186452391264E-21</v>
      </c>
      <c r="AI62">
        <f t="shared" si="25"/>
        <v>-2.1387401895941553E-21</v>
      </c>
      <c r="AJ62">
        <f t="shared" si="7"/>
        <v>-36.455233414454483</v>
      </c>
      <c r="AK62">
        <f t="shared" si="22"/>
        <v>-23.817419164110266</v>
      </c>
      <c r="AL62">
        <f t="shared" si="8"/>
        <v>-60.272652578564745</v>
      </c>
      <c r="AN62">
        <f t="shared" si="26"/>
        <v>0</v>
      </c>
      <c r="AO62">
        <f t="shared" si="26"/>
        <v>0</v>
      </c>
      <c r="AP62">
        <f t="shared" si="26"/>
        <v>-6.8764533563049208E-29</v>
      </c>
      <c r="AQ62">
        <f t="shared" si="26"/>
        <v>-6.8262888290347862E-24</v>
      </c>
      <c r="AR62">
        <f t="shared" si="26"/>
        <v>-6.8263575935683491E-24</v>
      </c>
      <c r="AS62">
        <f t="shared" si="26"/>
        <v>-0.11635656385701092</v>
      </c>
      <c r="AT62">
        <f t="shared" si="26"/>
        <v>-7.6019621719913805E-2</v>
      </c>
      <c r="AU62">
        <f t="shared" si="23"/>
        <v>-0.19237618557692471</v>
      </c>
      <c r="AW62">
        <v>59</v>
      </c>
      <c r="AX62">
        <f>IF(Z62&gt;0, (R62*SUMPRODUCT(K62:$K$98, X62:$X$98)-K62*$AZ$3)/Z62, 0)</f>
        <v>-3.5252112604410764E+29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250000</v>
      </c>
      <c r="S63">
        <f t="shared" si="1"/>
        <v>-3.6882702611040332E+30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-303.79361178712071</v>
      </c>
      <c r="AC63">
        <f t="shared" si="2"/>
        <v>-271.24429623850062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-1.9490351143834314E-22</v>
      </c>
      <c r="AI63">
        <f t="shared" si="25"/>
        <v>-1.9490534999867791E-22</v>
      </c>
      <c r="AJ63">
        <f t="shared" si="7"/>
        <v>-32.549315548620086</v>
      </c>
      <c r="AK63">
        <f t="shared" si="22"/>
        <v>-21.265552825098453</v>
      </c>
      <c r="AL63">
        <f t="shared" si="8"/>
        <v>-53.814868373718539</v>
      </c>
      <c r="AN63">
        <f t="shared" si="26"/>
        <v>0</v>
      </c>
      <c r="AO63">
        <f t="shared" si="26"/>
        <v>0</v>
      </c>
      <c r="AP63">
        <f t="shared" si="26"/>
        <v>-5.2395123455015266E-30</v>
      </c>
      <c r="AQ63">
        <f t="shared" si="26"/>
        <v>-5.5543423571836615E-25</v>
      </c>
      <c r="AR63">
        <f t="shared" si="26"/>
        <v>-5.5543947523071164E-25</v>
      </c>
      <c r="AS63">
        <f t="shared" si="26"/>
        <v>-9.275874031968348E-2</v>
      </c>
      <c r="AT63">
        <f t="shared" si="26"/>
        <v>-6.0602377008859863E-2</v>
      </c>
      <c r="AU63">
        <f t="shared" si="23"/>
        <v>-0.15336111732854335</v>
      </c>
      <c r="AW63">
        <v>60</v>
      </c>
      <c r="AX63">
        <f>IF(Z63&gt;0, (R63*SUMPRODUCT(K63:$K$98, X63:$X$98)-K63*$AZ$3)/Z63, 0)</f>
        <v>-3.6882702611040332E+30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250000</v>
      </c>
      <c r="S64">
        <f t="shared" si="1"/>
        <v>-4.109963878846122E+31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-271.24429623850062</v>
      </c>
      <c r="AC64">
        <f t="shared" si="2"/>
        <v>-242.18240735580412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-1.6728605368809584E-23</v>
      </c>
      <c r="AI64">
        <f t="shared" si="25"/>
        <v>-1.6728752683004121E-23</v>
      </c>
      <c r="AJ64">
        <f t="shared" si="7"/>
        <v>-29.061888882696508</v>
      </c>
      <c r="AK64">
        <f t="shared" si="22"/>
        <v>-18.987100736695044</v>
      </c>
      <c r="AL64">
        <f t="shared" si="8"/>
        <v>-48.048989619391548</v>
      </c>
      <c r="AN64">
        <f t="shared" si="26"/>
        <v>0</v>
      </c>
      <c r="AO64">
        <f t="shared" si="26"/>
        <v>0</v>
      </c>
      <c r="AP64">
        <f t="shared" si="26"/>
        <v>-3.7483449800292233E-31</v>
      </c>
      <c r="AQ64">
        <f t="shared" si="26"/>
        <v>-4.2565201645386052E-26</v>
      </c>
      <c r="AR64">
        <f t="shared" si="26"/>
        <v>-4.2565576479884054E-26</v>
      </c>
      <c r="AS64">
        <f t="shared" si="26"/>
        <v>-7.3946699872196653E-2</v>
      </c>
      <c r="AT64">
        <f t="shared" si="26"/>
        <v>-4.8311843916501798E-2</v>
      </c>
      <c r="AU64">
        <f t="shared" si="23"/>
        <v>-0.12225854378869845</v>
      </c>
      <c r="AW64">
        <v>61</v>
      </c>
      <c r="AX64">
        <f>IF(Z64&gt;0, (R64*SUMPRODUCT(K64:$K$98, X64:$X$98)-K64*$AZ$3)/Z64, 0)</f>
        <v>-4.109963878846122E+31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250000</v>
      </c>
      <c r="S65">
        <f t="shared" si="1"/>
        <v>-4.896887372399845E+32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-242.18240735580412</v>
      </c>
      <c r="AC65">
        <f t="shared" si="2"/>
        <v>-216.23429228196798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-1.3480167819763269E-24</v>
      </c>
      <c r="AI65">
        <f t="shared" si="25"/>
        <v>-1.3480278213507211E-24</v>
      </c>
      <c r="AJ65">
        <f t="shared" si="7"/>
        <v>-25.948115073836135</v>
      </c>
      <c r="AK65">
        <f t="shared" si="22"/>
        <v>-16.952768514906289</v>
      </c>
      <c r="AL65">
        <f t="shared" si="8"/>
        <v>-42.900883588742424</v>
      </c>
      <c r="AN65">
        <f t="shared" si="26"/>
        <v>0</v>
      </c>
      <c r="AO65">
        <f t="shared" si="26"/>
        <v>0</v>
      </c>
      <c r="AP65">
        <f t="shared" si="26"/>
        <v>-2.5079645803626107E-32</v>
      </c>
      <c r="AQ65">
        <f t="shared" si="26"/>
        <v>-3.0624727653824274E-27</v>
      </c>
      <c r="AR65">
        <f t="shared" si="26"/>
        <v>-3.0624978450282307E-27</v>
      </c>
      <c r="AS65">
        <f t="shared" si="26"/>
        <v>-5.8949856403217926E-2</v>
      </c>
      <c r="AT65">
        <f t="shared" si="26"/>
        <v>-3.8513906183435739E-2</v>
      </c>
      <c r="AU65">
        <f t="shared" si="23"/>
        <v>-9.7463762586653666E-2</v>
      </c>
      <c r="AW65">
        <v>62</v>
      </c>
      <c r="AX65">
        <f>IF(Z65&gt;0, (R65*SUMPRODUCT(K65:$K$98, X65:$X$98)-K65*$AZ$3)/Z65, 0)</f>
        <v>-4.896887372399845E+32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250000</v>
      </c>
      <c r="S66">
        <f t="shared" si="1"/>
        <v>-6.2683582410770507E+33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-216.23429228196798</v>
      </c>
      <c r="AC66">
        <f t="shared" si="2"/>
        <v>-193.06633239461419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-1.0158977066575557E-25</v>
      </c>
      <c r="AI66">
        <f t="shared" si="25"/>
        <v>-1.0159054066933932E-25</v>
      </c>
      <c r="AJ66">
        <f t="shared" si="7"/>
        <v>-23.167959887353788</v>
      </c>
      <c r="AK66">
        <f t="shared" si="22"/>
        <v>-15.136400459737761</v>
      </c>
      <c r="AL66">
        <f t="shared" si="8"/>
        <v>-38.304360347091546</v>
      </c>
      <c r="AN66">
        <f t="shared" si="26"/>
        <v>0</v>
      </c>
      <c r="AO66">
        <f t="shared" si="26"/>
        <v>0</v>
      </c>
      <c r="AP66">
        <f t="shared" si="26"/>
        <v>-1.5618943722243563E-33</v>
      </c>
      <c r="AQ66">
        <f t="shared" si="26"/>
        <v>-2.0606721114909431E-28</v>
      </c>
      <c r="AR66">
        <f t="shared" si="26"/>
        <v>-2.0606877304346653E-28</v>
      </c>
      <c r="AS66">
        <f t="shared" si="26"/>
        <v>-4.6994464607157331E-2</v>
      </c>
      <c r="AT66">
        <f t="shared" si="26"/>
        <v>-3.0703050210009363E-2</v>
      </c>
      <c r="AU66">
        <f t="shared" si="23"/>
        <v>-7.7697514817166691E-2</v>
      </c>
      <c r="AW66">
        <v>63</v>
      </c>
      <c r="AX66">
        <f>IF(Z66&gt;0, (R66*SUMPRODUCT(K66:$K$98, X66:$X$98)-K66*$AZ$3)/Z66, 0)</f>
        <v>-6.2683582410770507E+33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-8.6685932700829818E+34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-193.06633239461419</v>
      </c>
      <c r="AC67">
        <f t="shared" ref="AC67:AC69" si="29">S67*Z67</f>
        <v>-172.38065392376268</v>
      </c>
      <c r="AE67">
        <f t="shared" ref="AE67:AE69" si="30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1">-X67*R67</f>
        <v>-7.1258941075406675E-27</v>
      </c>
      <c r="AI67">
        <f t="shared" ref="AI67:AI69" si="32">SUM(AE67:AH67)</f>
        <v>-7.1259438216778274E-27</v>
      </c>
      <c r="AJ67">
        <f t="shared" ref="AJ67:AJ69" si="33">AB67-AC67</f>
        <v>-20.685678470851514</v>
      </c>
      <c r="AK67">
        <f t="shared" si="22"/>
        <v>-13.514643267622995</v>
      </c>
      <c r="AL67">
        <f t="shared" ref="AL67:AL69" si="34">SUM(AI67:AK67)</f>
        <v>-34.200321738474507</v>
      </c>
      <c r="AN67">
        <f t="shared" si="26"/>
        <v>0</v>
      </c>
      <c r="AO67">
        <f t="shared" si="26"/>
        <v>0</v>
      </c>
      <c r="AP67">
        <f t="shared" si="26"/>
        <v>-9.0036954613953896E-35</v>
      </c>
      <c r="AQ67">
        <f t="shared" si="26"/>
        <v>-1.2905661065486464E-29</v>
      </c>
      <c r="AR67">
        <f t="shared" si="26"/>
        <v>-1.2905751102441079E-29</v>
      </c>
      <c r="AS67">
        <f t="shared" si="26"/>
        <v>-3.7463699463613789E-2</v>
      </c>
      <c r="AT67">
        <f t="shared" si="26"/>
        <v>-2.4476283649561021E-2</v>
      </c>
      <c r="AU67">
        <f t="shared" si="23"/>
        <v>-6.1939983113174807E-2</v>
      </c>
      <c r="AW67">
        <v>64</v>
      </c>
      <c r="AX67">
        <f>IF(Z67&gt;0, (R67*SUMPRODUCT(K67:$K$98, X67:$X$98)-K67*$AZ$3)/Z67, 0)</f>
        <v>-8.6685932700829818E+34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7"/>
        <v>250000</v>
      </c>
      <c r="S68">
        <f t="shared" si="28"/>
        <v>-1.3035176734377832E+36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-172.38065392376268</v>
      </c>
      <c r="AC68">
        <f t="shared" si="29"/>
        <v>-153.91129814621667</v>
      </c>
      <c r="AE68">
        <f t="shared" si="30"/>
        <v>0</v>
      </c>
      <c r="AF68">
        <f t="shared" si="24"/>
        <v>0</v>
      </c>
      <c r="AG68">
        <f t="shared" si="24"/>
        <v>-2.9518452507879027E-33</v>
      </c>
      <c r="AH68">
        <f t="shared" si="31"/>
        <v>-4.6265150537183643E-28</v>
      </c>
      <c r="AI68">
        <f t="shared" si="32"/>
        <v>-4.6265445721708725E-28</v>
      </c>
      <c r="AJ68">
        <f t="shared" si="33"/>
        <v>-18.469355777546014</v>
      </c>
      <c r="AK68">
        <f t="shared" si="22"/>
        <v>-12.066645774663389</v>
      </c>
      <c r="AL68">
        <f t="shared" si="34"/>
        <v>-30.536001552209402</v>
      </c>
      <c r="AN68">
        <f t="shared" si="26"/>
        <v>0</v>
      </c>
      <c r="AO68">
        <f t="shared" si="26"/>
        <v>0</v>
      </c>
      <c r="AP68">
        <f t="shared" si="26"/>
        <v>-4.7732749830501022E-36</v>
      </c>
      <c r="AQ68">
        <f t="shared" si="26"/>
        <v>-7.4812961684641281E-31</v>
      </c>
      <c r="AR68">
        <f t="shared" si="26"/>
        <v>-7.4813439012139589E-31</v>
      </c>
      <c r="AS68">
        <f t="shared" si="26"/>
        <v>-2.9865831842804391E-2</v>
      </c>
      <c r="AT68">
        <f t="shared" si="26"/>
        <v>-1.9512343470632191E-2</v>
      </c>
      <c r="AU68">
        <f t="shared" si="23"/>
        <v>-4.9378175313436586E-2</v>
      </c>
      <c r="AW68">
        <v>65</v>
      </c>
      <c r="AX68">
        <f>IF(Z68&gt;0, (R68*SUMPRODUCT(K68:$K$98, X68:$X$98)-K68*$AZ$3)/Z68, 0)</f>
        <v>-1.3035176734377832E+36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-153.91129814621667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-2.951845250787903E-29</v>
      </c>
      <c r="AI69">
        <f t="shared" si="32"/>
        <v>-2.951845250787903E-29</v>
      </c>
      <c r="AJ69">
        <f t="shared" si="33"/>
        <v>-153.91129814621667</v>
      </c>
      <c r="AK69">
        <f t="shared" si="22"/>
        <v>-10.773790870235167</v>
      </c>
      <c r="AL69">
        <f t="shared" si="34"/>
        <v>-164.68508901645183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-4.2618526634375916E-32</v>
      </c>
      <c r="AR69">
        <f t="shared" si="26"/>
        <v>-4.2618526634375916E-32</v>
      </c>
      <c r="AS69">
        <f t="shared" si="26"/>
        <v>-0.22221601073515154</v>
      </c>
      <c r="AT69">
        <f t="shared" si="26"/>
        <v>-1.5555120751460609E-2</v>
      </c>
      <c r="AU69">
        <f t="shared" si="23"/>
        <v>-0.23777113148661214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108700.8355258544</v>
      </c>
      <c r="AO71" s="8">
        <f t="shared" si="47"/>
        <v>-10870.083552585442</v>
      </c>
      <c r="AP71" s="8">
        <f t="shared" si="47"/>
        <v>-352.20304129690209</v>
      </c>
      <c r="AQ71" s="8">
        <f t="shared" si="47"/>
        <v>-95180.423522384255</v>
      </c>
      <c r="AR71" s="8">
        <f t="shared" si="47"/>
        <v>2298.1254095877357</v>
      </c>
      <c r="AS71" s="8">
        <f t="shared" si="47"/>
        <v>175.66018396943454</v>
      </c>
      <c r="AT71" s="8">
        <f t="shared" si="47"/>
        <v>-839.57623723497363</v>
      </c>
      <c r="AU71" s="8">
        <f t="shared" si="47"/>
        <v>1634.2093563222113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0B93-2B36-4965-BE5D-1C1F01D5A4E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24231.271610045987</v>
      </c>
      <c r="K3">
        <v>1</v>
      </c>
      <c r="L3" s="2">
        <v>0</v>
      </c>
      <c r="O3">
        <f>$C$3</f>
        <v>24231.271610045987</v>
      </c>
      <c r="P3">
        <f>O3*C5</f>
        <v>2423.1271610045987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24231.271610045987</v>
      </c>
      <c r="AF3">
        <f t="shared" ref="AF3:AG34" si="4">-$Z3*P3</f>
        <v>-2423.1271610045987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21608.144449041389</v>
      </c>
      <c r="AJ3">
        <f t="shared" ref="AJ3:AJ66" si="7">AB3-AC3</f>
        <v>0</v>
      </c>
      <c r="AL3">
        <f t="shared" ref="AL3:AL66" si="8">SUM(AI3:AK3)</f>
        <v>21608.144449041389</v>
      </c>
      <c r="AN3">
        <f t="shared" ref="AN3:AU34" si="9">AE3*$K3</f>
        <v>24231.271610045987</v>
      </c>
      <c r="AO3">
        <f t="shared" si="9"/>
        <v>-2423.1271610045987</v>
      </c>
      <c r="AP3">
        <f t="shared" si="9"/>
        <v>-200</v>
      </c>
      <c r="AQ3">
        <f t="shared" si="9"/>
        <v>0</v>
      </c>
      <c r="AR3">
        <f t="shared" si="9"/>
        <v>21608.144449041389</v>
      </c>
      <c r="AS3">
        <f t="shared" si="9"/>
        <v>0</v>
      </c>
      <c r="AT3">
        <f t="shared" si="9"/>
        <v>0</v>
      </c>
      <c r="AU3">
        <f t="shared" si="9"/>
        <v>21608.144449041389</v>
      </c>
      <c r="AW3">
        <v>0</v>
      </c>
      <c r="AX3">
        <f>IF(Z3&gt;0, (R3*SUMPRODUCT(K3:$K$98, X3:$X$98)-K3*$AZ$3)/Z3, 0)</f>
        <v>0</v>
      </c>
      <c r="AZ3">
        <f>C6*SUMPRODUCT(X4:X98, K4:K98)/1</f>
        <v>17796.487385382545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500000</v>
      </c>
      <c r="S4">
        <f t="shared" si="1"/>
        <v>1207.140353413854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1193.7377022194269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-551.40549999999996</v>
      </c>
      <c r="AI4">
        <f t="shared" si="6"/>
        <v>-551.40549999999996</v>
      </c>
      <c r="AJ4">
        <f t="shared" si="7"/>
        <v>-1193.7377022194269</v>
      </c>
      <c r="AK4">
        <f>G4*SUM(AB4, AE4:AF4)</f>
        <v>0</v>
      </c>
      <c r="AL4">
        <f t="shared" si="8"/>
        <v>-1745.1432022194267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-514.4187890661442</v>
      </c>
      <c r="AR4">
        <f t="shared" si="9"/>
        <v>-514.4187890661442</v>
      </c>
      <c r="AS4">
        <f t="shared" si="9"/>
        <v>-1113.6651760606651</v>
      </c>
      <c r="AT4">
        <f t="shared" si="9"/>
        <v>0</v>
      </c>
      <c r="AU4">
        <f t="shared" si="9"/>
        <v>-1628.0839651268091</v>
      </c>
      <c r="AW4">
        <v>1</v>
      </c>
      <c r="AX4">
        <f>IF(Z4&gt;0, (R4*SUMPRODUCT(K4:$K$98, X4:$X$98)-K4*$AZ$3)/Z4, 0)</f>
        <v>1207.140353413854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500000</v>
      </c>
      <c r="S5">
        <f t="shared" si="1"/>
        <v>2110.7844240919826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1193.7377022194269</v>
      </c>
      <c r="AC5">
        <f t="shared" si="2"/>
        <v>2064.1495466710112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-550.92055737503404</v>
      </c>
      <c r="AI5">
        <f t="shared" si="6"/>
        <v>-575.36821677491525</v>
      </c>
      <c r="AJ5">
        <f t="shared" si="7"/>
        <v>-870.41184445158433</v>
      </c>
      <c r="AK5">
        <f>G5*SUM(AB5, AE5:AF5)</f>
        <v>48.943245790996507</v>
      </c>
      <c r="AL5">
        <f t="shared" si="8"/>
        <v>-1396.836815435503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-471.09658571190954</v>
      </c>
      <c r="AR5">
        <f t="shared" si="9"/>
        <v>-492.00197527807069</v>
      </c>
      <c r="AS5">
        <f t="shared" si="9"/>
        <v>-744.29614686752507</v>
      </c>
      <c r="AT5">
        <f t="shared" si="9"/>
        <v>41.85176188678944</v>
      </c>
      <c r="AU5">
        <f t="shared" si="9"/>
        <v>-1194.4463602588062</v>
      </c>
      <c r="AW5">
        <v>2</v>
      </c>
      <c r="AX5">
        <f>IF(Z5&gt;0, (R5*SUMPRODUCT(K5:$K$98, X5:$X$98)-K5*$AZ$3)/Z5, 0)</f>
        <v>2110.7844240919826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500000</v>
      </c>
      <c r="S6">
        <f t="shared" si="1"/>
        <v>3187.7014912394602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2064.1495466710112</v>
      </c>
      <c r="AC6">
        <f t="shared" si="2"/>
        <v>3082.5831521061755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-551.76509243417581</v>
      </c>
      <c r="AI6">
        <f t="shared" si="6"/>
        <v>-575.94068698543651</v>
      </c>
      <c r="AJ6">
        <f t="shared" si="7"/>
        <v>-1018.4336054351643</v>
      </c>
      <c r="AK6">
        <f>G6*SUM(AB6, AE6:AF6)</f>
        <v>120.75274848025416</v>
      </c>
      <c r="AL6">
        <f t="shared" si="8"/>
        <v>-1473.6215439403466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-425.63712621757963</v>
      </c>
      <c r="AR6">
        <f t="shared" si="9"/>
        <v>-444.28642232292827</v>
      </c>
      <c r="AS6">
        <f t="shared" si="9"/>
        <v>-785.62989758643562</v>
      </c>
      <c r="AT6">
        <f t="shared" si="9"/>
        <v>93.149881264264835</v>
      </c>
      <c r="AU6">
        <f t="shared" si="9"/>
        <v>-1136.766438645099</v>
      </c>
      <c r="AW6">
        <v>3</v>
      </c>
      <c r="AX6">
        <f>IF(Z6&gt;0, (R6*SUMPRODUCT(K6:$K$98, X6:$X$98)-K6*$AZ$3)/Z6, 0)</f>
        <v>3187.7014912394602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500000</v>
      </c>
      <c r="S7">
        <f t="shared" si="1"/>
        <v>4072.9637738910747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3082.5831521061755</v>
      </c>
      <c r="AC7">
        <f t="shared" si="2"/>
        <v>3894.7618168786648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-552.97417631367887</v>
      </c>
      <c r="AI7">
        <f t="shared" si="6"/>
        <v>-576.88036621061133</v>
      </c>
      <c r="AJ7">
        <f t="shared" si="7"/>
        <v>-812.17866477248936</v>
      </c>
      <c r="AK7">
        <f>G7*SUM(AB7, AE7:AF7)</f>
        <v>151.35483276841322</v>
      </c>
      <c r="AL7">
        <f t="shared" si="8"/>
        <v>-1237.7041982146875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-388.10829373915396</v>
      </c>
      <c r="AR7">
        <f t="shared" si="9"/>
        <v>-404.88699872779262</v>
      </c>
      <c r="AS7">
        <f t="shared" si="9"/>
        <v>-570.0325427446146</v>
      </c>
      <c r="AT7">
        <f t="shared" si="9"/>
        <v>106.22931126100535</v>
      </c>
      <c r="AU7">
        <f t="shared" si="9"/>
        <v>-868.69023021140185</v>
      </c>
      <c r="AW7">
        <v>4</v>
      </c>
      <c r="AX7">
        <f>IF(Z7&gt;0, (R7*SUMPRODUCT(K7:$K$98, X7:$X$98)-K7*$AZ$3)/Z7, 0)</f>
        <v>4072.9637738910747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500000</v>
      </c>
      <c r="S8">
        <f t="shared" si="1"/>
        <v>4587.6498013868677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3894.7618168786648</v>
      </c>
      <c r="AC8">
        <f t="shared" si="2"/>
        <v>4337.9592822297145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-555.89684928274312</v>
      </c>
      <c r="AI8">
        <f t="shared" si="6"/>
        <v>-579.53618243824212</v>
      </c>
      <c r="AJ8">
        <f t="shared" si="7"/>
        <v>-443.19746535104969</v>
      </c>
      <c r="AK8">
        <f t="shared" ref="AK8:AK71" si="22">G8*SUM(AB8:AB8, AE8:AF8)</f>
        <v>82.958426699515556</v>
      </c>
      <c r="AL8">
        <f t="shared" si="8"/>
        <v>-939.77522108977621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-364.19265337824197</v>
      </c>
      <c r="AR8">
        <f t="shared" si="9"/>
        <v>-379.67982780116182</v>
      </c>
      <c r="AS8">
        <f t="shared" si="9"/>
        <v>-290.35829414210878</v>
      </c>
      <c r="AT8">
        <f t="shared" si="9"/>
        <v>54.349740565652944</v>
      </c>
      <c r="AU8">
        <f t="shared" si="9"/>
        <v>-615.6883813776177</v>
      </c>
      <c r="AW8">
        <v>5</v>
      </c>
      <c r="AX8">
        <f>IF(Z8&gt;0, (R8*SUMPRODUCT(K8:$K$98, X8:$X$98)-K8*$AZ$3)/Z8, 0)</f>
        <v>4587.6498013868677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500000</v>
      </c>
      <c r="S9">
        <f t="shared" si="1"/>
        <v>4910.2275803242092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4337.9592822297145</v>
      </c>
      <c r="AC9">
        <f t="shared" si="2"/>
        <v>4591.0154616392119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-563.61560010669007</v>
      </c>
      <c r="AI9">
        <f t="shared" si="6"/>
        <v>-586.99035915062871</v>
      </c>
      <c r="AJ9">
        <f t="shared" si="7"/>
        <v>-253.05617940949742</v>
      </c>
      <c r="AK9">
        <f t="shared" si="22"/>
        <v>25.593959765155315</v>
      </c>
      <c r="AL9">
        <f t="shared" si="8"/>
        <v>-814.4525787949708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-349.70124917141118</v>
      </c>
      <c r="AR9">
        <f t="shared" si="9"/>
        <v>-364.20436518736022</v>
      </c>
      <c r="AS9">
        <f t="shared" si="9"/>
        <v>-157.01137802660969</v>
      </c>
      <c r="AT9">
        <f t="shared" si="9"/>
        <v>15.880042531511563</v>
      </c>
      <c r="AU9">
        <f t="shared" si="9"/>
        <v>-505.33570068245837</v>
      </c>
      <c r="AW9">
        <v>6</v>
      </c>
      <c r="AX9">
        <f>IF(Z9&gt;0, (R9*SUMPRODUCT(K9:$K$98, X9:$X$98)-K9*$AZ$3)/Z9, 0)</f>
        <v>4910.2275803242092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500000</v>
      </c>
      <c r="S10">
        <f t="shared" si="1"/>
        <v>5200.7189936961404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4591.0154616392119</v>
      </c>
      <c r="AC10">
        <f t="shared" si="2"/>
        <v>4808.0281860296982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-573.74047316118731</v>
      </c>
      <c r="AI10">
        <f t="shared" si="6"/>
        <v>-596.85279759102855</v>
      </c>
      <c r="AJ10">
        <f t="shared" si="7"/>
        <v>-217.01272439048626</v>
      </c>
      <c r="AK10">
        <f t="shared" si="22"/>
        <v>18.823163392720769</v>
      </c>
      <c r="AL10">
        <f t="shared" si="8"/>
        <v>-795.04235858879406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-337.71305715423097</v>
      </c>
      <c r="AR10">
        <f t="shared" si="9"/>
        <v>-351.31735056957319</v>
      </c>
      <c r="AS10">
        <f t="shared" si="9"/>
        <v>-127.7372505925515</v>
      </c>
      <c r="AT10">
        <f t="shared" si="9"/>
        <v>11.07962284697221</v>
      </c>
      <c r="AU10">
        <f t="shared" si="9"/>
        <v>-467.9749783151525</v>
      </c>
      <c r="AW10">
        <v>7</v>
      </c>
      <c r="AX10">
        <f>IF(Z10&gt;0, (R10*SUMPRODUCT(K10:$K$98, X10:$X$98)-K10*$AZ$3)/Z10, 0)</f>
        <v>5200.7189936961404</v>
      </c>
    </row>
    <row r="11" spans="1:52" x14ac:dyDescent="0.25">
      <c r="A11" t="s">
        <v>33</v>
      </c>
      <c r="C11" s="12">
        <f>AU100</f>
        <v>766.47172203395826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500000</v>
      </c>
      <c r="S11">
        <f t="shared" si="1"/>
        <v>5461.0980816830934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4808.0281860296982</v>
      </c>
      <c r="AC11">
        <f t="shared" si="2"/>
        <v>4991.8905335774671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-583.10822898428125</v>
      </c>
      <c r="AI11">
        <f t="shared" si="6"/>
        <v>-605.96027475837479</v>
      </c>
      <c r="AJ11">
        <f t="shared" si="7"/>
        <v>-183.86234754776888</v>
      </c>
      <c r="AK11">
        <f t="shared" si="22"/>
        <v>11.539267646471275</v>
      </c>
      <c r="AL11">
        <f t="shared" si="8"/>
        <v>-778.28335465967234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-326.13746859517551</v>
      </c>
      <c r="AR11">
        <f t="shared" si="9"/>
        <v>-338.91881516263209</v>
      </c>
      <c r="AS11">
        <f t="shared" si="9"/>
        <v>-102.83579894533123</v>
      </c>
      <c r="AT11">
        <f t="shared" si="9"/>
        <v>6.4540120557341663</v>
      </c>
      <c r="AU11">
        <f t="shared" si="9"/>
        <v>-435.30060205222912</v>
      </c>
      <c r="AW11">
        <v>8</v>
      </c>
      <c r="AX11">
        <f>IF(Z11&gt;0, (R11*SUMPRODUCT(K11:$K$98, X11:$X$98)-K11*$AZ$3)/Z11, 0)</f>
        <v>5461.0980816830934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500000</v>
      </c>
      <c r="S12">
        <f t="shared" si="1"/>
        <v>5710.0652213907306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4991.8905335774671</v>
      </c>
      <c r="AC12">
        <f t="shared" si="2"/>
        <v>5160.4599278467485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-596.51472053672785</v>
      </c>
      <c r="AI12">
        <f t="shared" si="6"/>
        <v>-619.1084201170537</v>
      </c>
      <c r="AJ12">
        <f t="shared" si="7"/>
        <v>-168.56939426928147</v>
      </c>
      <c r="AK12">
        <f t="shared" si="22"/>
        <v>11.481348227228175</v>
      </c>
      <c r="AL12">
        <f t="shared" si="8"/>
        <v>-776.19646615910699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-317.0539153360765</v>
      </c>
      <c r="AR12">
        <f t="shared" si="9"/>
        <v>-329.0627068499287</v>
      </c>
      <c r="AS12">
        <f t="shared" si="9"/>
        <v>-89.596425065281821</v>
      </c>
      <c r="AT12">
        <f t="shared" si="9"/>
        <v>6.1024586375743652</v>
      </c>
      <c r="AU12">
        <f t="shared" si="9"/>
        <v>-412.55667327763615</v>
      </c>
      <c r="AW12">
        <v>9</v>
      </c>
      <c r="AX12">
        <f>IF(Z12&gt;0, (R12*SUMPRODUCT(K12:$K$98, X12:$X$98)-K12*$AZ$3)/Z12, 0)</f>
        <v>5710.0652213907306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500000</v>
      </c>
      <c r="S13">
        <f t="shared" si="1"/>
        <v>5944.0662273485495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5160.4599278467485</v>
      </c>
      <c r="AC13">
        <f t="shared" si="2"/>
        <v>5310.9622446343401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-610.37692789435062</v>
      </c>
      <c r="AI13">
        <f t="shared" si="6"/>
        <v>-632.7141716324785</v>
      </c>
      <c r="AJ13">
        <f t="shared" si="7"/>
        <v>-150.50231678759155</v>
      </c>
      <c r="AK13">
        <f t="shared" si="22"/>
        <v>10.320919855693496</v>
      </c>
      <c r="AL13">
        <f t="shared" si="8"/>
        <v>-772.8955685643765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-308.38576607572406</v>
      </c>
      <c r="AR13">
        <f t="shared" si="9"/>
        <v>-319.67139583562721</v>
      </c>
      <c r="AS13">
        <f t="shared" si="9"/>
        <v>-76.039525967708698</v>
      </c>
      <c r="AT13">
        <f t="shared" si="9"/>
        <v>5.2145234048805689</v>
      </c>
      <c r="AU13">
        <f t="shared" si="9"/>
        <v>-390.49639839845531</v>
      </c>
      <c r="AW13">
        <v>10</v>
      </c>
      <c r="AX13">
        <f>IF(Z13&gt;0, (R13*SUMPRODUCT(K13:$K$98, X13:$X$98)-K13*$AZ$3)/Z13, 0)</f>
        <v>5944.0662273485495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500000</v>
      </c>
      <c r="S14">
        <f t="shared" si="1"/>
        <v>6164.8293425408992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5310.9622446343401</v>
      </c>
      <c r="AC14">
        <f t="shared" si="2"/>
        <v>5445.3963482326981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-627.21595507551183</v>
      </c>
      <c r="AI14">
        <f t="shared" si="6"/>
        <v>-649.29846557850465</v>
      </c>
      <c r="AJ14">
        <f t="shared" si="7"/>
        <v>-134.43410359835798</v>
      </c>
      <c r="AK14">
        <f t="shared" si="22"/>
        <v>9.559732040341812</v>
      </c>
      <c r="AL14">
        <f t="shared" si="8"/>
        <v>-774.1728371365208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-301.28682883402581</v>
      </c>
      <c r="AR14">
        <f t="shared" si="9"/>
        <v>-311.89429107777534</v>
      </c>
      <c r="AS14">
        <f t="shared" si="9"/>
        <v>-64.576202873247865</v>
      </c>
      <c r="AT14">
        <f t="shared" si="9"/>
        <v>4.5920728381197833</v>
      </c>
      <c r="AU14">
        <f t="shared" si="9"/>
        <v>-371.87842111290337</v>
      </c>
      <c r="AW14">
        <v>11</v>
      </c>
      <c r="AX14">
        <f>IF(Z14&gt;0, (R14*SUMPRODUCT(K14:$K$98, X14:$X$98)-K14*$AZ$3)/Z14, 0)</f>
        <v>6164.8293425408992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500000</v>
      </c>
      <c r="S15">
        <f t="shared" si="1"/>
        <v>6393.831643809739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5445.3963482326981</v>
      </c>
      <c r="AC15">
        <f t="shared" si="2"/>
        <v>5582.8551372520978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-652.37079993382383</v>
      </c>
      <c r="AI15">
        <f t="shared" si="6"/>
        <v>-674.19986679178999</v>
      </c>
      <c r="AJ15">
        <f t="shared" si="7"/>
        <v>-137.45878901939977</v>
      </c>
      <c r="AK15">
        <f t="shared" si="22"/>
        <v>22.326125027754063</v>
      </c>
      <c r="AL15">
        <f t="shared" si="8"/>
        <v>-789.33253078343569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-297.28688429844368</v>
      </c>
      <c r="AR15">
        <f t="shared" si="9"/>
        <v>-307.23444061764968</v>
      </c>
      <c r="AS15">
        <f t="shared" si="9"/>
        <v>-62.640288484953309</v>
      </c>
      <c r="AT15">
        <f t="shared" si="9"/>
        <v>10.174066878271976</v>
      </c>
      <c r="AU15">
        <f t="shared" si="9"/>
        <v>-359.70066222433098</v>
      </c>
      <c r="AW15">
        <v>12</v>
      </c>
      <c r="AX15">
        <f>IF(Z15&gt;0, (R15*SUMPRODUCT(K15:$K$98, X15:$X$98)-K15*$AZ$3)/Z15, 0)</f>
        <v>6393.831643809739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500000</v>
      </c>
      <c r="S16">
        <f t="shared" si="1"/>
        <v>6631.7299061098292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5582.8551372520978</v>
      </c>
      <c r="AC16">
        <f t="shared" si="2"/>
        <v>5723.6302332752684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-681.79772312694877</v>
      </c>
      <c r="AI16">
        <f t="shared" si="6"/>
        <v>-703.37440943017896</v>
      </c>
      <c r="AJ16">
        <f t="shared" si="7"/>
        <v>-140.77509602317059</v>
      </c>
      <c r="AK16">
        <f t="shared" si="22"/>
        <v>39.638271474489898</v>
      </c>
      <c r="AL16">
        <f t="shared" si="8"/>
        <v>-804.51123397885965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-293.91429509487648</v>
      </c>
      <c r="AR16">
        <f t="shared" si="9"/>
        <v>-303.21572912755715</v>
      </c>
      <c r="AS16">
        <f t="shared" si="9"/>
        <v>-60.686346860767792</v>
      </c>
      <c r="AT16">
        <f t="shared" si="9"/>
        <v>17.08755283865154</v>
      </c>
      <c r="AU16">
        <f t="shared" si="9"/>
        <v>-346.81452314967339</v>
      </c>
      <c r="AW16">
        <v>13</v>
      </c>
      <c r="AX16">
        <f>IF(Z16&gt;0, (R16*SUMPRODUCT(K16:$K$98, X16:$X$98)-K16*$AZ$3)/Z16, 0)</f>
        <v>6631.7299061098292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500000</v>
      </c>
      <c r="S17">
        <f t="shared" si="1"/>
        <v>6904.7190523262916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5723.6302332752684</v>
      </c>
      <c r="AC17">
        <f t="shared" si="2"/>
        <v>5889.8243218079187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-711.22195380394987</v>
      </c>
      <c r="AI17">
        <f t="shared" si="6"/>
        <v>-732.54731214645756</v>
      </c>
      <c r="AJ17">
        <f t="shared" si="7"/>
        <v>-166.19408853265031</v>
      </c>
      <c r="AK17">
        <f t="shared" si="22"/>
        <v>78.986097219198697</v>
      </c>
      <c r="AL17">
        <f t="shared" si="8"/>
        <v>-819.75530345990921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-288.21085291494251</v>
      </c>
      <c r="AR17">
        <f t="shared" si="9"/>
        <v>-296.85259925550213</v>
      </c>
      <c r="AS17">
        <f t="shared" si="9"/>
        <v>-67.347386774593403</v>
      </c>
      <c r="AT17">
        <f t="shared" si="9"/>
        <v>32.007800555384655</v>
      </c>
      <c r="AU17">
        <f t="shared" si="9"/>
        <v>-332.19218547471087</v>
      </c>
      <c r="AW17">
        <v>14</v>
      </c>
      <c r="AX17">
        <f>IF(Z17&gt;0, (R17*SUMPRODUCT(K17:$K$98, X17:$X$98)-K17*$AZ$3)/Z17, 0)</f>
        <v>6904.7190523262916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500000</v>
      </c>
      <c r="S18">
        <f t="shared" si="1"/>
        <v>7216.451382646138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5889.8243218079187</v>
      </c>
      <c r="AC18">
        <f t="shared" si="2"/>
        <v>6083.4722583709108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-741.83585750314285</v>
      </c>
      <c r="AI18">
        <f t="shared" si="6"/>
        <v>-762.91087046935024</v>
      </c>
      <c r="AJ18">
        <f t="shared" si="7"/>
        <v>-193.64793656299207</v>
      </c>
      <c r="AK18">
        <f t="shared" si="22"/>
        <v>127.22020535105105</v>
      </c>
      <c r="AL18">
        <f t="shared" si="8"/>
        <v>-829.33860168129127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-280.53063417381117</v>
      </c>
      <c r="AR18">
        <f t="shared" si="9"/>
        <v>-288.50030386938317</v>
      </c>
      <c r="AS18">
        <f t="shared" si="9"/>
        <v>-73.229378036954728</v>
      </c>
      <c r="AT18">
        <f t="shared" si="9"/>
        <v>48.109247518682579</v>
      </c>
      <c r="AU18">
        <f t="shared" si="9"/>
        <v>-313.62043438765528</v>
      </c>
      <c r="AW18">
        <v>15</v>
      </c>
      <c r="AX18">
        <f>IF(Z18&gt;0, (R18*SUMPRODUCT(K18:$K$98, X18:$X$98)-K18*$AZ$3)/Z18, 0)</f>
        <v>7216.451382646138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500000</v>
      </c>
      <c r="S19">
        <f t="shared" si="1"/>
        <v>7510.9110442231631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6083.4722583709108</v>
      </c>
      <c r="AC19">
        <f t="shared" si="2"/>
        <v>6256.7042833698451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-777.5756698962615</v>
      </c>
      <c r="AI19">
        <f t="shared" si="6"/>
        <v>-798.40105394931197</v>
      </c>
      <c r="AJ19">
        <f t="shared" si="7"/>
        <v>-173.23202499893432</v>
      </c>
      <c r="AK19">
        <f t="shared" si="22"/>
        <v>135.6614313616713</v>
      </c>
      <c r="AL19">
        <f t="shared" si="8"/>
        <v>-835.97164758657505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-274.21981219186779</v>
      </c>
      <c r="AR19">
        <f t="shared" si="9"/>
        <v>-281.56409150118941</v>
      </c>
      <c r="AS19">
        <f t="shared" si="9"/>
        <v>-61.092000688707643</v>
      </c>
      <c r="AT19">
        <f t="shared" si="9"/>
        <v>47.842356274651138</v>
      </c>
      <c r="AU19">
        <f t="shared" si="9"/>
        <v>-294.81373591524596</v>
      </c>
      <c r="AW19">
        <v>16</v>
      </c>
      <c r="AX19">
        <f>IF(Z19&gt;0, (R19*SUMPRODUCT(K19:$K$98, X19:$X$98)-K19*$AZ$3)/Z19, 0)</f>
        <v>7510.9110442231631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500000</v>
      </c>
      <c r="S20">
        <f t="shared" si="1"/>
        <v>7661.305718647146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6256.7042833698451</v>
      </c>
      <c r="AC20">
        <f t="shared" si="2"/>
        <v>6305.725202025199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-811.8917585693307</v>
      </c>
      <c r="AI20">
        <f t="shared" si="6"/>
        <v>-832.46829419392225</v>
      </c>
      <c r="AJ20">
        <f t="shared" si="7"/>
        <v>-49.020918655353853</v>
      </c>
      <c r="AK20">
        <f t="shared" si="22"/>
        <v>26.903828418490335</v>
      </c>
      <c r="AL20">
        <f t="shared" si="8"/>
        <v>-854.58538443078578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-271.57519015824221</v>
      </c>
      <c r="AR20">
        <f t="shared" si="9"/>
        <v>-278.4579753522849</v>
      </c>
      <c r="AS20">
        <f t="shared" si="9"/>
        <v>-16.397340119597491</v>
      </c>
      <c r="AT20">
        <f t="shared" si="9"/>
        <v>8.9992443470681067</v>
      </c>
      <c r="AU20">
        <f t="shared" si="9"/>
        <v>-285.85607112481432</v>
      </c>
      <c r="AW20">
        <v>17</v>
      </c>
      <c r="AX20">
        <f>IF(Z20&gt;0, (R20*SUMPRODUCT(K20:$K$98, X20:$X$98)-K20*$AZ$3)/Z20, 0)</f>
        <v>7661.305718647146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500000</v>
      </c>
      <c r="S21">
        <f t="shared" si="1"/>
        <v>7780.1361834989621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6305.725202025199</v>
      </c>
      <c r="AC21">
        <f t="shared" si="2"/>
        <v>6326.2458537502152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-851.45169424633605</v>
      </c>
      <c r="AI21">
        <f t="shared" si="6"/>
        <v>-871.77989192996938</v>
      </c>
      <c r="AJ21">
        <f t="shared" si="7"/>
        <v>-20.520651725016251</v>
      </c>
      <c r="AK21">
        <f t="shared" si="22"/>
        <v>10.08916032324032</v>
      </c>
      <c r="AL21">
        <f t="shared" si="8"/>
        <v>-882.21138333174531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-270.83288494231391</v>
      </c>
      <c r="AR21">
        <f t="shared" si="9"/>
        <v>-277.29895279036646</v>
      </c>
      <c r="AS21">
        <f t="shared" si="9"/>
        <v>-6.5272843370192604</v>
      </c>
      <c r="AT21">
        <f t="shared" si="9"/>
        <v>3.2091972045546995</v>
      </c>
      <c r="AU21">
        <f t="shared" si="9"/>
        <v>-280.617039922831</v>
      </c>
      <c r="AW21">
        <v>18</v>
      </c>
      <c r="AX21">
        <f>IF(Z21&gt;0, (R21*SUMPRODUCT(K21:$K$98, X21:$X$98)-K21*$AZ$3)/Z21, 0)</f>
        <v>7780.1361834989621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500000</v>
      </c>
      <c r="S22">
        <f t="shared" si="1"/>
        <v>8006.2372718464803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6326.2458537502152</v>
      </c>
      <c r="AC22">
        <f t="shared" si="2"/>
        <v>6430.6835768340006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-893.70522388767222</v>
      </c>
      <c r="AI22">
        <f t="shared" si="6"/>
        <v>-913.78545433327486</v>
      </c>
      <c r="AJ22">
        <f t="shared" si="7"/>
        <v>-104.43772308378539</v>
      </c>
      <c r="AK22">
        <f t="shared" si="22"/>
        <v>132.85116292875452</v>
      </c>
      <c r="AL22">
        <f t="shared" si="8"/>
        <v>-885.37201448830569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-265.4276778520711</v>
      </c>
      <c r="AR22">
        <f t="shared" si="9"/>
        <v>-271.39144397478168</v>
      </c>
      <c r="AS22">
        <f t="shared" si="9"/>
        <v>-31.017679630091259</v>
      </c>
      <c r="AT22">
        <f t="shared" si="9"/>
        <v>39.456383082033447</v>
      </c>
      <c r="AU22">
        <f t="shared" si="9"/>
        <v>-262.95274052283946</v>
      </c>
      <c r="AW22">
        <v>19</v>
      </c>
      <c r="AX22">
        <f>IF(Z22&gt;0, (R22*SUMPRODUCT(K22:$K$98, X22:$X$98)-K22*$AZ$3)/Z22, 0)</f>
        <v>8006.2372718464803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500000</v>
      </c>
      <c r="S23">
        <f t="shared" si="1"/>
        <v>8485.5308743290898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6430.6835768340006</v>
      </c>
      <c r="AC23">
        <f t="shared" si="2"/>
        <v>6731.5596334277552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-939.27044969585393</v>
      </c>
      <c r="AI23">
        <f t="shared" si="6"/>
        <v>-959.10291431451571</v>
      </c>
      <c r="AJ23">
        <f t="shared" si="7"/>
        <v>-300.87605659375458</v>
      </c>
      <c r="AK23">
        <f t="shared" si="22"/>
        <v>450.1478503783801</v>
      </c>
      <c r="AL23">
        <f t="shared" si="8"/>
        <v>-809.83112052989009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-249.07179330712015</v>
      </c>
      <c r="AR23">
        <f t="shared" si="9"/>
        <v>-254.33088298663645</v>
      </c>
      <c r="AS23">
        <f t="shared" si="9"/>
        <v>-79.785049133875489</v>
      </c>
      <c r="AT23">
        <f t="shared" si="9"/>
        <v>119.36831653055171</v>
      </c>
      <c r="AU23">
        <f t="shared" si="9"/>
        <v>-214.74761558996019</v>
      </c>
      <c r="AW23">
        <v>20</v>
      </c>
      <c r="AX23">
        <f>IF(Z23&gt;0, (R23*SUMPRODUCT(K23:$K$98, X23:$X$98)-K23*$AZ$3)/Z23, 0)</f>
        <v>8485.5308743290898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500000</v>
      </c>
      <c r="S24">
        <f t="shared" si="1"/>
        <v>8920.3322833175025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6731.5596334277552</v>
      </c>
      <c r="AC24">
        <f t="shared" si="2"/>
        <v>6988.1161744472665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-986.84281366140704</v>
      </c>
      <c r="AI24">
        <f t="shared" si="6"/>
        <v>-1006.4276114931992</v>
      </c>
      <c r="AJ24">
        <f t="shared" si="7"/>
        <v>-256.55654101951131</v>
      </c>
      <c r="AK24">
        <f t="shared" si="22"/>
        <v>471.20917433994293</v>
      </c>
      <c r="AL24">
        <f t="shared" si="8"/>
        <v>-791.77497817276742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-233.64895803523615</v>
      </c>
      <c r="AR24">
        <f t="shared" si="9"/>
        <v>-238.28593521476398</v>
      </c>
      <c r="AS24">
        <f t="shared" si="9"/>
        <v>-60.74338046190649</v>
      </c>
      <c r="AT24">
        <f t="shared" si="9"/>
        <v>111.56541961600266</v>
      </c>
      <c r="AU24">
        <f t="shared" si="9"/>
        <v>-187.46389606066776</v>
      </c>
      <c r="AW24">
        <v>21</v>
      </c>
      <c r="AX24">
        <f>IF(Z24&gt;0, (R24*SUMPRODUCT(K24:$K$98, X24:$X$98)-K24*$AZ$3)/Z24, 0)</f>
        <v>8920.3322833175025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500000</v>
      </c>
      <c r="S25">
        <f t="shared" si="1"/>
        <v>9316.3396739542386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6988.1161744472665</v>
      </c>
      <c r="AC25">
        <f t="shared" si="2"/>
        <v>7205.921086346525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-1043.3616947787621</v>
      </c>
      <c r="AI25">
        <f t="shared" si="6"/>
        <v>-1062.6984765474972</v>
      </c>
      <c r="AJ25">
        <f t="shared" si="7"/>
        <v>-217.80491189925851</v>
      </c>
      <c r="AK25">
        <f t="shared" si="22"/>
        <v>489.16813221130872</v>
      </c>
      <c r="AL25">
        <f t="shared" si="8"/>
        <v>-791.33525623544699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-220.56303614356801</v>
      </c>
      <c r="AR25">
        <f t="shared" si="9"/>
        <v>-224.65076460580772</v>
      </c>
      <c r="AS25">
        <f t="shared" si="9"/>
        <v>-46.043201409334188</v>
      </c>
      <c r="AT25">
        <f t="shared" si="9"/>
        <v>103.40844307887153</v>
      </c>
      <c r="AU25">
        <f t="shared" si="9"/>
        <v>-167.28552293627038</v>
      </c>
      <c r="AW25">
        <v>22</v>
      </c>
      <c r="AX25">
        <f>IF(Z25&gt;0, (R25*SUMPRODUCT(K25:$K$98, X25:$X$98)-K25*$AZ$3)/Z25, 0)</f>
        <v>9316.3396739542386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500000</v>
      </c>
      <c r="S26">
        <f t="shared" si="1"/>
        <v>9676.8090218880498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7205.921086346525</v>
      </c>
      <c r="AC26">
        <f t="shared" si="2"/>
        <v>7388.4418626444658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-1108.0393627971496</v>
      </c>
      <c r="AI26">
        <f t="shared" si="6"/>
        <v>-1127.1273747800576</v>
      </c>
      <c r="AJ26">
        <f t="shared" si="7"/>
        <v>-182.52077629794076</v>
      </c>
      <c r="AK26">
        <f t="shared" si="22"/>
        <v>504.41447604425679</v>
      </c>
      <c r="AL26">
        <f t="shared" si="8"/>
        <v>-805.23367503374152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-209.13899141054955</v>
      </c>
      <c r="AR26">
        <f t="shared" si="9"/>
        <v>-212.74179444099451</v>
      </c>
      <c r="AS26">
        <f t="shared" si="9"/>
        <v>-34.450230152527631</v>
      </c>
      <c r="AT26">
        <f t="shared" si="9"/>
        <v>95.206667122790094</v>
      </c>
      <c r="AU26">
        <f t="shared" si="9"/>
        <v>-151.98535747073203</v>
      </c>
      <c r="AW26">
        <v>23</v>
      </c>
      <c r="AX26">
        <f>IF(Z26&gt;0, (R26*SUMPRODUCT(K26:$K$98, X26:$X$98)-K26*$AZ$3)/Z26, 0)</f>
        <v>9676.8090218880498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500000</v>
      </c>
      <c r="S27">
        <f t="shared" si="1"/>
        <v>10019.205756899843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7388.4418626444658</v>
      </c>
      <c r="AC27">
        <f t="shared" si="2"/>
        <v>7539.199132342409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-1705.2729799616084</v>
      </c>
      <c r="AI27">
        <f t="shared" si="6"/>
        <v>-1724.0848481756893</v>
      </c>
      <c r="AJ27">
        <f t="shared" si="7"/>
        <v>-150.75726969794323</v>
      </c>
      <c r="AK27">
        <f t="shared" si="22"/>
        <v>517.19093038511267</v>
      </c>
      <c r="AL27">
        <f t="shared" si="8"/>
        <v>-1357.65118748852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-287.3794494607256</v>
      </c>
      <c r="AR27">
        <f t="shared" si="9"/>
        <v>-290.54970102409231</v>
      </c>
      <c r="AS27">
        <f t="shared" si="9"/>
        <v>-25.406220398198325</v>
      </c>
      <c r="AT27">
        <f t="shared" si="9"/>
        <v>87.159092172738426</v>
      </c>
      <c r="AU27">
        <f t="shared" si="9"/>
        <v>-228.79682924955225</v>
      </c>
      <c r="AW27">
        <v>24</v>
      </c>
      <c r="AX27">
        <f>IF(Z27&gt;0, (R27*SUMPRODUCT(K27:$K$98, X27:$X$98)-K27*$AZ$3)/Z27, 0)</f>
        <v>10019.205756899843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500000</v>
      </c>
      <c r="S28">
        <f t="shared" si="1"/>
        <v>10230.324095396865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7539.199132342409</v>
      </c>
      <c r="AC28">
        <f t="shared" si="2"/>
        <v>7573.1556302999779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-2342.2578103505593</v>
      </c>
      <c r="AI28">
        <f t="shared" si="6"/>
        <v>-2360.7644469919819</v>
      </c>
      <c r="AJ28">
        <f t="shared" si="7"/>
        <v>-33.956497957568899</v>
      </c>
      <c r="AK28">
        <f t="shared" si="22"/>
        <v>527.74393926396863</v>
      </c>
      <c r="AL28">
        <f t="shared" si="8"/>
        <v>-1866.9770056855823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-352.43454522243883</v>
      </c>
      <c r="AR28">
        <f t="shared" si="9"/>
        <v>-355.21919943065365</v>
      </c>
      <c r="AS28">
        <f t="shared" si="9"/>
        <v>-5.1093619421985546</v>
      </c>
      <c r="AT28">
        <f t="shared" si="9"/>
        <v>79.408506786260972</v>
      </c>
      <c r="AU28">
        <f t="shared" si="9"/>
        <v>-280.92005458659122</v>
      </c>
      <c r="AW28">
        <v>25</v>
      </c>
      <c r="AX28">
        <f>IF(Z28&gt;0, (R28*SUMPRODUCT(K28:$K$98, X28:$X$98)-K28*$AZ$3)/Z28, 0)</f>
        <v>10230.324095396865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500000</v>
      </c>
      <c r="S29">
        <f t="shared" si="1"/>
        <v>10328.896375303826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7573.1556302999779</v>
      </c>
      <c r="AC29">
        <f t="shared" si="2"/>
        <v>7507.6281809867323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-3003.0241806810996</v>
      </c>
      <c r="AI29">
        <f t="shared" si="6"/>
        <v>-3021.1955997470736</v>
      </c>
      <c r="AJ29">
        <f t="shared" si="7"/>
        <v>65.527449313245597</v>
      </c>
      <c r="AK29">
        <f t="shared" si="22"/>
        <v>530.12089412099851</v>
      </c>
      <c r="AL29">
        <f t="shared" si="8"/>
        <v>-2425.5472563128296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-403.44522674924889</v>
      </c>
      <c r="AR29">
        <f t="shared" si="9"/>
        <v>-405.88648990410127</v>
      </c>
      <c r="AS29">
        <f t="shared" si="9"/>
        <v>8.8033712204362971</v>
      </c>
      <c r="AT29">
        <f t="shared" si="9"/>
        <v>71.219787609120431</v>
      </c>
      <c r="AU29">
        <f t="shared" si="9"/>
        <v>-325.86333107454453</v>
      </c>
      <c r="AW29">
        <v>26</v>
      </c>
      <c r="AX29">
        <f>IF(Z29&gt;0, (R29*SUMPRODUCT(K29:$K$98, X29:$X$98)-K29*$AZ$3)/Z29, 0)</f>
        <v>10328.896375303826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500000</v>
      </c>
      <c r="S30">
        <f t="shared" si="1"/>
        <v>10335.952706878632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7507.6281809867323</v>
      </c>
      <c r="AC30">
        <f t="shared" si="2"/>
        <v>7360.3500041564039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-3738.3853290251477</v>
      </c>
      <c r="AI30">
        <f t="shared" si="6"/>
        <v>-3756.1881146340111</v>
      </c>
      <c r="AJ30">
        <f t="shared" si="7"/>
        <v>147.27817683032845</v>
      </c>
      <c r="AK30">
        <f t="shared" si="22"/>
        <v>525.53397266907132</v>
      </c>
      <c r="AL30">
        <f t="shared" si="8"/>
        <v>-3083.3759651346113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-448.4270408998118</v>
      </c>
      <c r="AR30">
        <f t="shared" si="9"/>
        <v>-450.56252180071669</v>
      </c>
      <c r="AS30">
        <f t="shared" si="9"/>
        <v>17.666321476380677</v>
      </c>
      <c r="AT30">
        <f t="shared" si="9"/>
        <v>63.038885378294545</v>
      </c>
      <c r="AU30">
        <f t="shared" si="9"/>
        <v>-369.85731494604147</v>
      </c>
      <c r="AW30">
        <v>27</v>
      </c>
      <c r="AX30">
        <f>IF(Z30&gt;0, (R30*SUMPRODUCT(K30:$K$98, X30:$X$98)-K30*$AZ$3)/Z30, 0)</f>
        <v>10335.952706878632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500000</v>
      </c>
      <c r="S31">
        <f t="shared" si="1"/>
        <v>10260.963033935303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7360.3500041564039</v>
      </c>
      <c r="AC31">
        <f t="shared" si="2"/>
        <v>7140.6435435413441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-4543.2367060335337</v>
      </c>
      <c r="AI31">
        <f t="shared" si="6"/>
        <v>-4560.6343019510068</v>
      </c>
      <c r="AJ31">
        <f t="shared" si="7"/>
        <v>219.70646061505977</v>
      </c>
      <c r="AK31">
        <f t="shared" si="22"/>
        <v>515.2245002909483</v>
      </c>
      <c r="AL31">
        <f t="shared" si="8"/>
        <v>-3825.7033410449985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-486.58091588178752</v>
      </c>
      <c r="AR31">
        <f t="shared" si="9"/>
        <v>-488.44419941804335</v>
      </c>
      <c r="AS31">
        <f t="shared" si="9"/>
        <v>23.530574730840932</v>
      </c>
      <c r="AT31">
        <f t="shared" si="9"/>
        <v>55.180573995489183</v>
      </c>
      <c r="AU31">
        <f t="shared" si="9"/>
        <v>-409.73305069171323</v>
      </c>
      <c r="AW31">
        <v>28</v>
      </c>
      <c r="AX31">
        <f>IF(Z31&gt;0, (R31*SUMPRODUCT(K31:$K$98, X31:$X$98)-K31*$AZ$3)/Z31, 0)</f>
        <v>10260.963033935303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500000</v>
      </c>
      <c r="S32">
        <f t="shared" si="1"/>
        <v>10113.077676131223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7140.6435435413441</v>
      </c>
      <c r="AC32">
        <f t="shared" si="2"/>
        <v>6858.2774314852286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-5392.7613385963932</v>
      </c>
      <c r="AI32">
        <f t="shared" si="6"/>
        <v>-5409.7153204877613</v>
      </c>
      <c r="AJ32">
        <f t="shared" si="7"/>
        <v>282.36611205611553</v>
      </c>
      <c r="AK32">
        <f t="shared" si="22"/>
        <v>499.84504804789412</v>
      </c>
      <c r="AL32">
        <f t="shared" si="8"/>
        <v>-4627.5041603837517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-515.68308349839651</v>
      </c>
      <c r="AR32">
        <f t="shared" si="9"/>
        <v>-517.30430889859053</v>
      </c>
      <c r="AS32">
        <f t="shared" si="9"/>
        <v>27.001274152149033</v>
      </c>
      <c r="AT32">
        <f t="shared" si="9"/>
        <v>47.797708718152066</v>
      </c>
      <c r="AU32">
        <f t="shared" si="9"/>
        <v>-442.50532602828946</v>
      </c>
      <c r="AW32">
        <v>29</v>
      </c>
      <c r="AX32">
        <f>IF(Z32&gt;0, (R32*SUMPRODUCT(K32:$K$98, X32:$X$98)-K32*$AZ$3)/Z32, 0)</f>
        <v>10113.077676131223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500000</v>
      </c>
      <c r="S33">
        <f t="shared" si="1"/>
        <v>9904.8974657635354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6858.2774314852286</v>
      </c>
      <c r="AC33">
        <f t="shared" si="2"/>
        <v>6524.9289942597516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-6309.9146700290466</v>
      </c>
      <c r="AI33">
        <f t="shared" si="6"/>
        <v>-6326.3836163679998</v>
      </c>
      <c r="AJ33">
        <f t="shared" si="7"/>
        <v>333.34843722547703</v>
      </c>
      <c r="AK33">
        <f t="shared" si="22"/>
        <v>480.07942020396604</v>
      </c>
      <c r="AL33">
        <f t="shared" si="8"/>
        <v>-5512.9557589385568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-538.73742725069803</v>
      </c>
      <c r="AR33">
        <f t="shared" si="9"/>
        <v>-540.14353783129275</v>
      </c>
      <c r="AS33">
        <f t="shared" si="9"/>
        <v>28.461126471630656</v>
      </c>
      <c r="AT33">
        <f t="shared" si="9"/>
        <v>40.98894600669788</v>
      </c>
      <c r="AU33">
        <f t="shared" si="9"/>
        <v>-470.69346535296421</v>
      </c>
      <c r="AW33">
        <v>30</v>
      </c>
      <c r="AX33">
        <f>IF(Z33&gt;0, (R33*SUMPRODUCT(K33:$K$98, X33:$X$98)-K33*$AZ$3)/Z33, 0)</f>
        <v>9904.8974657635354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500000</v>
      </c>
      <c r="S34">
        <f t="shared" si="1"/>
        <v>9644.1119462287643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6524.9289942597516</v>
      </c>
      <c r="AC34">
        <f t="shared" si="2"/>
        <v>6148.9903583241594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-7290.0844981942291</v>
      </c>
      <c r="AI34">
        <f t="shared" si="6"/>
        <v>-7306.0242508448828</v>
      </c>
      <c r="AJ34">
        <f t="shared" si="7"/>
        <v>375.93863593559217</v>
      </c>
      <c r="AK34">
        <f t="shared" si="22"/>
        <v>456.74502959818267</v>
      </c>
      <c r="AL34">
        <f t="shared" si="8"/>
        <v>-6473.340585311108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-555.73557822138787</v>
      </c>
      <c r="AR34">
        <f t="shared" si="9"/>
        <v>-556.95069275925243</v>
      </c>
      <c r="AS34">
        <f t="shared" si="9"/>
        <v>28.658443570740054</v>
      </c>
      <c r="AT34">
        <f t="shared" si="9"/>
        <v>34.818452815789051</v>
      </c>
      <c r="AU34">
        <f t="shared" ref="AU34:AU97" si="23">AL34*$K34</f>
        <v>-493.47379637272331</v>
      </c>
      <c r="AW34">
        <v>31</v>
      </c>
      <c r="AX34">
        <f>IF(Z34&gt;0, (R34*SUMPRODUCT(K34:$K$98, X34:$X$98)-K34*$AZ$3)/Z34, 0)</f>
        <v>9644.1119462287643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500000</v>
      </c>
      <c r="S35">
        <f t="shared" si="1"/>
        <v>9334.7267407277159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6148.9903583241594</v>
      </c>
      <c r="AC35">
        <f t="shared" si="2"/>
        <v>5738.6108437769763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-8227.4114021580408</v>
      </c>
      <c r="AI35">
        <f t="shared" ref="AI35:AI66" si="25">SUM(AE35:AH35)</f>
        <v>-8242.7803867120801</v>
      </c>
      <c r="AJ35">
        <f t="shared" si="7"/>
        <v>410.37951454718313</v>
      </c>
      <c r="AK35">
        <f t="shared" si="22"/>
        <v>430.42932508269121</v>
      </c>
      <c r="AL35">
        <f t="shared" si="8"/>
        <v>-7401.9715470822057</v>
      </c>
      <c r="AN35">
        <f t="shared" ref="AN35:AT66" si="26">AE35*$K35</f>
        <v>0</v>
      </c>
      <c r="AO35">
        <f t="shared" si="26"/>
        <v>0</v>
      </c>
      <c r="AP35">
        <f t="shared" si="26"/>
        <v>-1.0460749215412297</v>
      </c>
      <c r="AQ35">
        <f t="shared" si="26"/>
        <v>-559.99072071015712</v>
      </c>
      <c r="AR35">
        <f t="shared" si="26"/>
        <v>-561.0367956316984</v>
      </c>
      <c r="AS35">
        <f t="shared" si="26"/>
        <v>27.932080806811598</v>
      </c>
      <c r="AT35">
        <f t="shared" si="26"/>
        <v>29.296751576640396</v>
      </c>
      <c r="AU35">
        <f t="shared" si="23"/>
        <v>-503.80796324824632</v>
      </c>
      <c r="AW35">
        <v>32</v>
      </c>
      <c r="AX35">
        <f>IF(Z35&gt;0, (R35*SUMPRODUCT(K35:$K$98, X35:$X$98)-K35*$AZ$3)/Z35, 0)</f>
        <v>9334.7267407277159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500000</v>
      </c>
      <c r="S36">
        <f t="shared" si="1"/>
        <v>8992.2845260922131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5738.6108437769763</v>
      </c>
      <c r="AC36">
        <f t="shared" si="2"/>
        <v>5308.402322775928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-9141.6170959569263</v>
      </c>
      <c r="AI36">
        <f t="shared" si="25"/>
        <v>-9156.3753098106281</v>
      </c>
      <c r="AJ36">
        <f t="shared" si="7"/>
        <v>430.20852100104821</v>
      </c>
      <c r="AK36">
        <f t="shared" si="22"/>
        <v>401.70275906438837</v>
      </c>
      <c r="AL36">
        <f t="shared" si="8"/>
        <v>-8324.4640297451915</v>
      </c>
      <c r="AN36">
        <f t="shared" si="26"/>
        <v>0</v>
      </c>
      <c r="AO36">
        <f t="shared" si="26"/>
        <v>0</v>
      </c>
      <c r="AP36">
        <f t="shared" si="26"/>
        <v>-0.89687804501055213</v>
      </c>
      <c r="AQ36">
        <f t="shared" si="26"/>
        <v>-555.54931989284171</v>
      </c>
      <c r="AR36">
        <f t="shared" si="26"/>
        <v>-556.44619793785228</v>
      </c>
      <c r="AS36">
        <f t="shared" si="26"/>
        <v>26.144395323661211</v>
      </c>
      <c r="AT36">
        <f t="shared" si="26"/>
        <v>24.412058857288912</v>
      </c>
      <c r="AU36">
        <f t="shared" si="23"/>
        <v>-505.88974375690219</v>
      </c>
      <c r="AW36">
        <v>33</v>
      </c>
      <c r="AX36">
        <f>IF(Z36&gt;0, (R36*SUMPRODUCT(K36:$K$98, X36:$X$98)-K36*$AZ$3)/Z36, 0)</f>
        <v>8992.2845260922131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500000</v>
      </c>
      <c r="S37">
        <f t="shared" si="1"/>
        <v>8627.7451490531876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5308.402322775928</v>
      </c>
      <c r="AC37">
        <f t="shared" si="2"/>
        <v>4868.729966909078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-10057.222733012091</v>
      </c>
      <c r="AI37">
        <f t="shared" si="25"/>
        <v>-10071.330503590605</v>
      </c>
      <c r="AJ37">
        <f t="shared" si="7"/>
        <v>439.67235586685001</v>
      </c>
      <c r="AK37">
        <f t="shared" si="22"/>
        <v>371.58816259431501</v>
      </c>
      <c r="AL37">
        <f t="shared" si="8"/>
        <v>-9260.0699851294412</v>
      </c>
      <c r="AN37">
        <f t="shared" si="26"/>
        <v>0</v>
      </c>
      <c r="AO37">
        <f t="shared" si="26"/>
        <v>0</v>
      </c>
      <c r="AP37">
        <f t="shared" si="26"/>
        <v>-0.76549077186439307</v>
      </c>
      <c r="AQ37">
        <f t="shared" si="26"/>
        <v>-545.70714414868405</v>
      </c>
      <c r="AR37">
        <f t="shared" si="26"/>
        <v>-546.47263492054844</v>
      </c>
      <c r="AS37">
        <f t="shared" si="26"/>
        <v>23.856719896802367</v>
      </c>
      <c r="AT37">
        <f t="shared" si="26"/>
        <v>20.16245641485056</v>
      </c>
      <c r="AU37">
        <f t="shared" si="23"/>
        <v>-502.45345860889563</v>
      </c>
      <c r="AW37">
        <v>34</v>
      </c>
      <c r="AX37">
        <f>IF(Z37&gt;0, (R37*SUMPRODUCT(K37:$K$98, X37:$X$98)-K37*$AZ$3)/Z37, 0)</f>
        <v>8627.7451490531876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500000</v>
      </c>
      <c r="S38">
        <f t="shared" si="1"/>
        <v>8250.4370410944575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4868.729966909078</v>
      </c>
      <c r="AC38">
        <f t="shared" si="2"/>
        <v>4426.4843977835999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-11076.286629183631</v>
      </c>
      <c r="AI38">
        <f t="shared" si="25"/>
        <v>-11089.699507724899</v>
      </c>
      <c r="AJ38">
        <f t="shared" si="7"/>
        <v>442.24556912547814</v>
      </c>
      <c r="AK38">
        <f t="shared" si="22"/>
        <v>340.81109768363547</v>
      </c>
      <c r="AL38">
        <f t="shared" si="8"/>
        <v>-10306.642840915785</v>
      </c>
      <c r="AN38">
        <f t="shared" si="26"/>
        <v>0</v>
      </c>
      <c r="AO38">
        <f t="shared" si="26"/>
        <v>0</v>
      </c>
      <c r="AP38">
        <f t="shared" si="26"/>
        <v>-0.64980872789842625</v>
      </c>
      <c r="AQ38">
        <f t="shared" si="26"/>
        <v>-536.608730348422</v>
      </c>
      <c r="AR38">
        <f t="shared" si="26"/>
        <v>-537.2585390763204</v>
      </c>
      <c r="AS38">
        <f t="shared" si="26"/>
        <v>21.42530626874262</v>
      </c>
      <c r="AT38">
        <f t="shared" si="26"/>
        <v>16.511148233994991</v>
      </c>
      <c r="AU38">
        <f t="shared" si="23"/>
        <v>-499.32208457358274</v>
      </c>
      <c r="AW38">
        <v>35</v>
      </c>
      <c r="AX38">
        <f>IF(Z38&gt;0, (R38*SUMPRODUCT(K38:$K$98, X38:$X$98)-K38*$AZ$3)/Z38, 0)</f>
        <v>8250.4370410944575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500000</v>
      </c>
      <c r="S39">
        <f t="shared" si="1"/>
        <v>7852.6299555932137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4426.4843977835999</v>
      </c>
      <c r="AC39">
        <f t="shared" si="2"/>
        <v>3982.2520737058976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-12013.316022001771</v>
      </c>
      <c r="AI39">
        <f t="shared" si="25"/>
        <v>-12025.994105956528</v>
      </c>
      <c r="AJ39">
        <f t="shared" si="7"/>
        <v>444.23232407770229</v>
      </c>
      <c r="AK39">
        <f t="shared" si="22"/>
        <v>309.85390784485202</v>
      </c>
      <c r="AL39">
        <f t="shared" si="8"/>
        <v>-11271.907874033974</v>
      </c>
      <c r="AN39">
        <f t="shared" si="26"/>
        <v>0</v>
      </c>
      <c r="AO39">
        <f t="shared" si="26"/>
        <v>0</v>
      </c>
      <c r="AP39">
        <f t="shared" si="26"/>
        <v>-0.54840215036893669</v>
      </c>
      <c r="AQ39">
        <f t="shared" si="26"/>
        <v>-519.6470036827302</v>
      </c>
      <c r="AR39">
        <f t="shared" si="26"/>
        <v>-520.19540583309924</v>
      </c>
      <c r="AS39">
        <f t="shared" si="26"/>
        <v>19.21567664774777</v>
      </c>
      <c r="AT39">
        <f t="shared" si="26"/>
        <v>13.403014995699115</v>
      </c>
      <c r="AU39">
        <f t="shared" si="23"/>
        <v>-487.57671418965231</v>
      </c>
      <c r="AW39">
        <v>36</v>
      </c>
      <c r="AX39">
        <f>IF(Z39&gt;0, (R39*SUMPRODUCT(K39:$K$98, X39:$X$98)-K39*$AZ$3)/Z39, 0)</f>
        <v>7852.6299555932137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500000</v>
      </c>
      <c r="S40">
        <f t="shared" si="1"/>
        <v>7439.0589527184793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3982.2520737058976</v>
      </c>
      <c r="AC40">
        <f t="shared" si="2"/>
        <v>3545.0840041934534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-12751.03136777717</v>
      </c>
      <c r="AI40">
        <f t="shared" si="25"/>
        <v>-12762.945119323991</v>
      </c>
      <c r="AJ40">
        <f t="shared" si="7"/>
        <v>437.16806951244416</v>
      </c>
      <c r="AK40">
        <f t="shared" si="22"/>
        <v>278.75764515941285</v>
      </c>
      <c r="AL40">
        <f t="shared" si="8"/>
        <v>-12047.019404652134</v>
      </c>
      <c r="AN40">
        <f t="shared" si="26"/>
        <v>0</v>
      </c>
      <c r="AO40">
        <f t="shared" si="26"/>
        <v>0</v>
      </c>
      <c r="AP40">
        <f t="shared" si="26"/>
        <v>-0.46012522409264167</v>
      </c>
      <c r="AQ40">
        <f t="shared" si="26"/>
        <v>-492.46210502658261</v>
      </c>
      <c r="AR40">
        <f t="shared" si="26"/>
        <v>-492.92223025067528</v>
      </c>
      <c r="AS40">
        <f t="shared" si="26"/>
        <v>16.884023068640285</v>
      </c>
      <c r="AT40">
        <f t="shared" si="26"/>
        <v>10.765997884247115</v>
      </c>
      <c r="AU40">
        <f t="shared" si="23"/>
        <v>-465.27220929778787</v>
      </c>
      <c r="AW40">
        <v>37</v>
      </c>
      <c r="AX40">
        <f>IF(Z40&gt;0, (R40*SUMPRODUCT(K40:$K$98, X40:$X$98)-K40*$AZ$3)/Z40, 0)</f>
        <v>7439.0589527184793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500000</v>
      </c>
      <c r="S41">
        <f t="shared" si="1"/>
        <v>7026.3565235140904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3545.0840041934534</v>
      </c>
      <c r="AC41">
        <f t="shared" si="2"/>
        <v>3126.2638046760576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-13425.359526904587</v>
      </c>
      <c r="AI41">
        <f t="shared" si="25"/>
        <v>-13436.482872959594</v>
      </c>
      <c r="AJ41">
        <f t="shared" si="7"/>
        <v>418.82019951739585</v>
      </c>
      <c r="AK41">
        <f t="shared" si="22"/>
        <v>248.15588029354177</v>
      </c>
      <c r="AL41">
        <f t="shared" si="8"/>
        <v>-12769.506793148657</v>
      </c>
      <c r="AN41">
        <f t="shared" si="26"/>
        <v>0</v>
      </c>
      <c r="AO41">
        <f t="shared" si="26"/>
        <v>0</v>
      </c>
      <c r="AP41">
        <f t="shared" si="26"/>
        <v>-0.38357026183042209</v>
      </c>
      <c r="AQ41">
        <f t="shared" si="26"/>
        <v>-462.95140360075908</v>
      </c>
      <c r="AR41">
        <f t="shared" si="26"/>
        <v>-463.33497386258949</v>
      </c>
      <c r="AS41">
        <f t="shared" si="26"/>
        <v>14.442324530256608</v>
      </c>
      <c r="AT41">
        <f t="shared" si="26"/>
        <v>8.5572466691449058</v>
      </c>
      <c r="AU41">
        <f t="shared" si="23"/>
        <v>-440.33540266318801</v>
      </c>
      <c r="AW41">
        <v>38</v>
      </c>
      <c r="AX41">
        <f>IF(Z41&gt;0, (R41*SUMPRODUCT(K41:$K$98, X41:$X$98)-K41*$AZ$3)/Z41, 0)</f>
        <v>7026.3565235140904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500000</v>
      </c>
      <c r="S42">
        <f t="shared" si="1"/>
        <v>6615.1234809354846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3126.2638046760576</v>
      </c>
      <c r="AC42">
        <f t="shared" si="2"/>
        <v>2729.0641024227834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-13967.636586196913</v>
      </c>
      <c r="AI42">
        <f t="shared" si="25"/>
        <v>-13977.95031696206</v>
      </c>
      <c r="AJ42">
        <f t="shared" si="7"/>
        <v>397.19970225327415</v>
      </c>
      <c r="AK42">
        <f t="shared" si="22"/>
        <v>218.83846632732406</v>
      </c>
      <c r="AL42">
        <f t="shared" si="8"/>
        <v>-13361.912148381462</v>
      </c>
      <c r="AN42">
        <f t="shared" si="26"/>
        <v>0</v>
      </c>
      <c r="AO42">
        <f t="shared" si="26"/>
        <v>0</v>
      </c>
      <c r="AP42">
        <f t="shared" si="26"/>
        <v>-0.31754643971920071</v>
      </c>
      <c r="AQ42">
        <f t="shared" si="26"/>
        <v>-430.04547726094648</v>
      </c>
      <c r="AR42">
        <f t="shared" si="26"/>
        <v>-430.36302370066568</v>
      </c>
      <c r="AS42">
        <f t="shared" si="26"/>
        <v>12.229265450120369</v>
      </c>
      <c r="AT42">
        <f t="shared" si="26"/>
        <v>6.7377535285954844</v>
      </c>
      <c r="AU42">
        <f t="shared" si="23"/>
        <v>-411.39600472194979</v>
      </c>
      <c r="AW42">
        <v>39</v>
      </c>
      <c r="AX42">
        <f>IF(Z42&gt;0, (R42*SUMPRODUCT(K42:$K$98, X42:$X$98)-K42*$AZ$3)/Z42, 0)</f>
        <v>6615.1234809354846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500000</v>
      </c>
      <c r="S43">
        <f t="shared" si="1"/>
        <v>6211.6807055094851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2729.0641024227834</v>
      </c>
      <c r="AC43">
        <f t="shared" si="2"/>
        <v>2357.7255013649492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-14430.261470543745</v>
      </c>
      <c r="AI43">
        <f t="shared" si="25"/>
        <v>-14439.750550927713</v>
      </c>
      <c r="AJ43">
        <f t="shared" si="7"/>
        <v>371.33860105783424</v>
      </c>
      <c r="AK43">
        <f t="shared" si="22"/>
        <v>191.03448716959485</v>
      </c>
      <c r="AL43">
        <f t="shared" si="8"/>
        <v>-13877.377462700284</v>
      </c>
      <c r="AN43">
        <f t="shared" si="26"/>
        <v>0</v>
      </c>
      <c r="AO43">
        <f t="shared" si="26"/>
        <v>0</v>
      </c>
      <c r="AP43">
        <f t="shared" si="26"/>
        <v>-0.26085403602387347</v>
      </c>
      <c r="AQ43">
        <f t="shared" si="26"/>
        <v>-396.68669598697232</v>
      </c>
      <c r="AR43">
        <f t="shared" si="26"/>
        <v>-396.94755002299621</v>
      </c>
      <c r="AS43">
        <f t="shared" si="26"/>
        <v>10.208067473118774</v>
      </c>
      <c r="AT43">
        <f t="shared" si="26"/>
        <v>5.2515222741848735</v>
      </c>
      <c r="AU43">
        <f t="shared" si="23"/>
        <v>-381.48796027569256</v>
      </c>
      <c r="AW43">
        <v>40</v>
      </c>
      <c r="AX43">
        <f>IF(Z43&gt;0, (R43*SUMPRODUCT(K43:$K$98, X43:$X$98)-K43*$AZ$3)/Z43, 0)</f>
        <v>6211.6807055094851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500000</v>
      </c>
      <c r="S44">
        <f t="shared" si="1"/>
        <v>5817.9712561776178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2357.7255013649492</v>
      </c>
      <c r="AC44">
        <f t="shared" si="2"/>
        <v>2013.455659130756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-14846.183605380764</v>
      </c>
      <c r="AI44">
        <f t="shared" si="25"/>
        <v>-14854.835485780623</v>
      </c>
      <c r="AJ44">
        <f t="shared" si="7"/>
        <v>344.26984223419322</v>
      </c>
      <c r="AK44">
        <f t="shared" si="22"/>
        <v>165.04078509554645</v>
      </c>
      <c r="AL44">
        <f t="shared" si="8"/>
        <v>-14345.524858450883</v>
      </c>
      <c r="AN44">
        <f t="shared" si="26"/>
        <v>0</v>
      </c>
      <c r="AO44">
        <f t="shared" si="26"/>
        <v>0</v>
      </c>
      <c r="AP44">
        <f t="shared" si="26"/>
        <v>-0.21235667643532591</v>
      </c>
      <c r="AQ44">
        <f t="shared" si="26"/>
        <v>-364.39317957267326</v>
      </c>
      <c r="AR44">
        <f t="shared" si="26"/>
        <v>-364.60553624910852</v>
      </c>
      <c r="AS44">
        <f t="shared" si="26"/>
        <v>8.4499549363806228</v>
      </c>
      <c r="AT44">
        <f t="shared" si="26"/>
        <v>4.0508549563094274</v>
      </c>
      <c r="AU44">
        <f t="shared" si="23"/>
        <v>-352.1047263564185</v>
      </c>
      <c r="AW44">
        <v>41</v>
      </c>
      <c r="AX44">
        <f>IF(Z44&gt;0, (R44*SUMPRODUCT(K44:$K$98, X44:$X$98)-K44*$AZ$3)/Z44, 0)</f>
        <v>5817.9712561776178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500000</v>
      </c>
      <c r="S45">
        <f t="shared" si="1"/>
        <v>5427.0929446015925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2013.455659130756</v>
      </c>
      <c r="AC45">
        <f t="shared" si="2"/>
        <v>1695.8632418373493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-15066.749291592936</v>
      </c>
      <c r="AI45">
        <f t="shared" si="25"/>
        <v>-15074.561315724217</v>
      </c>
      <c r="AJ45">
        <f t="shared" si="7"/>
        <v>317.5924172934067</v>
      </c>
      <c r="AK45">
        <f t="shared" si="22"/>
        <v>140.94189613915293</v>
      </c>
      <c r="AL45">
        <f t="shared" si="8"/>
        <v>-14616.027002291657</v>
      </c>
      <c r="AN45">
        <f t="shared" si="26"/>
        <v>0</v>
      </c>
      <c r="AO45">
        <f t="shared" si="26"/>
        <v>0</v>
      </c>
      <c r="AP45">
        <f t="shared" si="26"/>
        <v>-0.17119889839810257</v>
      </c>
      <c r="AQ45">
        <f t="shared" si="26"/>
        <v>-330.1847047338884</v>
      </c>
      <c r="AR45">
        <f t="shared" si="26"/>
        <v>-330.35590363228653</v>
      </c>
      <c r="AS45">
        <f t="shared" si="26"/>
        <v>6.9599723537085936</v>
      </c>
      <c r="AT45">
        <f t="shared" si="26"/>
        <v>3.0887125988953423</v>
      </c>
      <c r="AU45">
        <f t="shared" si="23"/>
        <v>-320.30721867968259</v>
      </c>
      <c r="AW45">
        <v>42</v>
      </c>
      <c r="AX45">
        <f>IF(Z45&gt;0, (R45*SUMPRODUCT(K45:$K$98, X45:$X$98)-K45*$AZ$3)/Z45, 0)</f>
        <v>5427.0929446015925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500000</v>
      </c>
      <c r="S46">
        <f t="shared" si="1"/>
        <v>5040.8452421054017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1695.8632418373493</v>
      </c>
      <c r="AC46">
        <f t="shared" si="2"/>
        <v>1407.4649319956625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-15072.033138512068</v>
      </c>
      <c r="AI46">
        <f t="shared" si="25"/>
        <v>-15079.013440745111</v>
      </c>
      <c r="AJ46">
        <f t="shared" si="7"/>
        <v>288.3983098416868</v>
      </c>
      <c r="AK46">
        <f t="shared" si="22"/>
        <v>118.71042692861447</v>
      </c>
      <c r="AL46">
        <f t="shared" si="8"/>
        <v>-14671.904703974811</v>
      </c>
      <c r="AN46">
        <f t="shared" si="26"/>
        <v>0</v>
      </c>
      <c r="AO46">
        <f t="shared" si="26"/>
        <v>0</v>
      </c>
      <c r="AP46">
        <f t="shared" si="26"/>
        <v>-0.1365820396934182</v>
      </c>
      <c r="AQ46">
        <f t="shared" si="26"/>
        <v>-294.91115995523461</v>
      </c>
      <c r="AR46">
        <f t="shared" si="26"/>
        <v>-295.04774199492806</v>
      </c>
      <c r="AS46">
        <f t="shared" si="26"/>
        <v>5.6430263457433885</v>
      </c>
      <c r="AT46">
        <f t="shared" si="26"/>
        <v>2.3227808340497687</v>
      </c>
      <c r="AU46">
        <f t="shared" si="23"/>
        <v>-287.0819348151349</v>
      </c>
      <c r="AW46">
        <v>43</v>
      </c>
      <c r="AX46">
        <f>IF(Z46&gt;0, (R46*SUMPRODUCT(K46:$K$98, X46:$X$98)-K46*$AZ$3)/Z46, 0)</f>
        <v>5040.8452421054017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500000</v>
      </c>
      <c r="S47">
        <f t="shared" si="1"/>
        <v>4664.1747655491909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1407.4649319956625</v>
      </c>
      <c r="AC47">
        <f t="shared" si="2"/>
        <v>1149.8630531941801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-14944.550242158095</v>
      </c>
      <c r="AI47">
        <f t="shared" si="25"/>
        <v>-14950.713513856699</v>
      </c>
      <c r="AJ47">
        <f t="shared" si="7"/>
        <v>257.60187880148237</v>
      </c>
      <c r="AK47">
        <f t="shared" si="22"/>
        <v>98.522545239696385</v>
      </c>
      <c r="AL47">
        <f t="shared" si="8"/>
        <v>-14594.589089815519</v>
      </c>
      <c r="AN47">
        <f t="shared" si="26"/>
        <v>0</v>
      </c>
      <c r="AO47">
        <f t="shared" si="26"/>
        <v>0</v>
      </c>
      <c r="AP47">
        <f t="shared" si="26"/>
        <v>-0.10767444891918597</v>
      </c>
      <c r="AQ47">
        <f t="shared" si="26"/>
        <v>-261.08636619635189</v>
      </c>
      <c r="AR47">
        <f t="shared" si="26"/>
        <v>-261.19404064527106</v>
      </c>
      <c r="AS47">
        <f t="shared" si="26"/>
        <v>4.5003922748979166</v>
      </c>
      <c r="AT47">
        <f t="shared" si="26"/>
        <v>1.7212223123640455</v>
      </c>
      <c r="AU47">
        <f t="shared" si="23"/>
        <v>-254.97242605800906</v>
      </c>
      <c r="AW47">
        <v>44</v>
      </c>
      <c r="AX47">
        <f>IF(Z47&gt;0, (R47*SUMPRODUCT(K47:$K$98, X47:$X$98)-K47*$AZ$3)/Z47, 0)</f>
        <v>4664.1747655491909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500000</v>
      </c>
      <c r="S48">
        <f t="shared" si="1"/>
        <v>4294.1100372126875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1149.8630531941801</v>
      </c>
      <c r="AC48">
        <f t="shared" si="2"/>
        <v>922.08854517082136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-14666.114924196649</v>
      </c>
      <c r="AI48">
        <f t="shared" si="25"/>
        <v>-14671.483257432057</v>
      </c>
      <c r="AJ48">
        <f t="shared" si="7"/>
        <v>227.77450802335875</v>
      </c>
      <c r="AK48">
        <f t="shared" si="22"/>
        <v>80.49041372359261</v>
      </c>
      <c r="AL48">
        <f t="shared" si="8"/>
        <v>-14363.218335685106</v>
      </c>
      <c r="AN48">
        <f t="shared" si="26"/>
        <v>0</v>
      </c>
      <c r="AO48">
        <f t="shared" si="26"/>
        <v>0</v>
      </c>
      <c r="AP48">
        <f t="shared" si="26"/>
        <v>-8.37380393720185E-2</v>
      </c>
      <c r="AQ48">
        <f t="shared" si="26"/>
        <v>-228.76964880952505</v>
      </c>
      <c r="AR48">
        <f t="shared" si="26"/>
        <v>-228.85338684889709</v>
      </c>
      <c r="AS48">
        <f t="shared" si="26"/>
        <v>3.5529446262756865</v>
      </c>
      <c r="AT48">
        <f t="shared" si="26"/>
        <v>1.2555311188582063</v>
      </c>
      <c r="AU48">
        <f t="shared" si="23"/>
        <v>-224.04491110376318</v>
      </c>
      <c r="AW48">
        <v>45</v>
      </c>
      <c r="AX48">
        <f>IF(Z48&gt;0, (R48*SUMPRODUCT(K48:$K$98, X48:$X$98)-K48*$AZ$3)/Z48, 0)</f>
        <v>4294.1100372126875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500000</v>
      </c>
      <c r="S49">
        <f t="shared" si="1"/>
        <v>3927.4507480287161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922.08854517082136</v>
      </c>
      <c r="AC49">
        <f t="shared" si="2"/>
        <v>723.0616268728968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-14240.713607132582</v>
      </c>
      <c r="AI49">
        <f t="shared" si="25"/>
        <v>-14245.316221355281</v>
      </c>
      <c r="AJ49">
        <f t="shared" si="7"/>
        <v>199.02691829792457</v>
      </c>
      <c r="AK49">
        <f t="shared" si="22"/>
        <v>64.546198161957506</v>
      </c>
      <c r="AL49">
        <f t="shared" si="8"/>
        <v>-13981.743104895399</v>
      </c>
      <c r="AN49">
        <f t="shared" si="26"/>
        <v>0</v>
      </c>
      <c r="AO49">
        <f t="shared" si="26"/>
        <v>0</v>
      </c>
      <c r="AP49">
        <f t="shared" si="26"/>
        <v>-6.4101748241156026E-2</v>
      </c>
      <c r="AQ49">
        <f t="shared" si="26"/>
        <v>-198.33394550363496</v>
      </c>
      <c r="AR49">
        <f t="shared" si="26"/>
        <v>-198.39804725187614</v>
      </c>
      <c r="AS49">
        <f t="shared" si="26"/>
        <v>2.7718971855234975</v>
      </c>
      <c r="AT49">
        <f t="shared" si="26"/>
        <v>0.89895088840973969</v>
      </c>
      <c r="AU49">
        <f t="shared" si="23"/>
        <v>-194.72719917794288</v>
      </c>
      <c r="AW49">
        <v>46</v>
      </c>
      <c r="AX49">
        <f>IF(Z49&gt;0, (R49*SUMPRODUCT(K49:$K$98, X49:$X$98)-K49*$AZ$3)/Z49, 0)</f>
        <v>3927.4507480287161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500000</v>
      </c>
      <c r="S50">
        <f t="shared" si="1"/>
        <v>3557.9632014728963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723.0616268728968</v>
      </c>
      <c r="AC50">
        <f t="shared" si="2"/>
        <v>551.28369075461956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-13659.952664569626</v>
      </c>
      <c r="AI50">
        <f t="shared" si="25"/>
        <v>-13663.826255016869</v>
      </c>
      <c r="AJ50">
        <f t="shared" si="7"/>
        <v>171.77793611827724</v>
      </c>
      <c r="AK50">
        <f t="shared" si="22"/>
        <v>50.614313881102781</v>
      </c>
      <c r="AL50">
        <f t="shared" si="8"/>
        <v>-13441.434005017491</v>
      </c>
      <c r="AN50">
        <f t="shared" si="26"/>
        <v>0</v>
      </c>
      <c r="AO50">
        <f t="shared" si="26"/>
        <v>0</v>
      </c>
      <c r="AP50">
        <f t="shared" si="26"/>
        <v>-4.8168262105332649E-2</v>
      </c>
      <c r="AQ50">
        <f t="shared" si="26"/>
        <v>-169.86209287092657</v>
      </c>
      <c r="AR50">
        <f t="shared" si="26"/>
        <v>-169.91026113303192</v>
      </c>
      <c r="AS50">
        <f t="shared" si="26"/>
        <v>2.1360659480014537</v>
      </c>
      <c r="AT50">
        <f t="shared" si="26"/>
        <v>0.62939114769919169</v>
      </c>
      <c r="AU50">
        <f t="shared" si="23"/>
        <v>-167.14480403733128</v>
      </c>
      <c r="AW50">
        <v>47</v>
      </c>
      <c r="AX50">
        <f>IF(Z50&gt;0, (R50*SUMPRODUCT(K50:$K$98, X50:$X$98)-K50*$AZ$3)/Z50, 0)</f>
        <v>3557.9632014728963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500000</v>
      </c>
      <c r="S51">
        <f t="shared" si="1"/>
        <v>3175.3486218659518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551.28369075461956</v>
      </c>
      <c r="AC51">
        <f t="shared" si="2"/>
        <v>405.13232054919104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-12903.73006355092</v>
      </c>
      <c r="AI51">
        <f t="shared" si="25"/>
        <v>-12906.919731590513</v>
      </c>
      <c r="AJ51">
        <f t="shared" si="7"/>
        <v>146.15137020542852</v>
      </c>
      <c r="AK51">
        <f t="shared" si="22"/>
        <v>38.58985835282337</v>
      </c>
      <c r="AL51">
        <f t="shared" si="8"/>
        <v>-12722.178503032261</v>
      </c>
      <c r="AN51">
        <f t="shared" si="26"/>
        <v>0</v>
      </c>
      <c r="AO51">
        <f t="shared" si="26"/>
        <v>0</v>
      </c>
      <c r="AP51">
        <f t="shared" si="26"/>
        <v>-3.5413980225436265E-2</v>
      </c>
      <c r="AQ51">
        <f t="shared" si="26"/>
        <v>-143.26645771054822</v>
      </c>
      <c r="AR51">
        <f t="shared" si="26"/>
        <v>-143.30187169077365</v>
      </c>
      <c r="AS51">
        <f t="shared" si="26"/>
        <v>1.6226772410575911</v>
      </c>
      <c r="AT51">
        <f t="shared" si="26"/>
        <v>0.42845226012418736</v>
      </c>
      <c r="AU51">
        <f t="shared" si="23"/>
        <v>-141.25074218959188</v>
      </c>
      <c r="AW51">
        <v>48</v>
      </c>
      <c r="AX51">
        <f>IF(Z51&gt;0, (R51*SUMPRODUCT(K51:$K$98, X51:$X$98)-K51*$AZ$3)/Z51, 0)</f>
        <v>3175.3486218659518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500000</v>
      </c>
      <c r="S52">
        <f t="shared" si="1"/>
        <v>2766.7587643821548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405.13232054919104</v>
      </c>
      <c r="AC52">
        <f t="shared" si="2"/>
        <v>283.03615093283736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-12006.01824801238</v>
      </c>
      <c r="AI52">
        <f t="shared" si="25"/>
        <v>-12008.575718459177</v>
      </c>
      <c r="AJ52">
        <f t="shared" si="7"/>
        <v>122.09616961635368</v>
      </c>
      <c r="AK52">
        <f t="shared" si="22"/>
        <v>28.359262438443377</v>
      </c>
      <c r="AL52">
        <f t="shared" si="8"/>
        <v>-11858.120286404379</v>
      </c>
      <c r="AN52">
        <f t="shared" si="26"/>
        <v>0</v>
      </c>
      <c r="AO52">
        <f t="shared" si="26"/>
        <v>0</v>
      </c>
      <c r="AP52">
        <f t="shared" si="26"/>
        <v>-2.5352562080841246E-2</v>
      </c>
      <c r="AQ52">
        <f t="shared" si="26"/>
        <v>-119.01733736856619</v>
      </c>
      <c r="AR52">
        <f t="shared" si="26"/>
        <v>-119.04268993064703</v>
      </c>
      <c r="AS52">
        <f t="shared" si="26"/>
        <v>1.2103563988039894</v>
      </c>
      <c r="AT52">
        <f t="shared" si="26"/>
        <v>0.28112933325906786</v>
      </c>
      <c r="AU52">
        <f t="shared" si="23"/>
        <v>-117.55120419858397</v>
      </c>
      <c r="AW52">
        <v>49</v>
      </c>
      <c r="AX52">
        <f>IF(Z52&gt;0, (R52*SUMPRODUCT(K52:$K$98, X52:$X$98)-K52*$AZ$3)/Z52, 0)</f>
        <v>2766.7587643821548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500000</v>
      </c>
      <c r="S53">
        <f t="shared" si="1"/>
        <v>2301.7671673205427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283.03615093283736</v>
      </c>
      <c r="AC53">
        <f t="shared" si="2"/>
        <v>182.92085650551644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-10903.040897850276</v>
      </c>
      <c r="AI53">
        <f t="shared" si="25"/>
        <v>-10905.027641547711</v>
      </c>
      <c r="AJ53">
        <f t="shared" si="7"/>
        <v>100.11529442732092</v>
      </c>
      <c r="AK53">
        <f t="shared" si="22"/>
        <v>19.812530565298616</v>
      </c>
      <c r="AL53">
        <f t="shared" si="8"/>
        <v>-10785.09981655509</v>
      </c>
      <c r="AN53">
        <f t="shared" si="26"/>
        <v>0</v>
      </c>
      <c r="AO53">
        <f t="shared" si="26"/>
        <v>0</v>
      </c>
      <c r="AP53">
        <f t="shared" si="26"/>
        <v>-1.7584703593913655E-2</v>
      </c>
      <c r="AQ53">
        <f t="shared" si="26"/>
        <v>-96.50300776517031</v>
      </c>
      <c r="AR53">
        <f t="shared" si="26"/>
        <v>-96.520592468764207</v>
      </c>
      <c r="AS53">
        <f t="shared" si="26"/>
        <v>0.88612224112971816</v>
      </c>
      <c r="AT53">
        <f t="shared" si="26"/>
        <v>0.17536105834177546</v>
      </c>
      <c r="AU53">
        <f t="shared" si="23"/>
        <v>-95.459109169292702</v>
      </c>
      <c r="AW53">
        <v>50</v>
      </c>
      <c r="AX53">
        <f>IF(Z53&gt;0, (R53*SUMPRODUCT(K53:$K$98, X53:$X$98)-K53*$AZ$3)/Z53, 0)</f>
        <v>2301.7671673205427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500000</v>
      </c>
      <c r="S54">
        <f t="shared" si="1"/>
        <v>1737.287974597094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182.92085650551644</v>
      </c>
      <c r="AC54">
        <f t="shared" si="2"/>
        <v>103.29467279502941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-9608.811747371712</v>
      </c>
      <c r="AI54">
        <f t="shared" si="25"/>
        <v>-9610.2981830448043</v>
      </c>
      <c r="AJ54">
        <f t="shared" si="7"/>
        <v>79.626183710487027</v>
      </c>
      <c r="AK54">
        <f t="shared" si="22"/>
        <v>12.804459955386152</v>
      </c>
      <c r="AL54">
        <f t="shared" si="8"/>
        <v>-9517.8675393789308</v>
      </c>
      <c r="AN54">
        <f t="shared" si="26"/>
        <v>0</v>
      </c>
      <c r="AO54">
        <f t="shared" si="26"/>
        <v>0</v>
      </c>
      <c r="AP54">
        <f t="shared" si="26"/>
        <v>-1.1746846807529691E-2</v>
      </c>
      <c r="AQ54">
        <f t="shared" si="26"/>
        <v>-75.935502384665426</v>
      </c>
      <c r="AR54">
        <f t="shared" si="26"/>
        <v>-75.947249231472952</v>
      </c>
      <c r="AS54">
        <f t="shared" si="26"/>
        <v>0.6292613927714189</v>
      </c>
      <c r="AT54">
        <f t="shared" si="26"/>
        <v>0.101189733448835</v>
      </c>
      <c r="AU54">
        <f t="shared" si="23"/>
        <v>-75.216798105252693</v>
      </c>
      <c r="AW54">
        <v>51</v>
      </c>
      <c r="AX54">
        <f>IF(Z54&gt;0, (R54*SUMPRODUCT(K54:$K$98, X54:$X$98)-K54*$AZ$3)/Z54, 0)</f>
        <v>1737.287974597094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500000</v>
      </c>
      <c r="S55">
        <f t="shared" si="1"/>
        <v>997.92294056781816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103.29467279502941</v>
      </c>
      <c r="AC55">
        <f t="shared" si="2"/>
        <v>42.427763316331237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-8173.390465168899</v>
      </c>
      <c r="AI55">
        <f t="shared" si="25"/>
        <v>-8174.4533669620023</v>
      </c>
      <c r="AJ55">
        <f t="shared" si="7"/>
        <v>60.866909478698176</v>
      </c>
      <c r="AK55">
        <f t="shared" si="22"/>
        <v>7.2306270956520597</v>
      </c>
      <c r="AL55">
        <f t="shared" si="8"/>
        <v>-8106.3558303876516</v>
      </c>
      <c r="AN55">
        <f t="shared" si="26"/>
        <v>0</v>
      </c>
      <c r="AO55">
        <f t="shared" si="26"/>
        <v>0</v>
      </c>
      <c r="AP55">
        <f t="shared" si="26"/>
        <v>-7.4998107175394098E-3</v>
      </c>
      <c r="AQ55">
        <f t="shared" si="26"/>
        <v>-57.671255996611684</v>
      </c>
      <c r="AR55">
        <f t="shared" si="26"/>
        <v>-57.678755807329225</v>
      </c>
      <c r="AS55">
        <f t="shared" si="26"/>
        <v>0.42947551976474119</v>
      </c>
      <c r="AT55">
        <f t="shared" si="26"/>
        <v>5.1019139245388992E-2</v>
      </c>
      <c r="AU55">
        <f t="shared" si="23"/>
        <v>-57.198261148319091</v>
      </c>
      <c r="AW55">
        <v>52</v>
      </c>
      <c r="AX55">
        <f>IF(Z55&gt;0, (R55*SUMPRODUCT(K55:$K$98, X55:$X$98)-K55*$AZ$3)/Z55, 0)</f>
        <v>997.92294056781816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500000</v>
      </c>
      <c r="S56">
        <f t="shared" si="1"/>
        <v>-62.071513774138943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42.427763316331237</v>
      </c>
      <c r="AC56">
        <f t="shared" si="2"/>
        <v>-1.7893918713811416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-6631.5016413511757</v>
      </c>
      <c r="AI56">
        <f t="shared" si="25"/>
        <v>-6632.2223390442805</v>
      </c>
      <c r="AJ56">
        <f t="shared" si="7"/>
        <v>44.217155187712379</v>
      </c>
      <c r="AK56">
        <f t="shared" si="22"/>
        <v>2.9699434321431868</v>
      </c>
      <c r="AL56">
        <f t="shared" si="8"/>
        <v>-6585.035240424425</v>
      </c>
      <c r="AN56">
        <f t="shared" si="26"/>
        <v>0</v>
      </c>
      <c r="AO56">
        <f t="shared" si="26"/>
        <v>0</v>
      </c>
      <c r="AP56">
        <f t="shared" si="26"/>
        <v>-4.5403807344091794E-3</v>
      </c>
      <c r="AQ56">
        <f t="shared" si="26"/>
        <v>-41.778324782602397</v>
      </c>
      <c r="AR56">
        <f t="shared" si="26"/>
        <v>-41.782865163336808</v>
      </c>
      <c r="AS56">
        <f t="shared" si="26"/>
        <v>0.27856717381714874</v>
      </c>
      <c r="AT56">
        <f t="shared" si="26"/>
        <v>1.8710582912372414E-2</v>
      </c>
      <c r="AU56">
        <f t="shared" si="23"/>
        <v>-41.485587406607287</v>
      </c>
      <c r="AW56">
        <v>53</v>
      </c>
      <c r="AX56">
        <f>IF(Z56&gt;0, (R56*SUMPRODUCT(K56:$K$98, X56:$X$98)-K56*$AZ$3)/Z56, 0)</f>
        <v>-62.071513774138943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500000</v>
      </c>
      <c r="S57">
        <f t="shared" si="1"/>
        <v>-1718.7897564219641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-1.7893918713811416</v>
      </c>
      <c r="AC57">
        <f t="shared" si="2"/>
        <v>-31.555126646037735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-5090.3534475432452</v>
      </c>
      <c r="AI57">
        <f t="shared" si="25"/>
        <v>-5090.8124205870417</v>
      </c>
      <c r="AJ57">
        <f t="shared" si="7"/>
        <v>29.765734774656593</v>
      </c>
      <c r="AK57">
        <f t="shared" si="22"/>
        <v>-0.12525743099667994</v>
      </c>
      <c r="AL57">
        <f t="shared" si="8"/>
        <v>-5061.171943243382</v>
      </c>
      <c r="AN57">
        <f t="shared" si="26"/>
        <v>0</v>
      </c>
      <c r="AO57">
        <f t="shared" si="26"/>
        <v>0</v>
      </c>
      <c r="AP57">
        <f t="shared" si="26"/>
        <v>-2.58171499447734E-3</v>
      </c>
      <c r="AQ57">
        <f t="shared" si="26"/>
        <v>-28.633145236615462</v>
      </c>
      <c r="AR57">
        <f t="shared" si="26"/>
        <v>-28.635726951609943</v>
      </c>
      <c r="AS57">
        <f t="shared" si="26"/>
        <v>0.16743171484264149</v>
      </c>
      <c r="AT57">
        <f t="shared" si="26"/>
        <v>-7.0457076323928618E-4</v>
      </c>
      <c r="AU57">
        <f t="shared" si="23"/>
        <v>-28.46899980753054</v>
      </c>
      <c r="AW57">
        <v>54</v>
      </c>
      <c r="AX57">
        <f>IF(Z57&gt;0, (R57*SUMPRODUCT(K57:$K$98, X57:$X$98)-K57*$AZ$3)/Z57, 0)</f>
        <v>-1718.7897564219641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500000</v>
      </c>
      <c r="S58">
        <f t="shared" si="1"/>
        <v>-4551.9915118539875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-31.555126646037735</v>
      </c>
      <c r="AC58">
        <f t="shared" si="2"/>
        <v>-49.462745089844454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-3654.5778089576979</v>
      </c>
      <c r="AI58">
        <f t="shared" si="25"/>
        <v>-3654.8494633806085</v>
      </c>
      <c r="AJ58">
        <f t="shared" si="7"/>
        <v>17.907618443806719</v>
      </c>
      <c r="AK58">
        <f t="shared" si="22"/>
        <v>-2.2088588652226417</v>
      </c>
      <c r="AL58">
        <f t="shared" si="8"/>
        <v>-3639.1507038020245</v>
      </c>
      <c r="AN58">
        <f t="shared" si="26"/>
        <v>0</v>
      </c>
      <c r="AO58">
        <f t="shared" si="26"/>
        <v>0</v>
      </c>
      <c r="AP58">
        <f t="shared" si="26"/>
        <v>-1.3643314025106193E-3</v>
      </c>
      <c r="AQ58">
        <f t="shared" si="26"/>
        <v>-18.354404887869158</v>
      </c>
      <c r="AR58">
        <f t="shared" si="26"/>
        <v>-18.355769219271668</v>
      </c>
      <c r="AS58">
        <f t="shared" si="26"/>
        <v>8.9937524025201693E-2</v>
      </c>
      <c r="AT58">
        <f t="shared" si="26"/>
        <v>-1.10935632162716E-2</v>
      </c>
      <c r="AU58">
        <f t="shared" si="23"/>
        <v>-18.27692525846274</v>
      </c>
      <c r="AW58">
        <v>55</v>
      </c>
      <c r="AX58">
        <f>IF(Z58&gt;0, (R58*SUMPRODUCT(K58:$K$98, X58:$X$98)-K58*$AZ$3)/Z58, 0)</f>
        <v>-4551.9915118539875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500000</v>
      </c>
      <c r="S59">
        <f t="shared" si="1"/>
        <v>-9880.8917946502916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-49.462745089844454</v>
      </c>
      <c r="AC59">
        <f t="shared" si="2"/>
        <v>-58.240786769848633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-2431.6153530548518</v>
      </c>
      <c r="AI59">
        <f t="shared" si="25"/>
        <v>-2431.7627101658804</v>
      </c>
      <c r="AJ59">
        <f t="shared" si="7"/>
        <v>8.7780416800041792</v>
      </c>
      <c r="AK59">
        <f t="shared" si="22"/>
        <v>-3.4623921562891122</v>
      </c>
      <c r="AL59">
        <f t="shared" si="8"/>
        <v>-2426.4470606421655</v>
      </c>
      <c r="AN59">
        <f t="shared" si="26"/>
        <v>0</v>
      </c>
      <c r="AO59">
        <f t="shared" si="26"/>
        <v>0</v>
      </c>
      <c r="AP59">
        <f t="shared" si="26"/>
        <v>-6.6077890630586065E-4</v>
      </c>
      <c r="AQ59">
        <f t="shared" si="26"/>
        <v>-10.903852025409805</v>
      </c>
      <c r="AR59">
        <f t="shared" si="26"/>
        <v>-10.904512804316111</v>
      </c>
      <c r="AS59">
        <f t="shared" si="26"/>
        <v>3.9362503379244851E-2</v>
      </c>
      <c r="AT59">
        <f t="shared" si="26"/>
        <v>-1.5526062408960463E-2</v>
      </c>
      <c r="AU59">
        <f t="shared" si="23"/>
        <v>-10.880676363345827</v>
      </c>
      <c r="AW59">
        <v>56</v>
      </c>
      <c r="AX59">
        <f>IF(Z59&gt;0, (R59*SUMPRODUCT(K59:$K$98, X59:$X$98)-K59*$AZ$3)/Z59, 0)</f>
        <v>-9880.8917946502916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500000</v>
      </c>
      <c r="S60">
        <f t="shared" si="1"/>
        <v>-21116.39540928074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-58.240786769848633</v>
      </c>
      <c r="AC60">
        <f t="shared" si="2"/>
        <v>-60.594314502521883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-1482.9014324767588</v>
      </c>
      <c r="AI60">
        <f t="shared" si="25"/>
        <v>-1482.9731709450534</v>
      </c>
      <c r="AJ60">
        <f t="shared" si="7"/>
        <v>2.3535277326732498</v>
      </c>
      <c r="AK60">
        <f t="shared" si="22"/>
        <v>-4.0768550738894049</v>
      </c>
      <c r="AL60">
        <f t="shared" si="8"/>
        <v>-1484.6964982862696</v>
      </c>
      <c r="AN60">
        <f t="shared" si="26"/>
        <v>0</v>
      </c>
      <c r="AO60">
        <f t="shared" si="26"/>
        <v>0</v>
      </c>
      <c r="AP60">
        <f t="shared" si="26"/>
        <v>-2.8722295721405786E-4</v>
      </c>
      <c r="AQ60">
        <f t="shared" si="26"/>
        <v>-5.9371679493403056</v>
      </c>
      <c r="AR60">
        <f t="shared" si="26"/>
        <v>-5.9374551722975202</v>
      </c>
      <c r="AS60">
        <f t="shared" si="26"/>
        <v>9.42293878492843E-3</v>
      </c>
      <c r="AT60">
        <f t="shared" si="26"/>
        <v>-1.6322712183488932E-2</v>
      </c>
      <c r="AU60">
        <f t="shared" si="23"/>
        <v>-5.9443549456960811</v>
      </c>
      <c r="AW60">
        <v>57</v>
      </c>
      <c r="AX60">
        <f>IF(Z60&gt;0, (R60*SUMPRODUCT(K60:$K$98, X60:$X$98)-K60*$AZ$3)/Z60, 0)</f>
        <v>-21116.39540928074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500000</v>
      </c>
      <c r="S61">
        <f t="shared" si="1"/>
        <v>-48369.135596443222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-60.594314502521883</v>
      </c>
      <c r="AC61">
        <f t="shared" si="2"/>
        <v>-58.897264333347401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-811.59061077982813</v>
      </c>
      <c r="AI61">
        <f t="shared" si="25"/>
        <v>-811.62105233290072</v>
      </c>
      <c r="AJ61">
        <f t="shared" si="7"/>
        <v>-1.6970501691744815</v>
      </c>
      <c r="AK61">
        <f t="shared" si="22"/>
        <v>-4.2416020151765323</v>
      </c>
      <c r="AL61">
        <f t="shared" si="8"/>
        <v>-817.55970451725182</v>
      </c>
      <c r="AN61">
        <f t="shared" si="26"/>
        <v>0</v>
      </c>
      <c r="AO61">
        <f t="shared" si="26"/>
        <v>0</v>
      </c>
      <c r="AP61">
        <f t="shared" si="26"/>
        <v>-1.0882178178845862E-4</v>
      </c>
      <c r="AQ61">
        <f t="shared" si="26"/>
        <v>-2.9012559292650653</v>
      </c>
      <c r="AR61">
        <f t="shared" si="26"/>
        <v>-2.9013647510468537</v>
      </c>
      <c r="AS61">
        <f t="shared" si="26"/>
        <v>-6.0665769172056575E-3</v>
      </c>
      <c r="AT61">
        <f t="shared" si="26"/>
        <v>-1.5162783837887429E-2</v>
      </c>
      <c r="AU61">
        <f t="shared" si="23"/>
        <v>-2.9225941118019474</v>
      </c>
      <c r="AW61">
        <v>58</v>
      </c>
      <c r="AX61">
        <f>IF(Z61&gt;0, (R61*SUMPRODUCT(K61:$K$98, X61:$X$98)-K61*$AZ$3)/Z61, 0)</f>
        <v>-48369.135596443222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500000</v>
      </c>
      <c r="S62">
        <f t="shared" si="1"/>
        <v>-127603.51437745828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-58.897264333347401</v>
      </c>
      <c r="AC62">
        <f t="shared" si="2"/>
        <v>-54.98225408536711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-387.30098046877856</v>
      </c>
      <c r="AI62">
        <f t="shared" si="25"/>
        <v>-387.31175255729698</v>
      </c>
      <c r="AJ62">
        <f t="shared" si="7"/>
        <v>-3.9150102479802911</v>
      </c>
      <c r="AK62">
        <f t="shared" si="22"/>
        <v>-4.1228085033343183</v>
      </c>
      <c r="AL62">
        <f t="shared" si="8"/>
        <v>-395.34957130861164</v>
      </c>
      <c r="AN62">
        <f t="shared" si="26"/>
        <v>0</v>
      </c>
      <c r="AO62">
        <f t="shared" si="26"/>
        <v>0</v>
      </c>
      <c r="AP62">
        <f t="shared" si="26"/>
        <v>-3.4381982727033317E-5</v>
      </c>
      <c r="AQ62">
        <f t="shared" si="26"/>
        <v>-1.2361739877910125</v>
      </c>
      <c r="AR62">
        <f t="shared" si="26"/>
        <v>-1.2362083697737396</v>
      </c>
      <c r="AS62">
        <f t="shared" si="26"/>
        <v>-1.2495795452494638E-2</v>
      </c>
      <c r="AT62">
        <f t="shared" si="26"/>
        <v>-1.3159038797931276E-2</v>
      </c>
      <c r="AU62">
        <f t="shared" si="23"/>
        <v>-1.2618632040241657</v>
      </c>
      <c r="AW62">
        <v>59</v>
      </c>
      <c r="AX62">
        <f>IF(Z62&gt;0, (R62*SUMPRODUCT(K62:$K$98, X62:$X$98)-K62*$AZ$3)/Z62, 0)</f>
        <v>-127603.51437745828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500000</v>
      </c>
      <c r="S63">
        <f t="shared" si="1"/>
        <v>-418931.39122976945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-54.98225408536711</v>
      </c>
      <c r="AC63">
        <f t="shared" si="2"/>
        <v>-50.132476129189065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-153.45359804657639</v>
      </c>
      <c r="AI63">
        <f t="shared" si="25"/>
        <v>-153.45658973430727</v>
      </c>
      <c r="AJ63">
        <f t="shared" si="7"/>
        <v>-4.8497779561780447</v>
      </c>
      <c r="AK63">
        <f t="shared" si="22"/>
        <v>-3.8487577859756983</v>
      </c>
      <c r="AL63">
        <f t="shared" si="8"/>
        <v>-162.15512547646102</v>
      </c>
      <c r="AN63">
        <f t="shared" si="26"/>
        <v>0</v>
      </c>
      <c r="AO63">
        <f t="shared" si="26"/>
        <v>0</v>
      </c>
      <c r="AP63">
        <f t="shared" si="26"/>
        <v>-8.5256842016644433E-6</v>
      </c>
      <c r="AQ63">
        <f t="shared" si="26"/>
        <v>-0.43731065346247866</v>
      </c>
      <c r="AR63">
        <f t="shared" si="26"/>
        <v>-0.43731917914668028</v>
      </c>
      <c r="AS63">
        <f t="shared" si="26"/>
        <v>-1.3820852649674722E-2</v>
      </c>
      <c r="AT63">
        <f t="shared" si="26"/>
        <v>-1.0968154568086296E-2</v>
      </c>
      <c r="AU63">
        <f t="shared" si="23"/>
        <v>-0.46210818636444134</v>
      </c>
      <c r="AW63">
        <v>60</v>
      </c>
      <c r="AX63">
        <f>IF(Z63&gt;0, (R63*SUMPRODUCT(K63:$K$98, X63:$X$98)-K63*$AZ$3)/Z63, 0)</f>
        <v>-418931.39122976945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500000</v>
      </c>
      <c r="S64">
        <f t="shared" si="1"/>
        <v>-1903265.0252102839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-50.132476129189065</v>
      </c>
      <c r="AC64">
        <f t="shared" si="2"/>
        <v>-45.135901118393456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-47.377924678286909</v>
      </c>
      <c r="AI64">
        <f t="shared" si="25"/>
        <v>-47.37851755290658</v>
      </c>
      <c r="AJ64">
        <f t="shared" si="7"/>
        <v>-4.9965750107956097</v>
      </c>
      <c r="AK64">
        <f t="shared" si="22"/>
        <v>-3.5092733290432347</v>
      </c>
      <c r="AL64">
        <f t="shared" si="8"/>
        <v>-55.884365892745421</v>
      </c>
      <c r="AN64">
        <f t="shared" si="26"/>
        <v>0</v>
      </c>
      <c r="AO64">
        <f t="shared" si="26"/>
        <v>0</v>
      </c>
      <c r="AP64">
        <f t="shared" si="26"/>
        <v>-1.5085434308765193E-6</v>
      </c>
      <c r="AQ64">
        <f t="shared" si="26"/>
        <v>-0.12055104851903745</v>
      </c>
      <c r="AR64">
        <f t="shared" si="26"/>
        <v>-0.12055255706246831</v>
      </c>
      <c r="AS64">
        <f t="shared" si="26"/>
        <v>-1.2713565666828002E-2</v>
      </c>
      <c r="AT64">
        <f t="shared" si="26"/>
        <v>-8.9291918594723799E-3</v>
      </c>
      <c r="AU64">
        <f t="shared" si="23"/>
        <v>-0.14219531458876869</v>
      </c>
      <c r="AW64">
        <v>61</v>
      </c>
      <c r="AX64">
        <f>IF(Z64&gt;0, (R64*SUMPRODUCT(K64:$K$98, X64:$X$98)-K64*$AZ$3)/Z64, 0)</f>
        <v>-1903265.0252102839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500000</v>
      </c>
      <c r="S65">
        <f t="shared" si="1"/>
        <v>-8692670.4241503775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-45.135901118393456</v>
      </c>
      <c r="AC65">
        <f t="shared" si="2"/>
        <v>-40.404768538110638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-9.4148463517703149</v>
      </c>
      <c r="AI65">
        <f t="shared" si="25"/>
        <v>-9.4149625553262037</v>
      </c>
      <c r="AJ65">
        <f t="shared" si="7"/>
        <v>-4.7311325802828179</v>
      </c>
      <c r="AK65">
        <f t="shared" si="22"/>
        <v>-3.1595130782875422</v>
      </c>
      <c r="AL65">
        <f t="shared" si="8"/>
        <v>-17.305608213896562</v>
      </c>
      <c r="AN65">
        <f t="shared" si="26"/>
        <v>0</v>
      </c>
      <c r="AO65">
        <f t="shared" si="26"/>
        <v>0</v>
      </c>
      <c r="AP65">
        <f t="shared" si="26"/>
        <v>-2.6399539672442203E-7</v>
      </c>
      <c r="AQ65">
        <f t="shared" si="26"/>
        <v>-2.1388984861364313E-2</v>
      </c>
      <c r="AR65">
        <f t="shared" si="26"/>
        <v>-2.1389248856761037E-2</v>
      </c>
      <c r="AS65">
        <f t="shared" si="26"/>
        <v>-1.0748356304056805E-2</v>
      </c>
      <c r="AT65">
        <f t="shared" si="26"/>
        <v>-7.1778948774950174E-3</v>
      </c>
      <c r="AU65">
        <f t="shared" si="23"/>
        <v>-3.9315500038312856E-2</v>
      </c>
      <c r="AW65">
        <v>62</v>
      </c>
      <c r="AX65">
        <f>IF(Z65&gt;0, (R65*SUMPRODUCT(K65:$K$98, X65:$X$98)-K65*$AZ$3)/Z65, 0)</f>
        <v>-8692670.4241503775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500000</v>
      </c>
      <c r="S66">
        <f t="shared" si="1"/>
        <v>-40099301.091272503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-40.404768538110638</v>
      </c>
      <c r="AC66">
        <f t="shared" si="2"/>
        <v>-36.094297140113184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-1.8507689821049733</v>
      </c>
      <c r="AI66">
        <f t="shared" si="25"/>
        <v>-1.8507914851761977</v>
      </c>
      <c r="AJ66">
        <f t="shared" si="7"/>
        <v>-4.3104713979974534</v>
      </c>
      <c r="AK66">
        <f t="shared" si="22"/>
        <v>-2.828333797667745</v>
      </c>
      <c r="AL66">
        <f t="shared" si="8"/>
        <v>-8.9895966808413963</v>
      </c>
      <c r="AN66">
        <f t="shared" si="26"/>
        <v>0</v>
      </c>
      <c r="AO66">
        <f t="shared" si="26"/>
        <v>0</v>
      </c>
      <c r="AP66">
        <f t="shared" si="26"/>
        <v>-4.5645787947925707E-8</v>
      </c>
      <c r="AQ66">
        <f t="shared" si="26"/>
        <v>-3.7541457188482313E-3</v>
      </c>
      <c r="AR66">
        <f t="shared" si="26"/>
        <v>-3.7541913646361794E-3</v>
      </c>
      <c r="AS66">
        <f t="shared" si="26"/>
        <v>-8.7434671217609915E-3</v>
      </c>
      <c r="AT66">
        <f t="shared" si="26"/>
        <v>-5.7370624430455718E-3</v>
      </c>
      <c r="AU66">
        <f t="shared" si="23"/>
        <v>-1.8234720929442741E-2</v>
      </c>
      <c r="AW66">
        <v>63</v>
      </c>
      <c r="AX66">
        <f>IF(Z66&gt;0, (R66*SUMPRODUCT(K66:$K$98, X66:$X$98)-K66*$AZ$3)/Z66, 0)</f>
        <v>-40099301.091272503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-187405347.40789446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-36.094297140113184</v>
      </c>
      <c r="AC67">
        <f t="shared" ref="AC67:AC98" si="29">S67*Z67</f>
        <v>-32.230318801136661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-4.2995463105684774E-6</v>
      </c>
      <c r="AH67">
        <f t="shared" ref="AH67:AH98" si="32">-X67*R67</f>
        <v>-0.35956988403039941</v>
      </c>
      <c r="AI67">
        <f t="shared" ref="AI67:AI98" si="33">SUM(AE67:AH67)</f>
        <v>-0.35957418357671</v>
      </c>
      <c r="AJ67">
        <f t="shared" ref="AJ67:AJ98" si="34">AB67-AC67</f>
        <v>-3.8639783389765228</v>
      </c>
      <c r="AK67">
        <f t="shared" si="22"/>
        <v>-2.5266007998079232</v>
      </c>
      <c r="AL67">
        <f t="shared" ref="AL67:AL98" si="35">SUM(AI67:AK67)</f>
        <v>-6.7501533223611556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-6.5121470830474667E-4</v>
      </c>
      <c r="AR67">
        <f t="shared" si="36"/>
        <v>-6.5122249518546405E-4</v>
      </c>
      <c r="AS67">
        <f t="shared" si="36"/>
        <v>-6.9980263605717331E-3</v>
      </c>
      <c r="AT67">
        <f t="shared" si="36"/>
        <v>-4.5759104861806269E-3</v>
      </c>
      <c r="AU67">
        <f t="shared" si="23"/>
        <v>-1.2225159341937823E-2</v>
      </c>
      <c r="AW67">
        <v>64</v>
      </c>
      <c r="AX67">
        <f>IF(Z67&gt;0, (R67*SUMPRODUCT(K67:$K$98, X67:$X$98)-K67*$AZ$3)/Z67, 0)</f>
        <v>-187405347.40789446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7"/>
        <v>500000</v>
      </c>
      <c r="S68">
        <f t="shared" si="28"/>
        <v>-889087751.21151757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-32.230318801136661</v>
      </c>
      <c r="AC68">
        <f t="shared" si="29"/>
        <v>-28.777637440224108</v>
      </c>
      <c r="AE68">
        <f t="shared" si="30"/>
        <v>0</v>
      </c>
      <c r="AF68">
        <f t="shared" si="31"/>
        <v>0</v>
      </c>
      <c r="AG68">
        <f t="shared" si="31"/>
        <v>-8.0919002092341809E-7</v>
      </c>
      <c r="AH68">
        <f t="shared" si="32"/>
        <v>-6.8947216530787503E-2</v>
      </c>
      <c r="AI68">
        <f t="shared" si="33"/>
        <v>-6.8948025720808423E-2</v>
      </c>
      <c r="AJ68">
        <f t="shared" si="34"/>
        <v>-3.4526813609125533</v>
      </c>
      <c r="AK68">
        <f t="shared" si="22"/>
        <v>-2.2561223160795665</v>
      </c>
      <c r="AL68">
        <f t="shared" si="35"/>
        <v>-5.7777517027129282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-1.114909474775151E-4</v>
      </c>
      <c r="AR68">
        <f t="shared" si="36"/>
        <v>-1.1149225597648955E-4</v>
      </c>
      <c r="AS68">
        <f t="shared" si="36"/>
        <v>-5.5831509324847884E-3</v>
      </c>
      <c r="AT68">
        <f t="shared" si="36"/>
        <v>-3.6482577151255398E-3</v>
      </c>
      <c r="AU68">
        <f t="shared" si="23"/>
        <v>-9.3429009035868177E-3</v>
      </c>
      <c r="AW68">
        <v>65</v>
      </c>
      <c r="AX68">
        <f>IF(Z68&gt;0, (R68*SUMPRODUCT(K68:$K$98, X68:$X$98)-K68*$AZ$3)/Z68, 0)</f>
        <v>-889087751.21151757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7"/>
        <v>500000</v>
      </c>
      <c r="S69">
        <f t="shared" si="28"/>
        <v>-4282604769.5032954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-28.777637440224108</v>
      </c>
      <c r="AC69">
        <f t="shared" si="29"/>
        <v>-25.694416274367249</v>
      </c>
      <c r="AE69">
        <f t="shared" si="30"/>
        <v>0</v>
      </c>
      <c r="AF69">
        <f t="shared" si="31"/>
        <v>0</v>
      </c>
      <c r="AG69">
        <f t="shared" si="31"/>
        <v>-1.4999292286635252E-7</v>
      </c>
      <c r="AH69">
        <f t="shared" si="32"/>
        <v>-1.3022103956956629E-2</v>
      </c>
      <c r="AI69">
        <f t="shared" si="33"/>
        <v>-1.3022253949879495E-2</v>
      </c>
      <c r="AJ69">
        <f t="shared" si="34"/>
        <v>-3.0832211658568589</v>
      </c>
      <c r="AK69">
        <f t="shared" si="22"/>
        <v>-2.0144346208156878</v>
      </c>
      <c r="AL69">
        <f t="shared" si="35"/>
        <v>-5.1106780406224264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-1.8801218802951569E-5</v>
      </c>
      <c r="AR69">
        <f t="shared" si="36"/>
        <v>-1.8801435361640627E-5</v>
      </c>
      <c r="AS69">
        <f t="shared" si="36"/>
        <v>-4.4515322522977229E-3</v>
      </c>
      <c r="AT69">
        <f t="shared" si="36"/>
        <v>-2.9084260266532187E-3</v>
      </c>
      <c r="AU69">
        <f t="shared" si="23"/>
        <v>-7.3787597143125825E-3</v>
      </c>
      <c r="AW69">
        <v>66</v>
      </c>
      <c r="AX69">
        <f>IF(Z69&gt;0, (R69*SUMPRODUCT(K69:$K$98, X69:$X$98)-K69*$AZ$3)/Z69, 0)</f>
        <v>-4282604769.5032954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7"/>
        <v>500000</v>
      </c>
      <c r="S70">
        <f t="shared" si="28"/>
        <v>-20975912881.647182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-25.694416274367249</v>
      </c>
      <c r="AC70">
        <f t="shared" si="29"/>
        <v>-22.941459489153605</v>
      </c>
      <c r="AE70">
        <f t="shared" si="30"/>
        <v>0</v>
      </c>
      <c r="AF70">
        <f t="shared" si="31"/>
        <v>0</v>
      </c>
      <c r="AG70">
        <f t="shared" si="31"/>
        <v>-2.7342623439795763E-8</v>
      </c>
      <c r="AH70">
        <f t="shared" si="32"/>
        <v>-2.4230074039578646E-3</v>
      </c>
      <c r="AI70">
        <f t="shared" si="33"/>
        <v>-2.4230347465813043E-3</v>
      </c>
      <c r="AJ70">
        <f t="shared" si="34"/>
        <v>-2.7529567852136445</v>
      </c>
      <c r="AK70">
        <f t="shared" si="22"/>
        <v>-1.7986091392057075</v>
      </c>
      <c r="AL70">
        <f t="shared" si="35"/>
        <v>-4.5539889591659337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-3.1235003872730394E-6</v>
      </c>
      <c r="AR70">
        <f t="shared" si="36"/>
        <v>-3.1235356346663258E-6</v>
      </c>
      <c r="AS70">
        <f t="shared" si="36"/>
        <v>-3.5488383447425456E-3</v>
      </c>
      <c r="AT70">
        <f t="shared" si="36"/>
        <v>-2.3185881866003371E-3</v>
      </c>
      <c r="AU70">
        <f t="shared" si="23"/>
        <v>-5.8705500669775498E-3</v>
      </c>
      <c r="AW70">
        <v>67</v>
      </c>
      <c r="AX70">
        <f>IF(Z70&gt;0, (R70*SUMPRODUCT(K70:$K$98, X70:$X$98)-K70*$AZ$3)/Z70, 0)</f>
        <v>-20975912881.647182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7"/>
        <v>500000</v>
      </c>
      <c r="S71">
        <f t="shared" si="28"/>
        <v>-104583501457.71999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-22.941459489153605</v>
      </c>
      <c r="AC71">
        <f t="shared" si="29"/>
        <v>-20.483448696196451</v>
      </c>
      <c r="AE71">
        <f t="shared" si="30"/>
        <v>0</v>
      </c>
      <c r="AF71">
        <f t="shared" si="31"/>
        <v>0</v>
      </c>
      <c r="AG71">
        <f t="shared" si="31"/>
        <v>-4.8964340480791086E-9</v>
      </c>
      <c r="AH71">
        <f t="shared" si="32"/>
        <v>-4.4345526314637387E-4</v>
      </c>
      <c r="AI71">
        <f t="shared" si="33"/>
        <v>-4.4346015958042197E-4</v>
      </c>
      <c r="AJ71">
        <f t="shared" si="34"/>
        <v>-2.458010792957154</v>
      </c>
      <c r="AK71">
        <f t="shared" si="22"/>
        <v>-1.6059021642407525</v>
      </c>
      <c r="AL71">
        <f t="shared" si="35"/>
        <v>-4.0643564173574873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-5.1040934115058077E-7</v>
      </c>
      <c r="AR71">
        <f t="shared" si="36"/>
        <v>-5.1041497686151756E-7</v>
      </c>
      <c r="AS71">
        <f t="shared" si="36"/>
        <v>-2.8291279270715687E-3</v>
      </c>
      <c r="AT71">
        <f t="shared" si="36"/>
        <v>-1.8483656272038919E-3</v>
      </c>
      <c r="AU71">
        <f t="shared" si="23"/>
        <v>-4.6780039692523225E-3</v>
      </c>
      <c r="AW71">
        <v>68</v>
      </c>
      <c r="AX71">
        <f>IF(Z71&gt;0, (R71*SUMPRODUCT(K71:$K$98, X71:$X$98)-K71*$AZ$3)/Z71, 0)</f>
        <v>-104583501457.71999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7"/>
        <v>500000</v>
      </c>
      <c r="S72">
        <f t="shared" si="28"/>
        <v>-531299130615.31622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-20.483448696196451</v>
      </c>
      <c r="AC72">
        <f t="shared" si="29"/>
        <v>-18.288793924054421</v>
      </c>
      <c r="AE72">
        <f t="shared" si="30"/>
        <v>0</v>
      </c>
      <c r="AF72">
        <f t="shared" si="31"/>
        <v>0</v>
      </c>
      <c r="AG72">
        <f t="shared" si="31"/>
        <v>-8.6056953937010618E-10</v>
      </c>
      <c r="AH72">
        <f t="shared" si="32"/>
        <v>-7.973800336456423E-5</v>
      </c>
      <c r="AI72">
        <f t="shared" si="33"/>
        <v>-7.9738863934103606E-5</v>
      </c>
      <c r="AJ72">
        <f t="shared" si="34"/>
        <v>-2.1946547721420302</v>
      </c>
      <c r="AK72">
        <f t="shared" ref="AK72:AK98" si="49">G72*SUM(AB72:AB72, AE72:AF72)</f>
        <v>-1.4338414087337517</v>
      </c>
      <c r="AL72">
        <f t="shared" si="35"/>
        <v>-3.628575919739716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-8.1943806528864681E-8</v>
      </c>
      <c r="AR72">
        <f t="shared" si="36"/>
        <v>-8.1944690904455532E-8</v>
      </c>
      <c r="AS72">
        <f t="shared" si="36"/>
        <v>-2.2553658037288747E-3</v>
      </c>
      <c r="AT72">
        <f t="shared" si="36"/>
        <v>-1.4735059574186448E-3</v>
      </c>
      <c r="AU72">
        <f t="shared" si="23"/>
        <v>-3.7289537058384239E-3</v>
      </c>
      <c r="AW72">
        <v>69</v>
      </c>
      <c r="AX72">
        <f>IF(Z72&gt;0, (R72*SUMPRODUCT(K72:$K$98, X72:$X$98)-K72*$AZ$3)/Z72, 0)</f>
        <v>-531299130615.31622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7"/>
        <v>500000</v>
      </c>
      <c r="S73">
        <f t="shared" si="28"/>
        <v>-2754958685986.2773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-18.288793924054421</v>
      </c>
      <c r="AC73">
        <f t="shared" si="29"/>
        <v>-16.32928036086307</v>
      </c>
      <c r="AE73">
        <f t="shared" si="30"/>
        <v>0</v>
      </c>
      <c r="AF73">
        <f t="shared" si="31"/>
        <v>0</v>
      </c>
      <c r="AG73">
        <f t="shared" si="31"/>
        <v>-1.4818080978787141E-10</v>
      </c>
      <c r="AH73">
        <f t="shared" si="32"/>
        <v>-1.4075660683770674E-5</v>
      </c>
      <c r="AI73">
        <f t="shared" si="33"/>
        <v>-1.4075808864580461E-5</v>
      </c>
      <c r="AJ73">
        <f t="shared" si="34"/>
        <v>-1.9595135631913507</v>
      </c>
      <c r="AK73">
        <f t="shared" si="49"/>
        <v>-1.2802155746838095</v>
      </c>
      <c r="AL73">
        <f t="shared" si="35"/>
        <v>-3.239743213684025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-1.2915212131878141E-8</v>
      </c>
      <c r="AR73">
        <f t="shared" si="36"/>
        <v>-1.2915348096124174E-8</v>
      </c>
      <c r="AS73">
        <f t="shared" si="36"/>
        <v>-1.7979641533337361E-3</v>
      </c>
      <c r="AT73">
        <f t="shared" si="36"/>
        <v>-1.1746699563907352E-3</v>
      </c>
      <c r="AU73">
        <f t="shared" si="23"/>
        <v>-2.9726470250725674E-3</v>
      </c>
      <c r="AW73">
        <v>70</v>
      </c>
      <c r="AX73">
        <f>IF(Z73&gt;0, (R73*SUMPRODUCT(K73:$K$98, X73:$X$98)-K73*$AZ$3)/Z73, 0)</f>
        <v>-2754958685986.2773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7"/>
        <v>500000</v>
      </c>
      <c r="S74">
        <f t="shared" si="28"/>
        <v>-14596149445133.861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-16.32928036086307</v>
      </c>
      <c r="AC74">
        <f t="shared" si="29"/>
        <v>-14.579714619193316</v>
      </c>
      <c r="AE74">
        <f t="shared" si="30"/>
        <v>0</v>
      </c>
      <c r="AF74">
        <f t="shared" si="31"/>
        <v>0</v>
      </c>
      <c r="AG74">
        <f t="shared" si="31"/>
        <v>-2.4971850750771083E-11</v>
      </c>
      <c r="AH74">
        <f t="shared" si="32"/>
        <v>-2.4345430187844323E-6</v>
      </c>
      <c r="AI74">
        <f t="shared" si="33"/>
        <v>-2.4345679906351829E-6</v>
      </c>
      <c r="AJ74">
        <f t="shared" si="34"/>
        <v>-1.7495657416697536</v>
      </c>
      <c r="AK74">
        <f t="shared" si="49"/>
        <v>-1.143049625260415</v>
      </c>
      <c r="AL74">
        <f t="shared" si="35"/>
        <v>-2.8926178014981589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-1.9944914790823926E-9</v>
      </c>
      <c r="AR74">
        <f t="shared" si="36"/>
        <v>-1.9945119371901997E-9</v>
      </c>
      <c r="AS74">
        <f t="shared" si="36"/>
        <v>-1.4333260644525784E-3</v>
      </c>
      <c r="AT74">
        <f t="shared" si="36"/>
        <v>-9.3643970147979792E-4</v>
      </c>
      <c r="AU74">
        <f t="shared" si="23"/>
        <v>-2.3697677604443135E-3</v>
      </c>
      <c r="AW74">
        <v>71</v>
      </c>
      <c r="AX74">
        <f>IF(Z74&gt;0, (R74*SUMPRODUCT(K74:$K$98, X74:$X$98)-K74*$AZ$3)/Z74, 0)</f>
        <v>-14596149445133.861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7"/>
        <v>500000</v>
      </c>
      <c r="S75">
        <f t="shared" si="28"/>
        <v>-79156412019917.047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-14.579714619193316</v>
      </c>
      <c r="AC75">
        <f t="shared" si="29"/>
        <v>-13.017602340308381</v>
      </c>
      <c r="AE75">
        <f t="shared" si="30"/>
        <v>0</v>
      </c>
      <c r="AF75">
        <f t="shared" si="31"/>
        <v>0</v>
      </c>
      <c r="AG75">
        <f t="shared" si="31"/>
        <v>-4.1113543451896668E-12</v>
      </c>
      <c r="AH75">
        <f t="shared" si="32"/>
        <v>-4.1221555796147408E-7</v>
      </c>
      <c r="AI75">
        <f t="shared" si="33"/>
        <v>-4.1221966931581929E-7</v>
      </c>
      <c r="AJ75">
        <f t="shared" si="34"/>
        <v>-1.5621122788849355</v>
      </c>
      <c r="AK75">
        <f t="shared" si="49"/>
        <v>-1.0205800233435323</v>
      </c>
      <c r="AL75">
        <f t="shared" si="35"/>
        <v>-2.5826927144481369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-3.0152344650799146E-10</v>
      </c>
      <c r="AR75">
        <f t="shared" si="36"/>
        <v>-3.0152645384167414E-10</v>
      </c>
      <c r="AS75">
        <f t="shared" si="36"/>
        <v>-1.1426387700918842E-3</v>
      </c>
      <c r="AT75">
        <f t="shared" si="36"/>
        <v>-7.4652399729296188E-4</v>
      </c>
      <c r="AU75">
        <f t="shared" si="23"/>
        <v>-1.8891630689112998E-3</v>
      </c>
      <c r="AW75">
        <v>72</v>
      </c>
      <c r="AX75">
        <f>IF(Z75&gt;0, (R75*SUMPRODUCT(K75:$K$98, X75:$X$98)-K75*$AZ$3)/Z75, 0)</f>
        <v>-79156412019917.047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7"/>
        <v>500000</v>
      </c>
      <c r="S76">
        <f t="shared" si="28"/>
        <v>-440266411755531.44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-13.017602340308381</v>
      </c>
      <c r="AC76">
        <f t="shared" si="29"/>
        <v>-11.622859232681842</v>
      </c>
      <c r="AE76">
        <f t="shared" si="30"/>
        <v>0</v>
      </c>
      <c r="AF76">
        <f t="shared" si="31"/>
        <v>0</v>
      </c>
      <c r="AG76">
        <f t="shared" si="31"/>
        <v>-6.5999011748003357E-13</v>
      </c>
      <c r="AH76">
        <f t="shared" si="32"/>
        <v>-6.8205013685154722E-8</v>
      </c>
      <c r="AI76">
        <f t="shared" si="33"/>
        <v>-6.8205673675272202E-8</v>
      </c>
      <c r="AJ76">
        <f t="shared" si="34"/>
        <v>-1.3947431076265389</v>
      </c>
      <c r="AK76">
        <f t="shared" si="49"/>
        <v>-0.91123216382158678</v>
      </c>
      <c r="AL76">
        <f t="shared" si="35"/>
        <v>-2.3059753396537994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-4.4544592191848339E-11</v>
      </c>
      <c r="AR76">
        <f t="shared" si="36"/>
        <v>-4.4545023230404678E-11</v>
      </c>
      <c r="AS76">
        <f t="shared" si="36"/>
        <v>-9.1090463273579034E-4</v>
      </c>
      <c r="AT76">
        <f t="shared" si="36"/>
        <v>-5.9512436016654464E-4</v>
      </c>
      <c r="AU76">
        <f t="shared" si="23"/>
        <v>-1.5060290374473582E-3</v>
      </c>
      <c r="AW76">
        <v>73</v>
      </c>
      <c r="AX76">
        <f>IF(Z76&gt;0, (R76*SUMPRODUCT(K76:$K$98, X76:$X$98)-K76*$AZ$3)/Z76, 0)</f>
        <v>-440266411755531.44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7"/>
        <v>500000</v>
      </c>
      <c r="S77">
        <f t="shared" si="28"/>
        <v>-2514330075575713.5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-11.622859232681842</v>
      </c>
      <c r="AC77">
        <f t="shared" si="29"/>
        <v>-10.377552886362045</v>
      </c>
      <c r="AE77">
        <f t="shared" si="30"/>
        <v>0</v>
      </c>
      <c r="AF77">
        <f t="shared" si="31"/>
        <v>0</v>
      </c>
      <c r="AG77">
        <f t="shared" si="31"/>
        <v>-1.0318407462856549E-13</v>
      </c>
      <c r="AH77">
        <f t="shared" si="32"/>
        <v>-1.1004122833533354E-8</v>
      </c>
      <c r="AI77">
        <f t="shared" si="33"/>
        <v>-1.1004226017607983E-8</v>
      </c>
      <c r="AJ77">
        <f t="shared" si="34"/>
        <v>-1.2453063463197971</v>
      </c>
      <c r="AK77">
        <f t="shared" si="49"/>
        <v>-0.81360014628772903</v>
      </c>
      <c r="AL77">
        <f t="shared" si="35"/>
        <v>-2.0589065036117522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-6.4167643985124501E-12</v>
      </c>
      <c r="AR77">
        <f t="shared" si="36"/>
        <v>-6.4168245675878578E-12</v>
      </c>
      <c r="AS77">
        <f t="shared" si="36"/>
        <v>-7.2616759638084499E-4</v>
      </c>
      <c r="AT77">
        <f t="shared" si="36"/>
        <v>-4.7442949631699933E-4</v>
      </c>
      <c r="AU77">
        <f t="shared" si="23"/>
        <v>-1.200597099114669E-3</v>
      </c>
      <c r="AW77">
        <v>74</v>
      </c>
      <c r="AX77">
        <f>IF(Z77&gt;0, (R77*SUMPRODUCT(K77:$K$98, X77:$X$98)-K77*$AZ$3)/Z77, 0)</f>
        <v>-2514330075575713.5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7"/>
        <v>500000</v>
      </c>
      <c r="S78">
        <f t="shared" si="28"/>
        <v>-1.477258773371065E+16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-10.377552886362045</v>
      </c>
      <c r="AC78">
        <f t="shared" si="29"/>
        <v>-9.2656722199717283</v>
      </c>
      <c r="AE78">
        <f t="shared" si="30"/>
        <v>0</v>
      </c>
      <c r="AF78">
        <f t="shared" si="31"/>
        <v>0</v>
      </c>
      <c r="AG78">
        <f t="shared" si="31"/>
        <v>-1.5680516485997426E-14</v>
      </c>
      <c r="AH78">
        <f t="shared" si="32"/>
        <v>-1.729434347925648E-9</v>
      </c>
      <c r="AI78">
        <f t="shared" si="33"/>
        <v>-1.7294500284421339E-9</v>
      </c>
      <c r="AJ78">
        <f t="shared" si="34"/>
        <v>-1.1118806663903165</v>
      </c>
      <c r="AK78">
        <f t="shared" si="49"/>
        <v>-0.72642870204534316</v>
      </c>
      <c r="AL78">
        <f t="shared" si="35"/>
        <v>-1.8383093701651099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-9.0042329403741204E-13</v>
      </c>
      <c r="AR78">
        <f t="shared" si="36"/>
        <v>-9.0043145803757978E-13</v>
      </c>
      <c r="AS78">
        <f t="shared" si="36"/>
        <v>-5.7889636192811624E-4</v>
      </c>
      <c r="AT78">
        <f t="shared" si="36"/>
        <v>-3.7821228979494656E-4</v>
      </c>
      <c r="AU78">
        <f t="shared" si="23"/>
        <v>-9.5710865262349433E-4</v>
      </c>
      <c r="AW78">
        <v>75</v>
      </c>
      <c r="AX78">
        <f>IF(Z78&gt;0, (R78*SUMPRODUCT(K78:$K$98, X78:$X$98)-K78*$AZ$3)/Z78, 0)</f>
        <v>-1.477258773371065E+16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7"/>
        <v>500000</v>
      </c>
      <c r="S79">
        <f t="shared" si="28"/>
        <v>-8.9385171201279472E+16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-9.2656722199717283</v>
      </c>
      <c r="AC79">
        <f t="shared" si="29"/>
        <v>-8.2729216249755453</v>
      </c>
      <c r="AE79">
        <f t="shared" si="30"/>
        <v>0</v>
      </c>
      <c r="AF79">
        <f t="shared" si="31"/>
        <v>0</v>
      </c>
      <c r="AG79">
        <f t="shared" si="31"/>
        <v>-2.3138406275316069E-15</v>
      </c>
      <c r="AH79">
        <f t="shared" si="32"/>
        <v>-2.6419741387211689E-10</v>
      </c>
      <c r="AI79">
        <f t="shared" si="33"/>
        <v>-2.6419972771274445E-10</v>
      </c>
      <c r="AJ79">
        <f t="shared" si="34"/>
        <v>-0.99275059499618301</v>
      </c>
      <c r="AK79">
        <f t="shared" si="49"/>
        <v>-0.64859705539802104</v>
      </c>
      <c r="AL79">
        <f t="shared" si="35"/>
        <v>-1.6413476506584037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-1.2281550011270975E-13</v>
      </c>
      <c r="AR79">
        <f t="shared" si="36"/>
        <v>-1.2281657573070953E-13</v>
      </c>
      <c r="AS79">
        <f t="shared" si="36"/>
        <v>-4.6149263546789866E-4</v>
      </c>
      <c r="AT79">
        <f t="shared" si="36"/>
        <v>-3.0150852183926643E-4</v>
      </c>
      <c r="AU79">
        <f t="shared" si="23"/>
        <v>-7.6300115742998162E-4</v>
      </c>
      <c r="AW79">
        <v>76</v>
      </c>
      <c r="AX79">
        <f>IF(Z79&gt;0, (R79*SUMPRODUCT(K79:$K$98, X79:$X$98)-K79*$AZ$3)/Z79, 0)</f>
        <v>-8.9385171201279472E+16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7"/>
        <v>500000</v>
      </c>
      <c r="S80">
        <f t="shared" si="28"/>
        <v>-5.5720812031290829E+17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-8.2729216249755453</v>
      </c>
      <c r="AC80">
        <f t="shared" si="29"/>
        <v>-7.3865371651568452</v>
      </c>
      <c r="AE80">
        <f t="shared" si="30"/>
        <v>0</v>
      </c>
      <c r="AF80">
        <f t="shared" si="31"/>
        <v>0</v>
      </c>
      <c r="AG80">
        <f t="shared" si="31"/>
        <v>-3.3140835963628941E-16</v>
      </c>
      <c r="AH80">
        <f t="shared" si="32"/>
        <v>-3.9185877232400032E-11</v>
      </c>
      <c r="AI80">
        <f t="shared" si="33"/>
        <v>-3.9186208640759665E-11</v>
      </c>
      <c r="AJ80">
        <f t="shared" si="34"/>
        <v>-0.88638445981870007</v>
      </c>
      <c r="AK80">
        <f t="shared" si="49"/>
        <v>-0.5791045137482882</v>
      </c>
      <c r="AL80">
        <f t="shared" si="35"/>
        <v>-1.4654889736061745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-1.6264329710600089E-14</v>
      </c>
      <c r="AR80">
        <f t="shared" si="36"/>
        <v>-1.6264467263596491E-14</v>
      </c>
      <c r="AS80">
        <f t="shared" si="36"/>
        <v>-3.6789910353017573E-4</v>
      </c>
      <c r="AT80">
        <f t="shared" si="36"/>
        <v>-2.403607476397442E-4</v>
      </c>
      <c r="AU80">
        <f t="shared" si="23"/>
        <v>-6.0825985118618435E-4</v>
      </c>
      <c r="AW80">
        <v>77</v>
      </c>
      <c r="AX80">
        <f>IF(Z80&gt;0, (R80*SUMPRODUCT(K80:$K$98, X80:$X$98)-K80*$AZ$3)/Z80, 0)</f>
        <v>-5.5720812031290829E+17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7"/>
        <v>500000</v>
      </c>
      <c r="S81">
        <f t="shared" si="28"/>
        <v>-3.5845461227339028E+18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-7.3865371651568452</v>
      </c>
      <c r="AC81">
        <f t="shared" si="29"/>
        <v>-6.5951224688900538</v>
      </c>
      <c r="AE81">
        <f t="shared" si="30"/>
        <v>0</v>
      </c>
      <c r="AF81">
        <f t="shared" si="31"/>
        <v>0</v>
      </c>
      <c r="AG81">
        <f t="shared" si="31"/>
        <v>-4.5996914553996659E-17</v>
      </c>
      <c r="AH81">
        <f t="shared" si="32"/>
        <v>-5.6419472297185967E-12</v>
      </c>
      <c r="AI81">
        <f t="shared" si="33"/>
        <v>-5.6419932266331507E-12</v>
      </c>
      <c r="AJ81">
        <f t="shared" si="34"/>
        <v>-0.7914146962667914</v>
      </c>
      <c r="AK81">
        <f t="shared" si="49"/>
        <v>-0.51705760156097924</v>
      </c>
      <c r="AL81">
        <f t="shared" si="35"/>
        <v>-1.3084722978334127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-2.0908245620184386E-15</v>
      </c>
      <c r="AR81">
        <f t="shared" si="36"/>
        <v>-2.0908416078139433E-15</v>
      </c>
      <c r="AS81">
        <f t="shared" si="36"/>
        <v>-2.9328691289080025E-4</v>
      </c>
      <c r="AT81">
        <f t="shared" si="36"/>
        <v>-1.9161411642199276E-4</v>
      </c>
      <c r="AU81">
        <f t="shared" si="23"/>
        <v>-4.8490102931488384E-4</v>
      </c>
      <c r="AW81">
        <v>78</v>
      </c>
      <c r="AX81">
        <f>IF(Z81&gt;0, (R81*SUMPRODUCT(K81:$K$98, X81:$X$98)-K81*$AZ$3)/Z81, 0)</f>
        <v>-3.5845461227339028E+18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7"/>
        <v>500000</v>
      </c>
      <c r="S82">
        <f t="shared" si="28"/>
        <v>-2.3834758846221349E+19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-6.5951224688900538</v>
      </c>
      <c r="AC82">
        <f t="shared" si="29"/>
        <v>-5.8885022043661222</v>
      </c>
      <c r="AE82">
        <f t="shared" si="30"/>
        <v>0</v>
      </c>
      <c r="AF82">
        <f t="shared" si="31"/>
        <v>0</v>
      </c>
      <c r="AG82">
        <f t="shared" si="31"/>
        <v>-6.1763811439817205E-18</v>
      </c>
      <c r="AH82">
        <f t="shared" si="32"/>
        <v>-7.8721128528949943E-13</v>
      </c>
      <c r="AI82">
        <f t="shared" si="33"/>
        <v>-7.8721746167064339E-13</v>
      </c>
      <c r="AJ82">
        <f t="shared" si="34"/>
        <v>-0.70662026452393167</v>
      </c>
      <c r="AK82">
        <f t="shared" si="49"/>
        <v>-0.46165857282230383</v>
      </c>
      <c r="AL82">
        <f t="shared" si="35"/>
        <v>-1.1682788373470228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-2.6047249034866007E-16</v>
      </c>
      <c r="AR82">
        <f t="shared" si="36"/>
        <v>-2.6047453398981203E-16</v>
      </c>
      <c r="AS82">
        <f t="shared" si="36"/>
        <v>-2.3380653132238892E-4</v>
      </c>
      <c r="AT82">
        <f t="shared" si="36"/>
        <v>-1.5275360046396137E-4</v>
      </c>
      <c r="AU82">
        <f t="shared" si="23"/>
        <v>-3.865601317866108E-4</v>
      </c>
      <c r="AW82">
        <v>79</v>
      </c>
      <c r="AX82">
        <f>IF(Z82&gt;0, (R82*SUMPRODUCT(K82:$K$98, X82:$X$98)-K82*$AZ$3)/Z82, 0)</f>
        <v>-2.3834758846221349E+19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7"/>
        <v>500000</v>
      </c>
      <c r="S83">
        <f t="shared" si="28"/>
        <v>-1.6405921700984242E+20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-5.8885022043661222</v>
      </c>
      <c r="AC83">
        <f t="shared" si="29"/>
        <v>-5.2575912538983216</v>
      </c>
      <c r="AE83">
        <f t="shared" si="30"/>
        <v>0</v>
      </c>
      <c r="AF83">
        <f t="shared" si="31"/>
        <v>0</v>
      </c>
      <c r="AG83">
        <f t="shared" si="31"/>
        <v>-8.0117279445246015E-19</v>
      </c>
      <c r="AH83">
        <f t="shared" si="32"/>
        <v>-1.0626889076178886E-13</v>
      </c>
      <c r="AI83">
        <f t="shared" si="33"/>
        <v>-1.0626969193458331E-13</v>
      </c>
      <c r="AJ83">
        <f t="shared" si="34"/>
        <v>-0.63091095046780055</v>
      </c>
      <c r="AK83">
        <f t="shared" si="49"/>
        <v>-0.41219515430562859</v>
      </c>
      <c r="AL83">
        <f t="shared" si="35"/>
        <v>-1.0431061047735355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-3.1394869028456167E-17</v>
      </c>
      <c r="AR83">
        <f t="shared" si="36"/>
        <v>-3.1395105717808717E-17</v>
      </c>
      <c r="AS83">
        <f t="shared" si="36"/>
        <v>-1.8638913530165063E-4</v>
      </c>
      <c r="AT83">
        <f t="shared" si="36"/>
        <v>-1.2177423506374474E-4</v>
      </c>
      <c r="AU83">
        <f t="shared" si="23"/>
        <v>-3.0816337036542677E-4</v>
      </c>
      <c r="AW83">
        <v>80</v>
      </c>
      <c r="AX83">
        <f>IF(Z83&gt;0, (R83*SUMPRODUCT(K83:$K$98, X83:$X$98)-K83*$AZ$3)/Z83, 0)</f>
        <v>-1.6405921700984242E+20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7"/>
        <v>500000</v>
      </c>
      <c r="S84">
        <f t="shared" si="28"/>
        <v>-1.1706032936365796E+21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-5.2575912538983216</v>
      </c>
      <c r="AC84">
        <f t="shared" si="29"/>
        <v>-4.6942779052663592</v>
      </c>
      <c r="AE84">
        <f t="shared" si="30"/>
        <v>0</v>
      </c>
      <c r="AF84">
        <f t="shared" si="31"/>
        <v>0</v>
      </c>
      <c r="AG84">
        <f t="shared" si="31"/>
        <v>-1.0025338923067571E-19</v>
      </c>
      <c r="AH84">
        <f t="shared" si="32"/>
        <v>-1.3858153545545197E-14</v>
      </c>
      <c r="AI84">
        <f t="shared" si="33"/>
        <v>-1.3858253798934428E-14</v>
      </c>
      <c r="AJ84">
        <f t="shared" si="34"/>
        <v>-0.56331334863196236</v>
      </c>
      <c r="AK84">
        <f t="shared" si="49"/>
        <v>-0.36803138777288252</v>
      </c>
      <c r="AL84">
        <f t="shared" si="35"/>
        <v>-0.93134473640485882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-3.655441806458657E-18</v>
      </c>
      <c r="AR84">
        <f t="shared" si="36"/>
        <v>-3.6554682508496094E-18</v>
      </c>
      <c r="AS84">
        <f t="shared" si="36"/>
        <v>-1.48588277504504E-4</v>
      </c>
      <c r="AT84">
        <f t="shared" si="36"/>
        <v>-9.7077674636276062E-5</v>
      </c>
      <c r="AU84">
        <f t="shared" si="23"/>
        <v>-2.4566595214078375E-4</v>
      </c>
      <c r="AW84">
        <v>81</v>
      </c>
      <c r="AX84">
        <f>IF(Z84&gt;0, (R84*SUMPRODUCT(K84:$K$98, X84:$X$98)-K84*$AZ$3)/Z84, 0)</f>
        <v>-1.1706032936365796E+21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7"/>
        <v>500000</v>
      </c>
      <c r="S85">
        <f t="shared" si="28"/>
        <v>-8.6717856842225675E+21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-4.6942779052663592</v>
      </c>
      <c r="AC85">
        <f t="shared" si="29"/>
        <v>-4.1913195582735341</v>
      </c>
      <c r="AE85">
        <f t="shared" si="30"/>
        <v>0</v>
      </c>
      <c r="AF85">
        <f t="shared" si="31"/>
        <v>0</v>
      </c>
      <c r="AG85">
        <f t="shared" si="31"/>
        <v>-1.2083207861960927E-20</v>
      </c>
      <c r="AH85">
        <f t="shared" si="32"/>
        <v>-1.7433529495281607E-15</v>
      </c>
      <c r="AI85">
        <f t="shared" si="33"/>
        <v>-1.7433650327360227E-15</v>
      </c>
      <c r="AJ85">
        <f t="shared" si="34"/>
        <v>-0.50295834699282516</v>
      </c>
      <c r="AK85">
        <f t="shared" si="49"/>
        <v>-0.32859945336864516</v>
      </c>
      <c r="AL85">
        <f t="shared" si="35"/>
        <v>-0.83155780036147209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-4.1058379421171193E-19</v>
      </c>
      <c r="AR85">
        <f t="shared" si="36"/>
        <v>-4.1058663997471794E-19</v>
      </c>
      <c r="AS85">
        <f t="shared" si="36"/>
        <v>-1.1845366510244297E-4</v>
      </c>
      <c r="AT85">
        <f t="shared" si="36"/>
        <v>-7.7389727866929259E-5</v>
      </c>
      <c r="AU85">
        <f t="shared" si="23"/>
        <v>-1.9584339296937266E-4</v>
      </c>
      <c r="AW85">
        <v>82</v>
      </c>
      <c r="AX85">
        <f>IF(Z85&gt;0, (R85*SUMPRODUCT(K85:$K$98, X85:$X$98)-K85*$AZ$3)/Z85, 0)</f>
        <v>-8.6717856842225675E+21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7"/>
        <v>500000</v>
      </c>
      <c r="S86">
        <f t="shared" si="28"/>
        <v>-6.6812022723181392E+22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-4.1913195582735341</v>
      </c>
      <c r="AC86">
        <f t="shared" si="29"/>
        <v>-3.7422496056013697</v>
      </c>
      <c r="AE86">
        <f t="shared" si="30"/>
        <v>0</v>
      </c>
      <c r="AF86">
        <f t="shared" si="31"/>
        <v>0</v>
      </c>
      <c r="AG86">
        <f t="shared" si="31"/>
        <v>-1.4002904915431269E-21</v>
      </c>
      <c r="AH86">
        <f t="shared" si="32"/>
        <v>-2.1124170583596383E-16</v>
      </c>
      <c r="AI86">
        <f t="shared" si="33"/>
        <v>-2.1124310612645537E-16</v>
      </c>
      <c r="AJ86">
        <f t="shared" si="34"/>
        <v>-0.44906995267216443</v>
      </c>
      <c r="AK86">
        <f t="shared" si="49"/>
        <v>-0.2933923690791474</v>
      </c>
      <c r="AL86">
        <f t="shared" si="35"/>
        <v>-0.74246232175131199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-4.4419956210038558E-20</v>
      </c>
      <c r="AR86">
        <f t="shared" si="36"/>
        <v>-4.4420250663456597E-20</v>
      </c>
      <c r="AS86">
        <f t="shared" si="36"/>
        <v>-9.4430536593146316E-5</v>
      </c>
      <c r="AT86">
        <f t="shared" si="36"/>
        <v>-6.1694617240855591E-5</v>
      </c>
      <c r="AU86">
        <f t="shared" si="23"/>
        <v>-1.5612515383400195E-4</v>
      </c>
      <c r="AW86">
        <v>83</v>
      </c>
      <c r="AX86">
        <f>IF(Z86&gt;0, (R86*SUMPRODUCT(K86:$K$98, X86:$X$98)-K86*$AZ$3)/Z86, 0)</f>
        <v>-6.6812022723181392E+22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7"/>
        <v>500000</v>
      </c>
      <c r="S87">
        <f t="shared" si="28"/>
        <v>-5.3625299877613328E+23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-3.7422496056013697</v>
      </c>
      <c r="AC87">
        <f t="shared" si="29"/>
        <v>-3.3412942907155085</v>
      </c>
      <c r="AE87">
        <f t="shared" si="30"/>
        <v>0</v>
      </c>
      <c r="AF87">
        <f t="shared" si="31"/>
        <v>0</v>
      </c>
      <c r="AG87">
        <f t="shared" si="31"/>
        <v>-1.5577042451702826E-22</v>
      </c>
      <c r="AH87">
        <f t="shared" si="32"/>
        <v>-2.4610343242213348E-17</v>
      </c>
      <c r="AI87">
        <f t="shared" si="33"/>
        <v>-2.4610499012637865E-17</v>
      </c>
      <c r="AJ87">
        <f t="shared" si="34"/>
        <v>-0.40095531488586111</v>
      </c>
      <c r="AK87">
        <f t="shared" si="49"/>
        <v>-0.26195747239209588</v>
      </c>
      <c r="AL87">
        <f t="shared" si="35"/>
        <v>-0.66291278727795699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-4.6205971766820589E-21</v>
      </c>
      <c r="AR87">
        <f t="shared" si="36"/>
        <v>-4.6206264226123833E-21</v>
      </c>
      <c r="AS87">
        <f t="shared" si="36"/>
        <v>-7.5279445625913837E-5</v>
      </c>
      <c r="AT87">
        <f t="shared" si="36"/>
        <v>-4.9182571142263696E-5</v>
      </c>
      <c r="AU87">
        <f t="shared" si="23"/>
        <v>-1.2446201676817752E-4</v>
      </c>
      <c r="AW87">
        <v>84</v>
      </c>
      <c r="AX87">
        <f>IF(Z87&gt;0, (R87*SUMPRODUCT(K87:$K$98, X87:$X$98)-K87*$AZ$3)/Z87, 0)</f>
        <v>-5.3625299877613328E+23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7"/>
        <v>500000</v>
      </c>
      <c r="S88">
        <f t="shared" si="28"/>
        <v>-4.4908461995202536E+24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-3.3412942907155085</v>
      </c>
      <c r="AC88">
        <f t="shared" si="29"/>
        <v>-2.9832984738531327</v>
      </c>
      <c r="AE88">
        <f t="shared" si="30"/>
        <v>0</v>
      </c>
      <c r="AF88">
        <f t="shared" si="31"/>
        <v>0</v>
      </c>
      <c r="AG88">
        <f t="shared" si="31"/>
        <v>-1.6607663351796769E-23</v>
      </c>
      <c r="AH88">
        <f t="shared" si="32"/>
        <v>-2.752101138401224E-18</v>
      </c>
      <c r="AI88">
        <f t="shared" si="33"/>
        <v>-2.7521177460645759E-18</v>
      </c>
      <c r="AJ88">
        <f t="shared" si="34"/>
        <v>-0.3579958168623758</v>
      </c>
      <c r="AK88">
        <f t="shared" si="49"/>
        <v>-0.23389060035008563</v>
      </c>
      <c r="AL88">
        <f t="shared" si="35"/>
        <v>-0.59188641721246138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-4.6134604814349741E-22</v>
      </c>
      <c r="AR88">
        <f t="shared" si="36"/>
        <v>-4.6134883215450247E-22</v>
      </c>
      <c r="AS88">
        <f t="shared" si="36"/>
        <v>-6.001231315841342E-5</v>
      </c>
      <c r="AT88">
        <f t="shared" si="36"/>
        <v>-3.9208044596830116E-5</v>
      </c>
      <c r="AU88">
        <f t="shared" si="23"/>
        <v>-9.9220357755243523E-5</v>
      </c>
      <c r="AW88">
        <v>85</v>
      </c>
      <c r="AX88">
        <f>IF(Z88&gt;0, (R88*SUMPRODUCT(K88:$K$98, X88:$X$98)-K88*$AZ$3)/Z88, 0)</f>
        <v>-4.4908461995202536E+24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7"/>
        <v>500000</v>
      </c>
      <c r="S89">
        <f t="shared" si="28"/>
        <v>-3.9603214717936353E+25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-2.9832984738531327</v>
      </c>
      <c r="AC89">
        <f t="shared" si="29"/>
        <v>-2.6636593516545823</v>
      </c>
      <c r="AE89">
        <f t="shared" si="30"/>
        <v>0</v>
      </c>
      <c r="AF89">
        <f t="shared" si="31"/>
        <v>0</v>
      </c>
      <c r="AG89">
        <f t="shared" si="31"/>
        <v>-1.6814666250112563E-24</v>
      </c>
      <c r="AH89">
        <f t="shared" si="32"/>
        <v>-2.9520240186535091E-19</v>
      </c>
      <c r="AI89">
        <f t="shared" si="33"/>
        <v>-2.9520408333197591E-19</v>
      </c>
      <c r="AJ89">
        <f t="shared" si="34"/>
        <v>-0.3196391221985504</v>
      </c>
      <c r="AK89">
        <f t="shared" si="49"/>
        <v>-0.20883089316971931</v>
      </c>
      <c r="AL89">
        <f t="shared" si="35"/>
        <v>-0.52847001536826976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-4.4183923564904869E-23</v>
      </c>
      <c r="AR89">
        <f t="shared" si="36"/>
        <v>-4.4184175235597138E-23</v>
      </c>
      <c r="AS89">
        <f t="shared" si="36"/>
        <v>-4.7841448627561795E-5</v>
      </c>
      <c r="AT89">
        <f t="shared" si="36"/>
        <v>-3.1256413103340334E-5</v>
      </c>
      <c r="AU89">
        <f t="shared" si="23"/>
        <v>-7.9097861730902135E-5</v>
      </c>
      <c r="AW89">
        <v>86</v>
      </c>
      <c r="AX89">
        <f>IF(Z89&gt;0, (R89*SUMPRODUCT(K89:$K$98, X89:$X$98)-K89*$AZ$3)/Z89, 0)</f>
        <v>-3.9603214717936353E+25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7"/>
        <v>500000</v>
      </c>
      <c r="S90">
        <f t="shared" si="28"/>
        <v>-3.6869544849719656E+26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-2.6636593516545823</v>
      </c>
      <c r="AC90">
        <f t="shared" si="29"/>
        <v>-2.3782672782630199</v>
      </c>
      <c r="AE90">
        <f t="shared" si="30"/>
        <v>0</v>
      </c>
      <c r="AF90">
        <f t="shared" si="31"/>
        <v>0</v>
      </c>
      <c r="AG90">
        <f t="shared" si="31"/>
        <v>-1.6126231609020685E-25</v>
      </c>
      <c r="AH90">
        <f t="shared" si="32"/>
        <v>-3.006779285341874E-20</v>
      </c>
      <c r="AI90">
        <f t="shared" si="33"/>
        <v>-3.0067954115734833E-20</v>
      </c>
      <c r="AJ90">
        <f t="shared" si="34"/>
        <v>-0.28539207339156247</v>
      </c>
      <c r="AK90">
        <f t="shared" si="49"/>
        <v>-0.18645615461582077</v>
      </c>
      <c r="AL90">
        <f t="shared" si="35"/>
        <v>-0.47184822800738324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-4.0181664125254201E-24</v>
      </c>
      <c r="AR90">
        <f t="shared" si="36"/>
        <v>-4.0181879631202801E-24</v>
      </c>
      <c r="AS90">
        <f t="shared" si="36"/>
        <v>-3.8138909939063883E-5</v>
      </c>
      <c r="AT90">
        <f t="shared" si="36"/>
        <v>-2.4917421160188398E-5</v>
      </c>
      <c r="AU90">
        <f t="shared" si="23"/>
        <v>-6.3056331099252278E-5</v>
      </c>
      <c r="AW90">
        <v>87</v>
      </c>
      <c r="AX90">
        <f>IF(Z90&gt;0, (R90*SUMPRODUCT(K90:$K$98, X90:$X$98)-K90*$AZ$3)/Z90, 0)</f>
        <v>-3.6869544849719656E+26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7"/>
        <v>500000</v>
      </c>
      <c r="S91">
        <f t="shared" si="28"/>
        <v>-3.633435400022813E+27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-2.3782672782630199</v>
      </c>
      <c r="AC91">
        <f t="shared" si="29"/>
        <v>-2.1234529270205535</v>
      </c>
      <c r="AE91">
        <f t="shared" si="30"/>
        <v>0</v>
      </c>
      <c r="AF91">
        <f t="shared" si="31"/>
        <v>0</v>
      </c>
      <c r="AG91">
        <f t="shared" si="31"/>
        <v>-1.4610504200839936E-26</v>
      </c>
      <c r="AH91">
        <f t="shared" si="32"/>
        <v>-2.9007837745692967E-21</v>
      </c>
      <c r="AI91">
        <f t="shared" si="33"/>
        <v>-2.9007983850734977E-21</v>
      </c>
      <c r="AJ91">
        <f t="shared" si="34"/>
        <v>-0.25481435124246632</v>
      </c>
      <c r="AK91">
        <f t="shared" si="49"/>
        <v>-0.1664787094784114</v>
      </c>
      <c r="AL91">
        <f t="shared" si="35"/>
        <v>-0.42129306072087769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-3.4611761654843535E-25</v>
      </c>
      <c r="AR91">
        <f t="shared" si="36"/>
        <v>-3.4611935985413603E-25</v>
      </c>
      <c r="AS91">
        <f t="shared" si="36"/>
        <v>-3.0404105499891465E-5</v>
      </c>
      <c r="AT91">
        <f t="shared" si="36"/>
        <v>-1.9864015593262431E-5</v>
      </c>
      <c r="AU91">
        <f t="shared" si="23"/>
        <v>-5.026812109315389E-5</v>
      </c>
      <c r="AW91">
        <v>88</v>
      </c>
      <c r="AX91">
        <f>IF(Z91&gt;0, (R91*SUMPRODUCT(K91:$K$98, X91:$X$98)-K91*$AZ$3)/Z91, 0)</f>
        <v>-3.633435400022813E+27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7"/>
        <v>500000</v>
      </c>
      <c r="S92">
        <f t="shared" si="28"/>
        <v>-3.80150031912414E+28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-2.1234529270205535</v>
      </c>
      <c r="AC92">
        <f t="shared" si="29"/>
        <v>-1.8959401134112084</v>
      </c>
      <c r="AE92">
        <f t="shared" si="30"/>
        <v>0</v>
      </c>
      <c r="AF92">
        <f t="shared" si="31"/>
        <v>0</v>
      </c>
      <c r="AG92">
        <f t="shared" si="31"/>
        <v>-1.2468367448723707E-27</v>
      </c>
      <c r="AH92">
        <f t="shared" si="32"/>
        <v>-2.6435124827918329E-22</v>
      </c>
      <c r="AI92">
        <f t="shared" si="33"/>
        <v>-2.6435249511592815E-22</v>
      </c>
      <c r="AJ92">
        <f t="shared" si="34"/>
        <v>-0.22751281360934517</v>
      </c>
      <c r="AK92">
        <f t="shared" si="49"/>
        <v>-0.14864170489143877</v>
      </c>
      <c r="AL92">
        <f t="shared" si="35"/>
        <v>-0.37615451850078396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-2.816253144732897E-26</v>
      </c>
      <c r="AR92">
        <f t="shared" si="36"/>
        <v>-2.8162664278474144E-26</v>
      </c>
      <c r="AS92">
        <f t="shared" si="36"/>
        <v>-2.4237966756928805E-5</v>
      </c>
      <c r="AT92">
        <f t="shared" si="36"/>
        <v>-1.5835471614526813E-5</v>
      </c>
      <c r="AU92">
        <f t="shared" si="23"/>
        <v>-4.0073438371455625E-5</v>
      </c>
      <c r="AW92">
        <v>89</v>
      </c>
      <c r="AX92">
        <f>IF(Z92&gt;0, (R92*SUMPRODUCT(K92:$K$98, X92:$X$98)-K92*$AZ$3)/Z92, 0)</f>
        <v>-3.80150031912414E+28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7"/>
        <v>500000</v>
      </c>
      <c r="S93">
        <f t="shared" si="28"/>
        <v>-4.2361399493391221E+29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-1.8959401134112084</v>
      </c>
      <c r="AC93">
        <f t="shared" si="29"/>
        <v>-1.6928036726885787</v>
      </c>
      <c r="AE93">
        <f t="shared" si="30"/>
        <v>0</v>
      </c>
      <c r="AF93">
        <f t="shared" si="31"/>
        <v>0</v>
      </c>
      <c r="AG93">
        <f t="shared" si="31"/>
        <v>-9.9902487461059458E-29</v>
      </c>
      <c r="AH93">
        <f t="shared" si="32"/>
        <v>-2.268931779925175E-23</v>
      </c>
      <c r="AI93">
        <f t="shared" si="33"/>
        <v>-2.2689417701739212E-23</v>
      </c>
      <c r="AJ93">
        <f t="shared" si="34"/>
        <v>-0.20313644072262971</v>
      </c>
      <c r="AK93">
        <f t="shared" si="49"/>
        <v>-0.1327158079387846</v>
      </c>
      <c r="AL93">
        <f t="shared" si="35"/>
        <v>-0.33585224866141428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-2.158210194497103E-27</v>
      </c>
      <c r="AR93">
        <f t="shared" si="36"/>
        <v>-2.1582196972317735E-27</v>
      </c>
      <c r="AS93">
        <f t="shared" si="36"/>
        <v>-1.9322358702908812E-5</v>
      </c>
      <c r="AT93">
        <f t="shared" si="36"/>
        <v>-1.2623941019233745E-5</v>
      </c>
      <c r="AU93">
        <f t="shared" si="23"/>
        <v>-3.1946299722142554E-5</v>
      </c>
      <c r="AW93">
        <v>90</v>
      </c>
      <c r="AX93">
        <f>IF(Z93&gt;0, (R93*SUMPRODUCT(K93:$K$98, X93:$X$98)-K93*$AZ$3)/Z93, 0)</f>
        <v>-4.2361399493391221E+29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7"/>
        <v>500000</v>
      </c>
      <c r="S94">
        <f t="shared" si="28"/>
        <v>-5.0472220284965509E+30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-1.6928036726885787</v>
      </c>
      <c r="AC94">
        <f t="shared" si="29"/>
        <v>-1.5114318506148023</v>
      </c>
      <c r="AE94">
        <f t="shared" si="30"/>
        <v>0</v>
      </c>
      <c r="AF94">
        <f t="shared" si="31"/>
        <v>0</v>
      </c>
      <c r="AG94">
        <f t="shared" si="31"/>
        <v>-7.4864541428991904E-30</v>
      </c>
      <c r="AH94">
        <f t="shared" si="32"/>
        <v>-1.8283401688709935E-24</v>
      </c>
      <c r="AI94">
        <f t="shared" si="33"/>
        <v>-1.8283476553251365E-24</v>
      </c>
      <c r="AJ94">
        <f t="shared" si="34"/>
        <v>-0.18137182207377633</v>
      </c>
      <c r="AK94">
        <f t="shared" si="49"/>
        <v>-0.11849625708820052</v>
      </c>
      <c r="AL94">
        <f t="shared" si="35"/>
        <v>-0.29986807916197689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-1.5527848305951893E-28</v>
      </c>
      <c r="AR94">
        <f t="shared" si="36"/>
        <v>-1.5527911887404767E-28</v>
      </c>
      <c r="AS94">
        <f t="shared" si="36"/>
        <v>-1.5403666057803565E-5</v>
      </c>
      <c r="AT94">
        <f t="shared" si="36"/>
        <v>-1.0063728491098329E-5</v>
      </c>
      <c r="AU94">
        <f t="shared" si="23"/>
        <v>-2.5467394548901897E-5</v>
      </c>
      <c r="AW94">
        <v>91</v>
      </c>
      <c r="AX94">
        <f>IF(Z94&gt;0, (R94*SUMPRODUCT(K94:$K$98, X94:$X$98)-K94*$AZ$3)/Z94, 0)</f>
        <v>-5.0472220284965509E+30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7"/>
        <v>500000</v>
      </c>
      <c r="S95">
        <f t="shared" si="28"/>
        <v>-6.4607971127110308E+31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-1.5114318506148023</v>
      </c>
      <c r="AC95">
        <f t="shared" si="29"/>
        <v>-1.3494927237632162</v>
      </c>
      <c r="AE95">
        <f t="shared" si="30"/>
        <v>0</v>
      </c>
      <c r="AF95">
        <f t="shared" si="31"/>
        <v>0</v>
      </c>
      <c r="AG95">
        <f t="shared" si="31"/>
        <v>-5.2218507260822814E-31</v>
      </c>
      <c r="AH95">
        <f t="shared" si="32"/>
        <v>-1.377880905772394E-25</v>
      </c>
      <c r="AI95">
        <f t="shared" si="33"/>
        <v>-1.37788612762312E-25</v>
      </c>
      <c r="AJ95">
        <f t="shared" si="34"/>
        <v>-0.16193912685158618</v>
      </c>
      <c r="AK95">
        <f t="shared" si="49"/>
        <v>-0.10580022954303617</v>
      </c>
      <c r="AL95">
        <f t="shared" si="35"/>
        <v>-0.26773935639462232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-1.0448355432653519E-29</v>
      </c>
      <c r="AR95">
        <f t="shared" si="36"/>
        <v>-1.0448395029509947E-29</v>
      </c>
      <c r="AS95">
        <f t="shared" si="36"/>
        <v>-1.2279708273121475E-5</v>
      </c>
      <c r="AT95">
        <f t="shared" si="36"/>
        <v>-8.0227427384393544E-6</v>
      </c>
      <c r="AU95">
        <f t="shared" si="23"/>
        <v>-2.0302451011560828E-5</v>
      </c>
      <c r="AW95">
        <v>92</v>
      </c>
      <c r="AX95">
        <f>IF(Z95&gt;0, (R95*SUMPRODUCT(K95:$K$98, X95:$X$98)-K95*$AZ$3)/Z95, 0)</f>
        <v>-6.4607971127110308E+31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7"/>
        <v>500000</v>
      </c>
      <c r="S96">
        <f t="shared" si="28"/>
        <v>-8.9347194618849959E+32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-1.3494927237632162</v>
      </c>
      <c r="AC96">
        <f t="shared" si="29"/>
        <v>-1.2049042176457285</v>
      </c>
      <c r="AE96">
        <f t="shared" si="30"/>
        <v>0</v>
      </c>
      <c r="AF96">
        <f t="shared" si="31"/>
        <v>0</v>
      </c>
      <c r="AG96">
        <f t="shared" si="31"/>
        <v>-3.3714103245932379E-32</v>
      </c>
      <c r="AH96">
        <f t="shared" si="32"/>
        <v>-9.6649823727242706E-27</v>
      </c>
      <c r="AI96">
        <f t="shared" si="33"/>
        <v>-9.6650160868275164E-27</v>
      </c>
      <c r="AJ96">
        <f t="shared" si="34"/>
        <v>-0.14458850611748764</v>
      </c>
      <c r="AK96">
        <f t="shared" si="49"/>
        <v>-9.4464490663425146E-2</v>
      </c>
      <c r="AL96">
        <f t="shared" si="35"/>
        <v>-0.2390529967809128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-6.5436385125821112E-31</v>
      </c>
      <c r="AR96">
        <f t="shared" si="36"/>
        <v>-6.5436613385838471E-31</v>
      </c>
      <c r="AS96">
        <f t="shared" si="36"/>
        <v>-9.7893082534450512E-6</v>
      </c>
      <c r="AT96">
        <f t="shared" si="36"/>
        <v>-6.3956813922507589E-6</v>
      </c>
      <c r="AU96">
        <f t="shared" si="23"/>
        <v>-1.6184989645695813E-5</v>
      </c>
      <c r="AW96">
        <v>93</v>
      </c>
      <c r="AX96">
        <f>IF(Z96&gt;0, (R96*SUMPRODUCT(K96:$K$98, X96:$X$98)-K96*$AZ$3)/Z96, 0)</f>
        <v>-8.9347194618849959E+32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7"/>
        <v>500000</v>
      </c>
      <c r="S97">
        <f t="shared" si="28"/>
        <v>-1.3435357229148354E+34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-1.2049042176457285</v>
      </c>
      <c r="AC97">
        <f t="shared" si="29"/>
        <v>-1.0758073371836863</v>
      </c>
      <c r="AE97">
        <f t="shared" si="30"/>
        <v>0</v>
      </c>
      <c r="AF97">
        <f t="shared" si="31"/>
        <v>0</v>
      </c>
      <c r="AG97">
        <f t="shared" si="31"/>
        <v>-2.0018212371192011E-33</v>
      </c>
      <c r="AH97">
        <f t="shared" si="32"/>
        <v>-6.2750281952707706E-28</v>
      </c>
      <c r="AI97">
        <f t="shared" si="33"/>
        <v>-6.2750482134831418E-28</v>
      </c>
      <c r="AJ97">
        <f t="shared" si="34"/>
        <v>-0.12909688046204226</v>
      </c>
      <c r="AK97">
        <f t="shared" si="49"/>
        <v>-8.434329523520101E-2</v>
      </c>
      <c r="AL97">
        <f t="shared" si="35"/>
        <v>-0.21344017569724327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-3.7932886570928726E-32</v>
      </c>
      <c r="AR97">
        <f t="shared" si="36"/>
        <v>-3.7933007582110761E-32</v>
      </c>
      <c r="AS97">
        <f t="shared" si="36"/>
        <v>-7.803976605106051E-6</v>
      </c>
      <c r="AT97">
        <f t="shared" si="36"/>
        <v>-5.0985980486692902E-6</v>
      </c>
      <c r="AU97">
        <f t="shared" si="23"/>
        <v>-1.2902574653775341E-5</v>
      </c>
      <c r="AW97">
        <v>94</v>
      </c>
      <c r="AX97">
        <f>IF(Z97&gt;0, (R97*SUMPRODUCT(K97:$K$98, X97:$X$98)-K97*$AZ$3)/Z97, 0)</f>
        <v>-1.3435357229148354E+34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-1.0758073371836863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-4.0036424742384022E-29</v>
      </c>
      <c r="AI98">
        <f t="shared" si="33"/>
        <v>-4.0036424742384022E-29</v>
      </c>
      <c r="AJ98">
        <f t="shared" si="34"/>
        <v>-1.0758073371836863</v>
      </c>
      <c r="AK98">
        <f t="shared" si="49"/>
        <v>-7.5306513602858047E-2</v>
      </c>
      <c r="AL98">
        <f t="shared" si="35"/>
        <v>-1.1511138507865444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-2.1609139649577257E-33</v>
      </c>
      <c r="AR98">
        <f t="shared" si="36"/>
        <v>-2.1609139649577257E-33</v>
      </c>
      <c r="AS98">
        <f t="shared" si="36"/>
        <v>-5.8065302121324818E-5</v>
      </c>
      <c r="AT98">
        <f t="shared" si="36"/>
        <v>-4.0645711484927377E-6</v>
      </c>
      <c r="AU98">
        <f t="shared" si="36"/>
        <v>-6.2129873269817557E-5</v>
      </c>
      <c r="AW98">
        <v>95</v>
      </c>
    </row>
    <row r="100" spans="5:50" x14ac:dyDescent="0.25">
      <c r="AN100" s="8">
        <f t="shared" ref="AN100:AU100" si="50">SUM(AN3:AN98)</f>
        <v>24231.271610045987</v>
      </c>
      <c r="AO100" s="8">
        <f t="shared" si="50"/>
        <v>-2423.1271610045987</v>
      </c>
      <c r="AP100" s="8">
        <f t="shared" si="50"/>
        <v>-449.61224827636471</v>
      </c>
      <c r="AQ100" s="8">
        <f t="shared" si="50"/>
        <v>-17796.487385382552</v>
      </c>
      <c r="AR100" s="8">
        <f t="shared" si="50"/>
        <v>3562.0448153824655</v>
      </c>
      <c r="AS100" s="8">
        <f t="shared" si="50"/>
        <v>-4406.5170953744355</v>
      </c>
      <c r="AT100" s="8">
        <f t="shared" si="50"/>
        <v>1610.9440020259276</v>
      </c>
      <c r="AU100" s="8">
        <f t="shared" si="50"/>
        <v>766.47172203395826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315C-FE6E-4BBE-8622-D66BECB346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53124.783648062825</v>
      </c>
      <c r="K3">
        <v>1</v>
      </c>
      <c r="L3" s="2">
        <v>0</v>
      </c>
      <c r="O3">
        <f>$C$3</f>
        <v>53124.783648062825</v>
      </c>
      <c r="P3">
        <f>O3*C5</f>
        <v>5312.478364806283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53124.783648062825</v>
      </c>
      <c r="AF3">
        <f t="shared" ref="AF3:AG34" si="4">-$Z3*P3</f>
        <v>-5312.478364806283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47612.305283256544</v>
      </c>
      <c r="AJ3">
        <f t="shared" ref="AJ3:AJ66" si="7">AB3-AC3</f>
        <v>0</v>
      </c>
      <c r="AL3">
        <f t="shared" ref="AL3:AL66" si="8">SUM(AI3:AK3)</f>
        <v>47612.305283256544</v>
      </c>
      <c r="AN3">
        <f t="shared" ref="AN3:AU34" si="9">AE3*$K3</f>
        <v>53124.783648062825</v>
      </c>
      <c r="AO3">
        <f t="shared" si="9"/>
        <v>-5312.478364806283</v>
      </c>
      <c r="AP3">
        <f t="shared" si="9"/>
        <v>-200</v>
      </c>
      <c r="AQ3">
        <f t="shared" si="9"/>
        <v>0</v>
      </c>
      <c r="AR3">
        <f t="shared" si="9"/>
        <v>47612.305283256544</v>
      </c>
      <c r="AS3">
        <f t="shared" si="9"/>
        <v>0</v>
      </c>
      <c r="AT3">
        <f t="shared" si="9"/>
        <v>0</v>
      </c>
      <c r="AU3">
        <f t="shared" si="9"/>
        <v>47612.305283256544</v>
      </c>
      <c r="AW3">
        <v>0</v>
      </c>
      <c r="AX3">
        <f>IF(Z3&gt;0, (R3*SUMPRODUCT(K3:$K$98, X3:$X$98)-K3*$AZ$3)/Z3, 0)</f>
        <v>0</v>
      </c>
      <c r="AZ3">
        <f>C6*SUMPRODUCT(X4:X89, K4:K89)/1</f>
        <v>39149.091399805322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500000</v>
      </c>
      <c r="S4">
        <f t="shared" si="1"/>
        <v>2656.1590275460148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2626.0095826532342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-675.38400000000001</v>
      </c>
      <c r="AI4">
        <f t="shared" si="6"/>
        <v>-675.38400000000001</v>
      </c>
      <c r="AJ4">
        <f t="shared" si="7"/>
        <v>-2626.0095826532342</v>
      </c>
      <c r="AK4">
        <f>G4*SUM(AB4, AE4:AF4)</f>
        <v>0</v>
      </c>
      <c r="AL4">
        <f t="shared" si="8"/>
        <v>-3301.3935826532343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-630.08116428771336</v>
      </c>
      <c r="AR4">
        <f t="shared" si="9"/>
        <v>-630.08116428771336</v>
      </c>
      <c r="AS4">
        <f t="shared" si="9"/>
        <v>-2449.8643368348112</v>
      </c>
      <c r="AT4">
        <f t="shared" si="9"/>
        <v>0</v>
      </c>
      <c r="AU4">
        <f t="shared" si="9"/>
        <v>-3079.9455011225245</v>
      </c>
      <c r="AW4">
        <v>1</v>
      </c>
      <c r="AX4">
        <f>IF(Z4&gt;0, (R4*SUMPRODUCT(K4:$K$98, X4:$X$98)-K4*$AZ$3)/Z4, 0)</f>
        <v>2656.1590275460148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500000</v>
      </c>
      <c r="S5">
        <f t="shared" si="1"/>
        <v>5159.0329275375634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2626.0095826532342</v>
      </c>
      <c r="AC5">
        <f t="shared" si="2"/>
        <v>5042.3082949565796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-694.01643680090388</v>
      </c>
      <c r="AI5">
        <f t="shared" si="6"/>
        <v>-718.45080447106386</v>
      </c>
      <c r="AJ5">
        <f t="shared" si="7"/>
        <v>-2416.2987123033454</v>
      </c>
      <c r="AK5">
        <f>G5*SUM(AB5, AE5:AF5)</f>
        <v>107.66639288878261</v>
      </c>
      <c r="AL5">
        <f t="shared" si="8"/>
        <v>-3027.0831238856267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-593.4590195048462</v>
      </c>
      <c r="AR5">
        <f t="shared" si="9"/>
        <v>-614.35304320635396</v>
      </c>
      <c r="AS5">
        <f t="shared" si="9"/>
        <v>-2066.196401981957</v>
      </c>
      <c r="AT5">
        <f t="shared" si="9"/>
        <v>92.066395793058916</v>
      </c>
      <c r="AU5">
        <f t="shared" si="9"/>
        <v>-2588.4830493952522</v>
      </c>
      <c r="AW5">
        <v>2</v>
      </c>
      <c r="AX5">
        <f>IF(Z5&gt;0, (R5*SUMPRODUCT(K5:$K$98, X5:$X$98)-K5*$AZ$3)/Z5, 0)</f>
        <v>5159.0329275375634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500000</v>
      </c>
      <c r="S6">
        <f t="shared" si="1"/>
        <v>7996.161487331613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5042.3082949565796</v>
      </c>
      <c r="AC6">
        <f t="shared" si="2"/>
        <v>7725.5494653938767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-721.85035214628681</v>
      </c>
      <c r="AI6">
        <f t="shared" si="6"/>
        <v>-746.00428362213779</v>
      </c>
      <c r="AJ6">
        <f t="shared" si="7"/>
        <v>-2683.2411704372971</v>
      </c>
      <c r="AK6">
        <f>G6*SUM(AB6, AE6:AF6)</f>
        <v>294.97503525495995</v>
      </c>
      <c r="AL6">
        <f t="shared" si="8"/>
        <v>-3134.270418804475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-556.84260142525613</v>
      </c>
      <c r="AR6">
        <f t="shared" si="9"/>
        <v>-575.47518641696445</v>
      </c>
      <c r="AS6">
        <f t="shared" si="9"/>
        <v>-2069.8791503738958</v>
      </c>
      <c r="AT6">
        <f t="shared" si="9"/>
        <v>227.54670064023392</v>
      </c>
      <c r="AU6">
        <f t="shared" si="9"/>
        <v>-2417.8076361506264</v>
      </c>
      <c r="AW6">
        <v>3</v>
      </c>
      <c r="AX6">
        <f>IF(Z6&gt;0, (R6*SUMPRODUCT(K6:$K$98, X6:$X$98)-K6*$AZ$3)/Z6, 0)</f>
        <v>7996.161487331613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500000</v>
      </c>
      <c r="S7">
        <f t="shared" si="1"/>
        <v>10357.922960912743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7725.5494653938767</v>
      </c>
      <c r="AC7">
        <f t="shared" si="2"/>
        <v>9891.6803636377408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-754.41133567236398</v>
      </c>
      <c r="AI7">
        <f t="shared" si="6"/>
        <v>-778.28600726667287</v>
      </c>
      <c r="AJ7">
        <f t="shared" si="7"/>
        <v>-2166.1308982438641</v>
      </c>
      <c r="AK7">
        <f>G7*SUM(AB7, AE7:AF7)</f>
        <v>379.32447875083932</v>
      </c>
      <c r="AL7">
        <f t="shared" si="8"/>
        <v>-2565.0924267596974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-529.48819096244392</v>
      </c>
      <c r="AR7">
        <f t="shared" si="9"/>
        <v>-546.24477463841231</v>
      </c>
      <c r="AS7">
        <f t="shared" si="9"/>
        <v>-1520.3121645525039</v>
      </c>
      <c r="AT7">
        <f t="shared" si="9"/>
        <v>266.23119582707443</v>
      </c>
      <c r="AU7">
        <f t="shared" si="9"/>
        <v>-1800.3257433638416</v>
      </c>
      <c r="AW7">
        <v>4</v>
      </c>
      <c r="AX7">
        <f>IF(Z7&gt;0, (R7*SUMPRODUCT(K7:$K$98, X7:$X$98)-K7*$AZ$3)/Z7, 0)</f>
        <v>10357.922960912743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500000</v>
      </c>
      <c r="S8">
        <f t="shared" si="1"/>
        <v>11856.504164498238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9891.6803636377408</v>
      </c>
      <c r="AC8">
        <f t="shared" si="2"/>
        <v>11190.916259572266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-786.96933992083927</v>
      </c>
      <c r="AI8">
        <f t="shared" si="6"/>
        <v>-810.5659163322091</v>
      </c>
      <c r="AJ8">
        <f t="shared" si="7"/>
        <v>-1299.2358959345256</v>
      </c>
      <c r="AK8">
        <f t="shared" ref="AK8:AK71" si="22">G8*SUM(AB8:AB8, AE8:AF8)</f>
        <v>210.69279174548387</v>
      </c>
      <c r="AL8">
        <f t="shared" si="8"/>
        <v>-1899.1090205212506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-515.57847899821036</v>
      </c>
      <c r="AR8">
        <f t="shared" si="9"/>
        <v>-531.03764158383649</v>
      </c>
      <c r="AS8">
        <f t="shared" si="9"/>
        <v>-851.18699434107623</v>
      </c>
      <c r="AT8">
        <f t="shared" si="9"/>
        <v>138.03418201139851</v>
      </c>
      <c r="AU8">
        <f t="shared" si="9"/>
        <v>-1244.1904539135139</v>
      </c>
      <c r="AW8">
        <v>5</v>
      </c>
      <c r="AX8">
        <f>IF(Z8&gt;0, (R8*SUMPRODUCT(K8:$K$98, X8:$X$98)-K8*$AZ$3)/Z8, 0)</f>
        <v>11856.504164498238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500000</v>
      </c>
      <c r="S9">
        <f t="shared" si="1"/>
        <v>12900.297564474569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11190.916259572266</v>
      </c>
      <c r="AC9">
        <f t="shared" si="2"/>
        <v>12033.174888984471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-820.84372112869949</v>
      </c>
      <c r="AI9">
        <f t="shared" si="6"/>
        <v>-844.16328958989914</v>
      </c>
      <c r="AJ9">
        <f t="shared" si="7"/>
        <v>-842.25862941220475</v>
      </c>
      <c r="AK9">
        <f t="shared" si="22"/>
        <v>66.026405931476376</v>
      </c>
      <c r="AL9">
        <f t="shared" si="8"/>
        <v>-1620.3955130706277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-509.30115241465694</v>
      </c>
      <c r="AR9">
        <f t="shared" si="9"/>
        <v>-523.77002485089906</v>
      </c>
      <c r="AS9">
        <f t="shared" si="9"/>
        <v>-522.58825833616686</v>
      </c>
      <c r="AT9">
        <f t="shared" si="9"/>
        <v>40.96678060040427</v>
      </c>
      <c r="AU9">
        <f t="shared" si="9"/>
        <v>-1005.3915025866618</v>
      </c>
      <c r="AW9">
        <v>6</v>
      </c>
      <c r="AX9">
        <f>IF(Z9&gt;0, (R9*SUMPRODUCT(K9:$K$98, X9:$X$98)-K9*$AZ$3)/Z9, 0)</f>
        <v>12900.297564474569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500000</v>
      </c>
      <c r="S10">
        <f t="shared" si="1"/>
        <v>13854.909734672689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12033.174888984471</v>
      </c>
      <c r="AC10">
        <f t="shared" si="2"/>
        <v>12770.543187011182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-860.38993650840689</v>
      </c>
      <c r="AI10">
        <f t="shared" si="6"/>
        <v>-883.43328978816908</v>
      </c>
      <c r="AJ10">
        <f t="shared" si="7"/>
        <v>-737.36829802671127</v>
      </c>
      <c r="AK10">
        <f t="shared" si="22"/>
        <v>49.336017044836339</v>
      </c>
      <c r="AL10">
        <f t="shared" si="8"/>
        <v>-1571.465570770044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-506.43963498345897</v>
      </c>
      <c r="AR10">
        <f t="shared" si="9"/>
        <v>-520.00333084809984</v>
      </c>
      <c r="AS10">
        <f t="shared" si="9"/>
        <v>-434.02707988016226</v>
      </c>
      <c r="AT10">
        <f t="shared" si="9"/>
        <v>29.039989199688286</v>
      </c>
      <c r="AU10">
        <f t="shared" si="9"/>
        <v>-924.99042152857373</v>
      </c>
      <c r="AW10">
        <v>7</v>
      </c>
      <c r="AX10">
        <f>IF(Z10&gt;0, (R10*SUMPRODUCT(K10:$K$98, X10:$X$98)-K10*$AZ$3)/Z10, 0)</f>
        <v>13854.909734672689</v>
      </c>
    </row>
    <row r="11" spans="1:52" x14ac:dyDescent="0.25">
      <c r="A11" t="s">
        <v>33</v>
      </c>
      <c r="C11" s="12">
        <f>AU91</f>
        <v>1502.2884589204323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500000</v>
      </c>
      <c r="S11">
        <f t="shared" si="1"/>
        <v>14726.233324434848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12770.543187011182</v>
      </c>
      <c r="AC11">
        <f t="shared" si="2"/>
        <v>13411.476218801323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-898.36079709176067</v>
      </c>
      <c r="AI11">
        <f t="shared" si="6"/>
        <v>-921.12879879887066</v>
      </c>
      <c r="AJ11">
        <f t="shared" si="7"/>
        <v>-640.93303179014038</v>
      </c>
      <c r="AK11">
        <f t="shared" si="22"/>
        <v>30.649303648826834</v>
      </c>
      <c r="AL11">
        <f t="shared" si="8"/>
        <v>-1531.4125269401843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-502.46095267598935</v>
      </c>
      <c r="AR11">
        <f t="shared" si="9"/>
        <v>-515.19529267091957</v>
      </c>
      <c r="AS11">
        <f t="shared" si="9"/>
        <v>-358.47938021931492</v>
      </c>
      <c r="AT11">
        <f t="shared" si="9"/>
        <v>17.142420239284114</v>
      </c>
      <c r="AU11">
        <f t="shared" si="9"/>
        <v>-856.53225265095045</v>
      </c>
      <c r="AW11">
        <v>8</v>
      </c>
      <c r="AX11">
        <f>IF(Z11&gt;0, (R11*SUMPRODUCT(K11:$K$98, X11:$X$98)-K11*$AZ$3)/Z11, 0)</f>
        <v>14726.233324434848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500000</v>
      </c>
      <c r="S12">
        <f t="shared" si="1"/>
        <v>15557.226867203919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13411.476218801323</v>
      </c>
      <c r="AC12">
        <f t="shared" si="2"/>
        <v>13997.281943194379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-942.13399095976877</v>
      </c>
      <c r="AI12">
        <f t="shared" si="6"/>
        <v>-964.62720595025974</v>
      </c>
      <c r="AJ12">
        <f t="shared" si="7"/>
        <v>-585.80572439305615</v>
      </c>
      <c r="AK12">
        <f t="shared" si="22"/>
        <v>30.846395303243042</v>
      </c>
      <c r="AL12">
        <f t="shared" si="8"/>
        <v>-1519.5865350400729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-500.75423174172403</v>
      </c>
      <c r="AR12">
        <f t="shared" si="9"/>
        <v>-512.70961462785715</v>
      </c>
      <c r="AS12">
        <f t="shared" si="9"/>
        <v>-311.36197004155798</v>
      </c>
      <c r="AT12">
        <f t="shared" si="9"/>
        <v>16.395187022539549</v>
      </c>
      <c r="AU12">
        <f t="shared" si="9"/>
        <v>-807.67639764687567</v>
      </c>
      <c r="AW12">
        <v>9</v>
      </c>
      <c r="AX12">
        <f>IF(Z12&gt;0, (R12*SUMPRODUCT(K12:$K$98, X12:$X$98)-K12*$AZ$3)/Z12, 0)</f>
        <v>15557.226867203919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500000</v>
      </c>
      <c r="S13">
        <f t="shared" si="1"/>
        <v>16343.189903035323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13997.281943194379</v>
      </c>
      <c r="AC13">
        <f t="shared" si="2"/>
        <v>14525.067853649078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-988.88765506324489</v>
      </c>
      <c r="AI13">
        <f t="shared" si="6"/>
        <v>-1011.1064935210777</v>
      </c>
      <c r="AJ13">
        <f t="shared" si="7"/>
        <v>-527.78591045469875</v>
      </c>
      <c r="AK13">
        <f t="shared" si="22"/>
        <v>27.994563886388757</v>
      </c>
      <c r="AL13">
        <f t="shared" si="8"/>
        <v>-1510.8978400893877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-499.62386049148</v>
      </c>
      <c r="AR13">
        <f t="shared" si="9"/>
        <v>-510.84966737570994</v>
      </c>
      <c r="AS13">
        <f t="shared" si="9"/>
        <v>-266.65762561018363</v>
      </c>
      <c r="AT13">
        <f t="shared" si="9"/>
        <v>14.143924246681378</v>
      </c>
      <c r="AU13">
        <f t="shared" si="9"/>
        <v>-763.36336873921221</v>
      </c>
      <c r="AW13">
        <v>10</v>
      </c>
      <c r="AX13">
        <f>IF(Z13&gt;0, (R13*SUMPRODUCT(K13:$K$98, X13:$X$98)-K13*$AZ$3)/Z13, 0)</f>
        <v>16343.189903035323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500000</v>
      </c>
      <c r="S14">
        <f t="shared" si="1"/>
        <v>17087.928927520759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14525.067853649078</v>
      </c>
      <c r="AC14">
        <f t="shared" si="2"/>
        <v>14999.568559208743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-1039.305721442975</v>
      </c>
      <c r="AI14">
        <f t="shared" si="6"/>
        <v>-1061.2504062301573</v>
      </c>
      <c r="AJ14">
        <f t="shared" si="7"/>
        <v>-474.50070555966522</v>
      </c>
      <c r="AK14">
        <f t="shared" si="22"/>
        <v>26.145122136568339</v>
      </c>
      <c r="AL14">
        <f t="shared" si="8"/>
        <v>-1509.6059896532543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-499.23654280273382</v>
      </c>
      <c r="AR14">
        <f t="shared" si="9"/>
        <v>-509.77779966297493</v>
      </c>
      <c r="AS14">
        <f t="shared" si="9"/>
        <v>-227.92917128577827</v>
      </c>
      <c r="AT14">
        <f t="shared" si="9"/>
        <v>12.558961350172629</v>
      </c>
      <c r="AU14">
        <f t="shared" si="9"/>
        <v>-725.14800959858064</v>
      </c>
      <c r="AW14">
        <v>11</v>
      </c>
      <c r="AX14">
        <f>IF(Z14&gt;0, (R14*SUMPRODUCT(K14:$K$98, X14:$X$98)-K14*$AZ$3)/Z14, 0)</f>
        <v>17087.928927520759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500000</v>
      </c>
      <c r="S15">
        <f t="shared" si="1"/>
        <v>17841.52827714842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14999.568559208743</v>
      </c>
      <c r="AC15">
        <f t="shared" si="2"/>
        <v>15465.493956661481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-1091.9446925380166</v>
      </c>
      <c r="AI15">
        <f t="shared" si="6"/>
        <v>-1113.6153332427002</v>
      </c>
      <c r="AJ15">
        <f t="shared" si="7"/>
        <v>-465.92539745273825</v>
      </c>
      <c r="AK15">
        <f t="shared" si="22"/>
        <v>61.498231092755852</v>
      </c>
      <c r="AL15">
        <f t="shared" si="8"/>
        <v>-1518.0424996026827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-497.60172512898862</v>
      </c>
      <c r="AR15">
        <f t="shared" si="9"/>
        <v>-507.47708628325842</v>
      </c>
      <c r="AS15">
        <f t="shared" si="9"/>
        <v>-212.32328261517733</v>
      </c>
      <c r="AT15">
        <f t="shared" si="9"/>
        <v>28.024886327354995</v>
      </c>
      <c r="AU15">
        <f t="shared" si="9"/>
        <v>-691.77548257108083</v>
      </c>
      <c r="AW15">
        <v>12</v>
      </c>
      <c r="AX15">
        <f>IF(Z15&gt;0, (R15*SUMPRODUCT(K15:$K$98, X15:$X$98)-K15*$AZ$3)/Z15, 0)</f>
        <v>17841.52827714842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500000</v>
      </c>
      <c r="S16">
        <f t="shared" si="1"/>
        <v>18614.920799018786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15465.493956661481</v>
      </c>
      <c r="AC16">
        <f t="shared" si="2"/>
        <v>15931.550291407668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-1154.4830131397594</v>
      </c>
      <c r="AI16">
        <f t="shared" si="6"/>
        <v>-1175.8792232867393</v>
      </c>
      <c r="AJ16">
        <f t="shared" si="7"/>
        <v>-466.05633474618662</v>
      </c>
      <c r="AK16">
        <f t="shared" si="22"/>
        <v>109.80500709229652</v>
      </c>
      <c r="AL16">
        <f t="shared" si="8"/>
        <v>-1532.1305509406293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-497.68288965494418</v>
      </c>
      <c r="AR16">
        <f t="shared" si="9"/>
        <v>-506.90652272049562</v>
      </c>
      <c r="AS16">
        <f t="shared" si="9"/>
        <v>-200.91093656515753</v>
      </c>
      <c r="AT16">
        <f t="shared" si="9"/>
        <v>47.33553686481153</v>
      </c>
      <c r="AU16">
        <f t="shared" si="9"/>
        <v>-660.48192242084156</v>
      </c>
      <c r="AW16">
        <v>13</v>
      </c>
      <c r="AX16">
        <f>IF(Z16&gt;0, (R16*SUMPRODUCT(K16:$K$98, X16:$X$98)-K16*$AZ$3)/Z16, 0)</f>
        <v>18614.920799018786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500000</v>
      </c>
      <c r="S17">
        <f t="shared" si="1"/>
        <v>19466.485930168703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15931.550291407668</v>
      </c>
      <c r="AC17">
        <f t="shared" si="2"/>
        <v>16446.023608445827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-1226.0490572358617</v>
      </c>
      <c r="AI17">
        <f t="shared" si="6"/>
        <v>-1247.17000282851</v>
      </c>
      <c r="AJ17">
        <f t="shared" si="7"/>
        <v>-514.47331703815871</v>
      </c>
      <c r="AK17">
        <f t="shared" si="22"/>
        <v>219.85539402142581</v>
      </c>
      <c r="AL17">
        <f t="shared" si="8"/>
        <v>-1541.7879258452429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-496.83596324827965</v>
      </c>
      <c r="AR17">
        <f t="shared" si="9"/>
        <v>-505.39487472601115</v>
      </c>
      <c r="AS17">
        <f t="shared" si="9"/>
        <v>-208.48174428881623</v>
      </c>
      <c r="AT17">
        <f t="shared" si="9"/>
        <v>89.092737210882731</v>
      </c>
      <c r="AU17">
        <f t="shared" si="9"/>
        <v>-624.78388180394461</v>
      </c>
      <c r="AW17">
        <v>14</v>
      </c>
      <c r="AX17">
        <f>IF(Z17&gt;0, (R17*SUMPRODUCT(K17:$K$98, X17:$X$98)-K17*$AZ$3)/Z17, 0)</f>
        <v>19466.485930168703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500000</v>
      </c>
      <c r="S18">
        <f t="shared" si="1"/>
        <v>20428.622184616859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16446.023608445827</v>
      </c>
      <c r="AC18">
        <f t="shared" si="2"/>
        <v>17009.190857211506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-1886.8899423697412</v>
      </c>
      <c r="AI18">
        <f t="shared" si="6"/>
        <v>-1907.7053340093446</v>
      </c>
      <c r="AJ18">
        <f t="shared" si="7"/>
        <v>-563.16724876567969</v>
      </c>
      <c r="AK18">
        <f t="shared" si="22"/>
        <v>355.23410994242988</v>
      </c>
      <c r="AL18">
        <f t="shared" si="8"/>
        <v>-2115.6384728325943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-713.54117867904085</v>
      </c>
      <c r="AR18">
        <f t="shared" si="9"/>
        <v>-721.4126706784815</v>
      </c>
      <c r="AS18">
        <f t="shared" si="9"/>
        <v>-212.9657980862529</v>
      </c>
      <c r="AT18">
        <f t="shared" si="9"/>
        <v>134.33436673947381</v>
      </c>
      <c r="AU18">
        <f t="shared" si="9"/>
        <v>-800.04410202526049</v>
      </c>
      <c r="AW18">
        <v>15</v>
      </c>
      <c r="AX18">
        <f>IF(Z18&gt;0, (R18*SUMPRODUCT(K18:$K$98, X18:$X$98)-K18*$AZ$3)/Z18, 0)</f>
        <v>20428.622184616859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500000</v>
      </c>
      <c r="S19">
        <f t="shared" si="1"/>
        <v>21113.073018050123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17009.190857211506</v>
      </c>
      <c r="AC19">
        <f t="shared" si="2"/>
        <v>17293.846425625587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-2591.7156705825146</v>
      </c>
      <c r="AI19">
        <f t="shared" si="6"/>
        <v>-2612.1933225221928</v>
      </c>
      <c r="AJ19">
        <f t="shared" si="7"/>
        <v>-284.65556841408034</v>
      </c>
      <c r="AK19">
        <f t="shared" si="22"/>
        <v>379.30495611581659</v>
      </c>
      <c r="AL19">
        <f t="shared" si="8"/>
        <v>-2517.5439348204563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-913.99436988129298</v>
      </c>
      <c r="AR19">
        <f t="shared" si="9"/>
        <v>-921.21601799404607</v>
      </c>
      <c r="AS19">
        <f t="shared" si="9"/>
        <v>-100.38662413433336</v>
      </c>
      <c r="AT19">
        <f t="shared" si="9"/>
        <v>133.76567433417833</v>
      </c>
      <c r="AU19">
        <f t="shared" si="9"/>
        <v>-887.83696779420097</v>
      </c>
      <c r="AW19">
        <v>16</v>
      </c>
      <c r="AX19">
        <f>IF(Z19&gt;0, (R19*SUMPRODUCT(K19:$K$98, X19:$X$98)-K19*$AZ$3)/Z19, 0)</f>
        <v>21113.073018050123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500000</v>
      </c>
      <c r="S20">
        <f t="shared" si="1"/>
        <v>21250.250104475548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17293.846425625587</v>
      </c>
      <c r="AC20">
        <f t="shared" si="2"/>
        <v>17090.923889305777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-3322.8557479095625</v>
      </c>
      <c r="AI20">
        <f t="shared" si="6"/>
        <v>-3342.9624805424482</v>
      </c>
      <c r="AJ20">
        <f t="shared" si="7"/>
        <v>202.9225363198093</v>
      </c>
      <c r="AK20">
        <f t="shared" si="22"/>
        <v>74.363539630190019</v>
      </c>
      <c r="AL20">
        <f t="shared" si="8"/>
        <v>-3065.6764045924488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-1111.4845939526649</v>
      </c>
      <c r="AR20">
        <f t="shared" si="9"/>
        <v>-1118.210231552262</v>
      </c>
      <c r="AS20">
        <f t="shared" si="9"/>
        <v>67.876937789779362</v>
      </c>
      <c r="AT20">
        <f t="shared" si="9"/>
        <v>24.874365582298587</v>
      </c>
      <c r="AU20">
        <f t="shared" si="9"/>
        <v>-1025.4589281801839</v>
      </c>
      <c r="AW20">
        <v>17</v>
      </c>
      <c r="AX20">
        <f>IF(Z20&gt;0, (R20*SUMPRODUCT(K20:$K$98, X20:$X$98)-K20*$AZ$3)/Z20, 0)</f>
        <v>21250.250104475548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500000</v>
      </c>
      <c r="S21">
        <f t="shared" si="1"/>
        <v>21095.149721462123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17090.923889305777</v>
      </c>
      <c r="AC21">
        <f t="shared" si="2"/>
        <v>16621.997939863104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-4136.5351828884041</v>
      </c>
      <c r="AI21">
        <f t="shared" si="6"/>
        <v>-4156.2340214358164</v>
      </c>
      <c r="AJ21">
        <f t="shared" si="7"/>
        <v>468.9259494426733</v>
      </c>
      <c r="AK21">
        <f t="shared" si="22"/>
        <v>27.345478222889245</v>
      </c>
      <c r="AL21">
        <f t="shared" si="8"/>
        <v>-3659.962593770254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-1315.7643173623521</v>
      </c>
      <c r="AR21">
        <f t="shared" si="9"/>
        <v>-1322.0301963427576</v>
      </c>
      <c r="AS21">
        <f t="shared" si="9"/>
        <v>149.15768982559561</v>
      </c>
      <c r="AT21">
        <f t="shared" si="9"/>
        <v>8.6981502383265514</v>
      </c>
      <c r="AU21">
        <f t="shared" si="9"/>
        <v>-1164.1743562788354</v>
      </c>
      <c r="AW21">
        <v>18</v>
      </c>
      <c r="AX21">
        <f>IF(Z21&gt;0, (R21*SUMPRODUCT(K21:$K$98, X21:$X$98)-K21*$AZ$3)/Z21, 0)</f>
        <v>21095.149721462123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500000</v>
      </c>
      <c r="S22">
        <f t="shared" si="1"/>
        <v>20949.801540954937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16621.997939863104</v>
      </c>
      <c r="AC22">
        <f t="shared" si="2"/>
        <v>16131.761886316543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-5027.105775529677</v>
      </c>
      <c r="AI22">
        <f t="shared" si="6"/>
        <v>-5046.3562704028391</v>
      </c>
      <c r="AJ22">
        <f t="shared" si="7"/>
        <v>490.23605354656138</v>
      </c>
      <c r="AK22">
        <f t="shared" si="22"/>
        <v>349.06195673712523</v>
      </c>
      <c r="AL22">
        <f t="shared" si="8"/>
        <v>-4207.0582601191527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-1493.03481354976</v>
      </c>
      <c r="AR22">
        <f t="shared" si="9"/>
        <v>-1498.7521507825666</v>
      </c>
      <c r="AS22">
        <f t="shared" si="9"/>
        <v>145.59858644015506</v>
      </c>
      <c r="AT22">
        <f t="shared" si="9"/>
        <v>103.670317826049</v>
      </c>
      <c r="AU22">
        <f t="shared" si="9"/>
        <v>-1249.4832465163624</v>
      </c>
      <c r="AW22">
        <v>19</v>
      </c>
      <c r="AX22">
        <f>IF(Z22&gt;0, (R22*SUMPRODUCT(K22:$K$98, X22:$X$98)-K22*$AZ$3)/Z22, 0)</f>
        <v>20949.801540954937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500000</v>
      </c>
      <c r="S23">
        <f t="shared" si="1"/>
        <v>21168.448174203564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16131.761886316543</v>
      </c>
      <c r="AC23">
        <f t="shared" si="2"/>
        <v>15884.494070476714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-5967.1074666456052</v>
      </c>
      <c r="AI23">
        <f t="shared" si="6"/>
        <v>-5985.8671011967035</v>
      </c>
      <c r="AJ23">
        <f t="shared" si="7"/>
        <v>247.26781583982847</v>
      </c>
      <c r="AK23">
        <f t="shared" si="22"/>
        <v>1129.2233320421581</v>
      </c>
      <c r="AL23">
        <f t="shared" si="8"/>
        <v>-4609.3759533147168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-1582.332498648273</v>
      </c>
      <c r="AR23">
        <f t="shared" si="9"/>
        <v>-1587.3070997559105</v>
      </c>
      <c r="AS23">
        <f t="shared" si="9"/>
        <v>65.569440982949587</v>
      </c>
      <c r="AT23">
        <f t="shared" si="9"/>
        <v>299.44270092501711</v>
      </c>
      <c r="AU23">
        <f t="shared" si="9"/>
        <v>-1222.2949578479438</v>
      </c>
      <c r="AW23">
        <v>20</v>
      </c>
      <c r="AX23">
        <f>IF(Z23&gt;0, (R23*SUMPRODUCT(K23:$K$98, X23:$X$98)-K23*$AZ$3)/Z23, 0)</f>
        <v>21168.448174203564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500000</v>
      </c>
      <c r="S24">
        <f t="shared" si="1"/>
        <v>21147.043968435948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15884.494070476714</v>
      </c>
      <c r="AC24">
        <f t="shared" si="2"/>
        <v>15414.453534069455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-6981.9405268223618</v>
      </c>
      <c r="AI24">
        <f t="shared" si="6"/>
        <v>-7000.1634680016077</v>
      </c>
      <c r="AJ24">
        <f t="shared" si="7"/>
        <v>470.04053640725942</v>
      </c>
      <c r="AK24">
        <f t="shared" si="22"/>
        <v>1111.9145849333702</v>
      </c>
      <c r="AL24">
        <f t="shared" si="8"/>
        <v>-5418.2083466609783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-1653.0729175636998</v>
      </c>
      <c r="AR24">
        <f t="shared" si="9"/>
        <v>-1657.3874559683225</v>
      </c>
      <c r="AS24">
        <f t="shared" si="9"/>
        <v>111.28872809886137</v>
      </c>
      <c r="AT24">
        <f t="shared" si="9"/>
        <v>263.26146433590236</v>
      </c>
      <c r="AU24">
        <f t="shared" si="9"/>
        <v>-1282.8372635335588</v>
      </c>
      <c r="AW24">
        <v>21</v>
      </c>
      <c r="AX24">
        <f>IF(Z24&gt;0, (R24*SUMPRODUCT(K24:$K$98, X24:$X$98)-K24*$AZ$3)/Z24, 0)</f>
        <v>21147.043968435948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500000</v>
      </c>
      <c r="S25">
        <f t="shared" si="1"/>
        <v>20913.668644450689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15414.453534069455</v>
      </c>
      <c r="AC25">
        <f t="shared" si="2"/>
        <v>14754.498439935236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-8066.5015398167716</v>
      </c>
      <c r="AI25">
        <f t="shared" si="6"/>
        <v>-8084.1389265072339</v>
      </c>
      <c r="AJ25">
        <f t="shared" si="7"/>
        <v>659.9550941342186</v>
      </c>
      <c r="AK25">
        <f t="shared" si="22"/>
        <v>1079.011747384862</v>
      </c>
      <c r="AL25">
        <f t="shared" si="8"/>
        <v>-6345.1720849881531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-1705.2303909393715</v>
      </c>
      <c r="AR25">
        <f t="shared" si="9"/>
        <v>-1708.9588731881965</v>
      </c>
      <c r="AS25">
        <f t="shared" si="9"/>
        <v>139.51221327089536</v>
      </c>
      <c r="AT25">
        <f t="shared" si="9"/>
        <v>228.09933336516252</v>
      </c>
      <c r="AU25">
        <f t="shared" si="9"/>
        <v>-1341.3473265521386</v>
      </c>
      <c r="AW25">
        <v>22</v>
      </c>
      <c r="AX25">
        <f>IF(Z25&gt;0, (R25*SUMPRODUCT(K25:$K$98, X25:$X$98)-K25*$AZ$3)/Z25, 0)</f>
        <v>20913.668644450689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500000</v>
      </c>
      <c r="S26">
        <f t="shared" si="1"/>
        <v>20487.062968422983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14754.498439935236</v>
      </c>
      <c r="AC26">
        <f t="shared" si="2"/>
        <v>13935.980391343612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-9103.6567217640659</v>
      </c>
      <c r="AI26">
        <f t="shared" si="6"/>
        <v>-9120.6625517515349</v>
      </c>
      <c r="AJ26">
        <f t="shared" si="7"/>
        <v>818.51804859162439</v>
      </c>
      <c r="AK26">
        <f t="shared" si="22"/>
        <v>1032.8148907954667</v>
      </c>
      <c r="AL26">
        <f t="shared" si="8"/>
        <v>-7269.3296123644441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-1718.2869570006078</v>
      </c>
      <c r="AR26">
        <f t="shared" si="9"/>
        <v>-1721.4967546405583</v>
      </c>
      <c r="AS26">
        <f t="shared" si="9"/>
        <v>154.49274175751682</v>
      </c>
      <c r="AT26">
        <f t="shared" si="9"/>
        <v>194.94060574660699</v>
      </c>
      <c r="AU26">
        <f t="shared" si="9"/>
        <v>-1372.0634071364345</v>
      </c>
      <c r="AW26">
        <v>23</v>
      </c>
      <c r="AX26">
        <f>IF(Z26&gt;0, (R26*SUMPRODUCT(K26:$K$98, X26:$X$98)-K26*$AZ$3)/Z26, 0)</f>
        <v>20487.062968422983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500000</v>
      </c>
      <c r="S27">
        <f t="shared" si="1"/>
        <v>19916.400330099754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13935.980391343612</v>
      </c>
      <c r="AC27">
        <f t="shared" si="2"/>
        <v>13009.400882867778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-10115.22821158214</v>
      </c>
      <c r="AI27">
        <f t="shared" si="6"/>
        <v>-10131.558221859155</v>
      </c>
      <c r="AJ27">
        <f t="shared" si="7"/>
        <v>926.57950847583379</v>
      </c>
      <c r="AK27">
        <f t="shared" si="22"/>
        <v>975.51862739405294</v>
      </c>
      <c r="AL27">
        <f t="shared" si="8"/>
        <v>-8229.4600859892689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-1704.6588720824745</v>
      </c>
      <c r="AR27">
        <f t="shared" si="9"/>
        <v>-1707.4108709813265</v>
      </c>
      <c r="AS27">
        <f t="shared" si="9"/>
        <v>156.15089909732208</v>
      </c>
      <c r="AT27">
        <f t="shared" si="9"/>
        <v>164.39831591391143</v>
      </c>
      <c r="AU27">
        <f t="shared" si="9"/>
        <v>-1386.8616559700931</v>
      </c>
      <c r="AW27">
        <v>24</v>
      </c>
      <c r="AX27">
        <f>IF(Z27&gt;0, (R27*SUMPRODUCT(K27:$K$98, X27:$X$98)-K27*$AZ$3)/Z27, 0)</f>
        <v>19916.400330099754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500000</v>
      </c>
      <c r="S28">
        <f t="shared" si="1"/>
        <v>19236.704691500163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13009.400882867778</v>
      </c>
      <c r="AC28">
        <f t="shared" si="2"/>
        <v>12011.623661253849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-11128.348743038237</v>
      </c>
      <c r="AI28">
        <f t="shared" si="6"/>
        <v>-11143.959035775331</v>
      </c>
      <c r="AJ28">
        <f t="shared" si="7"/>
        <v>997.77722161392921</v>
      </c>
      <c r="AK28">
        <f t="shared" si="22"/>
        <v>910.65806180074458</v>
      </c>
      <c r="AL28">
        <f t="shared" si="8"/>
        <v>-9235.5237523606575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-1674.4589391474301</v>
      </c>
      <c r="AR28">
        <f t="shared" si="9"/>
        <v>-1676.8077866557082</v>
      </c>
      <c r="AS28">
        <f t="shared" si="9"/>
        <v>150.13341391321183</v>
      </c>
      <c r="AT28">
        <f t="shared" si="9"/>
        <v>137.0247794438383</v>
      </c>
      <c r="AU28">
        <f t="shared" si="9"/>
        <v>-1389.6495932986581</v>
      </c>
      <c r="AW28">
        <v>25</v>
      </c>
      <c r="AX28">
        <f>IF(Z28&gt;0, (R28*SUMPRODUCT(K28:$K$98, X28:$X$98)-K28*$AZ$3)/Z28, 0)</f>
        <v>19236.704691500163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500000</v>
      </c>
      <c r="S29">
        <f t="shared" si="1"/>
        <v>18475.875918990365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12011.623661253849</v>
      </c>
      <c r="AC29">
        <f t="shared" si="2"/>
        <v>10968.309052881907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-12255.946165218402</v>
      </c>
      <c r="AI29">
        <f t="shared" si="6"/>
        <v>-12270.787557719865</v>
      </c>
      <c r="AJ29">
        <f t="shared" si="7"/>
        <v>1043.3146083719421</v>
      </c>
      <c r="AK29">
        <f t="shared" si="22"/>
        <v>840.8136562877695</v>
      </c>
      <c r="AL29">
        <f t="shared" si="8"/>
        <v>-10386.659293060153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-1646.5411805414324</v>
      </c>
      <c r="AR29">
        <f t="shared" si="9"/>
        <v>-1648.5350669049012</v>
      </c>
      <c r="AS29">
        <f t="shared" si="9"/>
        <v>140.16547101194348</v>
      </c>
      <c r="AT29">
        <f t="shared" si="9"/>
        <v>112.96021470527987</v>
      </c>
      <c r="AU29">
        <f t="shared" si="9"/>
        <v>-1395.4093811876778</v>
      </c>
      <c r="AW29">
        <v>26</v>
      </c>
      <c r="AX29">
        <f>IF(Z29&gt;0, (R29*SUMPRODUCT(K29:$K$98, X29:$X$98)-K29*$AZ$3)/Z29, 0)</f>
        <v>18475.875918990365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500000</v>
      </c>
      <c r="S30">
        <f t="shared" si="1"/>
        <v>17616.641773249437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10968.309052881907</v>
      </c>
      <c r="AC30">
        <f t="shared" si="2"/>
        <v>9885.2895962471666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-13292.772150142633</v>
      </c>
      <c r="AI30">
        <f t="shared" si="6"/>
        <v>-13306.800490111573</v>
      </c>
      <c r="AJ30">
        <f t="shared" si="7"/>
        <v>1083.01945663474</v>
      </c>
      <c r="AK30">
        <f t="shared" si="22"/>
        <v>767.78163370173354</v>
      </c>
      <c r="AL30">
        <f t="shared" si="8"/>
        <v>-11455.999399775099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-1594.4954722466471</v>
      </c>
      <c r="AR30">
        <f t="shared" si="9"/>
        <v>-1596.1782005978864</v>
      </c>
      <c r="AS30">
        <f t="shared" si="9"/>
        <v>129.91042052432886</v>
      </c>
      <c r="AT30">
        <f t="shared" si="9"/>
        <v>92.096992620039131</v>
      </c>
      <c r="AU30">
        <f t="shared" si="9"/>
        <v>-1374.1707874535184</v>
      </c>
      <c r="AW30">
        <v>27</v>
      </c>
      <c r="AX30">
        <f>IF(Z30&gt;0, (R30*SUMPRODUCT(K30:$K$98, X30:$X$98)-K30*$AZ$3)/Z30, 0)</f>
        <v>17616.641773249437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500000</v>
      </c>
      <c r="S31">
        <f t="shared" si="1"/>
        <v>16677.16539796213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9885.2895962471666</v>
      </c>
      <c r="AC31">
        <f t="shared" si="2"/>
        <v>8793.9385203457769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-14109.056512020432</v>
      </c>
      <c r="AI31">
        <f t="shared" si="6"/>
        <v>-14122.239115764081</v>
      </c>
      <c r="AJ31">
        <f t="shared" si="7"/>
        <v>1091.3510759013898</v>
      </c>
      <c r="AK31">
        <f t="shared" si="22"/>
        <v>691.97027173730169</v>
      </c>
      <c r="AL31">
        <f t="shared" si="8"/>
        <v>-12338.91776812539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-1511.0807743584312</v>
      </c>
      <c r="AR31">
        <f t="shared" si="9"/>
        <v>-1512.4926319873268</v>
      </c>
      <c r="AS31">
        <f t="shared" si="9"/>
        <v>116.88376380553765</v>
      </c>
      <c r="AT31">
        <f t="shared" si="9"/>
        <v>74.110056413692945</v>
      </c>
      <c r="AU31">
        <f t="shared" si="9"/>
        <v>-1321.4988117680962</v>
      </c>
      <c r="AW31">
        <v>28</v>
      </c>
      <c r="AX31">
        <f>IF(Z31&gt;0, (R31*SUMPRODUCT(K31:$K$98, X31:$X$98)-K31*$AZ$3)/Z31, 0)</f>
        <v>16677.16539796213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500000</v>
      </c>
      <c r="S32">
        <f t="shared" si="1"/>
        <v>15705.400506282882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8793.9385203457769</v>
      </c>
      <c r="AC32">
        <f t="shared" si="2"/>
        <v>7732.0938141527495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-14855.202751517449</v>
      </c>
      <c r="AI32">
        <f t="shared" si="6"/>
        <v>-14867.510769086086</v>
      </c>
      <c r="AJ32">
        <f t="shared" si="7"/>
        <v>1061.8447061930274</v>
      </c>
      <c r="AK32">
        <f t="shared" si="22"/>
        <v>615.57569642420447</v>
      </c>
      <c r="AL32">
        <f t="shared" si="8"/>
        <v>-13190.090366468854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-1420.5295357814309</v>
      </c>
      <c r="AR32">
        <f t="shared" si="9"/>
        <v>-1421.7064906016121</v>
      </c>
      <c r="AS32">
        <f t="shared" si="9"/>
        <v>101.53895525971673</v>
      </c>
      <c r="AT32">
        <f t="shared" si="9"/>
        <v>58.86445798866545</v>
      </c>
      <c r="AU32">
        <f t="shared" si="9"/>
        <v>-1261.3030773532298</v>
      </c>
      <c r="AW32">
        <v>29</v>
      </c>
      <c r="AX32">
        <f>IF(Z32&gt;0, (R32*SUMPRODUCT(K32:$K$98, X32:$X$98)-K32*$AZ$3)/Z32, 0)</f>
        <v>15705.400506282882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500000</v>
      </c>
      <c r="S33">
        <f t="shared" si="1"/>
        <v>14705.05732692821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7732.0938141527495</v>
      </c>
      <c r="AC33">
        <f t="shared" si="2"/>
        <v>6712.6679106618622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-15455.234031658632</v>
      </c>
      <c r="AI33">
        <f t="shared" si="6"/>
        <v>-15466.646207350001</v>
      </c>
      <c r="AJ33">
        <f t="shared" si="7"/>
        <v>1019.4259034908873</v>
      </c>
      <c r="AK33">
        <f t="shared" si="22"/>
        <v>541.24656699069249</v>
      </c>
      <c r="AL33">
        <f t="shared" si="8"/>
        <v>-13905.973736868422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-1319.5603197808184</v>
      </c>
      <c r="AR33">
        <f t="shared" si="9"/>
        <v>-1320.5346857576681</v>
      </c>
      <c r="AS33">
        <f t="shared" si="9"/>
        <v>87.038084861593049</v>
      </c>
      <c r="AT33">
        <f t="shared" si="9"/>
        <v>46.211367071861844</v>
      </c>
      <c r="AU33">
        <f t="shared" si="9"/>
        <v>-1187.2852338242133</v>
      </c>
      <c r="AW33">
        <v>30</v>
      </c>
      <c r="AX33">
        <f>IF(Z33&gt;0, (R33*SUMPRODUCT(K33:$K$98, X33:$X$98)-K33*$AZ$3)/Z33, 0)</f>
        <v>14705.05732692821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500000</v>
      </c>
      <c r="S34">
        <f t="shared" si="1"/>
        <v>13693.813245431349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6712.6679106618622</v>
      </c>
      <c r="AC34">
        <f t="shared" si="2"/>
        <v>5751.2358339975999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-15967.129928457307</v>
      </c>
      <c r="AI34">
        <f t="shared" si="6"/>
        <v>-15977.629625895339</v>
      </c>
      <c r="AJ34">
        <f t="shared" si="7"/>
        <v>961.43207666426224</v>
      </c>
      <c r="AK34">
        <f t="shared" si="22"/>
        <v>469.88675374633038</v>
      </c>
      <c r="AL34">
        <f t="shared" si="8"/>
        <v>-14546.310795484747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-1217.201554457323</v>
      </c>
      <c r="AR34">
        <f t="shared" si="9"/>
        <v>-1218.0019643055655</v>
      </c>
      <c r="AS34">
        <f t="shared" si="9"/>
        <v>73.291607412499999</v>
      </c>
      <c r="AT34">
        <f t="shared" si="9"/>
        <v>35.820268867455653</v>
      </c>
      <c r="AU34">
        <f t="shared" ref="AU34:AU89" si="23">AL34*$K34</f>
        <v>-1108.8900880256099</v>
      </c>
      <c r="AW34">
        <v>31</v>
      </c>
      <c r="AX34">
        <f>IF(Z34&gt;0, (R34*SUMPRODUCT(K34:$K$98, X34:$X$98)-K34*$AZ$3)/Z34, 0)</f>
        <v>13693.813245431349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500000</v>
      </c>
      <c r="S35">
        <f t="shared" si="1"/>
        <v>12675.291966514947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5751.2358339975999</v>
      </c>
      <c r="AC35">
        <f t="shared" si="2"/>
        <v>4853.791639465775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-16427.349085304904</v>
      </c>
      <c r="AI35">
        <f t="shared" ref="AI35:AI66" si="25">SUM(AE35:AH35)</f>
        <v>-16436.922418314291</v>
      </c>
      <c r="AJ35">
        <f t="shared" si="7"/>
        <v>897.44419453182491</v>
      </c>
      <c r="AK35">
        <f t="shared" si="22"/>
        <v>402.58650837983203</v>
      </c>
      <c r="AL35">
        <f t="shared" si="8"/>
        <v>-15136.891715402633</v>
      </c>
      <c r="AN35">
        <f t="shared" ref="AN35:AT66" si="26">AE35*$K35</f>
        <v>0</v>
      </c>
      <c r="AO35">
        <f t="shared" si="26"/>
        <v>0</v>
      </c>
      <c r="AP35">
        <f t="shared" si="26"/>
        <v>-0.65159956023571375</v>
      </c>
      <c r="AQ35">
        <f t="shared" si="26"/>
        <v>-1118.1114695716205</v>
      </c>
      <c r="AR35">
        <f t="shared" si="26"/>
        <v>-1118.7630691318564</v>
      </c>
      <c r="AS35">
        <f t="shared" si="26"/>
        <v>61.083662494524347</v>
      </c>
      <c r="AT35">
        <f t="shared" si="26"/>
        <v>27.401657454089868</v>
      </c>
      <c r="AU35">
        <f t="shared" si="23"/>
        <v>-1030.2777491832419</v>
      </c>
      <c r="AW35">
        <v>32</v>
      </c>
      <c r="AX35">
        <f>IF(Z35&gt;0, (R35*SUMPRODUCT(K35:$K$98, X35:$X$98)-K35*$AZ$3)/Z35, 0)</f>
        <v>12675.291966514947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500000</v>
      </c>
      <c r="S36">
        <f t="shared" si="1"/>
        <v>11629.928675600611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4853.791639465775</v>
      </c>
      <c r="AC36">
        <f t="shared" si="2"/>
        <v>4021.1778126847753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-16671.405714264682</v>
      </c>
      <c r="AI36">
        <f t="shared" si="25"/>
        <v>-16680.049743658259</v>
      </c>
      <c r="AJ36">
        <f t="shared" si="7"/>
        <v>832.61382678099972</v>
      </c>
      <c r="AK36">
        <f t="shared" si="22"/>
        <v>339.76541476260428</v>
      </c>
      <c r="AL36">
        <f t="shared" si="8"/>
        <v>-15507.670502114655</v>
      </c>
      <c r="AN36">
        <f t="shared" si="26"/>
        <v>0</v>
      </c>
      <c r="AO36">
        <f t="shared" si="26"/>
        <v>0</v>
      </c>
      <c r="AP36">
        <f t="shared" si="26"/>
        <v>-0.52531019406407142</v>
      </c>
      <c r="AQ36">
        <f t="shared" si="26"/>
        <v>-1013.1454871713672</v>
      </c>
      <c r="AR36">
        <f t="shared" si="26"/>
        <v>-1013.6707973654312</v>
      </c>
      <c r="AS36">
        <f t="shared" si="26"/>
        <v>50.599148963057843</v>
      </c>
      <c r="AT36">
        <f t="shared" si="26"/>
        <v>20.648036678101036</v>
      </c>
      <c r="AU36">
        <f t="shared" si="23"/>
        <v>-942.42361172427229</v>
      </c>
      <c r="AW36">
        <v>33</v>
      </c>
      <c r="AX36">
        <f>IF(Z36&gt;0, (R36*SUMPRODUCT(K36:$K$98, X36:$X$98)-K36*$AZ$3)/Z36, 0)</f>
        <v>11629.928675600611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500000</v>
      </c>
      <c r="S37">
        <f t="shared" si="1"/>
        <v>10561.420519601548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4021.1778126847753</v>
      </c>
      <c r="AC37">
        <f t="shared" si="2"/>
        <v>3262.9409351478921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-16677.252307581934</v>
      </c>
      <c r="AI37">
        <f t="shared" si="25"/>
        <v>-16684.976034066196</v>
      </c>
      <c r="AJ37">
        <f t="shared" si="7"/>
        <v>758.23687753688318</v>
      </c>
      <c r="AK37">
        <f t="shared" si="22"/>
        <v>281.48244688793432</v>
      </c>
      <c r="AL37">
        <f t="shared" si="8"/>
        <v>-15645.256709641379</v>
      </c>
      <c r="AN37">
        <f t="shared" si="26"/>
        <v>0</v>
      </c>
      <c r="AO37">
        <f t="shared" si="26"/>
        <v>0</v>
      </c>
      <c r="AP37">
        <f t="shared" si="26"/>
        <v>-0.41909111827445861</v>
      </c>
      <c r="AQ37">
        <f t="shared" si="26"/>
        <v>-904.91142242923286</v>
      </c>
      <c r="AR37">
        <f t="shared" si="26"/>
        <v>-905.33051354750728</v>
      </c>
      <c r="AS37">
        <f t="shared" si="26"/>
        <v>41.142101752472996</v>
      </c>
      <c r="AT37">
        <f t="shared" si="26"/>
        <v>15.273300223827668</v>
      </c>
      <c r="AU37">
        <f t="shared" si="23"/>
        <v>-848.91511157120658</v>
      </c>
      <c r="AW37">
        <v>34</v>
      </c>
      <c r="AX37">
        <f>IF(Z37&gt;0, (R37*SUMPRODUCT(K37:$K$98, X37:$X$98)-K37*$AZ$3)/Z37, 0)</f>
        <v>10561.420519601548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500000</v>
      </c>
      <c r="S38">
        <f t="shared" si="1"/>
        <v>9478.5482288500207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3262.9409351478921</v>
      </c>
      <c r="AC38">
        <f t="shared" si="2"/>
        <v>2585.62648560659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-16536.192079817174</v>
      </c>
      <c r="AI38">
        <f t="shared" si="25"/>
        <v>-16543.011759432604</v>
      </c>
      <c r="AJ38">
        <f t="shared" si="7"/>
        <v>677.31444954130211</v>
      </c>
      <c r="AK38">
        <f t="shared" si="22"/>
        <v>228.40586546035246</v>
      </c>
      <c r="AL38">
        <f t="shared" si="8"/>
        <v>-15637.29144443095</v>
      </c>
      <c r="AN38">
        <f t="shared" si="26"/>
        <v>0</v>
      </c>
      <c r="AO38">
        <f t="shared" si="26"/>
        <v>0</v>
      </c>
      <c r="AP38">
        <f t="shared" si="26"/>
        <v>-0.33039047673046495</v>
      </c>
      <c r="AQ38">
        <f t="shared" si="26"/>
        <v>-801.12273488559379</v>
      </c>
      <c r="AR38">
        <f t="shared" si="26"/>
        <v>-801.45312536232427</v>
      </c>
      <c r="AS38">
        <f t="shared" si="26"/>
        <v>32.813600711395317</v>
      </c>
      <c r="AT38">
        <f t="shared" si="26"/>
        <v>11.065493840316568</v>
      </c>
      <c r="AU38">
        <f t="shared" si="23"/>
        <v>-757.57403081061238</v>
      </c>
      <c r="AW38">
        <v>35</v>
      </c>
      <c r="AX38">
        <f>IF(Z38&gt;0, (R38*SUMPRODUCT(K38:$K$98, X38:$X$98)-K38*$AZ$3)/Z38, 0)</f>
        <v>9478.5482288500207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500000</v>
      </c>
      <c r="S39">
        <f t="shared" si="1"/>
        <v>8365.6958557691287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2585.62648560659</v>
      </c>
      <c r="AC39">
        <f t="shared" si="2"/>
        <v>1987.7153336566485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-16228.102520411969</v>
      </c>
      <c r="AI39">
        <f t="shared" si="25"/>
        <v>-16234.042598105225</v>
      </c>
      <c r="AJ39">
        <f t="shared" si="7"/>
        <v>597.91115194994154</v>
      </c>
      <c r="AK39">
        <f t="shared" si="22"/>
        <v>180.99385399246131</v>
      </c>
      <c r="AL39">
        <f t="shared" si="8"/>
        <v>-15455.137592162822</v>
      </c>
      <c r="AN39">
        <f t="shared" si="26"/>
        <v>0</v>
      </c>
      <c r="AO39">
        <f t="shared" si="26"/>
        <v>0</v>
      </c>
      <c r="AP39">
        <f t="shared" si="26"/>
        <v>-0.2569435091268521</v>
      </c>
      <c r="AQ39">
        <f t="shared" si="26"/>
        <v>-701.96145966224867</v>
      </c>
      <c r="AR39">
        <f t="shared" si="26"/>
        <v>-702.2184031713756</v>
      </c>
      <c r="AS39">
        <f t="shared" si="26"/>
        <v>25.863195308459435</v>
      </c>
      <c r="AT39">
        <f t="shared" si="26"/>
        <v>7.8290551701061561</v>
      </c>
      <c r="AU39">
        <f t="shared" si="23"/>
        <v>-668.52615269281</v>
      </c>
      <c r="AW39">
        <v>36</v>
      </c>
      <c r="AX39">
        <f>IF(Z39&gt;0, (R39*SUMPRODUCT(K39:$K$98, X39:$X$98)-K39*$AZ$3)/Z39, 0)</f>
        <v>8365.6958557691287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500000</v>
      </c>
      <c r="S40">
        <f t="shared" si="1"/>
        <v>7202.2792829070831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1987.7153336566485</v>
      </c>
      <c r="AC40">
        <f t="shared" si="2"/>
        <v>1467.1927873298043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-15757.394618468254</v>
      </c>
      <c r="AI40">
        <f t="shared" si="25"/>
        <v>-15762.487425653653</v>
      </c>
      <c r="AJ40">
        <f t="shared" si="7"/>
        <v>520.52254632684412</v>
      </c>
      <c r="AK40">
        <f t="shared" si="22"/>
        <v>139.1400733559654</v>
      </c>
      <c r="AL40">
        <f t="shared" si="8"/>
        <v>-15102.824805970844</v>
      </c>
      <c r="AN40">
        <f t="shared" si="26"/>
        <v>0</v>
      </c>
      <c r="AO40">
        <f t="shared" si="26"/>
        <v>0</v>
      </c>
      <c r="AP40">
        <f t="shared" si="26"/>
        <v>-0.1966911126384977</v>
      </c>
      <c r="AQ40">
        <f t="shared" si="26"/>
        <v>-608.57192643689439</v>
      </c>
      <c r="AR40">
        <f t="shared" si="26"/>
        <v>-608.76861754953291</v>
      </c>
      <c r="AS40">
        <f t="shared" si="26"/>
        <v>20.103285882089452</v>
      </c>
      <c r="AT40">
        <f t="shared" si="26"/>
        <v>5.3737781236732092</v>
      </c>
      <c r="AU40">
        <f t="shared" si="23"/>
        <v>-583.29155354377019</v>
      </c>
      <c r="AW40">
        <v>37</v>
      </c>
      <c r="AX40">
        <f>IF(Z40&gt;0, (R40*SUMPRODUCT(K40:$K$98, X40:$X$98)-K40*$AZ$3)/Z40, 0)</f>
        <v>7202.2792829070831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500000</v>
      </c>
      <c r="S41">
        <f t="shared" si="1"/>
        <v>5953.0245928857976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1467.1927873298043</v>
      </c>
      <c r="AC41">
        <f t="shared" si="2"/>
        <v>1020.619890656664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-15114.780799847918</v>
      </c>
      <c r="AI41">
        <f t="shared" si="25"/>
        <v>-15119.066939921471</v>
      </c>
      <c r="AJ41">
        <f t="shared" si="7"/>
        <v>446.57289667314035</v>
      </c>
      <c r="AK41">
        <f t="shared" si="22"/>
        <v>102.70349511308632</v>
      </c>
      <c r="AL41">
        <f t="shared" si="8"/>
        <v>-14569.790548135245</v>
      </c>
      <c r="AN41">
        <f t="shared" si="26"/>
        <v>0</v>
      </c>
      <c r="AO41">
        <f t="shared" si="26"/>
        <v>0</v>
      </c>
      <c r="AP41">
        <f t="shared" si="26"/>
        <v>-0.14780047857224876</v>
      </c>
      <c r="AQ41">
        <f t="shared" si="26"/>
        <v>-521.2083126998948</v>
      </c>
      <c r="AR41">
        <f t="shared" si="26"/>
        <v>-521.35611317846701</v>
      </c>
      <c r="AS41">
        <f t="shared" si="26"/>
        <v>15.399330566200067</v>
      </c>
      <c r="AT41">
        <f t="shared" si="26"/>
        <v>3.5415608142204893</v>
      </c>
      <c r="AU41">
        <f t="shared" si="23"/>
        <v>-502.41522179804645</v>
      </c>
      <c r="AW41">
        <v>38</v>
      </c>
      <c r="AX41">
        <f>IF(Z41&gt;0, (R41*SUMPRODUCT(K41:$K$98, X41:$X$98)-K41*$AZ$3)/Z41, 0)</f>
        <v>5953.0245928857976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500000</v>
      </c>
      <c r="S42">
        <f t="shared" si="1"/>
        <v>4562.0900566672135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1020.619890656664</v>
      </c>
      <c r="AC42">
        <f t="shared" si="2"/>
        <v>644.05356881726311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-14278.0181015455</v>
      </c>
      <c r="AI42">
        <f t="shared" si="25"/>
        <v>-14281.54747931324</v>
      </c>
      <c r="AJ42">
        <f t="shared" si="7"/>
        <v>376.56632183940087</v>
      </c>
      <c r="AK42">
        <f t="shared" si="22"/>
        <v>71.443392345966487</v>
      </c>
      <c r="AL42">
        <f t="shared" si="8"/>
        <v>-13833.537765127872</v>
      </c>
      <c r="AN42">
        <f t="shared" si="26"/>
        <v>0</v>
      </c>
      <c r="AO42">
        <f t="shared" si="26"/>
        <v>0</v>
      </c>
      <c r="AP42">
        <f t="shared" si="26"/>
        <v>-0.10866497973337015</v>
      </c>
      <c r="AQ42">
        <f t="shared" si="26"/>
        <v>-439.60172294913718</v>
      </c>
      <c r="AR42">
        <f t="shared" si="26"/>
        <v>-439.71038792887049</v>
      </c>
      <c r="AS42">
        <f t="shared" si="26"/>
        <v>11.593990335906733</v>
      </c>
      <c r="AT42">
        <f t="shared" si="26"/>
        <v>2.1996497094522178</v>
      </c>
      <c r="AU42">
        <f t="shared" si="23"/>
        <v>-425.91674788351156</v>
      </c>
      <c r="AW42">
        <v>39</v>
      </c>
      <c r="AX42">
        <f>IF(Z42&gt;0, (R42*SUMPRODUCT(K42:$K$98, X42:$X$98)-K42*$AZ$3)/Z42, 0)</f>
        <v>4562.0900566672135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500000</v>
      </c>
      <c r="S43">
        <f t="shared" si="1"/>
        <v>2947.1224867455912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644.05356881726311</v>
      </c>
      <c r="AC43">
        <f t="shared" si="2"/>
        <v>333.59648056499623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-13284.697140156497</v>
      </c>
      <c r="AI43">
        <f t="shared" si="25"/>
        <v>-13287.526989289552</v>
      </c>
      <c r="AJ43">
        <f t="shared" si="7"/>
        <v>310.45708825226689</v>
      </c>
      <c r="AK43">
        <f t="shared" si="22"/>
        <v>45.083749817208421</v>
      </c>
      <c r="AL43">
        <f t="shared" si="8"/>
        <v>-12931.986151220077</v>
      </c>
      <c r="AN43">
        <f t="shared" si="26"/>
        <v>0</v>
      </c>
      <c r="AO43">
        <f t="shared" si="26"/>
        <v>0</v>
      </c>
      <c r="AP43">
        <f t="shared" si="26"/>
        <v>-7.7792318942022695E-2</v>
      </c>
      <c r="AQ43">
        <f t="shared" si="26"/>
        <v>-365.19522716019702</v>
      </c>
      <c r="AR43">
        <f t="shared" si="26"/>
        <v>-365.27301947913901</v>
      </c>
      <c r="AS43">
        <f t="shared" si="26"/>
        <v>8.5344397144792055</v>
      </c>
      <c r="AT43">
        <f t="shared" si="26"/>
        <v>1.2393485588738806</v>
      </c>
      <c r="AU43">
        <f t="shared" si="23"/>
        <v>-355.49923120578592</v>
      </c>
      <c r="AW43">
        <v>40</v>
      </c>
      <c r="AX43">
        <f>IF(Z43&gt;0, (R43*SUMPRODUCT(K43:$K$98, X43:$X$98)-K43*$AZ$3)/Z43, 0)</f>
        <v>2947.1224867455912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500000</v>
      </c>
      <c r="S44">
        <f t="shared" si="1"/>
        <v>951.95729758210393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333.59648056499623</v>
      </c>
      <c r="AC44">
        <f t="shared" si="2"/>
        <v>83.708962955576453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-12064.249215901373</v>
      </c>
      <c r="AI44">
        <f t="shared" si="25"/>
        <v>-12066.447554082302</v>
      </c>
      <c r="AJ44">
        <f t="shared" si="7"/>
        <v>249.88751760941977</v>
      </c>
      <c r="AK44">
        <f t="shared" si="22"/>
        <v>23.351753639549738</v>
      </c>
      <c r="AL44">
        <f t="shared" si="8"/>
        <v>-11793.208282833331</v>
      </c>
      <c r="AN44">
        <f t="shared" si="26"/>
        <v>0</v>
      </c>
      <c r="AO44">
        <f t="shared" si="26"/>
        <v>0</v>
      </c>
      <c r="AP44">
        <f t="shared" si="26"/>
        <v>-5.3957263416481986E-2</v>
      </c>
      <c r="AQ44">
        <f t="shared" si="26"/>
        <v>-296.11179868111856</v>
      </c>
      <c r="AR44">
        <f t="shared" si="26"/>
        <v>-296.16575594453502</v>
      </c>
      <c r="AS44">
        <f t="shared" si="26"/>
        <v>6.1333814465433774</v>
      </c>
      <c r="AT44">
        <f t="shared" si="26"/>
        <v>0.57315873112530025</v>
      </c>
      <c r="AU44">
        <f t="shared" si="23"/>
        <v>-289.45921576686629</v>
      </c>
      <c r="AW44">
        <v>41</v>
      </c>
      <c r="AX44">
        <f>IF(Z44&gt;0, (R44*SUMPRODUCT(K44:$K$98, X44:$X$98)-K44*$AZ$3)/Z44, 0)</f>
        <v>951.95729758210393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500000</v>
      </c>
      <c r="S45">
        <f t="shared" si="1"/>
        <v>-1663.6237280858563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83.708962955576453</v>
      </c>
      <c r="AC45">
        <f t="shared" si="2"/>
        <v>-109.44952362663446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-10632.180570085662</v>
      </c>
      <c r="AI45">
        <f t="shared" si="25"/>
        <v>-10633.825315856278</v>
      </c>
      <c r="AJ45">
        <f t="shared" si="7"/>
        <v>193.15848658221091</v>
      </c>
      <c r="AK45">
        <f t="shared" si="22"/>
        <v>5.8596274068903522</v>
      </c>
      <c r="AL45">
        <f t="shared" si="8"/>
        <v>-10434.807201867177</v>
      </c>
      <c r="AN45">
        <f t="shared" si="26"/>
        <v>0</v>
      </c>
      <c r="AO45">
        <f t="shared" si="26"/>
        <v>0</v>
      </c>
      <c r="AP45">
        <f t="shared" si="26"/>
        <v>-3.6044264500785662E-2</v>
      </c>
      <c r="AQ45">
        <f t="shared" si="26"/>
        <v>-233.00204538280749</v>
      </c>
      <c r="AR45">
        <f t="shared" si="26"/>
        <v>-233.03808964730828</v>
      </c>
      <c r="AS45">
        <f t="shared" si="26"/>
        <v>4.2330284140706711</v>
      </c>
      <c r="AT45">
        <f t="shared" si="26"/>
        <v>0.12841252666719977</v>
      </c>
      <c r="AU45">
        <f t="shared" si="23"/>
        <v>-228.6766487065704</v>
      </c>
      <c r="AW45">
        <v>42</v>
      </c>
      <c r="AX45">
        <f>IF(Z45&gt;0, (R45*SUMPRODUCT(K45:$K$98, X45:$X$98)-K45*$AZ$3)/Z45, 0)</f>
        <v>-1663.6237280858563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500000</v>
      </c>
      <c r="S46">
        <f t="shared" si="1"/>
        <v>-5325.3991071436812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-109.44952362663446</v>
      </c>
      <c r="AC46">
        <f t="shared" si="2"/>
        <v>-250.52896892113108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-9043.8823842357124</v>
      </c>
      <c r="AI46">
        <f t="shared" si="25"/>
        <v>-9045.0584884294112</v>
      </c>
      <c r="AJ46">
        <f t="shared" si="7"/>
        <v>141.07944529449662</v>
      </c>
      <c r="AK46">
        <f t="shared" si="22"/>
        <v>-7.6614666538644132</v>
      </c>
      <c r="AL46">
        <f t="shared" si="8"/>
        <v>-8911.6405097887782</v>
      </c>
      <c r="AN46">
        <f t="shared" si="26"/>
        <v>0</v>
      </c>
      <c r="AO46">
        <f t="shared" si="26"/>
        <v>0</v>
      </c>
      <c r="AP46">
        <f t="shared" si="26"/>
        <v>-2.3012572279017041E-2</v>
      </c>
      <c r="AQ46">
        <f t="shared" si="26"/>
        <v>-176.95965898711995</v>
      </c>
      <c r="AR46">
        <f t="shared" si="26"/>
        <v>-176.98267155939897</v>
      </c>
      <c r="AS46">
        <f t="shared" si="26"/>
        <v>2.7604705002492089</v>
      </c>
      <c r="AT46">
        <f t="shared" si="26"/>
        <v>-0.14991023421227431</v>
      </c>
      <c r="AU46">
        <f t="shared" si="23"/>
        <v>-174.37211129336202</v>
      </c>
      <c r="AW46">
        <v>43</v>
      </c>
      <c r="AX46">
        <f>IF(Z46&gt;0, (R46*SUMPRODUCT(K46:$K$98, X46:$X$98)-K46*$AZ$3)/Z46, 0)</f>
        <v>-5325.3991071436812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500000</v>
      </c>
      <c r="S47">
        <f t="shared" si="1"/>
        <v>-10828.673457569175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-250.52896892113108</v>
      </c>
      <c r="AC47">
        <f t="shared" si="2"/>
        <v>-345.41487782940197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-7337.7775270652955</v>
      </c>
      <c r="AI47">
        <f t="shared" si="25"/>
        <v>-7338.5749813407037</v>
      </c>
      <c r="AJ47">
        <f t="shared" si="7"/>
        <v>94.885908908270892</v>
      </c>
      <c r="AK47">
        <f t="shared" si="22"/>
        <v>-17.537027824479178</v>
      </c>
      <c r="AL47">
        <f t="shared" si="8"/>
        <v>-7261.2261002569121</v>
      </c>
      <c r="AN47">
        <f t="shared" si="26"/>
        <v>0</v>
      </c>
      <c r="AO47">
        <f t="shared" si="26"/>
        <v>0</v>
      </c>
      <c r="AP47">
        <f t="shared" si="26"/>
        <v>-1.393179691595312E-2</v>
      </c>
      <c r="AQ47">
        <f t="shared" si="26"/>
        <v>-128.19346447070308</v>
      </c>
      <c r="AR47">
        <f t="shared" si="26"/>
        <v>-128.20739626761903</v>
      </c>
      <c r="AS47">
        <f t="shared" si="26"/>
        <v>1.6576890410668557</v>
      </c>
      <c r="AT47">
        <f t="shared" si="26"/>
        <v>-0.30637782966939192</v>
      </c>
      <c r="AU47">
        <f t="shared" si="23"/>
        <v>-126.85608505622157</v>
      </c>
      <c r="AW47">
        <v>44</v>
      </c>
      <c r="AX47">
        <f>IF(Z47&gt;0, (R47*SUMPRODUCT(K47:$K$98, X47:$X$98)-K47*$AZ$3)/Z47, 0)</f>
        <v>-10828.673457569175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500000</v>
      </c>
      <c r="S48">
        <f t="shared" si="1"/>
        <v>-19706.811530961193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-345.41487782940197</v>
      </c>
      <c r="AC48">
        <f t="shared" si="2"/>
        <v>-400.32820830113297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-5632.4921793417052</v>
      </c>
      <c r="AI48">
        <f t="shared" si="25"/>
        <v>-5633.0000344653918</v>
      </c>
      <c r="AJ48">
        <f t="shared" si="7"/>
        <v>54.913330471731001</v>
      </c>
      <c r="AK48">
        <f t="shared" si="22"/>
        <v>-24.17904144805814</v>
      </c>
      <c r="AL48">
        <f t="shared" si="8"/>
        <v>-5602.2657454417194</v>
      </c>
      <c r="AN48">
        <f t="shared" si="26"/>
        <v>0</v>
      </c>
      <c r="AO48">
        <f t="shared" si="26"/>
        <v>0</v>
      </c>
      <c r="AP48">
        <f t="shared" si="26"/>
        <v>-7.9217869826085623E-3</v>
      </c>
      <c r="AQ48">
        <f t="shared" si="26"/>
        <v>-87.858527254857137</v>
      </c>
      <c r="AR48">
        <f t="shared" si="26"/>
        <v>-87.866449041839743</v>
      </c>
      <c r="AS48">
        <f t="shared" si="26"/>
        <v>0.85656654075806082</v>
      </c>
      <c r="AT48">
        <f t="shared" si="26"/>
        <v>-0.37715719870006409</v>
      </c>
      <c r="AU48">
        <f t="shared" si="23"/>
        <v>-87.387039699781766</v>
      </c>
      <c r="AW48">
        <v>45</v>
      </c>
      <c r="AX48">
        <f>IF(Z48&gt;0, (R48*SUMPRODUCT(K48:$K$98, X48:$X$98)-K48*$AZ$3)/Z48, 0)</f>
        <v>-19706.811530961193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500000</v>
      </c>
      <c r="S49">
        <f t="shared" si="1"/>
        <v>-35161.099716084711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-400.32820830113297</v>
      </c>
      <c r="AC49">
        <f t="shared" si="2"/>
        <v>-422.75804448547922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-4043.8018970342046</v>
      </c>
      <c r="AI49">
        <f t="shared" si="25"/>
        <v>-4044.1024835118028</v>
      </c>
      <c r="AJ49">
        <f t="shared" si="7"/>
        <v>22.429836184346243</v>
      </c>
      <c r="AK49">
        <f t="shared" si="22"/>
        <v>-28.02297458107931</v>
      </c>
      <c r="AL49">
        <f t="shared" si="8"/>
        <v>-4049.6956219085359</v>
      </c>
      <c r="AN49">
        <f t="shared" si="26"/>
        <v>0</v>
      </c>
      <c r="AO49">
        <f t="shared" si="26"/>
        <v>0</v>
      </c>
      <c r="AP49">
        <f t="shared" si="26"/>
        <v>-4.1863423218645168E-3</v>
      </c>
      <c r="AQ49">
        <f t="shared" si="26"/>
        <v>-56.319030576682444</v>
      </c>
      <c r="AR49">
        <f t="shared" si="26"/>
        <v>-56.323216919004309</v>
      </c>
      <c r="AS49">
        <f t="shared" si="26"/>
        <v>0.31238588389373051</v>
      </c>
      <c r="AT49">
        <f t="shared" si="26"/>
        <v>-0.39028290763672174</v>
      </c>
      <c r="AU49">
        <f t="shared" si="23"/>
        <v>-56.401113942747301</v>
      </c>
      <c r="AW49">
        <v>46</v>
      </c>
      <c r="AX49">
        <f>IF(Z49&gt;0, (R49*SUMPRODUCT(K49:$K$98, X49:$X$98)-K49*$AZ$3)/Z49, 0)</f>
        <v>-35161.099716084711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500000</v>
      </c>
      <c r="S50">
        <f t="shared" si="1"/>
        <v>-64497.966797058834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-422.75804448547922</v>
      </c>
      <c r="AC50">
        <f t="shared" si="2"/>
        <v>-420.65860089206262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-2690.5900740269408</v>
      </c>
      <c r="AI50">
        <f t="shared" si="25"/>
        <v>-2690.7531251360615</v>
      </c>
      <c r="AJ50">
        <f t="shared" si="7"/>
        <v>-2.0994435934165949</v>
      </c>
      <c r="AK50">
        <f t="shared" si="22"/>
        <v>-29.593063113983547</v>
      </c>
      <c r="AL50">
        <f t="shared" si="8"/>
        <v>-2722.4456318434618</v>
      </c>
      <c r="AN50">
        <f t="shared" si="26"/>
        <v>0</v>
      </c>
      <c r="AO50">
        <f t="shared" si="26"/>
        <v>0</v>
      </c>
      <c r="AP50">
        <f t="shared" si="26"/>
        <v>-2.0275474827986606E-3</v>
      </c>
      <c r="AQ50">
        <f t="shared" si="26"/>
        <v>-33.457602105560198</v>
      </c>
      <c r="AR50">
        <f t="shared" si="26"/>
        <v>-33.459629653042995</v>
      </c>
      <c r="AS50">
        <f t="shared" si="26"/>
        <v>-2.6106670454808422E-2</v>
      </c>
      <c r="AT50">
        <f t="shared" si="26"/>
        <v>-0.36799099956185966</v>
      </c>
      <c r="AU50">
        <f t="shared" si="23"/>
        <v>-33.853727323059665</v>
      </c>
      <c r="AW50">
        <v>47</v>
      </c>
      <c r="AX50">
        <f>IF(Z50&gt;0, (R50*SUMPRODUCT(K50:$K$98, X50:$X$98)-K50*$AZ$3)/Z50, 0)</f>
        <v>-64497.966797058834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500000</v>
      </c>
      <c r="S51">
        <f t="shared" si="1"/>
        <v>-126594.45556909172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-420.65860089206262</v>
      </c>
      <c r="AC51">
        <f t="shared" si="2"/>
        <v>-401.95685106003441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-1640.8351222037606</v>
      </c>
      <c r="AI51">
        <f t="shared" si="25"/>
        <v>-1640.91450104568</v>
      </c>
      <c r="AJ51">
        <f t="shared" si="7"/>
        <v>-18.701749832028213</v>
      </c>
      <c r="AK51">
        <f t="shared" si="22"/>
        <v>-29.446102062444385</v>
      </c>
      <c r="AL51">
        <f t="shared" si="8"/>
        <v>-1689.0623529401528</v>
      </c>
      <c r="AN51">
        <f t="shared" si="26"/>
        <v>0</v>
      </c>
      <c r="AO51">
        <f t="shared" si="26"/>
        <v>0</v>
      </c>
      <c r="AP51">
        <f t="shared" si="26"/>
        <v>-8.813207842197512E-4</v>
      </c>
      <c r="AQ51">
        <f t="shared" si="26"/>
        <v>-18.217727315081294</v>
      </c>
      <c r="AR51">
        <f t="shared" si="26"/>
        <v>-18.218608635865515</v>
      </c>
      <c r="AS51">
        <f t="shared" si="26"/>
        <v>-0.2076402279207481</v>
      </c>
      <c r="AT51">
        <f t="shared" si="26"/>
        <v>-0.32693172556252054</v>
      </c>
      <c r="AU51">
        <f t="shared" si="23"/>
        <v>-18.753180589348784</v>
      </c>
      <c r="AW51">
        <v>48</v>
      </c>
      <c r="AX51">
        <f>IF(Z51&gt;0, (R51*SUMPRODUCT(K51:$K$98, X51:$X$98)-K51*$AZ$3)/Z51, 0)</f>
        <v>-126594.45556909172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500000</v>
      </c>
      <c r="S52">
        <f t="shared" si="1"/>
        <v>-277288.42816041398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-401.95685106003441</v>
      </c>
      <c r="AC52">
        <f t="shared" si="2"/>
        <v>-373.60372843084042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-898.02757611080494</v>
      </c>
      <c r="AI52">
        <f t="shared" si="25"/>
        <v>-898.06125978549971</v>
      </c>
      <c r="AJ52">
        <f t="shared" si="7"/>
        <v>-28.35312262919399</v>
      </c>
      <c r="AK52">
        <f t="shared" si="22"/>
        <v>-28.13697957420241</v>
      </c>
      <c r="AL52">
        <f t="shared" si="8"/>
        <v>-954.55136198889613</v>
      </c>
      <c r="AN52">
        <f t="shared" si="26"/>
        <v>0</v>
      </c>
      <c r="AO52">
        <f t="shared" si="26"/>
        <v>0</v>
      </c>
      <c r="AP52">
        <f t="shared" si="26"/>
        <v>-3.3391097632393883E-4</v>
      </c>
      <c r="AQ52">
        <f t="shared" si="26"/>
        <v>-8.9022729088346804</v>
      </c>
      <c r="AR52">
        <f t="shared" si="26"/>
        <v>-8.9026068198110035</v>
      </c>
      <c r="AS52">
        <f t="shared" si="26"/>
        <v>-0.2810684684716156</v>
      </c>
      <c r="AT52">
        <f t="shared" si="26"/>
        <v>-0.27892581215006085</v>
      </c>
      <c r="AU52">
        <f t="shared" si="23"/>
        <v>-9.4626011004326802</v>
      </c>
      <c r="AW52">
        <v>49</v>
      </c>
      <c r="AX52">
        <f>IF(Z52&gt;0, (R52*SUMPRODUCT(K52:$K$98, X52:$X$98)-K52*$AZ$3)/Z52, 0)</f>
        <v>-277288.42816041398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500000</v>
      </c>
      <c r="S53">
        <f t="shared" si="1"/>
        <v>-715066.01762208017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-373.60372843084042</v>
      </c>
      <c r="AC53">
        <f t="shared" si="2"/>
        <v>-340.92488531800069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-428.54975907313701</v>
      </c>
      <c r="AI53">
        <f t="shared" si="25"/>
        <v>-428.56167842313113</v>
      </c>
      <c r="AJ53">
        <f t="shared" si="7"/>
        <v>-32.678843112839729</v>
      </c>
      <c r="AK53">
        <f t="shared" si="22"/>
        <v>-26.152260990158833</v>
      </c>
      <c r="AL53">
        <f t="shared" si="8"/>
        <v>-487.39278252612968</v>
      </c>
      <c r="AN53">
        <f t="shared" si="26"/>
        <v>0</v>
      </c>
      <c r="AO53">
        <f t="shared" si="26"/>
        <v>0</v>
      </c>
      <c r="AP53">
        <f t="shared" si="26"/>
        <v>-1.0549837754590131E-4</v>
      </c>
      <c r="AQ53">
        <f t="shared" si="26"/>
        <v>-3.7931014948087487</v>
      </c>
      <c r="AR53">
        <f t="shared" si="26"/>
        <v>-3.7932069931862942</v>
      </c>
      <c r="AS53">
        <f t="shared" si="26"/>
        <v>-0.28924101819125919</v>
      </c>
      <c r="AT53">
        <f t="shared" si="26"/>
        <v>-0.23147412442593548</v>
      </c>
      <c r="AU53">
        <f t="shared" si="23"/>
        <v>-4.3139221358034892</v>
      </c>
      <c r="AW53">
        <v>50</v>
      </c>
      <c r="AX53">
        <f>IF(Z53&gt;0, (R53*SUMPRODUCT(K53:$K$98, X53:$X$98)-K53*$AZ$3)/Z53, 0)</f>
        <v>-715066.01762208017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500000</v>
      </c>
      <c r="S54">
        <f t="shared" si="1"/>
        <v>-2322983.4290007632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-340.92488531800069</v>
      </c>
      <c r="AC54">
        <f t="shared" si="2"/>
        <v>-307.59199036488587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-169.79689127605403</v>
      </c>
      <c r="AI54">
        <f t="shared" si="25"/>
        <v>-169.80020158798442</v>
      </c>
      <c r="AJ54">
        <f t="shared" si="7"/>
        <v>-33.332894953114817</v>
      </c>
      <c r="AK54">
        <f t="shared" si="22"/>
        <v>-23.864741972260049</v>
      </c>
      <c r="AL54">
        <f t="shared" si="8"/>
        <v>-226.99783851335928</v>
      </c>
      <c r="AN54">
        <f t="shared" si="26"/>
        <v>0</v>
      </c>
      <c r="AO54">
        <f t="shared" si="26"/>
        <v>0</v>
      </c>
      <c r="AP54">
        <f t="shared" si="26"/>
        <v>-2.6160383416082619E-5</v>
      </c>
      <c r="AQ54">
        <f t="shared" si="26"/>
        <v>-1.3418529347219599</v>
      </c>
      <c r="AR54">
        <f t="shared" si="26"/>
        <v>-1.3418790951053761</v>
      </c>
      <c r="AS54">
        <f t="shared" si="26"/>
        <v>-0.26341968088743073</v>
      </c>
      <c r="AT54">
        <f t="shared" si="26"/>
        <v>-0.18859576174334583</v>
      </c>
      <c r="AU54">
        <f t="shared" si="23"/>
        <v>-1.7938945377361526</v>
      </c>
      <c r="AW54">
        <v>51</v>
      </c>
      <c r="AX54">
        <f>IF(Z54&gt;0, (R54*SUMPRODUCT(K54:$K$98, X54:$X$98)-K54*$AZ$3)/Z54, 0)</f>
        <v>-2322983.4290007632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500000</v>
      </c>
      <c r="S55">
        <f t="shared" si="1"/>
        <v>-10509840.555488978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-307.59199036488587</v>
      </c>
      <c r="AC55">
        <f t="shared" si="2"/>
        <v>-275.78563218539034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-52.423823409096251</v>
      </c>
      <c r="AI55">
        <f t="shared" si="25"/>
        <v>-52.42447942673688</v>
      </c>
      <c r="AJ55">
        <f t="shared" si="7"/>
        <v>-31.806358179495533</v>
      </c>
      <c r="AK55">
        <f t="shared" si="22"/>
        <v>-21.531439325542014</v>
      </c>
      <c r="AL55">
        <f t="shared" si="8"/>
        <v>-105.76227693177442</v>
      </c>
      <c r="AN55">
        <f t="shared" si="26"/>
        <v>0</v>
      </c>
      <c r="AO55">
        <f t="shared" si="26"/>
        <v>0</v>
      </c>
      <c r="AP55">
        <f t="shared" si="26"/>
        <v>-4.6288454531119058E-6</v>
      </c>
      <c r="AQ55">
        <f t="shared" si="26"/>
        <v>-0.36990129775779385</v>
      </c>
      <c r="AR55">
        <f t="shared" si="26"/>
        <v>-0.36990592660324695</v>
      </c>
      <c r="AS55">
        <f t="shared" si="26"/>
        <v>-0.22442493512411751</v>
      </c>
      <c r="AT55">
        <f t="shared" si="26"/>
        <v>-0.15192534292966578</v>
      </c>
      <c r="AU55">
        <f t="shared" si="23"/>
        <v>-0.74625620465703024</v>
      </c>
      <c r="AW55">
        <v>52</v>
      </c>
      <c r="AX55">
        <f>IF(Z55&gt;0, (R55*SUMPRODUCT(K55:$K$98, X55:$X$98)-K55*$AZ$3)/Z55, 0)</f>
        <v>-10509840.555488978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500000</v>
      </c>
      <c r="S56">
        <f t="shared" si="1"/>
        <v>-47938964.034117684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-275.78563218539034</v>
      </c>
      <c r="AC56">
        <f t="shared" si="2"/>
        <v>-246.55891641688257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-10.417557246765147</v>
      </c>
      <c r="AI56">
        <f t="shared" si="25"/>
        <v>-10.417685826367036</v>
      </c>
      <c r="AJ56">
        <f t="shared" si="7"/>
        <v>-29.226715768507773</v>
      </c>
      <c r="AK56">
        <f t="shared" si="22"/>
        <v>-19.304994252977327</v>
      </c>
      <c r="AL56">
        <f t="shared" si="8"/>
        <v>-58.949395847852131</v>
      </c>
      <c r="AN56">
        <f t="shared" si="26"/>
        <v>0</v>
      </c>
      <c r="AO56">
        <f t="shared" si="26"/>
        <v>0</v>
      </c>
      <c r="AP56">
        <f t="shared" si="26"/>
        <v>-8.1004886353208289E-7</v>
      </c>
      <c r="AQ56">
        <f t="shared" si="26"/>
        <v>-6.5630397704015242E-2</v>
      </c>
      <c r="AR56">
        <f t="shared" si="26"/>
        <v>-6.5631207752878784E-2</v>
      </c>
      <c r="AS56">
        <f t="shared" si="26"/>
        <v>-0.18412771190338356</v>
      </c>
      <c r="AT56">
        <f t="shared" si="26"/>
        <v>-0.12162106917051566</v>
      </c>
      <c r="AU56">
        <f t="shared" si="23"/>
        <v>-0.37137998882677797</v>
      </c>
      <c r="AW56">
        <v>53</v>
      </c>
      <c r="AX56">
        <f>IF(Z56&gt;0, (R56*SUMPRODUCT(K56:$K$98, X56:$X$98)-K56*$AZ$3)/Z56, 0)</f>
        <v>-47938964.034117684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500000</v>
      </c>
      <c r="S57">
        <f t="shared" si="1"/>
        <v>-221085820.27811247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-246.55891641688257</v>
      </c>
      <c r="AC57">
        <f t="shared" si="2"/>
        <v>-220.19899586256372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-2.0478817286264488</v>
      </c>
      <c r="AI57">
        <f t="shared" si="25"/>
        <v>-2.0479066283458862</v>
      </c>
      <c r="AJ57">
        <f t="shared" si="7"/>
        <v>-26.359920554318848</v>
      </c>
      <c r="AK57">
        <f t="shared" si="22"/>
        <v>-17.25912414918178</v>
      </c>
      <c r="AL57">
        <f t="shared" si="8"/>
        <v>-45.666951331846512</v>
      </c>
      <c r="AN57">
        <f t="shared" si="26"/>
        <v>0</v>
      </c>
      <c r="AO57">
        <f t="shared" si="26"/>
        <v>0</v>
      </c>
      <c r="AP57">
        <f t="shared" si="26"/>
        <v>-1.4006046738322957E-7</v>
      </c>
      <c r="AQ57">
        <f t="shared" si="26"/>
        <v>-1.1519297346920445E-2</v>
      </c>
      <c r="AR57">
        <f t="shared" si="26"/>
        <v>-1.1519437407387827E-2</v>
      </c>
      <c r="AS57">
        <f t="shared" si="26"/>
        <v>-0.1482740720139443</v>
      </c>
      <c r="AT57">
        <f t="shared" si="26"/>
        <v>-9.7082258336856062E-2</v>
      </c>
      <c r="AU57">
        <f t="shared" si="23"/>
        <v>-0.25687576775818816</v>
      </c>
      <c r="AW57">
        <v>54</v>
      </c>
      <c r="AX57">
        <f>IF(Z57&gt;0, (R57*SUMPRODUCT(K57:$K$98, X57:$X$98)-K57*$AZ$3)/Z57, 0)</f>
        <v>-221085820.27811247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500000</v>
      </c>
      <c r="S58">
        <f t="shared" si="1"/>
        <v>-1033199479.4971082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-220.19899586256372</v>
      </c>
      <c r="AC58">
        <f t="shared" si="2"/>
        <v>-196.6162732384617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-0.39786521321137019</v>
      </c>
      <c r="AI58">
        <f t="shared" si="25"/>
        <v>-0.39786997067295288</v>
      </c>
      <c r="AJ58">
        <f t="shared" si="7"/>
        <v>-23.582722624102018</v>
      </c>
      <c r="AK58">
        <f t="shared" si="22"/>
        <v>-15.413929710379461</v>
      </c>
      <c r="AL58">
        <f t="shared" si="8"/>
        <v>-39.394522305154432</v>
      </c>
      <c r="AN58">
        <f t="shared" si="26"/>
        <v>0</v>
      </c>
      <c r="AO58">
        <f t="shared" si="26"/>
        <v>0</v>
      </c>
      <c r="AP58">
        <f t="shared" si="26"/>
        <v>-2.3893423725477327E-8</v>
      </c>
      <c r="AQ58">
        <f t="shared" si="26"/>
        <v>-1.9982005024439761E-3</v>
      </c>
      <c r="AR58">
        <f t="shared" si="26"/>
        <v>-1.9982243958677017E-3</v>
      </c>
      <c r="AS58">
        <f t="shared" si="26"/>
        <v>-0.11843962887864481</v>
      </c>
      <c r="AT58">
        <f t="shared" si="26"/>
        <v>-7.7413458299892823E-2</v>
      </c>
      <c r="AU58">
        <f t="shared" si="23"/>
        <v>-0.19785131157440533</v>
      </c>
      <c r="AW58">
        <v>55</v>
      </c>
      <c r="AX58">
        <f>IF(Z58&gt;0, (R58*SUMPRODUCT(K58:$K$98, X58:$X$98)-K58*$AZ$3)/Z58, 0)</f>
        <v>-1033199479.4971082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500000</v>
      </c>
      <c r="S59">
        <f t="shared" si="1"/>
        <v>-4901653115.9213667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-196.6162732384617</v>
      </c>
      <c r="AC59">
        <f t="shared" si="2"/>
        <v>-175.55198400909902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-7.6290313020300357E-2</v>
      </c>
      <c r="AI59">
        <f t="shared" si="25"/>
        <v>-7.6291208391616211E-2</v>
      </c>
      <c r="AJ59">
        <f t="shared" si="7"/>
        <v>-21.064289229362686</v>
      </c>
      <c r="AK59">
        <f t="shared" si="22"/>
        <v>-13.76313912669232</v>
      </c>
      <c r="AL59">
        <f t="shared" si="8"/>
        <v>-34.903719564446618</v>
      </c>
      <c r="AN59">
        <f t="shared" si="26"/>
        <v>0</v>
      </c>
      <c r="AO59">
        <f t="shared" si="26"/>
        <v>0</v>
      </c>
      <c r="AP59">
        <f t="shared" si="26"/>
        <v>-4.0150249600643218E-9</v>
      </c>
      <c r="AQ59">
        <f t="shared" si="26"/>
        <v>-3.4210109880268764E-4</v>
      </c>
      <c r="AR59">
        <f t="shared" si="26"/>
        <v>-3.4210511382764777E-4</v>
      </c>
      <c r="AS59">
        <f t="shared" si="26"/>
        <v>-9.445650706591141E-2</v>
      </c>
      <c r="AT59">
        <f t="shared" si="26"/>
        <v>-6.1716682391417567E-2</v>
      </c>
      <c r="AU59">
        <f t="shared" si="23"/>
        <v>-0.15651529457115659</v>
      </c>
      <c r="AW59">
        <v>56</v>
      </c>
      <c r="AX59">
        <f>IF(Z59&gt;0, (R59*SUMPRODUCT(K59:$K$98, X59:$X$98)-K59*$AZ$3)/Z59, 0)</f>
        <v>-4901653115.9213667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500000</v>
      </c>
      <c r="S60">
        <f t="shared" si="1"/>
        <v>-23610496876.835018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-175.55198400909902</v>
      </c>
      <c r="AC60">
        <f t="shared" si="2"/>
        <v>-156.74314090496105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-1.4408999188756174E-2</v>
      </c>
      <c r="AI60">
        <f t="shared" si="25"/>
        <v>-1.4409165156399424E-2</v>
      </c>
      <c r="AJ60">
        <f t="shared" si="7"/>
        <v>-18.808843104137964</v>
      </c>
      <c r="AK60">
        <f t="shared" si="22"/>
        <v>-12.288638880636933</v>
      </c>
      <c r="AL60">
        <f t="shared" si="8"/>
        <v>-31.111891149931296</v>
      </c>
      <c r="AN60">
        <f t="shared" si="26"/>
        <v>0</v>
      </c>
      <c r="AO60">
        <f t="shared" si="26"/>
        <v>0</v>
      </c>
      <c r="AP60">
        <f t="shared" si="26"/>
        <v>-6.6449310153354954E-10</v>
      </c>
      <c r="AQ60">
        <f t="shared" si="26"/>
        <v>-5.7690043513323273E-5</v>
      </c>
      <c r="AR60">
        <f t="shared" si="26"/>
        <v>-5.7690708006424801E-5</v>
      </c>
      <c r="AS60">
        <f t="shared" si="26"/>
        <v>-7.5305922562596578E-2</v>
      </c>
      <c r="AT60">
        <f t="shared" si="26"/>
        <v>-4.9200649015003373E-2</v>
      </c>
      <c r="AU60">
        <f t="shared" si="23"/>
        <v>-0.12456426228560638</v>
      </c>
      <c r="AW60">
        <v>57</v>
      </c>
      <c r="AX60">
        <f>IF(Z60&gt;0, (R60*SUMPRODUCT(K60:$K$98, X60:$X$98)-K60*$AZ$3)/Z60, 0)</f>
        <v>-23610496876.835018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500000</v>
      </c>
      <c r="S61">
        <f t="shared" si="1"/>
        <v>-115642599870.29826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-156.74314090496105</v>
      </c>
      <c r="AC61">
        <f t="shared" si="2"/>
        <v>-139.94928323318607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-2.6810653511430394E-3</v>
      </c>
      <c r="AI61">
        <f t="shared" si="25"/>
        <v>-2.6810956058423005E-3</v>
      </c>
      <c r="AJ61">
        <f t="shared" si="7"/>
        <v>-16.793857671774987</v>
      </c>
      <c r="AK61">
        <f t="shared" si="22"/>
        <v>-10.972019863347274</v>
      </c>
      <c r="AL61">
        <f t="shared" si="8"/>
        <v>-27.768558630728105</v>
      </c>
      <c r="AN61">
        <f t="shared" si="26"/>
        <v>0</v>
      </c>
      <c r="AO61">
        <f t="shared" si="26"/>
        <v>0</v>
      </c>
      <c r="AP61">
        <f t="shared" si="26"/>
        <v>-1.0815382096967112E-10</v>
      </c>
      <c r="AQ61">
        <f t="shared" si="26"/>
        <v>-9.5842123398603996E-6</v>
      </c>
      <c r="AR61">
        <f t="shared" si="26"/>
        <v>-9.5843204936813698E-6</v>
      </c>
      <c r="AS61">
        <f t="shared" si="26"/>
        <v>-6.0034306087713783E-2</v>
      </c>
      <c r="AT61">
        <f t="shared" si="26"/>
        <v>-3.9222530746090715E-2</v>
      </c>
      <c r="AU61">
        <f t="shared" si="23"/>
        <v>-9.9266421154298193E-2</v>
      </c>
      <c r="AW61">
        <v>58</v>
      </c>
      <c r="AX61">
        <f>IF(Z61&gt;0, (R61*SUMPRODUCT(K61:$K$98, X61:$X$98)-K61*$AZ$3)/Z61, 0)</f>
        <v>-115642599870.29826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500000</v>
      </c>
      <c r="S62">
        <f t="shared" si="1"/>
        <v>-576580732436.45703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-139.94928323318607</v>
      </c>
      <c r="AC62">
        <f t="shared" si="2"/>
        <v>-124.95472553006041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-4.9068465034885877E-4</v>
      </c>
      <c r="AI62">
        <f t="shared" si="25"/>
        <v>-4.9069006826860963E-4</v>
      </c>
      <c r="AJ62">
        <f t="shared" si="7"/>
        <v>-14.994557703125651</v>
      </c>
      <c r="AK62">
        <f t="shared" si="22"/>
        <v>-9.7964498263230251</v>
      </c>
      <c r="AL62">
        <f t="shared" si="8"/>
        <v>-24.791498219516946</v>
      </c>
      <c r="AN62">
        <f t="shared" si="26"/>
        <v>0</v>
      </c>
      <c r="AO62">
        <f t="shared" si="26"/>
        <v>0</v>
      </c>
      <c r="AP62">
        <f t="shared" si="26"/>
        <v>-1.7292730464782031E-11</v>
      </c>
      <c r="AQ62">
        <f t="shared" si="26"/>
        <v>-1.5661504399896166E-6</v>
      </c>
      <c r="AR62">
        <f t="shared" si="26"/>
        <v>-1.5661677327200811E-6</v>
      </c>
      <c r="AS62">
        <f t="shared" si="26"/>
        <v>-4.7859115070145071E-2</v>
      </c>
      <c r="AT62">
        <f t="shared" si="26"/>
        <v>-3.1267972607098883E-2</v>
      </c>
      <c r="AU62">
        <f t="shared" si="23"/>
        <v>-7.9128653844976679E-2</v>
      </c>
      <c r="AW62">
        <v>59</v>
      </c>
      <c r="AX62">
        <f>IF(Z62&gt;0, (R62*SUMPRODUCT(K62:$K$98, X62:$X$98)-K62*$AZ$3)/Z62, 0)</f>
        <v>-576580732436.45703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500000</v>
      </c>
      <c r="S63">
        <f t="shared" si="1"/>
        <v>-2929112468946.9536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-124.95472553006041</v>
      </c>
      <c r="AC63">
        <f t="shared" si="2"/>
        <v>-111.56672058965913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-8.8230352759490618E-5</v>
      </c>
      <c r="AI63">
        <f t="shared" si="25"/>
        <v>-8.8231304982406032E-5</v>
      </c>
      <c r="AJ63">
        <f t="shared" si="7"/>
        <v>-13.388004940401288</v>
      </c>
      <c r="AK63">
        <f t="shared" si="22"/>
        <v>-8.7468307871042299</v>
      </c>
      <c r="AL63">
        <f t="shared" si="8"/>
        <v>-22.1349239588105</v>
      </c>
      <c r="AN63">
        <f t="shared" si="26"/>
        <v>0</v>
      </c>
      <c r="AO63">
        <f t="shared" si="26"/>
        <v>0</v>
      </c>
      <c r="AP63">
        <f t="shared" si="26"/>
        <v>-2.7136361133289189E-12</v>
      </c>
      <c r="AQ63">
        <f t="shared" si="26"/>
        <v>-2.5143804845010393E-7</v>
      </c>
      <c r="AR63">
        <f t="shared" si="26"/>
        <v>-2.514407620862173E-7</v>
      </c>
      <c r="AS63">
        <f t="shared" si="26"/>
        <v>-3.8153013442335515E-2</v>
      </c>
      <c r="AT63">
        <f t="shared" si="26"/>
        <v>-2.4926637993025649E-2</v>
      </c>
      <c r="AU63">
        <f t="shared" si="23"/>
        <v>-6.3079902876123251E-2</v>
      </c>
      <c r="AW63">
        <v>60</v>
      </c>
      <c r="AX63">
        <f>IF(Z63&gt;0, (R63*SUMPRODUCT(K63:$K$98, X63:$X$98)-K63*$AZ$3)/Z63, 0)</f>
        <v>-2929112468946.9536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500000</v>
      </c>
      <c r="S64">
        <f t="shared" si="1"/>
        <v>-15188400198664.709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-111.56672058965913</v>
      </c>
      <c r="AC64">
        <f t="shared" si="2"/>
        <v>-99.613143603104547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-1.5574763037067504E-5</v>
      </c>
      <c r="AI64">
        <f t="shared" si="25"/>
        <v>-1.5574926999601907E-5</v>
      </c>
      <c r="AJ64">
        <f t="shared" si="7"/>
        <v>-11.95357698655458</v>
      </c>
      <c r="AK64">
        <f t="shared" si="22"/>
        <v>-7.8096704412761397</v>
      </c>
      <c r="AL64">
        <f t="shared" si="8"/>
        <v>-19.763263002757718</v>
      </c>
      <c r="AN64">
        <f t="shared" si="26"/>
        <v>0</v>
      </c>
      <c r="AO64">
        <f t="shared" si="26"/>
        <v>0</v>
      </c>
      <c r="AP64">
        <f t="shared" si="26"/>
        <v>-4.1719546759718184E-13</v>
      </c>
      <c r="AQ64">
        <f t="shared" si="26"/>
        <v>-3.9629300508692611E-8</v>
      </c>
      <c r="AR64">
        <f t="shared" si="26"/>
        <v>-3.9629717704160211E-8</v>
      </c>
      <c r="AS64">
        <f t="shared" si="26"/>
        <v>-3.0415351644615236E-2</v>
      </c>
      <c r="AT64">
        <f t="shared" si="26"/>
        <v>-1.9871363439341216E-2</v>
      </c>
      <c r="AU64">
        <f t="shared" si="23"/>
        <v>-5.0286754713674151E-2</v>
      </c>
      <c r="AW64">
        <v>61</v>
      </c>
      <c r="AX64">
        <f>IF(Z64&gt;0, (R64*SUMPRODUCT(K64:$K$98, X64:$X$98)-K64*$AZ$3)/Z64, 0)</f>
        <v>-15188400198664.709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500000</v>
      </c>
      <c r="S65">
        <f t="shared" si="1"/>
        <v>-80470229980091.703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-99.613143603104547</v>
      </c>
      <c r="AC65">
        <f t="shared" si="2"/>
        <v>-88.940306823097586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-2.6938295454105076E-6</v>
      </c>
      <c r="AI65">
        <f t="shared" si="25"/>
        <v>-2.6938571768422945E-6</v>
      </c>
      <c r="AJ65">
        <f t="shared" si="7"/>
        <v>-10.672836780006961</v>
      </c>
      <c r="AK65">
        <f t="shared" si="22"/>
        <v>-6.9729200522173187</v>
      </c>
      <c r="AL65">
        <f t="shared" si="8"/>
        <v>-17.645759526081456</v>
      </c>
      <c r="AN65">
        <f t="shared" si="26"/>
        <v>0</v>
      </c>
      <c r="AO65">
        <f t="shared" si="26"/>
        <v>0</v>
      </c>
      <c r="AP65">
        <f t="shared" si="26"/>
        <v>-6.2774075551258549E-14</v>
      </c>
      <c r="AQ65">
        <f t="shared" si="26"/>
        <v>-6.1199383625678643E-9</v>
      </c>
      <c r="AR65">
        <f t="shared" si="26"/>
        <v>-6.1200011366434153E-9</v>
      </c>
      <c r="AS65">
        <f t="shared" si="26"/>
        <v>-2.4246932534640504E-2</v>
      </c>
      <c r="AT65">
        <f t="shared" si="26"/>
        <v>-1.5841329307337632E-2</v>
      </c>
      <c r="AU65">
        <f t="shared" si="23"/>
        <v>-4.0088267961979271E-2</v>
      </c>
      <c r="AW65">
        <v>62</v>
      </c>
      <c r="AX65">
        <f>IF(Z65&gt;0, (R65*SUMPRODUCT(K65:$K$98, X65:$X$98)-K65*$AZ$3)/Z65, 0)</f>
        <v>-80470229980091.703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500000</v>
      </c>
      <c r="S66">
        <f t="shared" si="1"/>
        <v>-436398291423449.81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-88.940306823097586</v>
      </c>
      <c r="AC66">
        <f t="shared" si="2"/>
        <v>-79.410988240256529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-4.5611781781902459E-7</v>
      </c>
      <c r="AI66">
        <f t="shared" si="25"/>
        <v>-4.5612236704560277E-7</v>
      </c>
      <c r="AJ66">
        <f t="shared" si="7"/>
        <v>-9.5293185828410572</v>
      </c>
      <c r="AK66">
        <f t="shared" si="22"/>
        <v>-6.2258214776168312</v>
      </c>
      <c r="AL66">
        <f t="shared" si="8"/>
        <v>-15.755140516580255</v>
      </c>
      <c r="AN66">
        <f t="shared" si="26"/>
        <v>0</v>
      </c>
      <c r="AO66">
        <f t="shared" si="26"/>
        <v>0</v>
      </c>
      <c r="AP66">
        <f t="shared" si="26"/>
        <v>-9.227764052453071E-15</v>
      </c>
      <c r="AQ66">
        <f t="shared" si="26"/>
        <v>-9.2520069744640193E-10</v>
      </c>
      <c r="AR66">
        <f t="shared" si="26"/>
        <v>-9.2520992521045442E-10</v>
      </c>
      <c r="AS66">
        <f t="shared" si="26"/>
        <v>-1.9329506225366687E-2</v>
      </c>
      <c r="AT66">
        <f t="shared" si="26"/>
        <v>-1.2628610740993567E-2</v>
      </c>
      <c r="AU66">
        <f t="shared" si="23"/>
        <v>-3.195811789157018E-2</v>
      </c>
      <c r="AW66">
        <v>63</v>
      </c>
      <c r="AX66">
        <f>IF(Z66&gt;0, (R66*SUMPRODUCT(K66:$K$98, X66:$X$98)-K66*$AZ$3)/Z66, 0)</f>
        <v>-436398291423449.81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-2427238741073021.5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-79.410988240256529</v>
      </c>
      <c r="AC67">
        <f t="shared" ref="AC67:AC89" si="29">S67*Z67</f>
        <v>-70.902668072466582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-7.3028115109437363E-13</v>
      </c>
      <c r="AH67">
        <f t="shared" ref="AH67:AH89" si="32">-X67*R67</f>
        <v>-7.5469063225646139E-8</v>
      </c>
      <c r="AI67">
        <f t="shared" ref="AI67:AI89" si="33">SUM(AE67:AH67)</f>
        <v>-7.5469793506797233E-8</v>
      </c>
      <c r="AJ67">
        <f t="shared" ref="AJ67:AJ89" si="34">AB67-AC67</f>
        <v>-8.5083201677899467</v>
      </c>
      <c r="AK67">
        <f t="shared" si="22"/>
        <v>-5.5587691768179575</v>
      </c>
      <c r="AL67">
        <f t="shared" ref="AL67:AL89" si="35">SUM(AI67:AK67)</f>
        <v>-14.067089420077698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-1.3668153584955575E-10</v>
      </c>
      <c r="AR67">
        <f t="shared" si="36"/>
        <v>-1.3668285845705963E-10</v>
      </c>
      <c r="AS67">
        <f t="shared" si="36"/>
        <v>-1.5409364027167215E-2</v>
      </c>
      <c r="AT67">
        <f t="shared" si="36"/>
        <v>-1.0067451165373123E-2</v>
      </c>
      <c r="AU67">
        <f t="shared" si="23"/>
        <v>-2.5476815329223197E-2</v>
      </c>
      <c r="AW67">
        <v>64</v>
      </c>
      <c r="AX67">
        <f>IF(Z67&gt;0, (R67*SUMPRODUCT(K67:$K$98, X67:$X$98)-K67*$AZ$3)/Z67, 0)</f>
        <v>-2427238741073021.5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7"/>
        <v>500000</v>
      </c>
      <c r="S68">
        <f t="shared" si="28"/>
        <v>-1.3861787327668796E+16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-70.902668072466582</v>
      </c>
      <c r="AC68">
        <f t="shared" si="29"/>
        <v>-63.305953636250464</v>
      </c>
      <c r="AE68">
        <f t="shared" si="30"/>
        <v>0</v>
      </c>
      <c r="AF68">
        <f t="shared" si="31"/>
        <v>0</v>
      </c>
      <c r="AG68">
        <f t="shared" si="31"/>
        <v>-1.1417350472166155E-13</v>
      </c>
      <c r="AH68">
        <f t="shared" si="32"/>
        <v>-1.2176096697235366E-8</v>
      </c>
      <c r="AI68">
        <f t="shared" si="33"/>
        <v>-1.2176210870740088E-8</v>
      </c>
      <c r="AJ68">
        <f t="shared" si="34"/>
        <v>-7.5967144362161179</v>
      </c>
      <c r="AK68">
        <f t="shared" si="22"/>
        <v>-4.9631867650726615</v>
      </c>
      <c r="AL68">
        <f t="shared" si="35"/>
        <v>-12.55990121346499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-1.9689330848424142E-11</v>
      </c>
      <c r="AR68">
        <f t="shared" si="36"/>
        <v>-1.9689515472443192E-11</v>
      </c>
      <c r="AS68">
        <f t="shared" si="36"/>
        <v>-1.2284250660527398E-2</v>
      </c>
      <c r="AT68">
        <f t="shared" si="36"/>
        <v>-8.0257104316709092E-3</v>
      </c>
      <c r="AU68">
        <f t="shared" si="23"/>
        <v>-2.0309961111887823E-2</v>
      </c>
      <c r="AW68">
        <v>65</v>
      </c>
      <c r="AX68">
        <f>IF(Z68&gt;0, (R68*SUMPRODUCT(K68:$K$98, X68:$X$98)-K68*$AZ$3)/Z68, 0)</f>
        <v>-1.3861787327668796E+16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7"/>
        <v>500000</v>
      </c>
      <c r="S69">
        <f t="shared" si="28"/>
        <v>-8.144295430148576E+16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-63.305953636250464</v>
      </c>
      <c r="AC69">
        <f t="shared" si="29"/>
        <v>-56.523172889526585</v>
      </c>
      <c r="AE69">
        <f t="shared" si="30"/>
        <v>0</v>
      </c>
      <c r="AF69">
        <f t="shared" si="31"/>
        <v>0</v>
      </c>
      <c r="AG69">
        <f t="shared" si="31"/>
        <v>-1.7350541054874108E-14</v>
      </c>
      <c r="AH69">
        <f t="shared" si="32"/>
        <v>-1.9136245723914165E-9</v>
      </c>
      <c r="AI69">
        <f t="shared" si="33"/>
        <v>-1.9136419229324714E-9</v>
      </c>
      <c r="AJ69">
        <f t="shared" si="34"/>
        <v>-6.7827807467238799</v>
      </c>
      <c r="AK69">
        <f t="shared" si="22"/>
        <v>-4.4314167545375334</v>
      </c>
      <c r="AL69">
        <f t="shared" si="35"/>
        <v>-11.214197503175054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-2.7628772133258345E-12</v>
      </c>
      <c r="AR69">
        <f t="shared" si="36"/>
        <v>-2.7629022639105788E-12</v>
      </c>
      <c r="AS69">
        <f t="shared" si="36"/>
        <v>-9.7929294170222871E-3</v>
      </c>
      <c r="AT69">
        <f t="shared" si="36"/>
        <v>-6.3980472191374916E-3</v>
      </c>
      <c r="AU69">
        <f t="shared" si="23"/>
        <v>-1.6190976638922678E-2</v>
      </c>
      <c r="AW69">
        <v>66</v>
      </c>
      <c r="AX69">
        <f>IF(Z69&gt;0, (R69*SUMPRODUCT(K69:$K$98, X69:$X$98)-K69*$AZ$3)/Z69, 0)</f>
        <v>-8.144295430148576E+16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7"/>
        <v>500000</v>
      </c>
      <c r="S70">
        <f t="shared" si="28"/>
        <v>-4.9279060274346176E+17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-56.523172889526585</v>
      </c>
      <c r="AC70">
        <f t="shared" si="29"/>
        <v>-50.467118651365439</v>
      </c>
      <c r="AE70">
        <f t="shared" si="30"/>
        <v>0</v>
      </c>
      <c r="AF70">
        <f t="shared" si="31"/>
        <v>0</v>
      </c>
      <c r="AG70">
        <f t="shared" si="31"/>
        <v>-2.5602719679720509E-15</v>
      </c>
      <c r="AH70">
        <f t="shared" si="32"/>
        <v>-2.923352735270663E-10</v>
      </c>
      <c r="AI70">
        <f t="shared" si="33"/>
        <v>-2.9233783379903427E-10</v>
      </c>
      <c r="AJ70">
        <f t="shared" si="34"/>
        <v>-6.0560542381611455</v>
      </c>
      <c r="AK70">
        <f t="shared" si="22"/>
        <v>-3.9566221022668615</v>
      </c>
      <c r="AL70">
        <f t="shared" si="35"/>
        <v>-10.012676340720345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-3.7684958724593324E-13</v>
      </c>
      <c r="AR70">
        <f t="shared" si="36"/>
        <v>-3.7685288769415743E-13</v>
      </c>
      <c r="AS70">
        <f t="shared" si="36"/>
        <v>-7.8068633745585602E-3</v>
      </c>
      <c r="AT70">
        <f t="shared" si="36"/>
        <v>-5.1004840713802955E-3</v>
      </c>
      <c r="AU70">
        <f t="shared" si="23"/>
        <v>-1.290734744631571E-2</v>
      </c>
      <c r="AW70">
        <v>67</v>
      </c>
      <c r="AX70">
        <f>IF(Z70&gt;0, (R70*SUMPRODUCT(K70:$K$98, X70:$X$98)-K70*$AZ$3)/Z70, 0)</f>
        <v>-4.9279060274346176E+17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7"/>
        <v>500000</v>
      </c>
      <c r="S71">
        <f t="shared" si="28"/>
        <v>-3.0719516646024719E+18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-50.467118651365439</v>
      </c>
      <c r="AC71">
        <f t="shared" si="29"/>
        <v>-45.059927367290896</v>
      </c>
      <c r="AE71">
        <f t="shared" si="30"/>
        <v>0</v>
      </c>
      <c r="AF71">
        <f t="shared" si="31"/>
        <v>0</v>
      </c>
      <c r="AG71">
        <f t="shared" si="31"/>
        <v>-3.667043974560868E-16</v>
      </c>
      <c r="AH71">
        <f t="shared" si="32"/>
        <v>-4.3359297016724869E-11</v>
      </c>
      <c r="AI71">
        <f t="shared" si="33"/>
        <v>-4.3359663721122324E-11</v>
      </c>
      <c r="AJ71">
        <f t="shared" si="34"/>
        <v>-5.4071912840745426</v>
      </c>
      <c r="AK71">
        <f t="shared" si="22"/>
        <v>-3.5326983055955812</v>
      </c>
      <c r="AL71">
        <f t="shared" si="35"/>
        <v>-8.9398895897134842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-4.9905801243707372E-14</v>
      </c>
      <c r="AR71">
        <f t="shared" si="36"/>
        <v>-4.9906223314129029E-14</v>
      </c>
      <c r="AS71">
        <f t="shared" si="36"/>
        <v>-6.2235836850777892E-3</v>
      </c>
      <c r="AT71">
        <f t="shared" si="36"/>
        <v>-4.0660746742510684E-3</v>
      </c>
      <c r="AU71">
        <f t="shared" si="23"/>
        <v>-1.0289658359378765E-2</v>
      </c>
      <c r="AW71">
        <v>68</v>
      </c>
      <c r="AX71">
        <f>IF(Z71&gt;0, (R71*SUMPRODUCT(K71:$K$98, X71:$X$98)-K71*$AZ$3)/Z71, 0)</f>
        <v>-3.0719516646024719E+18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7"/>
        <v>500000</v>
      </c>
      <c r="S72">
        <f t="shared" si="28"/>
        <v>-1.9762009969260757E+19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-45.059927367290896</v>
      </c>
      <c r="AC72">
        <f t="shared" si="29"/>
        <v>-40.232078006509781</v>
      </c>
      <c r="AE72">
        <f t="shared" si="30"/>
        <v>0</v>
      </c>
      <c r="AF72">
        <f t="shared" si="31"/>
        <v>0</v>
      </c>
      <c r="AG72">
        <f t="shared" si="31"/>
        <v>-5.0895731341459735E-17</v>
      </c>
      <c r="AH72">
        <f t="shared" si="32"/>
        <v>-6.2428324428013244E-12</v>
      </c>
      <c r="AI72">
        <f t="shared" si="33"/>
        <v>-6.2428833385326656E-12</v>
      </c>
      <c r="AJ72">
        <f t="shared" si="34"/>
        <v>-4.8278493607811157</v>
      </c>
      <c r="AK72">
        <f t="shared" ref="AK72:AK89" si="49">G72*SUM(AB72:AB72, AE72:AF72)</f>
        <v>-3.154194915710363</v>
      </c>
      <c r="AL72">
        <f t="shared" si="35"/>
        <v>-7.9820442764977217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-6.415528760435085E-15</v>
      </c>
      <c r="AR72">
        <f t="shared" si="36"/>
        <v>-6.4155810641019211E-15</v>
      </c>
      <c r="AS72">
        <f t="shared" si="36"/>
        <v>-4.9614028101707128E-3</v>
      </c>
      <c r="AT72">
        <f t="shared" si="36"/>
        <v>-3.2414498359782341E-3</v>
      </c>
      <c r="AU72">
        <f t="shared" si="23"/>
        <v>-8.2028526461553637E-3</v>
      </c>
      <c r="AW72">
        <v>69</v>
      </c>
      <c r="AX72">
        <f>IF(Z72&gt;0, (R72*SUMPRODUCT(K72:$K$98, X72:$X$98)-K72*$AZ$3)/Z72, 0)</f>
        <v>-1.9762009969260757E+19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7"/>
        <v>500000</v>
      </c>
      <c r="S73">
        <f t="shared" si="28"/>
        <v>-1.3140373308258814E+20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-40.232078006509781</v>
      </c>
      <c r="AC73">
        <f t="shared" si="29"/>
        <v>-35.921498220098016</v>
      </c>
      <c r="AE73">
        <f t="shared" si="30"/>
        <v>0</v>
      </c>
      <c r="AF73">
        <f t="shared" si="31"/>
        <v>0</v>
      </c>
      <c r="AG73">
        <f t="shared" si="31"/>
        <v>-6.8341852581770087E-18</v>
      </c>
      <c r="AH73">
        <f t="shared" si="32"/>
        <v>-8.7105177539736257E-13</v>
      </c>
      <c r="AI73">
        <f t="shared" si="33"/>
        <v>-8.7105860958262075E-13</v>
      </c>
      <c r="AJ73">
        <f t="shared" si="34"/>
        <v>-4.3105797864117648</v>
      </c>
      <c r="AK73">
        <f t="shared" si="49"/>
        <v>-2.816245460455685</v>
      </c>
      <c r="AL73">
        <f t="shared" si="35"/>
        <v>-7.1268252468683215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-7.9923910570514976E-16</v>
      </c>
      <c r="AR73">
        <f t="shared" si="36"/>
        <v>-7.9924537645537182E-16</v>
      </c>
      <c r="AS73">
        <f t="shared" si="36"/>
        <v>-3.95519994433257E-3</v>
      </c>
      <c r="AT73">
        <f t="shared" si="36"/>
        <v>-2.5840639636306112E-3</v>
      </c>
      <c r="AU73">
        <f t="shared" si="23"/>
        <v>-6.5392639079639809E-3</v>
      </c>
      <c r="AW73">
        <v>70</v>
      </c>
      <c r="AX73">
        <f>IF(Z73&gt;0, (R73*SUMPRODUCT(K73:$K$98, X73:$X$98)-K73*$AZ$3)/Z73, 0)</f>
        <v>-1.3140373308258814E+20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7"/>
        <v>500000</v>
      </c>
      <c r="S74">
        <f t="shared" si="28"/>
        <v>-9.0447710005328793E+20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-35.921498220098016</v>
      </c>
      <c r="AC74">
        <f t="shared" si="29"/>
        <v>-32.072766267944658</v>
      </c>
      <c r="AE74">
        <f t="shared" si="30"/>
        <v>0</v>
      </c>
      <c r="AF74">
        <f t="shared" si="31"/>
        <v>0</v>
      </c>
      <c r="AG74">
        <f t="shared" si="31"/>
        <v>-8.8650022941584346E-19</v>
      </c>
      <c r="AH74">
        <f t="shared" si="32"/>
        <v>-1.1758686352358791E-13</v>
      </c>
      <c r="AI74">
        <f t="shared" si="33"/>
        <v>-1.1758775002381733E-13</v>
      </c>
      <c r="AJ74">
        <f t="shared" si="34"/>
        <v>-3.8487319521533578</v>
      </c>
      <c r="AK74">
        <f t="shared" si="49"/>
        <v>-2.5145048754068613</v>
      </c>
      <c r="AL74">
        <f t="shared" si="35"/>
        <v>-6.3632368275603373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-9.633265690532721E-17</v>
      </c>
      <c r="AR74">
        <f t="shared" si="36"/>
        <v>-9.6333383167767489E-17</v>
      </c>
      <c r="AS74">
        <f t="shared" si="36"/>
        <v>-3.1530611801120585E-3</v>
      </c>
      <c r="AT74">
        <f t="shared" si="36"/>
        <v>-2.0599999710065454E-3</v>
      </c>
      <c r="AU74">
        <f t="shared" si="23"/>
        <v>-5.2130611511187006E-3</v>
      </c>
      <c r="AW74">
        <v>71</v>
      </c>
      <c r="AX74">
        <f>IF(Z74&gt;0, (R74*SUMPRODUCT(K74:$K$98, X74:$X$98)-K74*$AZ$3)/Z74, 0)</f>
        <v>-9.0447710005328793E+20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7"/>
        <v>500000</v>
      </c>
      <c r="S75">
        <f t="shared" si="28"/>
        <v>-6.4536689351487065E+21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-32.072766267944658</v>
      </c>
      <c r="AC75">
        <f t="shared" si="29"/>
        <v>-28.636398453522009</v>
      </c>
      <c r="AE75">
        <f t="shared" si="30"/>
        <v>0</v>
      </c>
      <c r="AF75">
        <f t="shared" si="31"/>
        <v>0</v>
      </c>
      <c r="AG75">
        <f t="shared" si="31"/>
        <v>-1.1093069206555978E-19</v>
      </c>
      <c r="AH75">
        <f t="shared" si="32"/>
        <v>-1.5334090701122503E-14</v>
      </c>
      <c r="AI75">
        <f t="shared" si="33"/>
        <v>-1.5334201631814568E-14</v>
      </c>
      <c r="AJ75">
        <f t="shared" si="34"/>
        <v>-3.436367814422649</v>
      </c>
      <c r="AK75">
        <f t="shared" si="49"/>
        <v>-2.2450936387561264</v>
      </c>
      <c r="AL75">
        <f t="shared" si="35"/>
        <v>-5.681461453178791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-1.1216432247568695E-17</v>
      </c>
      <c r="AR75">
        <f t="shared" si="36"/>
        <v>-1.1216513390077631E-17</v>
      </c>
      <c r="AS75">
        <f t="shared" si="36"/>
        <v>-2.5136010683291339E-3</v>
      </c>
      <c r="AT75">
        <f t="shared" si="36"/>
        <v>-1.6422193646416976E-3</v>
      </c>
      <c r="AU75">
        <f t="shared" si="23"/>
        <v>-4.1558204329708425E-3</v>
      </c>
      <c r="AW75">
        <v>72</v>
      </c>
      <c r="AX75">
        <f>IF(Z75&gt;0, (R75*SUMPRODUCT(K75:$K$98, X75:$X$98)-K75*$AZ$3)/Z75, 0)</f>
        <v>-6.4536689351487065E+21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7"/>
        <v>500000</v>
      </c>
      <c r="S76">
        <f t="shared" si="28"/>
        <v>-4.7808539568238284E+22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-28.636398453522009</v>
      </c>
      <c r="AC76">
        <f t="shared" si="29"/>
        <v>-25.568212904930366</v>
      </c>
      <c r="AE76">
        <f t="shared" si="30"/>
        <v>0</v>
      </c>
      <c r="AF76">
        <f t="shared" si="31"/>
        <v>0</v>
      </c>
      <c r="AG76">
        <f t="shared" si="31"/>
        <v>-1.3370107691972183E-20</v>
      </c>
      <c r="AH76">
        <f t="shared" si="32"/>
        <v>-1.9290255490586402E-15</v>
      </c>
      <c r="AI76">
        <f t="shared" si="33"/>
        <v>-1.9290389191663323E-15</v>
      </c>
      <c r="AJ76">
        <f t="shared" si="34"/>
        <v>-3.0681855485916429</v>
      </c>
      <c r="AK76">
        <f t="shared" si="49"/>
        <v>-2.0045478917465407</v>
      </c>
      <c r="AL76">
        <f t="shared" si="35"/>
        <v>-5.072733440338185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-1.2598436942939313E-18</v>
      </c>
      <c r="AR76">
        <f t="shared" si="36"/>
        <v>-1.2598524262912219E-18</v>
      </c>
      <c r="AS76">
        <f t="shared" si="36"/>
        <v>-2.0038273822776845E-3</v>
      </c>
      <c r="AT76">
        <f t="shared" si="36"/>
        <v>-1.3091672230880875E-3</v>
      </c>
      <c r="AU76">
        <f t="shared" si="23"/>
        <v>-3.3129946053657728E-3</v>
      </c>
      <c r="AW76">
        <v>73</v>
      </c>
      <c r="AX76">
        <f>IF(Z76&gt;0, (R76*SUMPRODUCT(K76:$K$98, X76:$X$98)-K76*$AZ$3)/Z76, 0)</f>
        <v>-4.7808539568238284E+22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7"/>
        <v>500000</v>
      </c>
      <c r="S77">
        <f t="shared" si="28"/>
        <v>-3.6834227093581736E+23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-25.568212904930366</v>
      </c>
      <c r="AC77">
        <f t="shared" si="29"/>
        <v>-22.828761522259253</v>
      </c>
      <c r="AE77">
        <f t="shared" si="30"/>
        <v>0</v>
      </c>
      <c r="AF77">
        <f t="shared" si="31"/>
        <v>0</v>
      </c>
      <c r="AG77">
        <f t="shared" si="31"/>
        <v>-1.5494258549432889E-21</v>
      </c>
      <c r="AH77">
        <f t="shared" si="32"/>
        <v>-2.3373961520218342E-16</v>
      </c>
      <c r="AI77">
        <f t="shared" si="33"/>
        <v>-2.3374116462803834E-16</v>
      </c>
      <c r="AJ77">
        <f t="shared" si="34"/>
        <v>-2.7394513826711133</v>
      </c>
      <c r="AK77">
        <f t="shared" si="49"/>
        <v>-1.7897749033451258</v>
      </c>
      <c r="AL77">
        <f t="shared" si="35"/>
        <v>-4.5292262860162396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-1.3629910025911414E-19</v>
      </c>
      <c r="AR77">
        <f t="shared" si="36"/>
        <v>-1.3630000376599192E-19</v>
      </c>
      <c r="AS77">
        <f t="shared" si="36"/>
        <v>-1.59743892082086E-3</v>
      </c>
      <c r="AT77">
        <f t="shared" si="36"/>
        <v>-1.0436600949362944E-3</v>
      </c>
      <c r="AU77">
        <f t="shared" si="23"/>
        <v>-2.6410990157571543E-3</v>
      </c>
      <c r="AW77">
        <v>74</v>
      </c>
      <c r="AX77">
        <f>IF(Z77&gt;0, (R77*SUMPRODUCT(K77:$K$98, X77:$X$98)-K77*$AZ$3)/Z77, 0)</f>
        <v>-3.6834227093581736E+23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7"/>
        <v>500000</v>
      </c>
      <c r="S78">
        <f t="shared" si="28"/>
        <v>-2.9564236991257728E+24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-22.828761522259253</v>
      </c>
      <c r="AC78">
        <f t="shared" si="29"/>
        <v>-20.382822787731481</v>
      </c>
      <c r="AE78">
        <f t="shared" si="30"/>
        <v>0</v>
      </c>
      <c r="AF78">
        <f t="shared" si="31"/>
        <v>0</v>
      </c>
      <c r="AG78">
        <f t="shared" si="31"/>
        <v>-1.7236046708865484E-22</v>
      </c>
      <c r="AH78">
        <f t="shared" si="32"/>
        <v>-2.7231422586104023E-17</v>
      </c>
      <c r="AI78">
        <f t="shared" si="33"/>
        <v>-2.7231594946571114E-17</v>
      </c>
      <c r="AJ78">
        <f t="shared" si="34"/>
        <v>-2.4459387345277719</v>
      </c>
      <c r="AK78">
        <f t="shared" si="49"/>
        <v>-1.5980133065581479</v>
      </c>
      <c r="AL78">
        <f t="shared" si="35"/>
        <v>-4.0439520410859195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-1.4177934684664147E-20</v>
      </c>
      <c r="AR78">
        <f t="shared" si="36"/>
        <v>-1.4178024423473675E-20</v>
      </c>
      <c r="AS78">
        <f t="shared" si="36"/>
        <v>-1.2734685274400947E-3</v>
      </c>
      <c r="AT78">
        <f t="shared" si="36"/>
        <v>-8.3199943792753043E-4</v>
      </c>
      <c r="AU78">
        <f t="shared" si="23"/>
        <v>-2.105467965367625E-3</v>
      </c>
      <c r="AW78">
        <v>75</v>
      </c>
      <c r="AX78">
        <f>IF(Z78&gt;0, (R78*SUMPRODUCT(K78:$K$98, X78:$X$98)-K78*$AZ$3)/Z78, 0)</f>
        <v>-2.9564236991257728E+24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7"/>
        <v>500000</v>
      </c>
      <c r="S79">
        <f t="shared" si="28"/>
        <v>-2.4758545245792081E+25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-20.382822787731481</v>
      </c>
      <c r="AC79">
        <f t="shared" si="29"/>
        <v>-18.19894891761739</v>
      </c>
      <c r="AE79">
        <f t="shared" si="30"/>
        <v>0</v>
      </c>
      <c r="AF79">
        <f t="shared" si="31"/>
        <v>0</v>
      </c>
      <c r="AG79">
        <f t="shared" si="31"/>
        <v>-1.8376431992415275E-23</v>
      </c>
      <c r="AH79">
        <f t="shared" si="32"/>
        <v>-3.0452086085070605E-18</v>
      </c>
      <c r="AI79">
        <f t="shared" si="33"/>
        <v>-3.0452269849390531E-18</v>
      </c>
      <c r="AJ79">
        <f t="shared" si="34"/>
        <v>-2.1838738701140912</v>
      </c>
      <c r="AK79">
        <f t="shared" si="49"/>
        <v>-1.4267975951412037</v>
      </c>
      <c r="AL79">
        <f t="shared" si="35"/>
        <v>-3.6106714652552947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-1.4156036303305959E-21</v>
      </c>
      <c r="AR79">
        <f t="shared" si="36"/>
        <v>-1.4156121728467862E-21</v>
      </c>
      <c r="AS79">
        <f t="shared" si="36"/>
        <v>-1.0152013133291613E-3</v>
      </c>
      <c r="AT79">
        <f t="shared" si="36"/>
        <v>-6.6326485804171754E-4</v>
      </c>
      <c r="AU79">
        <f t="shared" si="23"/>
        <v>-1.6784661713708788E-3</v>
      </c>
      <c r="AW79">
        <v>76</v>
      </c>
      <c r="AX79">
        <f>IF(Z79&gt;0, (R79*SUMPRODUCT(K79:$K$98, X79:$X$98)-K79*$AZ$3)/Z79, 0)</f>
        <v>-2.4758545245792081E+25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7"/>
        <v>500000</v>
      </c>
      <c r="S80">
        <f t="shared" si="28"/>
        <v>-2.1833702155678193E+26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-18.19894891761739</v>
      </c>
      <c r="AC80">
        <f t="shared" si="29"/>
        <v>-16.249061533586953</v>
      </c>
      <c r="AE80">
        <f t="shared" si="30"/>
        <v>0</v>
      </c>
      <c r="AF80">
        <f t="shared" si="31"/>
        <v>0</v>
      </c>
      <c r="AG80">
        <f t="shared" si="31"/>
        <v>-1.860548135369834E-24</v>
      </c>
      <c r="AH80">
        <f t="shared" si="32"/>
        <v>-3.2664239074242577E-19</v>
      </c>
      <c r="AI80">
        <f t="shared" si="33"/>
        <v>-3.2664425129056115E-19</v>
      </c>
      <c r="AJ80">
        <f t="shared" si="34"/>
        <v>-1.9498873840304363</v>
      </c>
      <c r="AK80">
        <f t="shared" si="49"/>
        <v>-1.2739264242332173</v>
      </c>
      <c r="AL80">
        <f t="shared" si="35"/>
        <v>-3.2238138082636536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-1.3557485287329102E-22</v>
      </c>
      <c r="AR80">
        <f t="shared" si="36"/>
        <v>-1.3557562510477986E-22</v>
      </c>
      <c r="AS80">
        <f t="shared" si="36"/>
        <v>-8.0931227146776154E-4</v>
      </c>
      <c r="AT80">
        <f t="shared" si="36"/>
        <v>-5.2875068402560377E-4</v>
      </c>
      <c r="AU80">
        <f t="shared" si="23"/>
        <v>-1.3380629554933653E-3</v>
      </c>
      <c r="AW80">
        <v>77</v>
      </c>
      <c r="AX80">
        <f>IF(Z80&gt;0, (R80*SUMPRODUCT(K80:$K$98, X80:$X$98)-K80*$AZ$3)/Z80, 0)</f>
        <v>-2.1833702155678193E+26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7"/>
        <v>500000</v>
      </c>
      <c r="S81">
        <f t="shared" si="28"/>
        <v>-2.032659890358884E+27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-16.249061533586953</v>
      </c>
      <c r="AC81">
        <f t="shared" si="29"/>
        <v>-14.508090654988351</v>
      </c>
      <c r="AE81">
        <f t="shared" si="30"/>
        <v>0</v>
      </c>
      <c r="AF81">
        <f t="shared" si="31"/>
        <v>0</v>
      </c>
      <c r="AG81">
        <f t="shared" si="31"/>
        <v>-1.7843726247319737E-25</v>
      </c>
      <c r="AH81">
        <f t="shared" si="32"/>
        <v>-3.3270107830858766E-20</v>
      </c>
      <c r="AI81">
        <f t="shared" si="33"/>
        <v>-3.3270286268121237E-20</v>
      </c>
      <c r="AJ81">
        <f t="shared" si="34"/>
        <v>-1.7409708785986027</v>
      </c>
      <c r="AK81">
        <f t="shared" si="49"/>
        <v>-1.1374343073510869</v>
      </c>
      <c r="AL81">
        <f t="shared" si="35"/>
        <v>-2.8784051859496893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-1.2329423832138721E-23</v>
      </c>
      <c r="AR81">
        <f t="shared" si="36"/>
        <v>-1.2329489958423843E-23</v>
      </c>
      <c r="AS81">
        <f t="shared" si="36"/>
        <v>-6.4517878784100841E-4</v>
      </c>
      <c r="AT81">
        <f t="shared" si="36"/>
        <v>-4.2151680805612541E-4</v>
      </c>
      <c r="AU81">
        <f t="shared" si="23"/>
        <v>-1.0666955958971338E-3</v>
      </c>
      <c r="AW81">
        <v>78</v>
      </c>
      <c r="AX81">
        <f>IF(Z81&gt;0, (R81*SUMPRODUCT(K81:$K$98, X81:$X$98)-K81*$AZ$3)/Z81, 0)</f>
        <v>-2.032659890358884E+27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7"/>
        <v>500000</v>
      </c>
      <c r="S82">
        <f t="shared" si="28"/>
        <v>-2.0031542108642574E+28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-14.508090654988351</v>
      </c>
      <c r="AC82">
        <f t="shared" si="29"/>
        <v>-12.953652370525312</v>
      </c>
      <c r="AE82">
        <f t="shared" si="30"/>
        <v>0</v>
      </c>
      <c r="AF82">
        <f t="shared" si="31"/>
        <v>0</v>
      </c>
      <c r="AG82">
        <f t="shared" si="31"/>
        <v>-1.6166569079242883E-26</v>
      </c>
      <c r="AH82">
        <f t="shared" si="32"/>
        <v>-3.2097264153844501E-21</v>
      </c>
      <c r="AI82">
        <f t="shared" si="33"/>
        <v>-3.2097425819535294E-21</v>
      </c>
      <c r="AJ82">
        <f t="shared" si="34"/>
        <v>-1.5544382844630391</v>
      </c>
      <c r="AK82">
        <f t="shared" si="49"/>
        <v>-1.0155663458491846</v>
      </c>
      <c r="AL82">
        <f t="shared" si="35"/>
        <v>-2.5700046303122237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-1.0620343589784883E-24</v>
      </c>
      <c r="AR82">
        <f t="shared" si="36"/>
        <v>-1.0620397081732815E-24</v>
      </c>
      <c r="AS82">
        <f t="shared" si="36"/>
        <v>-5.1433257959264097E-4</v>
      </c>
      <c r="AT82">
        <f t="shared" si="36"/>
        <v>-3.3603061866719177E-4</v>
      </c>
      <c r="AU82">
        <f t="shared" si="23"/>
        <v>-8.5036319825983274E-4</v>
      </c>
      <c r="AW82">
        <v>79</v>
      </c>
      <c r="AX82">
        <f>IF(Z82&gt;0, (R82*SUMPRODUCT(K82:$K$98, X82:$X$98)-K82*$AZ$3)/Z82, 0)</f>
        <v>-2.0031542108642574E+28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7"/>
        <v>500000</v>
      </c>
      <c r="S83">
        <f t="shared" si="28"/>
        <v>-2.095810309936303E+29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-12.953652370525312</v>
      </c>
      <c r="AC83">
        <f t="shared" si="29"/>
        <v>-11.565761045111884</v>
      </c>
      <c r="AE83">
        <f t="shared" si="30"/>
        <v>0</v>
      </c>
      <c r="AF83">
        <f t="shared" si="31"/>
        <v>0</v>
      </c>
      <c r="AG83">
        <f t="shared" si="31"/>
        <v>-1.3796287992141089E-27</v>
      </c>
      <c r="AH83">
        <f t="shared" si="32"/>
        <v>-2.9250549178472688E-22</v>
      </c>
      <c r="AI83">
        <f t="shared" si="33"/>
        <v>-2.9250687141352608E-22</v>
      </c>
      <c r="AJ83">
        <f t="shared" si="34"/>
        <v>-1.3878913254134275</v>
      </c>
      <c r="AK83">
        <f t="shared" si="49"/>
        <v>-0.90675566593677193</v>
      </c>
      <c r="AL83">
        <f t="shared" si="35"/>
        <v>-2.2946469913501994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-8.6414486298446034E-26</v>
      </c>
      <c r="AR83">
        <f t="shared" si="36"/>
        <v>-8.6414893880243001E-26</v>
      </c>
      <c r="AS83">
        <f t="shared" si="36"/>
        <v>-4.1002278347627611E-4</v>
      </c>
      <c r="AT83">
        <f t="shared" si="36"/>
        <v>-2.6788155187116685E-4</v>
      </c>
      <c r="AU83">
        <f t="shared" si="23"/>
        <v>-6.7790433534744296E-4</v>
      </c>
      <c r="AW83">
        <v>80</v>
      </c>
      <c r="AX83">
        <f>IF(Z83&gt;0, (R83*SUMPRODUCT(K83:$K$98, X83:$X$98)-K83*$AZ$3)/Z83, 0)</f>
        <v>-2.095810309936303E+29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7"/>
        <v>500000</v>
      </c>
      <c r="S84">
        <f t="shared" si="28"/>
        <v>-2.3354320754610615E+30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-11.565761045111884</v>
      </c>
      <c r="AC84">
        <f t="shared" si="29"/>
        <v>-10.326572361707038</v>
      </c>
      <c r="AE84">
        <f t="shared" si="30"/>
        <v>0</v>
      </c>
      <c r="AF84">
        <f t="shared" si="31"/>
        <v>0</v>
      </c>
      <c r="AG84">
        <f t="shared" si="31"/>
        <v>-1.1054241814834589E-28</v>
      </c>
      <c r="AH84">
        <f t="shared" si="32"/>
        <v>-2.5105801861472438E-23</v>
      </c>
      <c r="AI84">
        <f t="shared" si="33"/>
        <v>-2.5105912403890587E-23</v>
      </c>
      <c r="AJ84">
        <f t="shared" si="34"/>
        <v>-1.239188683404846</v>
      </c>
      <c r="AK84">
        <f t="shared" si="49"/>
        <v>-0.80960327315783198</v>
      </c>
      <c r="AL84">
        <f t="shared" si="35"/>
        <v>-2.048791956562678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-6.6222962104929879E-27</v>
      </c>
      <c r="AR84">
        <f t="shared" si="36"/>
        <v>-6.6223253688780045E-27</v>
      </c>
      <c r="AS84">
        <f t="shared" si="36"/>
        <v>-3.26867652643715E-4</v>
      </c>
      <c r="AT84">
        <f t="shared" si="36"/>
        <v>-2.1355353306056027E-4</v>
      </c>
      <c r="AU84">
        <f t="shared" si="23"/>
        <v>-5.4042118570427533E-4</v>
      </c>
      <c r="AW84">
        <v>81</v>
      </c>
      <c r="AX84">
        <f>IF(Z84&gt;0, (R84*SUMPRODUCT(K84:$K$98, X84:$X$98)-K84*$AZ$3)/Z84, 0)</f>
        <v>-2.3354320754610615E+30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7"/>
        <v>500000</v>
      </c>
      <c r="S85">
        <f t="shared" si="28"/>
        <v>-2.7825908393709746E+31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-10.326572361707038</v>
      </c>
      <c r="AC85">
        <f t="shared" si="29"/>
        <v>-9.2201538943812835</v>
      </c>
      <c r="AE85">
        <f t="shared" si="30"/>
        <v>0</v>
      </c>
      <c r="AF85">
        <f t="shared" si="31"/>
        <v>0</v>
      </c>
      <c r="AG85">
        <f t="shared" si="31"/>
        <v>-8.2837851723697613E-30</v>
      </c>
      <c r="AH85">
        <f t="shared" si="32"/>
        <v>-2.0230641758898535E-24</v>
      </c>
      <c r="AI85">
        <f t="shared" si="33"/>
        <v>-2.0230724596750258E-24</v>
      </c>
      <c r="AJ85">
        <f t="shared" si="34"/>
        <v>-1.1064184673257547</v>
      </c>
      <c r="AK85">
        <f t="shared" si="49"/>
        <v>-0.72286006531949276</v>
      </c>
      <c r="AL85">
        <f t="shared" si="35"/>
        <v>-1.8292785326452474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-4.7645966669885098E-28</v>
      </c>
      <c r="AR85">
        <f t="shared" si="36"/>
        <v>-4.7646161764512801E-28</v>
      </c>
      <c r="AS85">
        <f t="shared" si="36"/>
        <v>-2.6057689145704305E-4</v>
      </c>
      <c r="AT85">
        <f t="shared" si="36"/>
        <v>-1.7024356908526805E-4</v>
      </c>
      <c r="AU85">
        <f t="shared" si="23"/>
        <v>-4.308204605423111E-4</v>
      </c>
      <c r="AW85">
        <v>82</v>
      </c>
      <c r="AX85">
        <f>IF(Z85&gt;0, (R85*SUMPRODUCT(K85:$K$98, X85:$X$98)-K85*$AZ$3)/Z85, 0)</f>
        <v>-2.7825908393709746E+31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7"/>
        <v>500000</v>
      </c>
      <c r="S86">
        <f t="shared" si="28"/>
        <v>-3.5619108411244775E+32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-9.2201538943812835</v>
      </c>
      <c r="AC86">
        <f t="shared" si="29"/>
        <v>-8.2322802628404315</v>
      </c>
      <c r="AE86">
        <f t="shared" si="30"/>
        <v>0</v>
      </c>
      <c r="AF86">
        <f t="shared" si="31"/>
        <v>0</v>
      </c>
      <c r="AG86">
        <f t="shared" si="31"/>
        <v>-5.7779943336829436E-31</v>
      </c>
      <c r="AH86">
        <f t="shared" si="32"/>
        <v>-1.5246295774555539E-25</v>
      </c>
      <c r="AI86">
        <f t="shared" si="33"/>
        <v>-1.5246353554498875E-25</v>
      </c>
      <c r="AJ86">
        <f t="shared" si="34"/>
        <v>-0.98787363154085206</v>
      </c>
      <c r="AK86">
        <f t="shared" si="49"/>
        <v>-0.64541077260668989</v>
      </c>
      <c r="AL86">
        <f t="shared" si="35"/>
        <v>-1.6332844041475418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-3.205994706352883E-29</v>
      </c>
      <c r="AR86">
        <f t="shared" si="36"/>
        <v>-3.206006856333128E-29</v>
      </c>
      <c r="AS86">
        <f t="shared" si="36"/>
        <v>-2.0773030250083142E-4</v>
      </c>
      <c r="AT86">
        <f t="shared" si="36"/>
        <v>-1.3571713096720983E-4</v>
      </c>
      <c r="AU86">
        <f t="shared" si="23"/>
        <v>-3.4344743346804123E-4</v>
      </c>
      <c r="AW86">
        <v>83</v>
      </c>
      <c r="AX86">
        <f>IF(Z86&gt;0, (R86*SUMPRODUCT(K86:$K$98, X86:$X$98)-K86*$AZ$3)/Z86, 0)</f>
        <v>-3.5619108411244775E+32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7"/>
        <v>500000</v>
      </c>
      <c r="S87">
        <f t="shared" si="28"/>
        <v>-4.9258123353048563E+33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-8.2322802628404315</v>
      </c>
      <c r="AC87">
        <f t="shared" si="29"/>
        <v>-7.3502502346789571</v>
      </c>
      <c r="AE87">
        <f t="shared" si="30"/>
        <v>0</v>
      </c>
      <c r="AF87">
        <f t="shared" si="31"/>
        <v>0</v>
      </c>
      <c r="AG87">
        <f t="shared" si="31"/>
        <v>-3.730476180546601E-32</v>
      </c>
      <c r="AH87">
        <f t="shared" si="32"/>
        <v>-1.0694333544582908E-26</v>
      </c>
      <c r="AI87">
        <f t="shared" si="33"/>
        <v>-1.0694370849344714E-26</v>
      </c>
      <c r="AJ87">
        <f t="shared" si="34"/>
        <v>-0.88203002816147436</v>
      </c>
      <c r="AK87">
        <f t="shared" si="49"/>
        <v>-0.57625961839883022</v>
      </c>
      <c r="AL87">
        <f t="shared" si="35"/>
        <v>-1.4582896465603046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-2.0078633969573159E-30</v>
      </c>
      <c r="AR87">
        <f t="shared" si="36"/>
        <v>-2.007870400934277E-30</v>
      </c>
      <c r="AS87">
        <f t="shared" si="36"/>
        <v>-1.6560132533548409E-4</v>
      </c>
      <c r="AT87">
        <f t="shared" si="36"/>
        <v>-1.0819286588584967E-4</v>
      </c>
      <c r="AU87">
        <f t="shared" si="23"/>
        <v>-2.7379419122133374E-4</v>
      </c>
      <c r="AW87">
        <v>84</v>
      </c>
      <c r="AX87">
        <f>IF(Z87&gt;0, (R87*SUMPRODUCT(K87:$K$98, X87:$X$98)-K87*$AZ$3)/Z87, 0)</f>
        <v>-4.9258123353048563E+33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7"/>
        <v>500000</v>
      </c>
      <c r="S88">
        <f t="shared" si="28"/>
        <v>-7.407065062410363E+34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-7.3502502346789571</v>
      </c>
      <c r="AC88">
        <f t="shared" si="29"/>
        <v>-6.562723423820497</v>
      </c>
      <c r="AE88">
        <f t="shared" si="30"/>
        <v>0</v>
      </c>
      <c r="AF88">
        <f t="shared" si="31"/>
        <v>0</v>
      </c>
      <c r="AG88">
        <f t="shared" si="31"/>
        <v>-2.2150215262470284E-33</v>
      </c>
      <c r="AH88">
        <f t="shared" si="32"/>
        <v>-6.9433385322328637E-28</v>
      </c>
      <c r="AI88">
        <f t="shared" si="33"/>
        <v>-6.9433606824481262E-28</v>
      </c>
      <c r="AJ88">
        <f t="shared" si="34"/>
        <v>-0.7875268108584601</v>
      </c>
      <c r="AK88">
        <f t="shared" si="49"/>
        <v>-0.51451751642752708</v>
      </c>
      <c r="AL88">
        <f t="shared" si="35"/>
        <v>-1.3020443272859872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-1.1639404337549106E-31</v>
      </c>
      <c r="AR88">
        <f t="shared" si="36"/>
        <v>-1.1639441468867188E-31</v>
      </c>
      <c r="AS88">
        <f t="shared" si="36"/>
        <v>-1.3201636267178273E-4</v>
      </c>
      <c r="AT88">
        <f t="shared" si="36"/>
        <v>-8.6250690278898029E-5</v>
      </c>
      <c r="AU88">
        <f t="shared" si="23"/>
        <v>-2.1826705295068078E-4</v>
      </c>
      <c r="AW88">
        <v>85</v>
      </c>
      <c r="AX88">
        <f>IF(Z88&gt;0, (R88*SUMPRODUCT(K88:$K$98, X88:$X$98)-K88*$AZ$3)/Z88, 0)</f>
        <v>-7.407065062410363E+34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-6.562723423820497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-4.4300430524940565E-29</v>
      </c>
      <c r="AI89">
        <f t="shared" si="33"/>
        <v>-4.4300430524940565E-29</v>
      </c>
      <c r="AJ89">
        <f t="shared" si="34"/>
        <v>-6.562723423820497</v>
      </c>
      <c r="AK89">
        <f t="shared" si="49"/>
        <v>-0.45939063966743482</v>
      </c>
      <c r="AL89">
        <f t="shared" si="35"/>
        <v>-7.0221140634879315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-6.6305925149591287E-33</v>
      </c>
      <c r="AR89">
        <f t="shared" si="36"/>
        <v>-6.6305925149591287E-33</v>
      </c>
      <c r="AS89">
        <f t="shared" si="36"/>
        <v>-9.8226460321266845E-4</v>
      </c>
      <c r="AT89">
        <f t="shared" si="36"/>
        <v>-6.8758522224886796E-5</v>
      </c>
      <c r="AU89">
        <f t="shared" si="23"/>
        <v>-1.0510231254375552E-3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53124.783648062825</v>
      </c>
      <c r="AO91" s="8">
        <f t="shared" si="50"/>
        <v>-5312.478364806283</v>
      </c>
      <c r="AP91" s="8">
        <f t="shared" si="50"/>
        <v>-439.91679612122192</v>
      </c>
      <c r="AQ91" s="8">
        <f t="shared" si="50"/>
        <v>-39149.091399805351</v>
      </c>
      <c r="AR91" s="8">
        <f t="shared" si="50"/>
        <v>8223.2970873299564</v>
      </c>
      <c r="AS91" s="8">
        <f t="shared" si="50"/>
        <v>-9944.0646747044175</v>
      </c>
      <c r="AT91" s="8">
        <f t="shared" si="50"/>
        <v>3223.0560462948738</v>
      </c>
      <c r="AU91" s="8">
        <f t="shared" si="50"/>
        <v>1502.2884589204323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61F63-6AB4-4CD1-A003-51EE0D38BA54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122091.73706651562</v>
      </c>
      <c r="K3">
        <v>1</v>
      </c>
      <c r="L3" s="2">
        <v>0</v>
      </c>
      <c r="O3">
        <f>$C$3</f>
        <v>122091.73706651562</v>
      </c>
      <c r="P3">
        <f>O3*C5</f>
        <v>12209.173706651563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122091.73706651562</v>
      </c>
      <c r="AF3">
        <f t="shared" ref="AF3:AG34" si="4">-$Z3*P3</f>
        <v>-12209.173706651563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109682.56335986406</v>
      </c>
      <c r="AJ3">
        <f t="shared" ref="AJ3:AJ66" si="7">AB3-AC3</f>
        <v>0</v>
      </c>
      <c r="AL3">
        <f t="shared" ref="AL3:AL66" si="8">SUM(AI3:AK3)</f>
        <v>109682.56335986406</v>
      </c>
      <c r="AN3">
        <f t="shared" ref="AN3:AU34" si="9">AE3*$K3</f>
        <v>122091.73706651562</v>
      </c>
      <c r="AO3">
        <f t="shared" si="9"/>
        <v>-12209.173706651563</v>
      </c>
      <c r="AP3">
        <f t="shared" si="9"/>
        <v>-200</v>
      </c>
      <c r="AQ3">
        <f t="shared" si="9"/>
        <v>0</v>
      </c>
      <c r="AR3">
        <f t="shared" si="9"/>
        <v>109682.56335986406</v>
      </c>
      <c r="AS3">
        <f t="shared" si="9"/>
        <v>0</v>
      </c>
      <c r="AT3">
        <f t="shared" si="9"/>
        <v>0</v>
      </c>
      <c r="AU3">
        <f t="shared" si="9"/>
        <v>109682.56335986406</v>
      </c>
      <c r="AW3">
        <v>0</v>
      </c>
      <c r="AX3">
        <f>IF(Z3&gt;0, (R3*SUMPRODUCT(K3:$K$98, X3:$X$98)-K3*$AZ$3)/Z3, 0)</f>
        <v>0</v>
      </c>
      <c r="AZ3">
        <f>C6*ABS(SUMPRODUCT(X4:X79, K4:K79))/1</f>
        <v>95206.053395718627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500000</v>
      </c>
      <c r="S4">
        <f t="shared" si="1"/>
        <v>6465.9327962332054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6386.1509834426397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-1169.3969999999999</v>
      </c>
      <c r="AI4">
        <f t="shared" si="6"/>
        <v>-1169.3969999999999</v>
      </c>
      <c r="AJ4">
        <f t="shared" si="7"/>
        <v>-6386.1509834426397</v>
      </c>
      <c r="AK4">
        <f>G4*SUM(AB4, AE4:AF4)</f>
        <v>0</v>
      </c>
      <c r="AL4">
        <f t="shared" si="8"/>
        <v>-7555.5479834426396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-1090.9571788413098</v>
      </c>
      <c r="AR4">
        <f t="shared" si="9"/>
        <v>-1090.9571788413098</v>
      </c>
      <c r="AS4">
        <f t="shared" si="9"/>
        <v>-5957.7861586366635</v>
      </c>
      <c r="AT4">
        <f t="shared" si="9"/>
        <v>0</v>
      </c>
      <c r="AU4">
        <f t="shared" si="9"/>
        <v>-7048.743337477973</v>
      </c>
      <c r="AW4">
        <v>1</v>
      </c>
      <c r="AX4">
        <f>IF(Z4&gt;0, (R4*SUMPRODUCT(K4:$K$98, X4:$X$98)-K4*$AZ$3)/Z4, 0)</f>
        <v>6465.9327962332054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500000</v>
      </c>
      <c r="S5">
        <f t="shared" si="1"/>
        <v>13024.997917436864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6386.1509834426397</v>
      </c>
      <c r="AC5">
        <f t="shared" si="2"/>
        <v>12703.636627256783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-1228.6248610726439</v>
      </c>
      <c r="AI5">
        <f t="shared" si="6"/>
        <v>-1253.0080446780903</v>
      </c>
      <c r="AJ5">
        <f t="shared" si="7"/>
        <v>-6317.4856438141433</v>
      </c>
      <c r="AK5">
        <f>G5*SUM(AB5, AE5:AF5)</f>
        <v>261.83219032114823</v>
      </c>
      <c r="AL5">
        <f t="shared" si="8"/>
        <v>-7308.6614981710854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-1050.6069694147905</v>
      </c>
      <c r="AR5">
        <f t="shared" si="9"/>
        <v>-1071.4572252121848</v>
      </c>
      <c r="AS5">
        <f t="shared" si="9"/>
        <v>-5402.1326255554195</v>
      </c>
      <c r="AT5">
        <f t="shared" si="9"/>
        <v>223.89480522832559</v>
      </c>
      <c r="AU5">
        <f t="shared" si="9"/>
        <v>-6249.6950455392789</v>
      </c>
      <c r="AW5">
        <v>2</v>
      </c>
      <c r="AX5">
        <f>IF(Z5&gt;0, (R5*SUMPRODUCT(K5:$K$98, X5:$X$98)-K5*$AZ$3)/Z5, 0)</f>
        <v>13024.997917436864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500000</v>
      </c>
      <c r="S6">
        <f t="shared" si="1"/>
        <v>20375.983399416073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12703.636627256783</v>
      </c>
      <c r="AC6">
        <f t="shared" si="2"/>
        <v>19621.584791332134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-1298.9911863875659</v>
      </c>
      <c r="AI6">
        <f t="shared" si="6"/>
        <v>-1323.0655885976385</v>
      </c>
      <c r="AJ6">
        <f t="shared" si="7"/>
        <v>-6917.9481640753511</v>
      </c>
      <c r="AK6">
        <f>G6*SUM(AB6, AE6:AF6)</f>
        <v>743.16274269452185</v>
      </c>
      <c r="AL6">
        <f t="shared" si="8"/>
        <v>-7497.8510099784671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-1002.0548293781876</v>
      </c>
      <c r="AR6">
        <f t="shared" si="9"/>
        <v>-1020.6260646966376</v>
      </c>
      <c r="AS6">
        <f t="shared" si="9"/>
        <v>-5336.5745971515753</v>
      </c>
      <c r="AT6">
        <f t="shared" si="9"/>
        <v>573.28319324623965</v>
      </c>
      <c r="AU6">
        <f t="shared" si="9"/>
        <v>-5783.9174686019733</v>
      </c>
      <c r="AW6">
        <v>3</v>
      </c>
      <c r="AX6">
        <f>IF(Z6&gt;0, (R6*SUMPRODUCT(K6:$K$98, X6:$X$98)-K6*$AZ$3)/Z6, 0)</f>
        <v>20375.983399416073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500000</v>
      </c>
      <c r="S7">
        <f t="shared" si="1"/>
        <v>26553.569602388136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19621.584791332134</v>
      </c>
      <c r="AC7">
        <f t="shared" si="2"/>
        <v>25241.48595467757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-1379.5152473459293</v>
      </c>
      <c r="AI7">
        <f t="shared" si="6"/>
        <v>-1403.2799297715337</v>
      </c>
      <c r="AJ7">
        <f t="shared" si="7"/>
        <v>-5619.9011633454356</v>
      </c>
      <c r="AK7">
        <f>G7*SUM(AB7, AE7:AF7)</f>
        <v>963.4198132544077</v>
      </c>
      <c r="AL7">
        <f t="shared" si="8"/>
        <v>-6059.7612798625614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-968.22117879672032</v>
      </c>
      <c r="AR7">
        <f t="shared" si="9"/>
        <v>-984.90056590470385</v>
      </c>
      <c r="AS7">
        <f t="shared" si="9"/>
        <v>-3944.3618615770956</v>
      </c>
      <c r="AT7">
        <f t="shared" si="9"/>
        <v>676.18206399670737</v>
      </c>
      <c r="AU7">
        <f t="shared" si="9"/>
        <v>-4253.0803634850918</v>
      </c>
      <c r="AW7">
        <v>4</v>
      </c>
      <c r="AX7">
        <f>IF(Z7&gt;0, (R7*SUMPRODUCT(K7:$K$98, X7:$X$98)-K7*$AZ$3)/Z7, 0)</f>
        <v>26553.569602388136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500000</v>
      </c>
      <c r="S8">
        <f t="shared" si="1"/>
        <v>30656.947482253883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25241.48595467757</v>
      </c>
      <c r="AC8">
        <f t="shared" si="2"/>
        <v>28720.509829032053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-2123.0744644355514</v>
      </c>
      <c r="AI8">
        <f t="shared" si="6"/>
        <v>-2146.4953463136781</v>
      </c>
      <c r="AJ8">
        <f t="shared" si="7"/>
        <v>-3479.0238743544833</v>
      </c>
      <c r="AK8">
        <f t="shared" ref="AK8:AK71" si="22">G8*SUM(AB8:AB8, AE8:AF8)</f>
        <v>537.64365083463224</v>
      </c>
      <c r="AL8">
        <f t="shared" si="8"/>
        <v>-5087.875569833529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-1390.9201383674338</v>
      </c>
      <c r="AR8">
        <f t="shared" si="9"/>
        <v>-1406.2641956806906</v>
      </c>
      <c r="AS8">
        <f t="shared" si="9"/>
        <v>-2279.2626682490245</v>
      </c>
      <c r="AT8">
        <f t="shared" si="9"/>
        <v>352.23417441935885</v>
      </c>
      <c r="AU8">
        <f t="shared" si="9"/>
        <v>-3333.292689510356</v>
      </c>
      <c r="AW8">
        <v>5</v>
      </c>
      <c r="AX8">
        <f>IF(Z8&gt;0, (R8*SUMPRODUCT(K8:$K$98, X8:$X$98)-K8*$AZ$3)/Z8, 0)</f>
        <v>30656.947482253883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500000</v>
      </c>
      <c r="S9">
        <f t="shared" si="1"/>
        <v>33236.262745722648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28720.509829032053</v>
      </c>
      <c r="AC9">
        <f t="shared" si="2"/>
        <v>30631.692182030562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-2916.1241658751642</v>
      </c>
      <c r="AI9">
        <f t="shared" si="6"/>
        <v>-2939.1650327262159</v>
      </c>
      <c r="AJ9">
        <f t="shared" si="7"/>
        <v>-1911.1823529985086</v>
      </c>
      <c r="AK9">
        <f t="shared" si="22"/>
        <v>169.45100799128912</v>
      </c>
      <c r="AL9">
        <f t="shared" si="8"/>
        <v>-4680.8963777334357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-1809.3400242158764</v>
      </c>
      <c r="AR9">
        <f t="shared" si="9"/>
        <v>-1823.6359732958517</v>
      </c>
      <c r="AS9">
        <f t="shared" si="9"/>
        <v>-1185.8132672541726</v>
      </c>
      <c r="AT9">
        <f t="shared" si="9"/>
        <v>105.13766680108115</v>
      </c>
      <c r="AU9">
        <f t="shared" si="9"/>
        <v>-2904.3115737489434</v>
      </c>
      <c r="AW9">
        <v>6</v>
      </c>
      <c r="AX9">
        <f>IF(Z9&gt;0, (R9*SUMPRODUCT(K9:$K$98, X9:$X$98)-K9*$AZ$3)/Z9, 0)</f>
        <v>33236.262745722648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500000</v>
      </c>
      <c r="S10">
        <f t="shared" si="1"/>
        <v>35200.213186352266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30631.692182030562</v>
      </c>
      <c r="AC10">
        <f t="shared" si="2"/>
        <v>31854.10778793701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-3738.7820184836764</v>
      </c>
      <c r="AI10">
        <f t="shared" si="6"/>
        <v>-3761.4055375652933</v>
      </c>
      <c r="AJ10">
        <f t="shared" si="7"/>
        <v>-1222.415605906448</v>
      </c>
      <c r="AK10">
        <f t="shared" si="22"/>
        <v>125.58993794632531</v>
      </c>
      <c r="AL10">
        <f t="shared" si="8"/>
        <v>-4858.231205525416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-2200.70844669287</v>
      </c>
      <c r="AR10">
        <f t="shared" si="9"/>
        <v>-2214.0250212593178</v>
      </c>
      <c r="AS10">
        <f t="shared" si="9"/>
        <v>-719.53388456130131</v>
      </c>
      <c r="AT10">
        <f t="shared" si="9"/>
        <v>73.924298312048862</v>
      </c>
      <c r="AU10">
        <f t="shared" si="9"/>
        <v>-2859.6346075085698</v>
      </c>
      <c r="AW10">
        <v>7</v>
      </c>
      <c r="AX10">
        <f>IF(Z10&gt;0, (R10*SUMPRODUCT(K10:$K$98, X10:$X$98)-K10*$AZ$3)/Z10, 0)</f>
        <v>35200.213186352266</v>
      </c>
    </row>
    <row r="11" spans="1:52" x14ac:dyDescent="0.25">
      <c r="A11" t="s">
        <v>33</v>
      </c>
      <c r="C11" s="12">
        <f>AU81</f>
        <v>2816.4951833024938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500000</v>
      </c>
      <c r="S11">
        <f t="shared" si="1"/>
        <v>36594.076846552933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31854.10778793701</v>
      </c>
      <c r="AC11">
        <f t="shared" si="2"/>
        <v>32443.676700738066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-4654.3107898493035</v>
      </c>
      <c r="AI11">
        <f t="shared" si="6"/>
        <v>-4676.4753582006115</v>
      </c>
      <c r="AJ11">
        <f t="shared" si="7"/>
        <v>-589.56891280105629</v>
      </c>
      <c r="AK11">
        <f t="shared" si="22"/>
        <v>76.449858691048817</v>
      </c>
      <c r="AL11">
        <f t="shared" si="8"/>
        <v>-5189.5944123106192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-2603.1962225962388</v>
      </c>
      <c r="AR11">
        <f t="shared" si="9"/>
        <v>-2615.5930571036029</v>
      </c>
      <c r="AS11">
        <f t="shared" si="9"/>
        <v>-329.75098485281285</v>
      </c>
      <c r="AT11">
        <f t="shared" si="9"/>
        <v>42.759066239536224</v>
      </c>
      <c r="AU11">
        <f t="shared" si="9"/>
        <v>-2902.5849757168799</v>
      </c>
      <c r="AW11">
        <v>8</v>
      </c>
      <c r="AX11">
        <f>IF(Z11&gt;0, (R11*SUMPRODUCT(K11:$K$98, X11:$X$98)-K11*$AZ$3)/Z11, 0)</f>
        <v>36594.076846552933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500000</v>
      </c>
      <c r="S12">
        <f t="shared" si="1"/>
        <v>37496.377632006413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32443.676700738066</v>
      </c>
      <c r="AC12">
        <f t="shared" si="2"/>
        <v>32487.018920317059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-5656.3552872826494</v>
      </c>
      <c r="AI12">
        <f t="shared" si="6"/>
        <v>-5678.0153921860801</v>
      </c>
      <c r="AJ12">
        <f t="shared" si="7"/>
        <v>-43.342219578993536</v>
      </c>
      <c r="AK12">
        <f t="shared" si="22"/>
        <v>74.620456411697546</v>
      </c>
      <c r="AL12">
        <f t="shared" si="8"/>
        <v>-5646.7371553533758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-3006.4129662236269</v>
      </c>
      <c r="AR12">
        <f t="shared" si="9"/>
        <v>-3017.9255422419415</v>
      </c>
      <c r="AS12">
        <f t="shared" si="9"/>
        <v>-23.036850464497061</v>
      </c>
      <c r="AT12">
        <f t="shared" si="9"/>
        <v>39.661565850724138</v>
      </c>
      <c r="AU12">
        <f t="shared" si="9"/>
        <v>-3001.3008268557141</v>
      </c>
      <c r="AW12">
        <v>9</v>
      </c>
      <c r="AX12">
        <f>IF(Z12&gt;0, (R12*SUMPRODUCT(K12:$K$98, X12:$X$98)-K12*$AZ$3)/Z12, 0)</f>
        <v>37496.377632006413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500000</v>
      </c>
      <c r="S13">
        <f t="shared" si="1"/>
        <v>37879.234129973775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32487.018920317059</v>
      </c>
      <c r="AC13">
        <f t="shared" si="2"/>
        <v>31981.896385014643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-6714.0182394885815</v>
      </c>
      <c r="AI13">
        <f t="shared" si="6"/>
        <v>-6735.126042431004</v>
      </c>
      <c r="AJ13">
        <f t="shared" si="7"/>
        <v>505.12253530241651</v>
      </c>
      <c r="AK13">
        <f t="shared" si="22"/>
        <v>64.974037840634125</v>
      </c>
      <c r="AL13">
        <f t="shared" si="8"/>
        <v>-6165.0294692879534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-3392.1787728343693</v>
      </c>
      <c r="AR13">
        <f t="shared" si="9"/>
        <v>-3402.843242087868</v>
      </c>
      <c r="AS13">
        <f t="shared" si="9"/>
        <v>255.20722178789526</v>
      </c>
      <c r="AT13">
        <f t="shared" si="9"/>
        <v>32.827368661590747</v>
      </c>
      <c r="AU13">
        <f t="shared" si="9"/>
        <v>-3114.8086516383819</v>
      </c>
      <c r="AW13">
        <v>10</v>
      </c>
      <c r="AX13">
        <f>IF(Z13&gt;0, (R13*SUMPRODUCT(K13:$K$98, X13:$X$98)-K13*$AZ$3)/Z13, 0)</f>
        <v>37879.234129973775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500000</v>
      </c>
      <c r="S14">
        <f t="shared" si="1"/>
        <v>37747.244353678456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31981.896385014643</v>
      </c>
      <c r="AC14">
        <f t="shared" si="2"/>
        <v>30958.675667998832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-7855.8793026835774</v>
      </c>
      <c r="AI14">
        <f t="shared" si="6"/>
        <v>-7876.3832336314417</v>
      </c>
      <c r="AJ14">
        <f t="shared" si="7"/>
        <v>1023.2207170158108</v>
      </c>
      <c r="AK14">
        <f t="shared" si="22"/>
        <v>57.567413493026358</v>
      </c>
      <c r="AL14">
        <f t="shared" si="8"/>
        <v>-6795.595103122605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-3773.6172743300835</v>
      </c>
      <c r="AR14">
        <f t="shared" si="9"/>
        <v>-3783.4664567112463</v>
      </c>
      <c r="AS14">
        <f t="shared" si="9"/>
        <v>491.5100174546053</v>
      </c>
      <c r="AT14">
        <f t="shared" si="9"/>
        <v>27.652841601267784</v>
      </c>
      <c r="AU14">
        <f t="shared" si="9"/>
        <v>-3264.3035976553733</v>
      </c>
      <c r="AW14">
        <v>11</v>
      </c>
      <c r="AX14">
        <f>IF(Z14&gt;0, (R14*SUMPRODUCT(K14:$K$98, X14:$X$98)-K14*$AZ$3)/Z14, 0)</f>
        <v>37747.244353678456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500000</v>
      </c>
      <c r="S15">
        <f t="shared" si="1"/>
        <v>37203.45000590272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30958.675667998832</v>
      </c>
      <c r="AC15">
        <f t="shared" si="2"/>
        <v>29532.22038220815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-9076.1962592300497</v>
      </c>
      <c r="AI15">
        <f t="shared" si="6"/>
        <v>-9096.0413410554738</v>
      </c>
      <c r="AJ15">
        <f t="shared" si="7"/>
        <v>1426.455285790682</v>
      </c>
      <c r="AK15">
        <f t="shared" si="22"/>
        <v>126.93057023879523</v>
      </c>
      <c r="AL15">
        <f t="shared" si="8"/>
        <v>-7542.6554850259963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-4136.043654101929</v>
      </c>
      <c r="AR15">
        <f t="shared" si="9"/>
        <v>-4145.0871038472678</v>
      </c>
      <c r="AS15">
        <f t="shared" si="9"/>
        <v>650.03897713811682</v>
      </c>
      <c r="AT15">
        <f t="shared" si="9"/>
        <v>57.842554805248788</v>
      </c>
      <c r="AU15">
        <f t="shared" si="9"/>
        <v>-3437.2055719039022</v>
      </c>
      <c r="AW15">
        <v>12</v>
      </c>
      <c r="AX15">
        <f>IF(Z15&gt;0, (R15*SUMPRODUCT(K15:$K$98, X15:$X$98)-K15*$AZ$3)/Z15, 0)</f>
        <v>37203.45000590272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500000</v>
      </c>
      <c r="S16">
        <f t="shared" si="1"/>
        <v>36243.070849748612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29532.22038220815</v>
      </c>
      <c r="AC16">
        <f t="shared" si="2"/>
        <v>27739.681453841604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-10243.173533847281</v>
      </c>
      <c r="AI16">
        <f t="shared" si="6"/>
        <v>-10262.308006177758</v>
      </c>
      <c r="AJ16">
        <f t="shared" si="7"/>
        <v>1792.5389283665463</v>
      </c>
      <c r="AK16">
        <f t="shared" si="22"/>
        <v>209.67876471367788</v>
      </c>
      <c r="AL16">
        <f t="shared" si="8"/>
        <v>-8260.0903130975348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-4415.701353368484</v>
      </c>
      <c r="AR16">
        <f t="shared" si="9"/>
        <v>-4423.9499801330785</v>
      </c>
      <c r="AS16">
        <f t="shared" si="9"/>
        <v>772.7406497408914</v>
      </c>
      <c r="AT16">
        <f t="shared" si="9"/>
        <v>90.389838857983719</v>
      </c>
      <c r="AU16">
        <f t="shared" si="9"/>
        <v>-3560.8194915342037</v>
      </c>
      <c r="AW16">
        <v>13</v>
      </c>
      <c r="AX16">
        <f>IF(Z16&gt;0, (R16*SUMPRODUCT(K16:$K$98, X16:$X$98)-K16*$AZ$3)/Z16, 0)</f>
        <v>36243.070849748612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500000</v>
      </c>
      <c r="S17">
        <f t="shared" si="1"/>
        <v>35084.009175209925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27739.681453841604</v>
      </c>
      <c r="AC17">
        <f t="shared" si="2"/>
        <v>25785.426698942902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-11381.364771586646</v>
      </c>
      <c r="AI17">
        <f t="shared" si="6"/>
        <v>-11399.738830955239</v>
      </c>
      <c r="AJ17">
        <f t="shared" si="7"/>
        <v>1954.2547548987022</v>
      </c>
      <c r="AK17">
        <f t="shared" si="22"/>
        <v>382.80760406301414</v>
      </c>
      <c r="AL17">
        <f t="shared" si="8"/>
        <v>-9062.6764719935218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-4612.108541659657</v>
      </c>
      <c r="AR17">
        <f t="shared" si="9"/>
        <v>-4619.5543232385417</v>
      </c>
      <c r="AS17">
        <f t="shared" si="9"/>
        <v>791.9291955344994</v>
      </c>
      <c r="AT17">
        <f t="shared" si="9"/>
        <v>155.12640671345119</v>
      </c>
      <c r="AU17">
        <f t="shared" si="9"/>
        <v>-3672.4987209905912</v>
      </c>
      <c r="AW17">
        <v>14</v>
      </c>
      <c r="AX17">
        <f>IF(Z17&gt;0, (R17*SUMPRODUCT(K17:$K$98, X17:$X$98)-K17*$AZ$3)/Z17, 0)</f>
        <v>35084.009175209925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500000</v>
      </c>
      <c r="S18">
        <f t="shared" si="1"/>
        <v>33806.051997683142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25785.426698942902</v>
      </c>
      <c r="AC18">
        <f t="shared" si="2"/>
        <v>23751.123127825551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-12521.298946564795</v>
      </c>
      <c r="AI18">
        <f t="shared" si="6"/>
        <v>-12538.863200392374</v>
      </c>
      <c r="AJ18">
        <f t="shared" si="7"/>
        <v>2034.3035711173507</v>
      </c>
      <c r="AK18">
        <f t="shared" si="22"/>
        <v>556.96521669716674</v>
      </c>
      <c r="AL18">
        <f t="shared" si="8"/>
        <v>-9947.5944125778569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-4735.0204208008563</v>
      </c>
      <c r="AR18">
        <f t="shared" si="9"/>
        <v>-4741.6624713504552</v>
      </c>
      <c r="AS18">
        <f t="shared" si="9"/>
        <v>769.28671637469529</v>
      </c>
      <c r="AT18">
        <f t="shared" si="9"/>
        <v>210.62045447452422</v>
      </c>
      <c r="AU18">
        <f t="shared" si="9"/>
        <v>-3761.7553005012355</v>
      </c>
      <c r="AW18">
        <v>15</v>
      </c>
      <c r="AX18">
        <f>IF(Z18&gt;0, (R18*SUMPRODUCT(K18:$K$98, X18:$X$98)-K18*$AZ$3)/Z18, 0)</f>
        <v>33806.051997683142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500000</v>
      </c>
      <c r="S19">
        <f t="shared" si="1"/>
        <v>32102.912043054312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23751.123127825551</v>
      </c>
      <c r="AC19">
        <f t="shared" si="2"/>
        <v>21443.601517473515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-13790.039236837092</v>
      </c>
      <c r="AI19">
        <f t="shared" si="6"/>
        <v>-13806.738346164553</v>
      </c>
      <c r="AJ19">
        <f t="shared" si="7"/>
        <v>2307.5216103520361</v>
      </c>
      <c r="AK19">
        <f t="shared" si="22"/>
        <v>529.65004575050978</v>
      </c>
      <c r="AL19">
        <f t="shared" si="8"/>
        <v>-10969.566690062007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-4863.1948195452869</v>
      </c>
      <c r="AR19">
        <f t="shared" si="9"/>
        <v>-4869.0839269348726</v>
      </c>
      <c r="AS19">
        <f t="shared" si="9"/>
        <v>813.77050120900901</v>
      </c>
      <c r="AT19">
        <f t="shared" si="9"/>
        <v>186.78636909060685</v>
      </c>
      <c r="AU19">
        <f t="shared" si="9"/>
        <v>-3868.5270566352565</v>
      </c>
      <c r="AW19">
        <v>16</v>
      </c>
      <c r="AX19">
        <f>IF(Z19&gt;0, (R19*SUMPRODUCT(K19:$K$98, X19:$X$98)-K19*$AZ$3)/Z19, 0)</f>
        <v>32102.912043054312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500000</v>
      </c>
      <c r="S20">
        <f t="shared" si="1"/>
        <v>28999.808853365561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21443.601517473515</v>
      </c>
      <c r="AC20">
        <f t="shared" si="2"/>
        <v>18309.650992843926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-14956.646108402334</v>
      </c>
      <c r="AI20">
        <f t="shared" si="6"/>
        <v>-14972.430394331101</v>
      </c>
      <c r="AJ20">
        <f t="shared" si="7"/>
        <v>3133.9505246295885</v>
      </c>
      <c r="AK20">
        <f t="shared" si="22"/>
        <v>92.207486525136119</v>
      </c>
      <c r="AL20">
        <f t="shared" si="8"/>
        <v>-11746.272383176376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-5002.9501693384154</v>
      </c>
      <c r="AR20">
        <f t="shared" si="9"/>
        <v>-5008.2299623740919</v>
      </c>
      <c r="AS20">
        <f t="shared" si="9"/>
        <v>1048.2964024324731</v>
      </c>
      <c r="AT20">
        <f t="shared" si="9"/>
        <v>30.843108607486897</v>
      </c>
      <c r="AU20">
        <f t="shared" si="9"/>
        <v>-3929.0904513341316</v>
      </c>
      <c r="AW20">
        <v>17</v>
      </c>
      <c r="AX20">
        <f>IF(Z20&gt;0, (R20*SUMPRODUCT(K20:$K$98, X20:$X$98)-K20*$AZ$3)/Z20, 0)</f>
        <v>28999.808853365561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500000</v>
      </c>
      <c r="S21">
        <f t="shared" si="1"/>
        <v>25061.757530029241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18309.650992843926</v>
      </c>
      <c r="AC21">
        <f t="shared" si="2"/>
        <v>14869.328982467159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-15875.105868829225</v>
      </c>
      <c r="AI21">
        <f t="shared" si="6"/>
        <v>-15889.938556605262</v>
      </c>
      <c r="AJ21">
        <f t="shared" si="7"/>
        <v>3440.3220103767671</v>
      </c>
      <c r="AK21">
        <f t="shared" si="22"/>
        <v>29.295441588550283</v>
      </c>
      <c r="AL21">
        <f t="shared" si="8"/>
        <v>-12420.321104639945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-5049.61203351106</v>
      </c>
      <c r="AR21">
        <f t="shared" si="9"/>
        <v>-5054.3300693655638</v>
      </c>
      <c r="AS21">
        <f t="shared" si="9"/>
        <v>1094.3102720884515</v>
      </c>
      <c r="AT21">
        <f t="shared" si="9"/>
        <v>9.3184017539703881</v>
      </c>
      <c r="AU21">
        <f t="shared" si="9"/>
        <v>-3950.7013955231419</v>
      </c>
      <c r="AW21">
        <v>18</v>
      </c>
      <c r="AX21">
        <f>IF(Z21&gt;0, (R21*SUMPRODUCT(K21:$K$98, X21:$X$98)-K21*$AZ$3)/Z21, 0)</f>
        <v>25061.757530029241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500000</v>
      </c>
      <c r="S22">
        <f t="shared" si="1"/>
        <v>21351.04214337848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14869.328982467159</v>
      </c>
      <c r="AC22">
        <f t="shared" si="2"/>
        <v>11827.306018185725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-16714.648224872115</v>
      </c>
      <c r="AI22">
        <f t="shared" si="6"/>
        <v>-16728.496853359149</v>
      </c>
      <c r="AJ22">
        <f t="shared" si="7"/>
        <v>3042.0229642814338</v>
      </c>
      <c r="AK22">
        <f t="shared" si="22"/>
        <v>312.25590863181037</v>
      </c>
      <c r="AL22">
        <f t="shared" si="8"/>
        <v>-13374.217980445905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-4964.198648345</v>
      </c>
      <c r="AR22">
        <f t="shared" si="9"/>
        <v>-4968.3116480259905</v>
      </c>
      <c r="AS22">
        <f t="shared" si="9"/>
        <v>903.47137937662967</v>
      </c>
      <c r="AT22">
        <f t="shared" si="9"/>
        <v>92.739035767510615</v>
      </c>
      <c r="AU22">
        <f t="shared" si="9"/>
        <v>-3972.1012328818501</v>
      </c>
      <c r="AW22">
        <v>19</v>
      </c>
      <c r="AX22">
        <f>IF(Z22&gt;0, (R22*SUMPRODUCT(K22:$K$98, X22:$X$98)-K22*$AZ$3)/Z22, 0)</f>
        <v>21351.04214337848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500000</v>
      </c>
      <c r="S23">
        <f t="shared" si="1"/>
        <v>19260.44653506246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11827.306018185725</v>
      </c>
      <c r="AC23">
        <f t="shared" si="2"/>
        <v>9892.6683395031214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-17389.786217886387</v>
      </c>
      <c r="AI23">
        <f t="shared" si="6"/>
        <v>-17402.626870777654</v>
      </c>
      <c r="AJ23">
        <f t="shared" si="7"/>
        <v>1934.637678682604</v>
      </c>
      <c r="AK23">
        <f t="shared" si="22"/>
        <v>827.91142127300088</v>
      </c>
      <c r="AL23">
        <f t="shared" si="8"/>
        <v>-14640.07777082205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-4611.3504794268028</v>
      </c>
      <c r="AR23">
        <f t="shared" si="9"/>
        <v>-4614.7555098351349</v>
      </c>
      <c r="AS23">
        <f t="shared" si="9"/>
        <v>513.01909496357837</v>
      </c>
      <c r="AT23">
        <f t="shared" si="9"/>
        <v>219.54207381131368</v>
      </c>
      <c r="AU23">
        <f t="shared" si="9"/>
        <v>-3882.1943410602435</v>
      </c>
      <c r="AW23">
        <v>20</v>
      </c>
      <c r="AX23">
        <f>IF(Z23&gt;0, (R23*SUMPRODUCT(K23:$K$98, X23:$X$98)-K23*$AZ$3)/Z23, 0)</f>
        <v>19260.44653506246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500000</v>
      </c>
      <c r="S24">
        <f t="shared" si="1"/>
        <v>16900.099565694236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9892.6683395031214</v>
      </c>
      <c r="AC24">
        <f t="shared" si="2"/>
        <v>7986.2830115606193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-17965.756804479104</v>
      </c>
      <c r="AI24">
        <f t="shared" si="6"/>
        <v>-17977.570763001237</v>
      </c>
      <c r="AJ24">
        <f t="shared" si="7"/>
        <v>1906.385327942502</v>
      </c>
      <c r="AK24">
        <f t="shared" si="22"/>
        <v>692.48678376521855</v>
      </c>
      <c r="AL24">
        <f t="shared" si="8"/>
        <v>-15378.698651293516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-4253.6463756640896</v>
      </c>
      <c r="AR24">
        <f t="shared" si="9"/>
        <v>-4256.4434970098146</v>
      </c>
      <c r="AS24">
        <f t="shared" si="9"/>
        <v>451.36362075212526</v>
      </c>
      <c r="AT24">
        <f t="shared" si="9"/>
        <v>163.95601532487782</v>
      </c>
      <c r="AU24">
        <f t="shared" si="9"/>
        <v>-3641.1238609328116</v>
      </c>
      <c r="AW24">
        <v>21</v>
      </c>
      <c r="AX24">
        <f>IF(Z24&gt;0, (R24*SUMPRODUCT(K24:$K$98, X24:$X$98)-K24*$AZ$3)/Z24, 0)</f>
        <v>16900.099565694236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500000</v>
      </c>
      <c r="S25">
        <f t="shared" si="1"/>
        <v>14268.449817082537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7986.2830115606193</v>
      </c>
      <c r="AC25">
        <f t="shared" si="2"/>
        <v>6147.7840925789278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-18483.582204894396</v>
      </c>
      <c r="AI25">
        <f t="shared" si="6"/>
        <v>-18494.353844721063</v>
      </c>
      <c r="AJ25">
        <f t="shared" si="7"/>
        <v>1838.4989189816915</v>
      </c>
      <c r="AK25">
        <f t="shared" si="22"/>
        <v>559.03981080924336</v>
      </c>
      <c r="AL25">
        <f t="shared" si="8"/>
        <v>-16096.815114930128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-3907.3650396808853</v>
      </c>
      <c r="AR25">
        <f t="shared" si="9"/>
        <v>-3909.6421269041402</v>
      </c>
      <c r="AS25">
        <f t="shared" si="9"/>
        <v>388.65228189468291</v>
      </c>
      <c r="AT25">
        <f t="shared" si="9"/>
        <v>118.17907310020449</v>
      </c>
      <c r="AU25">
        <f t="shared" si="9"/>
        <v>-3402.8107719092532</v>
      </c>
      <c r="AW25">
        <v>22</v>
      </c>
      <c r="AX25">
        <f>IF(Z25&gt;0, (R25*SUMPRODUCT(K25:$K$98, X25:$X$98)-K25*$AZ$3)/Z25, 0)</f>
        <v>14268.449817082537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500000</v>
      </c>
      <c r="S26">
        <f t="shared" si="1"/>
        <v>11301.651148223626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6147.7840925789278</v>
      </c>
      <c r="AC26">
        <f t="shared" si="2"/>
        <v>4396.80071065019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-18758.187726491473</v>
      </c>
      <c r="AI26">
        <f t="shared" si="6"/>
        <v>-18767.913740533546</v>
      </c>
      <c r="AJ26">
        <f t="shared" si="7"/>
        <v>1750.9833819287378</v>
      </c>
      <c r="AK26">
        <f t="shared" si="22"/>
        <v>430.34488648052496</v>
      </c>
      <c r="AL26">
        <f t="shared" si="8"/>
        <v>-16586.585472124283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-3540.5497255122136</v>
      </c>
      <c r="AR26">
        <f t="shared" si="9"/>
        <v>-3542.3854804822076</v>
      </c>
      <c r="AS26">
        <f t="shared" si="9"/>
        <v>330.49267992499097</v>
      </c>
      <c r="AT26">
        <f t="shared" si="9"/>
        <v>81.226261935336325</v>
      </c>
      <c r="AU26">
        <f t="shared" si="9"/>
        <v>-3130.6665386218806</v>
      </c>
      <c r="AW26">
        <v>23</v>
      </c>
      <c r="AX26">
        <f>IF(Z26&gt;0, (R26*SUMPRODUCT(K26:$K$98, X26:$X$98)-K26*$AZ$3)/Z26, 0)</f>
        <v>11301.651148223626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500000</v>
      </c>
      <c r="S27">
        <f t="shared" si="1"/>
        <v>8001.8030023150422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4396.80071065019</v>
      </c>
      <c r="AC27">
        <f t="shared" si="2"/>
        <v>2781.5917509881019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-18764.766145665308</v>
      </c>
      <c r="AI27">
        <f t="shared" si="6"/>
        <v>-18773.456661259679</v>
      </c>
      <c r="AJ27">
        <f t="shared" si="7"/>
        <v>1615.2089596620881</v>
      </c>
      <c r="AK27">
        <f t="shared" si="22"/>
        <v>307.77604974551332</v>
      </c>
      <c r="AL27">
        <f t="shared" si="8"/>
        <v>-16850.471651852076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-3162.3137336768009</v>
      </c>
      <c r="AR27">
        <f t="shared" si="9"/>
        <v>-3163.7782942582371</v>
      </c>
      <c r="AS27">
        <f t="shared" si="9"/>
        <v>272.20149914189835</v>
      </c>
      <c r="AT27">
        <f t="shared" si="9"/>
        <v>51.867655661238352</v>
      </c>
      <c r="AU27">
        <f t="shared" si="9"/>
        <v>-2839.7091394551003</v>
      </c>
      <c r="AW27">
        <v>24</v>
      </c>
      <c r="AX27">
        <f>IF(Z27&gt;0, (R27*SUMPRODUCT(K27:$K$98, X27:$X$98)-K27*$AZ$3)/Z27, 0)</f>
        <v>8001.8030023150422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500000</v>
      </c>
      <c r="S28">
        <f t="shared" si="1"/>
        <v>4360.3497881437315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2781.5917509881019</v>
      </c>
      <c r="AC28">
        <f t="shared" si="2"/>
        <v>1338.3322725346243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-18606.049221699566</v>
      </c>
      <c r="AI28">
        <f t="shared" si="6"/>
        <v>-18613.72252967691</v>
      </c>
      <c r="AJ28">
        <f t="shared" si="7"/>
        <v>1443.2594784534776</v>
      </c>
      <c r="AK28">
        <f t="shared" si="22"/>
        <v>194.71142256916715</v>
      </c>
      <c r="AL28">
        <f t="shared" si="8"/>
        <v>-16975.751628654267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-2799.612607484301</v>
      </c>
      <c r="AR28">
        <f t="shared" si="9"/>
        <v>-2800.7671937964465</v>
      </c>
      <c r="AS28">
        <f t="shared" si="9"/>
        <v>217.16418050948744</v>
      </c>
      <c r="AT28">
        <f t="shared" si="9"/>
        <v>29.29781314402274</v>
      </c>
      <c r="AU28">
        <f t="shared" si="9"/>
        <v>-2554.3052001429364</v>
      </c>
      <c r="AW28">
        <v>25</v>
      </c>
      <c r="AX28">
        <f>IF(Z28&gt;0, (R28*SUMPRODUCT(K28:$K$98, X28:$X$98)-K28*$AZ$3)/Z28, 0)</f>
        <v>4360.3497881437315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500000</v>
      </c>
      <c r="S29">
        <f t="shared" si="1"/>
        <v>275.26138414990902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1338.3322725346243</v>
      </c>
      <c r="AC29">
        <f t="shared" si="2"/>
        <v>73.589535785438784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-18259.395682643171</v>
      </c>
      <c r="AI29">
        <f t="shared" si="6"/>
        <v>-18266.079287756609</v>
      </c>
      <c r="AJ29">
        <f t="shared" si="7"/>
        <v>1264.7427367491855</v>
      </c>
      <c r="AK29">
        <f t="shared" si="22"/>
        <v>93.683259077423713</v>
      </c>
      <c r="AL29">
        <f t="shared" si="8"/>
        <v>-16907.653291929997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-2453.0824889386795</v>
      </c>
      <c r="AR29">
        <f t="shared" si="9"/>
        <v>-2453.9804066437182</v>
      </c>
      <c r="AS29">
        <f t="shared" si="9"/>
        <v>169.91352367049961</v>
      </c>
      <c r="AT29">
        <f t="shared" si="9"/>
        <v>12.586000453891623</v>
      </c>
      <c r="AU29">
        <f t="shared" si="9"/>
        <v>-2271.4808825193268</v>
      </c>
      <c r="AW29">
        <v>26</v>
      </c>
      <c r="AX29">
        <f>IF(Z29&gt;0, (R29*SUMPRODUCT(K29:$K$98, X29:$X$98)-K29*$AZ$3)/Z29, 0)</f>
        <v>275.26138414990902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500000</v>
      </c>
      <c r="S30">
        <f t="shared" si="1"/>
        <v>-4402.3735087093501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73.589535785438784</v>
      </c>
      <c r="AC30">
        <f t="shared" si="2"/>
        <v>-1009.0734257111743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-17729.768646966859</v>
      </c>
      <c r="AI30">
        <f t="shared" si="6"/>
        <v>-17735.498927596811</v>
      </c>
      <c r="AJ30">
        <f t="shared" si="7"/>
        <v>1082.6629614966132</v>
      </c>
      <c r="AK30">
        <f t="shared" si="22"/>
        <v>5.1512675049807157</v>
      </c>
      <c r="AL30">
        <f t="shared" si="8"/>
        <v>-16647.684698595214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-2126.7223655274852</v>
      </c>
      <c r="AR30">
        <f t="shared" si="9"/>
        <v>-2127.4097245234839</v>
      </c>
      <c r="AS30">
        <f t="shared" si="9"/>
        <v>129.86765819626061</v>
      </c>
      <c r="AT30">
        <f t="shared" si="9"/>
        <v>0.61790517585415017</v>
      </c>
      <c r="AU30">
        <f t="shared" si="9"/>
        <v>-1996.9241611513689</v>
      </c>
      <c r="AW30">
        <v>27</v>
      </c>
      <c r="AX30">
        <f>IF(Z30&gt;0, (R30*SUMPRODUCT(K30:$K$98, X30:$X$98)-K30*$AZ$3)/Z30, 0)</f>
        <v>-4402.3735087093501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500000</v>
      </c>
      <c r="S31">
        <f t="shared" si="1"/>
        <v>-9912.6524308295811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-1009.0734257111743</v>
      </c>
      <c r="AC31">
        <f t="shared" si="2"/>
        <v>-1912.2069274511034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-17006.718002532973</v>
      </c>
      <c r="AI31">
        <f t="shared" si="6"/>
        <v>-17011.540644456501</v>
      </c>
      <c r="AJ31">
        <f t="shared" si="7"/>
        <v>903.1335017399291</v>
      </c>
      <c r="AK31">
        <f t="shared" si="22"/>
        <v>-70.635139799782209</v>
      </c>
      <c r="AL31">
        <f t="shared" si="8"/>
        <v>-16179.042282516355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-1821.4204887951746</v>
      </c>
      <c r="AR31">
        <f t="shared" si="9"/>
        <v>-1821.936994026127</v>
      </c>
      <c r="AS31">
        <f t="shared" si="9"/>
        <v>96.725650648257712</v>
      </c>
      <c r="AT31">
        <f t="shared" si="9"/>
        <v>-7.5650275873965098</v>
      </c>
      <c r="AU31">
        <f t="shared" si="9"/>
        <v>-1732.7763709652659</v>
      </c>
      <c r="AW31">
        <v>28</v>
      </c>
      <c r="AX31">
        <f>IF(Z31&gt;0, (R31*SUMPRODUCT(K31:$K$98, X31:$X$98)-K31*$AZ$3)/Z31, 0)</f>
        <v>-9912.6524308295811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500000</v>
      </c>
      <c r="S32">
        <f t="shared" si="1"/>
        <v>-16627.011386386177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-1912.2069274511034</v>
      </c>
      <c r="AC32">
        <f t="shared" si="2"/>
        <v>-2641.1373592931018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-16065.216605092199</v>
      </c>
      <c r="AI32">
        <f t="shared" si="6"/>
        <v>-16069.187759766237</v>
      </c>
      <c r="AJ32">
        <f t="shared" si="7"/>
        <v>728.93043184199837</v>
      </c>
      <c r="AK32">
        <f t="shared" si="22"/>
        <v>-133.85448492157724</v>
      </c>
      <c r="AL32">
        <f t="shared" si="8"/>
        <v>-15474.111812845817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-1536.2371734662859</v>
      </c>
      <c r="AR32">
        <f t="shared" si="9"/>
        <v>-1536.6169153385433</v>
      </c>
      <c r="AS32">
        <f t="shared" si="9"/>
        <v>69.70401045894171</v>
      </c>
      <c r="AT32">
        <f t="shared" si="9"/>
        <v>-12.799842082834417</v>
      </c>
      <c r="AU32">
        <f t="shared" si="9"/>
        <v>-1479.7127469624361</v>
      </c>
      <c r="AW32">
        <v>29</v>
      </c>
      <c r="AX32">
        <f>IF(Z32&gt;0, (R32*SUMPRODUCT(K32:$K$98, X32:$X$98)-K32*$AZ$3)/Z32, 0)</f>
        <v>-16627.011386386177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500000</v>
      </c>
      <c r="S33">
        <f t="shared" si="1"/>
        <v>-25140.322755075642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-2641.1373592931018</v>
      </c>
      <c r="AC33">
        <f t="shared" si="2"/>
        <v>-3201.9369819083377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-14947.56033868325</v>
      </c>
      <c r="AI33">
        <f t="shared" si="6"/>
        <v>-14950.744403793613</v>
      </c>
      <c r="AJ33">
        <f t="shared" si="7"/>
        <v>560.79962261523588</v>
      </c>
      <c r="AK33">
        <f t="shared" si="22"/>
        <v>-184.87961515051714</v>
      </c>
      <c r="AL33">
        <f t="shared" si="8"/>
        <v>-14574.824396328895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-1276.2153882660537</v>
      </c>
      <c r="AR33">
        <f t="shared" si="9"/>
        <v>-1276.4872421872965</v>
      </c>
      <c r="AS33">
        <f t="shared" si="9"/>
        <v>47.880797394286127</v>
      </c>
      <c r="AT33">
        <f t="shared" si="9"/>
        <v>-15.784931084786015</v>
      </c>
      <c r="AU33">
        <f t="shared" si="9"/>
        <v>-1244.3913758777965</v>
      </c>
      <c r="AW33">
        <v>30</v>
      </c>
      <c r="AX33">
        <f>IF(Z33&gt;0, (R33*SUMPRODUCT(K33:$K$98, X33:$X$98)-K33*$AZ$3)/Z33, 0)</f>
        <v>-25140.322755075642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500000</v>
      </c>
      <c r="S34">
        <f t="shared" si="1"/>
        <v>-36458.617763038223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-3201.9369819083377</v>
      </c>
      <c r="AC34">
        <f t="shared" si="2"/>
        <v>-3607.2259854859535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-13574.347325578061</v>
      </c>
      <c r="AI34">
        <f t="shared" si="6"/>
        <v>-13576.820832671041</v>
      </c>
      <c r="AJ34">
        <f t="shared" si="7"/>
        <v>405.28900357761586</v>
      </c>
      <c r="AK34">
        <f t="shared" si="22"/>
        <v>-224.13558873358366</v>
      </c>
      <c r="AL34">
        <f t="shared" si="8"/>
        <v>-13395.667417827008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-1034.7956545396253</v>
      </c>
      <c r="AR34">
        <f t="shared" si="9"/>
        <v>-1034.9842142051398</v>
      </c>
      <c r="AS34">
        <f t="shared" si="9"/>
        <v>30.895872167979309</v>
      </c>
      <c r="AT34">
        <f t="shared" si="9"/>
        <v>-17.086238305701826</v>
      </c>
      <c r="AU34">
        <f t="shared" ref="AU34:AU79" si="23">AL34*$K34</f>
        <v>-1021.1745803428623</v>
      </c>
      <c r="AW34">
        <v>31</v>
      </c>
      <c r="AX34">
        <f>IF(Z34&gt;0, (R34*SUMPRODUCT(K34:$K$98, X34:$X$98)-K34*$AZ$3)/Z34, 0)</f>
        <v>-36458.617763038223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500000</v>
      </c>
      <c r="S35">
        <f t="shared" si="1"/>
        <v>-52204.222877248263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-3607.2259854859535</v>
      </c>
      <c r="AC35">
        <f t="shared" si="2"/>
        <v>-3864.4087965537592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-11963.024743916665</v>
      </c>
      <c r="AI35">
        <f t="shared" ref="AI35:AI66" si="25">SUM(AE35:AH35)</f>
        <v>-11964.87536470152</v>
      </c>
      <c r="AJ35">
        <f t="shared" si="7"/>
        <v>257.18281106780569</v>
      </c>
      <c r="AK35">
        <f t="shared" si="22"/>
        <v>-252.50581898401677</v>
      </c>
      <c r="AL35">
        <f t="shared" si="8"/>
        <v>-11960.198372617731</v>
      </c>
      <c r="AN35">
        <f t="shared" ref="AN35:AT66" si="26">AE35*$K35</f>
        <v>0</v>
      </c>
      <c r="AO35">
        <f t="shared" si="26"/>
        <v>0</v>
      </c>
      <c r="AP35">
        <f t="shared" si="26"/>
        <v>-0.12596069607025831</v>
      </c>
      <c r="AQ35">
        <f t="shared" si="26"/>
        <v>-814.25159394146112</v>
      </c>
      <c r="AR35">
        <f t="shared" si="26"/>
        <v>-814.37755463753138</v>
      </c>
      <c r="AS35">
        <f t="shared" si="26"/>
        <v>17.504896824090796</v>
      </c>
      <c r="AT35">
        <f t="shared" si="26"/>
        <v>-17.186561926303906</v>
      </c>
      <c r="AU35">
        <f t="shared" si="23"/>
        <v>-814.05921973974455</v>
      </c>
      <c r="AW35">
        <v>32</v>
      </c>
      <c r="AX35">
        <f>IF(Z35&gt;0, (R35*SUMPRODUCT(K35:$K$98, X35:$X$98)-K35*$AZ$3)/Z35, 0)</f>
        <v>-52204.222877248263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500000</v>
      </c>
      <c r="S36">
        <f t="shared" si="1"/>
        <v>-75272.176537200488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-3864.4087965537592</v>
      </c>
      <c r="AC36">
        <f t="shared" si="2"/>
        <v>-3984.3632088239533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-10175.917163040824</v>
      </c>
      <c r="AI36">
        <f t="shared" si="25"/>
        <v>-10177.240481759678</v>
      </c>
      <c r="AJ36">
        <f t="shared" si="7"/>
        <v>119.9544122701941</v>
      </c>
      <c r="AK36">
        <f t="shared" si="22"/>
        <v>-270.50861575876314</v>
      </c>
      <c r="AL36">
        <f t="shared" si="8"/>
        <v>-10327.794685248247</v>
      </c>
      <c r="AN36">
        <f t="shared" si="26"/>
        <v>0</v>
      </c>
      <c r="AO36">
        <f t="shared" si="26"/>
        <v>0</v>
      </c>
      <c r="AP36">
        <f t="shared" si="26"/>
        <v>-8.0419996434354588E-2</v>
      </c>
      <c r="AQ36">
        <f t="shared" si="26"/>
        <v>-618.40523398354571</v>
      </c>
      <c r="AR36">
        <f t="shared" si="26"/>
        <v>-618.48565397998016</v>
      </c>
      <c r="AS36">
        <f t="shared" si="26"/>
        <v>7.2898034839290187</v>
      </c>
      <c r="AT36">
        <f t="shared" si="26"/>
        <v>-16.43920062856273</v>
      </c>
      <c r="AU36">
        <f t="shared" si="23"/>
        <v>-627.63505112461382</v>
      </c>
      <c r="AW36">
        <v>33</v>
      </c>
      <c r="AX36">
        <f>IF(Z36&gt;0, (R36*SUMPRODUCT(K36:$K$98, X36:$X$98)-K36*$AZ$3)/Z36, 0)</f>
        <v>-75272.176537200488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500000</v>
      </c>
      <c r="S37">
        <f t="shared" si="1"/>
        <v>-110971.28839894025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-3984.3632088239533</v>
      </c>
      <c r="AC37">
        <f t="shared" si="2"/>
        <v>-3982.860244886725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-8256.2568932113718</v>
      </c>
      <c r="AI37">
        <f t="shared" si="25"/>
        <v>-8257.154165898377</v>
      </c>
      <c r="AJ37">
        <f t="shared" si="7"/>
        <v>-1.5029639372282873</v>
      </c>
      <c r="AK37">
        <f t="shared" si="22"/>
        <v>-278.90542461767677</v>
      </c>
      <c r="AL37">
        <f t="shared" si="8"/>
        <v>-8537.5625544532813</v>
      </c>
      <c r="AN37">
        <f t="shared" si="26"/>
        <v>0</v>
      </c>
      <c r="AO37">
        <f t="shared" si="26"/>
        <v>0</v>
      </c>
      <c r="AP37">
        <f t="shared" si="26"/>
        <v>-4.8686215722467625E-2</v>
      </c>
      <c r="AQ37">
        <f t="shared" si="26"/>
        <v>-447.98633680084453</v>
      </c>
      <c r="AR37">
        <f t="shared" si="26"/>
        <v>-448.03502301656698</v>
      </c>
      <c r="AS37">
        <f t="shared" si="26"/>
        <v>-8.1551157781475439E-2</v>
      </c>
      <c r="AT37">
        <f t="shared" si="26"/>
        <v>-15.133470421819432</v>
      </c>
      <c r="AU37">
        <f t="shared" si="23"/>
        <v>-463.25004459616787</v>
      </c>
      <c r="AW37">
        <v>34</v>
      </c>
      <c r="AX37">
        <f>IF(Z37&gt;0, (R37*SUMPRODUCT(K37:$K$98, X37:$X$98)-K37*$AZ$3)/Z37, 0)</f>
        <v>-110971.28839894025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500000</v>
      </c>
      <c r="S38">
        <f t="shared" si="1"/>
        <v>-169635.72376846214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-3982.860244886725</v>
      </c>
      <c r="AC38">
        <f t="shared" si="2"/>
        <v>-3877.3571192583072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-6337.5187119154625</v>
      </c>
      <c r="AI38">
        <f t="shared" si="25"/>
        <v>-6338.0901359400023</v>
      </c>
      <c r="AJ38">
        <f t="shared" si="7"/>
        <v>-105.50312562841782</v>
      </c>
      <c r="AK38">
        <f t="shared" si="22"/>
        <v>-278.80021714207078</v>
      </c>
      <c r="AL38">
        <f t="shared" si="8"/>
        <v>-6722.3934787104899</v>
      </c>
      <c r="AN38">
        <f t="shared" si="26"/>
        <v>0</v>
      </c>
      <c r="AO38">
        <f t="shared" si="26"/>
        <v>0</v>
      </c>
      <c r="AP38">
        <f t="shared" si="26"/>
        <v>-2.7683566755202779E-2</v>
      </c>
      <c r="AQ38">
        <f t="shared" si="26"/>
        <v>-307.03140713242578</v>
      </c>
      <c r="AR38">
        <f t="shared" si="26"/>
        <v>-307.05909069918096</v>
      </c>
      <c r="AS38">
        <f t="shared" si="26"/>
        <v>-5.1112706077946655</v>
      </c>
      <c r="AT38">
        <f t="shared" si="26"/>
        <v>-13.506930214977436</v>
      </c>
      <c r="AU38">
        <f t="shared" si="23"/>
        <v>-325.67729152195301</v>
      </c>
      <c r="AW38">
        <v>35</v>
      </c>
      <c r="AX38">
        <f>IF(Z38&gt;0, (R38*SUMPRODUCT(K38:$K$98, X38:$X$98)-K38*$AZ$3)/Z38, 0)</f>
        <v>-169635.72376846214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500000</v>
      </c>
      <c r="S39">
        <f t="shared" si="1"/>
        <v>-272773.38555584289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-3877.3571192583072</v>
      </c>
      <c r="AC39">
        <f t="shared" si="2"/>
        <v>-3690.201506364604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-4549.969955347322</v>
      </c>
      <c r="AI39">
        <f t="shared" si="25"/>
        <v>-4550.3081666338485</v>
      </c>
      <c r="AJ39">
        <f t="shared" si="7"/>
        <v>-187.15561289370316</v>
      </c>
      <c r="AK39">
        <f t="shared" si="22"/>
        <v>-271.41499834808155</v>
      </c>
      <c r="AL39">
        <f t="shared" si="8"/>
        <v>-5008.8787778756341</v>
      </c>
      <c r="AN39">
        <f t="shared" si="26"/>
        <v>0</v>
      </c>
      <c r="AO39">
        <f t="shared" si="26"/>
        <v>0</v>
      </c>
      <c r="AP39">
        <f t="shared" si="26"/>
        <v>-1.4629639421243894E-2</v>
      </c>
      <c r="AQ39">
        <f t="shared" si="26"/>
        <v>-196.81312385459972</v>
      </c>
      <c r="AR39">
        <f t="shared" si="26"/>
        <v>-196.82775349402095</v>
      </c>
      <c r="AS39">
        <f t="shared" si="26"/>
        <v>-8.0955877032203709</v>
      </c>
      <c r="AT39">
        <f t="shared" si="26"/>
        <v>-11.7403047075284</v>
      </c>
      <c r="AU39">
        <f t="shared" si="23"/>
        <v>-216.66364590476977</v>
      </c>
      <c r="AW39">
        <v>36</v>
      </c>
      <c r="AX39">
        <f>IF(Z39&gt;0, (R39*SUMPRODUCT(K39:$K$98, X39:$X$98)-K39*$AZ$3)/Z39, 0)</f>
        <v>-272773.38555584289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500000</v>
      </c>
      <c r="S40">
        <f t="shared" si="1"/>
        <v>-469553.04747880023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-3690.201506364604</v>
      </c>
      <c r="AC40">
        <f t="shared" si="2"/>
        <v>-3445.77621948159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-3027.3748098186711</v>
      </c>
      <c r="AI40">
        <f t="shared" si="25"/>
        <v>-3027.5582702518418</v>
      </c>
      <c r="AJ40">
        <f t="shared" si="7"/>
        <v>-244.425286883014</v>
      </c>
      <c r="AK40">
        <f t="shared" si="22"/>
        <v>-258.31410544552233</v>
      </c>
      <c r="AL40">
        <f t="shared" si="8"/>
        <v>-3530.2976625803781</v>
      </c>
      <c r="AN40">
        <f t="shared" si="26"/>
        <v>0</v>
      </c>
      <c r="AO40">
        <f t="shared" si="26"/>
        <v>0</v>
      </c>
      <c r="AP40">
        <f t="shared" si="26"/>
        <v>-7.0854904597443657E-3</v>
      </c>
      <c r="AQ40">
        <f t="shared" si="26"/>
        <v>-116.92131628781721</v>
      </c>
      <c r="AR40">
        <f t="shared" si="26"/>
        <v>-116.92840177827695</v>
      </c>
      <c r="AS40">
        <f t="shared" si="26"/>
        <v>-9.440035698156942</v>
      </c>
      <c r="AT40">
        <f t="shared" si="26"/>
        <v>-9.9764406859847981</v>
      </c>
      <c r="AU40">
        <f t="shared" si="23"/>
        <v>-136.34487816241869</v>
      </c>
      <c r="AW40">
        <v>37</v>
      </c>
      <c r="AX40">
        <f>IF(Z40&gt;0, (R40*SUMPRODUCT(K40:$K$98, X40:$X$98)-K40*$AZ$3)/Z40, 0)</f>
        <v>-469553.04747880023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500000</v>
      </c>
      <c r="S41">
        <f t="shared" si="1"/>
        <v>-886956.80139228387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-3445.77621948159</v>
      </c>
      <c r="AC41">
        <f t="shared" si="2"/>
        <v>-3168.7346690393947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-1846.2206353830722</v>
      </c>
      <c r="AI41">
        <f t="shared" si="25"/>
        <v>-1846.3099501801421</v>
      </c>
      <c r="AJ41">
        <f t="shared" si="7"/>
        <v>-277.04155044219533</v>
      </c>
      <c r="AK41">
        <f t="shared" si="22"/>
        <v>-241.20433536371132</v>
      </c>
      <c r="AL41">
        <f t="shared" si="8"/>
        <v>-2364.5558359860488</v>
      </c>
      <c r="AN41">
        <f t="shared" si="26"/>
        <v>0</v>
      </c>
      <c r="AO41">
        <f t="shared" si="26"/>
        <v>0</v>
      </c>
      <c r="AP41">
        <f t="shared" si="26"/>
        <v>-3.0798736214768929E-3</v>
      </c>
      <c r="AQ41">
        <f t="shared" si="26"/>
        <v>-63.663876769514303</v>
      </c>
      <c r="AR41">
        <f t="shared" si="26"/>
        <v>-63.666956643135784</v>
      </c>
      <c r="AS41">
        <f t="shared" si="26"/>
        <v>-9.5533214120572829</v>
      </c>
      <c r="AT41">
        <f t="shared" si="26"/>
        <v>-8.3175340956373311</v>
      </c>
      <c r="AU41">
        <f t="shared" si="23"/>
        <v>-81.537812150830405</v>
      </c>
      <c r="AW41">
        <v>38</v>
      </c>
      <c r="AX41">
        <f>IF(Z41&gt;0, (R41*SUMPRODUCT(K41:$K$98, X41:$X$98)-K41*$AZ$3)/Z41, 0)</f>
        <v>-886956.80139228387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500000</v>
      </c>
      <c r="S42">
        <f t="shared" si="1"/>
        <v>-1900167.0216288045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-3168.7346690393947</v>
      </c>
      <c r="AC42">
        <f t="shared" si="2"/>
        <v>-2880.645986228541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-1010.4348814352862</v>
      </c>
      <c r="AI42">
        <f t="shared" si="25"/>
        <v>-1010.4727813403135</v>
      </c>
      <c r="AJ42">
        <f t="shared" si="7"/>
        <v>-288.0886828108537</v>
      </c>
      <c r="AK42">
        <f t="shared" si="22"/>
        <v>-221.81142683275766</v>
      </c>
      <c r="AL42">
        <f t="shared" si="8"/>
        <v>-1520.3728909839249</v>
      </c>
      <c r="AN42">
        <f t="shared" si="26"/>
        <v>0</v>
      </c>
      <c r="AO42">
        <f t="shared" si="26"/>
        <v>0</v>
      </c>
      <c r="AP42">
        <f t="shared" si="26"/>
        <v>-1.1668890900061529E-3</v>
      </c>
      <c r="AQ42">
        <f t="shared" si="26"/>
        <v>-31.109984008129146</v>
      </c>
      <c r="AR42">
        <f t="shared" si="26"/>
        <v>-31.111150897219151</v>
      </c>
      <c r="AS42">
        <f t="shared" si="26"/>
        <v>-8.8698781879321444</v>
      </c>
      <c r="AT42">
        <f t="shared" si="26"/>
        <v>-6.8292871399940358</v>
      </c>
      <c r="AU42">
        <f t="shared" si="23"/>
        <v>-46.810316225145336</v>
      </c>
      <c r="AW42">
        <v>39</v>
      </c>
      <c r="AX42">
        <f>IF(Z42&gt;0, (R42*SUMPRODUCT(K42:$K$98, X42:$X$98)-K42*$AZ$3)/Z42, 0)</f>
        <v>-1900167.0216288045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500000</v>
      </c>
      <c r="S43">
        <f t="shared" si="1"/>
        <v>-4842351.3722613705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-2880.645986228541</v>
      </c>
      <c r="AC43">
        <f t="shared" si="2"/>
        <v>-2597.6911848970558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-482.19190202769056</v>
      </c>
      <c r="AI43">
        <f t="shared" si="25"/>
        <v>-482.20531333856621</v>
      </c>
      <c r="AJ43">
        <f t="shared" si="7"/>
        <v>-282.95480133148521</v>
      </c>
      <c r="AK43">
        <f t="shared" si="22"/>
        <v>-201.64521903599788</v>
      </c>
      <c r="AL43">
        <f t="shared" si="8"/>
        <v>-966.80533370604928</v>
      </c>
      <c r="AN43">
        <f t="shared" si="26"/>
        <v>0</v>
      </c>
      <c r="AO43">
        <f t="shared" si="26"/>
        <v>0</v>
      </c>
      <c r="AP43">
        <f t="shared" si="26"/>
        <v>-3.6867582829093324E-4</v>
      </c>
      <c r="AQ43">
        <f t="shared" si="26"/>
        <v>-13.255415561075823</v>
      </c>
      <c r="AR43">
        <f t="shared" si="26"/>
        <v>-13.255784236904114</v>
      </c>
      <c r="AS43">
        <f t="shared" si="26"/>
        <v>-7.7784041185227091</v>
      </c>
      <c r="AT43">
        <f t="shared" si="26"/>
        <v>-5.5432104168203438</v>
      </c>
      <c r="AU43">
        <f t="shared" si="23"/>
        <v>-26.577398772247168</v>
      </c>
      <c r="AW43">
        <v>40</v>
      </c>
      <c r="AX43">
        <f>IF(Z43&gt;0, (R43*SUMPRODUCT(K43:$K$98, X43:$X$98)-K43*$AZ$3)/Z43, 0)</f>
        <v>-4842351.3722613705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500000</v>
      </c>
      <c r="S44">
        <f t="shared" si="1"/>
        <v>-15642545.636529131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-2597.6911848970558</v>
      </c>
      <c r="AC44">
        <f t="shared" si="2"/>
        <v>-2330.5316135477615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-191.05059384438155</v>
      </c>
      <c r="AI44">
        <f t="shared" si="25"/>
        <v>-191.05431851245621</v>
      </c>
      <c r="AJ44">
        <f t="shared" si="7"/>
        <v>-267.15957134929431</v>
      </c>
      <c r="AK44">
        <f t="shared" si="22"/>
        <v>-181.83838294279391</v>
      </c>
      <c r="AL44">
        <f t="shared" si="8"/>
        <v>-640.05227280454449</v>
      </c>
      <c r="AN44">
        <f t="shared" si="26"/>
        <v>0</v>
      </c>
      <c r="AO44">
        <f t="shared" si="26"/>
        <v>0</v>
      </c>
      <c r="AP44">
        <f t="shared" si="26"/>
        <v>-9.1420372982857872E-5</v>
      </c>
      <c r="AQ44">
        <f t="shared" si="26"/>
        <v>-4.6892545047718404</v>
      </c>
      <c r="AR44">
        <f t="shared" si="26"/>
        <v>-4.6893459251448233</v>
      </c>
      <c r="AS44">
        <f t="shared" si="26"/>
        <v>-6.5573165632922956</v>
      </c>
      <c r="AT44">
        <f t="shared" si="26"/>
        <v>-4.4631447576104941</v>
      </c>
      <c r="AU44">
        <f t="shared" si="23"/>
        <v>-15.709807246047614</v>
      </c>
      <c r="AW44">
        <v>41</v>
      </c>
      <c r="AX44">
        <f>IF(Z44&gt;0, (R44*SUMPRODUCT(K44:$K$98, X44:$X$98)-K44*$AZ$3)/Z44, 0)</f>
        <v>-15642545.636529131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500000</v>
      </c>
      <c r="S45">
        <f t="shared" si="1"/>
        <v>-70612358.774379298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-2330.5316135477615</v>
      </c>
      <c r="AC45">
        <f t="shared" si="2"/>
        <v>-2084.8503440254171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-58.985783064882916</v>
      </c>
      <c r="AI45">
        <f t="shared" si="25"/>
        <v>-58.986521197123579</v>
      </c>
      <c r="AJ45">
        <f t="shared" si="7"/>
        <v>-245.68126952234434</v>
      </c>
      <c r="AK45">
        <f t="shared" si="22"/>
        <v>-163.13721294834332</v>
      </c>
      <c r="AL45">
        <f t="shared" si="8"/>
        <v>-467.80500366781121</v>
      </c>
      <c r="AN45">
        <f t="shared" si="26"/>
        <v>0</v>
      </c>
      <c r="AO45">
        <f t="shared" si="26"/>
        <v>0</v>
      </c>
      <c r="AP45">
        <f t="shared" si="26"/>
        <v>-1.6176015889099836E-5</v>
      </c>
      <c r="AQ45">
        <f t="shared" si="26"/>
        <v>-1.2926612760220977</v>
      </c>
      <c r="AR45">
        <f t="shared" si="26"/>
        <v>-1.2926774520379869</v>
      </c>
      <c r="AS45">
        <f t="shared" si="26"/>
        <v>-5.384054374698211</v>
      </c>
      <c r="AT45">
        <f t="shared" si="26"/>
        <v>-3.5751183912321727</v>
      </c>
      <c r="AU45">
        <f t="shared" si="23"/>
        <v>-10.25185021796837</v>
      </c>
      <c r="AW45">
        <v>42</v>
      </c>
      <c r="AX45">
        <f>IF(Z45&gt;0, (R45*SUMPRODUCT(K45:$K$98, X45:$X$98)-K45*$AZ$3)/Z45, 0)</f>
        <v>-70612358.774379298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500000</v>
      </c>
      <c r="S46">
        <f t="shared" si="1"/>
        <v>-321861019.34967363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-2084.8503440254171</v>
      </c>
      <c r="AC46">
        <f t="shared" si="2"/>
        <v>-1862.5978945629429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-11.7215367339473</v>
      </c>
      <c r="AI46">
        <f t="shared" si="25"/>
        <v>-11.721681408028859</v>
      </c>
      <c r="AJ46">
        <f t="shared" si="7"/>
        <v>-222.25244946247426</v>
      </c>
      <c r="AK46">
        <f t="shared" si="22"/>
        <v>-145.93952408177921</v>
      </c>
      <c r="AL46">
        <f t="shared" si="8"/>
        <v>-379.91365495228234</v>
      </c>
      <c r="AN46">
        <f t="shared" si="26"/>
        <v>0</v>
      </c>
      <c r="AO46">
        <f t="shared" si="26"/>
        <v>0</v>
      </c>
      <c r="AP46">
        <f t="shared" si="26"/>
        <v>-2.8308059580241628E-6</v>
      </c>
      <c r="AQ46">
        <f t="shared" si="26"/>
        <v>-0.22935273316467453</v>
      </c>
      <c r="AR46">
        <f t="shared" si="26"/>
        <v>-0.22935556397063256</v>
      </c>
      <c r="AS46">
        <f t="shared" si="26"/>
        <v>-4.3487648329534601</v>
      </c>
      <c r="AT46">
        <f t="shared" si="26"/>
        <v>-2.8555665937529442</v>
      </c>
      <c r="AU46">
        <f t="shared" si="23"/>
        <v>-7.4336869906770371</v>
      </c>
      <c r="AW46">
        <v>43</v>
      </c>
      <c r="AX46">
        <f>IF(Z46&gt;0, (R46*SUMPRODUCT(K46:$K$98, X46:$X$98)-K46*$AZ$3)/Z46, 0)</f>
        <v>-321861019.34967363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500000</v>
      </c>
      <c r="S47">
        <f t="shared" si="1"/>
        <v>-1484157855.2634814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-1862.5978945629429</v>
      </c>
      <c r="AC47">
        <f t="shared" si="2"/>
        <v>-1663.2333984224501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-2.3042178065619194</v>
      </c>
      <c r="AI47">
        <f t="shared" si="25"/>
        <v>-2.3042458230123346</v>
      </c>
      <c r="AJ47">
        <f t="shared" si="7"/>
        <v>-199.36449614049275</v>
      </c>
      <c r="AK47">
        <f t="shared" si="22"/>
        <v>-130.381852619406</v>
      </c>
      <c r="AL47">
        <f t="shared" si="8"/>
        <v>-332.05059458291112</v>
      </c>
      <c r="AN47">
        <f t="shared" si="26"/>
        <v>0</v>
      </c>
      <c r="AO47">
        <f t="shared" si="26"/>
        <v>0</v>
      </c>
      <c r="AP47">
        <f t="shared" si="26"/>
        <v>-4.8945689994958181E-7</v>
      </c>
      <c r="AQ47">
        <f t="shared" si="26"/>
        <v>-4.0255467330364093E-2</v>
      </c>
      <c r="AR47">
        <f t="shared" si="26"/>
        <v>-4.0255956787264034E-2</v>
      </c>
      <c r="AS47">
        <f t="shared" si="26"/>
        <v>-3.4829654290332992</v>
      </c>
      <c r="AT47">
        <f t="shared" si="26"/>
        <v>-2.2778152280769657</v>
      </c>
      <c r="AU47">
        <f t="shared" si="23"/>
        <v>-5.80103661389753</v>
      </c>
      <c r="AW47">
        <v>44</v>
      </c>
      <c r="AX47">
        <f>IF(Z47&gt;0, (R47*SUMPRODUCT(K47:$K$98, X47:$X$98)-K47*$AZ$3)/Z47, 0)</f>
        <v>-1484157855.2634814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500000</v>
      </c>
      <c r="S48">
        <f t="shared" si="1"/>
        <v>-6935718903.0011358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-1663.2333984224501</v>
      </c>
      <c r="AC48">
        <f t="shared" si="2"/>
        <v>-1485.0648602525862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-0.44766653077572344</v>
      </c>
      <c r="AI48">
        <f t="shared" si="25"/>
        <v>-0.44767188373509587</v>
      </c>
      <c r="AJ48">
        <f t="shared" si="7"/>
        <v>-178.16853816986395</v>
      </c>
      <c r="AK48">
        <f t="shared" si="22"/>
        <v>-116.42633788957151</v>
      </c>
      <c r="AL48">
        <f t="shared" si="8"/>
        <v>-295.04254794317058</v>
      </c>
      <c r="AN48">
        <f t="shared" si="26"/>
        <v>0</v>
      </c>
      <c r="AO48">
        <f t="shared" si="26"/>
        <v>0</v>
      </c>
      <c r="AP48">
        <f t="shared" si="26"/>
        <v>-8.3498229902767141E-8</v>
      </c>
      <c r="AQ48">
        <f t="shared" si="26"/>
        <v>-6.982934168910479E-3</v>
      </c>
      <c r="AR48">
        <f t="shared" si="26"/>
        <v>-6.9830176671403814E-3</v>
      </c>
      <c r="AS48">
        <f t="shared" si="26"/>
        <v>-2.7791650424598648</v>
      </c>
      <c r="AT48">
        <f t="shared" si="26"/>
        <v>-1.8160782571827097</v>
      </c>
      <c r="AU48">
        <f t="shared" si="23"/>
        <v>-4.6022263173097153</v>
      </c>
      <c r="AW48">
        <v>45</v>
      </c>
      <c r="AX48">
        <f>IF(Z48&gt;0, (R48*SUMPRODUCT(K48:$K$98, X48:$X$98)-K48*$AZ$3)/Z48, 0)</f>
        <v>-6935718903.0011358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500000</v>
      </c>
      <c r="S49">
        <f t="shared" si="1"/>
        <v>-32903914281.848251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-1485.0648602525862</v>
      </c>
      <c r="AC49">
        <f t="shared" si="2"/>
        <v>-1325.9568488678317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-8.5839672903114353E-2</v>
      </c>
      <c r="AI49">
        <f t="shared" si="25"/>
        <v>-8.5840680349247897E-2</v>
      </c>
      <c r="AJ49">
        <f t="shared" si="7"/>
        <v>-159.10801138475449</v>
      </c>
      <c r="AK49">
        <f t="shared" si="22"/>
        <v>-103.95454021768104</v>
      </c>
      <c r="AL49">
        <f t="shared" si="8"/>
        <v>-263.14839228278476</v>
      </c>
      <c r="AN49">
        <f t="shared" si="26"/>
        <v>0</v>
      </c>
      <c r="AO49">
        <f t="shared" si="26"/>
        <v>0</v>
      </c>
      <c r="AP49">
        <f t="shared" si="26"/>
        <v>-1.4030951823087962E-8</v>
      </c>
      <c r="AQ49">
        <f t="shared" si="26"/>
        <v>-1.1955103850335882E-3</v>
      </c>
      <c r="AR49">
        <f t="shared" si="26"/>
        <v>-1.1955244159854114E-3</v>
      </c>
      <c r="AS49">
        <f t="shared" si="26"/>
        <v>-2.2159366819490196</v>
      </c>
      <c r="AT49">
        <f t="shared" si="26"/>
        <v>-1.4478006287593919</v>
      </c>
      <c r="AU49">
        <f t="shared" si="23"/>
        <v>-3.6649328351243966</v>
      </c>
      <c r="AW49">
        <v>46</v>
      </c>
      <c r="AX49">
        <f>IF(Z49&gt;0, (R49*SUMPRODUCT(K49:$K$98, X49:$X$98)-K49*$AZ$3)/Z49, 0)</f>
        <v>-32903914281.848251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500000</v>
      </c>
      <c r="S50">
        <f t="shared" si="1"/>
        <v>-158492849917.91089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-1325.9568488678317</v>
      </c>
      <c r="AC50">
        <f t="shared" si="2"/>
        <v>-1183.8910851648923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-1.6212592769083916E-2</v>
      </c>
      <c r="AI50">
        <f t="shared" si="25"/>
        <v>-1.6212779511117669E-2</v>
      </c>
      <c r="AJ50">
        <f t="shared" si="7"/>
        <v>-142.06576370293942</v>
      </c>
      <c r="AK50">
        <f t="shared" si="22"/>
        <v>-92.816979420748225</v>
      </c>
      <c r="AL50">
        <f t="shared" si="8"/>
        <v>-234.89895590319875</v>
      </c>
      <c r="AN50">
        <f t="shared" si="26"/>
        <v>0</v>
      </c>
      <c r="AO50">
        <f t="shared" si="26"/>
        <v>0</v>
      </c>
      <c r="AP50">
        <f t="shared" si="26"/>
        <v>-2.3221451391032359E-9</v>
      </c>
      <c r="AQ50">
        <f t="shared" si="26"/>
        <v>-2.0160428123324026E-4</v>
      </c>
      <c r="AR50">
        <f t="shared" si="26"/>
        <v>-2.0160660337837936E-4</v>
      </c>
      <c r="AS50">
        <f t="shared" si="26"/>
        <v>-1.7665938192069204</v>
      </c>
      <c r="AT50">
        <f t="shared" si="26"/>
        <v>-1.1541830901990717</v>
      </c>
      <c r="AU50">
        <f t="shared" si="23"/>
        <v>-2.9209785160093706</v>
      </c>
      <c r="AW50">
        <v>47</v>
      </c>
      <c r="AX50">
        <f>IF(Z50&gt;0, (R50*SUMPRODUCT(K50:$K$98, X50:$X$98)-K50*$AZ$3)/Z50, 0)</f>
        <v>-158492849917.91089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500000</v>
      </c>
      <c r="S51">
        <f t="shared" si="1"/>
        <v>-776286995676.11841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-1183.8910851648923</v>
      </c>
      <c r="AC51">
        <f t="shared" si="2"/>
        <v>-1057.0457874715623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-3.0166578647115084E-3</v>
      </c>
      <c r="AI51">
        <f t="shared" si="25"/>
        <v>-3.016691906431689E-3</v>
      </c>
      <c r="AJ51">
        <f t="shared" si="7"/>
        <v>-126.84529769332994</v>
      </c>
      <c r="AK51">
        <f t="shared" si="22"/>
        <v>-82.872375961542474</v>
      </c>
      <c r="AL51">
        <f t="shared" si="8"/>
        <v>-209.72069034677884</v>
      </c>
      <c r="AN51">
        <f t="shared" si="26"/>
        <v>0</v>
      </c>
      <c r="AO51">
        <f t="shared" si="26"/>
        <v>0</v>
      </c>
      <c r="AP51">
        <f t="shared" si="26"/>
        <v>-3.7795557103685494E-10</v>
      </c>
      <c r="AQ51">
        <f t="shared" si="26"/>
        <v>-3.349309728840939E-5</v>
      </c>
      <c r="AR51">
        <f t="shared" si="26"/>
        <v>-3.3493475243980426E-5</v>
      </c>
      <c r="AS51">
        <f t="shared" si="26"/>
        <v>-1.4083273896976187</v>
      </c>
      <c r="AT51">
        <f t="shared" si="26"/>
        <v>-0.92010850254873866</v>
      </c>
      <c r="AU51">
        <f t="shared" si="23"/>
        <v>-2.3284693857216014</v>
      </c>
      <c r="AW51">
        <v>48</v>
      </c>
      <c r="AX51">
        <f>IF(Z51&gt;0, (R51*SUMPRODUCT(K51:$K$98, X51:$X$98)-K51*$AZ$3)/Z51, 0)</f>
        <v>-776286995676.11841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500000</v>
      </c>
      <c r="S52">
        <f t="shared" si="1"/>
        <v>-3870477738859.8369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-1057.0457874715623</v>
      </c>
      <c r="AC52">
        <f t="shared" si="2"/>
        <v>-943.79091087750692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-5.5210430023163197E-4</v>
      </c>
      <c r="AI52">
        <f t="shared" si="25"/>
        <v>-5.521103963195994E-4</v>
      </c>
      <c r="AJ52">
        <f t="shared" si="7"/>
        <v>-113.25487659405542</v>
      </c>
      <c r="AK52">
        <f t="shared" si="22"/>
        <v>-73.993205123009375</v>
      </c>
      <c r="AL52">
        <f t="shared" si="8"/>
        <v>-187.24863382746111</v>
      </c>
      <c r="AN52">
        <f t="shared" si="26"/>
        <v>0</v>
      </c>
      <c r="AO52">
        <f t="shared" si="26"/>
        <v>0</v>
      </c>
      <c r="AP52">
        <f t="shared" si="26"/>
        <v>-6.043137227149772E-11</v>
      </c>
      <c r="AQ52">
        <f t="shared" si="26"/>
        <v>-5.4730871139715878E-6</v>
      </c>
      <c r="AR52">
        <f t="shared" si="26"/>
        <v>-5.47314754534386E-6</v>
      </c>
      <c r="AS52">
        <f t="shared" si="26"/>
        <v>-1.1227114250356522</v>
      </c>
      <c r="AT52">
        <f t="shared" si="26"/>
        <v>-0.7335049868481297</v>
      </c>
      <c r="AU52">
        <f t="shared" si="23"/>
        <v>-1.8562218850313272</v>
      </c>
      <c r="AW52">
        <v>49</v>
      </c>
      <c r="AX52">
        <f>IF(Z52&gt;0, (R52*SUMPRODUCT(K52:$K$98, X52:$X$98)-K52*$AZ$3)/Z52, 0)</f>
        <v>-3870477738859.8369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500000</v>
      </c>
      <c r="S53">
        <f t="shared" si="1"/>
        <v>-19662579571749.066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-943.79091087750692</v>
      </c>
      <c r="AC53">
        <f t="shared" si="2"/>
        <v>-842.670460915636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-9.9274263286687128E-5</v>
      </c>
      <c r="AI53">
        <f t="shared" si="25"/>
        <v>-9.9275334700610517E-5</v>
      </c>
      <c r="AJ53">
        <f t="shared" si="7"/>
        <v>-101.12044996187092</v>
      </c>
      <c r="AK53">
        <f t="shared" si="22"/>
        <v>-66.065363761425488</v>
      </c>
      <c r="AL53">
        <f t="shared" si="8"/>
        <v>-167.18591299863112</v>
      </c>
      <c r="AN53">
        <f t="shared" si="26"/>
        <v>0</v>
      </c>
      <c r="AO53">
        <f t="shared" si="26"/>
        <v>0</v>
      </c>
      <c r="AP53">
        <f t="shared" si="26"/>
        <v>-9.4831035797346008E-12</v>
      </c>
      <c r="AQ53">
        <f t="shared" si="26"/>
        <v>-8.7867825963357108E-7</v>
      </c>
      <c r="AR53">
        <f t="shared" si="26"/>
        <v>-8.7868774273715081E-7</v>
      </c>
      <c r="AS53">
        <f t="shared" si="26"/>
        <v>-0.89501889053832562</v>
      </c>
      <c r="AT53">
        <f t="shared" si="26"/>
        <v>-0.58474570276395887</v>
      </c>
      <c r="AU53">
        <f t="shared" si="23"/>
        <v>-1.4797654719900273</v>
      </c>
      <c r="AW53">
        <v>50</v>
      </c>
      <c r="AX53">
        <f>IF(Z53&gt;0, (R53*SUMPRODUCT(K53:$K$98, X53:$X$98)-K53*$AZ$3)/Z53, 0)</f>
        <v>-19662579571749.066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500000</v>
      </c>
      <c r="S54">
        <f t="shared" si="1"/>
        <v>-101956865871939.34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-842.670460915636</v>
      </c>
      <c r="AC54">
        <f t="shared" si="2"/>
        <v>-752.38434087024507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-1.752427682777553E-5</v>
      </c>
      <c r="AI54">
        <f t="shared" si="25"/>
        <v>-1.7524461313718294E-5</v>
      </c>
      <c r="AJ54">
        <f t="shared" si="7"/>
        <v>-90.28612004539093</v>
      </c>
      <c r="AK54">
        <f t="shared" si="22"/>
        <v>-58.986932264094527</v>
      </c>
      <c r="AL54">
        <f t="shared" si="8"/>
        <v>-149.27306983394678</v>
      </c>
      <c r="AN54">
        <f t="shared" si="26"/>
        <v>0</v>
      </c>
      <c r="AO54">
        <f t="shared" si="26"/>
        <v>0</v>
      </c>
      <c r="AP54">
        <f t="shared" si="26"/>
        <v>-1.4579360190510344E-12</v>
      </c>
      <c r="AQ54">
        <f t="shared" si="26"/>
        <v>-1.3848900361785887E-7</v>
      </c>
      <c r="AR54">
        <f t="shared" si="26"/>
        <v>-1.3849046155387791E-7</v>
      </c>
      <c r="AS54">
        <f t="shared" si="26"/>
        <v>-0.713503611503708</v>
      </c>
      <c r="AT54">
        <f t="shared" si="26"/>
        <v>-0.46615569680917507</v>
      </c>
      <c r="AU54">
        <f t="shared" si="23"/>
        <v>-1.1796594468033446</v>
      </c>
      <c r="AW54">
        <v>51</v>
      </c>
      <c r="AX54">
        <f>IF(Z54&gt;0, (R54*SUMPRODUCT(K54:$K$98, X54:$X$98)-K54*$AZ$3)/Z54, 0)</f>
        <v>-101956865871939.34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500000</v>
      </c>
      <c r="S55">
        <f t="shared" si="1"/>
        <v>-540181476372346.69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-752.38434087024507</v>
      </c>
      <c r="AC55">
        <f t="shared" si="2"/>
        <v>-671.77173304081487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-3.0310197701411007E-6</v>
      </c>
      <c r="AI55">
        <f t="shared" si="25"/>
        <v>-3.031050860235931E-6</v>
      </c>
      <c r="AJ55">
        <f t="shared" si="7"/>
        <v>-80.612607829430203</v>
      </c>
      <c r="AK55">
        <f t="shared" si="22"/>
        <v>-52.666903860917159</v>
      </c>
      <c r="AL55">
        <f t="shared" si="8"/>
        <v>-133.27951472139824</v>
      </c>
      <c r="AN55">
        <f t="shared" si="26"/>
        <v>0</v>
      </c>
      <c r="AO55">
        <f t="shared" si="26"/>
        <v>0</v>
      </c>
      <c r="AP55">
        <f t="shared" si="26"/>
        <v>-2.1937099733110567E-13</v>
      </c>
      <c r="AQ55">
        <f t="shared" si="26"/>
        <v>-2.1386806104458673E-8</v>
      </c>
      <c r="AR55">
        <f t="shared" si="26"/>
        <v>-2.1387025475456004E-8</v>
      </c>
      <c r="AS55">
        <f t="shared" si="26"/>
        <v>-0.5688007152597796</v>
      </c>
      <c r="AT55">
        <f t="shared" si="26"/>
        <v>-0.37161646786063879</v>
      </c>
      <c r="AU55">
        <f t="shared" si="23"/>
        <v>-0.94041720450744404</v>
      </c>
      <c r="AW55">
        <v>52</v>
      </c>
      <c r="AX55">
        <f>IF(Z55&gt;0, (R55*SUMPRODUCT(K55:$K$98, X55:$X$98)-K55*$AZ$3)/Z55, 0)</f>
        <v>-540181476372346.69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500000</v>
      </c>
      <c r="S56">
        <f t="shared" si="1"/>
        <v>-2929459421170774.5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-671.77173304081487</v>
      </c>
      <c r="AC56">
        <f t="shared" si="2"/>
        <v>-599.7961902337023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-5.1321069132917388E-7</v>
      </c>
      <c r="AI56">
        <f t="shared" si="25"/>
        <v>-5.1321580998848944E-7</v>
      </c>
      <c r="AJ56">
        <f t="shared" si="7"/>
        <v>-71.975542807112561</v>
      </c>
      <c r="AK56">
        <f t="shared" si="22"/>
        <v>-47.024021312857045</v>
      </c>
      <c r="AL56">
        <f t="shared" si="8"/>
        <v>-118.99956463318541</v>
      </c>
      <c r="AN56">
        <f t="shared" si="26"/>
        <v>0</v>
      </c>
      <c r="AO56">
        <f t="shared" si="26"/>
        <v>0</v>
      </c>
      <c r="AP56">
        <f t="shared" si="26"/>
        <v>-3.2247449055140544E-14</v>
      </c>
      <c r="AQ56">
        <f t="shared" si="26"/>
        <v>-3.2332168645720926E-9</v>
      </c>
      <c r="AR56">
        <f t="shared" si="26"/>
        <v>-3.2332491120211473E-9</v>
      </c>
      <c r="AS56">
        <f t="shared" si="26"/>
        <v>-0.45344444839599968</v>
      </c>
      <c r="AT56">
        <f t="shared" si="26"/>
        <v>-0.29625037302897694</v>
      </c>
      <c r="AU56">
        <f t="shared" si="23"/>
        <v>-0.74969482465822568</v>
      </c>
      <c r="AW56">
        <v>53</v>
      </c>
      <c r="AX56">
        <f>IF(Z56&gt;0, (R56*SUMPRODUCT(K56:$K$98, X56:$X$98)-K56*$AZ$3)/Z56, 0)</f>
        <v>-2929459421170774.5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500000</v>
      </c>
      <c r="S57">
        <f t="shared" si="1"/>
        <v>-1.6293595866817786E+16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-599.7961902337023</v>
      </c>
      <c r="AC57">
        <f t="shared" si="2"/>
        <v>-535.53231271148991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-8.4915626180090571E-8</v>
      </c>
      <c r="AI57">
        <f t="shared" si="25"/>
        <v>-8.4916447871504005E-8</v>
      </c>
      <c r="AJ57">
        <f t="shared" si="7"/>
        <v>-64.263877522212397</v>
      </c>
      <c r="AK57">
        <f t="shared" si="22"/>
        <v>-41.985733316359166</v>
      </c>
      <c r="AL57">
        <f t="shared" si="8"/>
        <v>-106.24961092348801</v>
      </c>
      <c r="AN57">
        <f t="shared" si="26"/>
        <v>0</v>
      </c>
      <c r="AO57">
        <f t="shared" si="26"/>
        <v>0</v>
      </c>
      <c r="AP57">
        <f t="shared" si="26"/>
        <v>-4.621999203610311E-15</v>
      </c>
      <c r="AQ57">
        <f t="shared" si="26"/>
        <v>-4.7764884743831413E-10</v>
      </c>
      <c r="AR57">
        <f t="shared" si="26"/>
        <v>-4.7765346943751765E-10</v>
      </c>
      <c r="AS57">
        <f t="shared" si="26"/>
        <v>-0.36148313816001337</v>
      </c>
      <c r="AT57">
        <f t="shared" si="26"/>
        <v>-0.23616898360826513</v>
      </c>
      <c r="AU57">
        <f t="shared" si="23"/>
        <v>-0.597652122245932</v>
      </c>
      <c r="AW57">
        <v>54</v>
      </c>
      <c r="AX57">
        <f>IF(Z57&gt;0, (R57*SUMPRODUCT(K57:$K$98, X57:$X$98)-K57*$AZ$3)/Z57, 0)</f>
        <v>-1.6293595866817786E+16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500000</v>
      </c>
      <c r="S58">
        <f t="shared" si="1"/>
        <v>-9.3051563855945968E+16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-535.53231271148991</v>
      </c>
      <c r="AC58">
        <f t="shared" si="2"/>
        <v>-478.15385063567669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-1.3700194904813873E-8</v>
      </c>
      <c r="AI58">
        <f t="shared" si="25"/>
        <v>-1.3700323369567935E-8</v>
      </c>
      <c r="AJ58">
        <f t="shared" si="7"/>
        <v>-57.378462075813218</v>
      </c>
      <c r="AK58">
        <f t="shared" si="22"/>
        <v>-37.487261889804294</v>
      </c>
      <c r="AL58">
        <f t="shared" si="8"/>
        <v>-94.865723979317835</v>
      </c>
      <c r="AN58">
        <f t="shared" si="26"/>
        <v>0</v>
      </c>
      <c r="AO58">
        <f t="shared" si="26"/>
        <v>0</v>
      </c>
      <c r="AP58">
        <f t="shared" si="26"/>
        <v>-6.4518919370264654E-16</v>
      </c>
      <c r="AQ58">
        <f t="shared" si="26"/>
        <v>-6.8806559189772219E-11</v>
      </c>
      <c r="AR58">
        <f t="shared" si="26"/>
        <v>-6.8807204378965916E-11</v>
      </c>
      <c r="AS58">
        <f t="shared" si="26"/>
        <v>-0.2881721445911925</v>
      </c>
      <c r="AT58">
        <f t="shared" si="26"/>
        <v>-0.18827246780095017</v>
      </c>
      <c r="AU58">
        <f t="shared" si="23"/>
        <v>-0.47644461246094988</v>
      </c>
      <c r="AW58">
        <v>55</v>
      </c>
      <c r="AX58">
        <f>IF(Z58&gt;0, (R58*SUMPRODUCT(K58:$K$98, X58:$X$98)-K58*$AZ$3)/Z58, 0)</f>
        <v>-9.3051563855945968E+16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500000</v>
      </c>
      <c r="S59">
        <f t="shared" si="1"/>
        <v>-5.4671119125262496E+17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-478.15385063567669</v>
      </c>
      <c r="AC59">
        <f t="shared" si="2"/>
        <v>-426.92308092477151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-2.1531555036316524E-9</v>
      </c>
      <c r="AI59">
        <f t="shared" si="25"/>
        <v>-2.1531750259629928E-9</v>
      </c>
      <c r="AJ59">
        <f t="shared" si="7"/>
        <v>-51.230769710905179</v>
      </c>
      <c r="AK59">
        <f t="shared" si="22"/>
        <v>-33.470769544497372</v>
      </c>
      <c r="AL59">
        <f t="shared" si="8"/>
        <v>-84.701539257555723</v>
      </c>
      <c r="AN59">
        <f t="shared" si="26"/>
        <v>0</v>
      </c>
      <c r="AO59">
        <f t="shared" si="26"/>
        <v>0</v>
      </c>
      <c r="AP59">
        <f t="shared" si="26"/>
        <v>-8.754205794059076E-17</v>
      </c>
      <c r="AQ59">
        <f t="shared" si="26"/>
        <v>-9.6551820870028273E-12</v>
      </c>
      <c r="AR59">
        <f t="shared" si="26"/>
        <v>-9.6552696290607679E-12</v>
      </c>
      <c r="AS59">
        <f t="shared" si="26"/>
        <v>-0.2297290693504499</v>
      </c>
      <c r="AT59">
        <f t="shared" si="26"/>
        <v>-0.15008965864247026</v>
      </c>
      <c r="AU59">
        <f t="shared" si="23"/>
        <v>-0.37981872800257538</v>
      </c>
      <c r="AW59">
        <v>56</v>
      </c>
      <c r="AX59">
        <f>IF(Z59&gt;0, (R59*SUMPRODUCT(K59:$K$98, X59:$X$98)-K59*$AZ$3)/Z59, 0)</f>
        <v>-5.4671119125262496E+17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500000</v>
      </c>
      <c r="S60">
        <f t="shared" si="1"/>
        <v>-3.3080103708744668E+18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-426.92308092477151</v>
      </c>
      <c r="AC60">
        <f t="shared" si="2"/>
        <v>-381.18132225426876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-3.2892726827491831E-10</v>
      </c>
      <c r="AI60">
        <f t="shared" si="25"/>
        <v>-3.2893014901953152E-10</v>
      </c>
      <c r="AJ60">
        <f t="shared" si="7"/>
        <v>-45.741758670502747</v>
      </c>
      <c r="AK60">
        <f t="shared" si="22"/>
        <v>-29.88461566473401</v>
      </c>
      <c r="AL60">
        <f t="shared" si="8"/>
        <v>-75.626374335565686</v>
      </c>
      <c r="AN60">
        <f t="shared" si="26"/>
        <v>0</v>
      </c>
      <c r="AO60">
        <f t="shared" si="26"/>
        <v>0</v>
      </c>
      <c r="AP60">
        <f t="shared" si="26"/>
        <v>-1.1533783846475737E-17</v>
      </c>
      <c r="AQ60">
        <f t="shared" si="26"/>
        <v>-1.3169428473773577E-12</v>
      </c>
      <c r="AR60">
        <f t="shared" si="26"/>
        <v>-1.3169543811612042E-12</v>
      </c>
      <c r="AS60">
        <f t="shared" si="26"/>
        <v>-0.18313860758187939</v>
      </c>
      <c r="AT60">
        <f t="shared" si="26"/>
        <v>-0.11965055695351674</v>
      </c>
      <c r="AU60">
        <f t="shared" si="23"/>
        <v>-0.30278916453671306</v>
      </c>
      <c r="AW60">
        <v>57</v>
      </c>
      <c r="AX60">
        <f>IF(Z60&gt;0, (R60*SUMPRODUCT(K60:$K$98, X60:$X$98)-K60*$AZ$3)/Z60, 0)</f>
        <v>-3.3080103708744668E+18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500000</v>
      </c>
      <c r="S61">
        <f t="shared" si="1"/>
        <v>-2.0621432123007037E+19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-381.18132225426876</v>
      </c>
      <c r="AC61">
        <f t="shared" si="2"/>
        <v>-340.34046629845534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-4.8786637855768883E-11</v>
      </c>
      <c r="AI61">
        <f t="shared" si="25"/>
        <v>-4.878705046104318E-11</v>
      </c>
      <c r="AJ61">
        <f t="shared" si="7"/>
        <v>-40.840855955813424</v>
      </c>
      <c r="AK61">
        <f t="shared" si="22"/>
        <v>-26.682692557798816</v>
      </c>
      <c r="AL61">
        <f t="shared" si="8"/>
        <v>-67.523548513661027</v>
      </c>
      <c r="AN61">
        <f t="shared" si="26"/>
        <v>0</v>
      </c>
      <c r="AO61">
        <f t="shared" si="26"/>
        <v>0</v>
      </c>
      <c r="AP61">
        <f t="shared" si="26"/>
        <v>-1.4749720888750857E-18</v>
      </c>
      <c r="AQ61">
        <f t="shared" si="26"/>
        <v>-1.7440137979412288E-13</v>
      </c>
      <c r="AR61">
        <f t="shared" si="26"/>
        <v>-1.7440285476621176E-13</v>
      </c>
      <c r="AS61">
        <f t="shared" si="26"/>
        <v>-0.14599697670751957</v>
      </c>
      <c r="AT61">
        <f t="shared" si="26"/>
        <v>-9.5384691448915343E-2</v>
      </c>
      <c r="AU61">
        <f t="shared" si="23"/>
        <v>-0.2413816681566093</v>
      </c>
      <c r="AW61">
        <v>58</v>
      </c>
      <c r="AX61">
        <f>IF(Z61&gt;0, (R61*SUMPRODUCT(K61:$K$98, X61:$X$98)-K61*$AZ$3)/Z61, 0)</f>
        <v>-2.0621432123007037E+19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500000</v>
      </c>
      <c r="S62">
        <f t="shared" si="1"/>
        <v>-1.3265864560666336E+20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-340.34046629845534</v>
      </c>
      <c r="AC62">
        <f t="shared" si="2"/>
        <v>-303.87541633790676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-7.0242560773924292E-12</v>
      </c>
      <c r="AI62">
        <f t="shared" si="25"/>
        <v>-7.0243133438101112E-12</v>
      </c>
      <c r="AJ62">
        <f t="shared" si="7"/>
        <v>-36.465049960548583</v>
      </c>
      <c r="AK62">
        <f t="shared" si="22"/>
        <v>-23.823832640891876</v>
      </c>
      <c r="AL62">
        <f t="shared" si="8"/>
        <v>-60.288882601447483</v>
      </c>
      <c r="AN62">
        <f t="shared" si="26"/>
        <v>0</v>
      </c>
      <c r="AO62">
        <f t="shared" si="26"/>
        <v>0</v>
      </c>
      <c r="AP62">
        <f t="shared" si="26"/>
        <v>-1.8278098812674082E-19</v>
      </c>
      <c r="AQ62">
        <f t="shared" si="26"/>
        <v>-2.2419779665792589E-14</v>
      </c>
      <c r="AR62">
        <f t="shared" si="26"/>
        <v>-2.2419962446780718E-14</v>
      </c>
      <c r="AS62">
        <f t="shared" si="26"/>
        <v>-0.11638789597219634</v>
      </c>
      <c r="AT62">
        <f t="shared" si="26"/>
        <v>-7.6040092035168705E-2</v>
      </c>
      <c r="AU62">
        <f t="shared" si="23"/>
        <v>-0.19242798800738747</v>
      </c>
      <c r="AW62">
        <v>59</v>
      </c>
      <c r="AX62">
        <f>IF(Z62&gt;0, (R62*SUMPRODUCT(K62:$K$98, X62:$X$98)-K62*$AZ$3)/Z62, 0)</f>
        <v>-1.3265864560666336E+20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500000</v>
      </c>
      <c r="S63">
        <f t="shared" si="1"/>
        <v>-8.8208847609683365E+20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-303.87541633790676</v>
      </c>
      <c r="AC63">
        <f t="shared" si="2"/>
        <v>-271.31733601598813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-9.8008248389137613E-13</v>
      </c>
      <c r="AI63">
        <f t="shared" si="25"/>
        <v>-9.8009017352068685E-13</v>
      </c>
      <c r="AJ63">
        <f t="shared" si="7"/>
        <v>-32.558080321918624</v>
      </c>
      <c r="AK63">
        <f t="shared" si="22"/>
        <v>-21.271279143653476</v>
      </c>
      <c r="AL63">
        <f t="shared" si="8"/>
        <v>-53.829359465573077</v>
      </c>
      <c r="AN63">
        <f t="shared" si="26"/>
        <v>0</v>
      </c>
      <c r="AO63">
        <f t="shared" si="26"/>
        <v>0</v>
      </c>
      <c r="AP63">
        <f t="shared" si="26"/>
        <v>-2.1913834941252295E-20</v>
      </c>
      <c r="AQ63">
        <f t="shared" si="26"/>
        <v>-2.7930300555584085E-15</v>
      </c>
      <c r="AR63">
        <f t="shared" si="26"/>
        <v>-2.7930519693933497E-15</v>
      </c>
      <c r="AS63">
        <f t="shared" si="26"/>
        <v>-9.2783718090080694E-2</v>
      </c>
      <c r="AT63">
        <f t="shared" si="26"/>
        <v>-6.0618695818852653E-2</v>
      </c>
      <c r="AU63">
        <f t="shared" si="23"/>
        <v>-0.15340241390893614</v>
      </c>
      <c r="AW63">
        <v>60</v>
      </c>
      <c r="AX63">
        <f>IF(Z63&gt;0, (R63*SUMPRODUCT(K63:$K$98, X63:$X$98)-K63*$AZ$3)/Z63, 0)</f>
        <v>-8.8208847609683365E+20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500000</v>
      </c>
      <c r="S64">
        <f t="shared" si="1"/>
        <v>-6.071584179035826E+21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-271.31733601598813</v>
      </c>
      <c r="AC64">
        <f t="shared" si="2"/>
        <v>-242.24762144284657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-1.3230536752263779E-13</v>
      </c>
      <c r="AI64">
        <f t="shared" si="25"/>
        <v>-1.3230636498727923E-13</v>
      </c>
      <c r="AJ64">
        <f t="shared" si="7"/>
        <v>-29.069714573141567</v>
      </c>
      <c r="AK64">
        <f t="shared" si="22"/>
        <v>-18.992213521119172</v>
      </c>
      <c r="AL64">
        <f t="shared" si="8"/>
        <v>-48.061928094260871</v>
      </c>
      <c r="AN64">
        <f t="shared" si="26"/>
        <v>0</v>
      </c>
      <c r="AO64">
        <f t="shared" si="26"/>
        <v>0</v>
      </c>
      <c r="AP64">
        <f t="shared" si="26"/>
        <v>-2.5380049717648421E-21</v>
      </c>
      <c r="AQ64">
        <f t="shared" si="26"/>
        <v>-3.3664519684755625E-16</v>
      </c>
      <c r="AR64">
        <f t="shared" si="26"/>
        <v>-3.36647734852528E-16</v>
      </c>
      <c r="AS64">
        <f t="shared" si="26"/>
        <v>-7.3966611997832027E-2</v>
      </c>
      <c r="AT64">
        <f t="shared" si="26"/>
        <v>-4.8324853171916968E-2</v>
      </c>
      <c r="AU64">
        <f t="shared" si="23"/>
        <v>-0.12229146516974933</v>
      </c>
      <c r="AW64">
        <v>61</v>
      </c>
      <c r="AX64">
        <f>IF(Z64&gt;0, (R64*SUMPRODUCT(K64:$K$98, X64:$X$98)-K64*$AZ$3)/Z64, 0)</f>
        <v>-6.071584179035826E+21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500000</v>
      </c>
      <c r="S65">
        <f t="shared" si="1"/>
        <v>-4.3322262333756543E+22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-242.24762144284657</v>
      </c>
      <c r="AC65">
        <f t="shared" si="2"/>
        <v>-216.29251914539873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-1.7253479215648101E-14</v>
      </c>
      <c r="AI65">
        <f t="shared" si="25"/>
        <v>-1.7253604031682336E-14</v>
      </c>
      <c r="AJ65">
        <f t="shared" si="7"/>
        <v>-25.955102297447837</v>
      </c>
      <c r="AK65">
        <f t="shared" si="22"/>
        <v>-16.957333500999262</v>
      </c>
      <c r="AL65">
        <f t="shared" si="8"/>
        <v>-42.91243579844712</v>
      </c>
      <c r="AN65">
        <f t="shared" si="26"/>
        <v>0</v>
      </c>
      <c r="AO65">
        <f t="shared" si="26"/>
        <v>0</v>
      </c>
      <c r="AP65">
        <f t="shared" si="26"/>
        <v>-2.83561533240448E-22</v>
      </c>
      <c r="AQ65">
        <f t="shared" si="26"/>
        <v>-3.9197071514605214E-17</v>
      </c>
      <c r="AR65">
        <f t="shared" si="26"/>
        <v>-3.9197355076138454E-17</v>
      </c>
      <c r="AS65">
        <f t="shared" si="26"/>
        <v>-5.8965730227863569E-2</v>
      </c>
      <c r="AT65">
        <f t="shared" si="26"/>
        <v>-3.8524277082204218E-2</v>
      </c>
      <c r="AU65">
        <f t="shared" si="23"/>
        <v>-9.7490007310067836E-2</v>
      </c>
      <c r="AW65">
        <v>62</v>
      </c>
      <c r="AX65">
        <f>IF(Z65&gt;0, (R65*SUMPRODUCT(K65:$K$98, X65:$X$98)-K65*$AZ$3)/Z65, 0)</f>
        <v>-4.3322262333756543E+22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500000</v>
      </c>
      <c r="S66">
        <f t="shared" si="1"/>
        <v>-3.2092970894257267E+23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-216.29251914539873</v>
      </c>
      <c r="AC66">
        <f t="shared" si="2"/>
        <v>-193.11832066553453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-2.1704842410186744E-15</v>
      </c>
      <c r="AI66">
        <f t="shared" si="25"/>
        <v>-2.1704992846805171E-15</v>
      </c>
      <c r="AJ66">
        <f t="shared" si="7"/>
        <v>-23.174198479864202</v>
      </c>
      <c r="AK66">
        <f t="shared" si="22"/>
        <v>-15.140476340177912</v>
      </c>
      <c r="AL66">
        <f t="shared" si="8"/>
        <v>-38.314674820042114</v>
      </c>
      <c r="AN66">
        <f t="shared" si="26"/>
        <v>0</v>
      </c>
      <c r="AO66">
        <f t="shared" si="26"/>
        <v>0</v>
      </c>
      <c r="AP66">
        <f t="shared" si="26"/>
        <v>-3.0514936898657355E-23</v>
      </c>
      <c r="AQ66">
        <f t="shared" si="26"/>
        <v>-4.4026640818133433E-18</v>
      </c>
      <c r="AR66">
        <f t="shared" si="26"/>
        <v>-4.4026945967502418E-18</v>
      </c>
      <c r="AS66">
        <f t="shared" si="26"/>
        <v>-4.7007119122978086E-2</v>
      </c>
      <c r="AT66">
        <f t="shared" si="26"/>
        <v>-3.0711317827012283E-2</v>
      </c>
      <c r="AU66">
        <f t="shared" si="23"/>
        <v>-7.7718436949990366E-2</v>
      </c>
      <c r="AW66">
        <v>63</v>
      </c>
      <c r="AX66">
        <f>IF(Z66&gt;0, (R66*SUMPRODUCT(K66:$K$98, X66:$X$98)-K66*$AZ$3)/Z66, 0)</f>
        <v>-3.2092970894257267E+23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-2.472612191676581E+24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-193.11832066553453</v>
      </c>
      <c r="AC67">
        <f t="shared" ref="AC67:AC79" si="29">S67*Z67</f>
        <v>-172.42707202279868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-1.743369548642024E-21</v>
      </c>
      <c r="AH67">
        <f t="shared" ref="AH67:AH79" si="32">-X67*R67</f>
        <v>-2.6299711351448061E-16</v>
      </c>
      <c r="AI67">
        <f t="shared" ref="AI67:AI79" si="33">SUM(AE67:AH67)</f>
        <v>-2.6299885688402925E-16</v>
      </c>
      <c r="AJ67">
        <f t="shared" ref="AJ67:AJ79" si="34">AB67-AC67</f>
        <v>-20.691248642735843</v>
      </c>
      <c r="AK67">
        <f t="shared" si="22"/>
        <v>-13.518282446587419</v>
      </c>
      <c r="AL67">
        <f t="shared" ref="AL67:AL79" si="35">SUM(AI67:AK67)</f>
        <v>-34.209531089323264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-4.7631238368072906E-19</v>
      </c>
      <c r="AR67">
        <f t="shared" si="36"/>
        <v>-4.763155410861251E-19</v>
      </c>
      <c r="AS67">
        <f t="shared" si="36"/>
        <v>-3.7473787566149525E-2</v>
      </c>
      <c r="AT67">
        <f t="shared" si="36"/>
        <v>-2.4482874543217691E-2</v>
      </c>
      <c r="AU67">
        <f t="shared" si="23"/>
        <v>-6.1956662109367219E-2</v>
      </c>
      <c r="AW67">
        <v>64</v>
      </c>
      <c r="AX67">
        <f>IF(Z67&gt;0, (R67*SUMPRODUCT(K67:$K$98, X67:$X$98)-K67*$AZ$3)/Z67, 0)</f>
        <v>-2.472612191676581E+24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7"/>
        <v>500000</v>
      </c>
      <c r="S68">
        <f t="shared" si="28"/>
        <v>-1.9845914680516585E+25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-172.42707202279868</v>
      </c>
      <c r="AC68">
        <f t="shared" si="29"/>
        <v>-153.95274287749885</v>
      </c>
      <c r="AE68">
        <f t="shared" si="30"/>
        <v>0</v>
      </c>
      <c r="AF68">
        <f t="shared" si="31"/>
        <v>0</v>
      </c>
      <c r="AG68">
        <f t="shared" si="31"/>
        <v>-1.9393505584884874E-22</v>
      </c>
      <c r="AH68">
        <f t="shared" si="32"/>
        <v>-3.06400159461351E-17</v>
      </c>
      <c r="AI68">
        <f t="shared" si="33"/>
        <v>-3.064020988119095E-17</v>
      </c>
      <c r="AJ68">
        <f t="shared" si="34"/>
        <v>-18.474329145299833</v>
      </c>
      <c r="AK68">
        <f t="shared" si="22"/>
        <v>-12.06989504159591</v>
      </c>
      <c r="AL68">
        <f t="shared" si="35"/>
        <v>-30.544224186895743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-4.9546371564330878E-20</v>
      </c>
      <c r="AR68">
        <f t="shared" si="36"/>
        <v>-4.9546685166593793E-20</v>
      </c>
      <c r="AS68">
        <f t="shared" si="36"/>
        <v>-2.9873874016381911E-2</v>
      </c>
      <c r="AT68">
        <f t="shared" si="36"/>
        <v>-1.9517597690702878E-2</v>
      </c>
      <c r="AU68">
        <f t="shared" si="23"/>
        <v>-4.9391471707084793E-2</v>
      </c>
      <c r="AW68">
        <v>65</v>
      </c>
      <c r="AX68">
        <f>IF(Z68&gt;0, (R68*SUMPRODUCT(K68:$K$98, X68:$X$98)-K68*$AZ$3)/Z68, 0)</f>
        <v>-1.9845914680516585E+25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7"/>
        <v>500000</v>
      </c>
      <c r="S69">
        <f t="shared" si="28"/>
        <v>-1.6619944452041684E+26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-153.95274287749885</v>
      </c>
      <c r="AC69">
        <f t="shared" si="29"/>
        <v>-137.45780614062392</v>
      </c>
      <c r="AE69">
        <f t="shared" si="30"/>
        <v>0</v>
      </c>
      <c r="AF69">
        <f t="shared" si="31"/>
        <v>0</v>
      </c>
      <c r="AG69">
        <f t="shared" si="31"/>
        <v>-2.0676634410131535E-23</v>
      </c>
      <c r="AH69">
        <f t="shared" si="32"/>
        <v>-3.4263814176045742E-18</v>
      </c>
      <c r="AI69">
        <f t="shared" si="33"/>
        <v>-3.4264020942389842E-18</v>
      </c>
      <c r="AJ69">
        <f t="shared" si="34"/>
        <v>-16.494936736874934</v>
      </c>
      <c r="AK69">
        <f t="shared" si="22"/>
        <v>-10.776692001424921</v>
      </c>
      <c r="AL69">
        <f t="shared" si="35"/>
        <v>-27.271628738299853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-4.94698452321421E-21</v>
      </c>
      <c r="AR69">
        <f t="shared" si="36"/>
        <v>-4.9470143759883043E-21</v>
      </c>
      <c r="AS69">
        <f t="shared" si="36"/>
        <v>-2.381526946459029E-2</v>
      </c>
      <c r="AT69">
        <f t="shared" si="36"/>
        <v>-1.5559309383532272E-2</v>
      </c>
      <c r="AU69">
        <f t="shared" si="23"/>
        <v>-3.9374578848122559E-2</v>
      </c>
      <c r="AW69">
        <v>66</v>
      </c>
      <c r="AX69">
        <f>IF(Z69&gt;0, (R69*SUMPRODUCT(K69:$K$98, X69:$X$98)-K69*$AZ$3)/Z69, 0)</f>
        <v>-1.6619944452041684E+26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7"/>
        <v>500000</v>
      </c>
      <c r="S70">
        <f t="shared" si="28"/>
        <v>-1.465655245117715E+27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-137.45780614062392</v>
      </c>
      <c r="AC70">
        <f t="shared" si="29"/>
        <v>-122.73018405412849</v>
      </c>
      <c r="AE70">
        <f t="shared" si="30"/>
        <v>0</v>
      </c>
      <c r="AF70">
        <f t="shared" si="31"/>
        <v>0</v>
      </c>
      <c r="AG70">
        <f t="shared" si="31"/>
        <v>-2.093435418440974E-24</v>
      </c>
      <c r="AH70">
        <f t="shared" si="32"/>
        <v>-3.6752865295178492E-19</v>
      </c>
      <c r="AI70">
        <f t="shared" si="33"/>
        <v>-3.6753074638720337E-19</v>
      </c>
      <c r="AJ70">
        <f t="shared" si="34"/>
        <v>-14.72762208649543</v>
      </c>
      <c r="AK70">
        <f t="shared" si="22"/>
        <v>-9.6220464298436745</v>
      </c>
      <c r="AL70">
        <f t="shared" si="35"/>
        <v>-24.349668516339104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-4.7378142054113246E-22</v>
      </c>
      <c r="AR70">
        <f t="shared" si="36"/>
        <v>-4.7378411919006336E-22</v>
      </c>
      <c r="AS70">
        <f t="shared" si="36"/>
        <v>-1.8985387009399085E-2</v>
      </c>
      <c r="AT70">
        <f t="shared" si="36"/>
        <v>-1.2403786179474062E-2</v>
      </c>
      <c r="AU70">
        <f t="shared" si="23"/>
        <v>-3.1389173188873146E-2</v>
      </c>
      <c r="AW70">
        <v>67</v>
      </c>
      <c r="AX70">
        <f>IF(Z70&gt;0, (R70*SUMPRODUCT(K70:$K$98, X70:$X$98)-K70*$AZ$3)/Z70, 0)</f>
        <v>-1.465655245117715E+27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7"/>
        <v>500000</v>
      </c>
      <c r="S71">
        <f t="shared" si="28"/>
        <v>-1.3644862463556669E+28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-122.73018405412849</v>
      </c>
      <c r="AC71">
        <f t="shared" si="29"/>
        <v>-109.58052147690044</v>
      </c>
      <c r="AE71">
        <f t="shared" si="30"/>
        <v>0</v>
      </c>
      <c r="AF71">
        <f t="shared" si="31"/>
        <v>0</v>
      </c>
      <c r="AG71">
        <f t="shared" si="31"/>
        <v>-2.0077249178871016E-25</v>
      </c>
      <c r="AH71">
        <f t="shared" si="32"/>
        <v>-3.7434571449357085E-20</v>
      </c>
      <c r="AI71">
        <f t="shared" si="33"/>
        <v>-3.7434772221848876E-20</v>
      </c>
      <c r="AJ71">
        <f t="shared" si="34"/>
        <v>-13.149662577228042</v>
      </c>
      <c r="AK71">
        <f t="shared" si="22"/>
        <v>-8.5911128837889947</v>
      </c>
      <c r="AL71">
        <f t="shared" si="35"/>
        <v>-21.740775461017037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-4.3086544546014212E-23</v>
      </c>
      <c r="AR71">
        <f t="shared" si="36"/>
        <v>-4.3086775631681188E-23</v>
      </c>
      <c r="AS71">
        <f t="shared" si="36"/>
        <v>-1.5135034286829606E-2</v>
      </c>
      <c r="AT71">
        <f t="shared" si="36"/>
        <v>-9.8882224007286832E-3</v>
      </c>
      <c r="AU71">
        <f t="shared" si="23"/>
        <v>-2.5023256687558289E-2</v>
      </c>
      <c r="AW71">
        <v>68</v>
      </c>
      <c r="AX71">
        <f>IF(Z71&gt;0, (R71*SUMPRODUCT(K71:$K$98, X71:$X$98)-K71*$AZ$3)/Z71, 0)</f>
        <v>-1.3644862463556669E+28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7"/>
        <v>500000</v>
      </c>
      <c r="S72">
        <f t="shared" si="28"/>
        <v>-1.344679640218186E+29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-109.58052147690044</v>
      </c>
      <c r="AC72">
        <f t="shared" si="29"/>
        <v>-97.839751318661115</v>
      </c>
      <c r="AE72">
        <f t="shared" si="30"/>
        <v>0</v>
      </c>
      <c r="AF72">
        <f t="shared" si="31"/>
        <v>0</v>
      </c>
      <c r="AG72">
        <f t="shared" si="31"/>
        <v>-1.8190160018855079E-26</v>
      </c>
      <c r="AH72">
        <f t="shared" si="32"/>
        <v>-3.6114921370393598E-21</v>
      </c>
      <c r="AI72">
        <f t="shared" si="33"/>
        <v>-3.6115103271993788E-21</v>
      </c>
      <c r="AJ72">
        <f t="shared" si="34"/>
        <v>-11.740770158239329</v>
      </c>
      <c r="AK72">
        <f t="shared" ref="AK72:AK79" si="49">G72*SUM(AB72:AB72, AE72:AF72)</f>
        <v>-7.6706365033830322</v>
      </c>
      <c r="AL72">
        <f t="shared" si="35"/>
        <v>-19.411406661622362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-3.7113973321482186E-24</v>
      </c>
      <c r="AR72">
        <f t="shared" si="36"/>
        <v>-3.7114160255050925E-24</v>
      </c>
      <c r="AS72">
        <f t="shared" si="36"/>
        <v>-1.206555666998534E-2</v>
      </c>
      <c r="AT72">
        <f t="shared" si="36"/>
        <v>-7.8828303577237607E-3</v>
      </c>
      <c r="AU72">
        <f t="shared" si="23"/>
        <v>-1.99483870277091E-2</v>
      </c>
      <c r="AW72">
        <v>69</v>
      </c>
      <c r="AX72">
        <f>IF(Z72&gt;0, (R72*SUMPRODUCT(K72:$K$98, X72:$X$98)-K72*$AZ$3)/Z72, 0)</f>
        <v>-1.344679640218186E+29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7"/>
        <v>500000</v>
      </c>
      <c r="S73">
        <f t="shared" si="28"/>
        <v>-1.4068779319365558E+30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-97.839751318661115</v>
      </c>
      <c r="AC73">
        <f t="shared" si="29"/>
        <v>-87.356920820233128</v>
      </c>
      <c r="AE73">
        <f t="shared" si="30"/>
        <v>0</v>
      </c>
      <c r="AF73">
        <f t="shared" si="31"/>
        <v>0</v>
      </c>
      <c r="AG73">
        <f t="shared" si="31"/>
        <v>-1.5523187697597019E-27</v>
      </c>
      <c r="AH73">
        <f t="shared" si="32"/>
        <v>-3.2911879297813653E-22</v>
      </c>
      <c r="AI73">
        <f t="shared" si="33"/>
        <v>-3.2912034529690627E-22</v>
      </c>
      <c r="AJ73">
        <f t="shared" si="34"/>
        <v>-10.482830498427987</v>
      </c>
      <c r="AK73">
        <f t="shared" si="49"/>
        <v>-6.8487825923062786</v>
      </c>
      <c r="AL73">
        <f t="shared" si="35"/>
        <v>-17.331613090734265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-3.0198504520653393E-25</v>
      </c>
      <c r="AR73">
        <f t="shared" si="36"/>
        <v>-3.0198646954651042E-25</v>
      </c>
      <c r="AS73">
        <f t="shared" si="36"/>
        <v>-9.6185879065572039E-3</v>
      </c>
      <c r="AT73">
        <f t="shared" si="36"/>
        <v>-6.2841440989507011E-3</v>
      </c>
      <c r="AU73">
        <f t="shared" si="23"/>
        <v>-1.5902732005507906E-2</v>
      </c>
      <c r="AW73">
        <v>70</v>
      </c>
      <c r="AX73">
        <f>IF(Z73&gt;0, (R73*SUMPRODUCT(K73:$K$98, X73:$X$98)-K73*$AZ$3)/Z73, 0)</f>
        <v>-1.4068779319365558E+30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7"/>
        <v>500000</v>
      </c>
      <c r="S74">
        <f t="shared" si="28"/>
        <v>-1.5677315036220129E+31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-87.356920820233128</v>
      </c>
      <c r="AC74">
        <f t="shared" si="29"/>
        <v>-77.997250732351006</v>
      </c>
      <c r="AE74">
        <f t="shared" si="30"/>
        <v>0</v>
      </c>
      <c r="AF74">
        <f t="shared" si="31"/>
        <v>0</v>
      </c>
      <c r="AG74">
        <f t="shared" si="31"/>
        <v>-1.2437915955657878E-28</v>
      </c>
      <c r="AH74">
        <f t="shared" si="32"/>
        <v>-2.8248328450110523E-23</v>
      </c>
      <c r="AI74">
        <f t="shared" si="33"/>
        <v>-2.8248452829270081E-23</v>
      </c>
      <c r="AJ74">
        <f t="shared" si="34"/>
        <v>-9.3596700878821224</v>
      </c>
      <c r="AK74">
        <f t="shared" si="49"/>
        <v>-6.1149844574163197</v>
      </c>
      <c r="AL74">
        <f t="shared" si="35"/>
        <v>-15.474654545298442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-2.3142351544971781E-26</v>
      </c>
      <c r="AR74">
        <f t="shared" si="36"/>
        <v>-2.3142453442195201E-26</v>
      </c>
      <c r="AS74">
        <f t="shared" si="36"/>
        <v>-7.6678793897936824E-3</v>
      </c>
      <c r="AT74">
        <f t="shared" si="36"/>
        <v>-5.0096812013318724E-3</v>
      </c>
      <c r="AU74">
        <f t="shared" si="23"/>
        <v>-1.2677560591125556E-2</v>
      </c>
      <c r="AW74">
        <v>71</v>
      </c>
      <c r="AX74">
        <f>IF(Z74&gt;0, (R74*SUMPRODUCT(K74:$K$98, X74:$X$98)-K74*$AZ$3)/Z74, 0)</f>
        <v>-1.5677315036220129E+31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7"/>
        <v>500000</v>
      </c>
      <c r="S75">
        <f t="shared" si="28"/>
        <v>-1.8679007479636013E+32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-77.997250732351006</v>
      </c>
      <c r="AC75">
        <f t="shared" si="29"/>
        <v>-69.6404024395991</v>
      </c>
      <c r="AE75">
        <f t="shared" si="30"/>
        <v>0</v>
      </c>
      <c r="AF75">
        <f t="shared" si="31"/>
        <v>0</v>
      </c>
      <c r="AG75">
        <f t="shared" si="31"/>
        <v>-9.3206775728744647E-30</v>
      </c>
      <c r="AH75">
        <f t="shared" si="32"/>
        <v>-2.2762938077627705E-24</v>
      </c>
      <c r="AI75">
        <f t="shared" si="33"/>
        <v>-2.2763031284403433E-24</v>
      </c>
      <c r="AJ75">
        <f t="shared" si="34"/>
        <v>-8.3568482927519057</v>
      </c>
      <c r="AK75">
        <f t="shared" si="49"/>
        <v>-5.4598075512645705</v>
      </c>
      <c r="AL75">
        <f t="shared" si="35"/>
        <v>-13.816655844016477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-1.6650413622805988E-27</v>
      </c>
      <c r="AR75">
        <f t="shared" si="36"/>
        <v>-1.6650481800796152E-27</v>
      </c>
      <c r="AS75">
        <f t="shared" si="36"/>
        <v>-6.1127865033431851E-3</v>
      </c>
      <c r="AT75">
        <f t="shared" si="36"/>
        <v>-3.9936871821842088E-3</v>
      </c>
      <c r="AU75">
        <f t="shared" si="23"/>
        <v>-1.0106473685527395E-2</v>
      </c>
      <c r="AW75">
        <v>72</v>
      </c>
      <c r="AX75">
        <f>IF(Z75&gt;0, (R75*SUMPRODUCT(K75:$K$98, X75:$X$98)-K75*$AZ$3)/Z75, 0)</f>
        <v>-1.8679007479636013E+32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7"/>
        <v>500000</v>
      </c>
      <c r="S76">
        <f t="shared" si="28"/>
        <v>-2.3910435663692867E+33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-69.6404024395991</v>
      </c>
      <c r="AC76">
        <f t="shared" si="29"/>
        <v>-62.178930749642056</v>
      </c>
      <c r="AE76">
        <f t="shared" si="30"/>
        <v>0</v>
      </c>
      <c r="AF76">
        <f t="shared" si="31"/>
        <v>0</v>
      </c>
      <c r="AG76">
        <f t="shared" si="31"/>
        <v>-6.5012335643112639E-31</v>
      </c>
      <c r="AH76">
        <f t="shared" si="32"/>
        <v>-1.7154694881429186E-25</v>
      </c>
      <c r="AI76">
        <f t="shared" si="33"/>
        <v>-1.7154759893764829E-25</v>
      </c>
      <c r="AJ76">
        <f t="shared" si="34"/>
        <v>-7.4614716899570439</v>
      </c>
      <c r="AK76">
        <f t="shared" si="49"/>
        <v>-4.8748281707719379</v>
      </c>
      <c r="AL76">
        <f t="shared" si="35"/>
        <v>-12.336299860728982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-1.1203705510511075E-28</v>
      </c>
      <c r="AR76">
        <f t="shared" si="36"/>
        <v>-1.1203747969970023E-28</v>
      </c>
      <c r="AS76">
        <f t="shared" si="36"/>
        <v>-4.8730759752416879E-3</v>
      </c>
      <c r="AT76">
        <f t="shared" si="36"/>
        <v>-3.1837429704912375E-3</v>
      </c>
      <c r="AU76">
        <f t="shared" si="23"/>
        <v>-8.0568189457329246E-3</v>
      </c>
      <c r="AW76">
        <v>73</v>
      </c>
      <c r="AX76">
        <f>IF(Z76&gt;0, (R76*SUMPRODUCT(K76:$K$98, X76:$X$98)-K76*$AZ$3)/Z76, 0)</f>
        <v>-2.3910435663692867E+33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7"/>
        <v>500000</v>
      </c>
      <c r="S77">
        <f t="shared" si="28"/>
        <v>-3.3066049148369333E+34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-62.178930749642056</v>
      </c>
      <c r="AC77">
        <f t="shared" si="29"/>
        <v>-55.516902455037545</v>
      </c>
      <c r="AE77">
        <f t="shared" si="30"/>
        <v>0</v>
      </c>
      <c r="AF77">
        <f t="shared" si="31"/>
        <v>0</v>
      </c>
      <c r="AG77">
        <f t="shared" si="31"/>
        <v>-4.1974248424668075E-32</v>
      </c>
      <c r="AH77">
        <f t="shared" si="32"/>
        <v>-1.2032957488842941E-26</v>
      </c>
      <c r="AI77">
        <f t="shared" si="33"/>
        <v>-1.2032999463091365E-26</v>
      </c>
      <c r="AJ77">
        <f t="shared" si="34"/>
        <v>-6.6620282946045108</v>
      </c>
      <c r="AK77">
        <f t="shared" si="49"/>
        <v>-4.3525251524749446</v>
      </c>
      <c r="AL77">
        <f t="shared" si="35"/>
        <v>-11.014553447079455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-7.0167022298158642E-30</v>
      </c>
      <c r="AR77">
        <f t="shared" si="36"/>
        <v>-7.0167267059932947E-30</v>
      </c>
      <c r="AS77">
        <f t="shared" si="36"/>
        <v>-3.884786332303645E-3</v>
      </c>
      <c r="AT77">
        <f t="shared" si="36"/>
        <v>-2.5380604037717135E-3</v>
      </c>
      <c r="AU77">
        <f t="shared" si="23"/>
        <v>-6.4228467360753589E-3</v>
      </c>
      <c r="AW77">
        <v>74</v>
      </c>
      <c r="AX77">
        <f>IF(Z77&gt;0, (R77*SUMPRODUCT(K77:$K$98, X77:$X$98)-K77*$AZ$3)/Z77, 0)</f>
        <v>-3.3066049148369333E+34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7"/>
        <v>500000</v>
      </c>
      <c r="S78">
        <f t="shared" si="28"/>
        <v>-4.9722230715813955E+35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-55.516902455037545</v>
      </c>
      <c r="AC78">
        <f t="shared" si="29"/>
        <v>-49.568662906283528</v>
      </c>
      <c r="AE78">
        <f t="shared" si="30"/>
        <v>0</v>
      </c>
      <c r="AF78">
        <f t="shared" si="31"/>
        <v>0</v>
      </c>
      <c r="AG78">
        <f t="shared" si="31"/>
        <v>-2.4922787148062532E-33</v>
      </c>
      <c r="AH78">
        <f t="shared" si="32"/>
        <v>-7.8124454451230278E-28</v>
      </c>
      <c r="AI78">
        <f t="shared" si="33"/>
        <v>-7.8124703679101756E-28</v>
      </c>
      <c r="AJ78">
        <f t="shared" si="34"/>
        <v>-5.9482395487540174</v>
      </c>
      <c r="AK78">
        <f t="shared" si="49"/>
        <v>-3.8861831718526285</v>
      </c>
      <c r="AL78">
        <f t="shared" si="35"/>
        <v>-9.8344227206066464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-4.0675194583840195E-31</v>
      </c>
      <c r="AR78">
        <f t="shared" si="36"/>
        <v>-4.0675324343366062E-31</v>
      </c>
      <c r="AS78">
        <f t="shared" si="36"/>
        <v>-3.0969278797063444E-3</v>
      </c>
      <c r="AT78">
        <f t="shared" si="36"/>
        <v>-2.0233262147414804E-3</v>
      </c>
      <c r="AU78">
        <f t="shared" si="23"/>
        <v>-5.1202540944478249E-3</v>
      </c>
      <c r="AW78">
        <v>75</v>
      </c>
      <c r="AX78">
        <f>IF(Z78&gt;0, (R78*SUMPRODUCT(K78:$K$98, X78:$X$98)-K78*$AZ$3)/Z78, 0)</f>
        <v>-4.9722230715813955E+35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-49.568662906283528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-4.9845574296125066E-29</v>
      </c>
      <c r="AI79">
        <f t="shared" si="33"/>
        <v>-4.9845574296125066E-29</v>
      </c>
      <c r="AJ79">
        <f t="shared" si="34"/>
        <v>-49.568662906283528</v>
      </c>
      <c r="AK79">
        <f t="shared" si="49"/>
        <v>-3.4698064034398475</v>
      </c>
      <c r="AL79">
        <f t="shared" si="35"/>
        <v>-53.038469309723375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-2.3171343904778167E-32</v>
      </c>
      <c r="AR79">
        <f t="shared" si="36"/>
        <v>-2.3171343904778167E-32</v>
      </c>
      <c r="AS79">
        <f t="shared" si="36"/>
        <v>-2.304261815257699E-2</v>
      </c>
      <c r="AT79">
        <f t="shared" si="36"/>
        <v>-1.6129832706803895E-3</v>
      </c>
      <c r="AU79">
        <f t="shared" si="23"/>
        <v>-2.465560142325738E-2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122091.73706651562</v>
      </c>
      <c r="AO81" s="8">
        <f t="shared" si="50"/>
        <v>-12209.173706651563</v>
      </c>
      <c r="AP81" s="8">
        <f t="shared" si="50"/>
        <v>-411.04563623526991</v>
      </c>
      <c r="AQ81" s="8">
        <f t="shared" si="50"/>
        <v>-95206.053395718685</v>
      </c>
      <c r="AR81" s="8">
        <f t="shared" si="50"/>
        <v>14265.464327910102</v>
      </c>
      <c r="AS81" s="8">
        <f t="shared" si="50"/>
        <v>-14927.435923826726</v>
      </c>
      <c r="AT81" s="8">
        <f t="shared" si="50"/>
        <v>3478.466779219094</v>
      </c>
      <c r="AU81" s="8">
        <f t="shared" si="50"/>
        <v>2816.4951833024938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3FBB-ACDC-48E7-8B8E-782894F00070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217013.26567213668</v>
      </c>
      <c r="K3">
        <v>1</v>
      </c>
      <c r="L3" s="2">
        <v>0</v>
      </c>
      <c r="O3">
        <f>$C$3</f>
        <v>217013.26567213668</v>
      </c>
      <c r="P3" s="2">
        <f>O3*C5</f>
        <v>21701.326567213669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217013.26567213668</v>
      </c>
      <c r="AF3">
        <f t="shared" ref="AF3:AG34" si="4">-$Z3*P3</f>
        <v>-21701.326567213669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195111.93910492302</v>
      </c>
      <c r="AJ3">
        <f t="shared" ref="AJ3:AJ66" si="7">AB3-AC3</f>
        <v>0</v>
      </c>
      <c r="AL3">
        <f t="shared" ref="AL3:AL66" si="8">SUM(AI3:AK3)</f>
        <v>195111.93910492302</v>
      </c>
      <c r="AN3">
        <f t="shared" ref="AN3:AU34" si="9">AE3*$K3</f>
        <v>217013.26567213668</v>
      </c>
      <c r="AO3">
        <f t="shared" si="9"/>
        <v>-21701.326567213669</v>
      </c>
      <c r="AP3">
        <f t="shared" si="9"/>
        <v>-200</v>
      </c>
      <c r="AQ3">
        <f t="shared" si="9"/>
        <v>0</v>
      </c>
      <c r="AR3">
        <f t="shared" si="9"/>
        <v>195111.93910492302</v>
      </c>
      <c r="AS3">
        <f t="shared" si="9"/>
        <v>0</v>
      </c>
      <c r="AT3">
        <f t="shared" si="9"/>
        <v>0</v>
      </c>
      <c r="AU3">
        <f t="shared" si="9"/>
        <v>195111.93910492302</v>
      </c>
      <c r="AW3">
        <v>0</v>
      </c>
      <c r="AX3">
        <f>IF(Z3&gt;0, (R3*SUMPRODUCT(K3:$K$98, X3:$X$98)-K3*$AZ$3)/Z3, 0)</f>
        <v>0</v>
      </c>
      <c r="AZ3">
        <f>C6*ABS(SUMPRODUCT(X4:X69, K4:K69))/1</f>
        <v>190360.84704476866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500000</v>
      </c>
      <c r="S4">
        <f t="shared" si="1"/>
        <v>13144.926089703982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12768.86360902965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-9304.473</v>
      </c>
      <c r="AI4">
        <f t="shared" si="6"/>
        <v>-9304.473</v>
      </c>
      <c r="AJ4">
        <f t="shared" si="7"/>
        <v>-12768.86360902965</v>
      </c>
      <c r="AK4">
        <f>G4*SUM(AB4, AE4:AF4)</f>
        <v>0</v>
      </c>
      <c r="AL4">
        <f t="shared" si="8"/>
        <v>-22073.336609029648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-8680.3554436048144</v>
      </c>
      <c r="AR4">
        <f t="shared" si="9"/>
        <v>-8680.3554436048144</v>
      </c>
      <c r="AS4">
        <f t="shared" si="9"/>
        <v>-11912.364594672683</v>
      </c>
      <c r="AT4">
        <f t="shared" si="9"/>
        <v>0</v>
      </c>
      <c r="AU4">
        <f t="shared" si="9"/>
        <v>-20592.720038277494</v>
      </c>
      <c r="AW4">
        <v>1</v>
      </c>
      <c r="AX4">
        <f>IF(Z4&gt;0, (R4*SUMPRODUCT(K4:$K$98, X4:$X$98)-K4*$AZ$3)/Z4, 0)</f>
        <v>13144.926089703982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500000</v>
      </c>
      <c r="S5">
        <f t="shared" si="1"/>
        <v>20104.08102506763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12768.86360902965</v>
      </c>
      <c r="AC5">
        <f t="shared" si="2"/>
        <v>18901.405042282975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-10749.81167389614</v>
      </c>
      <c r="AI5">
        <f t="shared" si="6"/>
        <v>-10773.316111898945</v>
      </c>
      <c r="AJ5">
        <f t="shared" si="7"/>
        <v>-6132.5414332533255</v>
      </c>
      <c r="AK5">
        <f>G5*SUM(AB5, AE5:AF5)</f>
        <v>523.52340797021566</v>
      </c>
      <c r="AL5">
        <f t="shared" si="8"/>
        <v>-16382.334137182055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-9192.2501508163768</v>
      </c>
      <c r="AR5">
        <f t="shared" si="9"/>
        <v>-9212.3489842034578</v>
      </c>
      <c r="AS5">
        <f t="shared" si="9"/>
        <v>-5243.9853482827812</v>
      </c>
      <c r="AT5">
        <f t="shared" si="9"/>
        <v>447.66906359448222</v>
      </c>
      <c r="AU5">
        <f t="shared" si="9"/>
        <v>-14008.665268891757</v>
      </c>
      <c r="AW5">
        <v>2</v>
      </c>
      <c r="AX5">
        <f>IF(Z5&gt;0, (R5*SUMPRODUCT(K5:$K$98, X5:$X$98)-K5*$AZ$3)/Z5, 0)</f>
        <v>20104.08102506763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500000</v>
      </c>
      <c r="S6">
        <f t="shared" si="1"/>
        <v>28286.421607215569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18901.405042282975</v>
      </c>
      <c r="AC6">
        <f t="shared" si="2"/>
        <v>25641.974820775213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-12131.975035237559</v>
      </c>
      <c r="AI6">
        <f t="shared" si="6"/>
        <v>-12154.637830108575</v>
      </c>
      <c r="AJ6">
        <f t="shared" si="7"/>
        <v>-6740.5697784922377</v>
      </c>
      <c r="AK6">
        <f>G6*SUM(AB6, AE6:AF6)</f>
        <v>1105.7321949735542</v>
      </c>
      <c r="AL6">
        <f t="shared" si="8"/>
        <v>-17789.47541362726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-9358.7272195150053</v>
      </c>
      <c r="AR6">
        <f t="shared" si="9"/>
        <v>-9376.209526774428</v>
      </c>
      <c r="AS6">
        <f t="shared" si="9"/>
        <v>-5199.7431315007889</v>
      </c>
      <c r="AT6">
        <f t="shared" si="9"/>
        <v>852.97290511531651</v>
      </c>
      <c r="AU6">
        <f t="shared" si="9"/>
        <v>-13722.979753159902</v>
      </c>
      <c r="AW6">
        <v>3</v>
      </c>
      <c r="AX6">
        <f>IF(Z6&gt;0, (R6*SUMPRODUCT(K6:$K$98, X6:$X$98)-K6*$AZ$3)/Z6, 0)</f>
        <v>28286.421607215569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500000</v>
      </c>
      <c r="S7">
        <f t="shared" si="1"/>
        <v>33916.196605768011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25641.974820775213</v>
      </c>
      <c r="AC7">
        <f t="shared" si="2"/>
        <v>29523.594269434689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-13480.04432606346</v>
      </c>
      <c r="AI7">
        <f t="shared" si="6"/>
        <v>-13501.806490769462</v>
      </c>
      <c r="AJ7">
        <f t="shared" si="7"/>
        <v>-3881.6194486594759</v>
      </c>
      <c r="AK7">
        <f>G7*SUM(AB7, AE7:AF7)</f>
        <v>1259.0209637000628</v>
      </c>
      <c r="AL7">
        <f t="shared" si="8"/>
        <v>-16124.404975728878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-9461.0512154349162</v>
      </c>
      <c r="AR7">
        <f t="shared" si="9"/>
        <v>-9476.3251232843249</v>
      </c>
      <c r="AS7">
        <f t="shared" si="9"/>
        <v>-2724.3382524781364</v>
      </c>
      <c r="AT7">
        <f t="shared" si="9"/>
        <v>883.65153190494357</v>
      </c>
      <c r="AU7">
        <f t="shared" si="9"/>
        <v>-11317.011843857519</v>
      </c>
      <c r="AW7">
        <v>4</v>
      </c>
      <c r="AX7">
        <f>IF(Z7&gt;0, (R7*SUMPRODUCT(K7:$K$98, X7:$X$98)-K7*$AZ$3)/Z7, 0)</f>
        <v>33916.196605768011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500000</v>
      </c>
      <c r="S8">
        <f t="shared" si="1"/>
        <v>34796.17264096484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29523.594269434689</v>
      </c>
      <c r="AC8">
        <f t="shared" si="2"/>
        <v>28954.638725844841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-14830.177945000078</v>
      </c>
      <c r="AI8">
        <f t="shared" si="6"/>
        <v>-14850.98097916177</v>
      </c>
      <c r="AJ8">
        <f t="shared" si="7"/>
        <v>568.95554358984737</v>
      </c>
      <c r="AK8">
        <f t="shared" ref="AK8:AK69" si="22">G8*SUM(AB8:AB8, AE8:AF8)</f>
        <v>628.85255793895885</v>
      </c>
      <c r="AL8">
        <f t="shared" si="8"/>
        <v>-13653.172877632964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-9715.9065802043369</v>
      </c>
      <c r="AR8">
        <f t="shared" si="9"/>
        <v>-9729.5355695023336</v>
      </c>
      <c r="AS8">
        <f t="shared" si="9"/>
        <v>372.74798254676671</v>
      </c>
      <c r="AT8">
        <f t="shared" si="9"/>
        <v>411.98917021203869</v>
      </c>
      <c r="AU8">
        <f t="shared" si="9"/>
        <v>-8944.7984167435279</v>
      </c>
      <c r="AW8">
        <v>5</v>
      </c>
      <c r="AX8">
        <f>IF(Z8&gt;0, (R8*SUMPRODUCT(K8:$K$98, X8:$X$98)-K8*$AZ$3)/Z8, 0)</f>
        <v>34796.17264096484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500000</v>
      </c>
      <c r="S9">
        <f t="shared" si="1"/>
        <v>32663.424528974629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28954.638725844841</v>
      </c>
      <c r="AC9">
        <f t="shared" si="2"/>
        <v>25841.159248383221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-16332.869027692523</v>
      </c>
      <c r="AI9">
        <f t="shared" si="6"/>
        <v>-16352.647388061214</v>
      </c>
      <c r="AJ9">
        <f t="shared" si="7"/>
        <v>3113.4794774616203</v>
      </c>
      <c r="AK9">
        <f t="shared" si="22"/>
        <v>170.83236848248455</v>
      </c>
      <c r="AL9">
        <f t="shared" si="8"/>
        <v>-13068.335542117109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-10133.901014194675</v>
      </c>
      <c r="AR9">
        <f t="shared" si="9"/>
        <v>-10146.172706685416</v>
      </c>
      <c r="AS9">
        <f t="shared" si="9"/>
        <v>1931.7912107680806</v>
      </c>
      <c r="AT9">
        <f t="shared" si="9"/>
        <v>105.99474650085462</v>
      </c>
      <c r="AU9">
        <f t="shared" si="9"/>
        <v>-8108.3867494164806</v>
      </c>
      <c r="AW9">
        <v>6</v>
      </c>
      <c r="AX9">
        <f>IF(Z9&gt;0, (R9*SUMPRODUCT(K9:$K$98, X9:$X$98)-K9*$AZ$3)/Z9, 0)</f>
        <v>32663.424528974629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500000</v>
      </c>
      <c r="S10">
        <f t="shared" si="1"/>
        <v>29111.146346182439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25841.159248383221</v>
      </c>
      <c r="AC10">
        <f t="shared" si="2"/>
        <v>21769.137171487106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-17714.593685094685</v>
      </c>
      <c r="AI10">
        <f t="shared" si="6"/>
        <v>-17733.288532175433</v>
      </c>
      <c r="AJ10">
        <f t="shared" si="7"/>
        <v>4072.0220768961153</v>
      </c>
      <c r="AK10">
        <f t="shared" si="22"/>
        <v>105.94875291837121</v>
      </c>
      <c r="AL10">
        <f t="shared" si="8"/>
        <v>-13555.317702360946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-10427.100526264676</v>
      </c>
      <c r="AR10">
        <f t="shared" si="9"/>
        <v>-10438.104620024846</v>
      </c>
      <c r="AS10">
        <f t="shared" si="9"/>
        <v>2396.8590132942645</v>
      </c>
      <c r="AT10">
        <f t="shared" si="9"/>
        <v>62.36317450745581</v>
      </c>
      <c r="AU10">
        <f t="shared" si="9"/>
        <v>-7978.8824322231249</v>
      </c>
      <c r="AW10">
        <v>7</v>
      </c>
      <c r="AX10">
        <f>IF(Z10&gt;0, (R10*SUMPRODUCT(K10:$K$98, X10:$X$98)-K10*$AZ$3)/Z10, 0)</f>
        <v>29111.146346182439</v>
      </c>
    </row>
    <row r="11" spans="1:52" x14ac:dyDescent="0.25">
      <c r="A11" t="s">
        <v>33</v>
      </c>
      <c r="C11" s="12">
        <f>AU71</f>
        <v>3271.0569123264481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500000</v>
      </c>
      <c r="S11">
        <f t="shared" si="1"/>
        <v>24079.723024011375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21769.137171487106</v>
      </c>
      <c r="AC11">
        <f t="shared" si="2"/>
        <v>16921.089055213233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-18802.413865778879</v>
      </c>
      <c r="AI11">
        <f t="shared" si="6"/>
        <v>-18819.98164369553</v>
      </c>
      <c r="AJ11">
        <f t="shared" si="7"/>
        <v>4848.0481162738724</v>
      </c>
      <c r="AK11">
        <f t="shared" si="22"/>
        <v>52.245929211569049</v>
      </c>
      <c r="AL11">
        <f t="shared" si="8"/>
        <v>-13919.687598210088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-10516.352465725973</v>
      </c>
      <c r="AR11">
        <f t="shared" si="9"/>
        <v>-10526.178275642185</v>
      </c>
      <c r="AS11">
        <f t="shared" si="9"/>
        <v>2711.555182514483</v>
      </c>
      <c r="AT11">
        <f t="shared" si="9"/>
        <v>29.221599439858341</v>
      </c>
      <c r="AU11">
        <f t="shared" si="9"/>
        <v>-7785.401493687843</v>
      </c>
      <c r="AW11">
        <v>8</v>
      </c>
      <c r="AX11">
        <f>IF(Z11&gt;0, (R11*SUMPRODUCT(K11:$K$98, X11:$X$98)-K11*$AZ$3)/Z11, 0)</f>
        <v>24079.723024011375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500000</v>
      </c>
      <c r="S12">
        <f t="shared" si="1"/>
        <v>17827.401824669305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16921.089055213233</v>
      </c>
      <c r="AC12">
        <f t="shared" si="2"/>
        <v>11696.388555093014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-19796.764578561477</v>
      </c>
      <c r="AI12">
        <f t="shared" si="6"/>
        <v>-19813.166840470036</v>
      </c>
      <c r="AJ12">
        <f t="shared" si="7"/>
        <v>5224.7005001202197</v>
      </c>
      <c r="AK12">
        <f t="shared" si="22"/>
        <v>38.918504826990436</v>
      </c>
      <c r="AL12">
        <f t="shared" si="8"/>
        <v>-14549.547835522826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-10522.190827029241</v>
      </c>
      <c r="AR12">
        <f t="shared" si="9"/>
        <v>-10530.908803601213</v>
      </c>
      <c r="AS12">
        <f t="shared" si="9"/>
        <v>2776.9838580529713</v>
      </c>
      <c r="AT12">
        <f t="shared" si="9"/>
        <v>20.685599046609902</v>
      </c>
      <c r="AU12">
        <f t="shared" si="9"/>
        <v>-7733.2393465016321</v>
      </c>
      <c r="AW12">
        <v>9</v>
      </c>
      <c r="AX12">
        <f>IF(Z12&gt;0, (R12*SUMPRODUCT(K12:$K$98, X12:$X$98)-K12*$AZ$3)/Z12, 0)</f>
        <v>17827.401824669305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500000</v>
      </c>
      <c r="S13">
        <f t="shared" si="1"/>
        <v>10151.337333302405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11696.388555093014</v>
      </c>
      <c r="AC13">
        <f t="shared" si="2"/>
        <v>6175.4318739227019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-20596.395400935442</v>
      </c>
      <c r="AI13">
        <f t="shared" si="6"/>
        <v>-20611.603820454868</v>
      </c>
      <c r="AJ13">
        <f t="shared" si="7"/>
        <v>5520.9566811703116</v>
      </c>
      <c r="AK13">
        <f t="shared" si="22"/>
        <v>23.392777110186028</v>
      </c>
      <c r="AL13">
        <f t="shared" si="8"/>
        <v>-15067.25436217437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-10406.086606234556</v>
      </c>
      <c r="AR13">
        <f t="shared" si="9"/>
        <v>-10413.770481377867</v>
      </c>
      <c r="AS13">
        <f t="shared" si="9"/>
        <v>2789.3984483769545</v>
      </c>
      <c r="AT13">
        <f t="shared" si="9"/>
        <v>11.818925585293492</v>
      </c>
      <c r="AU13">
        <f t="shared" si="9"/>
        <v>-7612.5531074156197</v>
      </c>
      <c r="AW13">
        <v>10</v>
      </c>
      <c r="AX13">
        <f>IF(Z13&gt;0, (R13*SUMPRODUCT(K13:$K$98, X13:$X$98)-K13*$AZ$3)/Z13, 0)</f>
        <v>10151.337333302405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500000</v>
      </c>
      <c r="S14">
        <f t="shared" si="1"/>
        <v>904.03660269051261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6175.4318739227019</v>
      </c>
      <c r="AC14">
        <f t="shared" si="2"/>
        <v>505.98591221495008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-21278.572731475058</v>
      </c>
      <c r="AI14">
        <f t="shared" si="6"/>
        <v>-21292.565138162714</v>
      </c>
      <c r="AJ14">
        <f t="shared" si="7"/>
        <v>5669.4459617077518</v>
      </c>
      <c r="AK14">
        <f t="shared" si="22"/>
        <v>11.115777373060864</v>
      </c>
      <c r="AL14">
        <f t="shared" si="8"/>
        <v>-15612.003399081901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-10221.286063439613</v>
      </c>
      <c r="AR14">
        <f t="shared" si="9"/>
        <v>-10228.007397303276</v>
      </c>
      <c r="AS14">
        <f t="shared" si="9"/>
        <v>2723.3513134135069</v>
      </c>
      <c r="AT14">
        <f t="shared" si="9"/>
        <v>5.3395282560236019</v>
      </c>
      <c r="AU14">
        <f t="shared" si="9"/>
        <v>-7499.3165556337462</v>
      </c>
      <c r="AW14">
        <v>11</v>
      </c>
      <c r="AX14">
        <f>IF(Z14&gt;0, (R14*SUMPRODUCT(K14:$K$98, X14:$X$98)-K14*$AZ$3)/Z14, 0)</f>
        <v>904.03660269051261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500000</v>
      </c>
      <c r="S15">
        <f t="shared" si="1"/>
        <v>-9841.4402981089897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505.98591221495008</v>
      </c>
      <c r="AC15">
        <f t="shared" si="2"/>
        <v>-5022.2399060686876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-21891.883128852518</v>
      </c>
      <c r="AI15">
        <f t="shared" si="6"/>
        <v>-21904.641017316855</v>
      </c>
      <c r="AJ15">
        <f t="shared" si="7"/>
        <v>5528.2258182836376</v>
      </c>
      <c r="AK15">
        <f t="shared" si="22"/>
        <v>2.0745422400812954</v>
      </c>
      <c r="AL15">
        <f t="shared" si="8"/>
        <v>-16374.340656793136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-9976.1818393196263</v>
      </c>
      <c r="AR15">
        <f t="shared" si="9"/>
        <v>-9981.9956386377035</v>
      </c>
      <c r="AS15">
        <f t="shared" si="9"/>
        <v>2519.2253077275527</v>
      </c>
      <c r="AT15">
        <f t="shared" si="9"/>
        <v>0.94537370305636526</v>
      </c>
      <c r="AU15">
        <f t="shared" si="9"/>
        <v>-7461.8249572070954</v>
      </c>
      <c r="AW15">
        <v>12</v>
      </c>
      <c r="AX15">
        <f>IF(Z15&gt;0, (R15*SUMPRODUCT(K15:$K$98, X15:$X$98)-K15*$AZ$3)/Z15, 0)</f>
        <v>-9841.4402981089897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500000</v>
      </c>
      <c r="S16">
        <f t="shared" si="1"/>
        <v>-22380.997072120441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-5022.2399060686876</v>
      </c>
      <c r="AC16">
        <f t="shared" si="2"/>
        <v>-10312.674056739095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-22217.124844376096</v>
      </c>
      <c r="AI16">
        <f t="shared" si="6"/>
        <v>-22228.64429771357</v>
      </c>
      <c r="AJ16">
        <f t="shared" si="7"/>
        <v>5290.4341506704077</v>
      </c>
      <c r="AK16">
        <f t="shared" si="22"/>
        <v>-35.657903333087681</v>
      </c>
      <c r="AL16">
        <f t="shared" si="8"/>
        <v>-16973.868050376252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-9577.5189123854161</v>
      </c>
      <c r="AR16">
        <f t="shared" si="9"/>
        <v>-9582.4848016700489</v>
      </c>
      <c r="AS16">
        <f t="shared" si="9"/>
        <v>2280.6386284317796</v>
      </c>
      <c r="AT16">
        <f t="shared" si="9"/>
        <v>-15.371666943443721</v>
      </c>
      <c r="AU16">
        <f t="shared" si="9"/>
        <v>-7317.2178401817127</v>
      </c>
      <c r="AW16">
        <v>13</v>
      </c>
      <c r="AX16">
        <f>IF(Z16&gt;0, (R16*SUMPRODUCT(K16:$K$98, X16:$X$98)-K16*$AZ$3)/Z16, 0)</f>
        <v>-22380.997072120441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500000</v>
      </c>
      <c r="S17">
        <f t="shared" si="1"/>
        <v>-36356.276465538496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-10312.674056739095</v>
      </c>
      <c r="AC17">
        <f t="shared" si="2"/>
        <v>-14968.625035911076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-22224.916298550383</v>
      </c>
      <c r="AI17">
        <f t="shared" si="6"/>
        <v>-22235.209311539555</v>
      </c>
      <c r="AJ17">
        <f t="shared" si="7"/>
        <v>4655.9509791719811</v>
      </c>
      <c r="AK17">
        <f t="shared" si="22"/>
        <v>-142.31490198299952</v>
      </c>
      <c r="AL17">
        <f t="shared" si="8"/>
        <v>-17721.57323435057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-9006.277222052815</v>
      </c>
      <c r="AR17">
        <f t="shared" si="9"/>
        <v>-9010.4482941587976</v>
      </c>
      <c r="AS17">
        <f t="shared" si="9"/>
        <v>1886.7465995112059</v>
      </c>
      <c r="AT17">
        <f t="shared" si="9"/>
        <v>-57.670744081576949</v>
      </c>
      <c r="AU17">
        <f t="shared" si="9"/>
        <v>-7181.3724387291668</v>
      </c>
      <c r="AW17">
        <v>14</v>
      </c>
      <c r="AX17">
        <f>IF(Z17&gt;0, (R17*SUMPRODUCT(K17:$K$98, X17:$X$98)-K17*$AZ$3)/Z17, 0)</f>
        <v>-36356.276465538496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500000</v>
      </c>
      <c r="S18">
        <f t="shared" si="1"/>
        <v>-51772.092386732045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-14968.625035911076</v>
      </c>
      <c r="AC18">
        <f t="shared" si="2"/>
        <v>-18820.680228939869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-22036.932588925683</v>
      </c>
      <c r="AI18">
        <f t="shared" si="6"/>
        <v>-22046.02082515552</v>
      </c>
      <c r="AJ18">
        <f t="shared" si="7"/>
        <v>3852.0551930287929</v>
      </c>
      <c r="AK18">
        <f t="shared" si="22"/>
        <v>-323.32230077567925</v>
      </c>
      <c r="AL18">
        <f t="shared" si="8"/>
        <v>-18517.287932902404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-8333.4266089862849</v>
      </c>
      <c r="AR18">
        <f t="shared" si="9"/>
        <v>-8336.8633917291118</v>
      </c>
      <c r="AS18">
        <f t="shared" si="9"/>
        <v>1456.6827354639051</v>
      </c>
      <c r="AT18">
        <f t="shared" si="9"/>
        <v>-122.26668360898523</v>
      </c>
      <c r="AU18">
        <f t="shared" si="9"/>
        <v>-7002.4473398741911</v>
      </c>
      <c r="AW18">
        <v>15</v>
      </c>
      <c r="AX18">
        <f>IF(Z18&gt;0, (R18*SUMPRODUCT(K18:$K$98, X18:$X$98)-K18*$AZ$3)/Z18, 0)</f>
        <v>-51772.092386732045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500000</v>
      </c>
      <c r="S19">
        <f t="shared" si="1"/>
        <v>-70427.977529693148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-18820.680228939869</v>
      </c>
      <c r="AC19">
        <f t="shared" si="2"/>
        <v>-22300.41620297766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-21626.357480751241</v>
      </c>
      <c r="AI19">
        <f t="shared" si="6"/>
        <v>-21634.273516744743</v>
      </c>
      <c r="AJ19">
        <f t="shared" si="7"/>
        <v>3479.7359740377906</v>
      </c>
      <c r="AK19">
        <f t="shared" si="22"/>
        <v>-419.7011691053591</v>
      </c>
      <c r="AL19">
        <f t="shared" si="8"/>
        <v>-18574.238711812312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-7626.7505740720871</v>
      </c>
      <c r="AR19">
        <f t="shared" si="9"/>
        <v>-7629.5422430857689</v>
      </c>
      <c r="AS19">
        <f t="shared" si="9"/>
        <v>1227.1635831985757</v>
      </c>
      <c r="AT19">
        <f t="shared" si="9"/>
        <v>-148.01180158341816</v>
      </c>
      <c r="AU19">
        <f t="shared" si="9"/>
        <v>-6550.3904614706116</v>
      </c>
      <c r="AW19">
        <v>16</v>
      </c>
      <c r="AX19">
        <f>IF(Z19&gt;0, (R19*SUMPRODUCT(K19:$K$98, X19:$X$98)-K19*$AZ$3)/Z19, 0)</f>
        <v>-70427.977529693148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500000</v>
      </c>
      <c r="S20">
        <f t="shared" si="1"/>
        <v>-97502.257150576828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-22300.41620297766</v>
      </c>
      <c r="AC20">
        <f t="shared" si="2"/>
        <v>-26469.609227013883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-20999.069272308821</v>
      </c>
      <c r="AI20">
        <f t="shared" si="6"/>
        <v>-21005.856194478769</v>
      </c>
      <c r="AJ20">
        <f t="shared" si="7"/>
        <v>4169.1930240362235</v>
      </c>
      <c r="AK20">
        <f t="shared" si="22"/>
        <v>-95.891789672803938</v>
      </c>
      <c r="AL20">
        <f t="shared" si="8"/>
        <v>-16932.554960115351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-7024.1213444789291</v>
      </c>
      <c r="AR20">
        <f t="shared" si="9"/>
        <v>-7026.3915481845816</v>
      </c>
      <c r="AS20">
        <f t="shared" si="9"/>
        <v>1394.5816992947921</v>
      </c>
      <c r="AT20">
        <f t="shared" si="9"/>
        <v>-32.075496197787899</v>
      </c>
      <c r="AU20">
        <f t="shared" si="9"/>
        <v>-5663.8853450875777</v>
      </c>
      <c r="AW20">
        <v>17</v>
      </c>
      <c r="AX20">
        <f>IF(Z20&gt;0, (R20*SUMPRODUCT(K20:$K$98, X20:$X$98)-K20*$AZ$3)/Z20, 0)</f>
        <v>-97502.257150576828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500000</v>
      </c>
      <c r="S21">
        <f t="shared" si="1"/>
        <v>-132920.82204040317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-26469.609227013883</v>
      </c>
      <c r="AC21">
        <f t="shared" si="2"/>
        <v>-30369.315585824217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-20142.69089128284</v>
      </c>
      <c r="AI21">
        <f t="shared" si="6"/>
        <v>-20148.402809686526</v>
      </c>
      <c r="AJ21">
        <f t="shared" si="7"/>
        <v>3899.7063588103338</v>
      </c>
      <c r="AK21">
        <f t="shared" si="22"/>
        <v>-42.351374763222218</v>
      </c>
      <c r="AL21">
        <f t="shared" si="8"/>
        <v>-16291.047825639414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-6407.0611655969178</v>
      </c>
      <c r="AR21">
        <f t="shared" si="9"/>
        <v>-6408.8780336004447</v>
      </c>
      <c r="AS21">
        <f t="shared" si="9"/>
        <v>1240.4329343890245</v>
      </c>
      <c r="AT21">
        <f t="shared" si="9"/>
        <v>-13.471280973313934</v>
      </c>
      <c r="AU21">
        <f t="shared" si="9"/>
        <v>-5181.9163801847344</v>
      </c>
      <c r="AW21">
        <v>18</v>
      </c>
      <c r="AX21">
        <f>IF(Z21&gt;0, (R21*SUMPRODUCT(K21:$K$98, X21:$X$98)-K21*$AZ$3)/Z21, 0)</f>
        <v>-132920.82204040317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500000</v>
      </c>
      <c r="S22">
        <f t="shared" si="1"/>
        <v>-174140.72146023324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-30369.315585824217</v>
      </c>
      <c r="AC22">
        <f t="shared" si="2"/>
        <v>-32762.279515944781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-19027.580285019136</v>
      </c>
      <c r="AI22">
        <f t="shared" si="6"/>
        <v>-19032.283705224534</v>
      </c>
      <c r="AJ22">
        <f t="shared" si="7"/>
        <v>2392.9639301205643</v>
      </c>
      <c r="AK22">
        <f t="shared" si="22"/>
        <v>-637.75562730230865</v>
      </c>
      <c r="AL22">
        <f t="shared" si="8"/>
        <v>-17277.075402406277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-5651.1322919505028</v>
      </c>
      <c r="AR22">
        <f t="shared" si="9"/>
        <v>-5652.5291931542924</v>
      </c>
      <c r="AS22">
        <f t="shared" si="9"/>
        <v>710.70286060619344</v>
      </c>
      <c r="AT22">
        <f t="shared" si="9"/>
        <v>-189.41144201392615</v>
      </c>
      <c r="AU22">
        <f t="shared" si="9"/>
        <v>-5131.2377745620242</v>
      </c>
      <c r="AW22">
        <v>19</v>
      </c>
      <c r="AX22">
        <f>IF(Z22&gt;0, (R22*SUMPRODUCT(K22:$K$98, X22:$X$98)-K22*$AZ$3)/Z22, 0)</f>
        <v>-174140.72146023324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500000</v>
      </c>
      <c r="S23">
        <f t="shared" si="1"/>
        <v>-214493.85644613224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-32762.279515944781</v>
      </c>
      <c r="AC23">
        <f t="shared" si="2"/>
        <v>-32355.921009892732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-17703.832534652036</v>
      </c>
      <c r="AI23">
        <f t="shared" si="6"/>
        <v>-17707.603729028648</v>
      </c>
      <c r="AJ23">
        <f t="shared" si="7"/>
        <v>-406.35850605204905</v>
      </c>
      <c r="AK23">
        <f t="shared" si="22"/>
        <v>-2293.3595661161348</v>
      </c>
      <c r="AL23">
        <f t="shared" si="8"/>
        <v>-20407.321801196831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-4694.6279628434741</v>
      </c>
      <c r="AR23">
        <f t="shared" si="9"/>
        <v>-4695.6279923308248</v>
      </c>
      <c r="AS23">
        <f t="shared" si="9"/>
        <v>-107.75644209903525</v>
      </c>
      <c r="AT23">
        <f t="shared" si="9"/>
        <v>-608.14345859123864</v>
      </c>
      <c r="AU23">
        <f t="shared" si="9"/>
        <v>-5411.527893021098</v>
      </c>
      <c r="AW23">
        <v>20</v>
      </c>
      <c r="AX23">
        <f>IF(Z23&gt;0, (R23*SUMPRODUCT(K23:$K$98, X23:$X$98)-K23*$AZ$3)/Z23, 0)</f>
        <v>-214493.85644613224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500000</v>
      </c>
      <c r="S24">
        <f t="shared" si="1"/>
        <v>-270019.31251968088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-32355.921009892732</v>
      </c>
      <c r="AC24">
        <f t="shared" si="2"/>
        <v>-31642.075045948204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-16077.404363928839</v>
      </c>
      <c r="AI24">
        <f t="shared" si="6"/>
        <v>-16080.333976143487</v>
      </c>
      <c r="AJ24">
        <f t="shared" si="7"/>
        <v>-713.84596394452819</v>
      </c>
      <c r="AK24">
        <f t="shared" si="22"/>
        <v>-2264.9144706924917</v>
      </c>
      <c r="AL24">
        <f t="shared" si="8"/>
        <v>-19059.094410780508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-3806.5522954013259</v>
      </c>
      <c r="AR24">
        <f t="shared" si="9"/>
        <v>-3807.2459224226955</v>
      </c>
      <c r="AS24">
        <f t="shared" si="9"/>
        <v>-169.01310255730797</v>
      </c>
      <c r="AT24">
        <f t="shared" si="9"/>
        <v>-536.25045325384485</v>
      </c>
      <c r="AU24">
        <f t="shared" si="9"/>
        <v>-4512.5094782338483</v>
      </c>
      <c r="AW24">
        <v>21</v>
      </c>
      <c r="AX24">
        <f>IF(Z24&gt;0, (R24*SUMPRODUCT(K24:$K$98, X24:$X$98)-K24*$AZ$3)/Z24, 0)</f>
        <v>-270019.31251968088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500000</v>
      </c>
      <c r="S25">
        <f t="shared" si="1"/>
        <v>-349241.28154083469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-31642.075045948204</v>
      </c>
      <c r="AC25">
        <f t="shared" si="2"/>
        <v>-30619.632763860252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-14168.960143020648</v>
      </c>
      <c r="AI25">
        <f t="shared" si="6"/>
        <v>-14171.152011105998</v>
      </c>
      <c r="AJ25">
        <f t="shared" si="7"/>
        <v>-1022.4422820879518</v>
      </c>
      <c r="AK25">
        <f t="shared" si="22"/>
        <v>-2214.9452532163746</v>
      </c>
      <c r="AL25">
        <f t="shared" si="8"/>
        <v>-17408.539546410324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-2995.2689309765246</v>
      </c>
      <c r="AR25">
        <f t="shared" si="9"/>
        <v>-2995.7322842720791</v>
      </c>
      <c r="AS25">
        <f t="shared" si="9"/>
        <v>-216.14074500472782</v>
      </c>
      <c r="AT25">
        <f t="shared" si="9"/>
        <v>-468.23172863824396</v>
      </c>
      <c r="AU25">
        <f t="shared" si="9"/>
        <v>-3680.1047579150509</v>
      </c>
      <c r="AW25">
        <v>22</v>
      </c>
      <c r="AX25">
        <f>IF(Z25&gt;0, (R25*SUMPRODUCT(K25:$K$98, X25:$X$98)-K25*$AZ$3)/Z25, 0)</f>
        <v>-349241.28154083469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500000</v>
      </c>
      <c r="S26">
        <f t="shared" si="1"/>
        <v>-467406.87662633613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-30619.632763860252</v>
      </c>
      <c r="AC26">
        <f t="shared" si="2"/>
        <v>-29303.299393507063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-12052.316850311914</v>
      </c>
      <c r="AI26">
        <f t="shared" si="6"/>
        <v>-12053.884183873895</v>
      </c>
      <c r="AJ26">
        <f t="shared" si="7"/>
        <v>-1316.3333703531898</v>
      </c>
      <c r="AK26">
        <f t="shared" si="22"/>
        <v>-2143.3742934702177</v>
      </c>
      <c r="AL26">
        <f t="shared" si="8"/>
        <v>-15513.591847697302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-2274.8374063819761</v>
      </c>
      <c r="AR26">
        <f t="shared" si="9"/>
        <v>-2275.1332357282631</v>
      </c>
      <c r="AS26">
        <f t="shared" si="9"/>
        <v>-248.45383898704912</v>
      </c>
      <c r="AT26">
        <f t="shared" si="9"/>
        <v>-404.55524686420802</v>
      </c>
      <c r="AU26">
        <f t="shared" si="9"/>
        <v>-2928.1423215795198</v>
      </c>
      <c r="AW26">
        <v>23</v>
      </c>
      <c r="AX26">
        <f>IF(Z26&gt;0, (R26*SUMPRODUCT(K26:$K$98, X26:$X$98)-K26*$AZ$3)/Z26, 0)</f>
        <v>-467406.87662633613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500000</v>
      </c>
      <c r="S27">
        <f t="shared" si="1"/>
        <v>-652296.17611070373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-29303.299393507063</v>
      </c>
      <c r="AC27">
        <f t="shared" si="2"/>
        <v>-27728.491887987511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-9778.6786665252348</v>
      </c>
      <c r="AI27">
        <f t="shared" si="6"/>
        <v>-9779.7413928182705</v>
      </c>
      <c r="AJ27">
        <f t="shared" si="7"/>
        <v>-1574.8075055195513</v>
      </c>
      <c r="AK27">
        <f t="shared" si="22"/>
        <v>-2051.2309575454947</v>
      </c>
      <c r="AL27">
        <f t="shared" si="8"/>
        <v>-13405.779855883316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-1647.942191462291</v>
      </c>
      <c r="AR27">
        <f t="shared" si="9"/>
        <v>-1648.1212863641681</v>
      </c>
      <c r="AS27">
        <f t="shared" si="9"/>
        <v>-265.39288387306539</v>
      </c>
      <c r="AT27">
        <f t="shared" si="9"/>
        <v>-345.68167690635227</v>
      </c>
      <c r="AU27">
        <f t="shared" si="9"/>
        <v>-2259.195847143586</v>
      </c>
      <c r="AW27">
        <v>24</v>
      </c>
      <c r="AX27">
        <f>IF(Z27&gt;0, (R27*SUMPRODUCT(K27:$K$98, X27:$X$98)-K27*$AZ$3)/Z27, 0)</f>
        <v>-652296.17611070373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500000</v>
      </c>
      <c r="S28">
        <f t="shared" si="1"/>
        <v>-958168.67624123348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-27728.491887987511</v>
      </c>
      <c r="AC28">
        <f t="shared" si="2"/>
        <v>-25939.251122394864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-7506.1326008240567</v>
      </c>
      <c r="AI28">
        <f t="shared" si="6"/>
        <v>-7506.8093932241209</v>
      </c>
      <c r="AJ28">
        <f t="shared" si="7"/>
        <v>-1789.2407655926472</v>
      </c>
      <c r="AK28">
        <f t="shared" si="22"/>
        <v>-1940.9944321591261</v>
      </c>
      <c r="AL28">
        <f t="shared" si="8"/>
        <v>-11237.044590975895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-1129.4317892165832</v>
      </c>
      <c r="AR28">
        <f t="shared" si="9"/>
        <v>-1129.5336247278888</v>
      </c>
      <c r="AS28">
        <f t="shared" si="9"/>
        <v>-269.22324806794609</v>
      </c>
      <c r="AT28">
        <f t="shared" si="9"/>
        <v>-292.05729913860512</v>
      </c>
      <c r="AU28">
        <f t="shared" si="9"/>
        <v>-1690.8141719344401</v>
      </c>
      <c r="AW28">
        <v>25</v>
      </c>
      <c r="AX28">
        <f>IF(Z28&gt;0, (R28*SUMPRODUCT(K28:$K$98, X28:$X$98)-K28*$AZ$3)/Z28, 0)</f>
        <v>-958168.67624123348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500000</v>
      </c>
      <c r="S29">
        <f t="shared" si="1"/>
        <v>-1497828.2116987193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-25939.251122394864</v>
      </c>
      <c r="AC29">
        <f t="shared" si="2"/>
        <v>-23999.769557098112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-5388.9667813351743</v>
      </c>
      <c r="AI29">
        <f t="shared" si="6"/>
        <v>-5389.3673574721715</v>
      </c>
      <c r="AJ29">
        <f t="shared" si="7"/>
        <v>-1939.4815652967518</v>
      </c>
      <c r="AK29">
        <f t="shared" si="22"/>
        <v>-1815.7475785676406</v>
      </c>
      <c r="AL29">
        <f t="shared" si="8"/>
        <v>-9144.596501336564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-723.98781835543912</v>
      </c>
      <c r="AR29">
        <f t="shared" si="9"/>
        <v>-724.04163428255049</v>
      </c>
      <c r="AS29">
        <f t="shared" si="9"/>
        <v>-260.5621975743357</v>
      </c>
      <c r="AT29">
        <f t="shared" si="9"/>
        <v>-243.93899265522219</v>
      </c>
      <c r="AU29">
        <f t="shared" si="9"/>
        <v>-1228.5428245121084</v>
      </c>
      <c r="AW29">
        <v>26</v>
      </c>
      <c r="AX29">
        <f>IF(Z29&gt;0, (R29*SUMPRODUCT(K29:$K$98, X29:$X$98)-K29*$AZ$3)/Z29, 0)</f>
        <v>-1497828.2116987193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500000</v>
      </c>
      <c r="S30">
        <f t="shared" si="1"/>
        <v>-2529301.1375143994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-23999.769557098112</v>
      </c>
      <c r="AC30">
        <f t="shared" si="2"/>
        <v>-21983.656166066645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-3585.6109919122205</v>
      </c>
      <c r="AI30">
        <f t="shared" si="6"/>
        <v>-3585.8282817382519</v>
      </c>
      <c r="AJ30">
        <f t="shared" si="7"/>
        <v>-2016.1133910314675</v>
      </c>
      <c r="AK30">
        <f t="shared" si="22"/>
        <v>-1679.9838689968681</v>
      </c>
      <c r="AL30">
        <f t="shared" si="8"/>
        <v>-7281.9255417665872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-430.10144364661346</v>
      </c>
      <c r="AR30">
        <f t="shared" si="9"/>
        <v>-430.12750801000271</v>
      </c>
      <c r="AS30">
        <f t="shared" si="9"/>
        <v>-241.83696502320734</v>
      </c>
      <c r="AT30">
        <f t="shared" si="9"/>
        <v>-201.51753466519526</v>
      </c>
      <c r="AU30">
        <f t="shared" si="9"/>
        <v>-873.48200769840525</v>
      </c>
      <c r="AW30">
        <v>27</v>
      </c>
      <c r="AX30">
        <f>IF(Z30&gt;0, (R30*SUMPRODUCT(K30:$K$98, X30:$X$98)-K30*$AZ$3)/Z30, 0)</f>
        <v>-2529301.1375143994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500000</v>
      </c>
      <c r="S31">
        <f t="shared" si="1"/>
        <v>-4718865.7762925262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-21983.656166066645</v>
      </c>
      <c r="AC31">
        <f t="shared" si="2"/>
        <v>-19967.238672760661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-2186.6565653696557</v>
      </c>
      <c r="AI31">
        <f t="shared" si="6"/>
        <v>-2186.7623494691584</v>
      </c>
      <c r="AJ31">
        <f t="shared" si="7"/>
        <v>-2016.417493305984</v>
      </c>
      <c r="AK31">
        <f t="shared" si="22"/>
        <v>-1538.8559316246653</v>
      </c>
      <c r="AL31">
        <f t="shared" si="8"/>
        <v>-5742.0357743998075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-234.19104553445155</v>
      </c>
      <c r="AR31">
        <f t="shared" si="9"/>
        <v>-234.2023750176707</v>
      </c>
      <c r="AS31">
        <f t="shared" si="9"/>
        <v>-215.95843099917982</v>
      </c>
      <c r="AT31">
        <f t="shared" si="9"/>
        <v>-164.81155992283101</v>
      </c>
      <c r="AU31">
        <f t="shared" si="9"/>
        <v>-614.97236593968148</v>
      </c>
      <c r="AW31">
        <v>28</v>
      </c>
      <c r="AX31">
        <f>IF(Z31&gt;0, (R31*SUMPRODUCT(K31:$K$98, X31:$X$98)-K31*$AZ$3)/Z31, 0)</f>
        <v>-4718865.7762925262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500000</v>
      </c>
      <c r="S32">
        <f t="shared" si="1"/>
        <v>-10034328.144944431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-19967.238672760661</v>
      </c>
      <c r="AC32">
        <f t="shared" si="2"/>
        <v>-18017.037810301721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-1196.7551575494847</v>
      </c>
      <c r="AI32">
        <f t="shared" si="6"/>
        <v>-1196.8000460501148</v>
      </c>
      <c r="AJ32">
        <f t="shared" si="7"/>
        <v>-1950.2008624589398</v>
      </c>
      <c r="AK32">
        <f t="shared" si="22"/>
        <v>-1397.7067070932465</v>
      </c>
      <c r="AL32">
        <f t="shared" si="8"/>
        <v>-4544.7076156023013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-114.43977418781081</v>
      </c>
      <c r="AR32">
        <f t="shared" si="9"/>
        <v>-114.44406665301837</v>
      </c>
      <c r="AS32">
        <f t="shared" si="9"/>
        <v>-186.48805890894744</v>
      </c>
      <c r="AT32">
        <f t="shared" si="9"/>
        <v>-133.65577656507892</v>
      </c>
      <c r="AU32">
        <f t="shared" si="9"/>
        <v>-434.58790212704474</v>
      </c>
      <c r="AW32">
        <v>29</v>
      </c>
      <c r="AX32">
        <f>IF(Z32&gt;0, (R32*SUMPRODUCT(K32:$K$98, X32:$X$98)-K32*$AZ$3)/Z32, 0)</f>
        <v>-10034328.144944431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500000</v>
      </c>
      <c r="S33">
        <f t="shared" si="1"/>
        <v>-25467164.048388265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-18017.037810301721</v>
      </c>
      <c r="AC33">
        <f t="shared" si="2"/>
        <v>-16181.127666638293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-571.10621998770819</v>
      </c>
      <c r="AI33">
        <f t="shared" si="6"/>
        <v>-571.12210429233266</v>
      </c>
      <c r="AJ33">
        <f t="shared" si="7"/>
        <v>-1835.9101436634282</v>
      </c>
      <c r="AK33">
        <f t="shared" si="22"/>
        <v>-1261.1926467211206</v>
      </c>
      <c r="AL33">
        <f t="shared" si="8"/>
        <v>-3668.2248946768814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-48.760769635199011</v>
      </c>
      <c r="AR33">
        <f t="shared" si="9"/>
        <v>-48.762125829356073</v>
      </c>
      <c r="AS33">
        <f t="shared" si="9"/>
        <v>-156.74910980311907</v>
      </c>
      <c r="AT33">
        <f t="shared" si="9"/>
        <v>-107.68001110843981</v>
      </c>
      <c r="AU33">
        <f t="shared" si="9"/>
        <v>-313.19124674091495</v>
      </c>
      <c r="AW33">
        <v>30</v>
      </c>
      <c r="AX33">
        <f>IF(Z33&gt;0, (R33*SUMPRODUCT(K33:$K$98, X33:$X$98)-K33*$AZ$3)/Z33, 0)</f>
        <v>-25467164.048388265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500000</v>
      </c>
      <c r="S34">
        <f t="shared" si="1"/>
        <v>-82106779.314986601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-16181.127666638293</v>
      </c>
      <c r="AC34">
        <f t="shared" si="2"/>
        <v>-14488.504581049168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-226.27958291718843</v>
      </c>
      <c r="AI34">
        <f t="shared" si="6"/>
        <v>-226.28399439962081</v>
      </c>
      <c r="AJ34">
        <f t="shared" si="7"/>
        <v>-1692.6230855891245</v>
      </c>
      <c r="AK34">
        <f t="shared" si="22"/>
        <v>-1132.6789366646806</v>
      </c>
      <c r="AL34">
        <f t="shared" si="8"/>
        <v>-3051.5860166534258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-17.249678639983824</v>
      </c>
      <c r="AR34">
        <f t="shared" si="9"/>
        <v>-17.25001493481566</v>
      </c>
      <c r="AS34">
        <f t="shared" si="9"/>
        <v>-129.0315454387042</v>
      </c>
      <c r="AT34">
        <f t="shared" si="9"/>
        <v>-86.346047698412022</v>
      </c>
      <c r="AU34">
        <f t="shared" ref="AU34:AU69" si="23">AL34*$K34</f>
        <v>-232.62760807193189</v>
      </c>
      <c r="AW34">
        <v>31</v>
      </c>
      <c r="AX34">
        <f>IF(Z34&gt;0, (R34*SUMPRODUCT(K34:$K$98, X34:$X$98)-K34*$AZ$3)/Z34, 0)</f>
        <v>-82106779.314986601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500000</v>
      </c>
      <c r="S35">
        <f t="shared" si="1"/>
        <v>-370348329.64719802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-14488.504581049168</v>
      </c>
      <c r="AC35">
        <f t="shared" si="2"/>
        <v>-12950.947246096011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-69.862532857853168</v>
      </c>
      <c r="AI35">
        <f t="shared" ref="AI35:AI66" si="25">SUM(AE35:AH35)</f>
        <v>-69.863407098818314</v>
      </c>
      <c r="AJ35">
        <f t="shared" si="7"/>
        <v>-1537.5573349531569</v>
      </c>
      <c r="AK35">
        <f t="shared" si="22"/>
        <v>-1014.1953206734419</v>
      </c>
      <c r="AL35">
        <f t="shared" si="8"/>
        <v>-2621.6160627254171</v>
      </c>
      <c r="AN35">
        <f t="shared" ref="AN35:AT69" si="26">AE35*$K35</f>
        <v>0</v>
      </c>
      <c r="AO35">
        <f t="shared" si="26"/>
        <v>0</v>
      </c>
      <c r="AP35">
        <f t="shared" si="26"/>
        <v>-5.9504357351109686E-5</v>
      </c>
      <c r="AQ35">
        <f t="shared" si="26"/>
        <v>-4.7551250585870148</v>
      </c>
      <c r="AR35">
        <f t="shared" si="26"/>
        <v>-4.7551845629443656</v>
      </c>
      <c r="AS35">
        <f t="shared" si="26"/>
        <v>-104.65233814705836</v>
      </c>
      <c r="AT35">
        <f t="shared" si="26"/>
        <v>-69.030213855091731</v>
      </c>
      <c r="AU35">
        <f t="shared" si="23"/>
        <v>-178.43773656509444</v>
      </c>
      <c r="AW35">
        <v>32</v>
      </c>
      <c r="AX35">
        <f>IF(Z35&gt;0, (R35*SUMPRODUCT(K35:$K$98, X35:$X$98)-K35*$AZ$3)/Z35, 0)</f>
        <v>-370348329.64719802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500000</v>
      </c>
      <c r="S36">
        <f t="shared" si="1"/>
        <v>-1687683959.9405868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-12950.947246096011</v>
      </c>
      <c r="AC36">
        <f t="shared" si="2"/>
        <v>-11567.481823303577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-13.882942679919333</v>
      </c>
      <c r="AI36">
        <f t="shared" si="25"/>
        <v>-13.883114031340835</v>
      </c>
      <c r="AJ36">
        <f t="shared" si="7"/>
        <v>-1383.4654227924348</v>
      </c>
      <c r="AK36">
        <f t="shared" si="22"/>
        <v>-906.56630722672094</v>
      </c>
      <c r="AL36">
        <f t="shared" si="8"/>
        <v>-2303.9148440504969</v>
      </c>
      <c r="AN36">
        <f t="shared" si="26"/>
        <v>0</v>
      </c>
      <c r="AO36">
        <f t="shared" si="26"/>
        <v>0</v>
      </c>
      <c r="AP36">
        <f t="shared" si="26"/>
        <v>-1.0413274224800103E-5</v>
      </c>
      <c r="AQ36">
        <f t="shared" si="26"/>
        <v>-0.8436865472468299</v>
      </c>
      <c r="AR36">
        <f t="shared" si="26"/>
        <v>-0.8436969605210547</v>
      </c>
      <c r="AS36">
        <f t="shared" si="26"/>
        <v>-84.075198803450448</v>
      </c>
      <c r="AT36">
        <f t="shared" si="26"/>
        <v>-55.093348379283604</v>
      </c>
      <c r="AU36">
        <f t="shared" si="23"/>
        <v>-140.01224414325512</v>
      </c>
      <c r="AW36">
        <v>33</v>
      </c>
      <c r="AX36">
        <f>IF(Z36&gt;0, (R36*SUMPRODUCT(K36:$K$98, X36:$X$98)-K36*$AZ$3)/Z36, 0)</f>
        <v>-1687683959.9405868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500000</v>
      </c>
      <c r="S37">
        <f t="shared" si="1"/>
        <v>-7781827349.8756914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-11567.481823303577</v>
      </c>
      <c r="AC37">
        <f t="shared" si="2"/>
        <v>-10328.842877840983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-2.7291066399086383</v>
      </c>
      <c r="AI37">
        <f t="shared" si="25"/>
        <v>-2.7291398224839303</v>
      </c>
      <c r="AJ37">
        <f t="shared" si="7"/>
        <v>-1238.6389454625933</v>
      </c>
      <c r="AK37">
        <f t="shared" si="22"/>
        <v>-809.72372763125043</v>
      </c>
      <c r="AL37">
        <f t="shared" si="8"/>
        <v>-2051.0918129163274</v>
      </c>
      <c r="AN37">
        <f t="shared" si="26"/>
        <v>0</v>
      </c>
      <c r="AO37">
        <f t="shared" si="26"/>
        <v>0</v>
      </c>
      <c r="AP37">
        <f t="shared" si="26"/>
        <v>-1.8004939215095573E-6</v>
      </c>
      <c r="AQ37">
        <f t="shared" si="26"/>
        <v>-0.14808193375823922</v>
      </c>
      <c r="AR37">
        <f t="shared" si="26"/>
        <v>-0.14808373425216073</v>
      </c>
      <c r="AS37">
        <f t="shared" si="26"/>
        <v>-67.208824891689588</v>
      </c>
      <c r="AT37">
        <f t="shared" si="26"/>
        <v>-43.935789699144706</v>
      </c>
      <c r="AU37">
        <f t="shared" si="23"/>
        <v>-111.29269832508643</v>
      </c>
      <c r="AW37">
        <v>34</v>
      </c>
      <c r="AX37">
        <f>IF(Z37&gt;0, (R37*SUMPRODUCT(K37:$K$98, X37:$X$98)-K37*$AZ$3)/Z37, 0)</f>
        <v>-7781827349.8756914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500000</v>
      </c>
      <c r="S38">
        <f t="shared" si="1"/>
        <v>-36365436279.225517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-10328.842877840983</v>
      </c>
      <c r="AC38">
        <f t="shared" si="2"/>
        <v>-9222.310038337384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-0.5302145040827595</v>
      </c>
      <c r="AI38">
        <f t="shared" si="25"/>
        <v>-0.53022084410709436</v>
      </c>
      <c r="AJ38">
        <f t="shared" si="7"/>
        <v>-1106.5328395035995</v>
      </c>
      <c r="AK38">
        <f t="shared" si="22"/>
        <v>-723.01900144886895</v>
      </c>
      <c r="AL38">
        <f t="shared" si="8"/>
        <v>-1830.0820617965755</v>
      </c>
      <c r="AN38">
        <f t="shared" si="26"/>
        <v>0</v>
      </c>
      <c r="AO38">
        <f t="shared" si="26"/>
        <v>0</v>
      </c>
      <c r="AP38">
        <f t="shared" si="26"/>
        <v>-3.0715279611386793E-7</v>
      </c>
      <c r="AQ38">
        <f t="shared" si="26"/>
        <v>-2.5687104475838031E-2</v>
      </c>
      <c r="AR38">
        <f t="shared" si="26"/>
        <v>-2.5687411628634145E-2</v>
      </c>
      <c r="AS38">
        <f t="shared" si="26"/>
        <v>-53.607784086265063</v>
      </c>
      <c r="AT38">
        <f t="shared" si="26"/>
        <v>-35.027832104220032</v>
      </c>
      <c r="AU38">
        <f t="shared" si="23"/>
        <v>-88.661303602113733</v>
      </c>
      <c r="AW38">
        <v>35</v>
      </c>
      <c r="AX38">
        <f>IF(Z38&gt;0, (R38*SUMPRODUCT(K38:$K$98, X38:$X$98)-K38*$AZ$3)/Z38, 0)</f>
        <v>-36365436279.225517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500000</v>
      </c>
      <c r="S39">
        <f t="shared" si="1"/>
        <v>-172521836306.10843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-9222.310038337384</v>
      </c>
      <c r="AC39">
        <f t="shared" si="2"/>
        <v>-8234.2277598727906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-0.10166817590782289</v>
      </c>
      <c r="AI39">
        <f t="shared" si="25"/>
        <v>-0.10166936912311901</v>
      </c>
      <c r="AJ39">
        <f t="shared" si="7"/>
        <v>-988.0822784645934</v>
      </c>
      <c r="AK39">
        <f t="shared" si="22"/>
        <v>-645.56170268361689</v>
      </c>
      <c r="AL39">
        <f t="shared" si="8"/>
        <v>-1633.7456505173334</v>
      </c>
      <c r="AN39">
        <f t="shared" si="26"/>
        <v>0</v>
      </c>
      <c r="AO39">
        <f t="shared" si="26"/>
        <v>0</v>
      </c>
      <c r="AP39">
        <f t="shared" si="26"/>
        <v>-5.1613622104552142E-8</v>
      </c>
      <c r="AQ39">
        <f t="shared" si="26"/>
        <v>-4.3977502034934076E-3</v>
      </c>
      <c r="AR39">
        <f t="shared" si="26"/>
        <v>-4.3978018171155122E-3</v>
      </c>
      <c r="AS39">
        <f t="shared" si="26"/>
        <v>-42.74040526826785</v>
      </c>
      <c r="AT39">
        <f t="shared" si="26"/>
        <v>-27.924363587662025</v>
      </c>
      <c r="AU39">
        <f t="shared" si="23"/>
        <v>-70.669166657746985</v>
      </c>
      <c r="AW39">
        <v>36</v>
      </c>
      <c r="AX39">
        <f>IF(Z39&gt;0, (R39*SUMPRODUCT(K39:$K$98, X39:$X$98)-K39*$AZ$3)/Z39, 0)</f>
        <v>-172521836306.10843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500000</v>
      </c>
      <c r="S40">
        <f t="shared" si="1"/>
        <v>-831009571352.04199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-8234.2277598727906</v>
      </c>
      <c r="AC40">
        <f t="shared" si="2"/>
        <v>-7351.9929026506097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-1.9202132042482632E-2</v>
      </c>
      <c r="AI40">
        <f t="shared" si="25"/>
        <v>-1.9202353219023676E-2</v>
      </c>
      <c r="AJ40">
        <f t="shared" si="7"/>
        <v>-882.23485722218084</v>
      </c>
      <c r="AK40">
        <f t="shared" si="22"/>
        <v>-576.3959431910954</v>
      </c>
      <c r="AL40">
        <f t="shared" si="8"/>
        <v>-1458.6500027664952</v>
      </c>
      <c r="AN40">
        <f t="shared" si="26"/>
        <v>0</v>
      </c>
      <c r="AO40">
        <f t="shared" si="26"/>
        <v>0</v>
      </c>
      <c r="AP40">
        <f t="shared" si="26"/>
        <v>-8.5421376391854321E-9</v>
      </c>
      <c r="AQ40">
        <f t="shared" si="26"/>
        <v>-7.416123522789096E-4</v>
      </c>
      <c r="AR40">
        <f t="shared" si="26"/>
        <v>-7.4162089441654876E-4</v>
      </c>
      <c r="AS40">
        <f t="shared" si="26"/>
        <v>-34.073105334317788</v>
      </c>
      <c r="AT40">
        <f t="shared" si="26"/>
        <v>-22.261192159717211</v>
      </c>
      <c r="AU40">
        <f t="shared" si="23"/>
        <v>-56.335039114929408</v>
      </c>
      <c r="AW40">
        <v>37</v>
      </c>
      <c r="AX40">
        <f>IF(Z40&gt;0, (R40*SUMPRODUCT(K40:$K$98, X40:$X$98)-K40*$AZ$3)/Z40, 0)</f>
        <v>-831009571352.04199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500000</v>
      </c>
      <c r="S41">
        <f t="shared" si="1"/>
        <v>-4070227017447.9106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-7351.9929026506097</v>
      </c>
      <c r="AC41">
        <f t="shared" si="2"/>
        <v>-6564.2800237519059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-3.5729178836616891E-3</v>
      </c>
      <c r="AI41">
        <f t="shared" si="25"/>
        <v>-3.5729582025431396E-3</v>
      </c>
      <c r="AJ41">
        <f t="shared" si="7"/>
        <v>-787.71287889870382</v>
      </c>
      <c r="AK41">
        <f t="shared" si="22"/>
        <v>-514.63950318554271</v>
      </c>
      <c r="AL41">
        <f t="shared" si="8"/>
        <v>-1302.3559550424491</v>
      </c>
      <c r="AN41">
        <f t="shared" si="26"/>
        <v>0</v>
      </c>
      <c r="AO41">
        <f t="shared" si="26"/>
        <v>0</v>
      </c>
      <c r="AP41">
        <f t="shared" si="26"/>
        <v>-1.3903301972505215E-9</v>
      </c>
      <c r="AQ41">
        <f t="shared" si="26"/>
        <v>-1.2320618646201773E-4</v>
      </c>
      <c r="AR41">
        <f t="shared" si="26"/>
        <v>-1.2320757679221497E-4</v>
      </c>
      <c r="AS41">
        <f t="shared" si="26"/>
        <v>-27.162980789433675</v>
      </c>
      <c r="AT41">
        <f t="shared" si="26"/>
        <v>-17.746495344924075</v>
      </c>
      <c r="AU41">
        <f t="shared" si="23"/>
        <v>-44.909599341934538</v>
      </c>
      <c r="AW41">
        <v>38</v>
      </c>
      <c r="AX41">
        <f>IF(Z41&gt;0, (R41*SUMPRODUCT(K41:$K$98, X41:$X$98)-K41*$AZ$3)/Z41, 0)</f>
        <v>-4070227017447.9106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500000</v>
      </c>
      <c r="S42">
        <f t="shared" si="1"/>
        <v>-20293683846508.266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-6564.2800237519059</v>
      </c>
      <c r="AC42">
        <f t="shared" si="2"/>
        <v>-5860.9644143589348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-6.5391019346927755E-4</v>
      </c>
      <c r="AI42">
        <f t="shared" si="25"/>
        <v>-6.5391741365224024E-4</v>
      </c>
      <c r="AJ42">
        <f t="shared" si="7"/>
        <v>-703.31560939297106</v>
      </c>
      <c r="AK42">
        <f t="shared" si="22"/>
        <v>-459.49960166263344</v>
      </c>
      <c r="AL42">
        <f t="shared" si="8"/>
        <v>-1162.8158649730181</v>
      </c>
      <c r="AN42">
        <f t="shared" si="26"/>
        <v>0</v>
      </c>
      <c r="AO42">
        <f t="shared" si="26"/>
        <v>0</v>
      </c>
      <c r="AP42">
        <f t="shared" si="26"/>
        <v>-2.2230010130518291E-10</v>
      </c>
      <c r="AQ42">
        <f t="shared" si="26"/>
        <v>-2.0133049675289485E-5</v>
      </c>
      <c r="AR42">
        <f t="shared" si="26"/>
        <v>-2.0133271975390792E-5</v>
      </c>
      <c r="AS42">
        <f t="shared" si="26"/>
        <v>-21.654178574875591</v>
      </c>
      <c r="AT42">
        <f t="shared" si="26"/>
        <v>-14.147398830056888</v>
      </c>
      <c r="AU42">
        <f t="shared" si="23"/>
        <v>-35.801597538204454</v>
      </c>
      <c r="AW42">
        <v>39</v>
      </c>
      <c r="AX42">
        <f>IF(Z42&gt;0, (R42*SUMPRODUCT(K42:$K$98, X42:$X$98)-K42*$AZ$3)/Z42, 0)</f>
        <v>-20293683846508.266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500000</v>
      </c>
      <c r="S43">
        <f t="shared" si="1"/>
        <v>-103094811399617.27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-5860.9644143589348</v>
      </c>
      <c r="AC43">
        <f t="shared" si="2"/>
        <v>-5233.0039589570233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-1.1758005269128001E-4</v>
      </c>
      <c r="AI43">
        <f t="shared" si="25"/>
        <v>-1.1758132166977851E-4</v>
      </c>
      <c r="AJ43">
        <f t="shared" si="7"/>
        <v>-627.96045540191153</v>
      </c>
      <c r="AK43">
        <f t="shared" si="22"/>
        <v>-410.26750900512548</v>
      </c>
      <c r="AL43">
        <f t="shared" si="8"/>
        <v>-1038.2280819883586</v>
      </c>
      <c r="AN43">
        <f t="shared" si="26"/>
        <v>0</v>
      </c>
      <c r="AO43">
        <f t="shared" si="26"/>
        <v>0</v>
      </c>
      <c r="AP43">
        <f t="shared" si="26"/>
        <v>-3.4884114115290776E-11</v>
      </c>
      <c r="AQ43">
        <f t="shared" si="26"/>
        <v>-3.2322659371965247E-6</v>
      </c>
      <c r="AR43">
        <f t="shared" si="26"/>
        <v>-3.2323008213106403E-6</v>
      </c>
      <c r="AS43">
        <f t="shared" si="26"/>
        <v>-17.262581053874165</v>
      </c>
      <c r="AT43">
        <f t="shared" si="26"/>
        <v>-11.278219937335354</v>
      </c>
      <c r="AU43">
        <f t="shared" si="23"/>
        <v>-28.540804223510335</v>
      </c>
      <c r="AW43">
        <v>40</v>
      </c>
      <c r="AX43">
        <f>IF(Z43&gt;0, (R43*SUMPRODUCT(K43:$K$98, X43:$X$98)-K43*$AZ$3)/Z43, 0)</f>
        <v>-103094811399617.27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500000</v>
      </c>
      <c r="S44">
        <f t="shared" si="1"/>
        <v>-534580105079294.69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-5233.0039589570233</v>
      </c>
      <c r="AC44">
        <f t="shared" si="2"/>
        <v>-4672.3249661759301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-2.0755685558058859E-5</v>
      </c>
      <c r="AI44">
        <f t="shared" si="25"/>
        <v>-2.075590406249448E-5</v>
      </c>
      <c r="AJ44">
        <f t="shared" si="7"/>
        <v>-560.67899278109326</v>
      </c>
      <c r="AK44">
        <f t="shared" si="22"/>
        <v>-366.31027712699165</v>
      </c>
      <c r="AL44">
        <f t="shared" si="8"/>
        <v>-926.98929066398898</v>
      </c>
      <c r="AN44">
        <f t="shared" si="26"/>
        <v>0</v>
      </c>
      <c r="AO44">
        <f t="shared" si="26"/>
        <v>0</v>
      </c>
      <c r="AP44">
        <f t="shared" si="26"/>
        <v>-5.3630972216790218E-12</v>
      </c>
      <c r="AQ44">
        <f t="shared" si="26"/>
        <v>-5.0943935867602429E-7</v>
      </c>
      <c r="AR44">
        <f t="shared" si="26"/>
        <v>-5.0944472177324596E-7</v>
      </c>
      <c r="AS44">
        <f t="shared" si="26"/>
        <v>-13.761624288753806</v>
      </c>
      <c r="AT44">
        <f t="shared" si="26"/>
        <v>-8.9909279138965719</v>
      </c>
      <c r="AU44">
        <f t="shared" si="23"/>
        <v>-22.752552712095103</v>
      </c>
      <c r="AW44">
        <v>41</v>
      </c>
      <c r="AX44">
        <f>IF(Z44&gt;0, (R44*SUMPRODUCT(K44:$K$98, X44:$X$98)-K44*$AZ$3)/Z44, 0)</f>
        <v>-534580105079294.69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500000</v>
      </c>
      <c r="S45">
        <f t="shared" si="1"/>
        <v>-2832278806436895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-4672.3249661759301</v>
      </c>
      <c r="AC45">
        <f t="shared" si="2"/>
        <v>-4171.7187202448704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-3.5899280687917669E-6</v>
      </c>
      <c r="AI45">
        <f t="shared" si="25"/>
        <v>-3.5899648917795919E-6</v>
      </c>
      <c r="AJ45">
        <f t="shared" si="7"/>
        <v>-500.60624593105968</v>
      </c>
      <c r="AK45">
        <f t="shared" si="22"/>
        <v>-327.06274763231511</v>
      </c>
      <c r="AL45">
        <f t="shared" si="8"/>
        <v>-827.66899715333966</v>
      </c>
      <c r="AN45">
        <f t="shared" si="26"/>
        <v>0</v>
      </c>
      <c r="AO45">
        <f t="shared" si="26"/>
        <v>0</v>
      </c>
      <c r="AP45">
        <f t="shared" si="26"/>
        <v>-8.0696818716996494E-13</v>
      </c>
      <c r="AQ45">
        <f t="shared" si="26"/>
        <v>-7.8672533568426254E-8</v>
      </c>
      <c r="AR45">
        <f t="shared" si="26"/>
        <v>-7.8673340536613433E-8</v>
      </c>
      <c r="AS45">
        <f t="shared" si="26"/>
        <v>-10.970682680232724</v>
      </c>
      <c r="AT45">
        <f t="shared" si="26"/>
        <v>-7.1675126907891116</v>
      </c>
      <c r="AU45">
        <f t="shared" si="23"/>
        <v>-18.138195449695175</v>
      </c>
      <c r="AW45">
        <v>42</v>
      </c>
      <c r="AX45">
        <f>IF(Z45&gt;0, (R45*SUMPRODUCT(K45:$K$98, X45:$X$98)-K45*$AZ$3)/Z45, 0)</f>
        <v>-2832278806436895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500000</v>
      </c>
      <c r="S46">
        <f t="shared" si="1"/>
        <v>-1.5359737783889386E+16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-4171.7187202448704</v>
      </c>
      <c r="AC46">
        <f t="shared" si="2"/>
        <v>-3724.7488574302402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-6.0784475382054703E-7</v>
      </c>
      <c r="AI46">
        <f t="shared" si="25"/>
        <v>-6.0785081634080268E-7</v>
      </c>
      <c r="AJ46">
        <f t="shared" si="7"/>
        <v>-446.96986281463023</v>
      </c>
      <c r="AK46">
        <f t="shared" si="22"/>
        <v>-292.02031041714093</v>
      </c>
      <c r="AL46">
        <f t="shared" si="8"/>
        <v>-738.990173839622</v>
      </c>
      <c r="AN46">
        <f t="shared" si="26"/>
        <v>0</v>
      </c>
      <c r="AO46">
        <f t="shared" si="26"/>
        <v>0</v>
      </c>
      <c r="AP46">
        <f t="shared" si="26"/>
        <v>-1.1862400144721732E-13</v>
      </c>
      <c r="AQ46">
        <f t="shared" si="26"/>
        <v>-1.1893564708524676E-8</v>
      </c>
      <c r="AR46">
        <f t="shared" si="26"/>
        <v>-1.1893683332526124E-8</v>
      </c>
      <c r="AS46">
        <f t="shared" si="26"/>
        <v>-8.7457610725972561</v>
      </c>
      <c r="AT46">
        <f t="shared" si="26"/>
        <v>-5.7138972349757324</v>
      </c>
      <c r="AU46">
        <f t="shared" si="23"/>
        <v>-14.459658319466671</v>
      </c>
      <c r="AW46">
        <v>43</v>
      </c>
      <c r="AX46">
        <f>IF(Z46&gt;0, (R46*SUMPRODUCT(K46:$K$98, X46:$X$98)-K46*$AZ$3)/Z46, 0)</f>
        <v>-1.5359737783889386E+16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500000</v>
      </c>
      <c r="S47">
        <f t="shared" si="1"/>
        <v>-8.5430560417330048E+16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-3724.7488574302402</v>
      </c>
      <c r="AC47">
        <f t="shared" si="2"/>
        <v>-3325.6686227159707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-1.0057373855029171E-7</v>
      </c>
      <c r="AI47">
        <f t="shared" si="25"/>
        <v>-1.0057471175841726E-7</v>
      </c>
      <c r="AJ47">
        <f t="shared" si="7"/>
        <v>-399.08023471426941</v>
      </c>
      <c r="AK47">
        <f t="shared" si="22"/>
        <v>-260.73242002011682</v>
      </c>
      <c r="AL47">
        <f t="shared" si="8"/>
        <v>-659.81265483496099</v>
      </c>
      <c r="AN47">
        <f t="shared" si="26"/>
        <v>0</v>
      </c>
      <c r="AO47">
        <f t="shared" si="26"/>
        <v>0</v>
      </c>
      <c r="AP47">
        <f t="shared" si="26"/>
        <v>-1.7002276343799839E-14</v>
      </c>
      <c r="AQ47">
        <f t="shared" si="26"/>
        <v>-1.7570573558515947E-9</v>
      </c>
      <c r="AR47">
        <f t="shared" si="26"/>
        <v>-1.7570743581279385E-9</v>
      </c>
      <c r="AS47">
        <f t="shared" si="26"/>
        <v>-6.9720671826179634</v>
      </c>
      <c r="AT47">
        <f t="shared" si="26"/>
        <v>-4.5550838927624318</v>
      </c>
      <c r="AU47">
        <f t="shared" si="23"/>
        <v>-11.527151077137471</v>
      </c>
      <c r="AW47">
        <v>44</v>
      </c>
      <c r="AX47">
        <f>IF(Z47&gt;0, (R47*SUMPRODUCT(K47:$K$98, X47:$X$98)-K47*$AZ$3)/Z47, 0)</f>
        <v>-8.5430560417330048E+16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500000</v>
      </c>
      <c r="S48">
        <f t="shared" si="1"/>
        <v>-4.8788783721516051E+17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-3325.6686227159707</v>
      </c>
      <c r="AC48">
        <f t="shared" si="2"/>
        <v>-2969.346984569368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-1.6226457749043229E-8</v>
      </c>
      <c r="AI48">
        <f t="shared" si="25"/>
        <v>-1.6226609902200066E-8</v>
      </c>
      <c r="AJ48">
        <f t="shared" si="7"/>
        <v>-356.32163814660271</v>
      </c>
      <c r="AK48">
        <f t="shared" si="22"/>
        <v>-232.79680359011797</v>
      </c>
      <c r="AL48">
        <f t="shared" si="8"/>
        <v>-589.11844175294732</v>
      </c>
      <c r="AN48">
        <f t="shared" si="26"/>
        <v>0</v>
      </c>
      <c r="AO48">
        <f t="shared" si="26"/>
        <v>0</v>
      </c>
      <c r="AP48">
        <f t="shared" si="26"/>
        <v>-2.3733636641038825E-15</v>
      </c>
      <c r="AQ48">
        <f t="shared" si="26"/>
        <v>-2.531086835100981E-10</v>
      </c>
      <c r="AR48">
        <f t="shared" si="26"/>
        <v>-2.5311105687376221E-10</v>
      </c>
      <c r="AS48">
        <f t="shared" si="26"/>
        <v>-5.5580892719956694</v>
      </c>
      <c r="AT48">
        <f t="shared" si="26"/>
        <v>-3.6312849910528349</v>
      </c>
      <c r="AU48">
        <f t="shared" si="23"/>
        <v>-9.189374263301616</v>
      </c>
      <c r="AW48">
        <v>45</v>
      </c>
      <c r="AX48">
        <f>IF(Z48&gt;0, (R48*SUMPRODUCT(K48:$K$98, X48:$X$98)-K48*$AZ$3)/Z48, 0)</f>
        <v>-4.8788783721516051E+17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500000</v>
      </c>
      <c r="S49">
        <f t="shared" si="1"/>
        <v>-2.8665153988651387E+18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-2969.346984569368</v>
      </c>
      <c r="AC49">
        <f t="shared" si="2"/>
        <v>-2651.2026647943003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-2.5501890337722566E-9</v>
      </c>
      <c r="AI49">
        <f t="shared" si="25"/>
        <v>-2.5502121559458358E-9</v>
      </c>
      <c r="AJ49">
        <f t="shared" si="7"/>
        <v>-318.14431977506774</v>
      </c>
      <c r="AK49">
        <f t="shared" si="22"/>
        <v>-207.85428891985578</v>
      </c>
      <c r="AL49">
        <f t="shared" si="8"/>
        <v>-525.99860869747374</v>
      </c>
      <c r="AN49">
        <f t="shared" si="26"/>
        <v>0</v>
      </c>
      <c r="AO49">
        <f t="shared" si="26"/>
        <v>0</v>
      </c>
      <c r="AP49">
        <f t="shared" si="26"/>
        <v>-3.2202823826716339E-16</v>
      </c>
      <c r="AQ49">
        <f t="shared" si="26"/>
        <v>-3.5517114296493221E-11</v>
      </c>
      <c r="AR49">
        <f t="shared" si="26"/>
        <v>-3.5517436324731492E-11</v>
      </c>
      <c r="AS49">
        <f t="shared" si="26"/>
        <v>-4.430874738535274</v>
      </c>
      <c r="AT49">
        <f t="shared" si="26"/>
        <v>-2.8948381625117299</v>
      </c>
      <c r="AU49">
        <f t="shared" si="23"/>
        <v>-7.3257129010825217</v>
      </c>
      <c r="AW49">
        <v>46</v>
      </c>
      <c r="AX49">
        <f>IF(Z49&gt;0, (R49*SUMPRODUCT(K49:$K$98, X49:$X$98)-K49*$AZ$3)/Z49, 0)</f>
        <v>-2.8665153988651387E+18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500000</v>
      </c>
      <c r="S50">
        <f t="shared" si="1"/>
        <v>-1.7344555625413343E+19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-2651.2026647943003</v>
      </c>
      <c r="AC50">
        <f t="shared" si="2"/>
        <v>-2367.1452364235133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-3.8958018176046357E-10</v>
      </c>
      <c r="AI50">
        <f t="shared" si="25"/>
        <v>-3.8958359370321887E-10</v>
      </c>
      <c r="AJ50">
        <f t="shared" si="7"/>
        <v>-284.05742837078697</v>
      </c>
      <c r="AK50">
        <f t="shared" si="22"/>
        <v>-185.58418653560105</v>
      </c>
      <c r="AL50">
        <f t="shared" si="8"/>
        <v>-469.64161490677759</v>
      </c>
      <c r="AN50">
        <f t="shared" si="26"/>
        <v>0</v>
      </c>
      <c r="AO50">
        <f t="shared" si="26"/>
        <v>0</v>
      </c>
      <c r="AP50">
        <f t="shared" si="26"/>
        <v>-4.2427653404669153E-17</v>
      </c>
      <c r="AQ50">
        <f t="shared" si="26"/>
        <v>-4.8444461441296832E-12</v>
      </c>
      <c r="AR50">
        <f t="shared" si="26"/>
        <v>-4.8444885717830874E-12</v>
      </c>
      <c r="AS50">
        <f t="shared" si="26"/>
        <v>-3.5322662137581706</v>
      </c>
      <c r="AT50">
        <f t="shared" si="26"/>
        <v>-2.3077472596555899</v>
      </c>
      <c r="AU50">
        <f t="shared" si="23"/>
        <v>-5.8400134734186047</v>
      </c>
      <c r="AW50">
        <v>47</v>
      </c>
      <c r="AX50">
        <f>IF(Z50&gt;0, (R50*SUMPRODUCT(K50:$K$98, X50:$X$98)-K50*$AZ$3)/Z50, 0)</f>
        <v>-1.7344555625413343E+19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500000</v>
      </c>
      <c r="S51">
        <f t="shared" si="1"/>
        <v>-1.0812226578317264E+20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-2367.1452364235133</v>
      </c>
      <c r="AC51">
        <f t="shared" si="2"/>
        <v>-2113.5225325209976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-5.7782704799794352E-11</v>
      </c>
      <c r="AI51">
        <f t="shared" si="25"/>
        <v>-5.7783193487882145E-11</v>
      </c>
      <c r="AJ51">
        <f t="shared" si="7"/>
        <v>-253.6227039025157</v>
      </c>
      <c r="AK51">
        <f t="shared" si="22"/>
        <v>-165.70016654964596</v>
      </c>
      <c r="AL51">
        <f t="shared" si="8"/>
        <v>-419.32287045221943</v>
      </c>
      <c r="AN51">
        <f t="shared" si="26"/>
        <v>0</v>
      </c>
      <c r="AO51">
        <f t="shared" si="26"/>
        <v>0</v>
      </c>
      <c r="AP51">
        <f t="shared" si="26"/>
        <v>-5.4257653343724522E-18</v>
      </c>
      <c r="AQ51">
        <f t="shared" si="26"/>
        <v>-6.4154499457366627E-13</v>
      </c>
      <c r="AR51">
        <f t="shared" si="26"/>
        <v>-6.415504203390007E-13</v>
      </c>
      <c r="AS51">
        <f t="shared" si="26"/>
        <v>-2.8159009994886408</v>
      </c>
      <c r="AT51">
        <f t="shared" si="26"/>
        <v>-1.8397219863326051</v>
      </c>
      <c r="AU51">
        <f t="shared" si="23"/>
        <v>-4.6556229858218874</v>
      </c>
      <c r="AW51">
        <v>48</v>
      </c>
      <c r="AX51">
        <f>IF(Z51&gt;0, (R51*SUMPRODUCT(K51:$K$98, X51:$X$98)-K51*$AZ$3)/Z51, 0)</f>
        <v>-1.0812226578317264E+20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500000</v>
      </c>
      <c r="S52">
        <f t="shared" si="1"/>
        <v>-6.9555563615374161E+20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-2113.5225325209976</v>
      </c>
      <c r="AC52">
        <f t="shared" si="2"/>
        <v>-1887.0736897508916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-8.3195016749885318E-12</v>
      </c>
      <c r="AI52">
        <f t="shared" si="25"/>
        <v>-8.319569501111694E-12</v>
      </c>
      <c r="AJ52">
        <f t="shared" si="7"/>
        <v>-226.44884277010601</v>
      </c>
      <c r="AK52">
        <f t="shared" si="22"/>
        <v>-147.94657727646984</v>
      </c>
      <c r="AL52">
        <f t="shared" si="8"/>
        <v>-374.39542004658415</v>
      </c>
      <c r="AN52">
        <f t="shared" si="26"/>
        <v>0</v>
      </c>
      <c r="AO52">
        <f t="shared" si="26"/>
        <v>0</v>
      </c>
      <c r="AP52">
        <f t="shared" si="26"/>
        <v>-6.7236984119256882E-19</v>
      </c>
      <c r="AQ52">
        <f t="shared" si="26"/>
        <v>-8.2472383194518743E-14</v>
      </c>
      <c r="AR52">
        <f t="shared" si="26"/>
        <v>-8.2473055564359939E-14</v>
      </c>
      <c r="AS52">
        <f t="shared" si="26"/>
        <v>-2.2448190365821703</v>
      </c>
      <c r="AT52">
        <f t="shared" si="26"/>
        <v>-1.466615103900357</v>
      </c>
      <c r="AU52">
        <f t="shared" si="23"/>
        <v>-3.7114341404826097</v>
      </c>
      <c r="AW52">
        <v>49</v>
      </c>
      <c r="AX52">
        <f>IF(Z52&gt;0, (R52*SUMPRODUCT(K52:$K$98, X52:$X$98)-K52*$AZ$3)/Z52, 0)</f>
        <v>-6.9555563615374161E+20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500000</v>
      </c>
      <c r="S53">
        <f t="shared" si="1"/>
        <v>-4.6249651376253709E+21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-1887.0736897508916</v>
      </c>
      <c r="AC53">
        <f t="shared" si="2"/>
        <v>-1684.8872229918672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-1.1608058955316596E-12</v>
      </c>
      <c r="AI53">
        <f t="shared" si="25"/>
        <v>-1.1608150030988135E-12</v>
      </c>
      <c r="AJ53">
        <f t="shared" si="7"/>
        <v>-202.18646675902437</v>
      </c>
      <c r="AK53">
        <f t="shared" si="22"/>
        <v>-132.09515828256244</v>
      </c>
      <c r="AL53">
        <f t="shared" si="8"/>
        <v>-334.28162504158797</v>
      </c>
      <c r="AN53">
        <f t="shared" si="26"/>
        <v>0</v>
      </c>
      <c r="AO53">
        <f t="shared" si="26"/>
        <v>0</v>
      </c>
      <c r="AP53">
        <f t="shared" si="26"/>
        <v>-8.0611237910330421E-20</v>
      </c>
      <c r="AQ53">
        <f t="shared" si="26"/>
        <v>-1.0274313505733447E-14</v>
      </c>
      <c r="AR53">
        <f t="shared" si="26"/>
        <v>-1.0274394116971357E-14</v>
      </c>
      <c r="AS53">
        <f t="shared" si="26"/>
        <v>-1.789555992173296</v>
      </c>
      <c r="AT53">
        <f t="shared" si="26"/>
        <v>-1.1691765815532187</v>
      </c>
      <c r="AU53">
        <f t="shared" si="23"/>
        <v>-2.9587325737265253</v>
      </c>
      <c r="AW53">
        <v>50</v>
      </c>
      <c r="AX53">
        <f>IF(Z53&gt;0, (R53*SUMPRODUCT(K53:$K$98, X53:$X$98)-K53*$AZ$3)/Z53, 0)</f>
        <v>-4.6249651376253709E+21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500000</v>
      </c>
      <c r="S54">
        <f t="shared" si="1"/>
        <v>-3.183452218132798E+22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-1684.8872229918672</v>
      </c>
      <c r="AC54">
        <f t="shared" si="2"/>
        <v>-1504.3635919570243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-1.5670196453361233E-13</v>
      </c>
      <c r="AI54">
        <f t="shared" si="25"/>
        <v>-1.5670314592686788E-13</v>
      </c>
      <c r="AJ54">
        <f t="shared" si="7"/>
        <v>-180.52363103484299</v>
      </c>
      <c r="AK54">
        <f t="shared" si="22"/>
        <v>-117.94210560943071</v>
      </c>
      <c r="AL54">
        <f t="shared" si="8"/>
        <v>-298.46573664427387</v>
      </c>
      <c r="AN54">
        <f t="shared" si="26"/>
        <v>0</v>
      </c>
      <c r="AO54">
        <f t="shared" si="26"/>
        <v>0</v>
      </c>
      <c r="AP54">
        <f t="shared" si="26"/>
        <v>-9.3361898154757886E-21</v>
      </c>
      <c r="AQ54">
        <f t="shared" si="26"/>
        <v>-1.2383677310338255E-15</v>
      </c>
      <c r="AR54">
        <f t="shared" si="26"/>
        <v>-1.2383770672236409E-15</v>
      </c>
      <c r="AS54">
        <f t="shared" si="26"/>
        <v>-1.426623080495292</v>
      </c>
      <c r="AT54">
        <f t="shared" si="26"/>
        <v>-0.93206041259025707</v>
      </c>
      <c r="AU54">
        <f t="shared" si="23"/>
        <v>-2.3586834930855503</v>
      </c>
      <c r="AW54">
        <v>51</v>
      </c>
      <c r="AX54">
        <f>IF(Z54&gt;0, (R54*SUMPRODUCT(K54:$K$98, X54:$X$98)-K54*$AZ$3)/Z54, 0)</f>
        <v>-3.183452218132798E+22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500000</v>
      </c>
      <c r="S55">
        <f t="shared" si="1"/>
        <v>-2.271472288848825E+23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-1504.3635919570243</v>
      </c>
      <c r="AC55">
        <f t="shared" si="2"/>
        <v>-1343.1817785330572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-2.0434953915753299E-14</v>
      </c>
      <c r="AI55">
        <f t="shared" si="25"/>
        <v>-2.0435101747380514E-14</v>
      </c>
      <c r="AJ55">
        <f t="shared" si="7"/>
        <v>-161.18181342396701</v>
      </c>
      <c r="AK55">
        <f t="shared" si="22"/>
        <v>-105.3054514369917</v>
      </c>
      <c r="AL55">
        <f t="shared" si="8"/>
        <v>-266.48726486095876</v>
      </c>
      <c r="AN55">
        <f t="shared" si="26"/>
        <v>0</v>
      </c>
      <c r="AO55">
        <f t="shared" si="26"/>
        <v>0</v>
      </c>
      <c r="AP55">
        <f t="shared" si="26"/>
        <v>-1.0430965770958553E-21</v>
      </c>
      <c r="AQ55">
        <f t="shared" si="26"/>
        <v>-1.441885669816727E-16</v>
      </c>
      <c r="AR55">
        <f t="shared" si="26"/>
        <v>-1.441896100782498E-16</v>
      </c>
      <c r="AS55">
        <f t="shared" si="26"/>
        <v>-1.1372951853438236</v>
      </c>
      <c r="AT55">
        <f t="shared" si="26"/>
        <v>-0.74303285442463085</v>
      </c>
      <c r="AU55">
        <f t="shared" si="23"/>
        <v>-1.8803280397684548</v>
      </c>
      <c r="AW55">
        <v>52</v>
      </c>
      <c r="AX55">
        <f>IF(Z55&gt;0, (R55*SUMPRODUCT(K55:$K$98, X55:$X$98)-K55*$AZ$3)/Z55, 0)</f>
        <v>-2.271472288848825E+23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500000</v>
      </c>
      <c r="S56">
        <f t="shared" si="1"/>
        <v>-1.6826982277962712E+24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-1343.1817785330572</v>
      </c>
      <c r="AC56">
        <f t="shared" si="2"/>
        <v>-1199.2694451188011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-2.5707131231745192E-15</v>
      </c>
      <c r="AI56">
        <f t="shared" si="25"/>
        <v>-2.5707309408293027E-15</v>
      </c>
      <c r="AJ56">
        <f t="shared" si="7"/>
        <v>-143.91233341425618</v>
      </c>
      <c r="AK56">
        <f t="shared" si="22"/>
        <v>-94.022724497314016</v>
      </c>
      <c r="AL56">
        <f t="shared" si="8"/>
        <v>-237.9350579115702</v>
      </c>
      <c r="AN56">
        <f t="shared" si="26"/>
        <v>0</v>
      </c>
      <c r="AO56">
        <f t="shared" si="26"/>
        <v>0</v>
      </c>
      <c r="AP56">
        <f t="shared" si="26"/>
        <v>-1.1225086091735514E-22</v>
      </c>
      <c r="AQ56">
        <f t="shared" si="26"/>
        <v>-1.6195440126740336E-17</v>
      </c>
      <c r="AR56">
        <f t="shared" si="26"/>
        <v>-1.6195552377601251E-17</v>
      </c>
      <c r="AS56">
        <f t="shared" si="26"/>
        <v>-0.90664475872434847</v>
      </c>
      <c r="AT56">
        <f t="shared" si="26"/>
        <v>-0.59234124236657426</v>
      </c>
      <c r="AU56">
        <f t="shared" si="23"/>
        <v>-1.4989860010909226</v>
      </c>
      <c r="AW56">
        <v>53</v>
      </c>
      <c r="AX56">
        <f>IF(Z56&gt;0, (R56*SUMPRODUCT(K56:$K$98, X56:$X$98)-K56*$AZ$3)/Z56, 0)</f>
        <v>-1.6826982277962712E+24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500000</v>
      </c>
      <c r="S57">
        <f t="shared" si="1"/>
        <v>-1.2964396991074908E+25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-1199.2694451188011</v>
      </c>
      <c r="AC57">
        <f t="shared" si="2"/>
        <v>-1070.7762902846437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-3.1149276197987246E-16</v>
      </c>
      <c r="AI57">
        <f t="shared" si="25"/>
        <v>-3.1149482682000927E-16</v>
      </c>
      <c r="AJ57">
        <f t="shared" si="7"/>
        <v>-128.49315483415739</v>
      </c>
      <c r="AK57">
        <f t="shared" si="22"/>
        <v>-83.948861158316078</v>
      </c>
      <c r="AL57">
        <f t="shared" si="8"/>
        <v>-212.44201599247347</v>
      </c>
      <c r="AN57">
        <f t="shared" si="26"/>
        <v>0</v>
      </c>
      <c r="AO57">
        <f t="shared" si="26"/>
        <v>0</v>
      </c>
      <c r="AP57">
        <f t="shared" si="26"/>
        <v>-1.1614688083615181E-23</v>
      </c>
      <c r="AQ57">
        <f t="shared" si="26"/>
        <v>-1.7521411009737958E-18</v>
      </c>
      <c r="AR57">
        <f t="shared" si="26"/>
        <v>-1.7521527156618795E-18</v>
      </c>
      <c r="AS57">
        <f t="shared" si="26"/>
        <v>-0.72277165076877314</v>
      </c>
      <c r="AT57">
        <f t="shared" si="26"/>
        <v>-0.47221081183559799</v>
      </c>
      <c r="AU57">
        <f t="shared" si="23"/>
        <v>-1.1949824626043712</v>
      </c>
      <c r="AW57">
        <v>54</v>
      </c>
      <c r="AX57">
        <f>IF(Z57&gt;0, (R57*SUMPRODUCT(K57:$K$98, X57:$X$98)-K57*$AZ$3)/Z57, 0)</f>
        <v>-1.2964396991074908E+25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500000</v>
      </c>
      <c r="S58">
        <f t="shared" si="1"/>
        <v>-1.0405607374877506E+26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-1070.7762902846437</v>
      </c>
      <c r="AC58">
        <f t="shared" si="2"/>
        <v>-956.05025918271747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-3.6289916138731542E-17</v>
      </c>
      <c r="AI58">
        <f t="shared" si="25"/>
        <v>-3.6290145834660079E-17</v>
      </c>
      <c r="AJ58">
        <f t="shared" si="7"/>
        <v>-114.7260311019262</v>
      </c>
      <c r="AK58">
        <f t="shared" si="22"/>
        <v>-74.954340319925066</v>
      </c>
      <c r="AL58">
        <f t="shared" si="8"/>
        <v>-189.68037142185125</v>
      </c>
      <c r="AN58">
        <f t="shared" si="26"/>
        <v>0</v>
      </c>
      <c r="AO58">
        <f t="shared" si="26"/>
        <v>0</v>
      </c>
      <c r="AP58">
        <f t="shared" si="26"/>
        <v>-1.153603040853835E-24</v>
      </c>
      <c r="AQ58">
        <f t="shared" si="26"/>
        <v>-1.8225903208969164E-19</v>
      </c>
      <c r="AR58">
        <f t="shared" si="26"/>
        <v>-1.8226018569273252E-19</v>
      </c>
      <c r="AS58">
        <f t="shared" si="26"/>
        <v>-0.57618913486030998</v>
      </c>
      <c r="AT58">
        <f t="shared" si="26"/>
        <v>-0.37644356810873564</v>
      </c>
      <c r="AU58">
        <f t="shared" si="23"/>
        <v>-0.95263270296904556</v>
      </c>
      <c r="AW58">
        <v>55</v>
      </c>
      <c r="AX58">
        <f>IF(Z58&gt;0, (R58*SUMPRODUCT(K58:$K$98, X58:$X$98)-K58*$AZ$3)/Z58, 0)</f>
        <v>-1.0405607374877506E+26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500000</v>
      </c>
      <c r="S59">
        <f t="shared" si="1"/>
        <v>-8.7141670890080567E+26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-956.05025918271747</v>
      </c>
      <c r="AC59">
        <f t="shared" si="2"/>
        <v>-853.61630284171201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-4.0581928717913259E-18</v>
      </c>
      <c r="AI59">
        <f t="shared" si="25"/>
        <v>-4.0582173611169874E-18</v>
      </c>
      <c r="AJ59">
        <f t="shared" si="7"/>
        <v>-102.43395634100546</v>
      </c>
      <c r="AK59">
        <f t="shared" si="22"/>
        <v>-66.923518142790229</v>
      </c>
      <c r="AL59">
        <f t="shared" si="8"/>
        <v>-169.35747448379567</v>
      </c>
      <c r="AN59">
        <f t="shared" si="26"/>
        <v>0</v>
      </c>
      <c r="AO59">
        <f t="shared" si="26"/>
        <v>0</v>
      </c>
      <c r="AP59">
        <f t="shared" si="26"/>
        <v>-1.0981505889832755E-25</v>
      </c>
      <c r="AQ59">
        <f t="shared" si="26"/>
        <v>-1.8197752579985172E-20</v>
      </c>
      <c r="AR59">
        <f t="shared" si="26"/>
        <v>-1.8197862395044071E-20</v>
      </c>
      <c r="AS59">
        <f t="shared" si="26"/>
        <v>-0.45933445062205797</v>
      </c>
      <c r="AT59">
        <f t="shared" si="26"/>
        <v>-0.30009850773974456</v>
      </c>
      <c r="AU59">
        <f t="shared" si="23"/>
        <v>-0.75943295836180247</v>
      </c>
      <c r="AW59">
        <v>56</v>
      </c>
      <c r="AX59">
        <f>IF(Z59&gt;0, (R59*SUMPRODUCT(K59:$K$98, X59:$X$98)-K59*$AZ$3)/Z59, 0)</f>
        <v>-8.7141670890080567E+26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500000</v>
      </c>
      <c r="S60">
        <f t="shared" si="1"/>
        <v>-7.6847216533674105E+27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-853.61630284171201</v>
      </c>
      <c r="AC60">
        <f t="shared" si="2"/>
        <v>-762.15741325152851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-4.3529951216894286E-19</v>
      </c>
      <c r="AI60">
        <f t="shared" si="25"/>
        <v>-4.353019916257392E-19</v>
      </c>
      <c r="AJ60">
        <f t="shared" si="7"/>
        <v>-91.458889590183503</v>
      </c>
      <c r="AK60">
        <f t="shared" si="22"/>
        <v>-59.753141198919849</v>
      </c>
      <c r="AL60">
        <f t="shared" si="8"/>
        <v>-151.21203078910335</v>
      </c>
      <c r="AN60">
        <f t="shared" si="26"/>
        <v>0</v>
      </c>
      <c r="AO60">
        <f t="shared" si="26"/>
        <v>0</v>
      </c>
      <c r="AP60">
        <f t="shared" si="26"/>
        <v>-9.9271273872280323E-27</v>
      </c>
      <c r="AQ60">
        <f t="shared" si="26"/>
        <v>-1.7428308149223015E-21</v>
      </c>
      <c r="AR60">
        <f t="shared" si="26"/>
        <v>-1.7428407420496889E-21</v>
      </c>
      <c r="AS60">
        <f t="shared" si="26"/>
        <v>-0.36617861178416633</v>
      </c>
      <c r="AT60">
        <f t="shared" si="26"/>
        <v>-0.23923669303232184</v>
      </c>
      <c r="AU60">
        <f t="shared" si="23"/>
        <v>-0.6054153048164882</v>
      </c>
      <c r="AW60">
        <v>57</v>
      </c>
      <c r="AX60">
        <f>IF(Z60&gt;0, (R60*SUMPRODUCT(K60:$K$98, X60:$X$98)-K60*$AZ$3)/Z60, 0)</f>
        <v>-7.6847216533674105E+27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500000</v>
      </c>
      <c r="S61">
        <f t="shared" si="1"/>
        <v>-7.1542724921297924E+28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-762.15741325152851</v>
      </c>
      <c r="AC61">
        <f t="shared" si="2"/>
        <v>-680.49769040315039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-4.4337361343895822E-20</v>
      </c>
      <c r="AI61">
        <f t="shared" si="25"/>
        <v>-4.4337599138056988E-20</v>
      </c>
      <c r="AJ61">
        <f t="shared" si="7"/>
        <v>-81.659722848378124</v>
      </c>
      <c r="AK61">
        <f t="shared" si="22"/>
        <v>-53.351018927607001</v>
      </c>
      <c r="AL61">
        <f t="shared" si="8"/>
        <v>-135.01074177598514</v>
      </c>
      <c r="AN61">
        <f t="shared" si="26"/>
        <v>0</v>
      </c>
      <c r="AO61">
        <f t="shared" si="26"/>
        <v>0</v>
      </c>
      <c r="AP61">
        <f t="shared" si="26"/>
        <v>-8.5006123883081935E-28</v>
      </c>
      <c r="AQ61">
        <f t="shared" si="26"/>
        <v>-1.5849620581902206E-22</v>
      </c>
      <c r="AR61">
        <f t="shared" si="26"/>
        <v>-1.5849705588026089E-22</v>
      </c>
      <c r="AS61">
        <f t="shared" si="26"/>
        <v>-0.29191534740446928</v>
      </c>
      <c r="AT61">
        <f t="shared" si="26"/>
        <v>-0.1907180269709198</v>
      </c>
      <c r="AU61">
        <f t="shared" si="23"/>
        <v>-0.48263337437538917</v>
      </c>
      <c r="AW61">
        <v>58</v>
      </c>
      <c r="AX61">
        <f>IF(Z61&gt;0, (R61*SUMPRODUCT(K61:$K$98, X61:$X$98)-K61*$AZ$3)/Z61, 0)</f>
        <v>-7.1542724921297924E+28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500000</v>
      </c>
      <c r="S62">
        <f t="shared" si="1"/>
        <v>-7.0504225208821529E+29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-680.49769040315039</v>
      </c>
      <c r="AC62">
        <f t="shared" si="2"/>
        <v>-607.58722357424142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-4.2774372904782528E-21</v>
      </c>
      <c r="AI62">
        <f t="shared" si="25"/>
        <v>-4.2774588348332821E-21</v>
      </c>
      <c r="AJ62">
        <f t="shared" si="7"/>
        <v>-72.910466828908966</v>
      </c>
      <c r="AK62">
        <f t="shared" si="22"/>
        <v>-47.634838328220532</v>
      </c>
      <c r="AL62">
        <f t="shared" si="8"/>
        <v>-120.54530515712949</v>
      </c>
      <c r="AN62">
        <f t="shared" si="26"/>
        <v>0</v>
      </c>
      <c r="AO62">
        <f t="shared" si="26"/>
        <v>0</v>
      </c>
      <c r="AP62">
        <f t="shared" si="26"/>
        <v>-6.8764533563049208E-29</v>
      </c>
      <c r="AQ62">
        <f t="shared" si="26"/>
        <v>-1.3652577658069572E-23</v>
      </c>
      <c r="AR62">
        <f t="shared" si="26"/>
        <v>-1.3652646422603135E-23</v>
      </c>
      <c r="AS62">
        <f t="shared" si="26"/>
        <v>-0.23271312771402183</v>
      </c>
      <c r="AT62">
        <f t="shared" si="26"/>
        <v>-0.15203924343982761</v>
      </c>
      <c r="AU62">
        <f t="shared" si="23"/>
        <v>-0.38475237115384942</v>
      </c>
      <c r="AW62">
        <v>59</v>
      </c>
      <c r="AX62">
        <f>IF(Z62&gt;0, (R62*SUMPRODUCT(K62:$K$98, X62:$X$98)-K62*$AZ$3)/Z62, 0)</f>
        <v>-7.0504225208821529E+29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500000</v>
      </c>
      <c r="S63">
        <f t="shared" si="1"/>
        <v>-7.3765405222080665E+30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-607.58722357424142</v>
      </c>
      <c r="AC63">
        <f t="shared" si="2"/>
        <v>-542.48859247700125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-3.8980702287668629E-22</v>
      </c>
      <c r="AI63">
        <f t="shared" si="25"/>
        <v>-3.8980886143702107E-22</v>
      </c>
      <c r="AJ63">
        <f t="shared" si="7"/>
        <v>-65.098631097240172</v>
      </c>
      <c r="AK63">
        <f t="shared" si="22"/>
        <v>-42.531105650196906</v>
      </c>
      <c r="AL63">
        <f t="shared" si="8"/>
        <v>-107.62973674743708</v>
      </c>
      <c r="AN63">
        <f t="shared" si="26"/>
        <v>0</v>
      </c>
      <c r="AO63">
        <f t="shared" si="26"/>
        <v>0</v>
      </c>
      <c r="AP63">
        <f t="shared" si="26"/>
        <v>-5.2395123455015266E-30</v>
      </c>
      <c r="AQ63">
        <f t="shared" si="26"/>
        <v>-1.1108684714367323E-24</v>
      </c>
      <c r="AR63">
        <f t="shared" si="26"/>
        <v>-1.110873710949078E-24</v>
      </c>
      <c r="AS63">
        <f t="shared" si="26"/>
        <v>-0.18551748063936696</v>
      </c>
      <c r="AT63">
        <f t="shared" si="26"/>
        <v>-0.12120475401771973</v>
      </c>
      <c r="AU63">
        <f t="shared" si="23"/>
        <v>-0.3067222346570867</v>
      </c>
      <c r="AW63">
        <v>60</v>
      </c>
      <c r="AX63">
        <f>IF(Z63&gt;0, (R63*SUMPRODUCT(K63:$K$98, X63:$X$98)-K63*$AZ$3)/Z63, 0)</f>
        <v>-7.3765405222080665E+30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500000</v>
      </c>
      <c r="S64">
        <f t="shared" si="1"/>
        <v>-8.219927757692244E+31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-542.48859247700125</v>
      </c>
      <c r="AC64">
        <f t="shared" si="2"/>
        <v>-484.36481471160823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-3.3457210737619168E-23</v>
      </c>
      <c r="AI64">
        <f t="shared" si="25"/>
        <v>-3.3457358051813705E-23</v>
      </c>
      <c r="AJ64">
        <f t="shared" si="7"/>
        <v>-58.123777765393015</v>
      </c>
      <c r="AK64">
        <f t="shared" si="22"/>
        <v>-37.974201473390089</v>
      </c>
      <c r="AL64">
        <f t="shared" si="8"/>
        <v>-96.097979238783097</v>
      </c>
      <c r="AN64">
        <f t="shared" si="26"/>
        <v>0</v>
      </c>
      <c r="AO64">
        <f t="shared" si="26"/>
        <v>0</v>
      </c>
      <c r="AP64">
        <f t="shared" si="26"/>
        <v>-3.7483449800292233E-31</v>
      </c>
      <c r="AQ64">
        <f t="shared" si="26"/>
        <v>-8.5130403290772104E-26</v>
      </c>
      <c r="AR64">
        <f t="shared" si="26"/>
        <v>-8.5130778125270106E-26</v>
      </c>
      <c r="AS64">
        <f t="shared" si="26"/>
        <v>-0.14789339974439331</v>
      </c>
      <c r="AT64">
        <f t="shared" si="26"/>
        <v>-9.6623687833003596E-2</v>
      </c>
      <c r="AU64">
        <f t="shared" si="23"/>
        <v>-0.2445170875773969</v>
      </c>
      <c r="AW64">
        <v>61</v>
      </c>
      <c r="AX64">
        <f>IF(Z64&gt;0, (R64*SUMPRODUCT(K64:$K$98, X64:$X$98)-K64*$AZ$3)/Z64, 0)</f>
        <v>-8.219927757692244E+31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500000</v>
      </c>
      <c r="S65">
        <f t="shared" si="1"/>
        <v>-9.79377474479969E+32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-484.36481471160823</v>
      </c>
      <c r="AC65">
        <f t="shared" si="2"/>
        <v>-432.46858456393596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-2.6960335639526539E-24</v>
      </c>
      <c r="AI65">
        <f t="shared" si="25"/>
        <v>-2.6960446033270483E-24</v>
      </c>
      <c r="AJ65">
        <f t="shared" si="7"/>
        <v>-51.89623014767227</v>
      </c>
      <c r="AK65">
        <f t="shared" si="22"/>
        <v>-33.905537029812578</v>
      </c>
      <c r="AL65">
        <f t="shared" si="8"/>
        <v>-85.801767177484848</v>
      </c>
      <c r="AN65">
        <f t="shared" si="26"/>
        <v>0</v>
      </c>
      <c r="AO65">
        <f t="shared" si="26"/>
        <v>0</v>
      </c>
      <c r="AP65">
        <f t="shared" si="26"/>
        <v>-2.5079645803626107E-32</v>
      </c>
      <c r="AQ65">
        <f t="shared" si="26"/>
        <v>-6.1249455307648549E-27</v>
      </c>
      <c r="AR65">
        <f t="shared" si="26"/>
        <v>-6.1249706104106585E-27</v>
      </c>
      <c r="AS65">
        <f t="shared" si="26"/>
        <v>-0.11789971280643585</v>
      </c>
      <c r="AT65">
        <f t="shared" si="26"/>
        <v>-7.7027812366871479E-2</v>
      </c>
      <c r="AU65">
        <f t="shared" si="23"/>
        <v>-0.19492752517330733</v>
      </c>
      <c r="AW65">
        <v>62</v>
      </c>
      <c r="AX65">
        <f>IF(Z65&gt;0, (R65*SUMPRODUCT(K65:$K$98, X65:$X$98)-K65*$AZ$3)/Z65, 0)</f>
        <v>-9.79377474479969E+32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500000</v>
      </c>
      <c r="S66">
        <f t="shared" si="1"/>
        <v>-1.2536716482154101E+34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-432.46858456393596</v>
      </c>
      <c r="AC66">
        <f t="shared" si="2"/>
        <v>-386.13266478922839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-2.0317954133151115E-25</v>
      </c>
      <c r="AI66">
        <f t="shared" si="25"/>
        <v>-2.031803113350949E-25</v>
      </c>
      <c r="AJ66">
        <f t="shared" si="7"/>
        <v>-46.335919774707577</v>
      </c>
      <c r="AK66">
        <f t="shared" si="22"/>
        <v>-30.272800919475522</v>
      </c>
      <c r="AL66">
        <f t="shared" si="8"/>
        <v>-76.608720694183091</v>
      </c>
      <c r="AN66">
        <f t="shared" si="26"/>
        <v>0</v>
      </c>
      <c r="AO66">
        <f t="shared" si="26"/>
        <v>0</v>
      </c>
      <c r="AP66">
        <f t="shared" si="26"/>
        <v>-1.5618943722243563E-33</v>
      </c>
      <c r="AQ66">
        <f t="shared" si="26"/>
        <v>-4.1213442229818862E-28</v>
      </c>
      <c r="AR66">
        <f t="shared" si="26"/>
        <v>-4.1213598419256084E-28</v>
      </c>
      <c r="AS66">
        <f t="shared" si="26"/>
        <v>-9.3988929214314662E-2</v>
      </c>
      <c r="AT66">
        <f t="shared" si="26"/>
        <v>-6.1406100420018726E-2</v>
      </c>
      <c r="AU66">
        <f t="shared" si="23"/>
        <v>-0.15539502963433338</v>
      </c>
      <c r="AW66">
        <v>63</v>
      </c>
      <c r="AX66">
        <f>IF(Z66&gt;0, (R66*SUMPRODUCT(K66:$K$98, X66:$X$98)-K66*$AZ$3)/Z66, 0)</f>
        <v>-1.2536716482154101E+34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-1.7337186540165964E+35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-386.13266478922839</v>
      </c>
      <c r="AC67">
        <f t="shared" ref="AC67:AC69" si="29">S67*Z67</f>
        <v>-344.76130784752536</v>
      </c>
      <c r="AE67">
        <f t="shared" ref="AE67:AE69" si="30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1">-X67*R67</f>
        <v>-1.4251788215081335E-26</v>
      </c>
      <c r="AI67">
        <f t="shared" ref="AI67:AI69" si="32">SUM(AE67:AH67)</f>
        <v>-1.4251837929218493E-26</v>
      </c>
      <c r="AJ67">
        <f t="shared" ref="AJ67:AJ69" si="33">AB67-AC67</f>
        <v>-41.371356941703027</v>
      </c>
      <c r="AK67">
        <f t="shared" si="22"/>
        <v>-27.029286535245991</v>
      </c>
      <c r="AL67">
        <f t="shared" ref="AL67:AL69" si="34">SUM(AI67:AK67)</f>
        <v>-68.400643476949014</v>
      </c>
      <c r="AN67">
        <f t="shared" si="26"/>
        <v>0</v>
      </c>
      <c r="AO67">
        <f t="shared" si="26"/>
        <v>0</v>
      </c>
      <c r="AP67">
        <f t="shared" si="26"/>
        <v>-9.0036954613953896E-35</v>
      </c>
      <c r="AQ67">
        <f t="shared" si="26"/>
        <v>-2.5811322130972929E-29</v>
      </c>
      <c r="AR67">
        <f t="shared" si="26"/>
        <v>-2.581141216792754E-29</v>
      </c>
      <c r="AS67">
        <f t="shared" si="26"/>
        <v>-7.4927398927227579E-2</v>
      </c>
      <c r="AT67">
        <f t="shared" si="26"/>
        <v>-4.8952567299122042E-2</v>
      </c>
      <c r="AU67">
        <f t="shared" si="23"/>
        <v>-0.12387996622634961</v>
      </c>
      <c r="AW67">
        <v>64</v>
      </c>
      <c r="AX67">
        <f>IF(Z67&gt;0, (R67*SUMPRODUCT(K67:$K$98, X67:$X$98)-K67*$AZ$3)/Z67, 0)</f>
        <v>-1.7337186540165964E+35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7"/>
        <v>500000</v>
      </c>
      <c r="S68">
        <f t="shared" si="28"/>
        <v>-2.6070353468755664E+36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-344.76130784752536</v>
      </c>
      <c r="AC68">
        <f t="shared" si="29"/>
        <v>-307.82259629243333</v>
      </c>
      <c r="AE68">
        <f t="shared" si="30"/>
        <v>0</v>
      </c>
      <c r="AF68">
        <f t="shared" si="24"/>
        <v>0</v>
      </c>
      <c r="AG68">
        <f t="shared" si="24"/>
        <v>-2.9518452507879027E-33</v>
      </c>
      <c r="AH68">
        <f t="shared" si="31"/>
        <v>-9.2530301074367285E-28</v>
      </c>
      <c r="AI68">
        <f t="shared" si="32"/>
        <v>-9.2530596258892367E-28</v>
      </c>
      <c r="AJ68">
        <f t="shared" si="33"/>
        <v>-36.938711555092027</v>
      </c>
      <c r="AK68">
        <f t="shared" si="22"/>
        <v>-24.133291549326778</v>
      </c>
      <c r="AL68">
        <f t="shared" si="34"/>
        <v>-61.072003104418805</v>
      </c>
      <c r="AN68">
        <f t="shared" si="26"/>
        <v>0</v>
      </c>
      <c r="AO68">
        <f t="shared" si="26"/>
        <v>0</v>
      </c>
      <c r="AP68">
        <f t="shared" si="26"/>
        <v>-4.7732749830501022E-36</v>
      </c>
      <c r="AQ68">
        <f t="shared" si="26"/>
        <v>-1.4962592336928256E-30</v>
      </c>
      <c r="AR68">
        <f t="shared" si="26"/>
        <v>-1.4962640069678087E-30</v>
      </c>
      <c r="AS68">
        <f t="shared" si="26"/>
        <v>-5.9731663685608782E-2</v>
      </c>
      <c r="AT68">
        <f t="shared" si="26"/>
        <v>-3.9024686941264382E-2</v>
      </c>
      <c r="AU68">
        <f t="shared" si="23"/>
        <v>-9.8756350626873171E-2</v>
      </c>
      <c r="AW68">
        <v>65</v>
      </c>
      <c r="AX68">
        <f>IF(Z68&gt;0, (R68*SUMPRODUCT(K68:$K$98, X68:$X$98)-K68*$AZ$3)/Z68, 0)</f>
        <v>-2.6070353468755664E+36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-307.82259629243333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-5.9036905015758059E-29</v>
      </c>
      <c r="AI69">
        <f t="shared" si="32"/>
        <v>-5.9036905015758059E-29</v>
      </c>
      <c r="AJ69">
        <f t="shared" si="33"/>
        <v>-307.82259629243333</v>
      </c>
      <c r="AK69">
        <f t="shared" si="22"/>
        <v>-21.547581740470335</v>
      </c>
      <c r="AL69">
        <f t="shared" si="34"/>
        <v>-329.37017803290365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-8.5237053268751831E-32</v>
      </c>
      <c r="AR69">
        <f t="shared" si="26"/>
        <v>-8.5237053268751831E-32</v>
      </c>
      <c r="AS69">
        <f t="shared" si="26"/>
        <v>-0.44443202147030308</v>
      </c>
      <c r="AT69">
        <f t="shared" si="26"/>
        <v>-3.1110241502921219E-2</v>
      </c>
      <c r="AU69">
        <f t="shared" si="23"/>
        <v>-0.47554226297322427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217013.26567213668</v>
      </c>
      <c r="AO71" s="8">
        <f t="shared" si="47"/>
        <v>-21701.326567213669</v>
      </c>
      <c r="AP71" s="8">
        <f t="shared" si="47"/>
        <v>-352.20304129690209</v>
      </c>
      <c r="AQ71" s="8">
        <f t="shared" si="47"/>
        <v>-190360.84704476851</v>
      </c>
      <c r="AR71" s="8">
        <f t="shared" si="47"/>
        <v>4598.8890188575333</v>
      </c>
      <c r="AS71" s="8">
        <f t="shared" si="47"/>
        <v>351.32036793886908</v>
      </c>
      <c r="AT71" s="8">
        <f t="shared" si="47"/>
        <v>-1679.1524744699473</v>
      </c>
      <c r="AU71" s="8">
        <f t="shared" si="47"/>
        <v>3271.0569123264481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1744-B73F-442F-ABB6-CE47575B7E88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47963.353330556332</v>
      </c>
      <c r="K3">
        <v>1</v>
      </c>
      <c r="L3" s="2">
        <v>0</v>
      </c>
      <c r="O3">
        <f>$C$3</f>
        <v>47963.353330556332</v>
      </c>
      <c r="P3">
        <f>O3*C5</f>
        <v>4796.3353330556338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47963.353330556332</v>
      </c>
      <c r="AF3">
        <f t="shared" ref="AF3:AG34" si="4">-$Z3*P3</f>
        <v>-4796.3353330556338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42967.017997500698</v>
      </c>
      <c r="AJ3">
        <f t="shared" ref="AJ3:AJ66" si="7">AB3-AC3</f>
        <v>0</v>
      </c>
      <c r="AL3">
        <f t="shared" ref="AL3:AL66" si="8">SUM(AI3:AK3)</f>
        <v>42967.017997500698</v>
      </c>
      <c r="AN3">
        <f t="shared" ref="AN3:AU34" si="9">AE3*$K3</f>
        <v>47963.353330556332</v>
      </c>
      <c r="AO3">
        <f t="shared" si="9"/>
        <v>-4796.3353330556338</v>
      </c>
      <c r="AP3">
        <f t="shared" si="9"/>
        <v>-200</v>
      </c>
      <c r="AQ3">
        <f t="shared" si="9"/>
        <v>0</v>
      </c>
      <c r="AR3">
        <f t="shared" si="9"/>
        <v>42967.017997500698</v>
      </c>
      <c r="AS3">
        <f t="shared" si="9"/>
        <v>0</v>
      </c>
      <c r="AT3">
        <f t="shared" si="9"/>
        <v>0</v>
      </c>
      <c r="AU3">
        <f t="shared" si="9"/>
        <v>42967.017997500698</v>
      </c>
      <c r="AW3">
        <v>0</v>
      </c>
      <c r="AX3">
        <f>IF(Z3&gt;0, (R3*SUMPRODUCT(K3:$K$98, X3:$X$98)-K3*$AZ$3)/Z3, 0)</f>
        <v>0</v>
      </c>
      <c r="AZ3">
        <f>C6*SUMPRODUCT(X4:X98, K4:K98)/1</f>
        <v>35592.974770765089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1000000</v>
      </c>
      <c r="S4">
        <f t="shared" si="1"/>
        <v>2414.2807068277079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2387.4754044388537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-1102.8109999999999</v>
      </c>
      <c r="AI4">
        <f t="shared" si="6"/>
        <v>-1102.8109999999999</v>
      </c>
      <c r="AJ4">
        <f t="shared" si="7"/>
        <v>-2387.4754044388537</v>
      </c>
      <c r="AK4">
        <f>G4*SUM(AB4, AE4:AF4)</f>
        <v>0</v>
      </c>
      <c r="AL4">
        <f t="shared" si="8"/>
        <v>-3490.2864044388534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-1028.8375781322884</v>
      </c>
      <c r="AR4">
        <f t="shared" si="9"/>
        <v>-1028.8375781322884</v>
      </c>
      <c r="AS4">
        <f t="shared" si="9"/>
        <v>-2227.3303521213302</v>
      </c>
      <c r="AT4">
        <f t="shared" si="9"/>
        <v>0</v>
      </c>
      <c r="AU4">
        <f t="shared" si="9"/>
        <v>-3256.1679302536181</v>
      </c>
      <c r="AW4">
        <v>1</v>
      </c>
      <c r="AX4">
        <f>IF(Z4&gt;0, (R4*SUMPRODUCT(K4:$K$98, X4:$X$98)-K4*$AZ$3)/Z4, 0)</f>
        <v>2414.2807068277079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1000000</v>
      </c>
      <c r="S5">
        <f t="shared" si="1"/>
        <v>4221.5688481839652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2387.4754044388537</v>
      </c>
      <c r="AC5">
        <f t="shared" si="2"/>
        <v>4128.2990933420224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-1101.8411147500681</v>
      </c>
      <c r="AI5">
        <f t="shared" si="6"/>
        <v>-1126.2887741499494</v>
      </c>
      <c r="AJ5">
        <f t="shared" si="7"/>
        <v>-1740.8236889031687</v>
      </c>
      <c r="AK5">
        <f>G5*SUM(AB5, AE5:AF5)</f>
        <v>97.886491581993013</v>
      </c>
      <c r="AL5">
        <f t="shared" si="8"/>
        <v>-2769.2259714711249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-942.19317142381908</v>
      </c>
      <c r="AR5">
        <f t="shared" si="9"/>
        <v>-963.09856098998034</v>
      </c>
      <c r="AS5">
        <f t="shared" si="9"/>
        <v>-1488.5922937350501</v>
      </c>
      <c r="AT5">
        <f t="shared" si="9"/>
        <v>83.70352377357888</v>
      </c>
      <c r="AU5">
        <f t="shared" si="9"/>
        <v>-2367.9873309514514</v>
      </c>
      <c r="AW5">
        <v>2</v>
      </c>
      <c r="AX5">
        <f>IF(Z5&gt;0, (R5*SUMPRODUCT(K5:$K$98, X5:$X$98)-K5*$AZ$3)/Z5, 0)</f>
        <v>4221.5688481839652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1000000</v>
      </c>
      <c r="S6">
        <f t="shared" si="1"/>
        <v>6375.4029824789204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4128.2990933420224</v>
      </c>
      <c r="AC6">
        <f t="shared" si="2"/>
        <v>6165.166304212351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-1103.5301848683516</v>
      </c>
      <c r="AI6">
        <f t="shared" si="6"/>
        <v>-1127.7057794196123</v>
      </c>
      <c r="AJ6">
        <f t="shared" si="7"/>
        <v>-2036.8672108703286</v>
      </c>
      <c r="AK6">
        <f>G6*SUM(AB6, AE6:AF6)</f>
        <v>241.50549696050831</v>
      </c>
      <c r="AL6">
        <f t="shared" si="8"/>
        <v>-2923.0674933294326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-851.27425243515927</v>
      </c>
      <c r="AR6">
        <f t="shared" si="9"/>
        <v>-869.92354854050791</v>
      </c>
      <c r="AS6">
        <f t="shared" si="9"/>
        <v>-1571.2597951728712</v>
      </c>
      <c r="AT6">
        <f t="shared" si="9"/>
        <v>186.29976252852967</v>
      </c>
      <c r="AU6">
        <f t="shared" si="9"/>
        <v>-2254.8835811848494</v>
      </c>
      <c r="AW6">
        <v>3</v>
      </c>
      <c r="AX6">
        <f>IF(Z6&gt;0, (R6*SUMPRODUCT(K6:$K$98, X6:$X$98)-K6*$AZ$3)/Z6, 0)</f>
        <v>6375.4029824789204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1000000</v>
      </c>
      <c r="S7">
        <f t="shared" si="1"/>
        <v>8145.9275477821493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6165.166304212351</v>
      </c>
      <c r="AC7">
        <f t="shared" si="2"/>
        <v>7789.5236337573297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-1105.9483526273577</v>
      </c>
      <c r="AI7">
        <f t="shared" si="6"/>
        <v>-1129.8545425242901</v>
      </c>
      <c r="AJ7">
        <f t="shared" si="7"/>
        <v>-1624.3573295449787</v>
      </c>
      <c r="AK7">
        <f>G7*SUM(AB7, AE7:AF7)</f>
        <v>302.70966553682644</v>
      </c>
      <c r="AL7">
        <f t="shared" si="8"/>
        <v>-2451.5022065324424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-776.21658747830793</v>
      </c>
      <c r="AR7">
        <f t="shared" si="9"/>
        <v>-792.99529246694658</v>
      </c>
      <c r="AS7">
        <f t="shared" si="9"/>
        <v>-1140.0650854892292</v>
      </c>
      <c r="AT7">
        <f t="shared" si="9"/>
        <v>212.4586225220107</v>
      </c>
      <c r="AU7">
        <f t="shared" si="9"/>
        <v>-1720.6017554341649</v>
      </c>
      <c r="AW7">
        <v>4</v>
      </c>
      <c r="AX7">
        <f>IF(Z7&gt;0, (R7*SUMPRODUCT(K7:$K$98, X7:$X$98)-K7*$AZ$3)/Z7, 0)</f>
        <v>8145.9275477821493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1000000</v>
      </c>
      <c r="S8">
        <f t="shared" si="1"/>
        <v>9175.2996027737354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7789.5236337573297</v>
      </c>
      <c r="AC8">
        <f t="shared" si="2"/>
        <v>8675.918564459429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-1111.7936985654862</v>
      </c>
      <c r="AI8">
        <f t="shared" si="6"/>
        <v>-1135.4330317209851</v>
      </c>
      <c r="AJ8">
        <f t="shared" si="7"/>
        <v>-886.39493070209937</v>
      </c>
      <c r="AK8">
        <f>G8*SUM(AB8, AE8:AF8)</f>
        <v>165.91685339903111</v>
      </c>
      <c r="AL8">
        <f t="shared" si="8"/>
        <v>-1855.9111090240533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-728.38530675648394</v>
      </c>
      <c r="AR8">
        <f t="shared" si="9"/>
        <v>-743.87248117940374</v>
      </c>
      <c r="AS8">
        <f t="shared" si="9"/>
        <v>-580.71658828421755</v>
      </c>
      <c r="AT8">
        <f t="shared" si="9"/>
        <v>108.69948113130589</v>
      </c>
      <c r="AU8">
        <f t="shared" si="9"/>
        <v>-1215.8895883323153</v>
      </c>
      <c r="AW8">
        <v>5</v>
      </c>
      <c r="AX8">
        <f>IF(Z8&gt;0, (R8*SUMPRODUCT(K8:$K$98, X8:$X$98)-K8*$AZ$3)/Z8, 0)</f>
        <v>9175.2996027737354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1000000</v>
      </c>
      <c r="S9">
        <f t="shared" si="1"/>
        <v>9820.4551606484183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8675.918564459429</v>
      </c>
      <c r="AC9">
        <f t="shared" si="2"/>
        <v>9182.0309232784239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-1127.2312002133801</v>
      </c>
      <c r="AI9">
        <f t="shared" si="6"/>
        <v>-1150.6059592573188</v>
      </c>
      <c r="AJ9">
        <f t="shared" si="7"/>
        <v>-506.11235881899484</v>
      </c>
      <c r="AK9">
        <f t="shared" ref="AK9:AK72" si="22">G9*SUM(AB9:AB9, AE9:AF9)</f>
        <v>51.18791953031063</v>
      </c>
      <c r="AL9">
        <f t="shared" si="8"/>
        <v>-1605.530398546003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-699.40249834282235</v>
      </c>
      <c r="AR9">
        <f t="shared" si="9"/>
        <v>-713.90561435877146</v>
      </c>
      <c r="AS9">
        <f t="shared" si="9"/>
        <v>-314.02275605321938</v>
      </c>
      <c r="AT9">
        <f t="shared" si="9"/>
        <v>31.760085063023126</v>
      </c>
      <c r="AU9">
        <f t="shared" si="9"/>
        <v>-996.16828534896763</v>
      </c>
      <c r="AW9">
        <v>6</v>
      </c>
      <c r="AX9">
        <f>IF(Z9&gt;0, (R9*SUMPRODUCT(K9:$K$98, X9:$X$98)-K9*$AZ$3)/Z9, 0)</f>
        <v>9820.4551606484183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1000000</v>
      </c>
      <c r="S10">
        <f t="shared" si="1"/>
        <v>10401.437987392281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9182.0309232784239</v>
      </c>
      <c r="AC10">
        <f t="shared" si="2"/>
        <v>9616.0563720593964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-1147.4809463223746</v>
      </c>
      <c r="AI10">
        <f t="shared" si="6"/>
        <v>-1170.5932707522159</v>
      </c>
      <c r="AJ10">
        <f t="shared" si="7"/>
        <v>-434.02544878097251</v>
      </c>
      <c r="AK10">
        <f t="shared" si="22"/>
        <v>37.646326785441538</v>
      </c>
      <c r="AL10">
        <f t="shared" si="8"/>
        <v>-1566.9723927477469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-675.42611430846193</v>
      </c>
      <c r="AR10">
        <f t="shared" si="9"/>
        <v>-689.03040772380416</v>
      </c>
      <c r="AS10">
        <f t="shared" si="9"/>
        <v>-255.47450118510301</v>
      </c>
      <c r="AT10">
        <f t="shared" si="9"/>
        <v>22.15924569394442</v>
      </c>
      <c r="AU10">
        <f t="shared" si="9"/>
        <v>-922.34566321496277</v>
      </c>
      <c r="AW10">
        <v>7</v>
      </c>
      <c r="AX10">
        <f>IF(Z10&gt;0, (R10*SUMPRODUCT(K10:$K$98, X10:$X$98)-K10*$AZ$3)/Z10, 0)</f>
        <v>10401.437987392281</v>
      </c>
    </row>
    <row r="11" spans="1:52" x14ac:dyDescent="0.25">
      <c r="A11" t="s">
        <v>33</v>
      </c>
      <c r="C11" s="12">
        <f>AU100</f>
        <v>1533.2847917622073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1000000</v>
      </c>
      <c r="S11">
        <f t="shared" si="1"/>
        <v>10922.196163366187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9616.0563720593964</v>
      </c>
      <c r="AC11">
        <f t="shared" si="2"/>
        <v>9983.7810671549341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-1166.2164579685625</v>
      </c>
      <c r="AI11">
        <f t="shared" si="6"/>
        <v>-1189.068503742656</v>
      </c>
      <c r="AJ11">
        <f t="shared" si="7"/>
        <v>-367.72469509553775</v>
      </c>
      <c r="AK11">
        <f t="shared" si="22"/>
        <v>23.078535292942551</v>
      </c>
      <c r="AL11">
        <f t="shared" si="8"/>
        <v>-1533.7146635452511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-652.27493719035101</v>
      </c>
      <c r="AR11">
        <f t="shared" si="9"/>
        <v>-665.05628375780759</v>
      </c>
      <c r="AS11">
        <f t="shared" si="9"/>
        <v>-205.67159789066247</v>
      </c>
      <c r="AT11">
        <f t="shared" si="9"/>
        <v>12.908024111468333</v>
      </c>
      <c r="AU11">
        <f t="shared" si="9"/>
        <v>-857.81985753700167</v>
      </c>
      <c r="AW11">
        <v>8</v>
      </c>
      <c r="AX11">
        <f>IF(Z11&gt;0, (R11*SUMPRODUCT(K11:$K$98, X11:$X$98)-K11*$AZ$3)/Z11, 0)</f>
        <v>10922.196163366187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1000000</v>
      </c>
      <c r="S12">
        <f t="shared" si="1"/>
        <v>11420.130442781461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9983.7810671549341</v>
      </c>
      <c r="AC12">
        <f t="shared" si="2"/>
        <v>10320.919855693497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-1193.0294410734557</v>
      </c>
      <c r="AI12">
        <f t="shared" si="6"/>
        <v>-1215.6231406537815</v>
      </c>
      <c r="AJ12">
        <f t="shared" si="7"/>
        <v>-337.13878853856295</v>
      </c>
      <c r="AK12">
        <f t="shared" si="22"/>
        <v>22.962696454456349</v>
      </c>
      <c r="AL12">
        <f t="shared" si="8"/>
        <v>-1529.7992327378881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-634.107830672153</v>
      </c>
      <c r="AR12">
        <f t="shared" si="9"/>
        <v>-646.1166221860052</v>
      </c>
      <c r="AS12">
        <f t="shared" si="9"/>
        <v>-179.19285013056364</v>
      </c>
      <c r="AT12">
        <f t="shared" si="9"/>
        <v>12.20491727514873</v>
      </c>
      <c r="AU12">
        <f t="shared" si="9"/>
        <v>-813.1045550414201</v>
      </c>
      <c r="AW12">
        <v>9</v>
      </c>
      <c r="AX12">
        <f>IF(Z12&gt;0, (R12*SUMPRODUCT(K12:$K$98, X12:$X$98)-K12*$AZ$3)/Z12, 0)</f>
        <v>11420.130442781461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1000000</v>
      </c>
      <c r="S13">
        <f t="shared" si="1"/>
        <v>11888.132454697099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10320.919855693497</v>
      </c>
      <c r="AC13">
        <f t="shared" si="2"/>
        <v>10621.92448926868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-1220.7538557887012</v>
      </c>
      <c r="AI13">
        <f t="shared" si="6"/>
        <v>-1243.0910995268291</v>
      </c>
      <c r="AJ13">
        <f t="shared" si="7"/>
        <v>-301.00463357518311</v>
      </c>
      <c r="AK13">
        <f t="shared" si="22"/>
        <v>20.641839711386993</v>
      </c>
      <c r="AL13">
        <f t="shared" si="8"/>
        <v>-1523.4538933906251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-616.77153215144813</v>
      </c>
      <c r="AR13">
        <f t="shared" si="9"/>
        <v>-628.05716191135127</v>
      </c>
      <c r="AS13">
        <f t="shared" si="9"/>
        <v>-152.0790519354174</v>
      </c>
      <c r="AT13">
        <f t="shared" si="9"/>
        <v>10.429046809761138</v>
      </c>
      <c r="AU13">
        <f t="shared" si="9"/>
        <v>-769.70716703700748</v>
      </c>
      <c r="AW13">
        <v>10</v>
      </c>
      <c r="AX13">
        <f>IF(Z13&gt;0, (R13*SUMPRODUCT(K13:$K$98, X13:$X$98)-K13*$AZ$3)/Z13, 0)</f>
        <v>11888.132454697099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1000000</v>
      </c>
      <c r="S14">
        <f t="shared" si="1"/>
        <v>12329.658685081798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10621.92448926868</v>
      </c>
      <c r="AC14">
        <f t="shared" si="2"/>
        <v>10890.792696465396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-1254.4319101510237</v>
      </c>
      <c r="AI14">
        <f t="shared" si="6"/>
        <v>-1276.5144206540165</v>
      </c>
      <c r="AJ14">
        <f t="shared" si="7"/>
        <v>-268.86820719671596</v>
      </c>
      <c r="AK14">
        <f t="shared" si="22"/>
        <v>19.119464080683624</v>
      </c>
      <c r="AL14">
        <f t="shared" si="8"/>
        <v>-1526.2631637700488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-602.57365766805162</v>
      </c>
      <c r="AR14">
        <f t="shared" si="9"/>
        <v>-613.18111991180115</v>
      </c>
      <c r="AS14">
        <f t="shared" si="9"/>
        <v>-129.15240574649573</v>
      </c>
      <c r="AT14">
        <f t="shared" si="9"/>
        <v>9.1841456762395666</v>
      </c>
      <c r="AU14">
        <f t="shared" si="9"/>
        <v>-733.14937998205733</v>
      </c>
      <c r="AW14">
        <v>11</v>
      </c>
      <c r="AX14">
        <f>IF(Z14&gt;0, (R14*SUMPRODUCT(K14:$K$98, X14:$X$98)-K14*$AZ$3)/Z14, 0)</f>
        <v>12329.658685081798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1000000</v>
      </c>
      <c r="S15">
        <f t="shared" si="1"/>
        <v>12787.663287619478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10890.792696465396</v>
      </c>
      <c r="AC15">
        <f t="shared" si="2"/>
        <v>11165.710274504196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-1304.7415998676477</v>
      </c>
      <c r="AI15">
        <f t="shared" si="6"/>
        <v>-1326.5706667256138</v>
      </c>
      <c r="AJ15">
        <f t="shared" si="7"/>
        <v>-274.91757803879955</v>
      </c>
      <c r="AK15">
        <f t="shared" si="22"/>
        <v>44.652250055508127</v>
      </c>
      <c r="AL15">
        <f t="shared" si="8"/>
        <v>-1556.8359947089052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-594.57376859688736</v>
      </c>
      <c r="AR15">
        <f t="shared" si="9"/>
        <v>-604.52132491609336</v>
      </c>
      <c r="AS15">
        <f t="shared" si="9"/>
        <v>-125.28057696990662</v>
      </c>
      <c r="AT15">
        <f t="shared" si="9"/>
        <v>20.348133756543952</v>
      </c>
      <c r="AU15">
        <f t="shared" si="9"/>
        <v>-709.45376812945608</v>
      </c>
      <c r="AW15">
        <v>12</v>
      </c>
      <c r="AX15">
        <f>IF(Z15&gt;0, (R15*SUMPRODUCT(K15:$K$98, X15:$X$98)-K15*$AZ$3)/Z15, 0)</f>
        <v>12787.663287619478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1000000</v>
      </c>
      <c r="S16">
        <f t="shared" si="1"/>
        <v>13263.459812219658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11165.710274504196</v>
      </c>
      <c r="AC16">
        <f t="shared" si="2"/>
        <v>11447.260466550537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-1363.5954462538975</v>
      </c>
      <c r="AI16">
        <f t="shared" si="6"/>
        <v>-1385.1721325571277</v>
      </c>
      <c r="AJ16">
        <f t="shared" si="7"/>
        <v>-281.55019204634118</v>
      </c>
      <c r="AK16">
        <f t="shared" si="22"/>
        <v>79.276542948979795</v>
      </c>
      <c r="AL16">
        <f t="shared" si="8"/>
        <v>-1587.4457816544891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-587.82859018975296</v>
      </c>
      <c r="AR16">
        <f t="shared" si="9"/>
        <v>-597.13002422243369</v>
      </c>
      <c r="AS16">
        <f t="shared" si="9"/>
        <v>-121.37269372153558</v>
      </c>
      <c r="AT16">
        <f t="shared" si="9"/>
        <v>34.17510567730308</v>
      </c>
      <c r="AU16">
        <f t="shared" si="9"/>
        <v>-684.32761226666616</v>
      </c>
      <c r="AW16">
        <v>13</v>
      </c>
      <c r="AX16">
        <f>IF(Z16&gt;0, (R16*SUMPRODUCT(K16:$K$98, X16:$X$98)-K16*$AZ$3)/Z16, 0)</f>
        <v>13263.459812219658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1000000</v>
      </c>
      <c r="S17">
        <f t="shared" si="1"/>
        <v>13809.438104652583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11447.260466550537</v>
      </c>
      <c r="AC17">
        <f t="shared" si="2"/>
        <v>11779.648643615837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-1422.4439076078997</v>
      </c>
      <c r="AI17">
        <f t="shared" si="6"/>
        <v>-1443.7692659504073</v>
      </c>
      <c r="AJ17">
        <f t="shared" si="7"/>
        <v>-332.38817706530062</v>
      </c>
      <c r="AK17">
        <f t="shared" si="22"/>
        <v>157.97219443839739</v>
      </c>
      <c r="AL17">
        <f t="shared" si="8"/>
        <v>-1618.1852485773106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-576.42170582988501</v>
      </c>
      <c r="AR17">
        <f t="shared" si="9"/>
        <v>-585.06345217044463</v>
      </c>
      <c r="AS17">
        <f t="shared" si="9"/>
        <v>-134.69477354918681</v>
      </c>
      <c r="AT17">
        <f t="shared" si="9"/>
        <v>64.01560111076931</v>
      </c>
      <c r="AU17">
        <f t="shared" si="9"/>
        <v>-655.74262460886212</v>
      </c>
      <c r="AW17">
        <v>14</v>
      </c>
      <c r="AX17">
        <f>IF(Z17&gt;0, (R17*SUMPRODUCT(K17:$K$98, X17:$X$98)-K17*$AZ$3)/Z17, 0)</f>
        <v>13809.438104652583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1000000</v>
      </c>
      <c r="S18">
        <f t="shared" si="1"/>
        <v>14432.902765292276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11779.648643615837</v>
      </c>
      <c r="AC18">
        <f t="shared" si="2"/>
        <v>12166.944516741822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-1483.6717150062857</v>
      </c>
      <c r="AI18">
        <f t="shared" si="6"/>
        <v>-1504.7467279724931</v>
      </c>
      <c r="AJ18">
        <f t="shared" si="7"/>
        <v>-387.29587312598414</v>
      </c>
      <c r="AK18">
        <f t="shared" si="22"/>
        <v>254.4404107021021</v>
      </c>
      <c r="AL18">
        <f t="shared" si="8"/>
        <v>-1637.6021903963751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-561.06126834762233</v>
      </c>
      <c r="AR18">
        <f t="shared" si="9"/>
        <v>-569.03093804319428</v>
      </c>
      <c r="AS18">
        <f t="shared" si="9"/>
        <v>-146.45875607390946</v>
      </c>
      <c r="AT18">
        <f t="shared" si="9"/>
        <v>96.218495037365159</v>
      </c>
      <c r="AU18">
        <f t="shared" si="9"/>
        <v>-619.27119907973861</v>
      </c>
      <c r="AW18">
        <v>15</v>
      </c>
      <c r="AX18">
        <f>IF(Z18&gt;0, (R18*SUMPRODUCT(K18:$K$98, X18:$X$98)-K18*$AZ$3)/Z18, 0)</f>
        <v>14432.902765292276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1000000</v>
      </c>
      <c r="S19">
        <f t="shared" si="1"/>
        <v>15021.822088446326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12166.944516741822</v>
      </c>
      <c r="AC19">
        <f t="shared" si="2"/>
        <v>12513.40856673969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-1555.151339792523</v>
      </c>
      <c r="AI19">
        <f t="shared" si="6"/>
        <v>-1575.9767238455736</v>
      </c>
      <c r="AJ19">
        <f t="shared" si="7"/>
        <v>-346.46404999786864</v>
      </c>
      <c r="AK19">
        <f t="shared" si="22"/>
        <v>271.32286272334261</v>
      </c>
      <c r="AL19">
        <f t="shared" si="8"/>
        <v>-1651.1179111200995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-548.43962438373558</v>
      </c>
      <c r="AR19">
        <f t="shared" si="9"/>
        <v>-555.78390369305725</v>
      </c>
      <c r="AS19">
        <f t="shared" si="9"/>
        <v>-122.18400137741529</v>
      </c>
      <c r="AT19">
        <f t="shared" si="9"/>
        <v>95.684712549302276</v>
      </c>
      <c r="AU19">
        <f t="shared" si="9"/>
        <v>-582.28319252117024</v>
      </c>
      <c r="AW19">
        <v>16</v>
      </c>
      <c r="AX19">
        <f>IF(Z19&gt;0, (R19*SUMPRODUCT(K19:$K$98, X19:$X$98)-K19*$AZ$3)/Z19, 0)</f>
        <v>15021.822088446326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1000000</v>
      </c>
      <c r="S20">
        <f t="shared" si="1"/>
        <v>15322.611437294292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12513.40856673969</v>
      </c>
      <c r="AC20">
        <f t="shared" si="2"/>
        <v>12611.450404050398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-1623.7835171386614</v>
      </c>
      <c r="AI20">
        <f t="shared" si="6"/>
        <v>-1644.360052763253</v>
      </c>
      <c r="AJ20">
        <f t="shared" si="7"/>
        <v>-98.041837310707706</v>
      </c>
      <c r="AK20">
        <f t="shared" si="22"/>
        <v>53.807656836980669</v>
      </c>
      <c r="AL20">
        <f t="shared" si="8"/>
        <v>-1688.59423323698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-543.15038031648442</v>
      </c>
      <c r="AR20">
        <f t="shared" si="9"/>
        <v>-550.03316551052717</v>
      </c>
      <c r="AS20">
        <f t="shared" si="9"/>
        <v>-32.794680239194982</v>
      </c>
      <c r="AT20">
        <f t="shared" si="9"/>
        <v>17.998488694136213</v>
      </c>
      <c r="AU20">
        <f t="shared" si="9"/>
        <v>-564.82935705558589</v>
      </c>
      <c r="AW20">
        <v>17</v>
      </c>
      <c r="AX20">
        <f>IF(Z20&gt;0, (R20*SUMPRODUCT(K20:$K$98, X20:$X$98)-K20*$AZ$3)/Z20, 0)</f>
        <v>15322.611437294292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1000000</v>
      </c>
      <c r="S21">
        <f t="shared" si="1"/>
        <v>15560.272366997924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12611.450404050398</v>
      </c>
      <c r="AC21">
        <f t="shared" si="2"/>
        <v>12652.49170750043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-1702.9033884926721</v>
      </c>
      <c r="AI21">
        <f t="shared" si="6"/>
        <v>-1723.2315861763054</v>
      </c>
      <c r="AJ21">
        <f t="shared" si="7"/>
        <v>-41.041303450032501</v>
      </c>
      <c r="AK21">
        <f t="shared" si="22"/>
        <v>20.178320646480639</v>
      </c>
      <c r="AL21">
        <f t="shared" si="8"/>
        <v>-1744.0945689798573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-541.66576988462782</v>
      </c>
      <c r="AR21">
        <f t="shared" si="9"/>
        <v>-548.13183773268031</v>
      </c>
      <c r="AS21">
        <f t="shared" si="9"/>
        <v>-13.054568674038521</v>
      </c>
      <c r="AT21">
        <f t="shared" si="9"/>
        <v>6.418394409109399</v>
      </c>
      <c r="AU21">
        <f t="shared" si="9"/>
        <v>-554.76801199760951</v>
      </c>
      <c r="AW21">
        <v>18</v>
      </c>
      <c r="AX21">
        <f>IF(Z21&gt;0, (R21*SUMPRODUCT(K21:$K$98, X21:$X$98)-K21*$AZ$3)/Z21, 0)</f>
        <v>15560.272366997924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1000000</v>
      </c>
      <c r="S22">
        <f t="shared" si="1"/>
        <v>16012.474543692961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12652.49170750043</v>
      </c>
      <c r="AC22">
        <f t="shared" si="2"/>
        <v>12861.367153668001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-1787.4104477753444</v>
      </c>
      <c r="AI22">
        <f t="shared" si="6"/>
        <v>-1807.4906782209471</v>
      </c>
      <c r="AJ22">
        <f t="shared" si="7"/>
        <v>-208.87544616757077</v>
      </c>
      <c r="AK22">
        <f t="shared" si="22"/>
        <v>265.70232585750904</v>
      </c>
      <c r="AL22">
        <f t="shared" si="8"/>
        <v>-1750.6637985310088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-530.8553557041422</v>
      </c>
      <c r="AR22">
        <f t="shared" si="9"/>
        <v>-536.81912182685278</v>
      </c>
      <c r="AS22">
        <f t="shared" si="9"/>
        <v>-62.035359260182517</v>
      </c>
      <c r="AT22">
        <f t="shared" si="9"/>
        <v>78.912766164066895</v>
      </c>
      <c r="AU22">
        <f t="shared" si="9"/>
        <v>-519.94171492296834</v>
      </c>
      <c r="AW22">
        <v>19</v>
      </c>
      <c r="AX22">
        <f>IF(Z22&gt;0, (R22*SUMPRODUCT(K22:$K$98, X22:$X$98)-K22*$AZ$3)/Z22, 0)</f>
        <v>16012.474543692961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1000000</v>
      </c>
      <c r="S23">
        <f t="shared" si="1"/>
        <v>16971.06174865818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12861.367153668001</v>
      </c>
      <c r="AC23">
        <f t="shared" si="2"/>
        <v>13463.11926685551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-1878.5408993917079</v>
      </c>
      <c r="AI23">
        <f t="shared" si="6"/>
        <v>-1898.3733640103696</v>
      </c>
      <c r="AJ23">
        <f t="shared" si="7"/>
        <v>-601.75211318750917</v>
      </c>
      <c r="AK23">
        <f t="shared" si="22"/>
        <v>900.2957007567602</v>
      </c>
      <c r="AL23">
        <f t="shared" si="8"/>
        <v>-1599.8297764411186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-498.14358661424029</v>
      </c>
      <c r="AR23">
        <f t="shared" si="9"/>
        <v>-503.4026762937566</v>
      </c>
      <c r="AS23">
        <f t="shared" si="9"/>
        <v>-159.57009826775098</v>
      </c>
      <c r="AT23">
        <f t="shared" si="9"/>
        <v>238.73663306110342</v>
      </c>
      <c r="AU23">
        <f t="shared" si="9"/>
        <v>-424.23614150040413</v>
      </c>
      <c r="AW23">
        <v>20</v>
      </c>
      <c r="AX23">
        <f>IF(Z23&gt;0, (R23*SUMPRODUCT(K23:$K$98, X23:$X$98)-K23*$AZ$3)/Z23, 0)</f>
        <v>16971.06174865818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1000000</v>
      </c>
      <c r="S24">
        <f t="shared" si="1"/>
        <v>17840.664566635005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13463.11926685551</v>
      </c>
      <c r="AC24">
        <f t="shared" si="2"/>
        <v>13976.232348894533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-1973.6856273228141</v>
      </c>
      <c r="AI24">
        <f t="shared" si="6"/>
        <v>-1993.2704251546061</v>
      </c>
      <c r="AJ24">
        <f t="shared" si="7"/>
        <v>-513.11308203902263</v>
      </c>
      <c r="AK24">
        <f t="shared" si="22"/>
        <v>942.41834867988587</v>
      </c>
      <c r="AL24">
        <f t="shared" si="8"/>
        <v>-1563.9651585137428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-467.2979160704723</v>
      </c>
      <c r="AR24">
        <f t="shared" si="9"/>
        <v>-471.93489325000007</v>
      </c>
      <c r="AS24">
        <f t="shared" si="9"/>
        <v>-121.48676092381298</v>
      </c>
      <c r="AT24">
        <f t="shared" si="9"/>
        <v>223.13083923200531</v>
      </c>
      <c r="AU24">
        <f t="shared" si="9"/>
        <v>-370.29081494180775</v>
      </c>
      <c r="AW24">
        <v>21</v>
      </c>
      <c r="AX24">
        <f>IF(Z24&gt;0, (R24*SUMPRODUCT(K24:$K$98, X24:$X$98)-K24*$AZ$3)/Z24, 0)</f>
        <v>17840.664566635005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1000000</v>
      </c>
      <c r="S25">
        <f t="shared" si="1"/>
        <v>18632.679347908477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13976.232348894533</v>
      </c>
      <c r="AC25">
        <f t="shared" si="2"/>
        <v>14411.84217269305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-2086.7233895575241</v>
      </c>
      <c r="AI25">
        <f t="shared" si="6"/>
        <v>-2106.0601713262595</v>
      </c>
      <c r="AJ25">
        <f t="shared" si="7"/>
        <v>-435.60982379851703</v>
      </c>
      <c r="AK25">
        <f t="shared" si="22"/>
        <v>978.33626442261743</v>
      </c>
      <c r="AL25">
        <f t="shared" si="8"/>
        <v>-1563.3337307021591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-441.12607228713603</v>
      </c>
      <c r="AR25">
        <f t="shared" si="9"/>
        <v>-445.21380074937582</v>
      </c>
      <c r="AS25">
        <f t="shared" si="9"/>
        <v>-92.086402818668375</v>
      </c>
      <c r="AT25">
        <f t="shared" si="9"/>
        <v>206.81688615774306</v>
      </c>
      <c r="AU25">
        <f t="shared" si="9"/>
        <v>-330.48331741030114</v>
      </c>
      <c r="AW25">
        <v>22</v>
      </c>
      <c r="AX25">
        <f>IF(Z25&gt;0, (R25*SUMPRODUCT(K25:$K$98, X25:$X$98)-K25*$AZ$3)/Z25, 0)</f>
        <v>18632.679347908477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1000000</v>
      </c>
      <c r="S26">
        <f t="shared" si="1"/>
        <v>19353.6180437761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14411.84217269305</v>
      </c>
      <c r="AC26">
        <f t="shared" si="2"/>
        <v>14776.883725288932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-2216.0787255942992</v>
      </c>
      <c r="AI26">
        <f t="shared" si="6"/>
        <v>-2235.1667375772072</v>
      </c>
      <c r="AJ26">
        <f t="shared" si="7"/>
        <v>-365.04155259588151</v>
      </c>
      <c r="AK26">
        <f t="shared" si="22"/>
        <v>1008.8289520885136</v>
      </c>
      <c r="AL26">
        <f t="shared" si="8"/>
        <v>-1591.379338084575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-418.2779828210991</v>
      </c>
      <c r="AR26">
        <f t="shared" si="9"/>
        <v>-421.88078585154403</v>
      </c>
      <c r="AS26">
        <f t="shared" si="9"/>
        <v>-68.900460305055262</v>
      </c>
      <c r="AT26">
        <f t="shared" si="9"/>
        <v>190.41333424558019</v>
      </c>
      <c r="AU26">
        <f t="shared" si="9"/>
        <v>-300.36791191101912</v>
      </c>
      <c r="AW26">
        <v>23</v>
      </c>
      <c r="AX26">
        <f>IF(Z26&gt;0, (R26*SUMPRODUCT(K26:$K$98, X26:$X$98)-K26*$AZ$3)/Z26, 0)</f>
        <v>19353.6180437761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1000000</v>
      </c>
      <c r="S27">
        <f t="shared" si="1"/>
        <v>20038.411513799685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14776.883725288932</v>
      </c>
      <c r="AC27">
        <f t="shared" si="2"/>
        <v>15078.398264684818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-3410.5459599232167</v>
      </c>
      <c r="AI27">
        <f t="shared" si="6"/>
        <v>-3429.3578281372975</v>
      </c>
      <c r="AJ27">
        <f t="shared" si="7"/>
        <v>-301.51453939588646</v>
      </c>
      <c r="AK27">
        <f t="shared" si="22"/>
        <v>1034.3818607702253</v>
      </c>
      <c r="AL27">
        <f t="shared" si="8"/>
        <v>-2696.4905067629588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-574.75889892145119</v>
      </c>
      <c r="AR27">
        <f t="shared" si="9"/>
        <v>-577.92915048481791</v>
      </c>
      <c r="AS27">
        <f t="shared" si="9"/>
        <v>-50.81244079639665</v>
      </c>
      <c r="AT27">
        <f t="shared" si="9"/>
        <v>174.31818434547685</v>
      </c>
      <c r="AU27">
        <f t="shared" si="9"/>
        <v>-454.42340693573772</v>
      </c>
      <c r="AW27">
        <v>24</v>
      </c>
      <c r="AX27">
        <f>IF(Z27&gt;0, (R27*SUMPRODUCT(K27:$K$98, X27:$X$98)-K27*$AZ$3)/Z27, 0)</f>
        <v>20038.411513799685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1000000</v>
      </c>
      <c r="S28">
        <f t="shared" si="1"/>
        <v>20460.64819079373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15078.398264684818</v>
      </c>
      <c r="AC28">
        <f t="shared" si="2"/>
        <v>15146.311260599956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-4684.5156207011187</v>
      </c>
      <c r="AI28">
        <f t="shared" si="6"/>
        <v>-4703.0222573425408</v>
      </c>
      <c r="AJ28">
        <f t="shared" si="7"/>
        <v>-67.912995915137799</v>
      </c>
      <c r="AK28">
        <f t="shared" si="22"/>
        <v>1055.4878785279373</v>
      </c>
      <c r="AL28">
        <f t="shared" si="8"/>
        <v>-3715.4473747297416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-704.86909044487766</v>
      </c>
      <c r="AR28">
        <f t="shared" si="9"/>
        <v>-707.65374465309242</v>
      </c>
      <c r="AS28">
        <f t="shared" si="9"/>
        <v>-10.218723884397109</v>
      </c>
      <c r="AT28">
        <f t="shared" si="9"/>
        <v>158.81701357252194</v>
      </c>
      <c r="AU28">
        <f t="shared" si="9"/>
        <v>-559.05545496496757</v>
      </c>
      <c r="AW28">
        <v>25</v>
      </c>
      <c r="AX28">
        <f>IF(Z28&gt;0, (R28*SUMPRODUCT(K28:$K$98, X28:$X$98)-K28*$AZ$3)/Z28, 0)</f>
        <v>20460.64819079373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1000000</v>
      </c>
      <c r="S29">
        <f t="shared" si="1"/>
        <v>20657.792750607652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15146.311260599956</v>
      </c>
      <c r="AC29">
        <f t="shared" si="2"/>
        <v>15015.256361973465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-6006.0483613621991</v>
      </c>
      <c r="AI29">
        <f t="shared" si="6"/>
        <v>-6024.2197804281732</v>
      </c>
      <c r="AJ29">
        <f t="shared" si="7"/>
        <v>131.05489862649119</v>
      </c>
      <c r="AK29">
        <f t="shared" si="22"/>
        <v>1060.241788241997</v>
      </c>
      <c r="AL29">
        <f t="shared" si="8"/>
        <v>-4832.9230935596852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-806.89045349849778</v>
      </c>
      <c r="AR29">
        <f t="shared" si="9"/>
        <v>-809.3317166533501</v>
      </c>
      <c r="AS29">
        <f t="shared" si="9"/>
        <v>17.606742440872594</v>
      </c>
      <c r="AT29">
        <f t="shared" si="9"/>
        <v>142.43957521824086</v>
      </c>
      <c r="AU29">
        <f t="shared" si="9"/>
        <v>-649.28539899423674</v>
      </c>
      <c r="AW29">
        <v>26</v>
      </c>
      <c r="AX29">
        <f>IF(Z29&gt;0, (R29*SUMPRODUCT(K29:$K$98, X29:$X$98)-K29*$AZ$3)/Z29, 0)</f>
        <v>20657.792750607652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1000000</v>
      </c>
      <c r="S30">
        <f t="shared" si="1"/>
        <v>20671.905413757264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15015.256361973465</v>
      </c>
      <c r="AC30">
        <f t="shared" si="2"/>
        <v>14720.700008312808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-7476.7706580502954</v>
      </c>
      <c r="AI30">
        <f t="shared" si="6"/>
        <v>-7494.5734436591583</v>
      </c>
      <c r="AJ30">
        <f t="shared" si="7"/>
        <v>294.5563536606569</v>
      </c>
      <c r="AK30">
        <f t="shared" si="22"/>
        <v>1051.0679453381426</v>
      </c>
      <c r="AL30">
        <f t="shared" si="8"/>
        <v>-6148.9491446603588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-896.8540817996236</v>
      </c>
      <c r="AR30">
        <f t="shared" si="9"/>
        <v>-898.9895627005285</v>
      </c>
      <c r="AS30">
        <f t="shared" si="9"/>
        <v>35.332642952761354</v>
      </c>
      <c r="AT30">
        <f t="shared" si="9"/>
        <v>126.07777075658909</v>
      </c>
      <c r="AU30">
        <f t="shared" si="9"/>
        <v>-737.57914899117804</v>
      </c>
      <c r="AW30">
        <v>27</v>
      </c>
      <c r="AX30">
        <f>IF(Z30&gt;0, (R30*SUMPRODUCT(K30:$K$98, X30:$X$98)-K30*$AZ$3)/Z30, 0)</f>
        <v>20671.905413757264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1000000</v>
      </c>
      <c r="S31">
        <f t="shared" si="1"/>
        <v>20521.926067870605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14720.700008312808</v>
      </c>
      <c r="AC31">
        <f t="shared" si="2"/>
        <v>14281.287087082688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-9086.4734120670673</v>
      </c>
      <c r="AI31">
        <f t="shared" si="6"/>
        <v>-9103.8710079845405</v>
      </c>
      <c r="AJ31">
        <f t="shared" si="7"/>
        <v>439.41292123011954</v>
      </c>
      <c r="AK31">
        <f t="shared" si="22"/>
        <v>1030.4490005818966</v>
      </c>
      <c r="AL31">
        <f t="shared" si="8"/>
        <v>-7634.0090861725239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-973.16183176357504</v>
      </c>
      <c r="AR31">
        <f t="shared" si="9"/>
        <v>-975.02511529983087</v>
      </c>
      <c r="AS31">
        <f t="shared" si="9"/>
        <v>47.061149461681865</v>
      </c>
      <c r="AT31">
        <f t="shared" si="9"/>
        <v>110.36114799097837</v>
      </c>
      <c r="AU31">
        <f t="shared" si="9"/>
        <v>-817.60281784717063</v>
      </c>
      <c r="AW31">
        <v>28</v>
      </c>
      <c r="AX31">
        <f>IF(Z31&gt;0, (R31*SUMPRODUCT(K31:$K$98, X31:$X$98)-K31*$AZ$3)/Z31, 0)</f>
        <v>20521.926067870605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1000000</v>
      </c>
      <c r="S32">
        <f t="shared" si="1"/>
        <v>20226.155352262445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14281.287087082688</v>
      </c>
      <c r="AC32">
        <f t="shared" si="2"/>
        <v>13716.554862970457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-10785.522677192786</v>
      </c>
      <c r="AI32">
        <f t="shared" si="6"/>
        <v>-10802.476659084155</v>
      </c>
      <c r="AJ32">
        <f t="shared" si="7"/>
        <v>564.73222411223105</v>
      </c>
      <c r="AK32">
        <f t="shared" si="22"/>
        <v>999.69009609578825</v>
      </c>
      <c r="AL32">
        <f t="shared" si="8"/>
        <v>-9238.0543388761362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-1031.366166996793</v>
      </c>
      <c r="AR32">
        <f t="shared" si="9"/>
        <v>-1032.9873923969872</v>
      </c>
      <c r="AS32">
        <f t="shared" si="9"/>
        <v>54.002548304298067</v>
      </c>
      <c r="AT32">
        <f t="shared" si="9"/>
        <v>95.595417436304132</v>
      </c>
      <c r="AU32">
        <f t="shared" si="9"/>
        <v>-883.38942665638501</v>
      </c>
      <c r="AW32">
        <v>29</v>
      </c>
      <c r="AX32">
        <f>IF(Z32&gt;0, (R32*SUMPRODUCT(K32:$K$98, X32:$X$98)-K32*$AZ$3)/Z32, 0)</f>
        <v>20226.155352262445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1000000</v>
      </c>
      <c r="S33">
        <f t="shared" si="1"/>
        <v>19809.794931527071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13716.554862970457</v>
      </c>
      <c r="AC33">
        <f t="shared" si="2"/>
        <v>13049.857988519503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-12619.829340058093</v>
      </c>
      <c r="AI33">
        <f t="shared" si="6"/>
        <v>-12636.298286397046</v>
      </c>
      <c r="AJ33">
        <f t="shared" si="7"/>
        <v>666.69687445095406</v>
      </c>
      <c r="AK33">
        <f t="shared" si="22"/>
        <v>960.15884040793208</v>
      </c>
      <c r="AL33">
        <f t="shared" si="8"/>
        <v>-11009.44257153816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-1077.4748545013961</v>
      </c>
      <c r="AR33">
        <f t="shared" si="9"/>
        <v>-1078.8809650819908</v>
      </c>
      <c r="AS33">
        <f t="shared" si="9"/>
        <v>56.922252943261313</v>
      </c>
      <c r="AT33">
        <f t="shared" si="9"/>
        <v>81.97789201339576</v>
      </c>
      <c r="AU33">
        <f t="shared" si="9"/>
        <v>-939.98082012533382</v>
      </c>
      <c r="AW33">
        <v>30</v>
      </c>
      <c r="AX33">
        <f>IF(Z33&gt;0, (R33*SUMPRODUCT(K33:$K$98, X33:$X$98)-K33*$AZ$3)/Z33, 0)</f>
        <v>19809.794931527071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1000000</v>
      </c>
      <c r="S34">
        <f t="shared" si="1"/>
        <v>19288.223892457529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13049.857988519503</v>
      </c>
      <c r="AC34">
        <f t="shared" si="2"/>
        <v>12297.980716648319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-14580.168996388458</v>
      </c>
      <c r="AI34">
        <f t="shared" si="6"/>
        <v>-14596.108749039113</v>
      </c>
      <c r="AJ34">
        <f t="shared" si="7"/>
        <v>751.87727187118435</v>
      </c>
      <c r="AK34">
        <f t="shared" si="22"/>
        <v>913.49005919636534</v>
      </c>
      <c r="AL34">
        <f t="shared" si="8"/>
        <v>-12930.741417971563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-1111.4711564427757</v>
      </c>
      <c r="AR34">
        <f t="shared" si="9"/>
        <v>-1112.6862709806403</v>
      </c>
      <c r="AS34">
        <f t="shared" si="9"/>
        <v>57.316887141480109</v>
      </c>
      <c r="AT34">
        <f t="shared" si="9"/>
        <v>69.636905631578102</v>
      </c>
      <c r="AU34">
        <f t="shared" ref="AU34:AU97" si="23">AL34*$K34</f>
        <v>-985.73247820758218</v>
      </c>
      <c r="AW34">
        <v>31</v>
      </c>
      <c r="AX34">
        <f>IF(Z34&gt;0, (R34*SUMPRODUCT(K34:$K$98, X34:$X$98)-K34*$AZ$3)/Z34, 0)</f>
        <v>19288.223892457529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1000000</v>
      </c>
      <c r="S35">
        <f t="shared" si="1"/>
        <v>18669.453481455432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12297.980716648319</v>
      </c>
      <c r="AC35">
        <f t="shared" si="2"/>
        <v>11477.221687553953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-16454.822804316082</v>
      </c>
      <c r="AI35">
        <f t="shared" ref="AI35:AI66" si="25">SUM(AE35:AH35)</f>
        <v>-16470.191788870121</v>
      </c>
      <c r="AJ35">
        <f t="shared" si="7"/>
        <v>820.75902909436627</v>
      </c>
      <c r="AK35">
        <f t="shared" si="22"/>
        <v>860.85865016538241</v>
      </c>
      <c r="AL35">
        <f t="shared" si="8"/>
        <v>-14788.574109610372</v>
      </c>
      <c r="AN35">
        <f t="shared" ref="AN35:AT66" si="26">AE35*$K35</f>
        <v>0</v>
      </c>
      <c r="AO35">
        <f t="shared" si="26"/>
        <v>0</v>
      </c>
      <c r="AP35">
        <f t="shared" si="26"/>
        <v>-1.0460749215412297</v>
      </c>
      <c r="AQ35">
        <f t="shared" si="26"/>
        <v>-1119.9814414203142</v>
      </c>
      <c r="AR35">
        <f t="shared" si="26"/>
        <v>-1121.0275163418555</v>
      </c>
      <c r="AS35">
        <f t="shared" si="26"/>
        <v>55.864161613623196</v>
      </c>
      <c r="AT35">
        <f t="shared" si="26"/>
        <v>58.593503153280793</v>
      </c>
      <c r="AU35">
        <f t="shared" si="23"/>
        <v>-1006.5698515749515</v>
      </c>
      <c r="AW35">
        <v>32</v>
      </c>
      <c r="AX35">
        <f>IF(Z35&gt;0, (R35*SUMPRODUCT(K35:$K$98, X35:$X$98)-K35*$AZ$3)/Z35, 0)</f>
        <v>18669.453481455432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1000000</v>
      </c>
      <c r="S36">
        <f t="shared" si="1"/>
        <v>17984.569052184426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11477.221687553953</v>
      </c>
      <c r="AC36">
        <f t="shared" si="2"/>
        <v>10616.804645551856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-18283.234191913853</v>
      </c>
      <c r="AI36">
        <f t="shared" si="25"/>
        <v>-18297.992405767553</v>
      </c>
      <c r="AJ36">
        <f t="shared" si="7"/>
        <v>860.41704200209642</v>
      </c>
      <c r="AK36">
        <f t="shared" si="22"/>
        <v>803.40551812877675</v>
      </c>
      <c r="AL36">
        <f t="shared" si="8"/>
        <v>-16634.169845636679</v>
      </c>
      <c r="AN36">
        <f t="shared" si="26"/>
        <v>0</v>
      </c>
      <c r="AO36">
        <f t="shared" si="26"/>
        <v>0</v>
      </c>
      <c r="AP36">
        <f t="shared" si="26"/>
        <v>-0.89687804501055213</v>
      </c>
      <c r="AQ36">
        <f t="shared" si="26"/>
        <v>-1111.0986397856834</v>
      </c>
      <c r="AR36">
        <f t="shared" si="26"/>
        <v>-1111.9955178306939</v>
      </c>
      <c r="AS36">
        <f t="shared" si="26"/>
        <v>52.288790647322422</v>
      </c>
      <c r="AT36">
        <f t="shared" si="26"/>
        <v>48.824117714577824</v>
      </c>
      <c r="AU36">
        <f t="shared" si="23"/>
        <v>-1010.8826094687937</v>
      </c>
      <c r="AW36">
        <v>33</v>
      </c>
      <c r="AX36">
        <f>IF(Z36&gt;0, (R36*SUMPRODUCT(K36:$K$98, X36:$X$98)-K36*$AZ$3)/Z36, 0)</f>
        <v>17984.569052184426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1000000</v>
      </c>
      <c r="S37">
        <f t="shared" si="1"/>
        <v>17255.490298106375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10616.804645551856</v>
      </c>
      <c r="AC37">
        <f t="shared" si="2"/>
        <v>9737.4599338181561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-20114.445466024183</v>
      </c>
      <c r="AI37">
        <f t="shared" si="25"/>
        <v>-20128.553236602696</v>
      </c>
      <c r="AJ37">
        <f t="shared" si="7"/>
        <v>879.34471173370002</v>
      </c>
      <c r="AK37">
        <f t="shared" si="22"/>
        <v>743.17632518863002</v>
      </c>
      <c r="AL37">
        <f t="shared" si="8"/>
        <v>-18506.032199680369</v>
      </c>
      <c r="AN37">
        <f t="shared" si="26"/>
        <v>0</v>
      </c>
      <c r="AO37">
        <f t="shared" si="26"/>
        <v>0</v>
      </c>
      <c r="AP37">
        <f t="shared" si="26"/>
        <v>-0.76549077186439307</v>
      </c>
      <c r="AQ37">
        <f t="shared" si="26"/>
        <v>-1091.4142882973681</v>
      </c>
      <c r="AR37">
        <f t="shared" si="26"/>
        <v>-1092.1797790692326</v>
      </c>
      <c r="AS37">
        <f t="shared" si="26"/>
        <v>47.713439793604735</v>
      </c>
      <c r="AT37">
        <f t="shared" si="26"/>
        <v>40.32491282970112</v>
      </c>
      <c r="AU37">
        <f t="shared" si="23"/>
        <v>-1004.1414264459269</v>
      </c>
      <c r="AW37">
        <v>34</v>
      </c>
      <c r="AX37">
        <f>IF(Z37&gt;0, (R37*SUMPRODUCT(K37:$K$98, X37:$X$98)-K37*$AZ$3)/Z37, 0)</f>
        <v>17255.490298106375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1000000</v>
      </c>
      <c r="S38">
        <f t="shared" si="1"/>
        <v>16500.874082188915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9737.4599338181561</v>
      </c>
      <c r="AC38">
        <f t="shared" si="2"/>
        <v>8852.9687955671998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-22152.573258367262</v>
      </c>
      <c r="AI38">
        <f t="shared" si="25"/>
        <v>-22165.98613690853</v>
      </c>
      <c r="AJ38">
        <f t="shared" si="7"/>
        <v>884.49113825095628</v>
      </c>
      <c r="AK38">
        <f t="shared" si="22"/>
        <v>681.62219536727093</v>
      </c>
      <c r="AL38">
        <f t="shared" si="8"/>
        <v>-20599.872803290302</v>
      </c>
      <c r="AN38">
        <f t="shared" si="26"/>
        <v>0</v>
      </c>
      <c r="AO38">
        <f t="shared" si="26"/>
        <v>0</v>
      </c>
      <c r="AP38">
        <f t="shared" si="26"/>
        <v>-0.64980872789842625</v>
      </c>
      <c r="AQ38">
        <f t="shared" si="26"/>
        <v>-1073.217460696844</v>
      </c>
      <c r="AR38">
        <f t="shared" si="26"/>
        <v>-1073.8672694247423</v>
      </c>
      <c r="AS38">
        <f t="shared" si="26"/>
        <v>42.85061253748524</v>
      </c>
      <c r="AT38">
        <f t="shared" si="26"/>
        <v>33.022296467989982</v>
      </c>
      <c r="AU38">
        <f t="shared" si="23"/>
        <v>-997.99436041926708</v>
      </c>
      <c r="AW38">
        <v>35</v>
      </c>
      <c r="AX38">
        <f>IF(Z38&gt;0, (R38*SUMPRODUCT(K38:$K$98, X38:$X$98)-K38*$AZ$3)/Z38, 0)</f>
        <v>16500.874082188915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1000000</v>
      </c>
      <c r="S39">
        <f t="shared" si="1"/>
        <v>15705.259911186427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8852.9687955671998</v>
      </c>
      <c r="AC39">
        <f t="shared" si="2"/>
        <v>7964.5041474117952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-24026.632044003542</v>
      </c>
      <c r="AI39">
        <f t="shared" si="25"/>
        <v>-24039.310127958299</v>
      </c>
      <c r="AJ39">
        <f t="shared" si="7"/>
        <v>888.46464815540457</v>
      </c>
      <c r="AK39">
        <f t="shared" si="22"/>
        <v>619.70781568970403</v>
      </c>
      <c r="AL39">
        <f t="shared" si="8"/>
        <v>-22531.13766411319</v>
      </c>
      <c r="AN39">
        <f t="shared" si="26"/>
        <v>0</v>
      </c>
      <c r="AO39">
        <f t="shared" si="26"/>
        <v>0</v>
      </c>
      <c r="AP39">
        <f t="shared" si="26"/>
        <v>-0.54840215036893669</v>
      </c>
      <c r="AQ39">
        <f t="shared" si="26"/>
        <v>-1039.2940073654604</v>
      </c>
      <c r="AR39">
        <f t="shared" si="26"/>
        <v>-1039.8424095158293</v>
      </c>
      <c r="AS39">
        <f t="shared" si="26"/>
        <v>38.431353295495541</v>
      </c>
      <c r="AT39">
        <f t="shared" si="26"/>
        <v>26.80602999139823</v>
      </c>
      <c r="AU39">
        <f t="shared" si="23"/>
        <v>-974.60502622893569</v>
      </c>
      <c r="AW39">
        <v>36</v>
      </c>
      <c r="AX39">
        <f>IF(Z39&gt;0, (R39*SUMPRODUCT(K39:$K$98, X39:$X$98)-K39*$AZ$3)/Z39, 0)</f>
        <v>15705.259911186427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1000000</v>
      </c>
      <c r="S40">
        <f t="shared" si="1"/>
        <v>14878.117905436959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7964.5041474117952</v>
      </c>
      <c r="AC40">
        <f t="shared" si="2"/>
        <v>7090.1680083869069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-25502.06273555434</v>
      </c>
      <c r="AI40">
        <f t="shared" si="25"/>
        <v>-25513.976487101161</v>
      </c>
      <c r="AJ40">
        <f t="shared" si="7"/>
        <v>874.33613902488833</v>
      </c>
      <c r="AK40">
        <f t="shared" si="22"/>
        <v>557.51529031882569</v>
      </c>
      <c r="AL40">
        <f t="shared" si="8"/>
        <v>-24082.12505775745</v>
      </c>
      <c r="AN40">
        <f t="shared" si="26"/>
        <v>0</v>
      </c>
      <c r="AO40">
        <f t="shared" si="26"/>
        <v>0</v>
      </c>
      <c r="AP40">
        <f t="shared" si="26"/>
        <v>-0.46012522409264167</v>
      </c>
      <c r="AQ40">
        <f t="shared" si="26"/>
        <v>-984.92421005316521</v>
      </c>
      <c r="AR40">
        <f t="shared" si="26"/>
        <v>-985.38433527725783</v>
      </c>
      <c r="AS40">
        <f t="shared" si="26"/>
        <v>33.768046137280571</v>
      </c>
      <c r="AT40">
        <f t="shared" si="26"/>
        <v>21.53199576849423</v>
      </c>
      <c r="AU40">
        <f t="shared" si="23"/>
        <v>-930.08429337148323</v>
      </c>
      <c r="AW40">
        <v>37</v>
      </c>
      <c r="AX40">
        <f>IF(Z40&gt;0, (R40*SUMPRODUCT(K40:$K$98, X40:$X$98)-K40*$AZ$3)/Z40, 0)</f>
        <v>14878.117905436959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1000000</v>
      </c>
      <c r="S41">
        <f t="shared" si="1"/>
        <v>14052.713047028181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7090.1680083869069</v>
      </c>
      <c r="AC41">
        <f t="shared" si="2"/>
        <v>6252.5276093521152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-26850.719053809175</v>
      </c>
      <c r="AI41">
        <f t="shared" si="25"/>
        <v>-26861.842399864181</v>
      </c>
      <c r="AJ41">
        <f t="shared" si="7"/>
        <v>837.6403990347917</v>
      </c>
      <c r="AK41">
        <f t="shared" si="22"/>
        <v>496.31176058708354</v>
      </c>
      <c r="AL41">
        <f t="shared" si="8"/>
        <v>-25527.890240242308</v>
      </c>
      <c r="AN41">
        <f t="shared" si="26"/>
        <v>0</v>
      </c>
      <c r="AO41">
        <f t="shared" si="26"/>
        <v>0</v>
      </c>
      <c r="AP41">
        <f t="shared" si="26"/>
        <v>-0.38357026183042209</v>
      </c>
      <c r="AQ41">
        <f t="shared" si="26"/>
        <v>-925.90280720151816</v>
      </c>
      <c r="AR41">
        <f t="shared" si="26"/>
        <v>-926.28637746334857</v>
      </c>
      <c r="AS41">
        <f t="shared" si="26"/>
        <v>28.884649060513215</v>
      </c>
      <c r="AT41">
        <f t="shared" si="26"/>
        <v>17.114493338289812</v>
      </c>
      <c r="AU41">
        <f t="shared" si="23"/>
        <v>-880.2872350645456</v>
      </c>
      <c r="AW41">
        <v>38</v>
      </c>
      <c r="AX41">
        <f>IF(Z41&gt;0, (R41*SUMPRODUCT(K41:$K$98, X41:$X$98)-K41*$AZ$3)/Z41, 0)</f>
        <v>14052.713047028181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1000000</v>
      </c>
      <c r="S42">
        <f t="shared" si="1"/>
        <v>13230.246961870969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6252.5276093521152</v>
      </c>
      <c r="AC42">
        <f t="shared" si="2"/>
        <v>5458.1282048455669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-27935.273172393827</v>
      </c>
      <c r="AI42">
        <f t="shared" si="25"/>
        <v>-27945.586903158975</v>
      </c>
      <c r="AJ42">
        <f t="shared" si="7"/>
        <v>794.39940450654831</v>
      </c>
      <c r="AK42">
        <f t="shared" si="22"/>
        <v>437.67693265464811</v>
      </c>
      <c r="AL42">
        <f t="shared" si="8"/>
        <v>-26713.510565997778</v>
      </c>
      <c r="AN42">
        <f t="shared" si="26"/>
        <v>0</v>
      </c>
      <c r="AO42">
        <f t="shared" si="26"/>
        <v>0</v>
      </c>
      <c r="AP42">
        <f t="shared" si="26"/>
        <v>-0.31754643971920071</v>
      </c>
      <c r="AQ42">
        <f t="shared" si="26"/>
        <v>-860.09095452189297</v>
      </c>
      <c r="AR42">
        <f t="shared" si="26"/>
        <v>-860.40850096161228</v>
      </c>
      <c r="AS42">
        <f t="shared" si="26"/>
        <v>24.458530900240739</v>
      </c>
      <c r="AT42">
        <f t="shared" si="26"/>
        <v>13.475507057190969</v>
      </c>
      <c r="AU42">
        <f t="shared" si="23"/>
        <v>-822.47446300418051</v>
      </c>
      <c r="AW42">
        <v>39</v>
      </c>
      <c r="AX42">
        <f>IF(Z42&gt;0, (R42*SUMPRODUCT(K42:$K$98, X42:$X$98)-K42*$AZ$3)/Z42, 0)</f>
        <v>13230.246961870969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1000000</v>
      </c>
      <c r="S43">
        <f t="shared" si="1"/>
        <v>12423.36141101897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5458.1282048455669</v>
      </c>
      <c r="AC43">
        <f t="shared" si="2"/>
        <v>4715.4510027298984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-28860.522941087489</v>
      </c>
      <c r="AI43">
        <f t="shared" si="25"/>
        <v>-28870.012021471459</v>
      </c>
      <c r="AJ43">
        <f t="shared" si="7"/>
        <v>742.67720211566848</v>
      </c>
      <c r="AK43">
        <f t="shared" si="22"/>
        <v>382.06897433918971</v>
      </c>
      <c r="AL43">
        <f t="shared" si="8"/>
        <v>-27745.265845016602</v>
      </c>
      <c r="AN43">
        <f t="shared" si="26"/>
        <v>0</v>
      </c>
      <c r="AO43">
        <f t="shared" si="26"/>
        <v>0</v>
      </c>
      <c r="AP43">
        <f t="shared" si="26"/>
        <v>-0.26085403602387347</v>
      </c>
      <c r="AQ43">
        <f t="shared" si="26"/>
        <v>-793.37339197394465</v>
      </c>
      <c r="AR43">
        <f t="shared" si="26"/>
        <v>-793.63424600996859</v>
      </c>
      <c r="AS43">
        <f t="shared" si="26"/>
        <v>20.416134946237548</v>
      </c>
      <c r="AT43">
        <f t="shared" si="26"/>
        <v>10.503044548369747</v>
      </c>
      <c r="AU43">
        <f t="shared" si="23"/>
        <v>-762.71506651536129</v>
      </c>
      <c r="AW43">
        <v>40</v>
      </c>
      <c r="AX43">
        <f>IF(Z43&gt;0, (R43*SUMPRODUCT(K43:$K$98, X43:$X$98)-K43*$AZ$3)/Z43, 0)</f>
        <v>12423.36141101897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1000000</v>
      </c>
      <c r="S44">
        <f t="shared" si="1"/>
        <v>11635.942512355236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4715.4510027298984</v>
      </c>
      <c r="AC44">
        <f t="shared" si="2"/>
        <v>4026.911318261512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-29692.367210761528</v>
      </c>
      <c r="AI44">
        <f t="shared" si="25"/>
        <v>-29701.019091161386</v>
      </c>
      <c r="AJ44">
        <f t="shared" si="7"/>
        <v>688.53968446838644</v>
      </c>
      <c r="AK44">
        <f t="shared" si="22"/>
        <v>330.08157019109291</v>
      </c>
      <c r="AL44">
        <f t="shared" si="8"/>
        <v>-28682.397836501907</v>
      </c>
      <c r="AN44">
        <f t="shared" si="26"/>
        <v>0</v>
      </c>
      <c r="AO44">
        <f t="shared" si="26"/>
        <v>0</v>
      </c>
      <c r="AP44">
        <f t="shared" si="26"/>
        <v>-0.21235667643532591</v>
      </c>
      <c r="AQ44">
        <f t="shared" si="26"/>
        <v>-728.78635914534652</v>
      </c>
      <c r="AR44">
        <f t="shared" si="26"/>
        <v>-728.99871582178184</v>
      </c>
      <c r="AS44">
        <f t="shared" si="26"/>
        <v>16.899909872761246</v>
      </c>
      <c r="AT44">
        <f t="shared" si="26"/>
        <v>8.1017099126188548</v>
      </c>
      <c r="AU44">
        <f t="shared" si="23"/>
        <v>-703.99709603640167</v>
      </c>
      <c r="AW44">
        <v>41</v>
      </c>
      <c r="AX44">
        <f>IF(Z44&gt;0, (R44*SUMPRODUCT(K44:$K$98, X44:$X$98)-K44*$AZ$3)/Z44, 0)</f>
        <v>11635.942512355236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1000000</v>
      </c>
      <c r="S45">
        <f t="shared" si="1"/>
        <v>10854.185889203185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4026.911318261512</v>
      </c>
      <c r="AC45">
        <f t="shared" si="2"/>
        <v>3391.7264836746986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-30133.498583185872</v>
      </c>
      <c r="AI45">
        <f t="shared" si="25"/>
        <v>-30141.310607317155</v>
      </c>
      <c r="AJ45">
        <f t="shared" si="7"/>
        <v>635.18483458681339</v>
      </c>
      <c r="AK45">
        <f t="shared" si="22"/>
        <v>281.88379227830586</v>
      </c>
      <c r="AL45">
        <f t="shared" si="8"/>
        <v>-29224.241980452036</v>
      </c>
      <c r="AN45">
        <f t="shared" si="26"/>
        <v>0</v>
      </c>
      <c r="AO45">
        <f t="shared" si="26"/>
        <v>0</v>
      </c>
      <c r="AP45">
        <f t="shared" si="26"/>
        <v>-0.17119889839810257</v>
      </c>
      <c r="AQ45">
        <f t="shared" si="26"/>
        <v>-660.36940946777679</v>
      </c>
      <c r="AR45">
        <f t="shared" si="26"/>
        <v>-660.54060836617498</v>
      </c>
      <c r="AS45">
        <f t="shared" si="26"/>
        <v>13.919944707417187</v>
      </c>
      <c r="AT45">
        <f t="shared" si="26"/>
        <v>6.1774251977906847</v>
      </c>
      <c r="AU45">
        <f t="shared" si="23"/>
        <v>-640.44323846096711</v>
      </c>
      <c r="AW45">
        <v>42</v>
      </c>
      <c r="AX45">
        <f>IF(Z45&gt;0, (R45*SUMPRODUCT(K45:$K$98, X45:$X$98)-K45*$AZ$3)/Z45, 0)</f>
        <v>10854.185889203185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1000000</v>
      </c>
      <c r="S46">
        <f t="shared" si="1"/>
        <v>10081.690484210803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3391.7264836746986</v>
      </c>
      <c r="AC46">
        <f t="shared" si="2"/>
        <v>2814.929863991325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-30144.066277024136</v>
      </c>
      <c r="AI46">
        <f t="shared" si="25"/>
        <v>-30151.046579257178</v>
      </c>
      <c r="AJ46">
        <f t="shared" si="7"/>
        <v>576.79661968337359</v>
      </c>
      <c r="AK46">
        <f t="shared" si="22"/>
        <v>237.42085385722893</v>
      </c>
      <c r="AL46">
        <f t="shared" si="8"/>
        <v>-29336.829105716577</v>
      </c>
      <c r="AN46">
        <f t="shared" si="26"/>
        <v>0</v>
      </c>
      <c r="AO46">
        <f t="shared" si="26"/>
        <v>0</v>
      </c>
      <c r="AP46">
        <f t="shared" si="26"/>
        <v>-0.1365820396934182</v>
      </c>
      <c r="AQ46">
        <f t="shared" si="26"/>
        <v>-589.82231991046922</v>
      </c>
      <c r="AR46">
        <f t="shared" si="26"/>
        <v>-589.95890195016261</v>
      </c>
      <c r="AS46">
        <f t="shared" si="26"/>
        <v>11.286052691486777</v>
      </c>
      <c r="AT46">
        <f t="shared" si="26"/>
        <v>4.6455616680995373</v>
      </c>
      <c r="AU46">
        <f t="shared" si="23"/>
        <v>-574.02728759057629</v>
      </c>
      <c r="AW46">
        <v>43</v>
      </c>
      <c r="AX46">
        <f>IF(Z46&gt;0, (R46*SUMPRODUCT(K46:$K$98, X46:$X$98)-K46*$AZ$3)/Z46, 0)</f>
        <v>10081.690484210803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1000000</v>
      </c>
      <c r="S47">
        <f t="shared" si="1"/>
        <v>9328.3495310983817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2814.929863991325</v>
      </c>
      <c r="AC47">
        <f t="shared" si="2"/>
        <v>2299.7261063883602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-29889.10048431619</v>
      </c>
      <c r="AI47">
        <f t="shared" si="25"/>
        <v>-29895.263756014796</v>
      </c>
      <c r="AJ47">
        <f t="shared" si="7"/>
        <v>515.20375760296474</v>
      </c>
      <c r="AK47">
        <f t="shared" si="22"/>
        <v>197.04509047939277</v>
      </c>
      <c r="AL47">
        <f t="shared" si="8"/>
        <v>-29183.014907932436</v>
      </c>
      <c r="AN47">
        <f t="shared" si="26"/>
        <v>0</v>
      </c>
      <c r="AO47">
        <f t="shared" si="26"/>
        <v>0</v>
      </c>
      <c r="AP47">
        <f t="shared" si="26"/>
        <v>-0.10767444891918597</v>
      </c>
      <c r="AQ47">
        <f t="shared" si="26"/>
        <v>-522.17273239270378</v>
      </c>
      <c r="AR47">
        <f t="shared" si="26"/>
        <v>-522.28040684162295</v>
      </c>
      <c r="AS47">
        <f t="shared" si="26"/>
        <v>9.0007845497958332</v>
      </c>
      <c r="AT47">
        <f t="shared" si="26"/>
        <v>3.4424446247280911</v>
      </c>
      <c r="AU47">
        <f t="shared" si="23"/>
        <v>-509.83717766709896</v>
      </c>
      <c r="AW47">
        <v>44</v>
      </c>
      <c r="AX47">
        <f>IF(Z47&gt;0, (R47*SUMPRODUCT(K47:$K$98, X47:$X$98)-K47*$AZ$3)/Z47, 0)</f>
        <v>9328.3495310983817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1000000</v>
      </c>
      <c r="S48">
        <f t="shared" si="1"/>
        <v>8588.2200744253751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2299.7261063883602</v>
      </c>
      <c r="AC48">
        <f t="shared" si="2"/>
        <v>1844.1770903416427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-29332.229848393297</v>
      </c>
      <c r="AI48">
        <f t="shared" si="25"/>
        <v>-29337.598181628706</v>
      </c>
      <c r="AJ48">
        <f t="shared" si="7"/>
        <v>455.5490160467175</v>
      </c>
      <c r="AK48">
        <f t="shared" si="22"/>
        <v>160.98082744718522</v>
      </c>
      <c r="AL48">
        <f t="shared" si="8"/>
        <v>-28721.068338134806</v>
      </c>
      <c r="AN48">
        <f t="shared" si="26"/>
        <v>0</v>
      </c>
      <c r="AO48">
        <f t="shared" si="26"/>
        <v>0</v>
      </c>
      <c r="AP48">
        <f t="shared" si="26"/>
        <v>-8.37380393720185E-2</v>
      </c>
      <c r="AQ48">
        <f t="shared" si="26"/>
        <v>-457.5392976190501</v>
      </c>
      <c r="AR48">
        <f t="shared" si="26"/>
        <v>-457.62303565842217</v>
      </c>
      <c r="AS48">
        <f t="shared" si="26"/>
        <v>7.105889252551373</v>
      </c>
      <c r="AT48">
        <f t="shared" si="26"/>
        <v>2.5110622377164127</v>
      </c>
      <c r="AU48">
        <f t="shared" si="23"/>
        <v>-448.00608416815442</v>
      </c>
      <c r="AW48">
        <v>45</v>
      </c>
      <c r="AX48">
        <f>IF(Z48&gt;0, (R48*SUMPRODUCT(K48:$K$98, X48:$X$98)-K48*$AZ$3)/Z48, 0)</f>
        <v>8588.2200744253751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1000000</v>
      </c>
      <c r="S49">
        <f t="shared" si="1"/>
        <v>7854.9014960574323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1844.1770903416427</v>
      </c>
      <c r="AC49">
        <f t="shared" si="2"/>
        <v>1446.1232537457936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-28481.427214265164</v>
      </c>
      <c r="AI49">
        <f t="shared" si="25"/>
        <v>-28486.029828487863</v>
      </c>
      <c r="AJ49">
        <f t="shared" si="7"/>
        <v>398.05383659584913</v>
      </c>
      <c r="AK49">
        <f t="shared" si="22"/>
        <v>129.09239632391501</v>
      </c>
      <c r="AL49">
        <f t="shared" si="8"/>
        <v>-27958.883595568099</v>
      </c>
      <c r="AN49">
        <f t="shared" si="26"/>
        <v>0</v>
      </c>
      <c r="AO49">
        <f t="shared" si="26"/>
        <v>0</v>
      </c>
      <c r="AP49">
        <f t="shared" si="26"/>
        <v>-6.4101748241156026E-2</v>
      </c>
      <c r="AQ49">
        <f t="shared" si="26"/>
        <v>-396.66789100726993</v>
      </c>
      <c r="AR49">
        <f t="shared" si="26"/>
        <v>-396.7319927555111</v>
      </c>
      <c r="AS49">
        <f t="shared" si="26"/>
        <v>5.543794371046995</v>
      </c>
      <c r="AT49">
        <f t="shared" si="26"/>
        <v>1.7979017768194794</v>
      </c>
      <c r="AU49">
        <f t="shared" si="23"/>
        <v>-389.39029660764459</v>
      </c>
      <c r="AW49">
        <v>46</v>
      </c>
      <c r="AX49">
        <f>IF(Z49&gt;0, (R49*SUMPRODUCT(K49:$K$98, X49:$X$98)-K49*$AZ$3)/Z49, 0)</f>
        <v>7854.9014960574323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1000000</v>
      </c>
      <c r="S50">
        <f t="shared" si="1"/>
        <v>7115.9264029457927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1446.1232537457936</v>
      </c>
      <c r="AC50">
        <f t="shared" si="2"/>
        <v>1102.5673815092391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-27319.905329139252</v>
      </c>
      <c r="AI50">
        <f t="shared" si="25"/>
        <v>-27323.778919586493</v>
      </c>
      <c r="AJ50">
        <f t="shared" si="7"/>
        <v>343.55587223655448</v>
      </c>
      <c r="AK50">
        <f t="shared" si="22"/>
        <v>101.22862776220556</v>
      </c>
      <c r="AL50">
        <f t="shared" si="8"/>
        <v>-26878.994419587736</v>
      </c>
      <c r="AN50">
        <f t="shared" si="26"/>
        <v>0</v>
      </c>
      <c r="AO50">
        <f t="shared" si="26"/>
        <v>0</v>
      </c>
      <c r="AP50">
        <f t="shared" si="26"/>
        <v>-4.8168262105332649E-2</v>
      </c>
      <c r="AQ50">
        <f t="shared" si="26"/>
        <v>-339.72418574185315</v>
      </c>
      <c r="AR50">
        <f t="shared" si="26"/>
        <v>-339.77235400395847</v>
      </c>
      <c r="AS50">
        <f t="shared" si="26"/>
        <v>4.2721318960029073</v>
      </c>
      <c r="AT50">
        <f t="shared" si="26"/>
        <v>1.2587822953983834</v>
      </c>
      <c r="AU50">
        <f t="shared" si="23"/>
        <v>-334.24143981255719</v>
      </c>
      <c r="AW50">
        <v>47</v>
      </c>
      <c r="AX50">
        <f>IF(Z50&gt;0, (R50*SUMPRODUCT(K50:$K$98, X50:$X$98)-K50*$AZ$3)/Z50, 0)</f>
        <v>7115.9264029457927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1000000</v>
      </c>
      <c r="S51">
        <f t="shared" si="1"/>
        <v>6350.6972437319037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1102.5673815092391</v>
      </c>
      <c r="AC51">
        <f t="shared" si="2"/>
        <v>810.26464109838207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-25807.46012710184</v>
      </c>
      <c r="AI51">
        <f t="shared" si="25"/>
        <v>-25810.649795141431</v>
      </c>
      <c r="AJ51">
        <f t="shared" si="7"/>
        <v>292.30274041085704</v>
      </c>
      <c r="AK51">
        <f t="shared" si="22"/>
        <v>77.17971670564674</v>
      </c>
      <c r="AL51">
        <f t="shared" si="8"/>
        <v>-25441.167338024927</v>
      </c>
      <c r="AN51">
        <f t="shared" si="26"/>
        <v>0</v>
      </c>
      <c r="AO51">
        <f t="shared" si="26"/>
        <v>0</v>
      </c>
      <c r="AP51">
        <f t="shared" si="26"/>
        <v>-3.5413980225436265E-2</v>
      </c>
      <c r="AQ51">
        <f t="shared" si="26"/>
        <v>-286.53291542109645</v>
      </c>
      <c r="AR51">
        <f t="shared" si="26"/>
        <v>-286.56832940132188</v>
      </c>
      <c r="AS51">
        <f t="shared" si="26"/>
        <v>3.2453544821151823</v>
      </c>
      <c r="AT51">
        <f t="shared" si="26"/>
        <v>0.85690452024837471</v>
      </c>
      <c r="AU51">
        <f t="shared" si="23"/>
        <v>-282.46607039895832</v>
      </c>
      <c r="AW51">
        <v>48</v>
      </c>
      <c r="AX51">
        <f>IF(Z51&gt;0, (R51*SUMPRODUCT(K51:$K$98, X51:$X$98)-K51*$AZ$3)/Z51, 0)</f>
        <v>6350.6972437319037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1000000</v>
      </c>
      <c r="S52">
        <f t="shared" si="1"/>
        <v>5533.5175287643096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810.26464109838207</v>
      </c>
      <c r="AC52">
        <f t="shared" si="2"/>
        <v>566.07230186567472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-24012.036496024761</v>
      </c>
      <c r="AI52">
        <f t="shared" si="25"/>
        <v>-24014.593966471555</v>
      </c>
      <c r="AJ52">
        <f t="shared" si="7"/>
        <v>244.19233923270735</v>
      </c>
      <c r="AK52">
        <f t="shared" si="22"/>
        <v>56.718524876886754</v>
      </c>
      <c r="AL52">
        <f t="shared" si="8"/>
        <v>-23713.68310236196</v>
      </c>
      <c r="AN52">
        <f t="shared" si="26"/>
        <v>0</v>
      </c>
      <c r="AO52">
        <f t="shared" si="26"/>
        <v>0</v>
      </c>
      <c r="AP52">
        <f t="shared" si="26"/>
        <v>-2.5352562080841246E-2</v>
      </c>
      <c r="AQ52">
        <f t="shared" si="26"/>
        <v>-238.03467473713238</v>
      </c>
      <c r="AR52">
        <f t="shared" si="26"/>
        <v>-238.0600272992132</v>
      </c>
      <c r="AS52">
        <f t="shared" si="26"/>
        <v>2.4207127976079788</v>
      </c>
      <c r="AT52">
        <f t="shared" si="26"/>
        <v>0.56225866651813572</v>
      </c>
      <c r="AU52">
        <f t="shared" si="23"/>
        <v>-235.07705583508707</v>
      </c>
      <c r="AW52">
        <v>49</v>
      </c>
      <c r="AX52">
        <f>IF(Z52&gt;0, (R52*SUMPRODUCT(K52:$K$98, X52:$X$98)-K52*$AZ$3)/Z52, 0)</f>
        <v>5533.5175287643096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1000000</v>
      </c>
      <c r="S53">
        <f t="shared" si="1"/>
        <v>4603.5343346410855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566.07230186567472</v>
      </c>
      <c r="AC53">
        <f t="shared" si="2"/>
        <v>365.84171301103288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-21806.081795700553</v>
      </c>
      <c r="AI53">
        <f t="shared" si="25"/>
        <v>-21808.068539397987</v>
      </c>
      <c r="AJ53">
        <f t="shared" si="7"/>
        <v>200.23058885464184</v>
      </c>
      <c r="AK53">
        <f t="shared" si="22"/>
        <v>39.625061130597231</v>
      </c>
      <c r="AL53">
        <f t="shared" si="8"/>
        <v>-21568.212889412745</v>
      </c>
      <c r="AN53">
        <f t="shared" si="26"/>
        <v>0</v>
      </c>
      <c r="AO53">
        <f t="shared" si="26"/>
        <v>0</v>
      </c>
      <c r="AP53">
        <f t="shared" si="26"/>
        <v>-1.7584703593913655E-2</v>
      </c>
      <c r="AQ53">
        <f t="shared" si="26"/>
        <v>-193.00601553034062</v>
      </c>
      <c r="AR53">
        <f t="shared" si="26"/>
        <v>-193.0236002339345</v>
      </c>
      <c r="AS53">
        <f t="shared" si="26"/>
        <v>1.7722444822594363</v>
      </c>
      <c r="AT53">
        <f t="shared" si="26"/>
        <v>0.35072211668355091</v>
      </c>
      <c r="AU53">
        <f t="shared" si="23"/>
        <v>-190.90063363499149</v>
      </c>
      <c r="AW53">
        <v>50</v>
      </c>
      <c r="AX53">
        <f>IF(Z53&gt;0, (R53*SUMPRODUCT(K53:$K$98, X53:$X$98)-K53*$AZ$3)/Z53, 0)</f>
        <v>4603.5343346410855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1000000</v>
      </c>
      <c r="S54">
        <f t="shared" si="1"/>
        <v>3474.5759491941881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365.84171301103288</v>
      </c>
      <c r="AC54">
        <f t="shared" si="2"/>
        <v>206.58934559005883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-19217.623494743424</v>
      </c>
      <c r="AI54">
        <f t="shared" si="25"/>
        <v>-19219.109930416518</v>
      </c>
      <c r="AJ54">
        <f t="shared" si="7"/>
        <v>159.25236742097405</v>
      </c>
      <c r="AK54">
        <f t="shared" si="22"/>
        <v>25.608919910772304</v>
      </c>
      <c r="AL54">
        <f t="shared" si="8"/>
        <v>-19034.248643084771</v>
      </c>
      <c r="AN54">
        <f t="shared" si="26"/>
        <v>0</v>
      </c>
      <c r="AO54">
        <f t="shared" si="26"/>
        <v>0</v>
      </c>
      <c r="AP54">
        <f t="shared" si="26"/>
        <v>-1.1746846807529691E-2</v>
      </c>
      <c r="AQ54">
        <f t="shared" si="26"/>
        <v>-151.87100476933085</v>
      </c>
      <c r="AR54">
        <f t="shared" si="26"/>
        <v>-151.88275161613839</v>
      </c>
      <c r="AS54">
        <f t="shared" si="26"/>
        <v>1.2585227855428378</v>
      </c>
      <c r="AT54">
        <f t="shared" si="26"/>
        <v>0.20237946689767</v>
      </c>
      <c r="AU54">
        <f t="shared" si="23"/>
        <v>-150.42184936369787</v>
      </c>
      <c r="AW54">
        <v>51</v>
      </c>
      <c r="AX54">
        <f>IF(Z54&gt;0, (R54*SUMPRODUCT(K54:$K$98, X54:$X$98)-K54*$AZ$3)/Z54, 0)</f>
        <v>3474.5759491941881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1000000</v>
      </c>
      <c r="S55">
        <f t="shared" si="1"/>
        <v>1995.8458811356363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206.58934559005883</v>
      </c>
      <c r="AC55">
        <f t="shared" si="2"/>
        <v>84.855526632662475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-16346.780930337798</v>
      </c>
      <c r="AI55">
        <f t="shared" si="25"/>
        <v>-16347.8438321309</v>
      </c>
      <c r="AJ55">
        <f t="shared" si="7"/>
        <v>121.73381895739635</v>
      </c>
      <c r="AK55">
        <f t="shared" si="22"/>
        <v>14.461254191304119</v>
      </c>
      <c r="AL55">
        <f t="shared" si="8"/>
        <v>-16211.648758982199</v>
      </c>
      <c r="AN55">
        <f t="shared" si="26"/>
        <v>0</v>
      </c>
      <c r="AO55">
        <f t="shared" si="26"/>
        <v>0</v>
      </c>
      <c r="AP55">
        <f t="shared" si="26"/>
        <v>-7.4998107175394098E-3</v>
      </c>
      <c r="AQ55">
        <f t="shared" si="26"/>
        <v>-115.34251199322337</v>
      </c>
      <c r="AR55">
        <f t="shared" si="26"/>
        <v>-115.3500118039409</v>
      </c>
      <c r="AS55">
        <f t="shared" si="26"/>
        <v>0.85895103952948237</v>
      </c>
      <c r="AT55">
        <f t="shared" si="26"/>
        <v>0.10203827849077798</v>
      </c>
      <c r="AU55">
        <f t="shared" si="23"/>
        <v>-114.38902248592063</v>
      </c>
      <c r="AW55">
        <v>52</v>
      </c>
      <c r="AX55">
        <f>IF(Z55&gt;0, (R55*SUMPRODUCT(K55:$K$98, X55:$X$98)-K55*$AZ$3)/Z55, 0)</f>
        <v>1995.8458811356363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1000000</v>
      </c>
      <c r="S56">
        <f t="shared" si="1"/>
        <v>-124.14302754827789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84.855526632662475</v>
      </c>
      <c r="AC56">
        <f t="shared" si="2"/>
        <v>-3.5787837427622833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-13263.003282702351</v>
      </c>
      <c r="AI56">
        <f t="shared" si="25"/>
        <v>-13263.723980395456</v>
      </c>
      <c r="AJ56">
        <f t="shared" si="7"/>
        <v>88.434310375424758</v>
      </c>
      <c r="AK56">
        <f t="shared" si="22"/>
        <v>5.9398868642863736</v>
      </c>
      <c r="AL56">
        <f t="shared" si="8"/>
        <v>-13169.349783155745</v>
      </c>
      <c r="AN56">
        <f t="shared" si="26"/>
        <v>0</v>
      </c>
      <c r="AO56">
        <f t="shared" si="26"/>
        <v>0</v>
      </c>
      <c r="AP56">
        <f t="shared" si="26"/>
        <v>-4.5403807344091794E-3</v>
      </c>
      <c r="AQ56">
        <f t="shared" si="26"/>
        <v>-83.556649565204793</v>
      </c>
      <c r="AR56">
        <f t="shared" si="26"/>
        <v>-83.561189945939205</v>
      </c>
      <c r="AS56">
        <f t="shared" si="26"/>
        <v>0.55713434763429748</v>
      </c>
      <c r="AT56">
        <f t="shared" si="26"/>
        <v>3.7421165824744827E-2</v>
      </c>
      <c r="AU56">
        <f t="shared" si="23"/>
        <v>-82.966634432480163</v>
      </c>
      <c r="AW56">
        <v>53</v>
      </c>
      <c r="AX56">
        <f>IF(Z56&gt;0, (R56*SUMPRODUCT(K56:$K$98, X56:$X$98)-K56*$AZ$3)/Z56, 0)</f>
        <v>-124.14302754827789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1000000</v>
      </c>
      <c r="S57">
        <f t="shared" si="1"/>
        <v>-3437.5795128439281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-3.5787837427622833</v>
      </c>
      <c r="AC57">
        <f t="shared" si="2"/>
        <v>-63.11025329207547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-10180.70689508649</v>
      </c>
      <c r="AI57">
        <f t="shared" si="25"/>
        <v>-10181.165868130287</v>
      </c>
      <c r="AJ57">
        <f t="shared" si="7"/>
        <v>59.531469549313186</v>
      </c>
      <c r="AK57">
        <f t="shared" si="22"/>
        <v>-0.25051486199335987</v>
      </c>
      <c r="AL57">
        <f t="shared" si="8"/>
        <v>-10121.884913442967</v>
      </c>
      <c r="AN57">
        <f t="shared" si="26"/>
        <v>0</v>
      </c>
      <c r="AO57">
        <f t="shared" si="26"/>
        <v>0</v>
      </c>
      <c r="AP57">
        <f t="shared" si="26"/>
        <v>-2.58171499447734E-3</v>
      </c>
      <c r="AQ57">
        <f t="shared" si="26"/>
        <v>-57.266290473230924</v>
      </c>
      <c r="AR57">
        <f t="shared" si="26"/>
        <v>-57.268872188225401</v>
      </c>
      <c r="AS57">
        <f t="shared" si="26"/>
        <v>0.33486342968528299</v>
      </c>
      <c r="AT57">
        <f t="shared" si="26"/>
        <v>-1.4091415264785724E-3</v>
      </c>
      <c r="AU57">
        <f t="shared" si="23"/>
        <v>-56.935417900066604</v>
      </c>
      <c r="AW57">
        <v>54</v>
      </c>
      <c r="AX57">
        <f>IF(Z57&gt;0, (R57*SUMPRODUCT(K57:$K$98, X57:$X$98)-K57*$AZ$3)/Z57, 0)</f>
        <v>-3437.5795128439281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1000000</v>
      </c>
      <c r="S58">
        <f t="shared" si="1"/>
        <v>-9103.983023707975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-63.11025329207547</v>
      </c>
      <c r="AC58">
        <f t="shared" si="2"/>
        <v>-98.925490179688907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-7309.1556179153959</v>
      </c>
      <c r="AI58">
        <f t="shared" si="25"/>
        <v>-7309.4272723383065</v>
      </c>
      <c r="AJ58">
        <f t="shared" si="7"/>
        <v>35.815236887613437</v>
      </c>
      <c r="AK58">
        <f t="shared" si="22"/>
        <v>-4.4177177304452835</v>
      </c>
      <c r="AL58">
        <f t="shared" si="8"/>
        <v>-7278.0297531811384</v>
      </c>
      <c r="AN58">
        <f t="shared" si="26"/>
        <v>0</v>
      </c>
      <c r="AO58">
        <f t="shared" si="26"/>
        <v>0</v>
      </c>
      <c r="AP58">
        <f t="shared" si="26"/>
        <v>-1.3643314025106193E-3</v>
      </c>
      <c r="AQ58">
        <f t="shared" si="26"/>
        <v>-36.708809775738317</v>
      </c>
      <c r="AR58">
        <f t="shared" si="26"/>
        <v>-36.71017410714083</v>
      </c>
      <c r="AS58">
        <f t="shared" si="26"/>
        <v>0.17987504805040339</v>
      </c>
      <c r="AT58">
        <f t="shared" si="26"/>
        <v>-2.2187126432543201E-2</v>
      </c>
      <c r="AU58">
        <f t="shared" si="23"/>
        <v>-36.552486185522966</v>
      </c>
      <c r="AW58">
        <v>55</v>
      </c>
      <c r="AX58">
        <f>IF(Z58&gt;0, (R58*SUMPRODUCT(K58:$K$98, X58:$X$98)-K58*$AZ$3)/Z58, 0)</f>
        <v>-9103.983023707975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1000000</v>
      </c>
      <c r="S59">
        <f t="shared" si="1"/>
        <v>-19761.783589300583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-98.925490179688907</v>
      </c>
      <c r="AC59">
        <f t="shared" si="2"/>
        <v>-116.48157353969727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-4863.2307061097035</v>
      </c>
      <c r="AI59">
        <f t="shared" si="25"/>
        <v>-4863.3780632207317</v>
      </c>
      <c r="AJ59">
        <f t="shared" si="7"/>
        <v>17.556083360008358</v>
      </c>
      <c r="AK59">
        <f t="shared" si="22"/>
        <v>-6.9247843125782245</v>
      </c>
      <c r="AL59">
        <f t="shared" si="8"/>
        <v>-4852.7467641733019</v>
      </c>
      <c r="AN59">
        <f t="shared" si="26"/>
        <v>0</v>
      </c>
      <c r="AO59">
        <f t="shared" si="26"/>
        <v>0</v>
      </c>
      <c r="AP59">
        <f t="shared" si="26"/>
        <v>-6.6077890630586065E-4</v>
      </c>
      <c r="AQ59">
        <f t="shared" si="26"/>
        <v>-21.807704050819609</v>
      </c>
      <c r="AR59">
        <f t="shared" si="26"/>
        <v>-21.808364829725914</v>
      </c>
      <c r="AS59">
        <f t="shared" si="26"/>
        <v>7.8725006758489702E-2</v>
      </c>
      <c r="AT59">
        <f t="shared" si="26"/>
        <v>-3.1052124817920926E-2</v>
      </c>
      <c r="AU59">
        <f t="shared" si="23"/>
        <v>-21.760691947785347</v>
      </c>
      <c r="AW59">
        <v>56</v>
      </c>
      <c r="AX59">
        <f>IF(Z59&gt;0, (R59*SUMPRODUCT(K59:$K$98, X59:$X$98)-K59*$AZ$3)/Z59, 0)</f>
        <v>-19761.783589300583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1000000</v>
      </c>
      <c r="S60">
        <f t="shared" si="1"/>
        <v>-42232.79081856148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-116.48157353969727</v>
      </c>
      <c r="AC60">
        <f t="shared" si="2"/>
        <v>-121.18862900504377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-2965.8028649535177</v>
      </c>
      <c r="AI60">
        <f t="shared" si="25"/>
        <v>-2965.874603421812</v>
      </c>
      <c r="AJ60">
        <f t="shared" si="7"/>
        <v>4.7070554653464995</v>
      </c>
      <c r="AK60">
        <f t="shared" si="22"/>
        <v>-8.1537101477788099</v>
      </c>
      <c r="AL60">
        <f t="shared" si="8"/>
        <v>-2969.3212581042444</v>
      </c>
      <c r="AN60">
        <f t="shared" si="26"/>
        <v>0</v>
      </c>
      <c r="AO60">
        <f t="shared" si="26"/>
        <v>0</v>
      </c>
      <c r="AP60">
        <f t="shared" si="26"/>
        <v>-2.8722295721405786E-4</v>
      </c>
      <c r="AQ60">
        <f t="shared" si="26"/>
        <v>-11.874335898680611</v>
      </c>
      <c r="AR60">
        <f t="shared" si="26"/>
        <v>-11.874623121637825</v>
      </c>
      <c r="AS60">
        <f t="shared" si="26"/>
        <v>1.884587756985686E-2</v>
      </c>
      <c r="AT60">
        <f t="shared" si="26"/>
        <v>-3.2645424366977864E-2</v>
      </c>
      <c r="AU60">
        <f t="shared" si="23"/>
        <v>-11.888422668434947</v>
      </c>
      <c r="AW60">
        <v>57</v>
      </c>
      <c r="AX60">
        <f>IF(Z60&gt;0, (R60*SUMPRODUCT(K60:$K$98, X60:$X$98)-K60*$AZ$3)/Z60, 0)</f>
        <v>-42232.79081856148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1000000</v>
      </c>
      <c r="S61">
        <f t="shared" si="1"/>
        <v>-96738.271192886445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-121.18862900504377</v>
      </c>
      <c r="AC61">
        <f t="shared" si="2"/>
        <v>-117.7945286666948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-1623.1812215596563</v>
      </c>
      <c r="AI61">
        <f t="shared" si="25"/>
        <v>-1623.2116631127287</v>
      </c>
      <c r="AJ61">
        <f t="shared" si="7"/>
        <v>-3.394100338348963</v>
      </c>
      <c r="AK61">
        <f t="shared" si="22"/>
        <v>-8.4832040303530647</v>
      </c>
      <c r="AL61">
        <f t="shared" si="8"/>
        <v>-1635.0889674814309</v>
      </c>
      <c r="AN61">
        <f t="shared" si="26"/>
        <v>0</v>
      </c>
      <c r="AO61">
        <f t="shared" si="26"/>
        <v>0</v>
      </c>
      <c r="AP61">
        <f t="shared" si="26"/>
        <v>-1.0882178178845862E-4</v>
      </c>
      <c r="AQ61">
        <f t="shared" si="26"/>
        <v>-5.8025118585301305</v>
      </c>
      <c r="AR61">
        <f t="shared" si="26"/>
        <v>-5.8026206803119189</v>
      </c>
      <c r="AS61">
        <f t="shared" si="26"/>
        <v>-1.2133153834411315E-2</v>
      </c>
      <c r="AT61">
        <f t="shared" si="26"/>
        <v>-3.0325567675774857E-2</v>
      </c>
      <c r="AU61">
        <f t="shared" si="23"/>
        <v>-5.8450794018221055</v>
      </c>
      <c r="AW61">
        <v>58</v>
      </c>
      <c r="AX61">
        <f>IF(Z61&gt;0, (R61*SUMPRODUCT(K61:$K$98, X61:$X$98)-K61*$AZ$3)/Z61, 0)</f>
        <v>-96738.271192886445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1000000</v>
      </c>
      <c r="S62">
        <f t="shared" si="1"/>
        <v>-255207.02875491657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-117.7945286666948</v>
      </c>
      <c r="AC62">
        <f t="shared" si="2"/>
        <v>-109.96450817073422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-774.60196093755712</v>
      </c>
      <c r="AI62">
        <f t="shared" si="25"/>
        <v>-774.61273302607549</v>
      </c>
      <c r="AJ62">
        <f t="shared" si="7"/>
        <v>-7.8300204959605821</v>
      </c>
      <c r="AK62">
        <f t="shared" si="22"/>
        <v>-8.2456170066686365</v>
      </c>
      <c r="AL62">
        <f t="shared" si="8"/>
        <v>-790.68837052870481</v>
      </c>
      <c r="AN62">
        <f t="shared" si="26"/>
        <v>0</v>
      </c>
      <c r="AO62">
        <f t="shared" si="26"/>
        <v>0</v>
      </c>
      <c r="AP62">
        <f t="shared" si="26"/>
        <v>-3.4381982727033317E-5</v>
      </c>
      <c r="AQ62">
        <f t="shared" si="26"/>
        <v>-2.472347975582025</v>
      </c>
      <c r="AR62">
        <f t="shared" si="26"/>
        <v>-2.4723823575647521</v>
      </c>
      <c r="AS62">
        <f t="shared" si="26"/>
        <v>-2.4991590904989276E-2</v>
      </c>
      <c r="AT62">
        <f t="shared" si="26"/>
        <v>-2.6318077595862552E-2</v>
      </c>
      <c r="AU62">
        <f t="shared" si="23"/>
        <v>-2.5236920260656044</v>
      </c>
      <c r="AW62">
        <v>59</v>
      </c>
      <c r="AX62">
        <f>IF(Z62&gt;0, (R62*SUMPRODUCT(K62:$K$98, X62:$X$98)-K62*$AZ$3)/Z62, 0)</f>
        <v>-255207.02875491657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1000000</v>
      </c>
      <c r="S63">
        <f t="shared" si="1"/>
        <v>-837862.7824595389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-109.96450817073422</v>
      </c>
      <c r="AC63">
        <f t="shared" si="2"/>
        <v>-100.26495225837813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-306.90719609315278</v>
      </c>
      <c r="AI63">
        <f t="shared" si="25"/>
        <v>-306.91018778088369</v>
      </c>
      <c r="AJ63">
        <f t="shared" si="7"/>
        <v>-9.6995559123560895</v>
      </c>
      <c r="AK63">
        <f t="shared" si="22"/>
        <v>-7.6975155719513966</v>
      </c>
      <c r="AL63">
        <f t="shared" si="8"/>
        <v>-324.30725926519119</v>
      </c>
      <c r="AN63">
        <f t="shared" si="26"/>
        <v>0</v>
      </c>
      <c r="AO63">
        <f t="shared" si="26"/>
        <v>0</v>
      </c>
      <c r="AP63">
        <f t="shared" si="26"/>
        <v>-8.5256842016644433E-6</v>
      </c>
      <c r="AQ63">
        <f t="shared" si="26"/>
        <v>-0.87462130692495732</v>
      </c>
      <c r="AR63">
        <f t="shared" si="26"/>
        <v>-0.87462983260915905</v>
      </c>
      <c r="AS63">
        <f t="shared" si="26"/>
        <v>-2.7641705299349444E-2</v>
      </c>
      <c r="AT63">
        <f t="shared" si="26"/>
        <v>-2.1936309136172592E-2</v>
      </c>
      <c r="AU63">
        <f t="shared" si="23"/>
        <v>-0.92420784704468117</v>
      </c>
      <c r="AW63">
        <v>60</v>
      </c>
      <c r="AX63">
        <f>IF(Z63&gt;0, (R63*SUMPRODUCT(K63:$K$98, X63:$X$98)-K63*$AZ$3)/Z63, 0)</f>
        <v>-837862.7824595389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1000000</v>
      </c>
      <c r="S64">
        <f t="shared" si="1"/>
        <v>-3806530.0504205679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-100.26495225837813</v>
      </c>
      <c r="AC64">
        <f t="shared" si="2"/>
        <v>-90.271802236786911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-94.755849356573819</v>
      </c>
      <c r="AI64">
        <f t="shared" si="25"/>
        <v>-94.756442231193489</v>
      </c>
      <c r="AJ64">
        <f t="shared" si="7"/>
        <v>-9.9931500215912195</v>
      </c>
      <c r="AK64">
        <f t="shared" si="22"/>
        <v>-7.0185466580864695</v>
      </c>
      <c r="AL64">
        <f t="shared" si="8"/>
        <v>-111.76813891087117</v>
      </c>
      <c r="AN64">
        <f t="shared" si="26"/>
        <v>0</v>
      </c>
      <c r="AO64">
        <f t="shared" si="26"/>
        <v>0</v>
      </c>
      <c r="AP64">
        <f t="shared" si="26"/>
        <v>-1.5085434308765193E-6</v>
      </c>
      <c r="AQ64">
        <f t="shared" si="26"/>
        <v>-0.24110209703807489</v>
      </c>
      <c r="AR64">
        <f t="shared" si="26"/>
        <v>-0.24110360558150576</v>
      </c>
      <c r="AS64">
        <f t="shared" si="26"/>
        <v>-2.5427131333656004E-2</v>
      </c>
      <c r="AT64">
        <f t="shared" si="26"/>
        <v>-1.785838371894476E-2</v>
      </c>
      <c r="AU64">
        <f t="shared" si="23"/>
        <v>-0.28438912063410648</v>
      </c>
      <c r="AW64">
        <v>61</v>
      </c>
      <c r="AX64">
        <f>IF(Z64&gt;0, (R64*SUMPRODUCT(K64:$K$98, X64:$X$98)-K64*$AZ$3)/Z64, 0)</f>
        <v>-3806530.0504205679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1000000</v>
      </c>
      <c r="S65">
        <f t="shared" si="1"/>
        <v>-17385340.848300755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-90.271802236786911</v>
      </c>
      <c r="AC65">
        <f t="shared" si="2"/>
        <v>-80.809537076221275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-18.82969270354063</v>
      </c>
      <c r="AI65">
        <f t="shared" si="25"/>
        <v>-18.829808907096517</v>
      </c>
      <c r="AJ65">
        <f t="shared" si="7"/>
        <v>-9.4622651605656358</v>
      </c>
      <c r="AK65">
        <f t="shared" si="22"/>
        <v>-6.3190261565750845</v>
      </c>
      <c r="AL65">
        <f t="shared" si="8"/>
        <v>-34.611100224237234</v>
      </c>
      <c r="AN65">
        <f t="shared" si="26"/>
        <v>0</v>
      </c>
      <c r="AO65">
        <f t="shared" si="26"/>
        <v>0</v>
      </c>
      <c r="AP65">
        <f t="shared" si="26"/>
        <v>-2.6399539672442203E-7</v>
      </c>
      <c r="AQ65">
        <f t="shared" si="26"/>
        <v>-4.2777969722728626E-2</v>
      </c>
      <c r="AR65">
        <f t="shared" si="26"/>
        <v>-4.2778233718125343E-2</v>
      </c>
      <c r="AS65">
        <f t="shared" si="26"/>
        <v>-2.1496712608113609E-2</v>
      </c>
      <c r="AT65">
        <f t="shared" si="26"/>
        <v>-1.4355789754990035E-2</v>
      </c>
      <c r="AU65">
        <f t="shared" si="23"/>
        <v>-7.8630736081228988E-2</v>
      </c>
      <c r="AW65">
        <v>62</v>
      </c>
      <c r="AX65">
        <f>IF(Z65&gt;0, (R65*SUMPRODUCT(K65:$K$98, X65:$X$98)-K65*$AZ$3)/Z65, 0)</f>
        <v>-17385340.848300755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1000000</v>
      </c>
      <c r="S66">
        <f t="shared" si="1"/>
        <v>-80198602.182545006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-80.809537076221275</v>
      </c>
      <c r="AC66">
        <f t="shared" si="2"/>
        <v>-72.188594280226368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-3.7015379642099466</v>
      </c>
      <c r="AI66">
        <f t="shared" si="25"/>
        <v>-3.7015604672811708</v>
      </c>
      <c r="AJ66">
        <f t="shared" si="7"/>
        <v>-8.6209427959949068</v>
      </c>
      <c r="AK66">
        <f t="shared" si="22"/>
        <v>-5.6566675953354899</v>
      </c>
      <c r="AL66">
        <f t="shared" si="8"/>
        <v>-17.979170858611567</v>
      </c>
      <c r="AN66">
        <f t="shared" si="26"/>
        <v>0</v>
      </c>
      <c r="AO66">
        <f t="shared" si="26"/>
        <v>0</v>
      </c>
      <c r="AP66">
        <f t="shared" si="26"/>
        <v>-4.5645787947925707E-8</v>
      </c>
      <c r="AQ66">
        <f t="shared" si="26"/>
        <v>-7.5082914376964627E-3</v>
      </c>
      <c r="AR66">
        <f t="shared" si="26"/>
        <v>-7.5083370834844098E-3</v>
      </c>
      <c r="AS66">
        <f t="shared" si="26"/>
        <v>-1.7486934243521983E-2</v>
      </c>
      <c r="AT66">
        <f t="shared" si="26"/>
        <v>-1.1474124886091144E-2</v>
      </c>
      <c r="AU66">
        <f t="shared" si="23"/>
        <v>-3.6469396213097534E-2</v>
      </c>
      <c r="AW66">
        <v>63</v>
      </c>
      <c r="AX66">
        <f>IF(Z66&gt;0, (R66*SUMPRODUCT(K66:$K$98, X66:$X$98)-K66*$AZ$3)/Z66, 0)</f>
        <v>-80198602.182545006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-374810694.81578892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-72.188594280226368</v>
      </c>
      <c r="AC67">
        <f t="shared" ref="AC67:AC98" si="29">S67*Z67</f>
        <v>-64.460637602273323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-4.2995463105684774E-6</v>
      </c>
      <c r="AH67">
        <f t="shared" ref="AH67:AH98" si="32">-X67*R67</f>
        <v>-0.71913976806079882</v>
      </c>
      <c r="AI67">
        <f t="shared" ref="AI67:AI98" si="33">SUM(AE67:AH67)</f>
        <v>-0.71914406760710936</v>
      </c>
      <c r="AJ67">
        <f t="shared" ref="AJ67:AJ98" si="34">AB67-AC67</f>
        <v>-7.7279566779530455</v>
      </c>
      <c r="AK67">
        <f t="shared" si="22"/>
        <v>-5.0532015996158464</v>
      </c>
      <c r="AL67">
        <f t="shared" ref="AL67:AL98" si="35">SUM(AI67:AK67)</f>
        <v>-13.500302345176001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-1.3024294166094933E-3</v>
      </c>
      <c r="AR67">
        <f t="shared" si="36"/>
        <v>-1.3024372034902106E-3</v>
      </c>
      <c r="AS67">
        <f t="shared" si="36"/>
        <v>-1.3996052721143466E-2</v>
      </c>
      <c r="AT67">
        <f t="shared" si="36"/>
        <v>-9.1518209723612538E-3</v>
      </c>
      <c r="AU67">
        <f t="shared" si="23"/>
        <v>-2.4450310896994929E-2</v>
      </c>
      <c r="AW67">
        <v>64</v>
      </c>
      <c r="AX67">
        <f>IF(Z67&gt;0, (R67*SUMPRODUCT(K67:$K$98, X67:$X$98)-K67*$AZ$3)/Z67, 0)</f>
        <v>-374810694.81578892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7"/>
        <v>1000000</v>
      </c>
      <c r="S68">
        <f t="shared" si="28"/>
        <v>-1778175502.4230351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-64.460637602273323</v>
      </c>
      <c r="AC68">
        <f t="shared" si="29"/>
        <v>-57.555274880448216</v>
      </c>
      <c r="AE68">
        <f t="shared" si="30"/>
        <v>0</v>
      </c>
      <c r="AF68">
        <f t="shared" si="31"/>
        <v>0</v>
      </c>
      <c r="AG68">
        <f t="shared" si="31"/>
        <v>-8.0919002092341809E-7</v>
      </c>
      <c r="AH68">
        <f t="shared" si="32"/>
        <v>-0.13789443306157501</v>
      </c>
      <c r="AI68">
        <f t="shared" si="33"/>
        <v>-0.13789524225159594</v>
      </c>
      <c r="AJ68">
        <f t="shared" si="34"/>
        <v>-6.9053627218251066</v>
      </c>
      <c r="AK68">
        <f t="shared" si="22"/>
        <v>-4.512244632159133</v>
      </c>
      <c r="AL68">
        <f t="shared" si="35"/>
        <v>-11.555502596235836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-2.2298189495503019E-4</v>
      </c>
      <c r="AR68">
        <f t="shared" si="36"/>
        <v>-2.2298320345400468E-4</v>
      </c>
      <c r="AS68">
        <f t="shared" si="36"/>
        <v>-1.1166301864969577E-2</v>
      </c>
      <c r="AT68">
        <f t="shared" si="36"/>
        <v>-7.2965154302510795E-3</v>
      </c>
      <c r="AU68">
        <f t="shared" si="23"/>
        <v>-1.8685800498674663E-2</v>
      </c>
      <c r="AW68">
        <v>65</v>
      </c>
      <c r="AX68">
        <f>IF(Z68&gt;0, (R68*SUMPRODUCT(K68:$K$98, X68:$X$98)-K68*$AZ$3)/Z68, 0)</f>
        <v>-1778175502.4230351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7"/>
        <v>1000000</v>
      </c>
      <c r="S69">
        <f t="shared" si="28"/>
        <v>-8565209539.0065908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-57.555274880448216</v>
      </c>
      <c r="AC69">
        <f t="shared" si="29"/>
        <v>-51.388832548734499</v>
      </c>
      <c r="AE69">
        <f t="shared" si="30"/>
        <v>0</v>
      </c>
      <c r="AF69">
        <f t="shared" si="31"/>
        <v>0</v>
      </c>
      <c r="AG69">
        <f t="shared" si="31"/>
        <v>-1.4999292286635252E-7</v>
      </c>
      <c r="AH69">
        <f t="shared" si="32"/>
        <v>-2.6044207913913257E-2</v>
      </c>
      <c r="AI69">
        <f t="shared" si="33"/>
        <v>-2.6044357906836124E-2</v>
      </c>
      <c r="AJ69">
        <f t="shared" si="34"/>
        <v>-6.1664423317137178</v>
      </c>
      <c r="AK69">
        <f t="shared" si="22"/>
        <v>-4.0288692416313756</v>
      </c>
      <c r="AL69">
        <f t="shared" si="35"/>
        <v>-10.22135593125193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-3.7602437605903137E-5</v>
      </c>
      <c r="AR69">
        <f t="shared" si="36"/>
        <v>-3.7602654164592196E-5</v>
      </c>
      <c r="AS69">
        <f t="shared" si="36"/>
        <v>-8.9030645045954458E-3</v>
      </c>
      <c r="AT69">
        <f t="shared" si="36"/>
        <v>-5.8168520533064373E-3</v>
      </c>
      <c r="AU69">
        <f t="shared" si="23"/>
        <v>-1.4757519212066476E-2</v>
      </c>
      <c r="AW69">
        <v>66</v>
      </c>
      <c r="AX69">
        <f>IF(Z69&gt;0, (R69*SUMPRODUCT(K69:$K$98, X69:$X$98)-K69*$AZ$3)/Z69, 0)</f>
        <v>-8565209539.0065908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7"/>
        <v>1000000</v>
      </c>
      <c r="S70">
        <f t="shared" si="28"/>
        <v>-41951825763.294365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-51.388832548734499</v>
      </c>
      <c r="AC70">
        <f t="shared" si="29"/>
        <v>-45.88291897830721</v>
      </c>
      <c r="AE70">
        <f t="shared" si="30"/>
        <v>0</v>
      </c>
      <c r="AF70">
        <f t="shared" si="31"/>
        <v>0</v>
      </c>
      <c r="AG70">
        <f t="shared" si="31"/>
        <v>-2.7342623439795763E-8</v>
      </c>
      <c r="AH70">
        <f t="shared" si="32"/>
        <v>-4.8460148079157292E-3</v>
      </c>
      <c r="AI70">
        <f t="shared" si="33"/>
        <v>-4.8460421505391689E-3</v>
      </c>
      <c r="AJ70">
        <f t="shared" si="34"/>
        <v>-5.505913570427289</v>
      </c>
      <c r="AK70">
        <f t="shared" si="22"/>
        <v>-3.5972182784114151</v>
      </c>
      <c r="AL70">
        <f t="shared" si="35"/>
        <v>-9.1079778909892433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-6.2470007745460789E-6</v>
      </c>
      <c r="AR70">
        <f t="shared" si="36"/>
        <v>-6.2470360219393652E-6</v>
      </c>
      <c r="AS70">
        <f t="shared" si="36"/>
        <v>-7.0976766894850912E-3</v>
      </c>
      <c r="AT70">
        <f t="shared" si="36"/>
        <v>-4.6371763732006742E-3</v>
      </c>
      <c r="AU70">
        <f t="shared" si="23"/>
        <v>-1.1741100098707704E-2</v>
      </c>
      <c r="AW70">
        <v>67</v>
      </c>
      <c r="AX70">
        <f>IF(Z70&gt;0, (R70*SUMPRODUCT(K70:$K$98, X70:$X$98)-K70*$AZ$3)/Z70, 0)</f>
        <v>-41951825763.294365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7"/>
        <v>1000000</v>
      </c>
      <c r="S71">
        <f t="shared" si="28"/>
        <v>-209167002915.43997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-45.88291897830721</v>
      </c>
      <c r="AC71">
        <f t="shared" si="29"/>
        <v>-40.966897392392902</v>
      </c>
      <c r="AE71">
        <f t="shared" si="30"/>
        <v>0</v>
      </c>
      <c r="AF71">
        <f t="shared" si="31"/>
        <v>0</v>
      </c>
      <c r="AG71">
        <f t="shared" si="31"/>
        <v>-4.8964340480791086E-9</v>
      </c>
      <c r="AH71">
        <f t="shared" si="32"/>
        <v>-8.8691052629274775E-4</v>
      </c>
      <c r="AI71">
        <f t="shared" si="33"/>
        <v>-8.8691542272679579E-4</v>
      </c>
      <c r="AJ71">
        <f t="shared" si="34"/>
        <v>-4.9160215859143079</v>
      </c>
      <c r="AK71">
        <f t="shared" si="22"/>
        <v>-3.211804328481505</v>
      </c>
      <c r="AL71">
        <f t="shared" si="35"/>
        <v>-8.1287128298185394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-1.0208186823011615E-6</v>
      </c>
      <c r="AR71">
        <f t="shared" si="36"/>
        <v>-1.0208243180120983E-6</v>
      </c>
      <c r="AS71">
        <f t="shared" si="36"/>
        <v>-5.6582558541431374E-3</v>
      </c>
      <c r="AT71">
        <f t="shared" si="36"/>
        <v>-3.6967312544077839E-3</v>
      </c>
      <c r="AU71">
        <f t="shared" si="23"/>
        <v>-9.3560079328689327E-3</v>
      </c>
      <c r="AW71">
        <v>68</v>
      </c>
      <c r="AX71">
        <f>IF(Z71&gt;0, (R71*SUMPRODUCT(K71:$K$98, X71:$X$98)-K71*$AZ$3)/Z71, 0)</f>
        <v>-209167002915.43997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7"/>
        <v>1000000</v>
      </c>
      <c r="S72">
        <f t="shared" si="28"/>
        <v>-1062598261230.6324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-40.966897392392902</v>
      </c>
      <c r="AC72">
        <f t="shared" si="29"/>
        <v>-36.577587848108841</v>
      </c>
      <c r="AE72">
        <f t="shared" si="30"/>
        <v>0</v>
      </c>
      <c r="AF72">
        <f t="shared" si="31"/>
        <v>0</v>
      </c>
      <c r="AG72">
        <f t="shared" si="31"/>
        <v>-8.6056953937010618E-10</v>
      </c>
      <c r="AH72">
        <f t="shared" si="32"/>
        <v>-1.5947600672912846E-4</v>
      </c>
      <c r="AI72">
        <f t="shared" si="33"/>
        <v>-1.5947686729866784E-4</v>
      </c>
      <c r="AJ72">
        <f t="shared" si="34"/>
        <v>-4.3893095442840604</v>
      </c>
      <c r="AK72">
        <f t="shared" si="22"/>
        <v>-2.8676828174675033</v>
      </c>
      <c r="AL72">
        <f t="shared" si="35"/>
        <v>-7.2571518386188618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-1.6388761305772936E-7</v>
      </c>
      <c r="AR72">
        <f t="shared" si="36"/>
        <v>-1.6388849743332021E-7</v>
      </c>
      <c r="AS72">
        <f t="shared" si="36"/>
        <v>-4.5107316074577495E-3</v>
      </c>
      <c r="AT72">
        <f t="shared" si="36"/>
        <v>-2.9470119148372895E-3</v>
      </c>
      <c r="AU72">
        <f t="shared" si="23"/>
        <v>-7.457907410792471E-3</v>
      </c>
      <c r="AW72">
        <v>69</v>
      </c>
      <c r="AX72">
        <f>IF(Z72&gt;0, (R72*SUMPRODUCT(K72:$K$98, X72:$X$98)-K72*$AZ$3)/Z72, 0)</f>
        <v>-1062598261230.6324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7"/>
        <v>1000000</v>
      </c>
      <c r="S73">
        <f t="shared" si="28"/>
        <v>-5509917371972.5547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-36.577587848108841</v>
      </c>
      <c r="AC73">
        <f t="shared" si="29"/>
        <v>-32.65856072172614</v>
      </c>
      <c r="AE73">
        <f t="shared" si="30"/>
        <v>0</v>
      </c>
      <c r="AF73">
        <f t="shared" si="31"/>
        <v>0</v>
      </c>
      <c r="AG73">
        <f t="shared" si="31"/>
        <v>-1.4818080978787141E-10</v>
      </c>
      <c r="AH73">
        <f t="shared" si="32"/>
        <v>-2.8151321367541348E-5</v>
      </c>
      <c r="AI73">
        <f t="shared" si="33"/>
        <v>-2.8151469548351137E-5</v>
      </c>
      <c r="AJ73">
        <f t="shared" si="34"/>
        <v>-3.9190271263827015</v>
      </c>
      <c r="AK73">
        <f t="shared" ref="AK73:AK98" si="49">G73*SUM(AB73:AB73, AE73:AF73)</f>
        <v>-2.5604311493676191</v>
      </c>
      <c r="AL73">
        <f t="shared" si="35"/>
        <v>-6.4794864272198689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-2.5830424263756282E-8</v>
      </c>
      <c r="AR73">
        <f t="shared" si="36"/>
        <v>-2.5830560228002317E-8</v>
      </c>
      <c r="AS73">
        <f t="shared" si="36"/>
        <v>-3.5959283066674722E-3</v>
      </c>
      <c r="AT73">
        <f t="shared" si="36"/>
        <v>-2.3493399127814704E-3</v>
      </c>
      <c r="AU73">
        <f t="shared" si="23"/>
        <v>-5.9452940500091707E-3</v>
      </c>
      <c r="AW73">
        <v>70</v>
      </c>
      <c r="AX73">
        <f>IF(Z73&gt;0, (R73*SUMPRODUCT(K73:$K$98, X73:$X$98)-K73*$AZ$3)/Z73, 0)</f>
        <v>-5509917371972.5547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7"/>
        <v>1000000</v>
      </c>
      <c r="S74">
        <f t="shared" si="28"/>
        <v>-29192298890267.723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-32.65856072172614</v>
      </c>
      <c r="AC74">
        <f t="shared" si="29"/>
        <v>-29.159429238386632</v>
      </c>
      <c r="AE74">
        <f t="shared" si="30"/>
        <v>0</v>
      </c>
      <c r="AF74">
        <f t="shared" si="31"/>
        <v>0</v>
      </c>
      <c r="AG74">
        <f t="shared" si="31"/>
        <v>-2.4971850750771083E-11</v>
      </c>
      <c r="AH74">
        <f t="shared" si="32"/>
        <v>-4.8690860375688645E-6</v>
      </c>
      <c r="AI74">
        <f t="shared" si="33"/>
        <v>-4.8691110094196152E-6</v>
      </c>
      <c r="AJ74">
        <f t="shared" si="34"/>
        <v>-3.4991314833395073</v>
      </c>
      <c r="AK74">
        <f t="shared" si="49"/>
        <v>-2.28609925052083</v>
      </c>
      <c r="AL74">
        <f t="shared" si="35"/>
        <v>-5.7852356029713468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-3.9889829581647852E-9</v>
      </c>
      <c r="AR74">
        <f t="shared" si="36"/>
        <v>-3.9890034162725919E-9</v>
      </c>
      <c r="AS74">
        <f t="shared" si="36"/>
        <v>-2.8666521289051569E-3</v>
      </c>
      <c r="AT74">
        <f t="shared" si="36"/>
        <v>-1.8728794029595958E-3</v>
      </c>
      <c r="AU74">
        <f t="shared" si="23"/>
        <v>-4.7395355208681694E-3</v>
      </c>
      <c r="AW74">
        <v>71</v>
      </c>
      <c r="AX74">
        <f>IF(Z74&gt;0, (R74*SUMPRODUCT(K74:$K$98, X74:$X$98)-K74*$AZ$3)/Z74, 0)</f>
        <v>-29192298890267.723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7"/>
        <v>1000000</v>
      </c>
      <c r="S75">
        <f t="shared" si="28"/>
        <v>-158312824039834.09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-29.159429238386632</v>
      </c>
      <c r="AC75">
        <f t="shared" si="29"/>
        <v>-26.035204680616761</v>
      </c>
      <c r="AE75">
        <f t="shared" si="30"/>
        <v>0</v>
      </c>
      <c r="AF75">
        <f t="shared" si="31"/>
        <v>0</v>
      </c>
      <c r="AG75">
        <f t="shared" si="31"/>
        <v>-4.1113543451896668E-12</v>
      </c>
      <c r="AH75">
        <f t="shared" si="32"/>
        <v>-8.2443111592294817E-7</v>
      </c>
      <c r="AI75">
        <f t="shared" si="33"/>
        <v>-8.2443522727729337E-7</v>
      </c>
      <c r="AJ75">
        <f t="shared" si="34"/>
        <v>-3.1242245577698711</v>
      </c>
      <c r="AK75">
        <f t="shared" si="49"/>
        <v>-2.0411600466870645</v>
      </c>
      <c r="AL75">
        <f t="shared" si="35"/>
        <v>-5.1653854288921632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-6.0304689301598292E-10</v>
      </c>
      <c r="AR75">
        <f t="shared" si="36"/>
        <v>-6.0304990034966565E-10</v>
      </c>
      <c r="AS75">
        <f t="shared" si="36"/>
        <v>-2.2852775401837684E-3</v>
      </c>
      <c r="AT75">
        <f t="shared" si="36"/>
        <v>-1.4930479945859238E-3</v>
      </c>
      <c r="AU75">
        <f t="shared" si="23"/>
        <v>-3.7783261378195928E-3</v>
      </c>
      <c r="AW75">
        <v>72</v>
      </c>
      <c r="AX75">
        <f>IF(Z75&gt;0, (R75*SUMPRODUCT(K75:$K$98, X75:$X$98)-K75*$AZ$3)/Z75, 0)</f>
        <v>-158312824039834.09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7"/>
        <v>1000000</v>
      </c>
      <c r="S76">
        <f t="shared" si="28"/>
        <v>-880532823511062.88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-26.035204680616761</v>
      </c>
      <c r="AC76">
        <f t="shared" si="29"/>
        <v>-23.245718465363684</v>
      </c>
      <c r="AE76">
        <f t="shared" si="30"/>
        <v>0</v>
      </c>
      <c r="AF76">
        <f t="shared" si="31"/>
        <v>0</v>
      </c>
      <c r="AG76">
        <f t="shared" si="31"/>
        <v>-6.5999011748003357E-13</v>
      </c>
      <c r="AH76">
        <f t="shared" si="32"/>
        <v>-1.3641002737030944E-7</v>
      </c>
      <c r="AI76">
        <f t="shared" si="33"/>
        <v>-1.3641068736042694E-7</v>
      </c>
      <c r="AJ76">
        <f t="shared" si="34"/>
        <v>-2.7894862152530777</v>
      </c>
      <c r="AK76">
        <f t="shared" si="49"/>
        <v>-1.8224643276431736</v>
      </c>
      <c r="AL76">
        <f t="shared" si="35"/>
        <v>-4.611950679306938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-8.9089184383696678E-11</v>
      </c>
      <c r="AR76">
        <f t="shared" si="36"/>
        <v>-8.9089615422253023E-11</v>
      </c>
      <c r="AS76">
        <f t="shared" si="36"/>
        <v>-1.8218092654715807E-3</v>
      </c>
      <c r="AT76">
        <f t="shared" si="36"/>
        <v>-1.1902487203330893E-3</v>
      </c>
      <c r="AU76">
        <f t="shared" si="23"/>
        <v>-3.012058074894285E-3</v>
      </c>
      <c r="AW76">
        <v>73</v>
      </c>
      <c r="AX76">
        <f>IF(Z76&gt;0, (R76*SUMPRODUCT(K76:$K$98, X76:$X$98)-K76*$AZ$3)/Z76, 0)</f>
        <v>-880532823511062.88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7"/>
        <v>1000000</v>
      </c>
      <c r="S77">
        <f t="shared" si="28"/>
        <v>-5028660151151427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-23.245718465363684</v>
      </c>
      <c r="AC77">
        <f t="shared" si="29"/>
        <v>-20.75510577272409</v>
      </c>
      <c r="AE77">
        <f t="shared" si="30"/>
        <v>0</v>
      </c>
      <c r="AF77">
        <f t="shared" si="31"/>
        <v>0</v>
      </c>
      <c r="AG77">
        <f t="shared" si="31"/>
        <v>-1.0318407462856549E-13</v>
      </c>
      <c r="AH77">
        <f t="shared" si="32"/>
        <v>-2.2008245667066709E-8</v>
      </c>
      <c r="AI77">
        <f t="shared" si="33"/>
        <v>-2.2008348851141338E-8</v>
      </c>
      <c r="AJ77">
        <f t="shared" si="34"/>
        <v>-2.4906126926395942</v>
      </c>
      <c r="AK77">
        <f t="shared" si="49"/>
        <v>-1.6272002925754581</v>
      </c>
      <c r="AL77">
        <f t="shared" si="35"/>
        <v>-4.1178130072234014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-1.28335287970249E-11</v>
      </c>
      <c r="AR77">
        <f t="shared" si="36"/>
        <v>-1.2833588966100308E-11</v>
      </c>
      <c r="AS77">
        <f t="shared" si="36"/>
        <v>-1.45233519276169E-3</v>
      </c>
      <c r="AT77">
        <f t="shared" si="36"/>
        <v>-9.4885899263399867E-4</v>
      </c>
      <c r="AU77">
        <f t="shared" si="23"/>
        <v>-2.4011941982292778E-3</v>
      </c>
      <c r="AW77">
        <v>74</v>
      </c>
      <c r="AX77">
        <f>IF(Z77&gt;0, (R77*SUMPRODUCT(K77:$K$98, X77:$X$98)-K77*$AZ$3)/Z77, 0)</f>
        <v>-5028660151151427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7"/>
        <v>1000000</v>
      </c>
      <c r="S78">
        <f t="shared" si="28"/>
        <v>-2.95451754674213E+16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-20.75510577272409</v>
      </c>
      <c r="AC78">
        <f t="shared" si="29"/>
        <v>-18.531344439943457</v>
      </c>
      <c r="AE78">
        <f t="shared" si="30"/>
        <v>0</v>
      </c>
      <c r="AF78">
        <f t="shared" si="31"/>
        <v>0</v>
      </c>
      <c r="AG78">
        <f t="shared" si="31"/>
        <v>-1.5680516485997426E-14</v>
      </c>
      <c r="AH78">
        <f t="shared" si="32"/>
        <v>-3.458868695851296E-9</v>
      </c>
      <c r="AI78">
        <f t="shared" si="33"/>
        <v>-3.4588843763677821E-9</v>
      </c>
      <c r="AJ78">
        <f t="shared" si="34"/>
        <v>-2.2237613327806329</v>
      </c>
      <c r="AK78">
        <f t="shared" si="49"/>
        <v>-1.4528574040906863</v>
      </c>
      <c r="AL78">
        <f t="shared" si="35"/>
        <v>-3.6766187403302037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-1.8008465880748241E-12</v>
      </c>
      <c r="AR78">
        <f t="shared" si="36"/>
        <v>-1.8008547520749919E-12</v>
      </c>
      <c r="AS78">
        <f t="shared" si="36"/>
        <v>-1.1577927238562325E-3</v>
      </c>
      <c r="AT78">
        <f t="shared" si="36"/>
        <v>-7.5642457958989312E-4</v>
      </c>
      <c r="AU78">
        <f t="shared" si="23"/>
        <v>-1.9142173052469804E-3</v>
      </c>
      <c r="AW78">
        <v>75</v>
      </c>
      <c r="AX78">
        <f>IF(Z78&gt;0, (R78*SUMPRODUCT(K78:$K$98, X78:$X$98)-K78*$AZ$3)/Z78, 0)</f>
        <v>-2.95451754674213E+16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7"/>
        <v>1000000</v>
      </c>
      <c r="S79">
        <f t="shared" si="28"/>
        <v>-1.7877034240255894E+17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-18.531344439943457</v>
      </c>
      <c r="AC79">
        <f t="shared" si="29"/>
        <v>-16.545843249951091</v>
      </c>
      <c r="AE79">
        <f t="shared" si="30"/>
        <v>0</v>
      </c>
      <c r="AF79">
        <f t="shared" si="31"/>
        <v>0</v>
      </c>
      <c r="AG79">
        <f t="shared" si="31"/>
        <v>-2.3138406275316069E-15</v>
      </c>
      <c r="AH79">
        <f t="shared" si="32"/>
        <v>-5.2839482774423378E-10</v>
      </c>
      <c r="AI79">
        <f t="shared" si="33"/>
        <v>-5.2839714158486134E-10</v>
      </c>
      <c r="AJ79">
        <f t="shared" si="34"/>
        <v>-1.985501189992366</v>
      </c>
      <c r="AK79">
        <f t="shared" si="49"/>
        <v>-1.2971941107960421</v>
      </c>
      <c r="AL79">
        <f t="shared" si="35"/>
        <v>-3.2826953013168052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-2.456310002254195E-13</v>
      </c>
      <c r="AR79">
        <f t="shared" si="36"/>
        <v>-2.456320758434193E-13</v>
      </c>
      <c r="AS79">
        <f t="shared" si="36"/>
        <v>-9.2298527093579732E-4</v>
      </c>
      <c r="AT79">
        <f t="shared" si="36"/>
        <v>-6.0301704367853287E-4</v>
      </c>
      <c r="AU79">
        <f t="shared" si="23"/>
        <v>-1.5260023148599621E-3</v>
      </c>
      <c r="AW79">
        <v>76</v>
      </c>
      <c r="AX79">
        <f>IF(Z79&gt;0, (R79*SUMPRODUCT(K79:$K$98, X79:$X$98)-K79*$AZ$3)/Z79, 0)</f>
        <v>-1.7877034240255894E+17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7"/>
        <v>1000000</v>
      </c>
      <c r="S80">
        <f t="shared" si="28"/>
        <v>-1.1144162406258166E+18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-16.545843249951091</v>
      </c>
      <c r="AC80">
        <f t="shared" si="29"/>
        <v>-14.77307433031369</v>
      </c>
      <c r="AE80">
        <f t="shared" si="30"/>
        <v>0</v>
      </c>
      <c r="AF80">
        <f t="shared" si="31"/>
        <v>0</v>
      </c>
      <c r="AG80">
        <f t="shared" si="31"/>
        <v>-3.3140835963628941E-16</v>
      </c>
      <c r="AH80">
        <f t="shared" si="32"/>
        <v>-7.8371754464800064E-11</v>
      </c>
      <c r="AI80">
        <f t="shared" si="33"/>
        <v>-7.8372085873159697E-11</v>
      </c>
      <c r="AJ80">
        <f t="shared" si="34"/>
        <v>-1.7727689196374001</v>
      </c>
      <c r="AK80">
        <f t="shared" si="49"/>
        <v>-1.1582090274965764</v>
      </c>
      <c r="AL80">
        <f t="shared" si="35"/>
        <v>-2.9309779472123485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-3.2528659421200179E-14</v>
      </c>
      <c r="AR80">
        <f t="shared" si="36"/>
        <v>-3.2528796974196578E-14</v>
      </c>
      <c r="AS80">
        <f t="shared" si="36"/>
        <v>-7.3579820706035147E-4</v>
      </c>
      <c r="AT80">
        <f t="shared" si="36"/>
        <v>-4.8072149527948841E-4</v>
      </c>
      <c r="AU80">
        <f t="shared" si="23"/>
        <v>-1.2165197023723685E-3</v>
      </c>
      <c r="AW80">
        <v>77</v>
      </c>
      <c r="AX80">
        <f>IF(Z80&gt;0, (R80*SUMPRODUCT(K80:$K$98, X80:$X$98)-K80*$AZ$3)/Z80, 0)</f>
        <v>-1.1144162406258166E+18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7"/>
        <v>1000000</v>
      </c>
      <c r="S81">
        <f t="shared" si="28"/>
        <v>-7.1690922454678057E+18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-14.77307433031369</v>
      </c>
      <c r="AC81">
        <f t="shared" si="29"/>
        <v>-13.190244937780108</v>
      </c>
      <c r="AE81">
        <f t="shared" si="30"/>
        <v>0</v>
      </c>
      <c r="AF81">
        <f t="shared" si="31"/>
        <v>0</v>
      </c>
      <c r="AG81">
        <f t="shared" si="31"/>
        <v>-4.5996914553996659E-17</v>
      </c>
      <c r="AH81">
        <f t="shared" si="32"/>
        <v>-1.1283894459437193E-11</v>
      </c>
      <c r="AI81">
        <f t="shared" si="33"/>
        <v>-1.1283940456351747E-11</v>
      </c>
      <c r="AJ81">
        <f t="shared" si="34"/>
        <v>-1.5828293925335828</v>
      </c>
      <c r="AK81">
        <f t="shared" si="49"/>
        <v>-1.0341152031219585</v>
      </c>
      <c r="AL81">
        <f t="shared" si="35"/>
        <v>-2.6169445956668254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-4.1816491240368771E-15</v>
      </c>
      <c r="AR81">
        <f t="shared" si="36"/>
        <v>-4.1816661698323819E-15</v>
      </c>
      <c r="AS81">
        <f t="shared" si="36"/>
        <v>-5.865738257816005E-4</v>
      </c>
      <c r="AT81">
        <f t="shared" si="36"/>
        <v>-3.8322823284398552E-4</v>
      </c>
      <c r="AU81">
        <f t="shared" si="23"/>
        <v>-9.6980205862976768E-4</v>
      </c>
      <c r="AW81">
        <v>78</v>
      </c>
      <c r="AX81">
        <f>IF(Z81&gt;0, (R81*SUMPRODUCT(K81:$K$98, X81:$X$98)-K81*$AZ$3)/Z81, 0)</f>
        <v>-7.1690922454678057E+18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7"/>
        <v>1000000</v>
      </c>
      <c r="S82">
        <f t="shared" si="28"/>
        <v>-4.7669517692442698E+19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-13.190244937780108</v>
      </c>
      <c r="AC82">
        <f t="shared" si="29"/>
        <v>-11.777004408732244</v>
      </c>
      <c r="AE82">
        <f t="shared" si="30"/>
        <v>0</v>
      </c>
      <c r="AF82">
        <f t="shared" si="31"/>
        <v>0</v>
      </c>
      <c r="AG82">
        <f t="shared" si="31"/>
        <v>-6.1763811439817205E-18</v>
      </c>
      <c r="AH82">
        <f t="shared" si="32"/>
        <v>-1.5744225705789989E-12</v>
      </c>
      <c r="AI82">
        <f t="shared" si="33"/>
        <v>-1.5744287469601428E-12</v>
      </c>
      <c r="AJ82">
        <f t="shared" si="34"/>
        <v>-1.4132405290478633</v>
      </c>
      <c r="AK82">
        <f t="shared" si="49"/>
        <v>-0.92331714564460765</v>
      </c>
      <c r="AL82">
        <f t="shared" si="35"/>
        <v>-2.3365576746940455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-5.2094498069732014E-16</v>
      </c>
      <c r="AR82">
        <f t="shared" si="36"/>
        <v>-5.2094702433847205E-16</v>
      </c>
      <c r="AS82">
        <f t="shared" si="36"/>
        <v>-4.6761306264477784E-4</v>
      </c>
      <c r="AT82">
        <f t="shared" si="36"/>
        <v>-3.0550720092792274E-4</v>
      </c>
      <c r="AU82">
        <f t="shared" si="23"/>
        <v>-7.731202635732216E-4</v>
      </c>
      <c r="AW82">
        <v>79</v>
      </c>
      <c r="AX82">
        <f>IF(Z82&gt;0, (R82*SUMPRODUCT(K82:$K$98, X82:$X$98)-K82*$AZ$3)/Z82, 0)</f>
        <v>-4.7669517692442698E+19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7"/>
        <v>1000000</v>
      </c>
      <c r="S83">
        <f t="shared" si="28"/>
        <v>-3.2811843401968484E+20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-11.777004408732244</v>
      </c>
      <c r="AC83">
        <f t="shared" si="29"/>
        <v>-10.515182507796643</v>
      </c>
      <c r="AE83">
        <f t="shared" si="30"/>
        <v>0</v>
      </c>
      <c r="AF83">
        <f t="shared" si="31"/>
        <v>0</v>
      </c>
      <c r="AG83">
        <f t="shared" si="31"/>
        <v>-8.0117279445246015E-19</v>
      </c>
      <c r="AH83">
        <f t="shared" si="32"/>
        <v>-2.1253778152357772E-13</v>
      </c>
      <c r="AI83">
        <f t="shared" si="33"/>
        <v>-2.1253858269637216E-13</v>
      </c>
      <c r="AJ83">
        <f t="shared" si="34"/>
        <v>-1.2618219009356011</v>
      </c>
      <c r="AK83">
        <f t="shared" si="49"/>
        <v>-0.82439030861125717</v>
      </c>
      <c r="AL83">
        <f t="shared" si="35"/>
        <v>-2.086212209547071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-6.2789738056912334E-17</v>
      </c>
      <c r="AR83">
        <f t="shared" si="36"/>
        <v>-6.2789974746264884E-17</v>
      </c>
      <c r="AS83">
        <f t="shared" si="36"/>
        <v>-3.7277827060330126E-4</v>
      </c>
      <c r="AT83">
        <f t="shared" si="36"/>
        <v>-2.4354847012748949E-4</v>
      </c>
      <c r="AU83">
        <f t="shared" si="23"/>
        <v>-6.1632674073085355E-4</v>
      </c>
      <c r="AW83">
        <v>80</v>
      </c>
      <c r="AX83">
        <f>IF(Z83&gt;0, (R83*SUMPRODUCT(K83:$K$98, X83:$X$98)-K83*$AZ$3)/Z83, 0)</f>
        <v>-3.2811843401968484E+20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7"/>
        <v>1000000</v>
      </c>
      <c r="S84">
        <f t="shared" si="28"/>
        <v>-2.3412065872731591E+21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-10.515182507796643</v>
      </c>
      <c r="AC84">
        <f t="shared" si="29"/>
        <v>-9.3885558105327185</v>
      </c>
      <c r="AE84">
        <f t="shared" si="30"/>
        <v>0</v>
      </c>
      <c r="AF84">
        <f t="shared" si="31"/>
        <v>0</v>
      </c>
      <c r="AG84">
        <f t="shared" si="31"/>
        <v>-1.0025338923067571E-19</v>
      </c>
      <c r="AH84">
        <f t="shared" si="32"/>
        <v>-2.7716307091090393E-14</v>
      </c>
      <c r="AI84">
        <f t="shared" si="33"/>
        <v>-2.7716407344479623E-14</v>
      </c>
      <c r="AJ84">
        <f t="shared" si="34"/>
        <v>-1.1266266972639247</v>
      </c>
      <c r="AK84">
        <f t="shared" si="49"/>
        <v>-0.73606277554576505</v>
      </c>
      <c r="AL84">
        <f t="shared" si="35"/>
        <v>-1.8626894728097176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-7.310883612917314E-18</v>
      </c>
      <c r="AR84">
        <f t="shared" si="36"/>
        <v>-7.3109100573082656E-18</v>
      </c>
      <c r="AS84">
        <f t="shared" si="36"/>
        <v>-2.9717655500900801E-4</v>
      </c>
      <c r="AT84">
        <f t="shared" si="36"/>
        <v>-1.9415534927255212E-4</v>
      </c>
      <c r="AU84">
        <f t="shared" si="23"/>
        <v>-4.913319042815675E-4</v>
      </c>
      <c r="AW84">
        <v>81</v>
      </c>
      <c r="AX84">
        <f>IF(Z84&gt;0, (R84*SUMPRODUCT(K84:$K$98, X84:$X$98)-K84*$AZ$3)/Z84, 0)</f>
        <v>-2.3412065872731591E+21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7"/>
        <v>1000000</v>
      </c>
      <c r="S85">
        <f t="shared" si="28"/>
        <v>-1.7343571368445135E+22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-9.3885558105327185</v>
      </c>
      <c r="AC85">
        <f t="shared" si="29"/>
        <v>-8.3826391165470682</v>
      </c>
      <c r="AE85">
        <f t="shared" si="30"/>
        <v>0</v>
      </c>
      <c r="AF85">
        <f t="shared" si="31"/>
        <v>0</v>
      </c>
      <c r="AG85">
        <f t="shared" si="31"/>
        <v>-1.2083207861960927E-20</v>
      </c>
      <c r="AH85">
        <f t="shared" si="32"/>
        <v>-3.4867058990563214E-15</v>
      </c>
      <c r="AI85">
        <f t="shared" si="33"/>
        <v>-3.4867179822641834E-15</v>
      </c>
      <c r="AJ85">
        <f t="shared" si="34"/>
        <v>-1.0059166939856503</v>
      </c>
      <c r="AK85">
        <f t="shared" si="49"/>
        <v>-0.65719890673729031</v>
      </c>
      <c r="AL85">
        <f t="shared" si="35"/>
        <v>-1.6631156007229442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-8.2116758842342386E-19</v>
      </c>
      <c r="AR85">
        <f t="shared" si="36"/>
        <v>-8.2117043418642982E-19</v>
      </c>
      <c r="AS85">
        <f t="shared" si="36"/>
        <v>-2.3690733020488594E-4</v>
      </c>
      <c r="AT85">
        <f t="shared" si="36"/>
        <v>-1.5477945573385852E-4</v>
      </c>
      <c r="AU85">
        <f t="shared" si="23"/>
        <v>-3.9168678593874532E-4</v>
      </c>
      <c r="AW85">
        <v>82</v>
      </c>
      <c r="AX85">
        <f>IF(Z85&gt;0, (R85*SUMPRODUCT(K85:$K$98, X85:$X$98)-K85*$AZ$3)/Z85, 0)</f>
        <v>-1.7343571368445135E+22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7"/>
        <v>1000000</v>
      </c>
      <c r="S86">
        <f t="shared" si="28"/>
        <v>-1.3362404544636278E+23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-8.3826391165470682</v>
      </c>
      <c r="AC86">
        <f t="shared" si="29"/>
        <v>-7.4844992112027393</v>
      </c>
      <c r="AE86">
        <f t="shared" si="30"/>
        <v>0</v>
      </c>
      <c r="AF86">
        <f t="shared" si="31"/>
        <v>0</v>
      </c>
      <c r="AG86">
        <f t="shared" si="31"/>
        <v>-1.4002904915431269E-21</v>
      </c>
      <c r="AH86">
        <f t="shared" si="32"/>
        <v>-4.2248341167192767E-16</v>
      </c>
      <c r="AI86">
        <f t="shared" si="33"/>
        <v>-4.2248481196241923E-16</v>
      </c>
      <c r="AJ86">
        <f t="shared" si="34"/>
        <v>-0.89813990534432886</v>
      </c>
      <c r="AK86">
        <f t="shared" si="49"/>
        <v>-0.58678473815829479</v>
      </c>
      <c r="AL86">
        <f t="shared" si="35"/>
        <v>-1.484924643502624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-8.8839912420077116E-20</v>
      </c>
      <c r="AR86">
        <f t="shared" si="36"/>
        <v>-8.8840206873495161E-20</v>
      </c>
      <c r="AS86">
        <f t="shared" si="36"/>
        <v>-1.8886107318629263E-4</v>
      </c>
      <c r="AT86">
        <f t="shared" si="36"/>
        <v>-1.2338923448171118E-4</v>
      </c>
      <c r="AU86">
        <f t="shared" si="23"/>
        <v>-3.1225030766800389E-4</v>
      </c>
      <c r="AW86">
        <v>83</v>
      </c>
      <c r="AX86">
        <f>IF(Z86&gt;0, (R86*SUMPRODUCT(K86:$K$98, X86:$X$98)-K86*$AZ$3)/Z86, 0)</f>
        <v>-1.3362404544636278E+23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7"/>
        <v>1000000</v>
      </c>
      <c r="S87">
        <f t="shared" si="28"/>
        <v>-1.0725059975522666E+24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-7.4844992112027393</v>
      </c>
      <c r="AC87">
        <f t="shared" si="29"/>
        <v>-6.6825885814310171</v>
      </c>
      <c r="AE87">
        <f t="shared" si="30"/>
        <v>0</v>
      </c>
      <c r="AF87">
        <f t="shared" si="31"/>
        <v>0</v>
      </c>
      <c r="AG87">
        <f t="shared" si="31"/>
        <v>-1.5577042451702826E-22</v>
      </c>
      <c r="AH87">
        <f t="shared" si="32"/>
        <v>-4.9220686484426696E-17</v>
      </c>
      <c r="AI87">
        <f t="shared" si="33"/>
        <v>-4.9220842254851216E-17</v>
      </c>
      <c r="AJ87">
        <f t="shared" si="34"/>
        <v>-0.80191062977172223</v>
      </c>
      <c r="AK87">
        <f t="shared" si="49"/>
        <v>-0.52391494478419176</v>
      </c>
      <c r="AL87">
        <f t="shared" si="35"/>
        <v>-1.325825574555914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-9.2411943533641178E-21</v>
      </c>
      <c r="AR87">
        <f t="shared" si="36"/>
        <v>-9.2412235992944423E-21</v>
      </c>
      <c r="AS87">
        <f t="shared" si="36"/>
        <v>-1.5055889125182767E-4</v>
      </c>
      <c r="AT87">
        <f t="shared" si="36"/>
        <v>-9.8365142284527392E-5</v>
      </c>
      <c r="AU87">
        <f t="shared" si="23"/>
        <v>-2.4892403353635504E-4</v>
      </c>
      <c r="AW87">
        <v>84</v>
      </c>
      <c r="AX87">
        <f>IF(Z87&gt;0, (R87*SUMPRODUCT(K87:$K$98, X87:$X$98)-K87*$AZ$3)/Z87, 0)</f>
        <v>-1.0725059975522666E+24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7"/>
        <v>1000000</v>
      </c>
      <c r="S88">
        <f t="shared" si="28"/>
        <v>-8.9816923990405072E+24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-6.6825885814310171</v>
      </c>
      <c r="AC88">
        <f t="shared" si="29"/>
        <v>-5.9665969477062655</v>
      </c>
      <c r="AE88">
        <f t="shared" si="30"/>
        <v>0</v>
      </c>
      <c r="AF88">
        <f t="shared" si="31"/>
        <v>0</v>
      </c>
      <c r="AG88">
        <f t="shared" si="31"/>
        <v>-1.6607663351796769E-23</v>
      </c>
      <c r="AH88">
        <f t="shared" si="32"/>
        <v>-5.5042022768024479E-18</v>
      </c>
      <c r="AI88">
        <f t="shared" si="33"/>
        <v>-5.5042188844657995E-18</v>
      </c>
      <c r="AJ88">
        <f t="shared" si="34"/>
        <v>-0.71599163372475161</v>
      </c>
      <c r="AK88">
        <f t="shared" si="49"/>
        <v>-0.46778120070017126</v>
      </c>
      <c r="AL88">
        <f t="shared" si="35"/>
        <v>-1.1837728344249228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-9.2269209628699483E-22</v>
      </c>
      <c r="AR88">
        <f t="shared" si="36"/>
        <v>-9.2269488029799989E-22</v>
      </c>
      <c r="AS88">
        <f t="shared" si="36"/>
        <v>-1.2002462631682684E-4</v>
      </c>
      <c r="AT88">
        <f t="shared" si="36"/>
        <v>-7.8416089193660232E-5</v>
      </c>
      <c r="AU88">
        <f t="shared" si="23"/>
        <v>-1.9844071551048705E-4</v>
      </c>
      <c r="AW88">
        <v>85</v>
      </c>
      <c r="AX88">
        <f>IF(Z88&gt;0, (R88*SUMPRODUCT(K88:$K$98, X88:$X$98)-K88*$AZ$3)/Z88, 0)</f>
        <v>-8.9816923990405072E+24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7"/>
        <v>1000000</v>
      </c>
      <c r="S89">
        <f t="shared" si="28"/>
        <v>-7.9206429435872706E+25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-5.9665969477062655</v>
      </c>
      <c r="AC89">
        <f t="shared" si="29"/>
        <v>-5.3273187033091647</v>
      </c>
      <c r="AE89">
        <f t="shared" si="30"/>
        <v>0</v>
      </c>
      <c r="AF89">
        <f t="shared" si="31"/>
        <v>0</v>
      </c>
      <c r="AG89">
        <f t="shared" si="31"/>
        <v>-1.6814666250112563E-24</v>
      </c>
      <c r="AH89">
        <f t="shared" si="32"/>
        <v>-5.9040480373070181E-19</v>
      </c>
      <c r="AI89">
        <f t="shared" si="33"/>
        <v>-5.9040648519732687E-19</v>
      </c>
      <c r="AJ89">
        <f t="shared" si="34"/>
        <v>-0.63927824439710079</v>
      </c>
      <c r="AK89">
        <f t="shared" si="49"/>
        <v>-0.41766178633943862</v>
      </c>
      <c r="AL89">
        <f t="shared" si="35"/>
        <v>-1.0569400307365395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-8.8367847129809738E-23</v>
      </c>
      <c r="AR89">
        <f t="shared" si="36"/>
        <v>-8.8368098800502013E-23</v>
      </c>
      <c r="AS89">
        <f t="shared" si="36"/>
        <v>-9.568289725512359E-5</v>
      </c>
      <c r="AT89">
        <f t="shared" si="36"/>
        <v>-6.2512826206680667E-5</v>
      </c>
      <c r="AU89">
        <f t="shared" si="23"/>
        <v>-1.5819572346180427E-4</v>
      </c>
      <c r="AW89">
        <v>86</v>
      </c>
      <c r="AX89">
        <f>IF(Z89&gt;0, (R89*SUMPRODUCT(K89:$K$98, X89:$X$98)-K89*$AZ$3)/Z89, 0)</f>
        <v>-7.9206429435872706E+25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7"/>
        <v>1000000</v>
      </c>
      <c r="S90">
        <f t="shared" si="28"/>
        <v>-7.3739089699439313E+26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-5.3273187033091647</v>
      </c>
      <c r="AC90">
        <f t="shared" si="29"/>
        <v>-4.7565345565260397</v>
      </c>
      <c r="AE90">
        <f t="shared" si="30"/>
        <v>0</v>
      </c>
      <c r="AF90">
        <f t="shared" si="31"/>
        <v>0</v>
      </c>
      <c r="AG90">
        <f t="shared" si="31"/>
        <v>-1.6126231609020685E-25</v>
      </c>
      <c r="AH90">
        <f t="shared" si="32"/>
        <v>-6.0135585706837479E-20</v>
      </c>
      <c r="AI90">
        <f t="shared" si="33"/>
        <v>-6.0135746969153572E-20</v>
      </c>
      <c r="AJ90">
        <f t="shared" si="34"/>
        <v>-0.57078414678312495</v>
      </c>
      <c r="AK90">
        <f t="shared" si="49"/>
        <v>-0.37291230923164154</v>
      </c>
      <c r="AL90">
        <f t="shared" si="35"/>
        <v>-0.94369645601476648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-8.0363328250508403E-24</v>
      </c>
      <c r="AR90">
        <f t="shared" si="36"/>
        <v>-8.0363543756457002E-24</v>
      </c>
      <c r="AS90">
        <f t="shared" si="36"/>
        <v>-7.6277819878127766E-5</v>
      </c>
      <c r="AT90">
        <f t="shared" si="36"/>
        <v>-4.9834842320376796E-5</v>
      </c>
      <c r="AU90">
        <f t="shared" si="23"/>
        <v>-1.2611266219850456E-4</v>
      </c>
      <c r="AW90">
        <v>87</v>
      </c>
      <c r="AX90">
        <f>IF(Z90&gt;0, (R90*SUMPRODUCT(K90:$K$98, X90:$X$98)-K90*$AZ$3)/Z90, 0)</f>
        <v>-7.3739089699439313E+26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7"/>
        <v>1000000</v>
      </c>
      <c r="S91">
        <f t="shared" si="28"/>
        <v>-7.2668708000456259E+27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-4.7565345565260397</v>
      </c>
      <c r="AC91">
        <f t="shared" si="29"/>
        <v>-4.2469058540411071</v>
      </c>
      <c r="AE91">
        <f t="shared" si="30"/>
        <v>0</v>
      </c>
      <c r="AF91">
        <f t="shared" si="31"/>
        <v>0</v>
      </c>
      <c r="AG91">
        <f t="shared" si="31"/>
        <v>-1.4610504200839936E-26</v>
      </c>
      <c r="AH91">
        <f t="shared" si="32"/>
        <v>-5.8015675491385934E-21</v>
      </c>
      <c r="AI91">
        <f t="shared" si="33"/>
        <v>-5.8015821596427941E-21</v>
      </c>
      <c r="AJ91">
        <f t="shared" si="34"/>
        <v>-0.50962870248493264</v>
      </c>
      <c r="AK91">
        <f t="shared" si="49"/>
        <v>-0.33295741895682279</v>
      </c>
      <c r="AL91">
        <f t="shared" si="35"/>
        <v>-0.84258612144175538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-6.9223523309687069E-25</v>
      </c>
      <c r="AR91">
        <f t="shared" si="36"/>
        <v>-6.9223697640257128E-25</v>
      </c>
      <c r="AS91">
        <f t="shared" si="36"/>
        <v>-6.0808210999782931E-5</v>
      </c>
      <c r="AT91">
        <f t="shared" si="36"/>
        <v>-3.9728031186524862E-5</v>
      </c>
      <c r="AU91">
        <f t="shared" si="23"/>
        <v>-1.0053624218630778E-4</v>
      </c>
      <c r="AW91">
        <v>88</v>
      </c>
      <c r="AX91">
        <f>IF(Z91&gt;0, (R91*SUMPRODUCT(K91:$K$98, X91:$X$98)-K91*$AZ$3)/Z91, 0)</f>
        <v>-7.2668708000456259E+27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7"/>
        <v>1000000</v>
      </c>
      <c r="S92">
        <f t="shared" si="28"/>
        <v>-7.6030006382482799E+28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-4.2469058540411071</v>
      </c>
      <c r="AC92">
        <f t="shared" si="29"/>
        <v>-3.7918802268224168</v>
      </c>
      <c r="AE92">
        <f t="shared" si="30"/>
        <v>0</v>
      </c>
      <c r="AF92">
        <f t="shared" si="31"/>
        <v>0</v>
      </c>
      <c r="AG92">
        <f t="shared" si="31"/>
        <v>-1.2468367448723707E-27</v>
      </c>
      <c r="AH92">
        <f t="shared" si="32"/>
        <v>-5.2870249655836659E-22</v>
      </c>
      <c r="AI92">
        <f t="shared" si="33"/>
        <v>-5.2870374339511149E-22</v>
      </c>
      <c r="AJ92">
        <f t="shared" si="34"/>
        <v>-0.45502562721869033</v>
      </c>
      <c r="AK92">
        <f t="shared" si="49"/>
        <v>-0.29728340978287754</v>
      </c>
      <c r="AL92">
        <f t="shared" si="35"/>
        <v>-0.75230903700156793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-5.6325062894657941E-26</v>
      </c>
      <c r="AR92">
        <f t="shared" si="36"/>
        <v>-5.6325195725803126E-26</v>
      </c>
      <c r="AS92">
        <f t="shared" si="36"/>
        <v>-4.8475933513857611E-5</v>
      </c>
      <c r="AT92">
        <f t="shared" si="36"/>
        <v>-3.1670943229053626E-5</v>
      </c>
      <c r="AU92">
        <f t="shared" si="23"/>
        <v>-8.014687674291125E-5</v>
      </c>
      <c r="AW92">
        <v>89</v>
      </c>
      <c r="AX92">
        <f>IF(Z92&gt;0, (R92*SUMPRODUCT(K92:$K$98, X92:$X$98)-K92*$AZ$3)/Z92, 0)</f>
        <v>-7.6030006382482799E+28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7"/>
        <v>1000000</v>
      </c>
      <c r="S93">
        <f t="shared" si="28"/>
        <v>-8.4722798986782441E+29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-3.7918802268224168</v>
      </c>
      <c r="AC93">
        <f t="shared" si="29"/>
        <v>-3.3856073453771574</v>
      </c>
      <c r="AE93">
        <f t="shared" si="30"/>
        <v>0</v>
      </c>
      <c r="AF93">
        <f t="shared" si="31"/>
        <v>0</v>
      </c>
      <c r="AG93">
        <f t="shared" si="31"/>
        <v>-9.9902487461059458E-29</v>
      </c>
      <c r="AH93">
        <f t="shared" si="32"/>
        <v>-4.53786355985035E-23</v>
      </c>
      <c r="AI93">
        <f t="shared" si="33"/>
        <v>-4.537873550099096E-23</v>
      </c>
      <c r="AJ93">
        <f t="shared" si="34"/>
        <v>-0.40627288144525942</v>
      </c>
      <c r="AK93">
        <f t="shared" si="49"/>
        <v>-0.26543161587756919</v>
      </c>
      <c r="AL93">
        <f t="shared" si="35"/>
        <v>-0.67170449732282855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-4.316420388994206E-27</v>
      </c>
      <c r="AR93">
        <f t="shared" si="36"/>
        <v>-4.3164298917288765E-27</v>
      </c>
      <c r="AS93">
        <f t="shared" si="36"/>
        <v>-3.8644717405817625E-5</v>
      </c>
      <c r="AT93">
        <f t="shared" si="36"/>
        <v>-2.524788203846749E-5</v>
      </c>
      <c r="AU93">
        <f t="shared" si="23"/>
        <v>-6.3892599444285108E-5</v>
      </c>
      <c r="AW93">
        <v>90</v>
      </c>
      <c r="AX93">
        <f>IF(Z93&gt;0, (R93*SUMPRODUCT(K93:$K$98, X93:$X$98)-K93*$AZ$3)/Z93, 0)</f>
        <v>-8.4722798986782441E+29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7"/>
        <v>1000000</v>
      </c>
      <c r="S94">
        <f t="shared" si="28"/>
        <v>-1.0094444056993102E+31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-3.3856073453771574</v>
      </c>
      <c r="AC94">
        <f t="shared" si="29"/>
        <v>-3.0228637012296047</v>
      </c>
      <c r="AE94">
        <f t="shared" si="30"/>
        <v>0</v>
      </c>
      <c r="AF94">
        <f t="shared" si="31"/>
        <v>0</v>
      </c>
      <c r="AG94">
        <f t="shared" si="31"/>
        <v>-7.4864541428991904E-30</v>
      </c>
      <c r="AH94">
        <f t="shared" si="32"/>
        <v>-3.656680337741987E-24</v>
      </c>
      <c r="AI94">
        <f t="shared" si="33"/>
        <v>-3.6566878241961296E-24</v>
      </c>
      <c r="AJ94">
        <f t="shared" si="34"/>
        <v>-0.36274364414755267</v>
      </c>
      <c r="AK94">
        <f t="shared" si="49"/>
        <v>-0.23699251417640105</v>
      </c>
      <c r="AL94">
        <f t="shared" si="35"/>
        <v>-0.59973615832395377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-3.1055696611903786E-28</v>
      </c>
      <c r="AR94">
        <f t="shared" si="36"/>
        <v>-3.1055760193356656E-28</v>
      </c>
      <c r="AS94">
        <f t="shared" si="36"/>
        <v>-3.0807332115607129E-5</v>
      </c>
      <c r="AT94">
        <f t="shared" si="36"/>
        <v>-2.0127456982196657E-5</v>
      </c>
      <c r="AU94">
        <f t="shared" si="23"/>
        <v>-5.0934789097803793E-5</v>
      </c>
      <c r="AW94">
        <v>91</v>
      </c>
      <c r="AX94">
        <f>IF(Z94&gt;0, (R94*SUMPRODUCT(K94:$K$98, X94:$X$98)-K94*$AZ$3)/Z94, 0)</f>
        <v>-1.0094444056993102E+31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7"/>
        <v>1000000</v>
      </c>
      <c r="S95">
        <f t="shared" si="28"/>
        <v>-1.2921594225422062E+32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-3.0228637012296047</v>
      </c>
      <c r="AC95">
        <f t="shared" si="29"/>
        <v>-2.6989854475264323</v>
      </c>
      <c r="AE95">
        <f t="shared" si="30"/>
        <v>0</v>
      </c>
      <c r="AF95">
        <f t="shared" si="31"/>
        <v>0</v>
      </c>
      <c r="AG95">
        <f t="shared" si="31"/>
        <v>-5.2218507260822814E-31</v>
      </c>
      <c r="AH95">
        <f t="shared" si="32"/>
        <v>-2.7557618115447879E-25</v>
      </c>
      <c r="AI95">
        <f t="shared" si="33"/>
        <v>-2.7557670333955142E-25</v>
      </c>
      <c r="AJ95">
        <f t="shared" si="34"/>
        <v>-0.32387825370317236</v>
      </c>
      <c r="AK95">
        <f t="shared" si="49"/>
        <v>-0.21160045908607233</v>
      </c>
      <c r="AL95">
        <f t="shared" si="35"/>
        <v>-0.53547871278924464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-2.0896710865307038E-29</v>
      </c>
      <c r="AR95">
        <f t="shared" si="36"/>
        <v>-2.0896750462163469E-29</v>
      </c>
      <c r="AS95">
        <f t="shared" si="36"/>
        <v>-2.455941654624295E-5</v>
      </c>
      <c r="AT95">
        <f t="shared" si="36"/>
        <v>-1.6045485476878709E-5</v>
      </c>
      <c r="AU95">
        <f t="shared" si="23"/>
        <v>-4.0604902023121655E-5</v>
      </c>
      <c r="AW95">
        <v>92</v>
      </c>
      <c r="AX95">
        <f>IF(Z95&gt;0, (R95*SUMPRODUCT(K95:$K$98, X95:$X$98)-K95*$AZ$3)/Z95, 0)</f>
        <v>-1.2921594225422062E+32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7"/>
        <v>1000000</v>
      </c>
      <c r="S96">
        <f t="shared" si="28"/>
        <v>-1.7869438923769992E+33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-2.6989854475264323</v>
      </c>
      <c r="AC96">
        <f t="shared" si="29"/>
        <v>-2.4098084352914571</v>
      </c>
      <c r="AE96">
        <f t="shared" si="30"/>
        <v>0</v>
      </c>
      <c r="AF96">
        <f t="shared" si="31"/>
        <v>0</v>
      </c>
      <c r="AG96">
        <f t="shared" si="31"/>
        <v>-3.3714103245932379E-32</v>
      </c>
      <c r="AH96">
        <f t="shared" si="32"/>
        <v>-1.9329964745448541E-26</v>
      </c>
      <c r="AI96">
        <f t="shared" si="33"/>
        <v>-1.9329998459551788E-26</v>
      </c>
      <c r="AJ96">
        <f t="shared" si="34"/>
        <v>-0.28917701223497527</v>
      </c>
      <c r="AK96">
        <f t="shared" si="49"/>
        <v>-0.18892898132685029</v>
      </c>
      <c r="AL96">
        <f t="shared" si="35"/>
        <v>-0.47810599356182559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-1.3087277025164222E-30</v>
      </c>
      <c r="AR96">
        <f t="shared" si="36"/>
        <v>-1.3087299851165959E-30</v>
      </c>
      <c r="AS96">
        <f t="shared" si="36"/>
        <v>-1.9578616506890102E-5</v>
      </c>
      <c r="AT96">
        <f t="shared" si="36"/>
        <v>-1.2791362784501518E-5</v>
      </c>
      <c r="AU96">
        <f t="shared" si="23"/>
        <v>-3.2369979291391625E-5</v>
      </c>
      <c r="AW96">
        <v>93</v>
      </c>
      <c r="AX96">
        <f>IF(Z96&gt;0, (R96*SUMPRODUCT(K96:$K$98, X96:$X$98)-K96*$AZ$3)/Z96, 0)</f>
        <v>-1.7869438923769992E+33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7"/>
        <v>1000000</v>
      </c>
      <c r="S97">
        <f t="shared" si="28"/>
        <v>-2.6870714458296708E+34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-2.4098084352914571</v>
      </c>
      <c r="AC97">
        <f t="shared" si="29"/>
        <v>-2.1516146743673725</v>
      </c>
      <c r="AE97">
        <f t="shared" si="30"/>
        <v>0</v>
      </c>
      <c r="AF97">
        <f t="shared" si="31"/>
        <v>0</v>
      </c>
      <c r="AG97">
        <f t="shared" si="31"/>
        <v>-2.0018212371192011E-33</v>
      </c>
      <c r="AH97">
        <f t="shared" si="32"/>
        <v>-1.2550056390541541E-27</v>
      </c>
      <c r="AI97">
        <f t="shared" si="33"/>
        <v>-1.2550076408753913E-27</v>
      </c>
      <c r="AJ97">
        <f t="shared" si="34"/>
        <v>-0.25819376092408453</v>
      </c>
      <c r="AK97">
        <f t="shared" si="49"/>
        <v>-0.16868659047040202</v>
      </c>
      <c r="AL97">
        <f t="shared" si="35"/>
        <v>-0.42688035139448655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-7.5865773141857451E-32</v>
      </c>
      <c r="AR97">
        <f t="shared" si="36"/>
        <v>-7.5865894153039492E-32</v>
      </c>
      <c r="AS97">
        <f t="shared" si="36"/>
        <v>-1.5607953210212102E-5</v>
      </c>
      <c r="AT97">
        <f t="shared" si="36"/>
        <v>-1.019719609733858E-5</v>
      </c>
      <c r="AU97">
        <f t="shared" si="23"/>
        <v>-2.5805149307550682E-5</v>
      </c>
      <c r="AW97">
        <v>94</v>
      </c>
      <c r="AX97">
        <f>IF(Z97&gt;0, (R97*SUMPRODUCT(K97:$K$98, X97:$X$98)-K97*$AZ$3)/Z97, 0)</f>
        <v>-2.6870714458296708E+34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-2.1516146743673725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-8.0072849484768045E-29</v>
      </c>
      <c r="AI98">
        <f t="shared" si="33"/>
        <v>-8.0072849484768045E-29</v>
      </c>
      <c r="AJ98">
        <f t="shared" si="34"/>
        <v>-2.1516146743673725</v>
      </c>
      <c r="AK98">
        <f t="shared" si="49"/>
        <v>-0.15061302720571609</v>
      </c>
      <c r="AL98">
        <f t="shared" si="35"/>
        <v>-2.3022277015730888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-4.3218279299154514E-33</v>
      </c>
      <c r="AR98">
        <f t="shared" si="36"/>
        <v>-4.3218279299154514E-33</v>
      </c>
      <c r="AS98">
        <f t="shared" si="36"/>
        <v>-1.1613060424264964E-4</v>
      </c>
      <c r="AT98">
        <f t="shared" si="36"/>
        <v>-8.1291422969854753E-6</v>
      </c>
      <c r="AU98">
        <f t="shared" si="36"/>
        <v>-1.2425974653963511E-4</v>
      </c>
      <c r="AW98">
        <v>95</v>
      </c>
    </row>
    <row r="100" spans="5:50" x14ac:dyDescent="0.25">
      <c r="AN100" s="8">
        <f t="shared" ref="AN100:AU100" si="50">SUM(AN3:AN98)</f>
        <v>47963.353330556332</v>
      </c>
      <c r="AO100" s="8">
        <f t="shared" si="50"/>
        <v>-4796.3353330556338</v>
      </c>
      <c r="AP100" s="8">
        <f t="shared" si="50"/>
        <v>-449.61224827636471</v>
      </c>
      <c r="AQ100" s="8">
        <f t="shared" si="50"/>
        <v>-35592.974770765104</v>
      </c>
      <c r="AR100" s="8">
        <f t="shared" si="50"/>
        <v>7124.4309784592369</v>
      </c>
      <c r="AS100" s="8">
        <f t="shared" si="50"/>
        <v>-8813.034190748871</v>
      </c>
      <c r="AT100" s="8">
        <f t="shared" si="50"/>
        <v>3221.8880040518552</v>
      </c>
      <c r="AU100" s="8">
        <f t="shared" si="50"/>
        <v>1533.2847917622073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FDD9-09E3-4A7B-8F99-07ABBCCC174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105761.48854929605</v>
      </c>
      <c r="K3">
        <v>1</v>
      </c>
      <c r="L3" s="2">
        <v>0</v>
      </c>
      <c r="O3">
        <f>$C$3</f>
        <v>105761.48854929605</v>
      </c>
      <c r="P3">
        <f>O3*C5</f>
        <v>10576.148854929605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105761.48854929605</v>
      </c>
      <c r="AF3">
        <f t="shared" ref="AF3:AG34" si="4">-$Z3*P3</f>
        <v>-10576.148854929605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94985.339694366441</v>
      </c>
      <c r="AJ3">
        <f t="shared" ref="AJ3:AJ66" si="7">AB3-AC3</f>
        <v>0</v>
      </c>
      <c r="AL3">
        <f t="shared" ref="AL3:AL66" si="8">SUM(AI3:AK3)</f>
        <v>94985.339694366441</v>
      </c>
      <c r="AN3">
        <f t="shared" ref="AN3:AU34" si="9">AE3*$K3</f>
        <v>105761.48854929605</v>
      </c>
      <c r="AO3">
        <f t="shared" si="9"/>
        <v>-10576.148854929605</v>
      </c>
      <c r="AP3">
        <f t="shared" si="9"/>
        <v>-200</v>
      </c>
      <c r="AQ3">
        <f t="shared" si="9"/>
        <v>0</v>
      </c>
      <c r="AR3">
        <f t="shared" si="9"/>
        <v>94985.339694366441</v>
      </c>
      <c r="AS3">
        <f t="shared" si="9"/>
        <v>0</v>
      </c>
      <c r="AT3">
        <f t="shared" si="9"/>
        <v>0</v>
      </c>
      <c r="AU3">
        <f t="shared" si="9"/>
        <v>94985.339694366441</v>
      </c>
      <c r="AW3">
        <v>0</v>
      </c>
      <c r="AX3">
        <f>IF(Z3&gt;0, (R3*SUMPRODUCT(K3:$K$98, X3:$X$98)-K3*$AZ$3)/Z3, 0)</f>
        <v>0</v>
      </c>
      <c r="AZ3">
        <f>C6*SUMPRODUCT(X4:X89, K4:K89)/1</f>
        <v>78298.182799610644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1000000</v>
      </c>
      <c r="S4">
        <f t="shared" si="1"/>
        <v>5312.3180550920297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5252.0191653064685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-1350.768</v>
      </c>
      <c r="AI4">
        <f t="shared" si="6"/>
        <v>-1350.768</v>
      </c>
      <c r="AJ4">
        <f t="shared" si="7"/>
        <v>-5252.0191653064685</v>
      </c>
      <c r="AK4">
        <f>G4*SUM(AB4, AE4:AF4)</f>
        <v>0</v>
      </c>
      <c r="AL4">
        <f t="shared" si="8"/>
        <v>-6602.7871653064685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-1260.1623285754267</v>
      </c>
      <c r="AR4">
        <f t="shared" si="9"/>
        <v>-1260.1623285754267</v>
      </c>
      <c r="AS4">
        <f t="shared" si="9"/>
        <v>-4899.7286736696224</v>
      </c>
      <c r="AT4">
        <f t="shared" si="9"/>
        <v>0</v>
      </c>
      <c r="AU4">
        <f t="shared" si="9"/>
        <v>-6159.8910022450491</v>
      </c>
      <c r="AW4">
        <v>1</v>
      </c>
      <c r="AX4">
        <f>IF(Z4&gt;0, (R4*SUMPRODUCT(K4:$K$98, X4:$X$98)-K4*$AZ$3)/Z4, 0)</f>
        <v>5312.3180550920297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1000000</v>
      </c>
      <c r="S5">
        <f t="shared" si="1"/>
        <v>10318.065855075127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5252.0191653064685</v>
      </c>
      <c r="AC5">
        <f t="shared" si="2"/>
        <v>10084.616589913159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-1388.0328736018078</v>
      </c>
      <c r="AI5">
        <f t="shared" si="6"/>
        <v>-1412.4672412719676</v>
      </c>
      <c r="AJ5">
        <f t="shared" si="7"/>
        <v>-4832.5974246066908</v>
      </c>
      <c r="AK5">
        <f>G5*SUM(AB5, AE5:AF5)</f>
        <v>215.33278577756522</v>
      </c>
      <c r="AL5">
        <f t="shared" si="8"/>
        <v>-6029.7318801010933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-1186.9180390096924</v>
      </c>
      <c r="AR5">
        <f t="shared" si="9"/>
        <v>-1207.8120627112</v>
      </c>
      <c r="AS5">
        <f t="shared" si="9"/>
        <v>-4132.392803963914</v>
      </c>
      <c r="AT5">
        <f t="shared" si="9"/>
        <v>184.13279158611783</v>
      </c>
      <c r="AU5">
        <f t="shared" si="9"/>
        <v>-5156.0720750889968</v>
      </c>
      <c r="AW5">
        <v>2</v>
      </c>
      <c r="AX5">
        <f>IF(Z5&gt;0, (R5*SUMPRODUCT(K5:$K$98, X5:$X$98)-K5*$AZ$3)/Z5, 0)</f>
        <v>10318.065855075127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1000000</v>
      </c>
      <c r="S6">
        <f t="shared" si="1"/>
        <v>15992.322974663226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10084.616589913159</v>
      </c>
      <c r="AC6">
        <f t="shared" si="2"/>
        <v>15451.098930787753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-1443.7007042925736</v>
      </c>
      <c r="AI6">
        <f t="shared" si="6"/>
        <v>-1467.8546357684247</v>
      </c>
      <c r="AJ6">
        <f t="shared" si="7"/>
        <v>-5366.4823408745942</v>
      </c>
      <c r="AK6">
        <f>G6*SUM(AB6, AE6:AF6)</f>
        <v>589.9500705099199</v>
      </c>
      <c r="AL6">
        <f t="shared" si="8"/>
        <v>-6244.3869061330988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-1113.6852028505123</v>
      </c>
      <c r="AR6">
        <f t="shared" si="9"/>
        <v>-1132.3177878422207</v>
      </c>
      <c r="AS6">
        <f t="shared" si="9"/>
        <v>-4139.7583007477915</v>
      </c>
      <c r="AT6">
        <f t="shared" si="9"/>
        <v>455.09340128046784</v>
      </c>
      <c r="AU6">
        <f t="shared" si="9"/>
        <v>-4816.9826873095444</v>
      </c>
      <c r="AW6">
        <v>3</v>
      </c>
      <c r="AX6">
        <f>IF(Z6&gt;0, (R6*SUMPRODUCT(K6:$K$98, X6:$X$98)-K6*$AZ$3)/Z6, 0)</f>
        <v>15992.322974663226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1000000</v>
      </c>
      <c r="S7">
        <f t="shared" si="1"/>
        <v>20715.845921825487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15451.098930787753</v>
      </c>
      <c r="AC7">
        <f t="shared" si="2"/>
        <v>19783.360727275482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-1508.822671344728</v>
      </c>
      <c r="AI7">
        <f t="shared" si="6"/>
        <v>-1532.6973429390368</v>
      </c>
      <c r="AJ7">
        <f t="shared" si="7"/>
        <v>-4332.2617964877281</v>
      </c>
      <c r="AK7">
        <f>G7*SUM(AB7, AE7:AF7)</f>
        <v>758.64895750167864</v>
      </c>
      <c r="AL7">
        <f t="shared" si="8"/>
        <v>-5106.310181925086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-1058.9763819248878</v>
      </c>
      <c r="AR7">
        <f t="shared" si="9"/>
        <v>-1075.7329656008562</v>
      </c>
      <c r="AS7">
        <f t="shared" si="9"/>
        <v>-3040.6243291050077</v>
      </c>
      <c r="AT7">
        <f t="shared" si="9"/>
        <v>532.46239165414886</v>
      </c>
      <c r="AU7">
        <f t="shared" si="9"/>
        <v>-3583.8949030517151</v>
      </c>
      <c r="AW7">
        <v>4</v>
      </c>
      <c r="AX7">
        <f>IF(Z7&gt;0, (R7*SUMPRODUCT(K7:$K$98, X7:$X$98)-K7*$AZ$3)/Z7, 0)</f>
        <v>20715.845921825487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1000000</v>
      </c>
      <c r="S8">
        <f t="shared" si="1"/>
        <v>23713.008328996475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19783.360727275482</v>
      </c>
      <c r="AC8">
        <f t="shared" si="2"/>
        <v>22381.832519144533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-1573.9386798416785</v>
      </c>
      <c r="AI8">
        <f t="shared" si="6"/>
        <v>-1597.5352562530484</v>
      </c>
      <c r="AJ8">
        <f t="shared" si="7"/>
        <v>-2598.4717918690512</v>
      </c>
      <c r="AK8">
        <f t="shared" ref="AK8:AK71" si="22">G8*SUM(AB8:AB8, AE8:AF8)</f>
        <v>421.38558349096775</v>
      </c>
      <c r="AL8">
        <f t="shared" si="8"/>
        <v>-3774.6214646311314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-1031.1569579964207</v>
      </c>
      <c r="AR8">
        <f t="shared" si="9"/>
        <v>-1046.616120582047</v>
      </c>
      <c r="AS8">
        <f t="shared" si="9"/>
        <v>-1702.3739886821525</v>
      </c>
      <c r="AT8">
        <f t="shared" si="9"/>
        <v>276.06836402279703</v>
      </c>
      <c r="AU8">
        <f t="shared" si="9"/>
        <v>-2472.9217452414018</v>
      </c>
      <c r="AW8">
        <v>5</v>
      </c>
      <c r="AX8">
        <f>IF(Z8&gt;0, (R8*SUMPRODUCT(K8:$K$98, X8:$X$98)-K8*$AZ$3)/Z8, 0)</f>
        <v>23713.008328996475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1000000</v>
      </c>
      <c r="S9">
        <f t="shared" si="1"/>
        <v>25800.595128949139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22381.832519144533</v>
      </c>
      <c r="AC9">
        <f t="shared" si="2"/>
        <v>24066.349777968942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-1641.687442257399</v>
      </c>
      <c r="AI9">
        <f t="shared" si="6"/>
        <v>-1665.0070107185986</v>
      </c>
      <c r="AJ9">
        <f t="shared" si="7"/>
        <v>-1684.5172588244095</v>
      </c>
      <c r="AK9">
        <f t="shared" si="22"/>
        <v>132.05281186295275</v>
      </c>
      <c r="AL9">
        <f t="shared" si="8"/>
        <v>-3217.4714576800552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-1018.6023048293139</v>
      </c>
      <c r="AR9">
        <f t="shared" si="9"/>
        <v>-1033.0711772655559</v>
      </c>
      <c r="AS9">
        <f t="shared" si="9"/>
        <v>-1045.1765166723337</v>
      </c>
      <c r="AT9">
        <f t="shared" si="9"/>
        <v>81.933561200808541</v>
      </c>
      <c r="AU9">
        <f t="shared" si="9"/>
        <v>-1996.3141327370811</v>
      </c>
      <c r="AW9">
        <v>6</v>
      </c>
      <c r="AX9">
        <f>IF(Z9&gt;0, (R9*SUMPRODUCT(K9:$K$98, X9:$X$98)-K9*$AZ$3)/Z9, 0)</f>
        <v>25800.595128949139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1000000</v>
      </c>
      <c r="S10">
        <f t="shared" si="1"/>
        <v>27709.819469345377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24066.349777968942</v>
      </c>
      <c r="AC10">
        <f t="shared" si="2"/>
        <v>25541.086374022365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-1720.7798730168138</v>
      </c>
      <c r="AI10">
        <f t="shared" si="6"/>
        <v>-1743.823226296576</v>
      </c>
      <c r="AJ10">
        <f t="shared" si="7"/>
        <v>-1474.7365960534225</v>
      </c>
      <c r="AK10">
        <f t="shared" si="22"/>
        <v>98.672034089672678</v>
      </c>
      <c r="AL10">
        <f t="shared" si="8"/>
        <v>-3119.8877882603256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-1012.8792699669179</v>
      </c>
      <c r="AR10">
        <f t="shared" si="9"/>
        <v>-1026.4429658315587</v>
      </c>
      <c r="AS10">
        <f t="shared" si="9"/>
        <v>-868.05415976032452</v>
      </c>
      <c r="AT10">
        <f t="shared" si="9"/>
        <v>58.079978399376571</v>
      </c>
      <c r="AU10">
        <f t="shared" si="9"/>
        <v>-1836.4171471925065</v>
      </c>
      <c r="AW10">
        <v>7</v>
      </c>
      <c r="AX10">
        <f>IF(Z10&gt;0, (R10*SUMPRODUCT(K10:$K$98, X10:$X$98)-K10*$AZ$3)/Z10, 0)</f>
        <v>27709.819469345377</v>
      </c>
    </row>
    <row r="11" spans="1:52" x14ac:dyDescent="0.25">
      <c r="A11" t="s">
        <v>33</v>
      </c>
      <c r="C11" s="12">
        <f>AU91</f>
        <v>3005.2228418154414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1000000</v>
      </c>
      <c r="S11">
        <f t="shared" si="1"/>
        <v>29452.466648869697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25541.086374022365</v>
      </c>
      <c r="AC11">
        <f t="shared" si="2"/>
        <v>26822.952437602646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-1796.7215941835213</v>
      </c>
      <c r="AI11">
        <f t="shared" si="6"/>
        <v>-1819.4895958906313</v>
      </c>
      <c r="AJ11">
        <f t="shared" si="7"/>
        <v>-1281.8660635802808</v>
      </c>
      <c r="AK11">
        <f t="shared" si="22"/>
        <v>61.298607297653668</v>
      </c>
      <c r="AL11">
        <f t="shared" si="8"/>
        <v>-3040.0570521732584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-1004.9219053519787</v>
      </c>
      <c r="AR11">
        <f t="shared" si="9"/>
        <v>-1017.656245346909</v>
      </c>
      <c r="AS11">
        <f t="shared" si="9"/>
        <v>-716.95876043862984</v>
      </c>
      <c r="AT11">
        <f t="shared" si="9"/>
        <v>34.284840478568228</v>
      </c>
      <c r="AU11">
        <f t="shared" si="9"/>
        <v>-1700.3301653069707</v>
      </c>
      <c r="AW11">
        <v>8</v>
      </c>
      <c r="AX11">
        <f>IF(Z11&gt;0, (R11*SUMPRODUCT(K11:$K$98, X11:$X$98)-K11*$AZ$3)/Z11, 0)</f>
        <v>29452.466648869697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1000000</v>
      </c>
      <c r="S12">
        <f t="shared" si="1"/>
        <v>31114.453734407838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26822.952437602646</v>
      </c>
      <c r="AC12">
        <f t="shared" si="2"/>
        <v>27994.563886388758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-1884.2679819195375</v>
      </c>
      <c r="AI12">
        <f t="shared" si="6"/>
        <v>-1906.7611969100285</v>
      </c>
      <c r="AJ12">
        <f t="shared" si="7"/>
        <v>-1171.6114487861123</v>
      </c>
      <c r="AK12">
        <f t="shared" si="22"/>
        <v>61.692790606486085</v>
      </c>
      <c r="AL12">
        <f t="shared" si="8"/>
        <v>-3016.6798550896547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-1001.5084634834481</v>
      </c>
      <c r="AR12">
        <f t="shared" si="9"/>
        <v>-1013.4638463695812</v>
      </c>
      <c r="AS12">
        <f t="shared" si="9"/>
        <v>-622.72394008311596</v>
      </c>
      <c r="AT12">
        <f t="shared" si="9"/>
        <v>32.790374045079098</v>
      </c>
      <c r="AU12">
        <f t="shared" si="9"/>
        <v>-1603.397412407618</v>
      </c>
      <c r="AW12">
        <v>9</v>
      </c>
      <c r="AX12">
        <f>IF(Z12&gt;0, (R12*SUMPRODUCT(K12:$K$98, X12:$X$98)-K12*$AZ$3)/Z12, 0)</f>
        <v>31114.453734407838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1000000</v>
      </c>
      <c r="S13">
        <f t="shared" si="1"/>
        <v>32686.379806070647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27994.563886388758</v>
      </c>
      <c r="AC13">
        <f t="shared" si="2"/>
        <v>29050.135707298155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-1977.7753101264898</v>
      </c>
      <c r="AI13">
        <f t="shared" si="6"/>
        <v>-1999.9941485843226</v>
      </c>
      <c r="AJ13">
        <f t="shared" si="7"/>
        <v>-1055.5718209093975</v>
      </c>
      <c r="AK13">
        <f t="shared" si="22"/>
        <v>55.989127772777515</v>
      </c>
      <c r="AL13">
        <f t="shared" si="8"/>
        <v>-2999.5768417209429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-999.24772098296</v>
      </c>
      <c r="AR13">
        <f t="shared" si="9"/>
        <v>-1010.4735278671899</v>
      </c>
      <c r="AS13">
        <f t="shared" si="9"/>
        <v>-533.31525122036726</v>
      </c>
      <c r="AT13">
        <f t="shared" si="9"/>
        <v>28.287848493362755</v>
      </c>
      <c r="AU13">
        <f t="shared" si="9"/>
        <v>-1515.5009305941946</v>
      </c>
      <c r="AW13">
        <v>10</v>
      </c>
      <c r="AX13">
        <f>IF(Z13&gt;0, (R13*SUMPRODUCT(K13:$K$98, X13:$X$98)-K13*$AZ$3)/Z13, 0)</f>
        <v>32686.379806070647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1000000</v>
      </c>
      <c r="S14">
        <f t="shared" si="1"/>
        <v>34175.857855041519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29050.135707298155</v>
      </c>
      <c r="AC14">
        <f t="shared" si="2"/>
        <v>29999.137118417486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-2078.6114428859501</v>
      </c>
      <c r="AI14">
        <f t="shared" si="6"/>
        <v>-2100.5561276731323</v>
      </c>
      <c r="AJ14">
        <f t="shared" si="7"/>
        <v>-949.00141111933044</v>
      </c>
      <c r="AK14">
        <f t="shared" si="22"/>
        <v>52.290244273136679</v>
      </c>
      <c r="AL14">
        <f t="shared" si="8"/>
        <v>-2997.2672945193262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-998.47308560546765</v>
      </c>
      <c r="AR14">
        <f t="shared" si="9"/>
        <v>-1009.0143424657088</v>
      </c>
      <c r="AS14">
        <f t="shared" si="9"/>
        <v>-455.85834257155653</v>
      </c>
      <c r="AT14">
        <f t="shared" si="9"/>
        <v>25.117922700345257</v>
      </c>
      <c r="AU14">
        <f t="shared" si="9"/>
        <v>-1439.7547623369201</v>
      </c>
      <c r="AW14">
        <v>11</v>
      </c>
      <c r="AX14">
        <f>IF(Z14&gt;0, (R14*SUMPRODUCT(K14:$K$98, X14:$X$98)-K14*$AZ$3)/Z14, 0)</f>
        <v>34175.857855041519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1000000</v>
      </c>
      <c r="S15">
        <f t="shared" si="1"/>
        <v>35683.05655429684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29999.137118417486</v>
      </c>
      <c r="AC15">
        <f t="shared" si="2"/>
        <v>30930.987913322962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-2183.8893850760332</v>
      </c>
      <c r="AI15">
        <f t="shared" si="6"/>
        <v>-2205.5600257807168</v>
      </c>
      <c r="AJ15">
        <f t="shared" si="7"/>
        <v>-931.8507949054765</v>
      </c>
      <c r="AK15">
        <f t="shared" si="22"/>
        <v>122.9964621855117</v>
      </c>
      <c r="AL15">
        <f t="shared" si="8"/>
        <v>-3014.4143585006818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-995.20345025797724</v>
      </c>
      <c r="AR15">
        <f t="shared" si="9"/>
        <v>-1005.078811412247</v>
      </c>
      <c r="AS15">
        <f t="shared" si="9"/>
        <v>-424.64656523035467</v>
      </c>
      <c r="AT15">
        <f t="shared" si="9"/>
        <v>56.04977265470999</v>
      </c>
      <c r="AU15">
        <f t="shared" si="9"/>
        <v>-1373.6756039878917</v>
      </c>
      <c r="AW15">
        <v>12</v>
      </c>
      <c r="AX15">
        <f>IF(Z15&gt;0, (R15*SUMPRODUCT(K15:$K$98, X15:$X$98)-K15*$AZ$3)/Z15, 0)</f>
        <v>35683.05655429684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1000000</v>
      </c>
      <c r="S16">
        <f t="shared" si="1"/>
        <v>37229.841598037572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30930.987913322962</v>
      </c>
      <c r="AC16">
        <f t="shared" si="2"/>
        <v>31863.100582815336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-2308.9660262795187</v>
      </c>
      <c r="AI16">
        <f t="shared" si="6"/>
        <v>-2330.3622364264984</v>
      </c>
      <c r="AJ16">
        <f t="shared" si="7"/>
        <v>-932.11266949237324</v>
      </c>
      <c r="AK16">
        <f t="shared" si="22"/>
        <v>219.61001418459304</v>
      </c>
      <c r="AL16">
        <f t="shared" si="8"/>
        <v>-3042.8648917342784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-995.36577930988835</v>
      </c>
      <c r="AR16">
        <f t="shared" si="9"/>
        <v>-1004.5894123754397</v>
      </c>
      <c r="AS16">
        <f t="shared" si="9"/>
        <v>-401.82187313031505</v>
      </c>
      <c r="AT16">
        <f t="shared" si="9"/>
        <v>94.67107372962306</v>
      </c>
      <c r="AU16">
        <f t="shared" si="9"/>
        <v>-1311.7402117761317</v>
      </c>
      <c r="AW16">
        <v>13</v>
      </c>
      <c r="AX16">
        <f>IF(Z16&gt;0, (R16*SUMPRODUCT(K16:$K$98, X16:$X$98)-K16*$AZ$3)/Z16, 0)</f>
        <v>37229.841598037572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1000000</v>
      </c>
      <c r="S17">
        <f t="shared" si="1"/>
        <v>38932.971860337406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31863.100582815336</v>
      </c>
      <c r="AC17">
        <f t="shared" si="2"/>
        <v>32892.047216891653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-2452.0981144717234</v>
      </c>
      <c r="AI17">
        <f t="shared" si="6"/>
        <v>-2473.2190600643717</v>
      </c>
      <c r="AJ17">
        <f t="shared" si="7"/>
        <v>-1028.9466340763174</v>
      </c>
      <c r="AK17">
        <f t="shared" si="22"/>
        <v>439.71078804285162</v>
      </c>
      <c r="AL17">
        <f t="shared" si="8"/>
        <v>-3062.4549060978375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-993.67192649655931</v>
      </c>
      <c r="AR17">
        <f t="shared" si="9"/>
        <v>-1002.2308379742908</v>
      </c>
      <c r="AS17">
        <f t="shared" si="9"/>
        <v>-416.96348857763246</v>
      </c>
      <c r="AT17">
        <f t="shared" si="9"/>
        <v>178.18547442176546</v>
      </c>
      <c r="AU17">
        <f t="shared" si="9"/>
        <v>-1241.0088521301577</v>
      </c>
      <c r="AW17">
        <v>14</v>
      </c>
      <c r="AX17">
        <f>IF(Z17&gt;0, (R17*SUMPRODUCT(K17:$K$98, X17:$X$98)-K17*$AZ$3)/Z17, 0)</f>
        <v>38932.971860337406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1000000</v>
      </c>
      <c r="S18">
        <f t="shared" si="1"/>
        <v>40857.244369233718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32892.047216891653</v>
      </c>
      <c r="AC18">
        <f t="shared" si="2"/>
        <v>34018.381714423012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-3773.7798847394824</v>
      </c>
      <c r="AI18">
        <f t="shared" si="6"/>
        <v>-3794.5952763790856</v>
      </c>
      <c r="AJ18">
        <f t="shared" si="7"/>
        <v>-1126.3344975313594</v>
      </c>
      <c r="AK18">
        <f t="shared" si="22"/>
        <v>710.46821988485976</v>
      </c>
      <c r="AL18">
        <f t="shared" si="8"/>
        <v>-4210.4615540255854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-1427.0823573580817</v>
      </c>
      <c r="AR18">
        <f t="shared" si="9"/>
        <v>-1434.9538493575221</v>
      </c>
      <c r="AS18">
        <f t="shared" si="9"/>
        <v>-425.93159617250581</v>
      </c>
      <c r="AT18">
        <f t="shared" si="9"/>
        <v>268.66873347894762</v>
      </c>
      <c r="AU18">
        <f t="shared" si="9"/>
        <v>-1592.2167120510805</v>
      </c>
      <c r="AW18">
        <v>15</v>
      </c>
      <c r="AX18">
        <f>IF(Z18&gt;0, (R18*SUMPRODUCT(K18:$K$98, X18:$X$98)-K18*$AZ$3)/Z18, 0)</f>
        <v>40857.244369233718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1000000</v>
      </c>
      <c r="S19">
        <f t="shared" si="1"/>
        <v>42226.146036100246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34018.381714423012</v>
      </c>
      <c r="AC19">
        <f t="shared" si="2"/>
        <v>34587.692851251173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-5183.4313411650292</v>
      </c>
      <c r="AI19">
        <f t="shared" si="6"/>
        <v>-5203.9089931047074</v>
      </c>
      <c r="AJ19">
        <f t="shared" si="7"/>
        <v>-569.31113682816067</v>
      </c>
      <c r="AK19">
        <f t="shared" si="22"/>
        <v>758.60991223163319</v>
      </c>
      <c r="AL19">
        <f t="shared" si="8"/>
        <v>-5014.6102177012344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-1827.988739762586</v>
      </c>
      <c r="AR19">
        <f t="shared" si="9"/>
        <v>-1835.2103878753389</v>
      </c>
      <c r="AS19">
        <f t="shared" si="9"/>
        <v>-200.77324826866672</v>
      </c>
      <c r="AT19">
        <f t="shared" si="9"/>
        <v>267.53134866835666</v>
      </c>
      <c r="AU19">
        <f t="shared" si="9"/>
        <v>-1768.452287475649</v>
      </c>
      <c r="AW19">
        <v>16</v>
      </c>
      <c r="AX19">
        <f>IF(Z19&gt;0, (R19*SUMPRODUCT(K19:$K$98, X19:$X$98)-K19*$AZ$3)/Z19, 0)</f>
        <v>42226.146036100246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1000000</v>
      </c>
      <c r="S20">
        <f t="shared" si="1"/>
        <v>42500.500208951096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34587.692851251173</v>
      </c>
      <c r="AC20">
        <f t="shared" si="2"/>
        <v>34181.847778611555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-6645.711495819125</v>
      </c>
      <c r="AI20">
        <f t="shared" si="6"/>
        <v>-6665.8182284520108</v>
      </c>
      <c r="AJ20">
        <f t="shared" si="7"/>
        <v>405.84507263961859</v>
      </c>
      <c r="AK20">
        <f t="shared" si="22"/>
        <v>148.72707926038004</v>
      </c>
      <c r="AL20">
        <f t="shared" si="8"/>
        <v>-6111.2460765520118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-2222.9691879053298</v>
      </c>
      <c r="AR20">
        <f t="shared" si="9"/>
        <v>-2229.6948255049269</v>
      </c>
      <c r="AS20">
        <f t="shared" si="9"/>
        <v>135.75387557955872</v>
      </c>
      <c r="AT20">
        <f t="shared" si="9"/>
        <v>49.748731164597174</v>
      </c>
      <c r="AU20">
        <f t="shared" si="9"/>
        <v>-2044.1922187607709</v>
      </c>
      <c r="AW20">
        <v>17</v>
      </c>
      <c r="AX20">
        <f>IF(Z20&gt;0, (R20*SUMPRODUCT(K20:$K$98, X20:$X$98)-K20*$AZ$3)/Z20, 0)</f>
        <v>42500.500208951096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1000000</v>
      </c>
      <c r="S21">
        <f t="shared" si="1"/>
        <v>42190.299442924246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34181.847778611555</v>
      </c>
      <c r="AC21">
        <f t="shared" si="2"/>
        <v>33243.995879726208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-8273.0703657768081</v>
      </c>
      <c r="AI21">
        <f t="shared" si="6"/>
        <v>-8292.7692043242205</v>
      </c>
      <c r="AJ21">
        <f t="shared" si="7"/>
        <v>937.8518988853466</v>
      </c>
      <c r="AK21">
        <f t="shared" si="22"/>
        <v>54.69095644577849</v>
      </c>
      <c r="AL21">
        <f t="shared" si="8"/>
        <v>-7300.2263489930956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-2631.5286347247043</v>
      </c>
      <c r="AR21">
        <f t="shared" si="9"/>
        <v>-2637.7945137051097</v>
      </c>
      <c r="AS21">
        <f t="shared" si="9"/>
        <v>298.31537965119122</v>
      </c>
      <c r="AT21">
        <f t="shared" si="9"/>
        <v>17.396300476653103</v>
      </c>
      <c r="AU21">
        <f t="shared" si="9"/>
        <v>-2322.0828335772653</v>
      </c>
      <c r="AW21">
        <v>18</v>
      </c>
      <c r="AX21">
        <f>IF(Z21&gt;0, (R21*SUMPRODUCT(K21:$K$98, X21:$X$98)-K21*$AZ$3)/Z21, 0)</f>
        <v>42190.299442924246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1000000</v>
      </c>
      <c r="S22">
        <f t="shared" si="1"/>
        <v>41899.603081909874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33243.995879726208</v>
      </c>
      <c r="AC22">
        <f t="shared" si="2"/>
        <v>32263.523772633085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-10054.211551059354</v>
      </c>
      <c r="AI22">
        <f t="shared" si="6"/>
        <v>-10073.462045932516</v>
      </c>
      <c r="AJ22">
        <f t="shared" si="7"/>
        <v>980.47210709312276</v>
      </c>
      <c r="AK22">
        <f t="shared" si="22"/>
        <v>698.12391347425046</v>
      </c>
      <c r="AL22">
        <f t="shared" si="8"/>
        <v>-8394.8660253651433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-2986.0696270995199</v>
      </c>
      <c r="AR22">
        <f t="shared" si="9"/>
        <v>-2991.7869643323265</v>
      </c>
      <c r="AS22">
        <f t="shared" si="9"/>
        <v>291.19717288031012</v>
      </c>
      <c r="AT22">
        <f t="shared" si="9"/>
        <v>207.340635652098</v>
      </c>
      <c r="AU22">
        <f t="shared" si="9"/>
        <v>-2493.2491557999183</v>
      </c>
      <c r="AW22">
        <v>19</v>
      </c>
      <c r="AX22">
        <f>IF(Z22&gt;0, (R22*SUMPRODUCT(K22:$K$98, X22:$X$98)-K22*$AZ$3)/Z22, 0)</f>
        <v>41899.603081909874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1000000</v>
      </c>
      <c r="S23">
        <f t="shared" si="1"/>
        <v>42336.896348407128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32263.523772633085</v>
      </c>
      <c r="AC23">
        <f t="shared" si="2"/>
        <v>31768.988140953428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-11934.21493329121</v>
      </c>
      <c r="AI23">
        <f t="shared" si="6"/>
        <v>-11952.974567842308</v>
      </c>
      <c r="AJ23">
        <f t="shared" si="7"/>
        <v>494.53563167965694</v>
      </c>
      <c r="AK23">
        <f t="shared" si="22"/>
        <v>2258.4466640843161</v>
      </c>
      <c r="AL23">
        <f t="shared" si="8"/>
        <v>-9199.9922720783343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-3164.6649972965461</v>
      </c>
      <c r="AR23">
        <f t="shared" si="9"/>
        <v>-3169.6395984041833</v>
      </c>
      <c r="AS23">
        <f t="shared" si="9"/>
        <v>131.13888196589917</v>
      </c>
      <c r="AT23">
        <f t="shared" si="9"/>
        <v>598.88540185003421</v>
      </c>
      <c r="AU23">
        <f t="shared" si="9"/>
        <v>-2439.6153145882499</v>
      </c>
      <c r="AW23">
        <v>20</v>
      </c>
      <c r="AX23">
        <f>IF(Z23&gt;0, (R23*SUMPRODUCT(K23:$K$98, X23:$X$98)-K23*$AZ$3)/Z23, 0)</f>
        <v>42336.896348407128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1000000</v>
      </c>
      <c r="S24">
        <f t="shared" si="1"/>
        <v>42294.087936871896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31768.988140953428</v>
      </c>
      <c r="AC24">
        <f t="shared" si="2"/>
        <v>30828.907068138909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-13963.881053644724</v>
      </c>
      <c r="AI24">
        <f t="shared" si="6"/>
        <v>-13982.10399482397</v>
      </c>
      <c r="AJ24">
        <f t="shared" si="7"/>
        <v>940.08107281451885</v>
      </c>
      <c r="AK24">
        <f t="shared" si="22"/>
        <v>2223.8291698667404</v>
      </c>
      <c r="AL24">
        <f t="shared" si="8"/>
        <v>-10818.193752142712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-3306.1458351273996</v>
      </c>
      <c r="AR24">
        <f t="shared" si="9"/>
        <v>-3310.4603735320225</v>
      </c>
      <c r="AS24">
        <f t="shared" si="9"/>
        <v>222.57745619772274</v>
      </c>
      <c r="AT24">
        <f t="shared" si="9"/>
        <v>526.52292867180472</v>
      </c>
      <c r="AU24">
        <f t="shared" si="9"/>
        <v>-2561.3599886624952</v>
      </c>
      <c r="AW24">
        <v>21</v>
      </c>
      <c r="AX24">
        <f>IF(Z24&gt;0, (R24*SUMPRODUCT(K24:$K$98, X24:$X$98)-K24*$AZ$3)/Z24, 0)</f>
        <v>42294.087936871896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1000000</v>
      </c>
      <c r="S25">
        <f t="shared" si="1"/>
        <v>41827.337288901377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30828.907068138909</v>
      </c>
      <c r="AC25">
        <f t="shared" si="2"/>
        <v>29508.996879870472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-16133.003079633543</v>
      </c>
      <c r="AI25">
        <f t="shared" si="6"/>
        <v>-16150.640466324006</v>
      </c>
      <c r="AJ25">
        <f t="shared" si="7"/>
        <v>1319.9101882684372</v>
      </c>
      <c r="AK25">
        <f t="shared" si="22"/>
        <v>2158.023494769724</v>
      </c>
      <c r="AL25">
        <f t="shared" si="8"/>
        <v>-12672.706783285845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-3410.4607818787431</v>
      </c>
      <c r="AR25">
        <f t="shared" si="9"/>
        <v>-3414.1892641275681</v>
      </c>
      <c r="AS25">
        <f t="shared" si="9"/>
        <v>279.02442654179072</v>
      </c>
      <c r="AT25">
        <f t="shared" si="9"/>
        <v>456.19866673032504</v>
      </c>
      <c r="AU25">
        <f t="shared" si="9"/>
        <v>-2678.9661708554522</v>
      </c>
      <c r="AW25">
        <v>22</v>
      </c>
      <c r="AX25">
        <f>IF(Z25&gt;0, (R25*SUMPRODUCT(K25:$K$98, X25:$X$98)-K25*$AZ$3)/Z25, 0)</f>
        <v>41827.337288901377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1000000</v>
      </c>
      <c r="S26">
        <f t="shared" si="1"/>
        <v>40974.125936845965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29508.996879870472</v>
      </c>
      <c r="AC26">
        <f t="shared" si="2"/>
        <v>27871.960782687223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-18207.313443528132</v>
      </c>
      <c r="AI26">
        <f t="shared" si="6"/>
        <v>-18224.319273515601</v>
      </c>
      <c r="AJ26">
        <f t="shared" si="7"/>
        <v>1637.0360971832488</v>
      </c>
      <c r="AK26">
        <f t="shared" si="22"/>
        <v>2065.6297815909334</v>
      </c>
      <c r="AL26">
        <f t="shared" si="8"/>
        <v>-14521.653394741419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-3436.5739140012156</v>
      </c>
      <c r="AR26">
        <f t="shared" si="9"/>
        <v>-3439.7837116411661</v>
      </c>
      <c r="AS26">
        <f t="shared" si="9"/>
        <v>308.98548351503365</v>
      </c>
      <c r="AT26">
        <f t="shared" si="9"/>
        <v>389.88121149321398</v>
      </c>
      <c r="AU26">
        <f t="shared" si="9"/>
        <v>-2740.9170166329186</v>
      </c>
      <c r="AW26">
        <v>23</v>
      </c>
      <c r="AX26">
        <f>IF(Z26&gt;0, (R26*SUMPRODUCT(K26:$K$98, X26:$X$98)-K26*$AZ$3)/Z26, 0)</f>
        <v>40974.125936845965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1000000</v>
      </c>
      <c r="S27">
        <f t="shared" si="1"/>
        <v>39832.800660199508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27871.960782687223</v>
      </c>
      <c r="AC27">
        <f t="shared" si="2"/>
        <v>26018.801765735556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-20230.45642316428</v>
      </c>
      <c r="AI27">
        <f t="shared" si="6"/>
        <v>-20246.786433441295</v>
      </c>
      <c r="AJ27">
        <f t="shared" si="7"/>
        <v>1853.1590169516676</v>
      </c>
      <c r="AK27">
        <f t="shared" si="22"/>
        <v>1951.0372547881059</v>
      </c>
      <c r="AL27">
        <f t="shared" si="8"/>
        <v>-16442.590161701522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-3409.3177441649491</v>
      </c>
      <c r="AR27">
        <f t="shared" si="9"/>
        <v>-3412.0697430638011</v>
      </c>
      <c r="AS27">
        <f t="shared" si="9"/>
        <v>312.30179819464416</v>
      </c>
      <c r="AT27">
        <f t="shared" si="9"/>
        <v>328.79663182782286</v>
      </c>
      <c r="AU27">
        <f t="shared" si="9"/>
        <v>-2770.9713130413343</v>
      </c>
      <c r="AW27">
        <v>24</v>
      </c>
      <c r="AX27">
        <f>IF(Z27&gt;0, (R27*SUMPRODUCT(K27:$K$98, X27:$X$98)-K27*$AZ$3)/Z27, 0)</f>
        <v>39832.800660199508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1000000</v>
      </c>
      <c r="S28">
        <f t="shared" si="1"/>
        <v>38473.409383000326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26018.801765735556</v>
      </c>
      <c r="AC28">
        <f t="shared" si="2"/>
        <v>24023.247322507697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-22256.697486076475</v>
      </c>
      <c r="AI28">
        <f t="shared" si="6"/>
        <v>-22272.307778813571</v>
      </c>
      <c r="AJ28">
        <f t="shared" si="7"/>
        <v>1995.5544432278584</v>
      </c>
      <c r="AK28">
        <f t="shared" si="22"/>
        <v>1821.3161236014892</v>
      </c>
      <c r="AL28">
        <f t="shared" si="8"/>
        <v>-18455.437211984223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-3348.9178782948602</v>
      </c>
      <c r="AR28">
        <f t="shared" si="9"/>
        <v>-3351.2667258031383</v>
      </c>
      <c r="AS28">
        <f t="shared" si="9"/>
        <v>300.26682782642365</v>
      </c>
      <c r="AT28">
        <f t="shared" si="9"/>
        <v>274.0495588876766</v>
      </c>
      <c r="AU28">
        <f t="shared" si="9"/>
        <v>-2776.9503390890382</v>
      </c>
      <c r="AW28">
        <v>25</v>
      </c>
      <c r="AX28">
        <f>IF(Z28&gt;0, (R28*SUMPRODUCT(K28:$K$98, X28:$X$98)-K28*$AZ$3)/Z28, 0)</f>
        <v>38473.409383000326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1000000</v>
      </c>
      <c r="S29">
        <f t="shared" si="1"/>
        <v>36951.75183798073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24023.247322507697</v>
      </c>
      <c r="AC29">
        <f t="shared" si="2"/>
        <v>21936.618105763813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-24511.892330436804</v>
      </c>
      <c r="AI29">
        <f t="shared" si="6"/>
        <v>-24526.733722938265</v>
      </c>
      <c r="AJ29">
        <f t="shared" si="7"/>
        <v>2086.6292167438842</v>
      </c>
      <c r="AK29">
        <f t="shared" si="22"/>
        <v>1681.627312575539</v>
      </c>
      <c r="AL29">
        <f t="shared" si="8"/>
        <v>-20758.477193618841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-3293.0823610828647</v>
      </c>
      <c r="AR29">
        <f t="shared" si="9"/>
        <v>-3295.0762474463336</v>
      </c>
      <c r="AS29">
        <f t="shared" si="9"/>
        <v>280.33094202388696</v>
      </c>
      <c r="AT29">
        <f t="shared" si="9"/>
        <v>225.92042941055973</v>
      </c>
      <c r="AU29">
        <f t="shared" si="9"/>
        <v>-2788.8248760118868</v>
      </c>
      <c r="AW29">
        <v>26</v>
      </c>
      <c r="AX29">
        <f>IF(Z29&gt;0, (R29*SUMPRODUCT(K29:$K$98, X29:$X$98)-K29*$AZ$3)/Z29, 0)</f>
        <v>36951.75183798073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1000000</v>
      </c>
      <c r="S30">
        <f t="shared" si="1"/>
        <v>35233.283546498875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21936.618105763813</v>
      </c>
      <c r="AC30">
        <f t="shared" si="2"/>
        <v>19770.579192494333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-26585.544300285266</v>
      </c>
      <c r="AI30">
        <f t="shared" si="6"/>
        <v>-26599.572640254206</v>
      </c>
      <c r="AJ30">
        <f t="shared" si="7"/>
        <v>2166.03891326948</v>
      </c>
      <c r="AK30">
        <f t="shared" si="22"/>
        <v>1535.5632674034671</v>
      </c>
      <c r="AL30">
        <f t="shared" si="8"/>
        <v>-22897.970459581258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-3188.9909444932941</v>
      </c>
      <c r="AR30">
        <f t="shared" si="9"/>
        <v>-3190.6736728445335</v>
      </c>
      <c r="AS30">
        <f t="shared" si="9"/>
        <v>259.82084104865771</v>
      </c>
      <c r="AT30">
        <f t="shared" si="9"/>
        <v>184.19398524007826</v>
      </c>
      <c r="AU30">
        <f t="shared" si="9"/>
        <v>-2746.6588465557975</v>
      </c>
      <c r="AW30">
        <v>27</v>
      </c>
      <c r="AX30">
        <f>IF(Z30&gt;0, (R30*SUMPRODUCT(K30:$K$98, X30:$X$98)-K30*$AZ$3)/Z30, 0)</f>
        <v>35233.283546498875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1000000</v>
      </c>
      <c r="S31">
        <f t="shared" si="1"/>
        <v>33354.330795924259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19770.579192494333</v>
      </c>
      <c r="AC31">
        <f t="shared" si="2"/>
        <v>17587.877040691554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-28218.113024040864</v>
      </c>
      <c r="AI31">
        <f t="shared" si="6"/>
        <v>-28231.295627784515</v>
      </c>
      <c r="AJ31">
        <f t="shared" si="7"/>
        <v>2182.7021518027796</v>
      </c>
      <c r="AK31">
        <f t="shared" si="22"/>
        <v>1383.9405434746034</v>
      </c>
      <c r="AL31">
        <f t="shared" si="8"/>
        <v>-24664.652932507131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-3022.1615487168624</v>
      </c>
      <c r="AR31">
        <f t="shared" si="9"/>
        <v>-3023.573406345758</v>
      </c>
      <c r="AS31">
        <f t="shared" si="9"/>
        <v>233.76752761107531</v>
      </c>
      <c r="AT31">
        <f t="shared" si="9"/>
        <v>148.22011282738589</v>
      </c>
      <c r="AU31">
        <f t="shared" si="9"/>
        <v>-2641.5857659072972</v>
      </c>
      <c r="AW31">
        <v>28</v>
      </c>
      <c r="AX31">
        <f>IF(Z31&gt;0, (R31*SUMPRODUCT(K31:$K$98, X31:$X$98)-K31*$AZ$3)/Z31, 0)</f>
        <v>33354.330795924259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1000000</v>
      </c>
      <c r="S32">
        <f t="shared" si="1"/>
        <v>31410.801012565764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17587.877040691554</v>
      </c>
      <c r="AC32">
        <f t="shared" si="2"/>
        <v>15464.187628305499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-29710.405503034897</v>
      </c>
      <c r="AI32">
        <f t="shared" si="6"/>
        <v>-29722.713520603535</v>
      </c>
      <c r="AJ32">
        <f t="shared" si="7"/>
        <v>2123.6894123860548</v>
      </c>
      <c r="AK32">
        <f t="shared" si="22"/>
        <v>1231.1513928484089</v>
      </c>
      <c r="AL32">
        <f t="shared" si="8"/>
        <v>-26367.872715369071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-2841.0590715628618</v>
      </c>
      <c r="AR32">
        <f t="shared" si="9"/>
        <v>-2842.2360263830428</v>
      </c>
      <c r="AS32">
        <f t="shared" si="9"/>
        <v>203.07791051943346</v>
      </c>
      <c r="AT32">
        <f t="shared" si="9"/>
        <v>117.7289159773309</v>
      </c>
      <c r="AU32">
        <f t="shared" si="9"/>
        <v>-2521.4291998862786</v>
      </c>
      <c r="AW32">
        <v>29</v>
      </c>
      <c r="AX32">
        <f>IF(Z32&gt;0, (R32*SUMPRODUCT(K32:$K$98, X32:$X$98)-K32*$AZ$3)/Z32, 0)</f>
        <v>31410.801012565764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1000000</v>
      </c>
      <c r="S33">
        <f t="shared" si="1"/>
        <v>29410.114653856421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15464.187628305499</v>
      </c>
      <c r="AC33">
        <f t="shared" si="2"/>
        <v>13425.335821323724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-30910.468063317265</v>
      </c>
      <c r="AI33">
        <f t="shared" si="6"/>
        <v>-30921.880239008631</v>
      </c>
      <c r="AJ33">
        <f t="shared" si="7"/>
        <v>2038.8518069817746</v>
      </c>
      <c r="AK33">
        <f t="shared" si="22"/>
        <v>1082.493133981385</v>
      </c>
      <c r="AL33">
        <f t="shared" si="8"/>
        <v>-27800.53529804547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-2639.1206395616368</v>
      </c>
      <c r="AR33">
        <f t="shared" si="9"/>
        <v>-2640.095005538486</v>
      </c>
      <c r="AS33">
        <f t="shared" si="9"/>
        <v>174.0761697231861</v>
      </c>
      <c r="AT33">
        <f t="shared" si="9"/>
        <v>92.422734143723687</v>
      </c>
      <c r="AU33">
        <f t="shared" si="9"/>
        <v>-2373.5961016715764</v>
      </c>
      <c r="AW33">
        <v>30</v>
      </c>
      <c r="AX33">
        <f>IF(Z33&gt;0, (R33*SUMPRODUCT(K33:$K$98, X33:$X$98)-K33*$AZ$3)/Z33, 0)</f>
        <v>29410.114653856421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1000000</v>
      </c>
      <c r="S34">
        <f t="shared" si="1"/>
        <v>27387.626490862698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13425.335821323724</v>
      </c>
      <c r="AC34">
        <f t="shared" si="2"/>
        <v>11502.4716679952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-31934.259856914614</v>
      </c>
      <c r="AI34">
        <f t="shared" si="6"/>
        <v>-31944.759554352644</v>
      </c>
      <c r="AJ34">
        <f t="shared" si="7"/>
        <v>1922.8641533285245</v>
      </c>
      <c r="AK34">
        <f t="shared" si="22"/>
        <v>939.77350749266077</v>
      </c>
      <c r="AL34">
        <f t="shared" si="8"/>
        <v>-29082.121893531461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-2434.4031089146461</v>
      </c>
      <c r="AR34">
        <f t="shared" si="9"/>
        <v>-2435.2035187628881</v>
      </c>
      <c r="AS34">
        <f t="shared" si="9"/>
        <v>146.583214825</v>
      </c>
      <c r="AT34">
        <f t="shared" si="9"/>
        <v>71.640537734911305</v>
      </c>
      <c r="AU34">
        <f t="shared" ref="AU34:AU89" si="23">AL34*$K34</f>
        <v>-2216.9797662029773</v>
      </c>
      <c r="AW34">
        <v>31</v>
      </c>
      <c r="AX34">
        <f>IF(Z34&gt;0, (R34*SUMPRODUCT(K34:$K$98, X34:$X$98)-K34*$AZ$3)/Z34, 0)</f>
        <v>27387.626490862698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1000000</v>
      </c>
      <c r="S35">
        <f t="shared" si="1"/>
        <v>25350.583933029895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11502.4716679952</v>
      </c>
      <c r="AC35">
        <f t="shared" si="2"/>
        <v>9707.58327893155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-32854.698170609809</v>
      </c>
      <c r="AI35">
        <f t="shared" ref="AI35:AI66" si="25">SUM(AE35:AH35)</f>
        <v>-32864.271503619195</v>
      </c>
      <c r="AJ35">
        <f t="shared" si="7"/>
        <v>1794.8883890636498</v>
      </c>
      <c r="AK35">
        <f t="shared" si="22"/>
        <v>805.17301675966405</v>
      </c>
      <c r="AL35">
        <f t="shared" si="8"/>
        <v>-30264.21009779588</v>
      </c>
      <c r="AN35">
        <f t="shared" ref="AN35:AT66" si="26">AE35*$K35</f>
        <v>0</v>
      </c>
      <c r="AO35">
        <f t="shared" si="26"/>
        <v>0</v>
      </c>
      <c r="AP35">
        <f t="shared" si="26"/>
        <v>-0.65159956023571375</v>
      </c>
      <c r="AQ35">
        <f t="shared" si="26"/>
        <v>-2236.2229391432411</v>
      </c>
      <c r="AR35">
        <f t="shared" si="26"/>
        <v>-2236.8745387034769</v>
      </c>
      <c r="AS35">
        <f t="shared" si="26"/>
        <v>122.16732498904869</v>
      </c>
      <c r="AT35">
        <f t="shared" si="26"/>
        <v>54.803314908179736</v>
      </c>
      <c r="AU35">
        <f t="shared" si="23"/>
        <v>-2059.9038988062484</v>
      </c>
      <c r="AW35">
        <v>32</v>
      </c>
      <c r="AX35">
        <f>IF(Z35&gt;0, (R35*SUMPRODUCT(K35:$K$98, X35:$X$98)-K35*$AZ$3)/Z35, 0)</f>
        <v>25350.583933029895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1000000</v>
      </c>
      <c r="S36">
        <f t="shared" si="1"/>
        <v>23259.857351201223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9707.58327893155</v>
      </c>
      <c r="AC36">
        <f t="shared" si="2"/>
        <v>8042.3556253695506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-33342.811428529363</v>
      </c>
      <c r="AI36">
        <f t="shared" si="25"/>
        <v>-33351.455457922944</v>
      </c>
      <c r="AJ36">
        <f t="shared" si="7"/>
        <v>1665.2276535619994</v>
      </c>
      <c r="AK36">
        <f t="shared" si="22"/>
        <v>679.53082952520856</v>
      </c>
      <c r="AL36">
        <f t="shared" si="8"/>
        <v>-31006.696974835737</v>
      </c>
      <c r="AN36">
        <f t="shared" si="26"/>
        <v>0</v>
      </c>
      <c r="AO36">
        <f t="shared" si="26"/>
        <v>0</v>
      </c>
      <c r="AP36">
        <f t="shared" si="26"/>
        <v>-0.52531019406407142</v>
      </c>
      <c r="AQ36">
        <f t="shared" si="26"/>
        <v>-2026.2909743427344</v>
      </c>
      <c r="AR36">
        <f t="shared" si="26"/>
        <v>-2026.8162845367985</v>
      </c>
      <c r="AS36">
        <f t="shared" si="26"/>
        <v>101.19829792611569</v>
      </c>
      <c r="AT36">
        <f t="shared" si="26"/>
        <v>41.296073356202072</v>
      </c>
      <c r="AU36">
        <f t="shared" si="23"/>
        <v>-1884.3219132544809</v>
      </c>
      <c r="AW36">
        <v>33</v>
      </c>
      <c r="AX36">
        <f>IF(Z36&gt;0, (R36*SUMPRODUCT(K36:$K$98, X36:$X$98)-K36*$AZ$3)/Z36, 0)</f>
        <v>23259.857351201223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1000000</v>
      </c>
      <c r="S37">
        <f t="shared" si="1"/>
        <v>21122.841039203096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8042.3556253695506</v>
      </c>
      <c r="AC37">
        <f t="shared" si="2"/>
        <v>6525.8818702957842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-33354.504615163867</v>
      </c>
      <c r="AI37">
        <f t="shared" si="25"/>
        <v>-33362.22834164813</v>
      </c>
      <c r="AJ37">
        <f t="shared" si="7"/>
        <v>1516.4737550737664</v>
      </c>
      <c r="AK37">
        <f t="shared" si="22"/>
        <v>562.96489377586863</v>
      </c>
      <c r="AL37">
        <f t="shared" si="8"/>
        <v>-31282.789692798495</v>
      </c>
      <c r="AN37">
        <f t="shared" si="26"/>
        <v>0</v>
      </c>
      <c r="AO37">
        <f t="shared" si="26"/>
        <v>0</v>
      </c>
      <c r="AP37">
        <f t="shared" si="26"/>
        <v>-0.41909111827445861</v>
      </c>
      <c r="AQ37">
        <f t="shared" si="26"/>
        <v>-1809.8228448584657</v>
      </c>
      <c r="AR37">
        <f t="shared" si="26"/>
        <v>-1810.24193597674</v>
      </c>
      <c r="AS37">
        <f t="shared" si="26"/>
        <v>82.284203504945992</v>
      </c>
      <c r="AT37">
        <f t="shared" si="26"/>
        <v>30.546600447655337</v>
      </c>
      <c r="AU37">
        <f t="shared" si="23"/>
        <v>-1697.4111320241389</v>
      </c>
      <c r="AW37">
        <v>34</v>
      </c>
      <c r="AX37">
        <f>IF(Z37&gt;0, (R37*SUMPRODUCT(K37:$K$98, X37:$X$98)-K37*$AZ$3)/Z37, 0)</f>
        <v>21122.841039203096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1000000</v>
      </c>
      <c r="S38">
        <f t="shared" si="1"/>
        <v>18957.096457700041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6525.8818702957842</v>
      </c>
      <c r="AC38">
        <f t="shared" si="2"/>
        <v>5171.25297121318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-33072.384159634348</v>
      </c>
      <c r="AI38">
        <f t="shared" si="25"/>
        <v>-33079.203839249778</v>
      </c>
      <c r="AJ38">
        <f t="shared" si="7"/>
        <v>1354.6288990826042</v>
      </c>
      <c r="AK38">
        <f t="shared" si="22"/>
        <v>456.81173092070492</v>
      </c>
      <c r="AL38">
        <f t="shared" si="8"/>
        <v>-31267.76320924647</v>
      </c>
      <c r="AN38">
        <f t="shared" si="26"/>
        <v>0</v>
      </c>
      <c r="AO38">
        <f t="shared" si="26"/>
        <v>0</v>
      </c>
      <c r="AP38">
        <f t="shared" si="26"/>
        <v>-0.33039047673046495</v>
      </c>
      <c r="AQ38">
        <f t="shared" si="26"/>
        <v>-1602.2454697711876</v>
      </c>
      <c r="AR38">
        <f t="shared" si="26"/>
        <v>-1602.5758602479179</v>
      </c>
      <c r="AS38">
        <f t="shared" si="26"/>
        <v>65.627201422790634</v>
      </c>
      <c r="AT38">
        <f t="shared" si="26"/>
        <v>22.130987680633137</v>
      </c>
      <c r="AU38">
        <f t="shared" si="23"/>
        <v>-1514.8176711444944</v>
      </c>
      <c r="AW38">
        <v>35</v>
      </c>
      <c r="AX38">
        <f>IF(Z38&gt;0, (R38*SUMPRODUCT(K38:$K$98, X38:$X$98)-K38*$AZ$3)/Z38, 0)</f>
        <v>18957.096457700041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1000000</v>
      </c>
      <c r="S39">
        <f t="shared" si="1"/>
        <v>16731.391711538257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5171.25297121318</v>
      </c>
      <c r="AC39">
        <f t="shared" si="2"/>
        <v>3975.4306673132969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-32456.205040823937</v>
      </c>
      <c r="AI39">
        <f t="shared" si="25"/>
        <v>-32462.145118517194</v>
      </c>
      <c r="AJ39">
        <f t="shared" si="7"/>
        <v>1195.8223038998831</v>
      </c>
      <c r="AK39">
        <f t="shared" si="22"/>
        <v>361.98770798492262</v>
      </c>
      <c r="AL39">
        <f t="shared" si="8"/>
        <v>-30904.335106632388</v>
      </c>
      <c r="AN39">
        <f t="shared" si="26"/>
        <v>0</v>
      </c>
      <c r="AO39">
        <f t="shared" si="26"/>
        <v>0</v>
      </c>
      <c r="AP39">
        <f t="shared" si="26"/>
        <v>-0.2569435091268521</v>
      </c>
      <c r="AQ39">
        <f t="shared" si="26"/>
        <v>-1403.9229193244973</v>
      </c>
      <c r="AR39">
        <f t="shared" si="26"/>
        <v>-1404.1798628336244</v>
      </c>
      <c r="AS39">
        <f t="shared" si="26"/>
        <v>51.72639061691887</v>
      </c>
      <c r="AT39">
        <f t="shared" si="26"/>
        <v>15.658110340212312</v>
      </c>
      <c r="AU39">
        <f t="shared" si="23"/>
        <v>-1336.7953618764932</v>
      </c>
      <c r="AW39">
        <v>36</v>
      </c>
      <c r="AX39">
        <f>IF(Z39&gt;0, (R39*SUMPRODUCT(K39:$K$98, X39:$X$98)-K39*$AZ$3)/Z39, 0)</f>
        <v>16731.391711538257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1000000</v>
      </c>
      <c r="S40">
        <f t="shared" si="1"/>
        <v>14404.558565814166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3975.4306673132969</v>
      </c>
      <c r="AC40">
        <f t="shared" si="2"/>
        <v>2934.3855746596087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-31514.789236936507</v>
      </c>
      <c r="AI40">
        <f t="shared" si="25"/>
        <v>-31519.882044121907</v>
      </c>
      <c r="AJ40">
        <f t="shared" si="7"/>
        <v>1041.0450926536882</v>
      </c>
      <c r="AK40">
        <f t="shared" si="22"/>
        <v>278.2801467119308</v>
      </c>
      <c r="AL40">
        <f t="shared" si="8"/>
        <v>-30200.556804756288</v>
      </c>
      <c r="AN40">
        <f t="shared" si="26"/>
        <v>0</v>
      </c>
      <c r="AO40">
        <f t="shared" si="26"/>
        <v>0</v>
      </c>
      <c r="AP40">
        <f t="shared" si="26"/>
        <v>-0.1966911126384977</v>
      </c>
      <c r="AQ40">
        <f t="shared" si="26"/>
        <v>-1217.1438528737888</v>
      </c>
      <c r="AR40">
        <f t="shared" si="26"/>
        <v>-1217.3405439864273</v>
      </c>
      <c r="AS40">
        <f t="shared" si="26"/>
        <v>40.206571764178904</v>
      </c>
      <c r="AT40">
        <f t="shared" si="26"/>
        <v>10.747556247346418</v>
      </c>
      <c r="AU40">
        <f t="shared" si="23"/>
        <v>-1166.3864159749019</v>
      </c>
      <c r="AW40">
        <v>37</v>
      </c>
      <c r="AX40">
        <f>IF(Z40&gt;0, (R40*SUMPRODUCT(K40:$K$98, X40:$X$98)-K40*$AZ$3)/Z40, 0)</f>
        <v>14404.558565814166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1000000</v>
      </c>
      <c r="S41">
        <f t="shared" si="1"/>
        <v>11906.049185771595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2934.3855746596087</v>
      </c>
      <c r="AC41">
        <f t="shared" si="2"/>
        <v>2041.239781313328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-30229.561599695837</v>
      </c>
      <c r="AI41">
        <f t="shared" si="25"/>
        <v>-30233.84773976939</v>
      </c>
      <c r="AJ41">
        <f t="shared" si="7"/>
        <v>893.1457933462807</v>
      </c>
      <c r="AK41">
        <f t="shared" si="22"/>
        <v>205.40699022617264</v>
      </c>
      <c r="AL41">
        <f t="shared" si="8"/>
        <v>-29135.294956196936</v>
      </c>
      <c r="AN41">
        <f t="shared" si="26"/>
        <v>0</v>
      </c>
      <c r="AO41">
        <f t="shared" si="26"/>
        <v>0</v>
      </c>
      <c r="AP41">
        <f t="shared" si="26"/>
        <v>-0.14780047857224876</v>
      </c>
      <c r="AQ41">
        <f t="shared" si="26"/>
        <v>-1042.4166253997896</v>
      </c>
      <c r="AR41">
        <f t="shared" si="26"/>
        <v>-1042.5644258783618</v>
      </c>
      <c r="AS41">
        <f t="shared" si="26"/>
        <v>30.798661132400134</v>
      </c>
      <c r="AT41">
        <f t="shared" si="26"/>
        <v>7.0831216284409786</v>
      </c>
      <c r="AU41">
        <f t="shared" si="23"/>
        <v>-1004.6826431175207</v>
      </c>
      <c r="AW41">
        <v>38</v>
      </c>
      <c r="AX41">
        <f>IF(Z41&gt;0, (R41*SUMPRODUCT(K41:$K$98, X41:$X$98)-K41*$AZ$3)/Z41, 0)</f>
        <v>11906.049185771595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1000000</v>
      </c>
      <c r="S42">
        <f t="shared" si="1"/>
        <v>9124.180113334427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2041.239781313328</v>
      </c>
      <c r="AC42">
        <f t="shared" si="2"/>
        <v>1288.1071376345262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-28556.036203091</v>
      </c>
      <c r="AI42">
        <f t="shared" si="25"/>
        <v>-28559.56558085874</v>
      </c>
      <c r="AJ42">
        <f t="shared" si="7"/>
        <v>753.13264367880174</v>
      </c>
      <c r="AK42">
        <f t="shared" si="22"/>
        <v>142.88678469193297</v>
      </c>
      <c r="AL42">
        <f t="shared" si="8"/>
        <v>-27663.546152488005</v>
      </c>
      <c r="AN42">
        <f t="shared" si="26"/>
        <v>0</v>
      </c>
      <c r="AO42">
        <f t="shared" si="26"/>
        <v>0</v>
      </c>
      <c r="AP42">
        <f t="shared" si="26"/>
        <v>-0.10866497973337015</v>
      </c>
      <c r="AQ42">
        <f t="shared" si="26"/>
        <v>-879.20344589827437</v>
      </c>
      <c r="AR42">
        <f t="shared" si="26"/>
        <v>-879.31211087800773</v>
      </c>
      <c r="AS42">
        <f t="shared" si="26"/>
        <v>23.187980671813467</v>
      </c>
      <c r="AT42">
        <f t="shared" si="26"/>
        <v>4.3992994189044357</v>
      </c>
      <c r="AU42">
        <f t="shared" si="23"/>
        <v>-851.72483078728976</v>
      </c>
      <c r="AW42">
        <v>39</v>
      </c>
      <c r="AX42">
        <f>IF(Z42&gt;0, (R42*SUMPRODUCT(K42:$K$98, X42:$X$98)-K42*$AZ$3)/Z42, 0)</f>
        <v>9124.180113334427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1000000</v>
      </c>
      <c r="S43">
        <f t="shared" si="1"/>
        <v>5894.2449734911825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1288.1071376345262</v>
      </c>
      <c r="AC43">
        <f t="shared" si="2"/>
        <v>667.19296112999245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-26569.394280312994</v>
      </c>
      <c r="AI43">
        <f t="shared" si="25"/>
        <v>-26572.224129446051</v>
      </c>
      <c r="AJ43">
        <f t="shared" si="7"/>
        <v>620.91417650453377</v>
      </c>
      <c r="AK43">
        <f t="shared" si="22"/>
        <v>90.167499634416842</v>
      </c>
      <c r="AL43">
        <f t="shared" si="8"/>
        <v>-25861.1424533071</v>
      </c>
      <c r="AN43">
        <f t="shared" si="26"/>
        <v>0</v>
      </c>
      <c r="AO43">
        <f t="shared" si="26"/>
        <v>0</v>
      </c>
      <c r="AP43">
        <f t="shared" si="26"/>
        <v>-7.7792318942022695E-2</v>
      </c>
      <c r="AQ43">
        <f t="shared" si="26"/>
        <v>-730.39045432039404</v>
      </c>
      <c r="AR43">
        <f t="shared" si="26"/>
        <v>-730.46824663933603</v>
      </c>
      <c r="AS43">
        <f t="shared" si="26"/>
        <v>17.068879428958411</v>
      </c>
      <c r="AT43">
        <f t="shared" si="26"/>
        <v>2.4786971177477612</v>
      </c>
      <c r="AU43">
        <f t="shared" si="23"/>
        <v>-710.92067009262985</v>
      </c>
      <c r="AW43">
        <v>40</v>
      </c>
      <c r="AX43">
        <f>IF(Z43&gt;0, (R43*SUMPRODUCT(K43:$K$98, X43:$X$98)-K43*$AZ$3)/Z43, 0)</f>
        <v>5894.2449734911825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1000000</v>
      </c>
      <c r="S44">
        <f t="shared" si="1"/>
        <v>1903.9145951642079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667.19296112999245</v>
      </c>
      <c r="AC44">
        <f t="shared" si="2"/>
        <v>167.41792591115291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-24128.498431802745</v>
      </c>
      <c r="AI44">
        <f t="shared" si="25"/>
        <v>-24130.696769983675</v>
      </c>
      <c r="AJ44">
        <f t="shared" si="7"/>
        <v>499.77503521883955</v>
      </c>
      <c r="AK44">
        <f t="shared" si="22"/>
        <v>46.703507279099476</v>
      </c>
      <c r="AL44">
        <f t="shared" si="8"/>
        <v>-23584.218227485737</v>
      </c>
      <c r="AN44">
        <f t="shared" si="26"/>
        <v>0</v>
      </c>
      <c r="AO44">
        <f t="shared" si="26"/>
        <v>0</v>
      </c>
      <c r="AP44">
        <f t="shared" si="26"/>
        <v>-5.3957263416481986E-2</v>
      </c>
      <c r="AQ44">
        <f t="shared" si="26"/>
        <v>-592.22359736223711</v>
      </c>
      <c r="AR44">
        <f t="shared" si="26"/>
        <v>-592.27755462565358</v>
      </c>
      <c r="AS44">
        <f t="shared" si="26"/>
        <v>12.266762893086755</v>
      </c>
      <c r="AT44">
        <f t="shared" si="26"/>
        <v>1.1463174622506005</v>
      </c>
      <c r="AU44">
        <f t="shared" si="23"/>
        <v>-578.86447427031624</v>
      </c>
      <c r="AW44">
        <v>41</v>
      </c>
      <c r="AX44">
        <f>IF(Z44&gt;0, (R44*SUMPRODUCT(K44:$K$98, X44:$X$98)-K44*$AZ$3)/Z44, 0)</f>
        <v>1903.9145951642079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1000000</v>
      </c>
      <c r="S45">
        <f t="shared" si="1"/>
        <v>-3327.2474561717127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167.41792591115291</v>
      </c>
      <c r="AC45">
        <f t="shared" si="2"/>
        <v>-218.89904725326892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-21264.361140171324</v>
      </c>
      <c r="AI45">
        <f t="shared" si="25"/>
        <v>-21266.005885941941</v>
      </c>
      <c r="AJ45">
        <f t="shared" si="7"/>
        <v>386.31697316442182</v>
      </c>
      <c r="AK45">
        <f t="shared" si="22"/>
        <v>11.719254813780704</v>
      </c>
      <c r="AL45">
        <f t="shared" si="8"/>
        <v>-20867.969657963738</v>
      </c>
      <c r="AN45">
        <f t="shared" si="26"/>
        <v>0</v>
      </c>
      <c r="AO45">
        <f t="shared" si="26"/>
        <v>0</v>
      </c>
      <c r="AP45">
        <f t="shared" si="26"/>
        <v>-3.6044264500785662E-2</v>
      </c>
      <c r="AQ45">
        <f t="shared" si="26"/>
        <v>-466.00409076561499</v>
      </c>
      <c r="AR45">
        <f t="shared" si="26"/>
        <v>-466.04013503011578</v>
      </c>
      <c r="AS45">
        <f t="shared" si="26"/>
        <v>8.4660568281413422</v>
      </c>
      <c r="AT45">
        <f t="shared" si="26"/>
        <v>0.25682505333439953</v>
      </c>
      <c r="AU45">
        <f t="shared" si="23"/>
        <v>-457.31725314864002</v>
      </c>
      <c r="AW45">
        <v>42</v>
      </c>
      <c r="AX45">
        <f>IF(Z45&gt;0, (R45*SUMPRODUCT(K45:$K$98, X45:$X$98)-K45*$AZ$3)/Z45, 0)</f>
        <v>-3327.2474561717127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1000000</v>
      </c>
      <c r="S46">
        <f t="shared" si="1"/>
        <v>-10650.798214287362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-218.89904725326892</v>
      </c>
      <c r="AC46">
        <f t="shared" si="2"/>
        <v>-501.05793784226216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-18087.764768471425</v>
      </c>
      <c r="AI46">
        <f t="shared" si="25"/>
        <v>-18088.940872665124</v>
      </c>
      <c r="AJ46">
        <f t="shared" si="7"/>
        <v>282.15889058899324</v>
      </c>
      <c r="AK46">
        <f t="shared" si="22"/>
        <v>-15.322933307728826</v>
      </c>
      <c r="AL46">
        <f t="shared" si="8"/>
        <v>-17822.104915383858</v>
      </c>
      <c r="AN46">
        <f t="shared" si="26"/>
        <v>0</v>
      </c>
      <c r="AO46">
        <f t="shared" si="26"/>
        <v>0</v>
      </c>
      <c r="AP46">
        <f t="shared" si="26"/>
        <v>-2.3012572279017041E-2</v>
      </c>
      <c r="AQ46">
        <f t="shared" si="26"/>
        <v>-353.9193179742399</v>
      </c>
      <c r="AR46">
        <f t="shared" si="26"/>
        <v>-353.94233054651892</v>
      </c>
      <c r="AS46">
        <f t="shared" si="26"/>
        <v>5.5209410004984178</v>
      </c>
      <c r="AT46">
        <f t="shared" si="26"/>
        <v>-0.29982046842454863</v>
      </c>
      <c r="AU46">
        <f t="shared" si="23"/>
        <v>-348.72121001444503</v>
      </c>
      <c r="AW46">
        <v>43</v>
      </c>
      <c r="AX46">
        <f>IF(Z46&gt;0, (R46*SUMPRODUCT(K46:$K$98, X46:$X$98)-K46*$AZ$3)/Z46, 0)</f>
        <v>-10650.798214287362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1000000</v>
      </c>
      <c r="S47">
        <f t="shared" si="1"/>
        <v>-21657.346915138351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-501.05793784226216</v>
      </c>
      <c r="AC47">
        <f t="shared" si="2"/>
        <v>-690.82975565880395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-14675.555054130591</v>
      </c>
      <c r="AI47">
        <f t="shared" si="25"/>
        <v>-14676.352508405998</v>
      </c>
      <c r="AJ47">
        <f t="shared" si="7"/>
        <v>189.77181781654178</v>
      </c>
      <c r="AK47">
        <f t="shared" si="22"/>
        <v>-35.074055648958357</v>
      </c>
      <c r="AL47">
        <f t="shared" si="8"/>
        <v>-14521.654746238415</v>
      </c>
      <c r="AN47">
        <f t="shared" si="26"/>
        <v>0</v>
      </c>
      <c r="AO47">
        <f t="shared" si="26"/>
        <v>0</v>
      </c>
      <c r="AP47">
        <f t="shared" si="26"/>
        <v>-1.393179691595312E-2</v>
      </c>
      <c r="AQ47">
        <f t="shared" si="26"/>
        <v>-256.38692894140615</v>
      </c>
      <c r="AR47">
        <f t="shared" si="26"/>
        <v>-256.40086073832214</v>
      </c>
      <c r="AS47">
        <f t="shared" si="26"/>
        <v>3.3153780821337113</v>
      </c>
      <c r="AT47">
        <f t="shared" si="26"/>
        <v>-0.61275565933878384</v>
      </c>
      <c r="AU47">
        <f t="shared" si="23"/>
        <v>-253.69823831552719</v>
      </c>
      <c r="AW47">
        <v>44</v>
      </c>
      <c r="AX47">
        <f>IF(Z47&gt;0, (R47*SUMPRODUCT(K47:$K$98, X47:$X$98)-K47*$AZ$3)/Z47, 0)</f>
        <v>-21657.346915138351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1000000</v>
      </c>
      <c r="S48">
        <f t="shared" si="1"/>
        <v>-39413.623061922386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-690.82975565880395</v>
      </c>
      <c r="AC48">
        <f t="shared" si="2"/>
        <v>-800.65641660226595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-11264.98435868341</v>
      </c>
      <c r="AI48">
        <f t="shared" si="25"/>
        <v>-11265.492213807098</v>
      </c>
      <c r="AJ48">
        <f t="shared" si="7"/>
        <v>109.826660943462</v>
      </c>
      <c r="AK48">
        <f t="shared" si="22"/>
        <v>-48.358082896116279</v>
      </c>
      <c r="AL48">
        <f t="shared" si="8"/>
        <v>-11204.023635759753</v>
      </c>
      <c r="AN48">
        <f t="shared" si="26"/>
        <v>0</v>
      </c>
      <c r="AO48">
        <f t="shared" si="26"/>
        <v>0</v>
      </c>
      <c r="AP48">
        <f t="shared" si="26"/>
        <v>-7.9217869826085623E-3</v>
      </c>
      <c r="AQ48">
        <f t="shared" si="26"/>
        <v>-175.71705450971427</v>
      </c>
      <c r="AR48">
        <f t="shared" si="26"/>
        <v>-175.72497629669689</v>
      </c>
      <c r="AS48">
        <f t="shared" si="26"/>
        <v>1.7131330815161216</v>
      </c>
      <c r="AT48">
        <f t="shared" si="26"/>
        <v>-0.75431439740012818</v>
      </c>
      <c r="AU48">
        <f t="shared" si="23"/>
        <v>-174.76615761258094</v>
      </c>
      <c r="AW48">
        <v>45</v>
      </c>
      <c r="AX48">
        <f>IF(Z48&gt;0, (R48*SUMPRODUCT(K48:$K$98, X48:$X$98)-K48*$AZ$3)/Z48, 0)</f>
        <v>-39413.623061922386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1000000</v>
      </c>
      <c r="S49">
        <f t="shared" si="1"/>
        <v>-70322.199432169422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-800.65641660226595</v>
      </c>
      <c r="AC49">
        <f t="shared" si="2"/>
        <v>-845.51608897095844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-8087.6037940684091</v>
      </c>
      <c r="AI49">
        <f t="shared" si="25"/>
        <v>-8087.9043805460069</v>
      </c>
      <c r="AJ49">
        <f t="shared" si="7"/>
        <v>44.859672368692486</v>
      </c>
      <c r="AK49">
        <f t="shared" si="22"/>
        <v>-56.045949162158621</v>
      </c>
      <c r="AL49">
        <f t="shared" si="8"/>
        <v>-8099.0906573394732</v>
      </c>
      <c r="AN49">
        <f t="shared" si="26"/>
        <v>0</v>
      </c>
      <c r="AO49">
        <f t="shared" si="26"/>
        <v>0</v>
      </c>
      <c r="AP49">
        <f t="shared" si="26"/>
        <v>-4.1863423218645168E-3</v>
      </c>
      <c r="AQ49">
        <f t="shared" si="26"/>
        <v>-112.63806115336489</v>
      </c>
      <c r="AR49">
        <f t="shared" si="26"/>
        <v>-112.64224749568675</v>
      </c>
      <c r="AS49">
        <f t="shared" si="26"/>
        <v>0.62477176778746102</v>
      </c>
      <c r="AT49">
        <f t="shared" si="26"/>
        <v>-0.78056581527344349</v>
      </c>
      <c r="AU49">
        <f t="shared" si="23"/>
        <v>-112.79804154317273</v>
      </c>
      <c r="AW49">
        <v>46</v>
      </c>
      <c r="AX49">
        <f>IF(Z49&gt;0, (R49*SUMPRODUCT(K49:$K$98, X49:$X$98)-K49*$AZ$3)/Z49, 0)</f>
        <v>-70322.199432169422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1000000</v>
      </c>
      <c r="S50">
        <f t="shared" si="1"/>
        <v>-128995.93359411767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-845.51608897095844</v>
      </c>
      <c r="AC50">
        <f t="shared" si="2"/>
        <v>-841.31720178412525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-5381.1801480538816</v>
      </c>
      <c r="AI50">
        <f t="shared" si="25"/>
        <v>-5381.3431991630023</v>
      </c>
      <c r="AJ50">
        <f t="shared" si="7"/>
        <v>-4.1988871868331898</v>
      </c>
      <c r="AK50">
        <f t="shared" si="22"/>
        <v>-59.186126227967094</v>
      </c>
      <c r="AL50">
        <f t="shared" si="8"/>
        <v>-5444.7282125778029</v>
      </c>
      <c r="AN50">
        <f t="shared" si="26"/>
        <v>0</v>
      </c>
      <c r="AO50">
        <f t="shared" si="26"/>
        <v>0</v>
      </c>
      <c r="AP50">
        <f t="shared" si="26"/>
        <v>-2.0275474827986606E-3</v>
      </c>
      <c r="AQ50">
        <f t="shared" si="26"/>
        <v>-66.915204211120397</v>
      </c>
      <c r="AR50">
        <f t="shared" si="26"/>
        <v>-66.917231758603194</v>
      </c>
      <c r="AS50">
        <f t="shared" si="26"/>
        <v>-5.2213340909616844E-2</v>
      </c>
      <c r="AT50">
        <f t="shared" si="26"/>
        <v>-0.73598199912371931</v>
      </c>
      <c r="AU50">
        <f t="shared" si="23"/>
        <v>-67.705427098636534</v>
      </c>
      <c r="AW50">
        <v>47</v>
      </c>
      <c r="AX50">
        <f>IF(Z50&gt;0, (R50*SUMPRODUCT(K50:$K$98, X50:$X$98)-K50*$AZ$3)/Z50, 0)</f>
        <v>-128995.93359411767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1000000</v>
      </c>
      <c r="S51">
        <f t="shared" si="1"/>
        <v>-253188.91113818344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-841.31720178412525</v>
      </c>
      <c r="AC51">
        <f t="shared" si="2"/>
        <v>-803.91370212006882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-3281.6702444075213</v>
      </c>
      <c r="AI51">
        <f t="shared" si="25"/>
        <v>-3281.7496232494409</v>
      </c>
      <c r="AJ51">
        <f t="shared" si="7"/>
        <v>-37.403499664056426</v>
      </c>
      <c r="AK51">
        <f t="shared" si="22"/>
        <v>-58.892204124888771</v>
      </c>
      <c r="AL51">
        <f t="shared" si="8"/>
        <v>-3378.0453270383859</v>
      </c>
      <c r="AN51">
        <f t="shared" si="26"/>
        <v>0</v>
      </c>
      <c r="AO51">
        <f t="shared" si="26"/>
        <v>0</v>
      </c>
      <c r="AP51">
        <f t="shared" si="26"/>
        <v>-8.813207842197512E-4</v>
      </c>
      <c r="AQ51">
        <f t="shared" si="26"/>
        <v>-36.435454630162589</v>
      </c>
      <c r="AR51">
        <f t="shared" si="26"/>
        <v>-36.436335950946813</v>
      </c>
      <c r="AS51">
        <f t="shared" si="26"/>
        <v>-0.4152804558414962</v>
      </c>
      <c r="AT51">
        <f t="shared" si="26"/>
        <v>-0.65386345112504107</v>
      </c>
      <c r="AU51">
        <f t="shared" si="23"/>
        <v>-37.50547985791335</v>
      </c>
      <c r="AW51">
        <v>48</v>
      </c>
      <c r="AX51">
        <f>IF(Z51&gt;0, (R51*SUMPRODUCT(K51:$K$98, X51:$X$98)-K51*$AZ$3)/Z51, 0)</f>
        <v>-253188.91113818344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1000000</v>
      </c>
      <c r="S52">
        <f t="shared" si="1"/>
        <v>-554576.85632082797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-803.91370212006882</v>
      </c>
      <c r="AC52">
        <f t="shared" si="2"/>
        <v>-747.20745686168084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-1796.0551522216099</v>
      </c>
      <c r="AI52">
        <f t="shared" si="25"/>
        <v>-1796.0888358963045</v>
      </c>
      <c r="AJ52">
        <f t="shared" si="7"/>
        <v>-56.70624525838798</v>
      </c>
      <c r="AK52">
        <f t="shared" si="22"/>
        <v>-56.27395914840482</v>
      </c>
      <c r="AL52">
        <f t="shared" si="8"/>
        <v>-1909.0690403030974</v>
      </c>
      <c r="AN52">
        <f t="shared" si="26"/>
        <v>0</v>
      </c>
      <c r="AO52">
        <f t="shared" si="26"/>
        <v>0</v>
      </c>
      <c r="AP52">
        <f t="shared" si="26"/>
        <v>-3.3391097632393883E-4</v>
      </c>
      <c r="AQ52">
        <f t="shared" si="26"/>
        <v>-17.804545817669361</v>
      </c>
      <c r="AR52">
        <f t="shared" si="26"/>
        <v>-17.804879728645684</v>
      </c>
      <c r="AS52">
        <f t="shared" si="26"/>
        <v>-0.56213693694323119</v>
      </c>
      <c r="AT52">
        <f t="shared" si="26"/>
        <v>-0.5578516243001217</v>
      </c>
      <c r="AU52">
        <f t="shared" si="23"/>
        <v>-18.924868289889037</v>
      </c>
      <c r="AW52">
        <v>49</v>
      </c>
      <c r="AX52">
        <f>IF(Z52&gt;0, (R52*SUMPRODUCT(K52:$K$98, X52:$X$98)-K52*$AZ$3)/Z52, 0)</f>
        <v>-554576.85632082797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1000000</v>
      </c>
      <c r="S53">
        <f t="shared" si="1"/>
        <v>-1430132.0352441603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-747.20745686168084</v>
      </c>
      <c r="AC53">
        <f t="shared" si="2"/>
        <v>-681.84977063600138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-857.09951814627402</v>
      </c>
      <c r="AI53">
        <f t="shared" si="25"/>
        <v>-857.11143749626819</v>
      </c>
      <c r="AJ53">
        <f t="shared" si="7"/>
        <v>-65.357686225679458</v>
      </c>
      <c r="AK53">
        <f t="shared" si="22"/>
        <v>-52.304521980317666</v>
      </c>
      <c r="AL53">
        <f t="shared" si="8"/>
        <v>-974.7736457022653</v>
      </c>
      <c r="AN53">
        <f t="shared" si="26"/>
        <v>0</v>
      </c>
      <c r="AO53">
        <f t="shared" si="26"/>
        <v>0</v>
      </c>
      <c r="AP53">
        <f t="shared" si="26"/>
        <v>-1.0549837754590131E-4</v>
      </c>
      <c r="AQ53">
        <f t="shared" si="26"/>
        <v>-7.5862029896174974</v>
      </c>
      <c r="AR53">
        <f t="shared" si="26"/>
        <v>-7.5863084879950433</v>
      </c>
      <c r="AS53">
        <f t="shared" si="26"/>
        <v>-0.57848203638251838</v>
      </c>
      <c r="AT53">
        <f t="shared" si="26"/>
        <v>-0.46294824885187097</v>
      </c>
      <c r="AU53">
        <f t="shared" si="23"/>
        <v>-8.6277387732294333</v>
      </c>
      <c r="AW53">
        <v>50</v>
      </c>
      <c r="AX53">
        <f>IF(Z53&gt;0, (R53*SUMPRODUCT(K53:$K$98, X53:$X$98)-K53*$AZ$3)/Z53, 0)</f>
        <v>-1430132.0352441603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1000000</v>
      </c>
      <c r="S54">
        <f t="shared" si="1"/>
        <v>-4645966.8580015264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-681.84977063600138</v>
      </c>
      <c r="AC54">
        <f t="shared" si="2"/>
        <v>-615.18398072977175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-339.59378255210805</v>
      </c>
      <c r="AI54">
        <f t="shared" si="25"/>
        <v>-339.59709286403842</v>
      </c>
      <c r="AJ54">
        <f t="shared" si="7"/>
        <v>-66.665789906229634</v>
      </c>
      <c r="AK54">
        <f t="shared" si="22"/>
        <v>-47.729483944520098</v>
      </c>
      <c r="AL54">
        <f t="shared" si="8"/>
        <v>-453.99236671478815</v>
      </c>
      <c r="AN54">
        <f t="shared" si="26"/>
        <v>0</v>
      </c>
      <c r="AO54">
        <f t="shared" si="26"/>
        <v>0</v>
      </c>
      <c r="AP54">
        <f t="shared" si="26"/>
        <v>-2.6160383416082619E-5</v>
      </c>
      <c r="AQ54">
        <f t="shared" si="26"/>
        <v>-2.6837058694439198</v>
      </c>
      <c r="AR54">
        <f t="shared" si="26"/>
        <v>-2.6837320298273357</v>
      </c>
      <c r="AS54">
        <f t="shared" si="26"/>
        <v>-0.52683936177486146</v>
      </c>
      <c r="AT54">
        <f t="shared" si="26"/>
        <v>-0.37719152348669166</v>
      </c>
      <c r="AU54">
        <f t="shared" si="23"/>
        <v>-3.5877629150888888</v>
      </c>
      <c r="AW54">
        <v>51</v>
      </c>
      <c r="AX54">
        <f>IF(Z54&gt;0, (R54*SUMPRODUCT(K54:$K$98, X54:$X$98)-K54*$AZ$3)/Z54, 0)</f>
        <v>-4645966.8580015264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1000000</v>
      </c>
      <c r="S55">
        <f t="shared" si="1"/>
        <v>-21019681.110977955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-615.18398072977175</v>
      </c>
      <c r="AC55">
        <f t="shared" si="2"/>
        <v>-551.57126437078068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-104.8476468181925</v>
      </c>
      <c r="AI55">
        <f t="shared" si="25"/>
        <v>-104.84830283583314</v>
      </c>
      <c r="AJ55">
        <f t="shared" si="7"/>
        <v>-63.612716358991065</v>
      </c>
      <c r="AK55">
        <f t="shared" si="22"/>
        <v>-43.062878651084027</v>
      </c>
      <c r="AL55">
        <f t="shared" si="8"/>
        <v>-211.52389784590821</v>
      </c>
      <c r="AN55">
        <f t="shared" si="26"/>
        <v>0</v>
      </c>
      <c r="AO55">
        <f t="shared" si="26"/>
        <v>0</v>
      </c>
      <c r="AP55">
        <f t="shared" si="26"/>
        <v>-4.6288454531119058E-6</v>
      </c>
      <c r="AQ55">
        <f t="shared" si="26"/>
        <v>-0.73980259551558769</v>
      </c>
      <c r="AR55">
        <f t="shared" si="26"/>
        <v>-0.73980722436104085</v>
      </c>
      <c r="AS55">
        <f t="shared" si="26"/>
        <v>-0.44884987024823503</v>
      </c>
      <c r="AT55">
        <f t="shared" si="26"/>
        <v>-0.30385068585933156</v>
      </c>
      <c r="AU55">
        <f t="shared" si="23"/>
        <v>-1.4925077804686073</v>
      </c>
      <c r="AW55">
        <v>52</v>
      </c>
      <c r="AX55">
        <f>IF(Z55&gt;0, (R55*SUMPRODUCT(K55:$K$98, X55:$X$98)-K55*$AZ$3)/Z55, 0)</f>
        <v>-21019681.110977955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1000000</v>
      </c>
      <c r="S56">
        <f t="shared" si="1"/>
        <v>-95877928.068235368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-551.57126437078068</v>
      </c>
      <c r="AC56">
        <f t="shared" si="2"/>
        <v>-493.11783283376514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-20.835114493530295</v>
      </c>
      <c r="AI56">
        <f t="shared" si="25"/>
        <v>-20.835243073132183</v>
      </c>
      <c r="AJ56">
        <f t="shared" si="7"/>
        <v>-58.453431537015547</v>
      </c>
      <c r="AK56">
        <f t="shared" si="22"/>
        <v>-38.609988505954654</v>
      </c>
      <c r="AL56">
        <f t="shared" si="8"/>
        <v>-117.89866311610237</v>
      </c>
      <c r="AN56">
        <f t="shared" si="26"/>
        <v>0</v>
      </c>
      <c r="AO56">
        <f t="shared" si="26"/>
        <v>0</v>
      </c>
      <c r="AP56">
        <f t="shared" si="26"/>
        <v>-8.1004886353208289E-7</v>
      </c>
      <c r="AQ56">
        <f t="shared" si="26"/>
        <v>-0.13126079540803048</v>
      </c>
      <c r="AR56">
        <f t="shared" si="26"/>
        <v>-0.13126160545689403</v>
      </c>
      <c r="AS56">
        <f t="shared" si="26"/>
        <v>-0.36825542380676712</v>
      </c>
      <c r="AT56">
        <f t="shared" si="26"/>
        <v>-0.24324213834103131</v>
      </c>
      <c r="AU56">
        <f t="shared" si="23"/>
        <v>-0.74275916760469241</v>
      </c>
      <c r="AW56">
        <v>53</v>
      </c>
      <c r="AX56">
        <f>IF(Z56&gt;0, (R56*SUMPRODUCT(K56:$K$98, X56:$X$98)-K56*$AZ$3)/Z56, 0)</f>
        <v>-95877928.068235368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1000000</v>
      </c>
      <c r="S57">
        <f t="shared" si="1"/>
        <v>-442171640.55622494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-493.11783283376514</v>
      </c>
      <c r="AC57">
        <f t="shared" si="2"/>
        <v>-440.39799172512744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-4.0957634572528976</v>
      </c>
      <c r="AI57">
        <f t="shared" si="25"/>
        <v>-4.095788356972335</v>
      </c>
      <c r="AJ57">
        <f t="shared" si="7"/>
        <v>-52.719841108637695</v>
      </c>
      <c r="AK57">
        <f t="shared" si="22"/>
        <v>-34.518248298363559</v>
      </c>
      <c r="AL57">
        <f t="shared" si="8"/>
        <v>-91.333877763973589</v>
      </c>
      <c r="AN57">
        <f t="shared" si="26"/>
        <v>0</v>
      </c>
      <c r="AO57">
        <f t="shared" si="26"/>
        <v>0</v>
      </c>
      <c r="AP57">
        <f t="shared" si="26"/>
        <v>-1.4006046738322957E-7</v>
      </c>
      <c r="AQ57">
        <f t="shared" si="26"/>
        <v>-2.303859469384089E-2</v>
      </c>
      <c r="AR57">
        <f t="shared" si="26"/>
        <v>-2.303873475430827E-2</v>
      </c>
      <c r="AS57">
        <f t="shared" si="26"/>
        <v>-0.29654814402788859</v>
      </c>
      <c r="AT57">
        <f t="shared" si="26"/>
        <v>-0.19416451667371212</v>
      </c>
      <c r="AU57">
        <f t="shared" si="23"/>
        <v>-0.51375139545590898</v>
      </c>
      <c r="AW57">
        <v>54</v>
      </c>
      <c r="AX57">
        <f>IF(Z57&gt;0, (R57*SUMPRODUCT(K57:$K$98, X57:$X$98)-K57*$AZ$3)/Z57, 0)</f>
        <v>-442171640.55622494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1000000</v>
      </c>
      <c r="S58">
        <f t="shared" si="1"/>
        <v>-2066398958.9942164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-440.39799172512744</v>
      </c>
      <c r="AC58">
        <f t="shared" si="2"/>
        <v>-393.2325464769234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-0.79573042642274039</v>
      </c>
      <c r="AI58">
        <f t="shared" si="25"/>
        <v>-0.79573518388432307</v>
      </c>
      <c r="AJ58">
        <f t="shared" si="7"/>
        <v>-47.165445248204037</v>
      </c>
      <c r="AK58">
        <f t="shared" si="22"/>
        <v>-30.827859420758923</v>
      </c>
      <c r="AL58">
        <f t="shared" si="8"/>
        <v>-78.789039852847282</v>
      </c>
      <c r="AN58">
        <f t="shared" si="26"/>
        <v>0</v>
      </c>
      <c r="AO58">
        <f t="shared" si="26"/>
        <v>0</v>
      </c>
      <c r="AP58">
        <f t="shared" si="26"/>
        <v>-2.3893423725477327E-8</v>
      </c>
      <c r="AQ58">
        <f t="shared" si="26"/>
        <v>-3.9964010048879521E-3</v>
      </c>
      <c r="AR58">
        <f t="shared" si="26"/>
        <v>-3.9964248983116778E-3</v>
      </c>
      <c r="AS58">
        <f t="shared" si="26"/>
        <v>-0.23687925775728963</v>
      </c>
      <c r="AT58">
        <f t="shared" si="26"/>
        <v>-0.15482691659978565</v>
      </c>
      <c r="AU58">
        <f t="shared" si="23"/>
        <v>-0.39570259925538698</v>
      </c>
      <c r="AW58">
        <v>55</v>
      </c>
      <c r="AX58">
        <f>IF(Z58&gt;0, (R58*SUMPRODUCT(K58:$K$98, X58:$X$98)-K58*$AZ$3)/Z58, 0)</f>
        <v>-2066398958.9942164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1000000</v>
      </c>
      <c r="S59">
        <f t="shared" si="1"/>
        <v>-9803306231.8427334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-393.2325464769234</v>
      </c>
      <c r="AC59">
        <f t="shared" si="2"/>
        <v>-351.10396801819803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-0.15258062604060071</v>
      </c>
      <c r="AI59">
        <f t="shared" si="25"/>
        <v>-0.15258152141191655</v>
      </c>
      <c r="AJ59">
        <f t="shared" si="7"/>
        <v>-42.128578458725372</v>
      </c>
      <c r="AK59">
        <f t="shared" si="22"/>
        <v>-27.526278253384639</v>
      </c>
      <c r="AL59">
        <f t="shared" si="8"/>
        <v>-69.807438233521935</v>
      </c>
      <c r="AN59">
        <f t="shared" si="26"/>
        <v>0</v>
      </c>
      <c r="AO59">
        <f t="shared" si="26"/>
        <v>0</v>
      </c>
      <c r="AP59">
        <f t="shared" si="26"/>
        <v>-4.0150249600643218E-9</v>
      </c>
      <c r="AQ59">
        <f t="shared" si="26"/>
        <v>-6.8420219760537528E-4</v>
      </c>
      <c r="AR59">
        <f t="shared" si="26"/>
        <v>-6.8420621263033535E-4</v>
      </c>
      <c r="AS59">
        <f t="shared" si="26"/>
        <v>-0.18891301413182282</v>
      </c>
      <c r="AT59">
        <f t="shared" si="26"/>
        <v>-0.12343336478283513</v>
      </c>
      <c r="AU59">
        <f t="shared" si="23"/>
        <v>-0.31303058512728832</v>
      </c>
      <c r="AW59">
        <v>56</v>
      </c>
      <c r="AX59">
        <f>IF(Z59&gt;0, (R59*SUMPRODUCT(K59:$K$98, X59:$X$98)-K59*$AZ$3)/Z59, 0)</f>
        <v>-9803306231.8427334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1000000</v>
      </c>
      <c r="S60">
        <f t="shared" si="1"/>
        <v>-47220993753.670036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-351.10396801819803</v>
      </c>
      <c r="AC60">
        <f t="shared" si="2"/>
        <v>-313.4862818099221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-2.8817998377512349E-2</v>
      </c>
      <c r="AI60">
        <f t="shared" si="25"/>
        <v>-2.8818164345155599E-2</v>
      </c>
      <c r="AJ60">
        <f t="shared" si="7"/>
        <v>-37.617686208275927</v>
      </c>
      <c r="AK60">
        <f t="shared" si="22"/>
        <v>-24.577277761273866</v>
      </c>
      <c r="AL60">
        <f t="shared" si="8"/>
        <v>-62.223782133894943</v>
      </c>
      <c r="AN60">
        <f t="shared" si="26"/>
        <v>0</v>
      </c>
      <c r="AO60">
        <f t="shared" si="26"/>
        <v>0</v>
      </c>
      <c r="AP60">
        <f t="shared" si="26"/>
        <v>-6.6449310153354954E-10</v>
      </c>
      <c r="AQ60">
        <f t="shared" si="26"/>
        <v>-1.1538008702664655E-4</v>
      </c>
      <c r="AR60">
        <f t="shared" si="26"/>
        <v>-1.1538075151974807E-4</v>
      </c>
      <c r="AS60">
        <f t="shared" si="26"/>
        <v>-0.15061184512519316</v>
      </c>
      <c r="AT60">
        <f t="shared" si="26"/>
        <v>-9.8401298030006745E-2</v>
      </c>
      <c r="AU60">
        <f t="shared" si="23"/>
        <v>-0.24912852390671963</v>
      </c>
      <c r="AW60">
        <v>57</v>
      </c>
      <c r="AX60">
        <f>IF(Z60&gt;0, (R60*SUMPRODUCT(K60:$K$98, X60:$X$98)-K60*$AZ$3)/Z60, 0)</f>
        <v>-47220993753.670036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1000000</v>
      </c>
      <c r="S61">
        <f t="shared" si="1"/>
        <v>-231285199740.59653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-313.4862818099221</v>
      </c>
      <c r="AC61">
        <f t="shared" si="2"/>
        <v>-279.89856646637213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-5.3621307022860788E-3</v>
      </c>
      <c r="AI61">
        <f t="shared" si="25"/>
        <v>-5.3621609569853394E-3</v>
      </c>
      <c r="AJ61">
        <f t="shared" si="7"/>
        <v>-33.587715343549974</v>
      </c>
      <c r="AK61">
        <f t="shared" si="22"/>
        <v>-21.944039726694548</v>
      </c>
      <c r="AL61">
        <f t="shared" si="8"/>
        <v>-55.537117231201506</v>
      </c>
      <c r="AN61">
        <f t="shared" si="26"/>
        <v>0</v>
      </c>
      <c r="AO61">
        <f t="shared" si="26"/>
        <v>0</v>
      </c>
      <c r="AP61">
        <f t="shared" si="26"/>
        <v>-1.0815382096967112E-10</v>
      </c>
      <c r="AQ61">
        <f t="shared" si="26"/>
        <v>-1.9168424679720799E-5</v>
      </c>
      <c r="AR61">
        <f t="shared" si="26"/>
        <v>-1.9168532833541768E-5</v>
      </c>
      <c r="AS61">
        <f t="shared" si="26"/>
        <v>-0.12006861217542757</v>
      </c>
      <c r="AT61">
        <f t="shared" si="26"/>
        <v>-7.8445061492181431E-2</v>
      </c>
      <c r="AU61">
        <f t="shared" si="23"/>
        <v>-0.19853284220044254</v>
      </c>
      <c r="AW61">
        <v>58</v>
      </c>
      <c r="AX61">
        <f>IF(Z61&gt;0, (R61*SUMPRODUCT(K61:$K$98, X61:$X$98)-K61*$AZ$3)/Z61, 0)</f>
        <v>-231285199740.59653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1000000</v>
      </c>
      <c r="S62">
        <f t="shared" si="1"/>
        <v>-1153161464872.9141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-279.89856646637213</v>
      </c>
      <c r="AC62">
        <f t="shared" si="2"/>
        <v>-249.90945106012083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-9.8136930069771754E-4</v>
      </c>
      <c r="AI62">
        <f t="shared" si="25"/>
        <v>-9.813747186174684E-4</v>
      </c>
      <c r="AJ62">
        <f t="shared" si="7"/>
        <v>-29.989115406251301</v>
      </c>
      <c r="AK62">
        <f t="shared" si="22"/>
        <v>-19.59289965264605</v>
      </c>
      <c r="AL62">
        <f t="shared" si="8"/>
        <v>-49.582996433615968</v>
      </c>
      <c r="AN62">
        <f t="shared" si="26"/>
        <v>0</v>
      </c>
      <c r="AO62">
        <f t="shared" si="26"/>
        <v>0</v>
      </c>
      <c r="AP62">
        <f t="shared" si="26"/>
        <v>-1.7292730464782031E-11</v>
      </c>
      <c r="AQ62">
        <f t="shared" si="26"/>
        <v>-3.1323008799792332E-6</v>
      </c>
      <c r="AR62">
        <f t="shared" si="26"/>
        <v>-3.1323181727096979E-6</v>
      </c>
      <c r="AS62">
        <f t="shared" si="26"/>
        <v>-9.5718230140290142E-2</v>
      </c>
      <c r="AT62">
        <f t="shared" si="26"/>
        <v>-6.2535945214197766E-2</v>
      </c>
      <c r="AU62">
        <f t="shared" si="23"/>
        <v>-0.15825730767266061</v>
      </c>
      <c r="AW62">
        <v>59</v>
      </c>
      <c r="AX62">
        <f>IF(Z62&gt;0, (R62*SUMPRODUCT(K62:$K$98, X62:$X$98)-K62*$AZ$3)/Z62, 0)</f>
        <v>-1153161464872.9141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1000000</v>
      </c>
      <c r="S63">
        <f t="shared" si="1"/>
        <v>-5858224937893.9072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-249.90945106012083</v>
      </c>
      <c r="AC63">
        <f t="shared" si="2"/>
        <v>-223.13344117931825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-1.7646070551898124E-4</v>
      </c>
      <c r="AI63">
        <f t="shared" si="25"/>
        <v>-1.7646165774189664E-4</v>
      </c>
      <c r="AJ63">
        <f t="shared" si="7"/>
        <v>-26.776009880802576</v>
      </c>
      <c r="AK63">
        <f t="shared" si="22"/>
        <v>-17.49366157420846</v>
      </c>
      <c r="AL63">
        <f t="shared" si="8"/>
        <v>-44.26984791666878</v>
      </c>
      <c r="AN63">
        <f t="shared" si="26"/>
        <v>0</v>
      </c>
      <c r="AO63">
        <f t="shared" si="26"/>
        <v>0</v>
      </c>
      <c r="AP63">
        <f t="shared" si="26"/>
        <v>-2.7136361133289189E-12</v>
      </c>
      <c r="AQ63">
        <f t="shared" si="26"/>
        <v>-5.0287609690020786E-7</v>
      </c>
      <c r="AR63">
        <f t="shared" si="26"/>
        <v>-5.0287881053632124E-7</v>
      </c>
      <c r="AS63">
        <f t="shared" si="26"/>
        <v>-7.630602688467103E-2</v>
      </c>
      <c r="AT63">
        <f t="shared" si="26"/>
        <v>-4.9853275986051299E-2</v>
      </c>
      <c r="AU63">
        <f t="shared" si="23"/>
        <v>-0.12615980574953287</v>
      </c>
      <c r="AW63">
        <v>60</v>
      </c>
      <c r="AX63">
        <f>IF(Z63&gt;0, (R63*SUMPRODUCT(K63:$K$98, X63:$X$98)-K63*$AZ$3)/Z63, 0)</f>
        <v>-5858224937893.9072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1000000</v>
      </c>
      <c r="S64">
        <f t="shared" si="1"/>
        <v>-30376800397329.418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-223.13344117931825</v>
      </c>
      <c r="AC64">
        <f t="shared" si="2"/>
        <v>-199.22628720620909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-3.1149526074135009E-5</v>
      </c>
      <c r="AI64">
        <f t="shared" si="25"/>
        <v>-3.1149690036669408E-5</v>
      </c>
      <c r="AJ64">
        <f t="shared" si="7"/>
        <v>-23.90715397310916</v>
      </c>
      <c r="AK64">
        <f t="shared" si="22"/>
        <v>-15.619340882552279</v>
      </c>
      <c r="AL64">
        <f t="shared" si="8"/>
        <v>-39.526526005351478</v>
      </c>
      <c r="AN64">
        <f t="shared" si="26"/>
        <v>0</v>
      </c>
      <c r="AO64">
        <f t="shared" si="26"/>
        <v>0</v>
      </c>
      <c r="AP64">
        <f t="shared" si="26"/>
        <v>-4.1719546759718184E-13</v>
      </c>
      <c r="AQ64">
        <f t="shared" si="26"/>
        <v>-7.9258601017385223E-8</v>
      </c>
      <c r="AR64">
        <f t="shared" si="26"/>
        <v>-7.9259018212852809E-8</v>
      </c>
      <c r="AS64">
        <f t="shared" si="26"/>
        <v>-6.0830703289230473E-2</v>
      </c>
      <c r="AT64">
        <f t="shared" si="26"/>
        <v>-3.9742726878682431E-2</v>
      </c>
      <c r="AU64">
        <f t="shared" si="23"/>
        <v>-0.10057350942693112</v>
      </c>
      <c r="AW64">
        <v>61</v>
      </c>
      <c r="AX64">
        <f>IF(Z64&gt;0, (R64*SUMPRODUCT(K64:$K$98, X64:$X$98)-K64*$AZ$3)/Z64, 0)</f>
        <v>-30376800397329.418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1000000</v>
      </c>
      <c r="S65">
        <f t="shared" si="1"/>
        <v>-160940459960183.41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-199.22628720620909</v>
      </c>
      <c r="AC65">
        <f t="shared" si="2"/>
        <v>-177.88061364619517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-5.3876590908210152E-6</v>
      </c>
      <c r="AI65">
        <f t="shared" si="25"/>
        <v>-5.3876867222528021E-6</v>
      </c>
      <c r="AJ65">
        <f t="shared" si="7"/>
        <v>-21.345673560013921</v>
      </c>
      <c r="AK65">
        <f t="shared" si="22"/>
        <v>-13.945840104434637</v>
      </c>
      <c r="AL65">
        <f t="shared" si="8"/>
        <v>-35.291519052135286</v>
      </c>
      <c r="AN65">
        <f t="shared" si="26"/>
        <v>0</v>
      </c>
      <c r="AO65">
        <f t="shared" si="26"/>
        <v>0</v>
      </c>
      <c r="AP65">
        <f t="shared" si="26"/>
        <v>-6.2774075551258549E-14</v>
      </c>
      <c r="AQ65">
        <f t="shared" si="26"/>
        <v>-1.2239876725135729E-8</v>
      </c>
      <c r="AR65">
        <f t="shared" si="26"/>
        <v>-1.223993949921128E-8</v>
      </c>
      <c r="AS65">
        <f t="shared" si="26"/>
        <v>-4.8493865069281009E-2</v>
      </c>
      <c r="AT65">
        <f t="shared" si="26"/>
        <v>-3.1682658614675265E-2</v>
      </c>
      <c r="AU65">
        <f t="shared" si="23"/>
        <v>-8.0176535923895786E-2</v>
      </c>
      <c r="AW65">
        <v>62</v>
      </c>
      <c r="AX65">
        <f>IF(Z65&gt;0, (R65*SUMPRODUCT(K65:$K$98, X65:$X$98)-K65*$AZ$3)/Z65, 0)</f>
        <v>-160940459960183.41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1000000</v>
      </c>
      <c r="S66">
        <f t="shared" si="1"/>
        <v>-872796582846899.63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-177.88061364619517</v>
      </c>
      <c r="AC66">
        <f t="shared" si="2"/>
        <v>-158.82197648051306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-9.1223563563804918E-7</v>
      </c>
      <c r="AI66">
        <f t="shared" si="25"/>
        <v>-9.122401848646273E-7</v>
      </c>
      <c r="AJ66">
        <f t="shared" si="7"/>
        <v>-19.058637165682114</v>
      </c>
      <c r="AK66">
        <f t="shared" si="22"/>
        <v>-12.451642955233662</v>
      </c>
      <c r="AL66">
        <f t="shared" si="8"/>
        <v>-31.510281033155962</v>
      </c>
      <c r="AN66">
        <f t="shared" si="26"/>
        <v>0</v>
      </c>
      <c r="AO66">
        <f t="shared" si="26"/>
        <v>0</v>
      </c>
      <c r="AP66">
        <f t="shared" si="26"/>
        <v>-9.227764052453071E-15</v>
      </c>
      <c r="AQ66">
        <f t="shared" si="26"/>
        <v>-1.8504013948928039E-9</v>
      </c>
      <c r="AR66">
        <f t="shared" si="26"/>
        <v>-1.8504106226568562E-9</v>
      </c>
      <c r="AS66">
        <f t="shared" si="26"/>
        <v>-3.8659012450733374E-2</v>
      </c>
      <c r="AT66">
        <f t="shared" si="26"/>
        <v>-2.5257221481987134E-2</v>
      </c>
      <c r="AU66">
        <f t="shared" si="23"/>
        <v>-6.3916235783131131E-2</v>
      </c>
      <c r="AW66">
        <v>63</v>
      </c>
      <c r="AX66">
        <f>IF(Z66&gt;0, (R66*SUMPRODUCT(K66:$K$98, X66:$X$98)-K66*$AZ$3)/Z66, 0)</f>
        <v>-872796582846899.63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-4854477482146043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-158.82197648051306</v>
      </c>
      <c r="AC67">
        <f t="shared" ref="AC67:AC89" si="29">S67*Z67</f>
        <v>-141.80533614493316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-7.3028115109437363E-13</v>
      </c>
      <c r="AH67">
        <f t="shared" ref="AH67:AH89" si="32">-X67*R67</f>
        <v>-1.5093812645129228E-7</v>
      </c>
      <c r="AI67">
        <f t="shared" ref="AI67:AI89" si="33">SUM(AE67:AH67)</f>
        <v>-1.5093885673244337E-7</v>
      </c>
      <c r="AJ67">
        <f t="shared" ref="AJ67:AJ89" si="34">AB67-AC67</f>
        <v>-17.016640335579893</v>
      </c>
      <c r="AK67">
        <f t="shared" si="22"/>
        <v>-11.117538353635915</v>
      </c>
      <c r="AL67">
        <f t="shared" ref="AL67:AL89" si="35">SUM(AI67:AK67)</f>
        <v>-28.134178840154664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-2.7336307169911149E-10</v>
      </c>
      <c r="AR67">
        <f t="shared" si="36"/>
        <v>-2.7336439430661534E-10</v>
      </c>
      <c r="AS67">
        <f t="shared" si="36"/>
        <v>-3.0818728054334429E-2</v>
      </c>
      <c r="AT67">
        <f t="shared" si="36"/>
        <v>-2.0134902330746246E-2</v>
      </c>
      <c r="AU67">
        <f t="shared" si="23"/>
        <v>-5.0953630658445069E-2</v>
      </c>
      <c r="AW67">
        <v>64</v>
      </c>
      <c r="AX67">
        <f>IF(Z67&gt;0, (R67*SUMPRODUCT(K67:$K$98, X67:$X$98)-K67*$AZ$3)/Z67, 0)</f>
        <v>-4854477482146043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7"/>
        <v>1000000</v>
      </c>
      <c r="S68">
        <f t="shared" si="28"/>
        <v>-2.7723574655337592E+16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-141.80533614493316</v>
      </c>
      <c r="AC68">
        <f t="shared" si="29"/>
        <v>-126.61190727250093</v>
      </c>
      <c r="AE68">
        <f t="shared" si="30"/>
        <v>0</v>
      </c>
      <c r="AF68">
        <f t="shared" si="31"/>
        <v>0</v>
      </c>
      <c r="AG68">
        <f t="shared" si="31"/>
        <v>-1.1417350472166155E-13</v>
      </c>
      <c r="AH68">
        <f t="shared" si="32"/>
        <v>-2.4352193394470732E-8</v>
      </c>
      <c r="AI68">
        <f t="shared" si="33"/>
        <v>-2.4352307567975452E-8</v>
      </c>
      <c r="AJ68">
        <f t="shared" si="34"/>
        <v>-15.193428872432236</v>
      </c>
      <c r="AK68">
        <f t="shared" si="22"/>
        <v>-9.9263735301453231</v>
      </c>
      <c r="AL68">
        <f t="shared" si="35"/>
        <v>-25.119802426929866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-3.9378661696848284E-11</v>
      </c>
      <c r="AR68">
        <f t="shared" si="36"/>
        <v>-3.9378846320867331E-11</v>
      </c>
      <c r="AS68">
        <f t="shared" si="36"/>
        <v>-2.4568501321054797E-2</v>
      </c>
      <c r="AT68">
        <f t="shared" si="36"/>
        <v>-1.6051420863341818E-2</v>
      </c>
      <c r="AU68">
        <f t="shared" si="23"/>
        <v>-4.0619922223775459E-2</v>
      </c>
      <c r="AW68">
        <v>65</v>
      </c>
      <c r="AX68">
        <f>IF(Z68&gt;0, (R68*SUMPRODUCT(K68:$K$98, X68:$X$98)-K68*$AZ$3)/Z68, 0)</f>
        <v>-2.7723574655337592E+16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7"/>
        <v>1000000</v>
      </c>
      <c r="S69">
        <f t="shared" si="28"/>
        <v>-1.6288590860297152E+17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-126.61190727250093</v>
      </c>
      <c r="AC69">
        <f t="shared" si="29"/>
        <v>-113.04634577905317</v>
      </c>
      <c r="AE69">
        <f t="shared" si="30"/>
        <v>0</v>
      </c>
      <c r="AF69">
        <f t="shared" si="31"/>
        <v>0</v>
      </c>
      <c r="AG69">
        <f t="shared" si="31"/>
        <v>-1.7350541054874108E-14</v>
      </c>
      <c r="AH69">
        <f t="shared" si="32"/>
        <v>-3.827249144782833E-9</v>
      </c>
      <c r="AI69">
        <f t="shared" si="33"/>
        <v>-3.8272664953238883E-9</v>
      </c>
      <c r="AJ69">
        <f t="shared" si="34"/>
        <v>-13.56556149344776</v>
      </c>
      <c r="AK69">
        <f t="shared" si="22"/>
        <v>-8.8628335090750667</v>
      </c>
      <c r="AL69">
        <f t="shared" si="35"/>
        <v>-22.428395006350094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-5.5257544266516689E-12</v>
      </c>
      <c r="AR69">
        <f t="shared" si="36"/>
        <v>-5.5257794772364145E-12</v>
      </c>
      <c r="AS69">
        <f t="shared" si="36"/>
        <v>-1.9585858834044574E-2</v>
      </c>
      <c r="AT69">
        <f t="shared" si="36"/>
        <v>-1.2796094438274983E-2</v>
      </c>
      <c r="AU69">
        <f t="shared" si="23"/>
        <v>-3.2381953277845335E-2</v>
      </c>
      <c r="AW69">
        <v>66</v>
      </c>
      <c r="AX69">
        <f>IF(Z69&gt;0, (R69*SUMPRODUCT(K69:$K$98, X69:$X$98)-K69*$AZ$3)/Z69, 0)</f>
        <v>-1.6288590860297152E+17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7"/>
        <v>1000000</v>
      </c>
      <c r="S70">
        <f t="shared" si="28"/>
        <v>-9.8558120548692352E+17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-113.04634577905317</v>
      </c>
      <c r="AC70">
        <f t="shared" si="29"/>
        <v>-100.93423730273088</v>
      </c>
      <c r="AE70">
        <f t="shared" si="30"/>
        <v>0</v>
      </c>
      <c r="AF70">
        <f t="shared" si="31"/>
        <v>0</v>
      </c>
      <c r="AG70">
        <f t="shared" si="31"/>
        <v>-2.5602719679720509E-15</v>
      </c>
      <c r="AH70">
        <f t="shared" si="32"/>
        <v>-5.8467054705413261E-10</v>
      </c>
      <c r="AI70">
        <f t="shared" si="33"/>
        <v>-5.8467310732610063E-10</v>
      </c>
      <c r="AJ70">
        <f t="shared" si="34"/>
        <v>-12.112108476322291</v>
      </c>
      <c r="AK70">
        <f t="shared" si="22"/>
        <v>-7.913244204533723</v>
      </c>
      <c r="AL70">
        <f t="shared" si="35"/>
        <v>-20.025352681440687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-7.5369917449186648E-13</v>
      </c>
      <c r="AR70">
        <f t="shared" si="36"/>
        <v>-7.5370247494009072E-13</v>
      </c>
      <c r="AS70">
        <f t="shared" si="36"/>
        <v>-1.561372674911712E-2</v>
      </c>
      <c r="AT70">
        <f t="shared" si="36"/>
        <v>-1.0200968142760591E-2</v>
      </c>
      <c r="AU70">
        <f t="shared" si="23"/>
        <v>-2.5814694892631412E-2</v>
      </c>
      <c r="AW70">
        <v>67</v>
      </c>
      <c r="AX70">
        <f>IF(Z70&gt;0, (R70*SUMPRODUCT(K70:$K$98, X70:$X$98)-K70*$AZ$3)/Z70, 0)</f>
        <v>-9.8558120548692352E+17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7"/>
        <v>1000000</v>
      </c>
      <c r="S71">
        <f t="shared" si="28"/>
        <v>-6.1439033292049439E+18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-100.93423730273088</v>
      </c>
      <c r="AC71">
        <f t="shared" si="29"/>
        <v>-90.119854734581793</v>
      </c>
      <c r="AE71">
        <f t="shared" si="30"/>
        <v>0</v>
      </c>
      <c r="AF71">
        <f t="shared" si="31"/>
        <v>0</v>
      </c>
      <c r="AG71">
        <f t="shared" si="31"/>
        <v>-3.667043974560868E-16</v>
      </c>
      <c r="AH71">
        <f t="shared" si="32"/>
        <v>-8.6718594033449738E-11</v>
      </c>
      <c r="AI71">
        <f t="shared" si="33"/>
        <v>-8.6718960737847193E-11</v>
      </c>
      <c r="AJ71">
        <f t="shared" si="34"/>
        <v>-10.814382568149085</v>
      </c>
      <c r="AK71">
        <f t="shared" si="22"/>
        <v>-7.0653966111911624</v>
      </c>
      <c r="AL71">
        <f t="shared" si="35"/>
        <v>-17.879779179426965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-9.9811602487414745E-14</v>
      </c>
      <c r="AR71">
        <f t="shared" si="36"/>
        <v>-9.9812024557836395E-14</v>
      </c>
      <c r="AS71">
        <f t="shared" si="36"/>
        <v>-1.2447167370155578E-2</v>
      </c>
      <c r="AT71">
        <f t="shared" si="36"/>
        <v>-8.1321493485021368E-3</v>
      </c>
      <c r="AU71">
        <f t="shared" si="23"/>
        <v>-2.0579316718757526E-2</v>
      </c>
      <c r="AW71">
        <v>68</v>
      </c>
      <c r="AX71">
        <f>IF(Z71&gt;0, (R71*SUMPRODUCT(K71:$K$98, X71:$X$98)-K71*$AZ$3)/Z71, 0)</f>
        <v>-6.1439033292049439E+18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7"/>
        <v>1000000</v>
      </c>
      <c r="S72">
        <f t="shared" si="28"/>
        <v>-3.9524019938521514E+19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-90.119854734581793</v>
      </c>
      <c r="AC72">
        <f t="shared" si="29"/>
        <v>-80.464156013019561</v>
      </c>
      <c r="AE72">
        <f t="shared" si="30"/>
        <v>0</v>
      </c>
      <c r="AF72">
        <f t="shared" si="31"/>
        <v>0</v>
      </c>
      <c r="AG72">
        <f t="shared" si="31"/>
        <v>-5.0895731341459735E-17</v>
      </c>
      <c r="AH72">
        <f t="shared" si="32"/>
        <v>-1.2485664885602649E-11</v>
      </c>
      <c r="AI72">
        <f t="shared" si="33"/>
        <v>-1.248571578133399E-11</v>
      </c>
      <c r="AJ72">
        <f t="shared" si="34"/>
        <v>-9.6556987215622314</v>
      </c>
      <c r="AK72">
        <f t="shared" ref="AK72:AK89" si="49">G72*SUM(AB72:AB72, AE72:AF72)</f>
        <v>-6.3083898314207261</v>
      </c>
      <c r="AL72">
        <f t="shared" si="35"/>
        <v>-15.964088552995443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-1.283105752087017E-14</v>
      </c>
      <c r="AR72">
        <f t="shared" si="36"/>
        <v>-1.2831109824537005E-14</v>
      </c>
      <c r="AS72">
        <f t="shared" si="36"/>
        <v>-9.9228056203414256E-3</v>
      </c>
      <c r="AT72">
        <f t="shared" si="36"/>
        <v>-6.4828996719564682E-3</v>
      </c>
      <c r="AU72">
        <f t="shared" si="23"/>
        <v>-1.6405705292310727E-2</v>
      </c>
      <c r="AW72">
        <v>69</v>
      </c>
      <c r="AX72">
        <f>IF(Z72&gt;0, (R72*SUMPRODUCT(K72:$K$98, X72:$X$98)-K72*$AZ$3)/Z72, 0)</f>
        <v>-3.9524019938521514E+19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7"/>
        <v>1000000</v>
      </c>
      <c r="S73">
        <f t="shared" si="28"/>
        <v>-2.6280746616517627E+20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-80.464156013019561</v>
      </c>
      <c r="AC73">
        <f t="shared" si="29"/>
        <v>-71.842996440196032</v>
      </c>
      <c r="AE73">
        <f t="shared" si="30"/>
        <v>0</v>
      </c>
      <c r="AF73">
        <f t="shared" si="31"/>
        <v>0</v>
      </c>
      <c r="AG73">
        <f t="shared" si="31"/>
        <v>-6.8341852581770087E-18</v>
      </c>
      <c r="AH73">
        <f t="shared" si="32"/>
        <v>-1.7421035507947251E-12</v>
      </c>
      <c r="AI73">
        <f t="shared" si="33"/>
        <v>-1.7421103849799833E-12</v>
      </c>
      <c r="AJ73">
        <f t="shared" si="34"/>
        <v>-8.6211595728235295</v>
      </c>
      <c r="AK73">
        <f t="shared" si="49"/>
        <v>-5.63249092091137</v>
      </c>
      <c r="AL73">
        <f t="shared" si="35"/>
        <v>-14.253650493736643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-1.5984782114102995E-15</v>
      </c>
      <c r="AR73">
        <f t="shared" si="36"/>
        <v>-1.5984844821605217E-15</v>
      </c>
      <c r="AS73">
        <f t="shared" si="36"/>
        <v>-7.91039988866514E-3</v>
      </c>
      <c r="AT73">
        <f t="shared" si="36"/>
        <v>-5.1681279272612225E-3</v>
      </c>
      <c r="AU73">
        <f t="shared" si="23"/>
        <v>-1.3078527815927962E-2</v>
      </c>
      <c r="AW73">
        <v>70</v>
      </c>
      <c r="AX73">
        <f>IF(Z73&gt;0, (R73*SUMPRODUCT(K73:$K$98, X73:$X$98)-K73*$AZ$3)/Z73, 0)</f>
        <v>-2.6280746616517627E+20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7"/>
        <v>1000000</v>
      </c>
      <c r="S74">
        <f t="shared" si="28"/>
        <v>-1.8089542001065759E+21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-71.842996440196032</v>
      </c>
      <c r="AC74">
        <f t="shared" si="29"/>
        <v>-64.145532535889316</v>
      </c>
      <c r="AE74">
        <f t="shared" si="30"/>
        <v>0</v>
      </c>
      <c r="AF74">
        <f t="shared" si="31"/>
        <v>0</v>
      </c>
      <c r="AG74">
        <f t="shared" si="31"/>
        <v>-8.8650022941584346E-19</v>
      </c>
      <c r="AH74">
        <f t="shared" si="32"/>
        <v>-2.3517372704717581E-13</v>
      </c>
      <c r="AI74">
        <f t="shared" si="33"/>
        <v>-2.3517461354740522E-13</v>
      </c>
      <c r="AJ74">
        <f t="shared" si="34"/>
        <v>-7.6974639043067157</v>
      </c>
      <c r="AK74">
        <f t="shared" si="49"/>
        <v>-5.0290097508137226</v>
      </c>
      <c r="AL74">
        <f t="shared" si="35"/>
        <v>-12.726473655120675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-1.9266531381065442E-16</v>
      </c>
      <c r="AR74">
        <f t="shared" si="36"/>
        <v>-1.9266604007309467E-16</v>
      </c>
      <c r="AS74">
        <f t="shared" si="36"/>
        <v>-6.306122360224117E-3</v>
      </c>
      <c r="AT74">
        <f t="shared" si="36"/>
        <v>-4.1199999420130909E-3</v>
      </c>
      <c r="AU74">
        <f t="shared" si="23"/>
        <v>-1.0426122302237401E-2</v>
      </c>
      <c r="AW74">
        <v>71</v>
      </c>
      <c r="AX74">
        <f>IF(Z74&gt;0, (R74*SUMPRODUCT(K74:$K$98, X74:$X$98)-K74*$AZ$3)/Z74, 0)</f>
        <v>-1.8089542001065759E+21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7"/>
        <v>1000000</v>
      </c>
      <c r="S75">
        <f t="shared" si="28"/>
        <v>-1.2907337870297413E+22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-64.145532535889316</v>
      </c>
      <c r="AC75">
        <f t="shared" si="29"/>
        <v>-57.272796907044018</v>
      </c>
      <c r="AE75">
        <f t="shared" si="30"/>
        <v>0</v>
      </c>
      <c r="AF75">
        <f t="shared" si="31"/>
        <v>0</v>
      </c>
      <c r="AG75">
        <f t="shared" si="31"/>
        <v>-1.1093069206555978E-19</v>
      </c>
      <c r="AH75">
        <f t="shared" si="32"/>
        <v>-3.0668181402245006E-14</v>
      </c>
      <c r="AI75">
        <f t="shared" si="33"/>
        <v>-3.0668292332937074E-14</v>
      </c>
      <c r="AJ75">
        <f t="shared" si="34"/>
        <v>-6.8727356288452981</v>
      </c>
      <c r="AK75">
        <f t="shared" si="49"/>
        <v>-4.4901872775122529</v>
      </c>
      <c r="AL75">
        <f t="shared" si="35"/>
        <v>-11.362922906357582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-2.243286449513739E-17</v>
      </c>
      <c r="AR75">
        <f t="shared" si="36"/>
        <v>-2.2432945637646329E-17</v>
      </c>
      <c r="AS75">
        <f t="shared" si="36"/>
        <v>-5.0272021366582677E-3</v>
      </c>
      <c r="AT75">
        <f t="shared" si="36"/>
        <v>-3.2844387292833952E-3</v>
      </c>
      <c r="AU75">
        <f t="shared" si="23"/>
        <v>-8.311640865941685E-3</v>
      </c>
      <c r="AW75">
        <v>72</v>
      </c>
      <c r="AX75">
        <f>IF(Z75&gt;0, (R75*SUMPRODUCT(K75:$K$98, X75:$X$98)-K75*$AZ$3)/Z75, 0)</f>
        <v>-1.2907337870297413E+22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7"/>
        <v>1000000</v>
      </c>
      <c r="S76">
        <f t="shared" si="28"/>
        <v>-9.5617079136476568E+22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-57.272796907044018</v>
      </c>
      <c r="AC76">
        <f t="shared" si="29"/>
        <v>-51.136425809860732</v>
      </c>
      <c r="AE76">
        <f t="shared" si="30"/>
        <v>0</v>
      </c>
      <c r="AF76">
        <f t="shared" si="31"/>
        <v>0</v>
      </c>
      <c r="AG76">
        <f t="shared" si="31"/>
        <v>-1.3370107691972183E-20</v>
      </c>
      <c r="AH76">
        <f t="shared" si="32"/>
        <v>-3.8580510981172804E-15</v>
      </c>
      <c r="AI76">
        <f t="shared" si="33"/>
        <v>-3.8580644682249724E-15</v>
      </c>
      <c r="AJ76">
        <f t="shared" si="34"/>
        <v>-6.1363710971832859</v>
      </c>
      <c r="AK76">
        <f t="shared" si="49"/>
        <v>-4.0090957834930814</v>
      </c>
      <c r="AL76">
        <f t="shared" si="35"/>
        <v>-10.14546688067637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-2.5196873885878625E-18</v>
      </c>
      <c r="AR76">
        <f t="shared" si="36"/>
        <v>-2.519696120585153E-18</v>
      </c>
      <c r="AS76">
        <f t="shared" si="36"/>
        <v>-4.0076547645553689E-3</v>
      </c>
      <c r="AT76">
        <f t="shared" si="36"/>
        <v>-2.6183344461761749E-3</v>
      </c>
      <c r="AU76">
        <f t="shared" si="23"/>
        <v>-6.6259892107315456E-3</v>
      </c>
      <c r="AW76">
        <v>73</v>
      </c>
      <c r="AX76">
        <f>IF(Z76&gt;0, (R76*SUMPRODUCT(K76:$K$98, X76:$X$98)-K76*$AZ$3)/Z76, 0)</f>
        <v>-9.5617079136476568E+22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7"/>
        <v>1000000</v>
      </c>
      <c r="S77">
        <f t="shared" si="28"/>
        <v>-7.3668454187163471E+23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-51.136425809860732</v>
      </c>
      <c r="AC77">
        <f t="shared" si="29"/>
        <v>-45.657523044518506</v>
      </c>
      <c r="AE77">
        <f t="shared" si="30"/>
        <v>0</v>
      </c>
      <c r="AF77">
        <f t="shared" si="31"/>
        <v>0</v>
      </c>
      <c r="AG77">
        <f t="shared" si="31"/>
        <v>-1.5494258549432889E-21</v>
      </c>
      <c r="AH77">
        <f t="shared" si="32"/>
        <v>-4.6747923040436684E-16</v>
      </c>
      <c r="AI77">
        <f t="shared" si="33"/>
        <v>-4.6748077983022176E-16</v>
      </c>
      <c r="AJ77">
        <f t="shared" si="34"/>
        <v>-5.4789027653422266</v>
      </c>
      <c r="AK77">
        <f t="shared" si="49"/>
        <v>-3.5795498066902516</v>
      </c>
      <c r="AL77">
        <f t="shared" si="35"/>
        <v>-9.0584525720324791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-2.7259820051822829E-19</v>
      </c>
      <c r="AR77">
        <f t="shared" si="36"/>
        <v>-2.7259910402510608E-19</v>
      </c>
      <c r="AS77">
        <f t="shared" si="36"/>
        <v>-3.1948778416417199E-3</v>
      </c>
      <c r="AT77">
        <f t="shared" si="36"/>
        <v>-2.0873201898725887E-3</v>
      </c>
      <c r="AU77">
        <f t="shared" si="23"/>
        <v>-5.2821980315143086E-3</v>
      </c>
      <c r="AW77">
        <v>74</v>
      </c>
      <c r="AX77">
        <f>IF(Z77&gt;0, (R77*SUMPRODUCT(K77:$K$98, X77:$X$98)-K77*$AZ$3)/Z77, 0)</f>
        <v>-7.3668454187163471E+23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7"/>
        <v>1000000</v>
      </c>
      <c r="S78">
        <f t="shared" si="28"/>
        <v>-5.9128473982515455E+24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-45.657523044518506</v>
      </c>
      <c r="AC78">
        <f t="shared" si="29"/>
        <v>-40.765645575462962</v>
      </c>
      <c r="AE78">
        <f t="shared" si="30"/>
        <v>0</v>
      </c>
      <c r="AF78">
        <f t="shared" si="31"/>
        <v>0</v>
      </c>
      <c r="AG78">
        <f t="shared" si="31"/>
        <v>-1.7236046708865484E-22</v>
      </c>
      <c r="AH78">
        <f t="shared" si="32"/>
        <v>-5.4462845172208047E-17</v>
      </c>
      <c r="AI78">
        <f t="shared" si="33"/>
        <v>-5.4463017532675137E-17</v>
      </c>
      <c r="AJ78">
        <f t="shared" si="34"/>
        <v>-4.8918774690555438</v>
      </c>
      <c r="AK78">
        <f t="shared" si="49"/>
        <v>-3.1960266131162958</v>
      </c>
      <c r="AL78">
        <f t="shared" si="35"/>
        <v>-8.0879040821718391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-2.8355869369328295E-20</v>
      </c>
      <c r="AR78">
        <f t="shared" si="36"/>
        <v>-2.8355959108137819E-20</v>
      </c>
      <c r="AS78">
        <f t="shared" si="36"/>
        <v>-2.5469370548801894E-3</v>
      </c>
      <c r="AT78">
        <f t="shared" si="36"/>
        <v>-1.6639988758550609E-3</v>
      </c>
      <c r="AU78">
        <f t="shared" si="23"/>
        <v>-4.21093593073525E-3</v>
      </c>
      <c r="AW78">
        <v>75</v>
      </c>
      <c r="AX78">
        <f>IF(Z78&gt;0, (R78*SUMPRODUCT(K78:$K$98, X78:$X$98)-K78*$AZ$3)/Z78, 0)</f>
        <v>-5.9128473982515455E+24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7"/>
        <v>1000000</v>
      </c>
      <c r="S79">
        <f t="shared" si="28"/>
        <v>-4.9517090491584162E+25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-40.765645575462962</v>
      </c>
      <c r="AC79">
        <f t="shared" si="29"/>
        <v>-36.39789783523478</v>
      </c>
      <c r="AE79">
        <f t="shared" si="30"/>
        <v>0</v>
      </c>
      <c r="AF79">
        <f t="shared" si="31"/>
        <v>0</v>
      </c>
      <c r="AG79">
        <f t="shared" si="31"/>
        <v>-1.8376431992415275E-23</v>
      </c>
      <c r="AH79">
        <f t="shared" si="32"/>
        <v>-6.090417217014121E-18</v>
      </c>
      <c r="AI79">
        <f t="shared" si="33"/>
        <v>-6.0904355934461132E-18</v>
      </c>
      <c r="AJ79">
        <f t="shared" si="34"/>
        <v>-4.3677477402281824</v>
      </c>
      <c r="AK79">
        <f t="shared" si="49"/>
        <v>-2.8535951902824075</v>
      </c>
      <c r="AL79">
        <f t="shared" si="35"/>
        <v>-7.2213429305105894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-2.8312072606611919E-21</v>
      </c>
      <c r="AR79">
        <f t="shared" si="36"/>
        <v>-2.8312158031773821E-21</v>
      </c>
      <c r="AS79">
        <f t="shared" si="36"/>
        <v>-2.0304026266583226E-3</v>
      </c>
      <c r="AT79">
        <f t="shared" si="36"/>
        <v>-1.3265297160834351E-3</v>
      </c>
      <c r="AU79">
        <f t="shared" si="23"/>
        <v>-3.3569323427417577E-3</v>
      </c>
      <c r="AW79">
        <v>76</v>
      </c>
      <c r="AX79">
        <f>IF(Z79&gt;0, (R79*SUMPRODUCT(K79:$K$98, X79:$X$98)-K79*$AZ$3)/Z79, 0)</f>
        <v>-4.9517090491584162E+25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7"/>
        <v>1000000</v>
      </c>
      <c r="S80">
        <f t="shared" si="28"/>
        <v>-4.3667404311356385E+26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-36.39789783523478</v>
      </c>
      <c r="AC80">
        <f t="shared" si="29"/>
        <v>-32.498123067173907</v>
      </c>
      <c r="AE80">
        <f t="shared" si="30"/>
        <v>0</v>
      </c>
      <c r="AF80">
        <f t="shared" si="31"/>
        <v>0</v>
      </c>
      <c r="AG80">
        <f t="shared" si="31"/>
        <v>-1.860548135369834E-24</v>
      </c>
      <c r="AH80">
        <f t="shared" si="32"/>
        <v>-6.5328478148485154E-19</v>
      </c>
      <c r="AI80">
        <f t="shared" si="33"/>
        <v>-6.5328664203298693E-19</v>
      </c>
      <c r="AJ80">
        <f t="shared" si="34"/>
        <v>-3.8997747680608725</v>
      </c>
      <c r="AK80">
        <f t="shared" si="49"/>
        <v>-2.5478528484664347</v>
      </c>
      <c r="AL80">
        <f t="shared" si="35"/>
        <v>-6.4476276165273072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-2.7114970574658204E-22</v>
      </c>
      <c r="AR80">
        <f t="shared" si="36"/>
        <v>-2.7115047797807088E-22</v>
      </c>
      <c r="AS80">
        <f t="shared" si="36"/>
        <v>-1.6186245429355231E-3</v>
      </c>
      <c r="AT80">
        <f t="shared" si="36"/>
        <v>-1.0575013680512075E-3</v>
      </c>
      <c r="AU80">
        <f t="shared" si="23"/>
        <v>-2.6761259109867306E-3</v>
      </c>
      <c r="AW80">
        <v>77</v>
      </c>
      <c r="AX80">
        <f>IF(Z80&gt;0, (R80*SUMPRODUCT(K80:$K$98, X80:$X$98)-K80*$AZ$3)/Z80, 0)</f>
        <v>-4.3667404311356385E+26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7"/>
        <v>1000000</v>
      </c>
      <c r="S81">
        <f t="shared" si="28"/>
        <v>-4.0653197807177681E+27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-32.498123067173907</v>
      </c>
      <c r="AC81">
        <f t="shared" si="29"/>
        <v>-29.016181309976702</v>
      </c>
      <c r="AE81">
        <f t="shared" si="30"/>
        <v>0</v>
      </c>
      <c r="AF81">
        <f t="shared" si="31"/>
        <v>0</v>
      </c>
      <c r="AG81">
        <f t="shared" si="31"/>
        <v>-1.7843726247319737E-25</v>
      </c>
      <c r="AH81">
        <f t="shared" si="32"/>
        <v>-6.6540215661717531E-20</v>
      </c>
      <c r="AI81">
        <f t="shared" si="33"/>
        <v>-6.6540394098980003E-20</v>
      </c>
      <c r="AJ81">
        <f t="shared" si="34"/>
        <v>-3.4819417571972053</v>
      </c>
      <c r="AK81">
        <f t="shared" si="49"/>
        <v>-2.2748686147021737</v>
      </c>
      <c r="AL81">
        <f t="shared" si="35"/>
        <v>-5.7568103718993786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-2.4658847664277442E-23</v>
      </c>
      <c r="AR81">
        <f t="shared" si="36"/>
        <v>-2.4658913790562564E-23</v>
      </c>
      <c r="AS81">
        <f t="shared" si="36"/>
        <v>-1.2903575756820168E-3</v>
      </c>
      <c r="AT81">
        <f t="shared" si="36"/>
        <v>-8.4303361611225082E-4</v>
      </c>
      <c r="AU81">
        <f t="shared" si="23"/>
        <v>-2.1333911917942676E-3</v>
      </c>
      <c r="AW81">
        <v>78</v>
      </c>
      <c r="AX81">
        <f>IF(Z81&gt;0, (R81*SUMPRODUCT(K81:$K$98, X81:$X$98)-K81*$AZ$3)/Z81, 0)</f>
        <v>-4.0653197807177681E+27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7"/>
        <v>1000000</v>
      </c>
      <c r="S82">
        <f t="shared" si="28"/>
        <v>-4.0063084217285148E+28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-29.016181309976702</v>
      </c>
      <c r="AC82">
        <f t="shared" si="29"/>
        <v>-25.907304741050623</v>
      </c>
      <c r="AE82">
        <f t="shared" si="30"/>
        <v>0</v>
      </c>
      <c r="AF82">
        <f t="shared" si="31"/>
        <v>0</v>
      </c>
      <c r="AG82">
        <f t="shared" si="31"/>
        <v>-1.6166569079242883E-26</v>
      </c>
      <c r="AH82">
        <f t="shared" si="32"/>
        <v>-6.4194528307689002E-21</v>
      </c>
      <c r="AI82">
        <f t="shared" si="33"/>
        <v>-6.4194689973379795E-21</v>
      </c>
      <c r="AJ82">
        <f t="shared" si="34"/>
        <v>-3.1088765689260782</v>
      </c>
      <c r="AK82">
        <f t="shared" si="49"/>
        <v>-2.0311326916983692</v>
      </c>
      <c r="AL82">
        <f t="shared" si="35"/>
        <v>-5.1400092606244474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-2.1240687179569766E-24</v>
      </c>
      <c r="AR82">
        <f t="shared" si="36"/>
        <v>-2.1240740671517698E-24</v>
      </c>
      <c r="AS82">
        <f t="shared" si="36"/>
        <v>-1.0286651591852819E-3</v>
      </c>
      <c r="AT82">
        <f t="shared" si="36"/>
        <v>-6.7206123733438354E-4</v>
      </c>
      <c r="AU82">
        <f t="shared" si="23"/>
        <v>-1.7007263965196655E-3</v>
      </c>
      <c r="AW82">
        <v>79</v>
      </c>
      <c r="AX82">
        <f>IF(Z82&gt;0, (R82*SUMPRODUCT(K82:$K$98, X82:$X$98)-K82*$AZ$3)/Z82, 0)</f>
        <v>-4.0063084217285148E+28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7"/>
        <v>1000000</v>
      </c>
      <c r="S83">
        <f t="shared" si="28"/>
        <v>-4.1916206198726061E+29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-25.907304741050623</v>
      </c>
      <c r="AC83">
        <f t="shared" si="29"/>
        <v>-23.131522090223768</v>
      </c>
      <c r="AE83">
        <f t="shared" si="30"/>
        <v>0</v>
      </c>
      <c r="AF83">
        <f t="shared" si="31"/>
        <v>0</v>
      </c>
      <c r="AG83">
        <f t="shared" si="31"/>
        <v>-1.3796287992141089E-27</v>
      </c>
      <c r="AH83">
        <f t="shared" si="32"/>
        <v>-5.8501098356945376E-22</v>
      </c>
      <c r="AI83">
        <f t="shared" si="33"/>
        <v>-5.8501236319825301E-22</v>
      </c>
      <c r="AJ83">
        <f t="shared" si="34"/>
        <v>-2.775782650826855</v>
      </c>
      <c r="AK83">
        <f t="shared" si="49"/>
        <v>-1.8135113318735439</v>
      </c>
      <c r="AL83">
        <f t="shared" si="35"/>
        <v>-4.5892939827003989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-1.7282897259689207E-25</v>
      </c>
      <c r="AR83">
        <f t="shared" si="36"/>
        <v>-1.7282938017868903E-25</v>
      </c>
      <c r="AS83">
        <f t="shared" si="36"/>
        <v>-8.2004556695255222E-4</v>
      </c>
      <c r="AT83">
        <f t="shared" si="36"/>
        <v>-5.3576310374233371E-4</v>
      </c>
      <c r="AU83">
        <f t="shared" si="23"/>
        <v>-1.3558086706948859E-3</v>
      </c>
      <c r="AW83">
        <v>80</v>
      </c>
      <c r="AX83">
        <f>IF(Z83&gt;0, (R83*SUMPRODUCT(K83:$K$98, X83:$X$98)-K83*$AZ$3)/Z83, 0)</f>
        <v>-4.1916206198726061E+29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7"/>
        <v>1000000</v>
      </c>
      <c r="S84">
        <f t="shared" si="28"/>
        <v>-4.6708641509221231E+30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-23.131522090223768</v>
      </c>
      <c r="AC84">
        <f t="shared" si="29"/>
        <v>-20.653144723414076</v>
      </c>
      <c r="AE84">
        <f t="shared" si="30"/>
        <v>0</v>
      </c>
      <c r="AF84">
        <f t="shared" si="31"/>
        <v>0</v>
      </c>
      <c r="AG84">
        <f t="shared" si="31"/>
        <v>-1.1054241814834589E-28</v>
      </c>
      <c r="AH84">
        <f t="shared" si="32"/>
        <v>-5.0211603722944876E-23</v>
      </c>
      <c r="AI84">
        <f t="shared" si="33"/>
        <v>-5.0211714265363022E-23</v>
      </c>
      <c r="AJ84">
        <f t="shared" si="34"/>
        <v>-2.478377366809692</v>
      </c>
      <c r="AK84">
        <f t="shared" si="49"/>
        <v>-1.619206546315664</v>
      </c>
      <c r="AL84">
        <f t="shared" si="35"/>
        <v>-4.097583913125356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-1.3244592420985976E-26</v>
      </c>
      <c r="AR84">
        <f t="shared" si="36"/>
        <v>-1.3244621579370991E-26</v>
      </c>
      <c r="AS84">
        <f t="shared" si="36"/>
        <v>-6.5373530528743001E-4</v>
      </c>
      <c r="AT84">
        <f t="shared" si="36"/>
        <v>-4.2710706612112054E-4</v>
      </c>
      <c r="AU84">
        <f t="shared" si="23"/>
        <v>-1.0808423714085507E-3</v>
      </c>
      <c r="AW84">
        <v>81</v>
      </c>
      <c r="AX84">
        <f>IF(Z84&gt;0, (R84*SUMPRODUCT(K84:$K$98, X84:$X$98)-K84*$AZ$3)/Z84, 0)</f>
        <v>-4.6708641509221231E+30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7"/>
        <v>1000000</v>
      </c>
      <c r="S85">
        <f t="shared" si="28"/>
        <v>-5.5651816787419491E+31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-20.653144723414076</v>
      </c>
      <c r="AC85">
        <f t="shared" si="29"/>
        <v>-18.440307788762567</v>
      </c>
      <c r="AE85">
        <f t="shared" si="30"/>
        <v>0</v>
      </c>
      <c r="AF85">
        <f t="shared" si="31"/>
        <v>0</v>
      </c>
      <c r="AG85">
        <f t="shared" si="31"/>
        <v>-8.2837851723697613E-30</v>
      </c>
      <c r="AH85">
        <f t="shared" si="32"/>
        <v>-4.046128351779707E-24</v>
      </c>
      <c r="AI85">
        <f t="shared" si="33"/>
        <v>-4.0461366355648794E-24</v>
      </c>
      <c r="AJ85">
        <f t="shared" si="34"/>
        <v>-2.2128369346515093</v>
      </c>
      <c r="AK85">
        <f t="shared" si="49"/>
        <v>-1.4457201306389855</v>
      </c>
      <c r="AL85">
        <f t="shared" si="35"/>
        <v>-3.6585570652904948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-9.5291933339770196E-28</v>
      </c>
      <c r="AR85">
        <f t="shared" si="36"/>
        <v>-9.5292128434397898E-28</v>
      </c>
      <c r="AS85">
        <f t="shared" si="36"/>
        <v>-5.211537829140861E-4</v>
      </c>
      <c r="AT85">
        <f t="shared" si="36"/>
        <v>-3.404871381705361E-4</v>
      </c>
      <c r="AU85">
        <f t="shared" si="23"/>
        <v>-8.616409210846222E-4</v>
      </c>
      <c r="AW85">
        <v>82</v>
      </c>
      <c r="AX85">
        <f>IF(Z85&gt;0, (R85*SUMPRODUCT(K85:$K$98, X85:$X$98)-K85*$AZ$3)/Z85, 0)</f>
        <v>-5.5651816787419491E+31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7"/>
        <v>1000000</v>
      </c>
      <c r="S86">
        <f t="shared" si="28"/>
        <v>-7.1238216822489549E+32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-18.440307788762567</v>
      </c>
      <c r="AC86">
        <f t="shared" si="29"/>
        <v>-16.464560525680863</v>
      </c>
      <c r="AE86">
        <f t="shared" si="30"/>
        <v>0</v>
      </c>
      <c r="AF86">
        <f t="shared" si="31"/>
        <v>0</v>
      </c>
      <c r="AG86">
        <f t="shared" si="31"/>
        <v>-5.7779943336829436E-31</v>
      </c>
      <c r="AH86">
        <f t="shared" si="32"/>
        <v>-3.0492591549111079E-25</v>
      </c>
      <c r="AI86">
        <f t="shared" si="33"/>
        <v>-3.0492649329054417E-25</v>
      </c>
      <c r="AJ86">
        <f t="shared" si="34"/>
        <v>-1.9757472630817041</v>
      </c>
      <c r="AK86">
        <f t="shared" si="49"/>
        <v>-1.2908215452133798</v>
      </c>
      <c r="AL86">
        <f t="shared" si="35"/>
        <v>-3.2665688082950837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-6.4119894127057659E-29</v>
      </c>
      <c r="AR86">
        <f t="shared" si="36"/>
        <v>-6.4120015626860116E-29</v>
      </c>
      <c r="AS86">
        <f t="shared" si="36"/>
        <v>-4.1546060500166285E-4</v>
      </c>
      <c r="AT86">
        <f t="shared" si="36"/>
        <v>-2.7143426193441966E-4</v>
      </c>
      <c r="AU86">
        <f t="shared" si="23"/>
        <v>-6.8689486693608245E-4</v>
      </c>
      <c r="AW86">
        <v>83</v>
      </c>
      <c r="AX86">
        <f>IF(Z86&gt;0, (R86*SUMPRODUCT(K86:$K$98, X86:$X$98)-K86*$AZ$3)/Z86, 0)</f>
        <v>-7.1238216822489549E+32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7"/>
        <v>1000000</v>
      </c>
      <c r="S87">
        <f t="shared" si="28"/>
        <v>-9.8516246706097127E+33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-16.464560525680863</v>
      </c>
      <c r="AC87">
        <f t="shared" si="29"/>
        <v>-14.700500469357914</v>
      </c>
      <c r="AE87">
        <f t="shared" si="30"/>
        <v>0</v>
      </c>
      <c r="AF87">
        <f t="shared" si="31"/>
        <v>0</v>
      </c>
      <c r="AG87">
        <f t="shared" si="31"/>
        <v>-3.730476180546601E-32</v>
      </c>
      <c r="AH87">
        <f t="shared" si="32"/>
        <v>-2.1388667089165817E-26</v>
      </c>
      <c r="AI87">
        <f t="shared" si="33"/>
        <v>-2.1388704393927622E-26</v>
      </c>
      <c r="AJ87">
        <f t="shared" si="34"/>
        <v>-1.7640600563229487</v>
      </c>
      <c r="AK87">
        <f t="shared" si="49"/>
        <v>-1.1525192367976604</v>
      </c>
      <c r="AL87">
        <f t="shared" si="35"/>
        <v>-2.9165792931206092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-4.0157267939146319E-30</v>
      </c>
      <c r="AR87">
        <f t="shared" si="36"/>
        <v>-4.0157337978915933E-30</v>
      </c>
      <c r="AS87">
        <f t="shared" si="36"/>
        <v>-3.3120265067096817E-4</v>
      </c>
      <c r="AT87">
        <f t="shared" si="36"/>
        <v>-2.1638573177169934E-4</v>
      </c>
      <c r="AU87">
        <f t="shared" si="23"/>
        <v>-5.4758838244266749E-4</v>
      </c>
      <c r="AW87">
        <v>84</v>
      </c>
      <c r="AX87">
        <f>IF(Z87&gt;0, (R87*SUMPRODUCT(K87:$K$98, X87:$X$98)-K87*$AZ$3)/Z87, 0)</f>
        <v>-9.8516246706097127E+33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7"/>
        <v>1000000</v>
      </c>
      <c r="S88">
        <f t="shared" si="28"/>
        <v>-1.4814130124820726E+35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-14.700500469357914</v>
      </c>
      <c r="AC88">
        <f t="shared" si="29"/>
        <v>-13.125446847640994</v>
      </c>
      <c r="AE88">
        <f t="shared" si="30"/>
        <v>0</v>
      </c>
      <c r="AF88">
        <f t="shared" si="31"/>
        <v>0</v>
      </c>
      <c r="AG88">
        <f t="shared" si="31"/>
        <v>-2.2150215262470284E-33</v>
      </c>
      <c r="AH88">
        <f t="shared" si="32"/>
        <v>-1.3886677064465727E-27</v>
      </c>
      <c r="AI88">
        <f t="shared" si="33"/>
        <v>-1.3886699214680991E-27</v>
      </c>
      <c r="AJ88">
        <f t="shared" si="34"/>
        <v>-1.5750536217169202</v>
      </c>
      <c r="AK88">
        <f t="shared" si="49"/>
        <v>-1.0290350328550542</v>
      </c>
      <c r="AL88">
        <f t="shared" si="35"/>
        <v>-2.6040886545719744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-2.3278808675098212E-31</v>
      </c>
      <c r="AR88">
        <f t="shared" si="36"/>
        <v>-2.3278845806416296E-31</v>
      </c>
      <c r="AS88">
        <f t="shared" si="36"/>
        <v>-2.6403272534356547E-4</v>
      </c>
      <c r="AT88">
        <f t="shared" si="36"/>
        <v>-1.7250138055779606E-4</v>
      </c>
      <c r="AU88">
        <f t="shared" si="23"/>
        <v>-4.3653410590136155E-4</v>
      </c>
      <c r="AW88">
        <v>85</v>
      </c>
      <c r="AX88">
        <f>IF(Z88&gt;0, (R88*SUMPRODUCT(K88:$K$98, X88:$X$98)-K88*$AZ$3)/Z88, 0)</f>
        <v>-1.4814130124820726E+35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-13.125446847640994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-8.8600861049881129E-29</v>
      </c>
      <c r="AI89">
        <f t="shared" si="33"/>
        <v>-8.8600861049881129E-29</v>
      </c>
      <c r="AJ89">
        <f t="shared" si="34"/>
        <v>-13.125446847640994</v>
      </c>
      <c r="AK89">
        <f t="shared" si="49"/>
        <v>-0.91878127933486964</v>
      </c>
      <c r="AL89">
        <f t="shared" si="35"/>
        <v>-14.044228126975863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-1.3261185029918257E-32</v>
      </c>
      <c r="AR89">
        <f t="shared" si="36"/>
        <v>-1.3261185029918257E-32</v>
      </c>
      <c r="AS89">
        <f t="shared" si="36"/>
        <v>-1.9645292064253369E-3</v>
      </c>
      <c r="AT89">
        <f t="shared" si="36"/>
        <v>-1.3751704444977359E-4</v>
      </c>
      <c r="AU89">
        <f t="shared" si="23"/>
        <v>-2.1020462508751104E-3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105761.48854929605</v>
      </c>
      <c r="AO91" s="8">
        <f t="shared" si="50"/>
        <v>-10576.148854929605</v>
      </c>
      <c r="AP91" s="8">
        <f t="shared" si="50"/>
        <v>-439.91679612122192</v>
      </c>
      <c r="AQ91" s="8">
        <f t="shared" si="50"/>
        <v>-78298.182799610702</v>
      </c>
      <c r="AR91" s="8">
        <f t="shared" si="50"/>
        <v>16447.240098634535</v>
      </c>
      <c r="AS91" s="8">
        <f t="shared" si="50"/>
        <v>-19888.129349408835</v>
      </c>
      <c r="AT91" s="8">
        <f t="shared" si="50"/>
        <v>6446.1120925897476</v>
      </c>
      <c r="AU91" s="8">
        <f t="shared" si="50"/>
        <v>3005.2228418154414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66E04-EA03-499B-9BBA-570E87EF7E2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243728.37727713957</v>
      </c>
      <c r="K3">
        <v>1</v>
      </c>
      <c r="L3" s="2">
        <v>0</v>
      </c>
      <c r="O3">
        <f>$C$3</f>
        <v>243728.37727713957</v>
      </c>
      <c r="P3">
        <f>O3*C5</f>
        <v>24372.837727713959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243728.37727713957</v>
      </c>
      <c r="AF3">
        <f t="shared" ref="AF3:AG34" si="4">-$Z3*P3</f>
        <v>-24372.837727713959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219155.53954942562</v>
      </c>
      <c r="AJ3">
        <f t="shared" ref="AJ3:AJ66" si="7">AB3-AC3</f>
        <v>0</v>
      </c>
      <c r="AL3">
        <f t="shared" ref="AL3:AL66" si="8">SUM(AI3:AK3)</f>
        <v>219155.53954942562</v>
      </c>
      <c r="AN3">
        <f t="shared" ref="AN3:AU34" si="9">AE3*$K3</f>
        <v>243728.37727713957</v>
      </c>
      <c r="AO3">
        <f t="shared" si="9"/>
        <v>-24372.837727713959</v>
      </c>
      <c r="AP3">
        <f t="shared" si="9"/>
        <v>-200</v>
      </c>
      <c r="AQ3">
        <f t="shared" si="9"/>
        <v>0</v>
      </c>
      <c r="AR3">
        <f t="shared" si="9"/>
        <v>219155.53954942562</v>
      </c>
      <c r="AS3">
        <f t="shared" si="9"/>
        <v>0</v>
      </c>
      <c r="AT3">
        <f t="shared" si="9"/>
        <v>0</v>
      </c>
      <c r="AU3">
        <f t="shared" si="9"/>
        <v>219155.53954942562</v>
      </c>
      <c r="AW3">
        <v>0</v>
      </c>
      <c r="AX3">
        <f>IF(Z3&gt;0, (R3*SUMPRODUCT(K3:$K$98, X3:$X$98)-K3*$AZ$3)/Z3, 0)</f>
        <v>0</v>
      </c>
      <c r="AZ3">
        <f>C6*ABS(SUMPRODUCT(X4:X79, K4:K79))/1</f>
        <v>190412.10679143725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1000000</v>
      </c>
      <c r="S4">
        <f t="shared" si="1"/>
        <v>12931.865592466411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12772.301966885279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-2338.7939999999999</v>
      </c>
      <c r="AI4">
        <f t="shared" si="6"/>
        <v>-2338.7939999999999</v>
      </c>
      <c r="AJ4">
        <f t="shared" si="7"/>
        <v>-12772.301966885279</v>
      </c>
      <c r="AK4">
        <f>G4*SUM(AB4, AE4:AF4)</f>
        <v>0</v>
      </c>
      <c r="AL4">
        <f t="shared" si="8"/>
        <v>-15111.095966885279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-2181.9143576826195</v>
      </c>
      <c r="AR4">
        <f t="shared" si="9"/>
        <v>-2181.9143576826195</v>
      </c>
      <c r="AS4">
        <f t="shared" si="9"/>
        <v>-11915.572317273327</v>
      </c>
      <c r="AT4">
        <f t="shared" si="9"/>
        <v>0</v>
      </c>
      <c r="AU4">
        <f t="shared" si="9"/>
        <v>-14097.486674955946</v>
      </c>
      <c r="AW4">
        <v>1</v>
      </c>
      <c r="AX4">
        <f>IF(Z4&gt;0, (R4*SUMPRODUCT(K4:$K$98, X4:$X$98)-K4*$AZ$3)/Z4, 0)</f>
        <v>12931.865592466411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1000000</v>
      </c>
      <c r="S5">
        <f t="shared" si="1"/>
        <v>26049.995834873727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12772.301966885279</v>
      </c>
      <c r="AC5">
        <f t="shared" si="2"/>
        <v>25407.273254513566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-2457.2497221452877</v>
      </c>
      <c r="AI5">
        <f t="shared" si="6"/>
        <v>-2481.6329057507342</v>
      </c>
      <c r="AJ5">
        <f t="shared" si="7"/>
        <v>-12634.971287628287</v>
      </c>
      <c r="AK5">
        <f>G5*SUM(AB5, AE5:AF5)</f>
        <v>523.66438064229646</v>
      </c>
      <c r="AL5">
        <f t="shared" si="8"/>
        <v>-14592.939812736724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-2101.2139388295809</v>
      </c>
      <c r="AR5">
        <f t="shared" si="9"/>
        <v>-2122.0641946269752</v>
      </c>
      <c r="AS5">
        <f t="shared" si="9"/>
        <v>-10804.265251110839</v>
      </c>
      <c r="AT5">
        <f t="shared" si="9"/>
        <v>447.78961045665119</v>
      </c>
      <c r="AU5">
        <f t="shared" si="9"/>
        <v>-12478.539835281163</v>
      </c>
      <c r="AW5">
        <v>2</v>
      </c>
      <c r="AX5">
        <f>IF(Z5&gt;0, (R5*SUMPRODUCT(K5:$K$98, X5:$X$98)-K5*$AZ$3)/Z5, 0)</f>
        <v>26049.995834873727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1000000</v>
      </c>
      <c r="S6">
        <f t="shared" si="1"/>
        <v>40751.966798832145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25407.273254513566</v>
      </c>
      <c r="AC6">
        <f t="shared" si="2"/>
        <v>39243.169582664268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-2597.9823727751318</v>
      </c>
      <c r="AI6">
        <f t="shared" si="6"/>
        <v>-2622.0567749852044</v>
      </c>
      <c r="AJ6">
        <f t="shared" si="7"/>
        <v>-13835.896328150702</v>
      </c>
      <c r="AK6">
        <f>G6*SUM(AB6, AE6:AF6)</f>
        <v>1486.3254853890437</v>
      </c>
      <c r="AL6">
        <f t="shared" si="8"/>
        <v>-14971.627617746864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-2004.1096587563752</v>
      </c>
      <c r="AR6">
        <f t="shared" si="9"/>
        <v>-2022.6808940748251</v>
      </c>
      <c r="AS6">
        <f t="shared" si="9"/>
        <v>-10673.149194303151</v>
      </c>
      <c r="AT6">
        <f t="shared" si="9"/>
        <v>1146.5663864924793</v>
      </c>
      <c r="AU6">
        <f t="shared" si="9"/>
        <v>-11549.263701885498</v>
      </c>
      <c r="AW6">
        <v>3</v>
      </c>
      <c r="AX6">
        <f>IF(Z6&gt;0, (R6*SUMPRODUCT(K6:$K$98, X6:$X$98)-K6*$AZ$3)/Z6, 0)</f>
        <v>40751.966798832145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1000000</v>
      </c>
      <c r="S7">
        <f t="shared" si="1"/>
        <v>53107.139204776271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39243.169582664268</v>
      </c>
      <c r="AC7">
        <f t="shared" si="2"/>
        <v>50482.971909355139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-2759.0304946918586</v>
      </c>
      <c r="AI7">
        <f t="shared" si="6"/>
        <v>-2782.795177117463</v>
      </c>
      <c r="AJ7">
        <f t="shared" si="7"/>
        <v>-11239.802326690871</v>
      </c>
      <c r="AK7">
        <f>G7*SUM(AB7, AE7:AF7)</f>
        <v>1926.8396265088154</v>
      </c>
      <c r="AL7">
        <f t="shared" si="8"/>
        <v>-12095.757877299518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-1936.4423575934406</v>
      </c>
      <c r="AR7">
        <f t="shared" si="9"/>
        <v>-1953.1217447014242</v>
      </c>
      <c r="AS7">
        <f t="shared" si="9"/>
        <v>-7888.7237231541912</v>
      </c>
      <c r="AT7">
        <f t="shared" si="9"/>
        <v>1352.3641279934147</v>
      </c>
      <c r="AU7">
        <f t="shared" si="9"/>
        <v>-8489.4813398622009</v>
      </c>
      <c r="AW7">
        <v>4</v>
      </c>
      <c r="AX7">
        <f>IF(Z7&gt;0, (R7*SUMPRODUCT(K7:$K$98, X7:$X$98)-K7*$AZ$3)/Z7, 0)</f>
        <v>53107.139204776271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1000000</v>
      </c>
      <c r="S8">
        <f t="shared" si="1"/>
        <v>61313.894964507766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50482.971909355139</v>
      </c>
      <c r="AC8">
        <f t="shared" si="2"/>
        <v>57441.019658064106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-4246.1489288711027</v>
      </c>
      <c r="AI8">
        <f t="shared" si="6"/>
        <v>-4269.569810749229</v>
      </c>
      <c r="AJ8">
        <f t="shared" si="7"/>
        <v>-6958.0477487089665</v>
      </c>
      <c r="AK8">
        <f t="shared" ref="AK8:AK71" si="22">G8*SUM(AB8:AB8, AE8:AF8)</f>
        <v>1075.2873016692645</v>
      </c>
      <c r="AL8">
        <f t="shared" si="8"/>
        <v>-10152.33025778893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-2781.8402767348675</v>
      </c>
      <c r="AR8">
        <f t="shared" si="9"/>
        <v>-2797.1843340481241</v>
      </c>
      <c r="AS8">
        <f t="shared" si="9"/>
        <v>-4558.525336498049</v>
      </c>
      <c r="AT8">
        <f t="shared" si="9"/>
        <v>704.4683488387177</v>
      </c>
      <c r="AU8">
        <f t="shared" si="9"/>
        <v>-6651.2413217074545</v>
      </c>
      <c r="AW8">
        <v>5</v>
      </c>
      <c r="AX8">
        <f>IF(Z8&gt;0, (R8*SUMPRODUCT(K8:$K$98, X8:$X$98)-K8*$AZ$3)/Z8, 0)</f>
        <v>61313.894964507766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1000000</v>
      </c>
      <c r="S9">
        <f t="shared" si="1"/>
        <v>66472.525491445296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57441.019658064106</v>
      </c>
      <c r="AC9">
        <f t="shared" si="2"/>
        <v>61263.384364061123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-5832.2483317503284</v>
      </c>
      <c r="AI9">
        <f t="shared" si="6"/>
        <v>-5855.2891986013801</v>
      </c>
      <c r="AJ9">
        <f t="shared" si="7"/>
        <v>-3822.3647059970172</v>
      </c>
      <c r="AK9">
        <f t="shared" si="22"/>
        <v>338.90201598257823</v>
      </c>
      <c r="AL9">
        <f t="shared" si="8"/>
        <v>-9338.7518886158196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-3618.6800484317528</v>
      </c>
      <c r="AR9">
        <f t="shared" si="9"/>
        <v>-3632.9759975117281</v>
      </c>
      <c r="AS9">
        <f t="shared" si="9"/>
        <v>-2371.6265345083452</v>
      </c>
      <c r="AT9">
        <f t="shared" si="9"/>
        <v>210.27533360216231</v>
      </c>
      <c r="AU9">
        <f t="shared" si="9"/>
        <v>-5794.3271984179119</v>
      </c>
      <c r="AW9">
        <v>6</v>
      </c>
      <c r="AX9">
        <f>IF(Z9&gt;0, (R9*SUMPRODUCT(K9:$K$98, X9:$X$98)-K9*$AZ$3)/Z9, 0)</f>
        <v>66472.525491445296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1000000</v>
      </c>
      <c r="S10">
        <f t="shared" si="1"/>
        <v>70400.426372704533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61263.384364061123</v>
      </c>
      <c r="AC10">
        <f t="shared" si="2"/>
        <v>63708.215575874019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-7477.5640369673529</v>
      </c>
      <c r="AI10">
        <f t="shared" si="6"/>
        <v>-7500.1875560489698</v>
      </c>
      <c r="AJ10">
        <f t="shared" si="7"/>
        <v>-2444.8312118128961</v>
      </c>
      <c r="AK10">
        <f t="shared" si="22"/>
        <v>251.17987589265061</v>
      </c>
      <c r="AL10">
        <f t="shared" si="8"/>
        <v>-9693.8388919692152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-4401.41689338574</v>
      </c>
      <c r="AR10">
        <f t="shared" si="9"/>
        <v>-4414.7334679521873</v>
      </c>
      <c r="AS10">
        <f t="shared" si="9"/>
        <v>-1439.0677691226026</v>
      </c>
      <c r="AT10">
        <f t="shared" si="9"/>
        <v>147.84859662409772</v>
      </c>
      <c r="AU10">
        <f t="shared" si="9"/>
        <v>-5705.9526404506923</v>
      </c>
      <c r="AW10">
        <v>7</v>
      </c>
      <c r="AX10">
        <f>IF(Z10&gt;0, (R10*SUMPRODUCT(K10:$K$98, X10:$X$98)-K10*$AZ$3)/Z10, 0)</f>
        <v>70400.426372704533</v>
      </c>
    </row>
    <row r="11" spans="1:52" x14ac:dyDescent="0.25">
      <c r="A11" t="s">
        <v>33</v>
      </c>
      <c r="C11" s="12">
        <f>AU81</f>
        <v>5634.4488325376769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1000000</v>
      </c>
      <c r="S11">
        <f t="shared" si="1"/>
        <v>73188.153693105865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63708.215575874019</v>
      </c>
      <c r="AC11">
        <f t="shared" si="2"/>
        <v>64887.353401476132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-9308.6215796986071</v>
      </c>
      <c r="AI11">
        <f t="shared" si="6"/>
        <v>-9330.7861480499159</v>
      </c>
      <c r="AJ11">
        <f t="shared" si="7"/>
        <v>-1179.1378256021126</v>
      </c>
      <c r="AK11">
        <f t="shared" si="22"/>
        <v>152.89971738209763</v>
      </c>
      <c r="AL11">
        <f t="shared" si="8"/>
        <v>-10357.024256269931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-5206.3924451924777</v>
      </c>
      <c r="AR11">
        <f t="shared" si="9"/>
        <v>-5218.7892796998422</v>
      </c>
      <c r="AS11">
        <f t="shared" si="9"/>
        <v>-659.5019697056257</v>
      </c>
      <c r="AT11">
        <f t="shared" si="9"/>
        <v>85.518132479072449</v>
      </c>
      <c r="AU11">
        <f t="shared" si="9"/>
        <v>-5792.7731169263961</v>
      </c>
      <c r="AW11">
        <v>8</v>
      </c>
      <c r="AX11">
        <f>IF(Z11&gt;0, (R11*SUMPRODUCT(K11:$K$98, X11:$X$98)-K11*$AZ$3)/Z11, 0)</f>
        <v>73188.153693105865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1000000</v>
      </c>
      <c r="S12">
        <f t="shared" si="1"/>
        <v>74992.755264012827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64887.353401476132</v>
      </c>
      <c r="AC12">
        <f t="shared" si="2"/>
        <v>64974.037840634119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-11312.710574565299</v>
      </c>
      <c r="AI12">
        <f t="shared" si="6"/>
        <v>-11334.37067946873</v>
      </c>
      <c r="AJ12">
        <f t="shared" si="7"/>
        <v>-86.684439157987072</v>
      </c>
      <c r="AK12">
        <f t="shared" si="22"/>
        <v>149.24091282339509</v>
      </c>
      <c r="AL12">
        <f t="shared" si="8"/>
        <v>-11271.814205803321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-6012.8259324472538</v>
      </c>
      <c r="AR12">
        <f t="shared" si="9"/>
        <v>-6024.3385084655683</v>
      </c>
      <c r="AS12">
        <f t="shared" si="9"/>
        <v>-46.073700928994121</v>
      </c>
      <c r="AT12">
        <f t="shared" si="9"/>
        <v>79.323131701448276</v>
      </c>
      <c r="AU12">
        <f t="shared" si="9"/>
        <v>-5991.0890776931137</v>
      </c>
      <c r="AW12">
        <v>9</v>
      </c>
      <c r="AX12">
        <f>IF(Z12&gt;0, (R12*SUMPRODUCT(K12:$K$98, X12:$X$98)-K12*$AZ$3)/Z12, 0)</f>
        <v>74992.755264012827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1000000</v>
      </c>
      <c r="S13">
        <f t="shared" si="1"/>
        <v>75758.468259947549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64974.037840634119</v>
      </c>
      <c r="AC13">
        <f t="shared" si="2"/>
        <v>63963.792770029286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-13428.036478977163</v>
      </c>
      <c r="AI13">
        <f t="shared" si="6"/>
        <v>-13449.144281919585</v>
      </c>
      <c r="AJ13">
        <f t="shared" si="7"/>
        <v>1010.245070604833</v>
      </c>
      <c r="AK13">
        <f t="shared" si="22"/>
        <v>129.94807568126825</v>
      </c>
      <c r="AL13">
        <f t="shared" si="8"/>
        <v>-12308.951135633484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-6784.3575456687386</v>
      </c>
      <c r="AR13">
        <f t="shared" si="9"/>
        <v>-6795.0220149222378</v>
      </c>
      <c r="AS13">
        <f t="shared" si="9"/>
        <v>510.41444357579053</v>
      </c>
      <c r="AT13">
        <f t="shared" si="9"/>
        <v>65.654737323181493</v>
      </c>
      <c r="AU13">
        <f t="shared" si="9"/>
        <v>-6218.9528340232655</v>
      </c>
      <c r="AW13">
        <v>10</v>
      </c>
      <c r="AX13">
        <f>IF(Z13&gt;0, (R13*SUMPRODUCT(K13:$K$98, X13:$X$98)-K13*$AZ$3)/Z13, 0)</f>
        <v>75758.468259947549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1000000</v>
      </c>
      <c r="S14">
        <f t="shared" si="1"/>
        <v>75494.488707356912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63963.792770029286</v>
      </c>
      <c r="AC14">
        <f t="shared" si="2"/>
        <v>61917.351335997664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-15711.758605367155</v>
      </c>
      <c r="AI14">
        <f t="shared" si="6"/>
        <v>-15732.262536315018</v>
      </c>
      <c r="AJ14">
        <f t="shared" si="7"/>
        <v>2046.4414340316216</v>
      </c>
      <c r="AK14">
        <f t="shared" si="22"/>
        <v>115.13482698605272</v>
      </c>
      <c r="AL14">
        <f t="shared" si="8"/>
        <v>-13570.686275297345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-7547.2345486601671</v>
      </c>
      <c r="AR14">
        <f t="shared" si="9"/>
        <v>-7557.083731041329</v>
      </c>
      <c r="AS14">
        <f t="shared" si="9"/>
        <v>983.02003490921061</v>
      </c>
      <c r="AT14">
        <f t="shared" si="9"/>
        <v>55.305683202535569</v>
      </c>
      <c r="AU14">
        <f t="shared" si="9"/>
        <v>-6518.7580129295839</v>
      </c>
      <c r="AW14">
        <v>11</v>
      </c>
      <c r="AX14">
        <f>IF(Z14&gt;0, (R14*SUMPRODUCT(K14:$K$98, X14:$X$98)-K14*$AZ$3)/Z14, 0)</f>
        <v>75494.488707356912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1000000</v>
      </c>
      <c r="S15">
        <f t="shared" si="1"/>
        <v>74406.900011805439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61917.351335997664</v>
      </c>
      <c r="AC15">
        <f t="shared" si="2"/>
        <v>59064.4407644163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-18152.392518460099</v>
      </c>
      <c r="AI15">
        <f t="shared" si="6"/>
        <v>-18172.237600285524</v>
      </c>
      <c r="AJ15">
        <f t="shared" si="7"/>
        <v>2852.9105715813639</v>
      </c>
      <c r="AK15">
        <f t="shared" si="22"/>
        <v>253.86114047759045</v>
      </c>
      <c r="AL15">
        <f t="shared" si="8"/>
        <v>-15065.465888226568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-8272.0873082038579</v>
      </c>
      <c r="AR15">
        <f t="shared" si="9"/>
        <v>-8281.1307579491968</v>
      </c>
      <c r="AS15">
        <f t="shared" si="9"/>
        <v>1300.0779542762336</v>
      </c>
      <c r="AT15">
        <f t="shared" si="9"/>
        <v>115.68510961049758</v>
      </c>
      <c r="AU15">
        <f t="shared" si="9"/>
        <v>-6865.3676940624655</v>
      </c>
      <c r="AW15">
        <v>12</v>
      </c>
      <c r="AX15">
        <f>IF(Z15&gt;0, (R15*SUMPRODUCT(K15:$K$98, X15:$X$98)-K15*$AZ$3)/Z15, 0)</f>
        <v>74406.900011805439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1000000</v>
      </c>
      <c r="S16">
        <f t="shared" si="1"/>
        <v>72486.141699497224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59064.4407644163</v>
      </c>
      <c r="AC16">
        <f t="shared" si="2"/>
        <v>55479.362907683208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-20486.347067694562</v>
      </c>
      <c r="AI16">
        <f t="shared" si="6"/>
        <v>-20505.481540025037</v>
      </c>
      <c r="AJ16">
        <f t="shared" si="7"/>
        <v>3585.0778567330926</v>
      </c>
      <c r="AK16">
        <f t="shared" si="22"/>
        <v>419.35752942735576</v>
      </c>
      <c r="AL16">
        <f t="shared" si="8"/>
        <v>-16501.04615386459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-8831.402706736968</v>
      </c>
      <c r="AR16">
        <f t="shared" si="9"/>
        <v>-8839.6513335015625</v>
      </c>
      <c r="AS16">
        <f t="shared" si="9"/>
        <v>1545.4812994817828</v>
      </c>
      <c r="AT16">
        <f t="shared" si="9"/>
        <v>180.77967771596744</v>
      </c>
      <c r="AU16">
        <f t="shared" si="9"/>
        <v>-7113.390356303812</v>
      </c>
      <c r="AW16">
        <v>13</v>
      </c>
      <c r="AX16">
        <f>IF(Z16&gt;0, (R16*SUMPRODUCT(K16:$K$98, X16:$X$98)-K16*$AZ$3)/Z16, 0)</f>
        <v>72486.141699497224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1000000</v>
      </c>
      <c r="S17">
        <f t="shared" si="1"/>
        <v>70168.01835041985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55479.362907683208</v>
      </c>
      <c r="AC17">
        <f t="shared" si="2"/>
        <v>51570.853397885803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-22762.729543173293</v>
      </c>
      <c r="AI17">
        <f t="shared" si="6"/>
        <v>-22781.103602541887</v>
      </c>
      <c r="AJ17">
        <f t="shared" si="7"/>
        <v>3908.5095097974045</v>
      </c>
      <c r="AK17">
        <f t="shared" si="22"/>
        <v>765.61520812602828</v>
      </c>
      <c r="AL17">
        <f t="shared" si="8"/>
        <v>-18106.978884618453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-9224.217083319314</v>
      </c>
      <c r="AR17">
        <f t="shared" si="9"/>
        <v>-9231.6628648982005</v>
      </c>
      <c r="AS17">
        <f t="shared" si="9"/>
        <v>1583.8583910689988</v>
      </c>
      <c r="AT17">
        <f t="shared" si="9"/>
        <v>310.25281342690238</v>
      </c>
      <c r="AU17">
        <f t="shared" si="9"/>
        <v>-7337.5516604022978</v>
      </c>
      <c r="AW17">
        <v>14</v>
      </c>
      <c r="AX17">
        <f>IF(Z17&gt;0, (R17*SUMPRODUCT(K17:$K$98, X17:$X$98)-K17*$AZ$3)/Z17, 0)</f>
        <v>70168.01835041985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1000000</v>
      </c>
      <c r="S18">
        <f t="shared" si="1"/>
        <v>67612.103995366284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51570.853397885803</v>
      </c>
      <c r="AC18">
        <f t="shared" si="2"/>
        <v>47502.246255651102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-25042.59789312959</v>
      </c>
      <c r="AI18">
        <f t="shared" si="6"/>
        <v>-25060.162146957169</v>
      </c>
      <c r="AJ18">
        <f t="shared" si="7"/>
        <v>4068.6071422347013</v>
      </c>
      <c r="AK18">
        <f t="shared" si="22"/>
        <v>1113.9304333943335</v>
      </c>
      <c r="AL18">
        <f t="shared" si="8"/>
        <v>-19877.624571328135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-9470.0408416017126</v>
      </c>
      <c r="AR18">
        <f t="shared" si="9"/>
        <v>-9476.6828921513115</v>
      </c>
      <c r="AS18">
        <f t="shared" si="9"/>
        <v>1538.5734327493906</v>
      </c>
      <c r="AT18">
        <f t="shared" si="9"/>
        <v>421.24090894904845</v>
      </c>
      <c r="AU18">
        <f t="shared" si="9"/>
        <v>-7516.868550452873</v>
      </c>
      <c r="AW18">
        <v>15</v>
      </c>
      <c r="AX18">
        <f>IF(Z18&gt;0, (R18*SUMPRODUCT(K18:$K$98, X18:$X$98)-K18*$AZ$3)/Z18, 0)</f>
        <v>67612.103995366284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1000000</v>
      </c>
      <c r="S19">
        <f t="shared" si="1"/>
        <v>64205.824086108623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47502.246255651102</v>
      </c>
      <c r="AC19">
        <f t="shared" si="2"/>
        <v>42887.20303494703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-27580.078473674184</v>
      </c>
      <c r="AI19">
        <f t="shared" si="6"/>
        <v>-27596.777583001647</v>
      </c>
      <c r="AJ19">
        <f t="shared" si="7"/>
        <v>4615.0432207040722</v>
      </c>
      <c r="AK19">
        <f t="shared" si="22"/>
        <v>1059.3000915010196</v>
      </c>
      <c r="AL19">
        <f t="shared" si="8"/>
        <v>-21922.434270796555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-9726.3896390905738</v>
      </c>
      <c r="AR19">
        <f t="shared" si="9"/>
        <v>-9732.2787464801604</v>
      </c>
      <c r="AS19">
        <f t="shared" si="9"/>
        <v>1627.541002418018</v>
      </c>
      <c r="AT19">
        <f t="shared" si="9"/>
        <v>373.57273818121371</v>
      </c>
      <c r="AU19">
        <f t="shared" si="9"/>
        <v>-7731.1650058809282</v>
      </c>
      <c r="AW19">
        <v>16</v>
      </c>
      <c r="AX19">
        <f>IF(Z19&gt;0, (R19*SUMPRODUCT(K19:$K$98, X19:$X$98)-K19*$AZ$3)/Z19, 0)</f>
        <v>64205.824086108623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1000000</v>
      </c>
      <c r="S20">
        <f t="shared" si="1"/>
        <v>57999.617706731122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42887.20303494703</v>
      </c>
      <c r="AC20">
        <f t="shared" si="2"/>
        <v>36619.301985687853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-29913.292216804668</v>
      </c>
      <c r="AI20">
        <f t="shared" si="6"/>
        <v>-29929.076502733435</v>
      </c>
      <c r="AJ20">
        <f t="shared" si="7"/>
        <v>6267.9010492591769</v>
      </c>
      <c r="AK20">
        <f t="shared" si="22"/>
        <v>184.41497305027224</v>
      </c>
      <c r="AL20">
        <f t="shared" si="8"/>
        <v>-23476.760480423985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-10005.900338676831</v>
      </c>
      <c r="AR20">
        <f t="shared" si="9"/>
        <v>-10011.180131712506</v>
      </c>
      <c r="AS20">
        <f t="shared" si="9"/>
        <v>2096.5928048649462</v>
      </c>
      <c r="AT20">
        <f t="shared" si="9"/>
        <v>61.686217214973794</v>
      </c>
      <c r="AU20">
        <f t="shared" si="9"/>
        <v>-7852.9011096325867</v>
      </c>
      <c r="AW20">
        <v>17</v>
      </c>
      <c r="AX20">
        <f>IF(Z20&gt;0, (R20*SUMPRODUCT(K20:$K$98, X20:$X$98)-K20*$AZ$3)/Z20, 0)</f>
        <v>57999.617706731122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1000000</v>
      </c>
      <c r="S21">
        <f t="shared" si="1"/>
        <v>50123.515060058482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36619.301985687853</v>
      </c>
      <c r="AC21">
        <f t="shared" si="2"/>
        <v>29738.657964934318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-31750.21173765845</v>
      </c>
      <c r="AI21">
        <f t="shared" si="6"/>
        <v>-31765.044425434487</v>
      </c>
      <c r="AJ21">
        <f t="shared" si="7"/>
        <v>6880.6440207535343</v>
      </c>
      <c r="AK21">
        <f t="shared" si="22"/>
        <v>58.590883177100565</v>
      </c>
      <c r="AL21">
        <f t="shared" si="8"/>
        <v>-24825.809521503852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-10099.22406702212</v>
      </c>
      <c r="AR21">
        <f t="shared" si="9"/>
        <v>-10103.942102876625</v>
      </c>
      <c r="AS21">
        <f t="shared" si="9"/>
        <v>2188.620544176903</v>
      </c>
      <c r="AT21">
        <f t="shared" si="9"/>
        <v>18.636803507940776</v>
      </c>
      <c r="AU21">
        <f t="shared" si="9"/>
        <v>-7896.6847551917799</v>
      </c>
      <c r="AW21">
        <v>18</v>
      </c>
      <c r="AX21">
        <f>IF(Z21&gt;0, (R21*SUMPRODUCT(K21:$K$98, X21:$X$98)-K21*$AZ$3)/Z21, 0)</f>
        <v>50123.515060058482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1000000</v>
      </c>
      <c r="S22">
        <f t="shared" si="1"/>
        <v>42702.084286756959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29738.657964934318</v>
      </c>
      <c r="AC22">
        <f t="shared" si="2"/>
        <v>23654.612036371451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-33429.29644974423</v>
      </c>
      <c r="AI22">
        <f t="shared" si="6"/>
        <v>-33443.14507823126</v>
      </c>
      <c r="AJ22">
        <f t="shared" si="7"/>
        <v>6084.0459285628676</v>
      </c>
      <c r="AK22">
        <f t="shared" si="22"/>
        <v>624.51181726362074</v>
      </c>
      <c r="AL22">
        <f t="shared" si="8"/>
        <v>-26734.587332404772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-9928.3972966900001</v>
      </c>
      <c r="AR22">
        <f t="shared" si="9"/>
        <v>-9932.5102963709887</v>
      </c>
      <c r="AS22">
        <f t="shared" si="9"/>
        <v>1806.9427587532593</v>
      </c>
      <c r="AT22">
        <f t="shared" si="9"/>
        <v>185.47807153502123</v>
      </c>
      <c r="AU22">
        <f t="shared" si="9"/>
        <v>-7940.0894660827089</v>
      </c>
      <c r="AW22">
        <v>19</v>
      </c>
      <c r="AX22">
        <f>IF(Z22&gt;0, (R22*SUMPRODUCT(K22:$K$98, X22:$X$98)-K22*$AZ$3)/Z22, 0)</f>
        <v>42702.084286756959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1000000</v>
      </c>
      <c r="S23">
        <f t="shared" si="1"/>
        <v>38520.893070124919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23654.612036371451</v>
      </c>
      <c r="AC23">
        <f t="shared" si="2"/>
        <v>19785.336679006243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-34779.572435772774</v>
      </c>
      <c r="AI23">
        <f t="shared" si="6"/>
        <v>-34792.413088664041</v>
      </c>
      <c r="AJ23">
        <f t="shared" si="7"/>
        <v>3869.275357365208</v>
      </c>
      <c r="AK23">
        <f t="shared" si="22"/>
        <v>1655.8228425460018</v>
      </c>
      <c r="AL23">
        <f t="shared" si="8"/>
        <v>-29267.314888752833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-9222.7009588536057</v>
      </c>
      <c r="AR23">
        <f t="shared" si="9"/>
        <v>-9226.1059892619378</v>
      </c>
      <c r="AS23">
        <f t="shared" si="9"/>
        <v>1026.0381899271567</v>
      </c>
      <c r="AT23">
        <f t="shared" si="9"/>
        <v>439.08414762262737</v>
      </c>
      <c r="AU23">
        <f t="shared" si="9"/>
        <v>-7760.9836517121539</v>
      </c>
      <c r="AW23">
        <v>20</v>
      </c>
      <c r="AX23">
        <f>IF(Z23&gt;0, (R23*SUMPRODUCT(K23:$K$98, X23:$X$98)-K23*$AZ$3)/Z23, 0)</f>
        <v>38520.893070124919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1000000</v>
      </c>
      <c r="S24">
        <f t="shared" si="1"/>
        <v>33800.199131388472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19785.336679006243</v>
      </c>
      <c r="AC24">
        <f t="shared" si="2"/>
        <v>15972.566023121239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-35931.513608958208</v>
      </c>
      <c r="AI24">
        <f t="shared" si="6"/>
        <v>-35943.327567480337</v>
      </c>
      <c r="AJ24">
        <f t="shared" si="7"/>
        <v>3812.7706558850041</v>
      </c>
      <c r="AK24">
        <f t="shared" si="22"/>
        <v>1384.9735675304371</v>
      </c>
      <c r="AL24">
        <f t="shared" si="8"/>
        <v>-30745.583344064897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-8507.2927513281793</v>
      </c>
      <c r="AR24">
        <f t="shared" si="9"/>
        <v>-8510.0898726739033</v>
      </c>
      <c r="AS24">
        <f t="shared" si="9"/>
        <v>902.72724150425051</v>
      </c>
      <c r="AT24">
        <f t="shared" si="9"/>
        <v>327.91203064975565</v>
      </c>
      <c r="AU24">
        <f t="shared" si="9"/>
        <v>-7279.4506005198973</v>
      </c>
      <c r="AW24">
        <v>21</v>
      </c>
      <c r="AX24">
        <f>IF(Z24&gt;0, (R24*SUMPRODUCT(K24:$K$98, X24:$X$98)-K24*$AZ$3)/Z24, 0)</f>
        <v>33800.199131388472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1000000</v>
      </c>
      <c r="S25">
        <f t="shared" si="1"/>
        <v>28536.899634165075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15972.566023121239</v>
      </c>
      <c r="AC25">
        <f t="shared" si="2"/>
        <v>12295.568185157856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-36967.164409788791</v>
      </c>
      <c r="AI25">
        <f t="shared" si="6"/>
        <v>-36977.936049615455</v>
      </c>
      <c r="AJ25">
        <f t="shared" si="7"/>
        <v>3676.9978379633831</v>
      </c>
      <c r="AK25">
        <f t="shared" si="22"/>
        <v>1118.0796216184867</v>
      </c>
      <c r="AL25">
        <f t="shared" si="8"/>
        <v>-32182.858590033586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-7814.7300793617705</v>
      </c>
      <c r="AR25">
        <f t="shared" si="9"/>
        <v>-7817.0071665850246</v>
      </c>
      <c r="AS25">
        <f t="shared" si="9"/>
        <v>777.30456378936583</v>
      </c>
      <c r="AT25">
        <f t="shared" si="9"/>
        <v>236.35814620040898</v>
      </c>
      <c r="AU25">
        <f t="shared" si="9"/>
        <v>-6803.3444565952504</v>
      </c>
      <c r="AW25">
        <v>22</v>
      </c>
      <c r="AX25">
        <f>IF(Z25&gt;0, (R25*SUMPRODUCT(K25:$K$98, X25:$X$98)-K25*$AZ$3)/Z25, 0)</f>
        <v>28536.899634165075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1000000</v>
      </c>
      <c r="S26">
        <f t="shared" si="1"/>
        <v>22603.302296447251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12295.568185157856</v>
      </c>
      <c r="AC26">
        <f t="shared" si="2"/>
        <v>8793.60142130038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-37516.375452982946</v>
      </c>
      <c r="AI26">
        <f t="shared" si="6"/>
        <v>-37526.101467025022</v>
      </c>
      <c r="AJ26">
        <f t="shared" si="7"/>
        <v>3501.9667638574756</v>
      </c>
      <c r="AK26">
        <f t="shared" si="22"/>
        <v>860.68977296104993</v>
      </c>
      <c r="AL26">
        <f t="shared" si="8"/>
        <v>-33163.444930206497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-7081.0994510244273</v>
      </c>
      <c r="AR26">
        <f t="shared" si="9"/>
        <v>-7082.9352059944222</v>
      </c>
      <c r="AS26">
        <f t="shared" si="9"/>
        <v>660.98535984998193</v>
      </c>
      <c r="AT26">
        <f t="shared" si="9"/>
        <v>162.45252387067265</v>
      </c>
      <c r="AU26">
        <f t="shared" si="9"/>
        <v>-6259.4973222737681</v>
      </c>
      <c r="AW26">
        <v>23</v>
      </c>
      <c r="AX26">
        <f>IF(Z26&gt;0, (R26*SUMPRODUCT(K26:$K$98, X26:$X$98)-K26*$AZ$3)/Z26, 0)</f>
        <v>22603.302296447251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1000000</v>
      </c>
      <c r="S27">
        <f t="shared" si="1"/>
        <v>16003.606004630084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8793.60142130038</v>
      </c>
      <c r="AC27">
        <f t="shared" si="2"/>
        <v>5563.1835019762038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-37529.532291330615</v>
      </c>
      <c r="AI27">
        <f t="shared" si="6"/>
        <v>-37538.222806924983</v>
      </c>
      <c r="AJ27">
        <f t="shared" si="7"/>
        <v>3230.4179193241762</v>
      </c>
      <c r="AK27">
        <f t="shared" si="22"/>
        <v>615.55209949102664</v>
      </c>
      <c r="AL27">
        <f t="shared" si="8"/>
        <v>-33692.252788109785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-6324.6274673536018</v>
      </c>
      <c r="AR27">
        <f t="shared" si="9"/>
        <v>-6326.0920279350375</v>
      </c>
      <c r="AS27">
        <f t="shared" si="9"/>
        <v>544.40299828379671</v>
      </c>
      <c r="AT27">
        <f t="shared" si="9"/>
        <v>103.7353113224767</v>
      </c>
      <c r="AU27">
        <f t="shared" si="9"/>
        <v>-5677.9537183287648</v>
      </c>
      <c r="AW27">
        <v>24</v>
      </c>
      <c r="AX27">
        <f>IF(Z27&gt;0, (R27*SUMPRODUCT(K27:$K$98, X27:$X$98)-K27*$AZ$3)/Z27, 0)</f>
        <v>16003.606004630084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1000000</v>
      </c>
      <c r="S28">
        <f t="shared" si="1"/>
        <v>8720.6995762874631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5563.1835019762038</v>
      </c>
      <c r="AC28">
        <f t="shared" si="2"/>
        <v>2676.6645450692486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-37212.098443399133</v>
      </c>
      <c r="AI28">
        <f t="shared" si="6"/>
        <v>-37219.771751376473</v>
      </c>
      <c r="AJ28">
        <f t="shared" si="7"/>
        <v>2886.5189569069553</v>
      </c>
      <c r="AK28">
        <f t="shared" si="22"/>
        <v>389.42284513833431</v>
      </c>
      <c r="AL28">
        <f t="shared" si="8"/>
        <v>-33943.829949331186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-5599.2252149686019</v>
      </c>
      <c r="AR28">
        <f t="shared" si="9"/>
        <v>-5600.3798012807465</v>
      </c>
      <c r="AS28">
        <f t="shared" si="9"/>
        <v>434.32836101897487</v>
      </c>
      <c r="AT28">
        <f t="shared" si="9"/>
        <v>58.59562628804548</v>
      </c>
      <c r="AU28">
        <f t="shared" si="9"/>
        <v>-5107.4558139737273</v>
      </c>
      <c r="AW28">
        <v>25</v>
      </c>
      <c r="AX28">
        <f>IF(Z28&gt;0, (R28*SUMPRODUCT(K28:$K$98, X28:$X$98)-K28*$AZ$3)/Z28, 0)</f>
        <v>8720.6995762874631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1000000</v>
      </c>
      <c r="S29">
        <f t="shared" si="1"/>
        <v>550.52276829981804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2676.6645450692486</v>
      </c>
      <c r="AC29">
        <f t="shared" si="2"/>
        <v>147.17907157087757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-36518.791365286343</v>
      </c>
      <c r="AI29">
        <f t="shared" si="6"/>
        <v>-36525.47497039978</v>
      </c>
      <c r="AJ29">
        <f t="shared" si="7"/>
        <v>2529.485473498371</v>
      </c>
      <c r="AK29">
        <f t="shared" si="22"/>
        <v>187.36651815484743</v>
      </c>
      <c r="AL29">
        <f t="shared" si="8"/>
        <v>-33808.622978746564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-4906.164977877359</v>
      </c>
      <c r="AR29">
        <f t="shared" si="9"/>
        <v>-4907.0628955823977</v>
      </c>
      <c r="AS29">
        <f t="shared" si="9"/>
        <v>339.82704734099923</v>
      </c>
      <c r="AT29">
        <f t="shared" si="9"/>
        <v>25.172000907783247</v>
      </c>
      <c r="AU29">
        <f t="shared" si="9"/>
        <v>-4542.0638473336157</v>
      </c>
      <c r="AW29">
        <v>26</v>
      </c>
      <c r="AX29">
        <f>IF(Z29&gt;0, (R29*SUMPRODUCT(K29:$K$98, X29:$X$98)-K29*$AZ$3)/Z29, 0)</f>
        <v>550.52276829981804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1000000</v>
      </c>
      <c r="S30">
        <f t="shared" si="1"/>
        <v>-8804.7470174187001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147.17907157087757</v>
      </c>
      <c r="AC30">
        <f t="shared" si="2"/>
        <v>-2018.1468514223486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-35459.537293933718</v>
      </c>
      <c r="AI30">
        <f t="shared" si="6"/>
        <v>-35465.267574563673</v>
      </c>
      <c r="AJ30">
        <f t="shared" si="7"/>
        <v>2165.3259229932264</v>
      </c>
      <c r="AK30">
        <f t="shared" si="22"/>
        <v>10.302535009961431</v>
      </c>
      <c r="AL30">
        <f t="shared" si="8"/>
        <v>-33289.639116560487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-4253.4447310549704</v>
      </c>
      <c r="AR30">
        <f t="shared" si="9"/>
        <v>-4254.13209005097</v>
      </c>
      <c r="AS30">
        <f t="shared" si="9"/>
        <v>259.73531639252121</v>
      </c>
      <c r="AT30">
        <f t="shared" si="9"/>
        <v>1.2358103517083003</v>
      </c>
      <c r="AU30">
        <f t="shared" si="9"/>
        <v>-3993.1609633067401</v>
      </c>
      <c r="AW30">
        <v>27</v>
      </c>
      <c r="AX30">
        <f>IF(Z30&gt;0, (R30*SUMPRODUCT(K30:$K$98, X30:$X$98)-K30*$AZ$3)/Z30, 0)</f>
        <v>-8804.7470174187001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1000000</v>
      </c>
      <c r="S31">
        <f t="shared" si="1"/>
        <v>-19825.304861659162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-2018.1468514223486</v>
      </c>
      <c r="AC31">
        <f t="shared" si="2"/>
        <v>-3824.4138549022068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-34013.436005065945</v>
      </c>
      <c r="AI31">
        <f t="shared" si="6"/>
        <v>-34018.258646989474</v>
      </c>
      <c r="AJ31">
        <f t="shared" si="7"/>
        <v>1806.2670034798582</v>
      </c>
      <c r="AK31">
        <f t="shared" si="22"/>
        <v>-141.27027959956442</v>
      </c>
      <c r="AL31">
        <f t="shared" si="8"/>
        <v>-32353.261923109181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-3642.8409775903492</v>
      </c>
      <c r="AR31">
        <f t="shared" si="9"/>
        <v>-3643.3574828213018</v>
      </c>
      <c r="AS31">
        <f t="shared" si="9"/>
        <v>193.45130129651542</v>
      </c>
      <c r="AT31">
        <f t="shared" si="9"/>
        <v>-15.13005517479302</v>
      </c>
      <c r="AU31">
        <f t="shared" si="9"/>
        <v>-3465.0362366995791</v>
      </c>
      <c r="AW31">
        <v>28</v>
      </c>
      <c r="AX31">
        <f>IF(Z31&gt;0, (R31*SUMPRODUCT(K31:$K$98, X31:$X$98)-K31*$AZ$3)/Z31, 0)</f>
        <v>-19825.304861659162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1000000</v>
      </c>
      <c r="S32">
        <f t="shared" si="1"/>
        <v>-33254.022772772354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-3824.4138549022068</v>
      </c>
      <c r="AC32">
        <f t="shared" si="2"/>
        <v>-5282.2747185862036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-32130.433210184397</v>
      </c>
      <c r="AI32">
        <f t="shared" si="6"/>
        <v>-32134.404364858434</v>
      </c>
      <c r="AJ32">
        <f t="shared" si="7"/>
        <v>1457.8608636839967</v>
      </c>
      <c r="AK32">
        <f t="shared" si="22"/>
        <v>-267.70896984315448</v>
      </c>
      <c r="AL32">
        <f t="shared" si="8"/>
        <v>-30944.252471017593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-3072.4743469325717</v>
      </c>
      <c r="AR32">
        <f t="shared" si="9"/>
        <v>-3072.8540888048292</v>
      </c>
      <c r="AS32">
        <f t="shared" si="9"/>
        <v>139.40802091788342</v>
      </c>
      <c r="AT32">
        <f t="shared" si="9"/>
        <v>-25.599684165668833</v>
      </c>
      <c r="AU32">
        <f t="shared" si="9"/>
        <v>-2959.0457520526147</v>
      </c>
      <c r="AW32">
        <v>29</v>
      </c>
      <c r="AX32">
        <f>IF(Z32&gt;0, (R32*SUMPRODUCT(K32:$K$98, X32:$X$98)-K32*$AZ$3)/Z32, 0)</f>
        <v>-33254.022772772354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1000000</v>
      </c>
      <c r="S33">
        <f t="shared" si="1"/>
        <v>-50280.645510151284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-5282.2747185862036</v>
      </c>
      <c r="AC33">
        <f t="shared" si="2"/>
        <v>-6403.8739638166753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-29895.1206773665</v>
      </c>
      <c r="AI33">
        <f t="shared" si="6"/>
        <v>-29898.304742476863</v>
      </c>
      <c r="AJ33">
        <f t="shared" si="7"/>
        <v>1121.5992452304718</v>
      </c>
      <c r="AK33">
        <f t="shared" si="22"/>
        <v>-369.75923030103428</v>
      </c>
      <c r="AL33">
        <f t="shared" si="8"/>
        <v>-29146.464727547427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-2552.4307765321073</v>
      </c>
      <c r="AR33">
        <f t="shared" si="9"/>
        <v>-2552.7026304533501</v>
      </c>
      <c r="AS33">
        <f t="shared" si="9"/>
        <v>95.761594788572253</v>
      </c>
      <c r="AT33">
        <f t="shared" si="9"/>
        <v>-31.56986216957203</v>
      </c>
      <c r="AU33">
        <f t="shared" si="9"/>
        <v>-2488.5108978343501</v>
      </c>
      <c r="AW33">
        <v>30</v>
      </c>
      <c r="AX33">
        <f>IF(Z33&gt;0, (R33*SUMPRODUCT(K33:$K$98, X33:$X$98)-K33*$AZ$3)/Z33, 0)</f>
        <v>-50280.645510151284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1000000</v>
      </c>
      <c r="S34">
        <f t="shared" si="1"/>
        <v>-72917.235526076445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-6403.8739638166753</v>
      </c>
      <c r="AC34">
        <f t="shared" si="2"/>
        <v>-7214.451970971907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-27148.694651156122</v>
      </c>
      <c r="AI34">
        <f t="shared" si="6"/>
        <v>-27151.168158249104</v>
      </c>
      <c r="AJ34">
        <f t="shared" si="7"/>
        <v>810.57800715523172</v>
      </c>
      <c r="AK34">
        <f t="shared" si="22"/>
        <v>-448.27117746716732</v>
      </c>
      <c r="AL34">
        <f t="shared" si="8"/>
        <v>-26788.861328561037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-2069.5913090792505</v>
      </c>
      <c r="AR34">
        <f t="shared" si="9"/>
        <v>-2069.7798687447653</v>
      </c>
      <c r="AS34">
        <f t="shared" si="9"/>
        <v>61.791744335958619</v>
      </c>
      <c r="AT34">
        <f t="shared" si="9"/>
        <v>-34.172476611403653</v>
      </c>
      <c r="AU34">
        <f t="shared" ref="AU34:AU79" si="23">AL34*$K34</f>
        <v>-2042.1606010202102</v>
      </c>
      <c r="AW34">
        <v>31</v>
      </c>
      <c r="AX34">
        <f>IF(Z34&gt;0, (R34*SUMPRODUCT(K34:$K$98, X34:$X$98)-K34*$AZ$3)/Z34, 0)</f>
        <v>-72917.235526076445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1000000</v>
      </c>
      <c r="S35">
        <f t="shared" si="1"/>
        <v>-104408.44575449653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-7214.451970971907</v>
      </c>
      <c r="AC35">
        <f t="shared" si="2"/>
        <v>-7728.8175931075184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-23926.04948783333</v>
      </c>
      <c r="AI35">
        <f t="shared" ref="AI35:AI66" si="25">SUM(AE35:AH35)</f>
        <v>-23927.900108618185</v>
      </c>
      <c r="AJ35">
        <f t="shared" si="7"/>
        <v>514.36562213561137</v>
      </c>
      <c r="AK35">
        <f t="shared" si="22"/>
        <v>-505.01163796803354</v>
      </c>
      <c r="AL35">
        <f t="shared" si="8"/>
        <v>-23918.546124450608</v>
      </c>
      <c r="AN35">
        <f t="shared" ref="AN35:AT66" si="26">AE35*$K35</f>
        <v>0</v>
      </c>
      <c r="AO35">
        <f t="shared" si="26"/>
        <v>0</v>
      </c>
      <c r="AP35">
        <f t="shared" si="26"/>
        <v>-0.12596069607025831</v>
      </c>
      <c r="AQ35">
        <f t="shared" si="26"/>
        <v>-1628.5031878829222</v>
      </c>
      <c r="AR35">
        <f t="shared" si="26"/>
        <v>-1628.6291485789925</v>
      </c>
      <c r="AS35">
        <f t="shared" si="26"/>
        <v>35.009793648181592</v>
      </c>
      <c r="AT35">
        <f t="shared" si="26"/>
        <v>-34.373123852607812</v>
      </c>
      <c r="AU35">
        <f t="shared" si="23"/>
        <v>-1627.9924787834188</v>
      </c>
      <c r="AW35">
        <v>32</v>
      </c>
      <c r="AX35">
        <f>IF(Z35&gt;0, (R35*SUMPRODUCT(K35:$K$98, X35:$X$98)-K35*$AZ$3)/Z35, 0)</f>
        <v>-104408.44575449653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1000000</v>
      </c>
      <c r="S36">
        <f t="shared" si="1"/>
        <v>-150544.35307440098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-7728.8175931075184</v>
      </c>
      <c r="AC36">
        <f t="shared" si="2"/>
        <v>-7968.7264176479066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-20351.834326081647</v>
      </c>
      <c r="AI36">
        <f t="shared" si="25"/>
        <v>-20353.157644800503</v>
      </c>
      <c r="AJ36">
        <f t="shared" si="7"/>
        <v>239.9088245403882</v>
      </c>
      <c r="AK36">
        <f t="shared" si="22"/>
        <v>-541.01723151752628</v>
      </c>
      <c r="AL36">
        <f t="shared" si="8"/>
        <v>-20654.266051777642</v>
      </c>
      <c r="AN36">
        <f t="shared" si="26"/>
        <v>0</v>
      </c>
      <c r="AO36">
        <f t="shared" si="26"/>
        <v>0</v>
      </c>
      <c r="AP36">
        <f t="shared" si="26"/>
        <v>-8.0419996434354588E-2</v>
      </c>
      <c r="AQ36">
        <f t="shared" si="26"/>
        <v>-1236.8104679670914</v>
      </c>
      <c r="AR36">
        <f t="shared" si="26"/>
        <v>-1236.890887963526</v>
      </c>
      <c r="AS36">
        <f t="shared" si="26"/>
        <v>14.579606967858037</v>
      </c>
      <c r="AT36">
        <f t="shared" si="26"/>
        <v>-32.878401257125461</v>
      </c>
      <c r="AU36">
        <f t="shared" si="23"/>
        <v>-1255.1896822527933</v>
      </c>
      <c r="AW36">
        <v>33</v>
      </c>
      <c r="AX36">
        <f>IF(Z36&gt;0, (R36*SUMPRODUCT(K36:$K$98, X36:$X$98)-K36*$AZ$3)/Z36, 0)</f>
        <v>-150544.35307440098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1000000</v>
      </c>
      <c r="S37">
        <f t="shared" si="1"/>
        <v>-221942.57679788049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-7968.7264176479066</v>
      </c>
      <c r="AC37">
        <f t="shared" si="2"/>
        <v>-7965.72048977345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-16512.513786422744</v>
      </c>
      <c r="AI37">
        <f t="shared" si="25"/>
        <v>-16513.411059109749</v>
      </c>
      <c r="AJ37">
        <f t="shared" si="7"/>
        <v>-3.0059278744565745</v>
      </c>
      <c r="AK37">
        <f t="shared" si="22"/>
        <v>-557.81084923535354</v>
      </c>
      <c r="AL37">
        <f t="shared" si="8"/>
        <v>-17074.227836219558</v>
      </c>
      <c r="AN37">
        <f t="shared" si="26"/>
        <v>0</v>
      </c>
      <c r="AO37">
        <f t="shared" si="26"/>
        <v>0</v>
      </c>
      <c r="AP37">
        <f t="shared" si="26"/>
        <v>-4.8686215722467625E-2</v>
      </c>
      <c r="AQ37">
        <f t="shared" si="26"/>
        <v>-895.97267360168905</v>
      </c>
      <c r="AR37">
        <f t="shared" si="26"/>
        <v>-896.02135981741151</v>
      </c>
      <c r="AS37">
        <f t="shared" si="26"/>
        <v>-0.16310231556295088</v>
      </c>
      <c r="AT37">
        <f t="shared" si="26"/>
        <v>-30.266940843638864</v>
      </c>
      <c r="AU37">
        <f t="shared" si="23"/>
        <v>-926.45140297661328</v>
      </c>
      <c r="AW37">
        <v>34</v>
      </c>
      <c r="AX37">
        <f>IF(Z37&gt;0, (R37*SUMPRODUCT(K37:$K$98, X37:$X$98)-K37*$AZ$3)/Z37, 0)</f>
        <v>-221942.57679788049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1000000</v>
      </c>
      <c r="S38">
        <f t="shared" si="1"/>
        <v>-339271.44753692427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-7965.72048977345</v>
      </c>
      <c r="AC38">
        <f t="shared" si="2"/>
        <v>-7754.7142385166144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-12675.037423830925</v>
      </c>
      <c r="AI38">
        <f t="shared" si="25"/>
        <v>-12675.608847855465</v>
      </c>
      <c r="AJ38">
        <f t="shared" si="7"/>
        <v>-211.00625125683564</v>
      </c>
      <c r="AK38">
        <f t="shared" si="22"/>
        <v>-557.60043428414156</v>
      </c>
      <c r="AL38">
        <f t="shared" si="8"/>
        <v>-13444.21553339644</v>
      </c>
      <c r="AN38">
        <f t="shared" si="26"/>
        <v>0</v>
      </c>
      <c r="AO38">
        <f t="shared" si="26"/>
        <v>0</v>
      </c>
      <c r="AP38">
        <f t="shared" si="26"/>
        <v>-2.7683566755202779E-2</v>
      </c>
      <c r="AQ38">
        <f t="shared" si="26"/>
        <v>-614.06281426485157</v>
      </c>
      <c r="AR38">
        <f t="shared" si="26"/>
        <v>-614.09049783160674</v>
      </c>
      <c r="AS38">
        <f t="shared" si="26"/>
        <v>-10.222541215589331</v>
      </c>
      <c r="AT38">
        <f t="shared" si="26"/>
        <v>-27.013860429954871</v>
      </c>
      <c r="AU38">
        <f t="shared" si="23"/>
        <v>-651.32689947715085</v>
      </c>
      <c r="AW38">
        <v>35</v>
      </c>
      <c r="AX38">
        <f>IF(Z38&gt;0, (R38*SUMPRODUCT(K38:$K$98, X38:$X$98)-K38*$AZ$3)/Z38, 0)</f>
        <v>-339271.44753692427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1000000</v>
      </c>
      <c r="S39">
        <f t="shared" si="1"/>
        <v>-545546.77111168578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-7754.7142385166144</v>
      </c>
      <c r="AC39">
        <f t="shared" si="2"/>
        <v>-7380.4030127292081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-9099.9399106946439</v>
      </c>
      <c r="AI39">
        <f t="shared" si="25"/>
        <v>-9100.2781219811714</v>
      </c>
      <c r="AJ39">
        <f t="shared" si="7"/>
        <v>-374.31122578740633</v>
      </c>
      <c r="AK39">
        <f t="shared" si="22"/>
        <v>-542.82999669616311</v>
      </c>
      <c r="AL39">
        <f t="shared" si="8"/>
        <v>-10017.419344464743</v>
      </c>
      <c r="AN39">
        <f t="shared" si="26"/>
        <v>0</v>
      </c>
      <c r="AO39">
        <f t="shared" si="26"/>
        <v>0</v>
      </c>
      <c r="AP39">
        <f t="shared" si="26"/>
        <v>-1.4629639421243894E-2</v>
      </c>
      <c r="AQ39">
        <f t="shared" si="26"/>
        <v>-393.62624770919945</v>
      </c>
      <c r="AR39">
        <f t="shared" si="26"/>
        <v>-393.64087734862073</v>
      </c>
      <c r="AS39">
        <f t="shared" si="26"/>
        <v>-16.191175406440742</v>
      </c>
      <c r="AT39">
        <f t="shared" si="26"/>
        <v>-23.480609415056801</v>
      </c>
      <c r="AU39">
        <f t="shared" si="23"/>
        <v>-433.31266217011836</v>
      </c>
      <c r="AW39">
        <v>36</v>
      </c>
      <c r="AX39">
        <f>IF(Z39&gt;0, (R39*SUMPRODUCT(K39:$K$98, X39:$X$98)-K39*$AZ$3)/Z39, 0)</f>
        <v>-545546.77111168578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1000000</v>
      </c>
      <c r="S40">
        <f t="shared" si="1"/>
        <v>-939106.09495760046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-7380.4030127292081</v>
      </c>
      <c r="AC40">
        <f t="shared" si="2"/>
        <v>-6891.5524389631801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-6054.7496196373422</v>
      </c>
      <c r="AI40">
        <f t="shared" si="25"/>
        <v>-6054.9330800705129</v>
      </c>
      <c r="AJ40">
        <f t="shared" si="7"/>
        <v>-488.85057376602799</v>
      </c>
      <c r="AK40">
        <f t="shared" si="22"/>
        <v>-516.62821089104466</v>
      </c>
      <c r="AL40">
        <f t="shared" si="8"/>
        <v>-7060.4118647275855</v>
      </c>
      <c r="AN40">
        <f t="shared" si="26"/>
        <v>0</v>
      </c>
      <c r="AO40">
        <f t="shared" si="26"/>
        <v>0</v>
      </c>
      <c r="AP40">
        <f t="shared" si="26"/>
        <v>-7.0854904597443657E-3</v>
      </c>
      <c r="AQ40">
        <f t="shared" si="26"/>
        <v>-233.84263257563441</v>
      </c>
      <c r="AR40">
        <f t="shared" si="26"/>
        <v>-233.84971806609417</v>
      </c>
      <c r="AS40">
        <f t="shared" si="26"/>
        <v>-18.880071396313884</v>
      </c>
      <c r="AT40">
        <f t="shared" si="26"/>
        <v>-19.952881371969596</v>
      </c>
      <c r="AU40">
        <f t="shared" si="23"/>
        <v>-272.68267083437763</v>
      </c>
      <c r="AW40">
        <v>37</v>
      </c>
      <c r="AX40">
        <f>IF(Z40&gt;0, (R40*SUMPRODUCT(K40:$K$98, X40:$X$98)-K40*$AZ$3)/Z40, 0)</f>
        <v>-939106.09495760046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1000000</v>
      </c>
      <c r="S41">
        <f t="shared" si="1"/>
        <v>-1773913.6027845677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-6891.5524389631801</v>
      </c>
      <c r="AC41">
        <f t="shared" si="2"/>
        <v>-6337.4693380787894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-3692.4412707661445</v>
      </c>
      <c r="AI41">
        <f t="shared" si="25"/>
        <v>-3692.5305855632141</v>
      </c>
      <c r="AJ41">
        <f t="shared" si="7"/>
        <v>-554.08310088439066</v>
      </c>
      <c r="AK41">
        <f t="shared" si="22"/>
        <v>-482.40867072742265</v>
      </c>
      <c r="AL41">
        <f t="shared" si="8"/>
        <v>-4729.0223571750275</v>
      </c>
      <c r="AN41">
        <f t="shared" si="26"/>
        <v>0</v>
      </c>
      <c r="AO41">
        <f t="shared" si="26"/>
        <v>0</v>
      </c>
      <c r="AP41">
        <f t="shared" si="26"/>
        <v>-3.0798736214768929E-3</v>
      </c>
      <c r="AQ41">
        <f t="shared" si="26"/>
        <v>-127.32775353902861</v>
      </c>
      <c r="AR41">
        <f t="shared" si="26"/>
        <v>-127.33083341265008</v>
      </c>
      <c r="AS41">
        <f t="shared" si="26"/>
        <v>-19.106642824114566</v>
      </c>
      <c r="AT41">
        <f t="shared" si="26"/>
        <v>-16.635068191274662</v>
      </c>
      <c r="AU41">
        <f t="shared" si="23"/>
        <v>-163.07254442803932</v>
      </c>
      <c r="AW41">
        <v>38</v>
      </c>
      <c r="AX41">
        <f>IF(Z41&gt;0, (R41*SUMPRODUCT(K41:$K$98, X41:$X$98)-K41*$AZ$3)/Z41, 0)</f>
        <v>-1773913.6027845677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1000000</v>
      </c>
      <c r="S42">
        <f t="shared" si="1"/>
        <v>-3800334.043257609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-6337.4693380787894</v>
      </c>
      <c r="AC42">
        <f t="shared" si="2"/>
        <v>-5761.291972457082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-2020.8697628705725</v>
      </c>
      <c r="AI42">
        <f t="shared" si="25"/>
        <v>-2020.9076627755996</v>
      </c>
      <c r="AJ42">
        <f t="shared" si="7"/>
        <v>-576.17736562170739</v>
      </c>
      <c r="AK42">
        <f t="shared" si="22"/>
        <v>-443.62285366551532</v>
      </c>
      <c r="AL42">
        <f t="shared" si="8"/>
        <v>-3040.7078820628221</v>
      </c>
      <c r="AN42">
        <f t="shared" si="26"/>
        <v>0</v>
      </c>
      <c r="AO42">
        <f t="shared" si="26"/>
        <v>0</v>
      </c>
      <c r="AP42">
        <f t="shared" si="26"/>
        <v>-1.1668890900061529E-3</v>
      </c>
      <c r="AQ42">
        <f t="shared" si="26"/>
        <v>-62.219968016258292</v>
      </c>
      <c r="AR42">
        <f t="shared" si="26"/>
        <v>-62.221134905348293</v>
      </c>
      <c r="AS42">
        <f t="shared" si="26"/>
        <v>-17.739756375864289</v>
      </c>
      <c r="AT42">
        <f t="shared" si="26"/>
        <v>-13.658574279988072</v>
      </c>
      <c r="AU42">
        <f t="shared" si="23"/>
        <v>-93.619465561200641</v>
      </c>
      <c r="AW42">
        <v>39</v>
      </c>
      <c r="AX42">
        <f>IF(Z42&gt;0, (R42*SUMPRODUCT(K42:$K$98, X42:$X$98)-K42*$AZ$3)/Z42, 0)</f>
        <v>-3800334.043257609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1000000</v>
      </c>
      <c r="S43">
        <f t="shared" si="1"/>
        <v>-9684702.7445227411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-5761.291972457082</v>
      </c>
      <c r="AC43">
        <f t="shared" si="2"/>
        <v>-5195.3823697941116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-964.38380405538112</v>
      </c>
      <c r="AI43">
        <f t="shared" si="25"/>
        <v>-964.39721536625677</v>
      </c>
      <c r="AJ43">
        <f t="shared" si="7"/>
        <v>-565.90960266297043</v>
      </c>
      <c r="AK43">
        <f t="shared" si="22"/>
        <v>-403.29043807199577</v>
      </c>
      <c r="AL43">
        <f t="shared" si="8"/>
        <v>-1933.5972561012229</v>
      </c>
      <c r="AN43">
        <f t="shared" si="26"/>
        <v>0</v>
      </c>
      <c r="AO43">
        <f t="shared" si="26"/>
        <v>0</v>
      </c>
      <c r="AP43">
        <f t="shared" si="26"/>
        <v>-3.6867582829093324E-4</v>
      </c>
      <c r="AQ43">
        <f t="shared" si="26"/>
        <v>-26.510831122151647</v>
      </c>
      <c r="AR43">
        <f t="shared" si="26"/>
        <v>-26.511199797979938</v>
      </c>
      <c r="AS43">
        <f t="shared" si="26"/>
        <v>-15.556808237045418</v>
      </c>
      <c r="AT43">
        <f t="shared" si="26"/>
        <v>-11.086420833640688</v>
      </c>
      <c r="AU43">
        <f t="shared" si="23"/>
        <v>-53.154428868666045</v>
      </c>
      <c r="AW43">
        <v>40</v>
      </c>
      <c r="AX43">
        <f>IF(Z43&gt;0, (R43*SUMPRODUCT(K43:$K$98, X43:$X$98)-K43*$AZ$3)/Z43, 0)</f>
        <v>-9684702.7445227411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1000000</v>
      </c>
      <c r="S44">
        <f t="shared" si="1"/>
        <v>-31285091.273058262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-5195.3823697941116</v>
      </c>
      <c r="AC44">
        <f t="shared" si="2"/>
        <v>-4661.063227095523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-382.1011876887631</v>
      </c>
      <c r="AI44">
        <f t="shared" si="25"/>
        <v>-382.10491235683776</v>
      </c>
      <c r="AJ44">
        <f t="shared" si="7"/>
        <v>-534.31914269858862</v>
      </c>
      <c r="AK44">
        <f t="shared" si="22"/>
        <v>-363.67676588558783</v>
      </c>
      <c r="AL44">
        <f t="shared" si="8"/>
        <v>-1280.1008209410143</v>
      </c>
      <c r="AN44">
        <f t="shared" si="26"/>
        <v>0</v>
      </c>
      <c r="AO44">
        <f t="shared" si="26"/>
        <v>0</v>
      </c>
      <c r="AP44">
        <f t="shared" si="26"/>
        <v>-9.1420372982857872E-5</v>
      </c>
      <c r="AQ44">
        <f t="shared" si="26"/>
        <v>-9.3785090095436807</v>
      </c>
      <c r="AR44">
        <f t="shared" si="26"/>
        <v>-9.3786004299166628</v>
      </c>
      <c r="AS44">
        <f t="shared" si="26"/>
        <v>-13.114633126584591</v>
      </c>
      <c r="AT44">
        <f t="shared" si="26"/>
        <v>-8.9262895152209882</v>
      </c>
      <c r="AU44">
        <f t="shared" si="23"/>
        <v>-31.419523071722246</v>
      </c>
      <c r="AW44">
        <v>41</v>
      </c>
      <c r="AX44">
        <f>IF(Z44&gt;0, (R44*SUMPRODUCT(K44:$K$98, X44:$X$98)-K44*$AZ$3)/Z44, 0)</f>
        <v>-31285091.273058262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1000000</v>
      </c>
      <c r="S45">
        <f t="shared" si="1"/>
        <v>-141224717.5487586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-4661.063227095523</v>
      </c>
      <c r="AC45">
        <f t="shared" si="2"/>
        <v>-4169.7006880508343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-117.97156612976583</v>
      </c>
      <c r="AI45">
        <f t="shared" si="25"/>
        <v>-117.9723042620065</v>
      </c>
      <c r="AJ45">
        <f t="shared" si="7"/>
        <v>-491.36253904468867</v>
      </c>
      <c r="AK45">
        <f t="shared" si="22"/>
        <v>-326.27442589668664</v>
      </c>
      <c r="AL45">
        <f t="shared" si="8"/>
        <v>-935.6092692033817</v>
      </c>
      <c r="AN45">
        <f t="shared" si="26"/>
        <v>0</v>
      </c>
      <c r="AO45">
        <f t="shared" si="26"/>
        <v>0</v>
      </c>
      <c r="AP45">
        <f t="shared" si="26"/>
        <v>-1.6176015889099836E-5</v>
      </c>
      <c r="AQ45">
        <f t="shared" si="26"/>
        <v>-2.5853225520441954</v>
      </c>
      <c r="AR45">
        <f t="shared" si="26"/>
        <v>-2.5853387280600848</v>
      </c>
      <c r="AS45">
        <f t="shared" si="26"/>
        <v>-10.768108749396422</v>
      </c>
      <c r="AT45">
        <f t="shared" si="26"/>
        <v>-7.1502367824643454</v>
      </c>
      <c r="AU45">
        <f t="shared" si="23"/>
        <v>-20.503684259920849</v>
      </c>
      <c r="AW45">
        <v>42</v>
      </c>
      <c r="AX45">
        <f>IF(Z45&gt;0, (R45*SUMPRODUCT(K45:$K$98, X45:$X$98)-K45*$AZ$3)/Z45, 0)</f>
        <v>-141224717.5487586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1000000</v>
      </c>
      <c r="S46">
        <f t="shared" si="1"/>
        <v>-643722038.69934726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-4169.7006880508343</v>
      </c>
      <c r="AC46">
        <f t="shared" si="2"/>
        <v>-3725.1957891258858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-23.4430734678946</v>
      </c>
      <c r="AI46">
        <f t="shared" si="25"/>
        <v>-23.443218141976157</v>
      </c>
      <c r="AJ46">
        <f t="shared" si="7"/>
        <v>-444.50489892494852</v>
      </c>
      <c r="AK46">
        <f t="shared" si="22"/>
        <v>-291.87904816355842</v>
      </c>
      <c r="AL46">
        <f t="shared" si="8"/>
        <v>-759.82716523048316</v>
      </c>
      <c r="AN46">
        <f t="shared" si="26"/>
        <v>0</v>
      </c>
      <c r="AO46">
        <f t="shared" si="26"/>
        <v>0</v>
      </c>
      <c r="AP46">
        <f t="shared" si="26"/>
        <v>-2.8308059580241628E-6</v>
      </c>
      <c r="AQ46">
        <f t="shared" si="26"/>
        <v>-0.45870546632934905</v>
      </c>
      <c r="AR46">
        <f t="shared" si="26"/>
        <v>-0.45870829713530709</v>
      </c>
      <c r="AS46">
        <f t="shared" si="26"/>
        <v>-8.6975296659069201</v>
      </c>
      <c r="AT46">
        <f t="shared" si="26"/>
        <v>-5.7111331875058884</v>
      </c>
      <c r="AU46">
        <f t="shared" si="23"/>
        <v>-14.867371150548117</v>
      </c>
      <c r="AW46">
        <v>43</v>
      </c>
      <c r="AX46">
        <f>IF(Z46&gt;0, (R46*SUMPRODUCT(K46:$K$98, X46:$X$98)-K46*$AZ$3)/Z46, 0)</f>
        <v>-643722038.69934726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1000000</v>
      </c>
      <c r="S47">
        <f t="shared" si="1"/>
        <v>-2968315710.5269628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-3725.1957891258858</v>
      </c>
      <c r="AC47">
        <f t="shared" si="2"/>
        <v>-3326.4667968449003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-4.6084356131238389</v>
      </c>
      <c r="AI47">
        <f t="shared" si="25"/>
        <v>-4.6084636295742545</v>
      </c>
      <c r="AJ47">
        <f t="shared" si="7"/>
        <v>-398.72899228098549</v>
      </c>
      <c r="AK47">
        <f t="shared" si="22"/>
        <v>-260.76370523881201</v>
      </c>
      <c r="AL47">
        <f t="shared" si="8"/>
        <v>-664.10116114937182</v>
      </c>
      <c r="AN47">
        <f t="shared" si="26"/>
        <v>0</v>
      </c>
      <c r="AO47">
        <f t="shared" si="26"/>
        <v>0</v>
      </c>
      <c r="AP47">
        <f t="shared" si="26"/>
        <v>-4.8945689994958181E-7</v>
      </c>
      <c r="AQ47">
        <f t="shared" si="26"/>
        <v>-8.0510934660728187E-2</v>
      </c>
      <c r="AR47">
        <f t="shared" si="26"/>
        <v>-8.0511424117628141E-2</v>
      </c>
      <c r="AS47">
        <f t="shared" si="26"/>
        <v>-6.9659308580665984</v>
      </c>
      <c r="AT47">
        <f t="shared" si="26"/>
        <v>-4.5556304561539314</v>
      </c>
      <c r="AU47">
        <f t="shared" si="23"/>
        <v>-11.60207273833816</v>
      </c>
      <c r="AW47">
        <v>44</v>
      </c>
      <c r="AX47">
        <f>IF(Z47&gt;0, (R47*SUMPRODUCT(K47:$K$98, X47:$X$98)-K47*$AZ$3)/Z47, 0)</f>
        <v>-2968315710.5269628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1000000</v>
      </c>
      <c r="S48">
        <f t="shared" si="1"/>
        <v>-13871437806.002272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-3326.4667968449003</v>
      </c>
      <c r="AC48">
        <f t="shared" si="2"/>
        <v>-2970.1297205051724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-0.89533306155144687</v>
      </c>
      <c r="AI48">
        <f t="shared" si="25"/>
        <v>-0.8953384145108193</v>
      </c>
      <c r="AJ48">
        <f t="shared" si="7"/>
        <v>-356.3370763397279</v>
      </c>
      <c r="AK48">
        <f t="shared" si="22"/>
        <v>-232.85267577914303</v>
      </c>
      <c r="AL48">
        <f t="shared" si="8"/>
        <v>-590.08509053338173</v>
      </c>
      <c r="AN48">
        <f t="shared" si="26"/>
        <v>0</v>
      </c>
      <c r="AO48">
        <f t="shared" si="26"/>
        <v>0</v>
      </c>
      <c r="AP48">
        <f t="shared" si="26"/>
        <v>-8.3498229902767141E-8</v>
      </c>
      <c r="AQ48">
        <f t="shared" si="26"/>
        <v>-1.3965868337820958E-2</v>
      </c>
      <c r="AR48">
        <f t="shared" si="26"/>
        <v>-1.3965951836050861E-2</v>
      </c>
      <c r="AS48">
        <f t="shared" si="26"/>
        <v>-5.5583300849197297</v>
      </c>
      <c r="AT48">
        <f t="shared" si="26"/>
        <v>-3.6321565143654193</v>
      </c>
      <c r="AU48">
        <f t="shared" si="23"/>
        <v>-9.2044525511212001</v>
      </c>
      <c r="AW48">
        <v>45</v>
      </c>
      <c r="AX48">
        <f>IF(Z48&gt;0, (R48*SUMPRODUCT(K48:$K$98, X48:$X$98)-K48*$AZ$3)/Z48, 0)</f>
        <v>-13871437806.002272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1000000</v>
      </c>
      <c r="S49">
        <f t="shared" si="1"/>
        <v>-65807828563.696503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-2970.1297205051724</v>
      </c>
      <c r="AC49">
        <f t="shared" si="2"/>
        <v>-2651.9136977356634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-0.17167934580622871</v>
      </c>
      <c r="AI49">
        <f t="shared" si="25"/>
        <v>-0.17168035325236225</v>
      </c>
      <c r="AJ49">
        <f t="shared" si="7"/>
        <v>-318.21602276950898</v>
      </c>
      <c r="AK49">
        <f t="shared" si="22"/>
        <v>-207.90908043536209</v>
      </c>
      <c r="AL49">
        <f t="shared" si="8"/>
        <v>-526.29678355812348</v>
      </c>
      <c r="AN49">
        <f t="shared" si="26"/>
        <v>0</v>
      </c>
      <c r="AO49">
        <f t="shared" si="26"/>
        <v>0</v>
      </c>
      <c r="AP49">
        <f t="shared" si="26"/>
        <v>-1.4030951823087962E-8</v>
      </c>
      <c r="AQ49">
        <f t="shared" si="26"/>
        <v>-2.3910207700671765E-3</v>
      </c>
      <c r="AR49">
        <f t="shared" si="26"/>
        <v>-2.3910348010189996E-3</v>
      </c>
      <c r="AS49">
        <f t="shared" si="26"/>
        <v>-4.4318733638980392</v>
      </c>
      <c r="AT49">
        <f t="shared" si="26"/>
        <v>-2.8956012575187837</v>
      </c>
      <c r="AU49">
        <f t="shared" si="23"/>
        <v>-7.3298656562178426</v>
      </c>
      <c r="AW49">
        <v>46</v>
      </c>
      <c r="AX49">
        <f>IF(Z49&gt;0, (R49*SUMPRODUCT(K49:$K$98, X49:$X$98)-K49*$AZ$3)/Z49, 0)</f>
        <v>-65807828563.696503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1000000</v>
      </c>
      <c r="S50">
        <f t="shared" si="1"/>
        <v>-316985699835.82178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-2651.9136977356634</v>
      </c>
      <c r="AC50">
        <f t="shared" si="2"/>
        <v>-2367.7821703297845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-3.2425185538167832E-2</v>
      </c>
      <c r="AI50">
        <f t="shared" si="25"/>
        <v>-3.2425372280201585E-2</v>
      </c>
      <c r="AJ50">
        <f t="shared" si="7"/>
        <v>-284.13152740587884</v>
      </c>
      <c r="AK50">
        <f t="shared" si="22"/>
        <v>-185.63395884149645</v>
      </c>
      <c r="AL50">
        <f t="shared" si="8"/>
        <v>-469.79791161965551</v>
      </c>
      <c r="AN50">
        <f t="shared" si="26"/>
        <v>0</v>
      </c>
      <c r="AO50">
        <f t="shared" si="26"/>
        <v>0</v>
      </c>
      <c r="AP50">
        <f t="shared" si="26"/>
        <v>-2.3221451391032359E-9</v>
      </c>
      <c r="AQ50">
        <f t="shared" si="26"/>
        <v>-4.0320856246648052E-4</v>
      </c>
      <c r="AR50">
        <f t="shared" si="26"/>
        <v>-4.0321088461161962E-4</v>
      </c>
      <c r="AS50">
        <f t="shared" si="26"/>
        <v>-3.5331876384138408</v>
      </c>
      <c r="AT50">
        <f t="shared" si="26"/>
        <v>-2.3083661803981435</v>
      </c>
      <c r="AU50">
        <f t="shared" si="23"/>
        <v>-5.8419570296965961</v>
      </c>
      <c r="AW50">
        <v>47</v>
      </c>
      <c r="AX50">
        <f>IF(Z50&gt;0, (R50*SUMPRODUCT(K50:$K$98, X50:$X$98)-K50*$AZ$3)/Z50, 0)</f>
        <v>-316985699835.82178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1000000</v>
      </c>
      <c r="S51">
        <f t="shared" si="1"/>
        <v>-1552573991352.2368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-2367.7821703297845</v>
      </c>
      <c r="AC51">
        <f t="shared" si="2"/>
        <v>-2114.0915749431247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-6.0333157294230168E-3</v>
      </c>
      <c r="AI51">
        <f t="shared" si="25"/>
        <v>-6.0333497711431974E-3</v>
      </c>
      <c r="AJ51">
        <f t="shared" si="7"/>
        <v>-253.69059538665988</v>
      </c>
      <c r="AK51">
        <f t="shared" si="22"/>
        <v>-165.74475192308495</v>
      </c>
      <c r="AL51">
        <f t="shared" si="8"/>
        <v>-419.44138065951597</v>
      </c>
      <c r="AN51">
        <f t="shared" si="26"/>
        <v>0</v>
      </c>
      <c r="AO51">
        <f t="shared" si="26"/>
        <v>0</v>
      </c>
      <c r="AP51">
        <f t="shared" si="26"/>
        <v>-3.7795557103685494E-10</v>
      </c>
      <c r="AQ51">
        <f t="shared" si="26"/>
        <v>-6.6986194576818781E-5</v>
      </c>
      <c r="AR51">
        <f t="shared" si="26"/>
        <v>-6.698657253238981E-5</v>
      </c>
      <c r="AS51">
        <f t="shared" si="26"/>
        <v>-2.8166547793952375</v>
      </c>
      <c r="AT51">
        <f t="shared" si="26"/>
        <v>-1.8402170050974773</v>
      </c>
      <c r="AU51">
        <f t="shared" si="23"/>
        <v>-4.6569387710652475</v>
      </c>
      <c r="AW51">
        <v>48</v>
      </c>
      <c r="AX51">
        <f>IF(Z51&gt;0, (R51*SUMPRODUCT(K51:$K$98, X51:$X$98)-K51*$AZ$3)/Z51, 0)</f>
        <v>-1552573991352.2368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1000000</v>
      </c>
      <c r="S52">
        <f t="shared" si="1"/>
        <v>-7740955477719.6738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-2114.0915749431247</v>
      </c>
      <c r="AC52">
        <f t="shared" si="2"/>
        <v>-1887.5818217550138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-1.1042086004632639E-3</v>
      </c>
      <c r="AI52">
        <f t="shared" si="25"/>
        <v>-1.1042146965512313E-3</v>
      </c>
      <c r="AJ52">
        <f t="shared" si="7"/>
        <v>-226.50975318811084</v>
      </c>
      <c r="AK52">
        <f t="shared" si="22"/>
        <v>-147.98641024601875</v>
      </c>
      <c r="AL52">
        <f t="shared" si="8"/>
        <v>-374.4972676488261</v>
      </c>
      <c r="AN52">
        <f t="shared" si="26"/>
        <v>0</v>
      </c>
      <c r="AO52">
        <f t="shared" si="26"/>
        <v>0</v>
      </c>
      <c r="AP52">
        <f t="shared" si="26"/>
        <v>-6.043137227149772E-11</v>
      </c>
      <c r="AQ52">
        <f t="shared" si="26"/>
        <v>-1.0946174227943176E-5</v>
      </c>
      <c r="AR52">
        <f t="shared" si="26"/>
        <v>-1.0946234659315447E-5</v>
      </c>
      <c r="AS52">
        <f t="shared" si="26"/>
        <v>-2.2454228500713045</v>
      </c>
      <c r="AT52">
        <f t="shared" si="26"/>
        <v>-1.4670099736962594</v>
      </c>
      <c r="AU52">
        <f t="shared" si="23"/>
        <v>-3.7124437700022228</v>
      </c>
      <c r="AW52">
        <v>49</v>
      </c>
      <c r="AX52">
        <f>IF(Z52&gt;0, (R52*SUMPRODUCT(K52:$K$98, X52:$X$98)-K52*$AZ$3)/Z52, 0)</f>
        <v>-7740955477719.6738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1000000</v>
      </c>
      <c r="S53">
        <f t="shared" si="1"/>
        <v>-39325159143498.133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-1887.5818217550138</v>
      </c>
      <c r="AC53">
        <f t="shared" si="2"/>
        <v>-1685.340921831272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-1.9854852657337426E-4</v>
      </c>
      <c r="AI53">
        <f t="shared" si="25"/>
        <v>-1.9854959798729763E-4</v>
      </c>
      <c r="AJ53">
        <f t="shared" si="7"/>
        <v>-202.24089992374184</v>
      </c>
      <c r="AK53">
        <f t="shared" si="22"/>
        <v>-132.13072752285098</v>
      </c>
      <c r="AL53">
        <f t="shared" si="8"/>
        <v>-334.37182599619081</v>
      </c>
      <c r="AN53">
        <f t="shared" si="26"/>
        <v>0</v>
      </c>
      <c r="AO53">
        <f t="shared" si="26"/>
        <v>0</v>
      </c>
      <c r="AP53">
        <f t="shared" si="26"/>
        <v>-9.4831035797346008E-12</v>
      </c>
      <c r="AQ53">
        <f t="shared" si="26"/>
        <v>-1.7573565192671422E-6</v>
      </c>
      <c r="AR53">
        <f t="shared" si="26"/>
        <v>-1.7573660023707218E-6</v>
      </c>
      <c r="AS53">
        <f t="shared" si="26"/>
        <v>-1.7900377810766512</v>
      </c>
      <c r="AT53">
        <f t="shared" si="26"/>
        <v>-1.1694914055279177</v>
      </c>
      <c r="AU53">
        <f t="shared" si="23"/>
        <v>-2.9595309439705715</v>
      </c>
      <c r="AW53">
        <v>50</v>
      </c>
      <c r="AX53">
        <f>IF(Z53&gt;0, (R53*SUMPRODUCT(K53:$K$98, X53:$X$98)-K53*$AZ$3)/Z53, 0)</f>
        <v>-39325159143498.133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1000000</v>
      </c>
      <c r="S54">
        <f t="shared" si="1"/>
        <v>-203913731743878.69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-1685.340921831272</v>
      </c>
      <c r="AC54">
        <f t="shared" si="2"/>
        <v>-1504.7686817404901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-3.504855365555106E-5</v>
      </c>
      <c r="AI54">
        <f t="shared" si="25"/>
        <v>-3.5048738141493824E-5</v>
      </c>
      <c r="AJ54">
        <f t="shared" si="7"/>
        <v>-180.57224009078186</v>
      </c>
      <c r="AK54">
        <f t="shared" si="22"/>
        <v>-117.97386452818905</v>
      </c>
      <c r="AL54">
        <f t="shared" si="8"/>
        <v>-298.54613966770904</v>
      </c>
      <c r="AN54">
        <f t="shared" si="26"/>
        <v>0</v>
      </c>
      <c r="AO54">
        <f t="shared" si="26"/>
        <v>0</v>
      </c>
      <c r="AP54">
        <f t="shared" si="26"/>
        <v>-1.4579360190510344E-12</v>
      </c>
      <c r="AQ54">
        <f t="shared" si="26"/>
        <v>-2.7697800723571773E-7</v>
      </c>
      <c r="AR54">
        <f t="shared" si="26"/>
        <v>-2.7697946517173678E-7</v>
      </c>
      <c r="AS54">
        <f t="shared" si="26"/>
        <v>-1.427007223007416</v>
      </c>
      <c r="AT54">
        <f t="shared" si="26"/>
        <v>-0.93231139361835014</v>
      </c>
      <c r="AU54">
        <f t="shared" si="23"/>
        <v>-2.3593188936052312</v>
      </c>
      <c r="AW54">
        <v>51</v>
      </c>
      <c r="AX54">
        <f>IF(Z54&gt;0, (R54*SUMPRODUCT(K54:$K$98, X54:$X$98)-K54*$AZ$3)/Z54, 0)</f>
        <v>-203913731743878.69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1000000</v>
      </c>
      <c r="S55">
        <f t="shared" si="1"/>
        <v>-1080362952744693.4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-1504.7686817404901</v>
      </c>
      <c r="AC55">
        <f t="shared" si="2"/>
        <v>-1343.5434660816297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-6.0620395402822013E-6</v>
      </c>
      <c r="AI55">
        <f t="shared" si="25"/>
        <v>-6.0620706303770317E-6</v>
      </c>
      <c r="AJ55">
        <f t="shared" si="7"/>
        <v>-161.22521565886041</v>
      </c>
      <c r="AK55">
        <f t="shared" si="22"/>
        <v>-105.33380772183432</v>
      </c>
      <c r="AL55">
        <f t="shared" si="8"/>
        <v>-266.55902944276534</v>
      </c>
      <c r="AN55">
        <f t="shared" si="26"/>
        <v>0</v>
      </c>
      <c r="AO55">
        <f t="shared" si="26"/>
        <v>0</v>
      </c>
      <c r="AP55">
        <f t="shared" si="26"/>
        <v>-2.1937099733110567E-13</v>
      </c>
      <c r="AQ55">
        <f t="shared" si="26"/>
        <v>-4.2773612208917346E-8</v>
      </c>
      <c r="AR55">
        <f t="shared" si="26"/>
        <v>-4.2773831579914674E-8</v>
      </c>
      <c r="AS55">
        <f t="shared" si="26"/>
        <v>-1.1376014305195592</v>
      </c>
      <c r="AT55">
        <f t="shared" si="26"/>
        <v>-0.74323293572127758</v>
      </c>
      <c r="AU55">
        <f t="shared" si="23"/>
        <v>-1.8808344090146683</v>
      </c>
      <c r="AW55">
        <v>52</v>
      </c>
      <c r="AX55">
        <f>IF(Z55&gt;0, (R55*SUMPRODUCT(K55:$K$98, X55:$X$98)-K55*$AZ$3)/Z55, 0)</f>
        <v>-1080362952744693.4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1000000</v>
      </c>
      <c r="S56">
        <f t="shared" si="1"/>
        <v>-5858918842341549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-1343.5434660816297</v>
      </c>
      <c r="AC56">
        <f t="shared" si="2"/>
        <v>-1199.5923804674046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-1.0264213826583478E-6</v>
      </c>
      <c r="AI56">
        <f t="shared" si="25"/>
        <v>-1.0264265013176633E-6</v>
      </c>
      <c r="AJ56">
        <f t="shared" si="7"/>
        <v>-143.95108561422512</v>
      </c>
      <c r="AK56">
        <f t="shared" si="22"/>
        <v>-94.048042625714089</v>
      </c>
      <c r="AL56">
        <f t="shared" si="8"/>
        <v>-237.99912926636571</v>
      </c>
      <c r="AN56">
        <f t="shared" si="26"/>
        <v>0</v>
      </c>
      <c r="AO56">
        <f t="shared" si="26"/>
        <v>0</v>
      </c>
      <c r="AP56">
        <f t="shared" si="26"/>
        <v>-3.2247449055140544E-14</v>
      </c>
      <c r="AQ56">
        <f t="shared" si="26"/>
        <v>-6.4664337291441851E-9</v>
      </c>
      <c r="AR56">
        <f t="shared" si="26"/>
        <v>-6.4664659765932399E-9</v>
      </c>
      <c r="AS56">
        <f t="shared" si="26"/>
        <v>-0.90688889679199935</v>
      </c>
      <c r="AT56">
        <f t="shared" si="26"/>
        <v>-0.59250074605795389</v>
      </c>
      <c r="AU56">
        <f t="shared" si="23"/>
        <v>-1.4993896493164192</v>
      </c>
      <c r="AW56">
        <v>53</v>
      </c>
      <c r="AX56">
        <f>IF(Z56&gt;0, (R56*SUMPRODUCT(K56:$K$98, X56:$X$98)-K56*$AZ$3)/Z56, 0)</f>
        <v>-5858918842341549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1000000</v>
      </c>
      <c r="S57">
        <f t="shared" si="1"/>
        <v>-3.2587191733635572E+16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-1199.5923804674046</v>
      </c>
      <c r="AC57">
        <f t="shared" si="2"/>
        <v>-1071.0646254229798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-1.6983125236018114E-7</v>
      </c>
      <c r="AI57">
        <f t="shared" si="25"/>
        <v>-1.6983207405159459E-7</v>
      </c>
      <c r="AJ57">
        <f t="shared" si="7"/>
        <v>-128.52775504442479</v>
      </c>
      <c r="AK57">
        <f t="shared" si="22"/>
        <v>-83.971466632718332</v>
      </c>
      <c r="AL57">
        <f t="shared" si="8"/>
        <v>-212.49922184697522</v>
      </c>
      <c r="AN57">
        <f t="shared" si="26"/>
        <v>0</v>
      </c>
      <c r="AO57">
        <f t="shared" si="26"/>
        <v>0</v>
      </c>
      <c r="AP57">
        <f t="shared" si="26"/>
        <v>-4.621999203610311E-15</v>
      </c>
      <c r="AQ57">
        <f t="shared" si="26"/>
        <v>-9.5529769487662825E-10</v>
      </c>
      <c r="AR57">
        <f t="shared" si="26"/>
        <v>-9.5530231687583188E-10</v>
      </c>
      <c r="AS57">
        <f t="shared" si="26"/>
        <v>-0.72296627632002675</v>
      </c>
      <c r="AT57">
        <f t="shared" si="26"/>
        <v>-0.47233796721653026</v>
      </c>
      <c r="AU57">
        <f t="shared" si="23"/>
        <v>-1.1953042444918596</v>
      </c>
      <c r="AW57">
        <v>54</v>
      </c>
      <c r="AX57">
        <f>IF(Z57&gt;0, (R57*SUMPRODUCT(K57:$K$98, X57:$X$98)-K57*$AZ$3)/Z57, 0)</f>
        <v>-3.2587191733635572E+16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1000000</v>
      </c>
      <c r="S58">
        <f t="shared" si="1"/>
        <v>-1.8610312771189194E+17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-1071.0646254229798</v>
      </c>
      <c r="AC58">
        <f t="shared" si="2"/>
        <v>-956.30770127135338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-2.7400389809627746E-8</v>
      </c>
      <c r="AI58">
        <f t="shared" si="25"/>
        <v>-2.7400518274381808E-8</v>
      </c>
      <c r="AJ58">
        <f t="shared" si="7"/>
        <v>-114.75692415162644</v>
      </c>
      <c r="AK58">
        <f t="shared" si="22"/>
        <v>-74.974523779608589</v>
      </c>
      <c r="AL58">
        <f t="shared" si="8"/>
        <v>-189.73144795863556</v>
      </c>
      <c r="AN58">
        <f t="shared" si="26"/>
        <v>0</v>
      </c>
      <c r="AO58">
        <f t="shared" si="26"/>
        <v>0</v>
      </c>
      <c r="AP58">
        <f t="shared" si="26"/>
        <v>-6.4518919370264654E-16</v>
      </c>
      <c r="AQ58">
        <f t="shared" si="26"/>
        <v>-1.3761311837954444E-10</v>
      </c>
      <c r="AR58">
        <f t="shared" si="26"/>
        <v>-1.3761376356873812E-10</v>
      </c>
      <c r="AS58">
        <f t="shared" si="26"/>
        <v>-0.57634428918238501</v>
      </c>
      <c r="AT58">
        <f t="shared" si="26"/>
        <v>-0.37654493560190033</v>
      </c>
      <c r="AU58">
        <f t="shared" si="23"/>
        <v>-0.9528892249218992</v>
      </c>
      <c r="AW58">
        <v>55</v>
      </c>
      <c r="AX58">
        <f>IF(Z58&gt;0, (R58*SUMPRODUCT(K58:$K$98, X58:$X$98)-K58*$AZ$3)/Z58, 0)</f>
        <v>-1.8610312771189194E+17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1000000</v>
      </c>
      <c r="S59">
        <f t="shared" si="1"/>
        <v>-1.0934223825052499E+18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-956.30770127135338</v>
      </c>
      <c r="AC59">
        <f t="shared" si="2"/>
        <v>-853.84616184954302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-4.3063110072633047E-9</v>
      </c>
      <c r="AI59">
        <f t="shared" si="25"/>
        <v>-4.3063305295946447E-9</v>
      </c>
      <c r="AJ59">
        <f t="shared" si="7"/>
        <v>-102.46153942181036</v>
      </c>
      <c r="AK59">
        <f t="shared" si="22"/>
        <v>-66.941539088994745</v>
      </c>
      <c r="AL59">
        <f t="shared" si="8"/>
        <v>-169.40307851511142</v>
      </c>
      <c r="AN59">
        <f t="shared" si="26"/>
        <v>0</v>
      </c>
      <c r="AO59">
        <f t="shared" si="26"/>
        <v>0</v>
      </c>
      <c r="AP59">
        <f t="shared" si="26"/>
        <v>-8.754205794059076E-17</v>
      </c>
      <c r="AQ59">
        <f t="shared" si="26"/>
        <v>-1.9310364174005655E-11</v>
      </c>
      <c r="AR59">
        <f t="shared" si="26"/>
        <v>-1.9310451716063594E-11</v>
      </c>
      <c r="AS59">
        <f t="shared" si="26"/>
        <v>-0.4594581387008998</v>
      </c>
      <c r="AT59">
        <f t="shared" si="26"/>
        <v>-0.30017931728494052</v>
      </c>
      <c r="AU59">
        <f t="shared" si="23"/>
        <v>-0.75963745600515065</v>
      </c>
      <c r="AW59">
        <v>56</v>
      </c>
      <c r="AX59">
        <f>IF(Z59&gt;0, (R59*SUMPRODUCT(K59:$K$98, X59:$X$98)-K59*$AZ$3)/Z59, 0)</f>
        <v>-1.0934223825052499E+18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1000000</v>
      </c>
      <c r="S60">
        <f t="shared" si="1"/>
        <v>-6.6160207417489336E+18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-853.84616184954302</v>
      </c>
      <c r="AC60">
        <f t="shared" si="2"/>
        <v>-762.36264450853753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-6.5785453654983661E-10</v>
      </c>
      <c r="AI60">
        <f t="shared" si="25"/>
        <v>-6.5785741729444982E-10</v>
      </c>
      <c r="AJ60">
        <f t="shared" si="7"/>
        <v>-91.483517341005495</v>
      </c>
      <c r="AK60">
        <f t="shared" si="22"/>
        <v>-59.76923132946802</v>
      </c>
      <c r="AL60">
        <f t="shared" si="8"/>
        <v>-151.25274867113137</v>
      </c>
      <c r="AN60">
        <f t="shared" si="26"/>
        <v>0</v>
      </c>
      <c r="AO60">
        <f t="shared" si="26"/>
        <v>0</v>
      </c>
      <c r="AP60">
        <f t="shared" si="26"/>
        <v>-1.1533783846475737E-17</v>
      </c>
      <c r="AQ60">
        <f t="shared" si="26"/>
        <v>-2.6338856947547154E-12</v>
      </c>
      <c r="AR60">
        <f t="shared" si="26"/>
        <v>-2.6338972285385619E-12</v>
      </c>
      <c r="AS60">
        <f t="shared" si="26"/>
        <v>-0.36627721516375877</v>
      </c>
      <c r="AT60">
        <f t="shared" si="26"/>
        <v>-0.23930111390703349</v>
      </c>
      <c r="AU60">
        <f t="shared" si="23"/>
        <v>-0.60557832907342612</v>
      </c>
      <c r="AW60">
        <v>57</v>
      </c>
      <c r="AX60">
        <f>IF(Z60&gt;0, (R60*SUMPRODUCT(K60:$K$98, X60:$X$98)-K60*$AZ$3)/Z60, 0)</f>
        <v>-6.6160207417489336E+18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1000000</v>
      </c>
      <c r="S61">
        <f t="shared" si="1"/>
        <v>-4.1242864246014075E+19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-762.36264450853753</v>
      </c>
      <c r="AC61">
        <f t="shared" si="2"/>
        <v>-680.68093259691068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-9.7573275711537767E-11</v>
      </c>
      <c r="AI61">
        <f t="shared" si="25"/>
        <v>-9.7573688316812063E-11</v>
      </c>
      <c r="AJ61">
        <f t="shared" si="7"/>
        <v>-81.681711911626849</v>
      </c>
      <c r="AK61">
        <f t="shared" si="22"/>
        <v>-53.365385115597633</v>
      </c>
      <c r="AL61">
        <f t="shared" si="8"/>
        <v>-135.04709702732205</v>
      </c>
      <c r="AN61">
        <f t="shared" si="26"/>
        <v>0</v>
      </c>
      <c r="AO61">
        <f t="shared" si="26"/>
        <v>0</v>
      </c>
      <c r="AP61">
        <f t="shared" si="26"/>
        <v>-1.4749720888750857E-18</v>
      </c>
      <c r="AQ61">
        <f t="shared" si="26"/>
        <v>-3.4880275958824575E-13</v>
      </c>
      <c r="AR61">
        <f t="shared" si="26"/>
        <v>-3.4880423456033466E-13</v>
      </c>
      <c r="AS61">
        <f t="shared" si="26"/>
        <v>-0.29199395341503914</v>
      </c>
      <c r="AT61">
        <f t="shared" si="26"/>
        <v>-0.19076938289783069</v>
      </c>
      <c r="AU61">
        <f t="shared" si="23"/>
        <v>-0.48276333631321861</v>
      </c>
      <c r="AW61">
        <v>58</v>
      </c>
      <c r="AX61">
        <f>IF(Z61&gt;0, (R61*SUMPRODUCT(K61:$K$98, X61:$X$98)-K61*$AZ$3)/Z61, 0)</f>
        <v>-4.1242864246014075E+19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1000000</v>
      </c>
      <c r="S62">
        <f t="shared" si="1"/>
        <v>-2.6531729121332671E+20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-680.68093259691068</v>
      </c>
      <c r="AC62">
        <f t="shared" si="2"/>
        <v>-607.75083267581351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-1.4048512154784858E-11</v>
      </c>
      <c r="AI62">
        <f t="shared" si="25"/>
        <v>-1.4048569421202541E-11</v>
      </c>
      <c r="AJ62">
        <f t="shared" si="7"/>
        <v>-72.930099921097167</v>
      </c>
      <c r="AK62">
        <f t="shared" si="22"/>
        <v>-47.647665281783752</v>
      </c>
      <c r="AL62">
        <f t="shared" si="8"/>
        <v>-120.57776520289497</v>
      </c>
      <c r="AN62">
        <f t="shared" si="26"/>
        <v>0</v>
      </c>
      <c r="AO62">
        <f t="shared" si="26"/>
        <v>0</v>
      </c>
      <c r="AP62">
        <f t="shared" si="26"/>
        <v>-1.8278098812674082E-19</v>
      </c>
      <c r="AQ62">
        <f t="shared" si="26"/>
        <v>-4.4839559331585178E-14</v>
      </c>
      <c r="AR62">
        <f t="shared" si="26"/>
        <v>-4.4839742112573307E-14</v>
      </c>
      <c r="AS62">
        <f t="shared" si="26"/>
        <v>-0.23277579194439268</v>
      </c>
      <c r="AT62">
        <f t="shared" si="26"/>
        <v>-0.15208018407033741</v>
      </c>
      <c r="AU62">
        <f t="shared" si="23"/>
        <v>-0.38485597601477495</v>
      </c>
      <c r="AW62">
        <v>59</v>
      </c>
      <c r="AX62">
        <f>IF(Z62&gt;0, (R62*SUMPRODUCT(K62:$K$98, X62:$X$98)-K62*$AZ$3)/Z62, 0)</f>
        <v>-2.6531729121332671E+20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1000000</v>
      </c>
      <c r="S63">
        <f t="shared" si="1"/>
        <v>-1.7641769521936673E+21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-607.75083267581351</v>
      </c>
      <c r="AC63">
        <f t="shared" si="2"/>
        <v>-542.63467203197627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-1.9601649677827523E-12</v>
      </c>
      <c r="AI63">
        <f t="shared" si="25"/>
        <v>-1.960172657412063E-12</v>
      </c>
      <c r="AJ63">
        <f t="shared" si="7"/>
        <v>-65.116160643837247</v>
      </c>
      <c r="AK63">
        <f t="shared" si="22"/>
        <v>-42.542558287306953</v>
      </c>
      <c r="AL63">
        <f t="shared" si="8"/>
        <v>-107.65871893114615</v>
      </c>
      <c r="AN63">
        <f t="shared" si="26"/>
        <v>0</v>
      </c>
      <c r="AO63">
        <f t="shared" si="26"/>
        <v>0</v>
      </c>
      <c r="AP63">
        <f t="shared" si="26"/>
        <v>-2.1913834941252295E-20</v>
      </c>
      <c r="AQ63">
        <f t="shared" si="26"/>
        <v>-5.5860601111168171E-15</v>
      </c>
      <c r="AR63">
        <f t="shared" si="26"/>
        <v>-5.5860820249517579E-15</v>
      </c>
      <c r="AS63">
        <f t="shared" si="26"/>
        <v>-0.18556743618016139</v>
      </c>
      <c r="AT63">
        <f t="shared" si="26"/>
        <v>-0.12123739163770531</v>
      </c>
      <c r="AU63">
        <f t="shared" si="23"/>
        <v>-0.30680482781787227</v>
      </c>
      <c r="AW63">
        <v>60</v>
      </c>
      <c r="AX63">
        <f>IF(Z63&gt;0, (R63*SUMPRODUCT(K63:$K$98, X63:$X$98)-K63*$AZ$3)/Z63, 0)</f>
        <v>-1.7641769521936673E+21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1000000</v>
      </c>
      <c r="S64">
        <f t="shared" si="1"/>
        <v>-1.2143168358071652E+22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-542.63467203197627</v>
      </c>
      <c r="AC64">
        <f t="shared" si="2"/>
        <v>-484.49524288569313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-2.6461073504527559E-13</v>
      </c>
      <c r="AI64">
        <f t="shared" si="25"/>
        <v>-2.64611732509917E-13</v>
      </c>
      <c r="AJ64">
        <f t="shared" si="7"/>
        <v>-58.139429146283135</v>
      </c>
      <c r="AK64">
        <f t="shared" si="22"/>
        <v>-37.984427042238345</v>
      </c>
      <c r="AL64">
        <f t="shared" si="8"/>
        <v>-96.123856188521742</v>
      </c>
      <c r="AN64">
        <f t="shared" si="26"/>
        <v>0</v>
      </c>
      <c r="AO64">
        <f t="shared" si="26"/>
        <v>0</v>
      </c>
      <c r="AP64">
        <f t="shared" si="26"/>
        <v>-2.5380049717648421E-21</v>
      </c>
      <c r="AQ64">
        <f t="shared" si="26"/>
        <v>-6.7329039369511251E-16</v>
      </c>
      <c r="AR64">
        <f t="shared" si="26"/>
        <v>-6.732929317000842E-16</v>
      </c>
      <c r="AS64">
        <f t="shared" si="26"/>
        <v>-0.14793322399566405</v>
      </c>
      <c r="AT64">
        <f t="shared" si="26"/>
        <v>-9.6649706343833935E-2</v>
      </c>
      <c r="AU64">
        <f t="shared" si="23"/>
        <v>-0.24458293033949866</v>
      </c>
      <c r="AW64">
        <v>61</v>
      </c>
      <c r="AX64">
        <f>IF(Z64&gt;0, (R64*SUMPRODUCT(K64:$K$98, X64:$X$98)-K64*$AZ$3)/Z64, 0)</f>
        <v>-1.2143168358071652E+22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1000000</v>
      </c>
      <c r="S65">
        <f t="shared" si="1"/>
        <v>-8.6644524667513086E+22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-484.49524288569313</v>
      </c>
      <c r="AC65">
        <f t="shared" si="2"/>
        <v>-432.58503829079746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-3.4506958431296202E-14</v>
      </c>
      <c r="AI65">
        <f t="shared" si="25"/>
        <v>-3.450708324733044E-14</v>
      </c>
      <c r="AJ65">
        <f t="shared" si="7"/>
        <v>-51.910204594895674</v>
      </c>
      <c r="AK65">
        <f t="shared" si="22"/>
        <v>-33.914667001998524</v>
      </c>
      <c r="AL65">
        <f t="shared" si="8"/>
        <v>-85.824871596894241</v>
      </c>
      <c r="AN65">
        <f t="shared" si="26"/>
        <v>0</v>
      </c>
      <c r="AO65">
        <f t="shared" si="26"/>
        <v>0</v>
      </c>
      <c r="AP65">
        <f t="shared" si="26"/>
        <v>-2.83561533240448E-22</v>
      </c>
      <c r="AQ65">
        <f t="shared" si="26"/>
        <v>-7.8394143029210429E-17</v>
      </c>
      <c r="AR65">
        <f t="shared" si="26"/>
        <v>-7.839442659074368E-17</v>
      </c>
      <c r="AS65">
        <f t="shared" si="26"/>
        <v>-0.11793146045572714</v>
      </c>
      <c r="AT65">
        <f t="shared" si="26"/>
        <v>-7.7048554164408437E-2</v>
      </c>
      <c r="AU65">
        <f t="shared" si="23"/>
        <v>-0.19498001462013567</v>
      </c>
      <c r="AW65">
        <v>62</v>
      </c>
      <c r="AX65">
        <f>IF(Z65&gt;0, (R65*SUMPRODUCT(K65:$K$98, X65:$X$98)-K65*$AZ$3)/Z65, 0)</f>
        <v>-8.6644524667513086E+22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1000000</v>
      </c>
      <c r="S66">
        <f t="shared" si="1"/>
        <v>-6.4185941788514534E+23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-432.58503829079746</v>
      </c>
      <c r="AC66">
        <f t="shared" si="2"/>
        <v>-386.23664133106905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-4.3409684820373487E-15</v>
      </c>
      <c r="AI66">
        <f t="shared" si="25"/>
        <v>-4.3409835256991918E-15</v>
      </c>
      <c r="AJ66">
        <f t="shared" si="7"/>
        <v>-46.348396959728404</v>
      </c>
      <c r="AK66">
        <f t="shared" si="22"/>
        <v>-30.280952680355824</v>
      </c>
      <c r="AL66">
        <f t="shared" si="8"/>
        <v>-76.629349640084229</v>
      </c>
      <c r="AN66">
        <f t="shared" si="26"/>
        <v>0</v>
      </c>
      <c r="AO66">
        <f t="shared" si="26"/>
        <v>0</v>
      </c>
      <c r="AP66">
        <f t="shared" si="26"/>
        <v>-3.0514936898657355E-23</v>
      </c>
      <c r="AQ66">
        <f t="shared" si="26"/>
        <v>-8.8053281636266867E-18</v>
      </c>
      <c r="AR66">
        <f t="shared" si="26"/>
        <v>-8.8053586785635859E-18</v>
      </c>
      <c r="AS66">
        <f t="shared" si="26"/>
        <v>-9.4014238245956172E-2</v>
      </c>
      <c r="AT66">
        <f t="shared" si="26"/>
        <v>-6.1422635654024567E-2</v>
      </c>
      <c r="AU66">
        <f t="shared" si="23"/>
        <v>-0.15543687389998073</v>
      </c>
      <c r="AW66">
        <v>63</v>
      </c>
      <c r="AX66">
        <f>IF(Z66&gt;0, (R66*SUMPRODUCT(K66:$K$98, X66:$X$98)-K66*$AZ$3)/Z66, 0)</f>
        <v>-6.4185941788514534E+23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-4.9452243833531621E+24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-386.23664133106905</v>
      </c>
      <c r="AC67">
        <f t="shared" ref="AC67:AC79" si="29">S67*Z67</f>
        <v>-344.85414404559737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-1.743369548642024E-21</v>
      </c>
      <c r="AH67">
        <f t="shared" ref="AH67:AH79" si="32">-X67*R67</f>
        <v>-5.2599422702896122E-16</v>
      </c>
      <c r="AI67">
        <f t="shared" ref="AI67:AI79" si="33">SUM(AE67:AH67)</f>
        <v>-5.2599597039850985E-16</v>
      </c>
      <c r="AJ67">
        <f t="shared" ref="AJ67:AJ79" si="34">AB67-AC67</f>
        <v>-41.382497285471686</v>
      </c>
      <c r="AK67">
        <f t="shared" si="22"/>
        <v>-27.036564893174837</v>
      </c>
      <c r="AL67">
        <f t="shared" ref="AL67:AL79" si="35">SUM(AI67:AK67)</f>
        <v>-68.419062178646527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-9.5262476736145812E-19</v>
      </c>
      <c r="AR67">
        <f t="shared" si="36"/>
        <v>-9.5262792476685417E-19</v>
      </c>
      <c r="AS67">
        <f t="shared" si="36"/>
        <v>-7.4947575132299049E-2</v>
      </c>
      <c r="AT67">
        <f t="shared" si="36"/>
        <v>-4.8965749086435383E-2</v>
      </c>
      <c r="AU67">
        <f t="shared" si="23"/>
        <v>-0.12391332421873444</v>
      </c>
      <c r="AW67">
        <v>64</v>
      </c>
      <c r="AX67">
        <f>IF(Z67&gt;0, (R67*SUMPRODUCT(K67:$K$98, X67:$X$98)-K67*$AZ$3)/Z67, 0)</f>
        <v>-4.9452243833531621E+24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7"/>
        <v>1000000</v>
      </c>
      <c r="S68">
        <f t="shared" si="28"/>
        <v>-3.9691829361033171E+25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-344.85414404559737</v>
      </c>
      <c r="AC68">
        <f t="shared" si="29"/>
        <v>-307.9054857549977</v>
      </c>
      <c r="AE68">
        <f t="shared" si="30"/>
        <v>0</v>
      </c>
      <c r="AF68">
        <f t="shared" si="31"/>
        <v>0</v>
      </c>
      <c r="AG68">
        <f t="shared" si="31"/>
        <v>-1.9393505584884874E-22</v>
      </c>
      <c r="AH68">
        <f t="shared" si="32"/>
        <v>-6.12800318922702E-17</v>
      </c>
      <c r="AI68">
        <f t="shared" si="33"/>
        <v>-6.128022582732605E-17</v>
      </c>
      <c r="AJ68">
        <f t="shared" si="34"/>
        <v>-36.948658290599667</v>
      </c>
      <c r="AK68">
        <f t="shared" si="22"/>
        <v>-24.139790083191819</v>
      </c>
      <c r="AL68">
        <f t="shared" si="35"/>
        <v>-61.088448373791486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-9.9092743128661756E-20</v>
      </c>
      <c r="AR68">
        <f t="shared" si="36"/>
        <v>-9.9093056730924671E-20</v>
      </c>
      <c r="AS68">
        <f t="shared" si="36"/>
        <v>-5.9747748032763823E-2</v>
      </c>
      <c r="AT68">
        <f t="shared" si="36"/>
        <v>-3.9035195381405756E-2</v>
      </c>
      <c r="AU68">
        <f t="shared" si="23"/>
        <v>-9.8782943414169586E-2</v>
      </c>
      <c r="AW68">
        <v>65</v>
      </c>
      <c r="AX68">
        <f>IF(Z68&gt;0, (R68*SUMPRODUCT(K68:$K$98, X68:$X$98)-K68*$AZ$3)/Z68, 0)</f>
        <v>-3.9691829361033171E+25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7"/>
        <v>1000000</v>
      </c>
      <c r="S69">
        <f t="shared" si="28"/>
        <v>-3.3239888904083367E+26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-307.9054857549977</v>
      </c>
      <c r="AC69">
        <f t="shared" si="29"/>
        <v>-274.91561228124783</v>
      </c>
      <c r="AE69">
        <f t="shared" si="30"/>
        <v>0</v>
      </c>
      <c r="AF69">
        <f t="shared" si="31"/>
        <v>0</v>
      </c>
      <c r="AG69">
        <f t="shared" si="31"/>
        <v>-2.0676634410131535E-23</v>
      </c>
      <c r="AH69">
        <f t="shared" si="32"/>
        <v>-6.8527628352091484E-18</v>
      </c>
      <c r="AI69">
        <f t="shared" si="33"/>
        <v>-6.8527835118435584E-18</v>
      </c>
      <c r="AJ69">
        <f t="shared" si="34"/>
        <v>-32.989873473749867</v>
      </c>
      <c r="AK69">
        <f t="shared" si="22"/>
        <v>-21.553384002849842</v>
      </c>
      <c r="AL69">
        <f t="shared" si="35"/>
        <v>-54.543257476599706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-9.89396904642842E-21</v>
      </c>
      <c r="AR69">
        <f t="shared" si="36"/>
        <v>-9.8939988992025143E-21</v>
      </c>
      <c r="AS69">
        <f t="shared" si="36"/>
        <v>-4.763053892918058E-2</v>
      </c>
      <c r="AT69">
        <f t="shared" si="36"/>
        <v>-3.1118618767064544E-2</v>
      </c>
      <c r="AU69">
        <f t="shared" si="23"/>
        <v>-7.8749157696245117E-2</v>
      </c>
      <c r="AW69">
        <v>66</v>
      </c>
      <c r="AX69">
        <f>IF(Z69&gt;0, (R69*SUMPRODUCT(K69:$K$98, X69:$X$98)-K69*$AZ$3)/Z69, 0)</f>
        <v>-3.3239888904083367E+26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7"/>
        <v>1000000</v>
      </c>
      <c r="S70">
        <f t="shared" si="28"/>
        <v>-2.93131049023543E+27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-274.91561228124783</v>
      </c>
      <c r="AC70">
        <f t="shared" si="29"/>
        <v>-245.46036810825697</v>
      </c>
      <c r="AE70">
        <f t="shared" si="30"/>
        <v>0</v>
      </c>
      <c r="AF70">
        <f t="shared" si="31"/>
        <v>0</v>
      </c>
      <c r="AG70">
        <f t="shared" si="31"/>
        <v>-2.093435418440974E-24</v>
      </c>
      <c r="AH70">
        <f t="shared" si="32"/>
        <v>-7.3505730590356984E-19</v>
      </c>
      <c r="AI70">
        <f t="shared" si="33"/>
        <v>-7.3505939933898824E-19</v>
      </c>
      <c r="AJ70">
        <f t="shared" si="34"/>
        <v>-29.455244172990859</v>
      </c>
      <c r="AK70">
        <f t="shared" si="22"/>
        <v>-19.244092859687349</v>
      </c>
      <c r="AL70">
        <f t="shared" si="35"/>
        <v>-48.699337032678208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-9.4756284108226492E-22</v>
      </c>
      <c r="AR70">
        <f t="shared" si="36"/>
        <v>-9.4756553973119583E-22</v>
      </c>
      <c r="AS70">
        <f t="shared" si="36"/>
        <v>-3.797077401879817E-2</v>
      </c>
      <c r="AT70">
        <f t="shared" si="36"/>
        <v>-2.4807572358948125E-2</v>
      </c>
      <c r="AU70">
        <f t="shared" si="23"/>
        <v>-6.2778346377746291E-2</v>
      </c>
      <c r="AW70">
        <v>67</v>
      </c>
      <c r="AX70">
        <f>IF(Z70&gt;0, (R70*SUMPRODUCT(K70:$K$98, X70:$X$98)-K70*$AZ$3)/Z70, 0)</f>
        <v>-2.93131049023543E+27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7"/>
        <v>1000000</v>
      </c>
      <c r="S71">
        <f t="shared" si="28"/>
        <v>-2.7289724927113339E+28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-245.46036810825697</v>
      </c>
      <c r="AC71">
        <f t="shared" si="29"/>
        <v>-219.16104295380089</v>
      </c>
      <c r="AE71">
        <f t="shared" si="30"/>
        <v>0</v>
      </c>
      <c r="AF71">
        <f t="shared" si="31"/>
        <v>0</v>
      </c>
      <c r="AG71">
        <f t="shared" si="31"/>
        <v>-2.0077249178871016E-25</v>
      </c>
      <c r="AH71">
        <f t="shared" si="32"/>
        <v>-7.4869142898714171E-20</v>
      </c>
      <c r="AI71">
        <f t="shared" si="33"/>
        <v>-7.4869343671205956E-20</v>
      </c>
      <c r="AJ71">
        <f t="shared" si="34"/>
        <v>-26.299325154456085</v>
      </c>
      <c r="AK71">
        <f t="shared" si="22"/>
        <v>-17.182225767577989</v>
      </c>
      <c r="AL71">
        <f t="shared" si="35"/>
        <v>-43.481550922034074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-8.6173089092028424E-23</v>
      </c>
      <c r="AR71">
        <f t="shared" si="36"/>
        <v>-8.6173320177695388E-23</v>
      </c>
      <c r="AS71">
        <f t="shared" si="36"/>
        <v>-3.0270068573659211E-2</v>
      </c>
      <c r="AT71">
        <f t="shared" si="36"/>
        <v>-1.9776444801457366E-2</v>
      </c>
      <c r="AU71">
        <f t="shared" si="23"/>
        <v>-5.0046513375116577E-2</v>
      </c>
      <c r="AW71">
        <v>68</v>
      </c>
      <c r="AX71">
        <f>IF(Z71&gt;0, (R71*SUMPRODUCT(K71:$K$98, X71:$X$98)-K71*$AZ$3)/Z71, 0)</f>
        <v>-2.7289724927113339E+28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7"/>
        <v>1000000</v>
      </c>
      <c r="S72">
        <f t="shared" si="28"/>
        <v>-2.689359280436372E+29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-219.16104295380089</v>
      </c>
      <c r="AC72">
        <f t="shared" si="29"/>
        <v>-195.67950263732223</v>
      </c>
      <c r="AE72">
        <f t="shared" si="30"/>
        <v>0</v>
      </c>
      <c r="AF72">
        <f t="shared" si="31"/>
        <v>0</v>
      </c>
      <c r="AG72">
        <f t="shared" si="31"/>
        <v>-1.8190160018855079E-26</v>
      </c>
      <c r="AH72">
        <f t="shared" si="32"/>
        <v>-7.2229842740787197E-21</v>
      </c>
      <c r="AI72">
        <f t="shared" si="33"/>
        <v>-7.2230024642387379E-21</v>
      </c>
      <c r="AJ72">
        <f t="shared" si="34"/>
        <v>-23.481540316478657</v>
      </c>
      <c r="AK72">
        <f t="shared" ref="AK72:AK79" si="49">G72*SUM(AB72:AB72, AE72:AF72)</f>
        <v>-15.341273006766064</v>
      </c>
      <c r="AL72">
        <f t="shared" si="35"/>
        <v>-38.822813323244723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-7.4227946642964372E-24</v>
      </c>
      <c r="AR72">
        <f t="shared" si="36"/>
        <v>-7.4228133576533104E-24</v>
      </c>
      <c r="AS72">
        <f t="shared" si="36"/>
        <v>-2.4131113339970679E-2</v>
      </c>
      <c r="AT72">
        <f t="shared" si="36"/>
        <v>-1.5765660715447521E-2</v>
      </c>
      <c r="AU72">
        <f t="shared" si="23"/>
        <v>-3.9896774055418201E-2</v>
      </c>
      <c r="AW72">
        <v>69</v>
      </c>
      <c r="AX72">
        <f>IF(Z72&gt;0, (R72*SUMPRODUCT(K72:$K$98, X72:$X$98)-K72*$AZ$3)/Z72, 0)</f>
        <v>-2.689359280436372E+29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7"/>
        <v>1000000</v>
      </c>
      <c r="S73">
        <f t="shared" si="28"/>
        <v>-2.8137558638731117E+30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-195.67950263732223</v>
      </c>
      <c r="AC73">
        <f t="shared" si="29"/>
        <v>-174.71384164046626</v>
      </c>
      <c r="AE73">
        <f t="shared" si="30"/>
        <v>0</v>
      </c>
      <c r="AF73">
        <f t="shared" si="31"/>
        <v>0</v>
      </c>
      <c r="AG73">
        <f t="shared" si="31"/>
        <v>-1.5523187697597019E-27</v>
      </c>
      <c r="AH73">
        <f t="shared" si="32"/>
        <v>-6.5823758595627306E-22</v>
      </c>
      <c r="AI73">
        <f t="shared" si="33"/>
        <v>-6.582391382750428E-22</v>
      </c>
      <c r="AJ73">
        <f t="shared" si="34"/>
        <v>-20.965660996855974</v>
      </c>
      <c r="AK73">
        <f t="shared" si="49"/>
        <v>-13.697565184612557</v>
      </c>
      <c r="AL73">
        <f t="shared" si="35"/>
        <v>-34.663226181468531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-6.0397009041306787E-25</v>
      </c>
      <c r="AR73">
        <f t="shared" si="36"/>
        <v>-6.0397151475304435E-25</v>
      </c>
      <c r="AS73">
        <f t="shared" si="36"/>
        <v>-1.9237175813114408E-2</v>
      </c>
      <c r="AT73">
        <f t="shared" si="36"/>
        <v>-1.2568288197901402E-2</v>
      </c>
      <c r="AU73">
        <f t="shared" si="23"/>
        <v>-3.1805464011015812E-2</v>
      </c>
      <c r="AW73">
        <v>70</v>
      </c>
      <c r="AX73">
        <f>IF(Z73&gt;0, (R73*SUMPRODUCT(K73:$K$98, X73:$X$98)-K73*$AZ$3)/Z73, 0)</f>
        <v>-2.8137558638731117E+30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7"/>
        <v>1000000</v>
      </c>
      <c r="S74">
        <f t="shared" si="28"/>
        <v>-3.1354630072440259E+31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-174.71384164046626</v>
      </c>
      <c r="AC74">
        <f t="shared" si="29"/>
        <v>-155.99450146470201</v>
      </c>
      <c r="AE74">
        <f t="shared" si="30"/>
        <v>0</v>
      </c>
      <c r="AF74">
        <f t="shared" si="31"/>
        <v>0</v>
      </c>
      <c r="AG74">
        <f t="shared" si="31"/>
        <v>-1.2437915955657878E-28</v>
      </c>
      <c r="AH74">
        <f t="shared" si="32"/>
        <v>-5.6496656900221046E-23</v>
      </c>
      <c r="AI74">
        <f t="shared" si="33"/>
        <v>-5.6496781279380598E-23</v>
      </c>
      <c r="AJ74">
        <f t="shared" si="34"/>
        <v>-18.719340175764245</v>
      </c>
      <c r="AK74">
        <f t="shared" si="49"/>
        <v>-12.229968914832639</v>
      </c>
      <c r="AL74">
        <f t="shared" si="35"/>
        <v>-30.949309090596884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-4.6284703089943561E-26</v>
      </c>
      <c r="AR74">
        <f t="shared" si="36"/>
        <v>-4.6284804987166979E-26</v>
      </c>
      <c r="AS74">
        <f t="shared" si="36"/>
        <v>-1.5335758779587365E-2</v>
      </c>
      <c r="AT74">
        <f t="shared" si="36"/>
        <v>-1.0019362402663745E-2</v>
      </c>
      <c r="AU74">
        <f t="shared" si="23"/>
        <v>-2.5355121182251111E-2</v>
      </c>
      <c r="AW74">
        <v>71</v>
      </c>
      <c r="AX74">
        <f>IF(Z74&gt;0, (R74*SUMPRODUCT(K74:$K$98, X74:$X$98)-K74*$AZ$3)/Z74, 0)</f>
        <v>-3.1354630072440259E+31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7"/>
        <v>1000000</v>
      </c>
      <c r="S75">
        <f t="shared" si="28"/>
        <v>-3.7358014959272025E+32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-155.99450146470201</v>
      </c>
      <c r="AC75">
        <f t="shared" si="29"/>
        <v>-139.2808048791982</v>
      </c>
      <c r="AE75">
        <f t="shared" si="30"/>
        <v>0</v>
      </c>
      <c r="AF75">
        <f t="shared" si="31"/>
        <v>0</v>
      </c>
      <c r="AG75">
        <f t="shared" si="31"/>
        <v>-9.3206775728744647E-30</v>
      </c>
      <c r="AH75">
        <f t="shared" si="32"/>
        <v>-4.5525876155255411E-24</v>
      </c>
      <c r="AI75">
        <f t="shared" si="33"/>
        <v>-4.5525969362031138E-24</v>
      </c>
      <c r="AJ75">
        <f t="shared" si="34"/>
        <v>-16.713696585503811</v>
      </c>
      <c r="AK75">
        <f t="shared" si="49"/>
        <v>-10.919615102529141</v>
      </c>
      <c r="AL75">
        <f t="shared" si="35"/>
        <v>-27.633311688032954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-3.3300827245611976E-27</v>
      </c>
      <c r="AR75">
        <f t="shared" si="36"/>
        <v>-3.3300895423602137E-27</v>
      </c>
      <c r="AS75">
        <f t="shared" si="36"/>
        <v>-1.222557300668637E-2</v>
      </c>
      <c r="AT75">
        <f t="shared" si="36"/>
        <v>-7.9873743643684176E-3</v>
      </c>
      <c r="AU75">
        <f t="shared" si="23"/>
        <v>-2.021294737105479E-2</v>
      </c>
      <c r="AW75">
        <v>72</v>
      </c>
      <c r="AX75">
        <f>IF(Z75&gt;0, (R75*SUMPRODUCT(K75:$K$98, X75:$X$98)-K75*$AZ$3)/Z75, 0)</f>
        <v>-3.7358014959272025E+32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7"/>
        <v>1000000</v>
      </c>
      <c r="S76">
        <f t="shared" si="28"/>
        <v>-4.7820871327385734E+33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-139.2808048791982</v>
      </c>
      <c r="AC76">
        <f t="shared" si="29"/>
        <v>-124.35786149928411</v>
      </c>
      <c r="AE76">
        <f t="shared" si="30"/>
        <v>0</v>
      </c>
      <c r="AF76">
        <f t="shared" si="31"/>
        <v>0</v>
      </c>
      <c r="AG76">
        <f t="shared" si="31"/>
        <v>-6.5012335643112639E-31</v>
      </c>
      <c r="AH76">
        <f t="shared" si="32"/>
        <v>-3.4309389762858372E-25</v>
      </c>
      <c r="AI76">
        <f t="shared" si="33"/>
        <v>-3.4309454775194015E-25</v>
      </c>
      <c r="AJ76">
        <f t="shared" si="34"/>
        <v>-14.922943379914088</v>
      </c>
      <c r="AK76">
        <f t="shared" si="49"/>
        <v>-9.7496563415438757</v>
      </c>
      <c r="AL76">
        <f t="shared" si="35"/>
        <v>-24.672599721457964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-2.2407411021022151E-28</v>
      </c>
      <c r="AR76">
        <f t="shared" si="36"/>
        <v>-2.24074534804811E-28</v>
      </c>
      <c r="AS76">
        <f t="shared" si="36"/>
        <v>-9.7461519504833758E-3</v>
      </c>
      <c r="AT76">
        <f t="shared" si="36"/>
        <v>-6.3674859409824751E-3</v>
      </c>
      <c r="AU76">
        <f t="shared" si="23"/>
        <v>-1.6113637891465849E-2</v>
      </c>
      <c r="AW76">
        <v>73</v>
      </c>
      <c r="AX76">
        <f>IF(Z76&gt;0, (R76*SUMPRODUCT(K76:$K$98, X76:$X$98)-K76*$AZ$3)/Z76, 0)</f>
        <v>-4.7820871327385734E+33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7"/>
        <v>1000000</v>
      </c>
      <c r="S77">
        <f t="shared" si="28"/>
        <v>-6.6132098296738667E+34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-124.35786149928411</v>
      </c>
      <c r="AC77">
        <f t="shared" si="29"/>
        <v>-111.03380491007509</v>
      </c>
      <c r="AE77">
        <f t="shared" si="30"/>
        <v>0</v>
      </c>
      <c r="AF77">
        <f t="shared" si="31"/>
        <v>0</v>
      </c>
      <c r="AG77">
        <f t="shared" si="31"/>
        <v>-4.1974248424668075E-32</v>
      </c>
      <c r="AH77">
        <f t="shared" si="32"/>
        <v>-2.4065914977685881E-26</v>
      </c>
      <c r="AI77">
        <f t="shared" si="33"/>
        <v>-2.4065956951934305E-26</v>
      </c>
      <c r="AJ77">
        <f t="shared" si="34"/>
        <v>-13.324056589209022</v>
      </c>
      <c r="AK77">
        <f t="shared" si="49"/>
        <v>-8.7050503049498893</v>
      </c>
      <c r="AL77">
        <f t="shared" si="35"/>
        <v>-22.029106894158911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-1.4033404459631728E-29</v>
      </c>
      <c r="AR77">
        <f t="shared" si="36"/>
        <v>-1.4033428935809159E-29</v>
      </c>
      <c r="AS77">
        <f t="shared" si="36"/>
        <v>-7.76957266460729E-3</v>
      </c>
      <c r="AT77">
        <f t="shared" si="36"/>
        <v>-5.076120807543427E-3</v>
      </c>
      <c r="AU77">
        <f t="shared" si="23"/>
        <v>-1.2845693472150718E-2</v>
      </c>
      <c r="AW77">
        <v>74</v>
      </c>
      <c r="AX77">
        <f>IF(Z77&gt;0, (R77*SUMPRODUCT(K77:$K$98, X77:$X$98)-K77*$AZ$3)/Z77, 0)</f>
        <v>-6.6132098296738667E+34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7"/>
        <v>1000000</v>
      </c>
      <c r="S78">
        <f t="shared" si="28"/>
        <v>-9.944446143162791E+35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-111.03380491007509</v>
      </c>
      <c r="AC78">
        <f t="shared" si="29"/>
        <v>-99.137325812567056</v>
      </c>
      <c r="AE78">
        <f t="shared" si="30"/>
        <v>0</v>
      </c>
      <c r="AF78">
        <f t="shared" si="31"/>
        <v>0</v>
      </c>
      <c r="AG78">
        <f t="shared" si="31"/>
        <v>-2.4922787148062532E-33</v>
      </c>
      <c r="AH78">
        <f t="shared" si="32"/>
        <v>-1.5624890890246056E-27</v>
      </c>
      <c r="AI78">
        <f t="shared" si="33"/>
        <v>-1.5624915813033204E-27</v>
      </c>
      <c r="AJ78">
        <f t="shared" si="34"/>
        <v>-11.896479097508035</v>
      </c>
      <c r="AK78">
        <f t="shared" si="49"/>
        <v>-7.772366343705257</v>
      </c>
      <c r="AL78">
        <f t="shared" si="35"/>
        <v>-19.668845441213293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-8.1350389167680391E-31</v>
      </c>
      <c r="AR78">
        <f t="shared" si="36"/>
        <v>-8.1350518927206275E-31</v>
      </c>
      <c r="AS78">
        <f t="shared" si="36"/>
        <v>-6.1938557594126888E-3</v>
      </c>
      <c r="AT78">
        <f t="shared" si="36"/>
        <v>-4.0466524294829609E-3</v>
      </c>
      <c r="AU78">
        <f t="shared" si="23"/>
        <v>-1.024050818889565E-2</v>
      </c>
      <c r="AW78">
        <v>75</v>
      </c>
      <c r="AX78">
        <f>IF(Z78&gt;0, (R78*SUMPRODUCT(K78:$K$98, X78:$X$98)-K78*$AZ$3)/Z78, 0)</f>
        <v>-9.944446143162791E+35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-99.137325812567056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-9.9691148592250131E-29</v>
      </c>
      <c r="AI79">
        <f t="shared" si="33"/>
        <v>-9.9691148592250131E-29</v>
      </c>
      <c r="AJ79">
        <f t="shared" si="34"/>
        <v>-99.137325812567056</v>
      </c>
      <c r="AK79">
        <f t="shared" si="49"/>
        <v>-6.939612806879695</v>
      </c>
      <c r="AL79">
        <f t="shared" si="35"/>
        <v>-106.07693861944675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-4.6342687809556333E-32</v>
      </c>
      <c r="AR79">
        <f t="shared" si="36"/>
        <v>-4.6342687809556333E-32</v>
      </c>
      <c r="AS79">
        <f t="shared" si="36"/>
        <v>-4.608523630515398E-2</v>
      </c>
      <c r="AT79">
        <f t="shared" si="36"/>
        <v>-3.2259665413607789E-3</v>
      </c>
      <c r="AU79">
        <f t="shared" si="23"/>
        <v>-4.9311202846514759E-2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243728.37727713957</v>
      </c>
      <c r="AO81" s="8">
        <f t="shared" si="50"/>
        <v>-24372.837727713959</v>
      </c>
      <c r="AP81" s="8">
        <f t="shared" si="50"/>
        <v>-411.04563623526991</v>
      </c>
      <c r="AQ81" s="8">
        <f t="shared" si="50"/>
        <v>-190412.10679143737</v>
      </c>
      <c r="AR81" s="8">
        <f t="shared" si="50"/>
        <v>28532.38712175301</v>
      </c>
      <c r="AS81" s="8">
        <f t="shared" si="50"/>
        <v>-29854.871847653452</v>
      </c>
      <c r="AT81" s="8">
        <f t="shared" si="50"/>
        <v>6956.9335584381879</v>
      </c>
      <c r="AU81" s="8">
        <f t="shared" si="50"/>
        <v>5634.4488325376769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7E28D-084F-4E84-B0C3-4977728DA45D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433638.12596470088</v>
      </c>
      <c r="K3">
        <v>1</v>
      </c>
      <c r="L3" s="2">
        <v>0</v>
      </c>
      <c r="O3">
        <f>$C$3</f>
        <v>433638.12596470088</v>
      </c>
      <c r="P3" s="2">
        <f>O3*C5</f>
        <v>43363.812596470088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433638.12596470088</v>
      </c>
      <c r="AF3">
        <f t="shared" ref="AF3:AG34" si="4">-$Z3*P3</f>
        <v>-43363.812596470088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390074.31336823083</v>
      </c>
      <c r="AJ3">
        <f t="shared" ref="AJ3:AJ66" si="7">AB3-AC3</f>
        <v>0</v>
      </c>
      <c r="AL3">
        <f t="shared" ref="AL3:AL66" si="8">SUM(AI3:AK3)</f>
        <v>390074.31336823083</v>
      </c>
      <c r="AN3">
        <f t="shared" ref="AN3:AU34" si="9">AE3*$K3</f>
        <v>433638.12596470088</v>
      </c>
      <c r="AO3">
        <f t="shared" si="9"/>
        <v>-43363.812596470088</v>
      </c>
      <c r="AP3">
        <f t="shared" si="9"/>
        <v>-200</v>
      </c>
      <c r="AQ3">
        <f t="shared" si="9"/>
        <v>0</v>
      </c>
      <c r="AR3">
        <f t="shared" si="9"/>
        <v>390074.31336823083</v>
      </c>
      <c r="AS3">
        <f t="shared" si="9"/>
        <v>0</v>
      </c>
      <c r="AT3">
        <f t="shared" si="9"/>
        <v>0</v>
      </c>
      <c r="AU3">
        <f t="shared" si="9"/>
        <v>390074.31336823083</v>
      </c>
      <c r="AW3">
        <v>0</v>
      </c>
      <c r="AX3">
        <f>IF(Z3&gt;0, (R3*SUMPRODUCT(K3:$K$98, X3:$X$98)-K3*$AZ$3)/Z3, 0)</f>
        <v>0</v>
      </c>
      <c r="AZ3">
        <f>C6*ABS(SUMPRODUCT(X4:X69, K4:K69))/1</f>
        <v>380721.69408953731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1000000</v>
      </c>
      <c r="S4">
        <f t="shared" si="1"/>
        <v>26289.852179407964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25537.727218059299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-18608.946</v>
      </c>
      <c r="AI4">
        <f t="shared" si="6"/>
        <v>-18608.946</v>
      </c>
      <c r="AJ4">
        <f t="shared" si="7"/>
        <v>-25537.727218059299</v>
      </c>
      <c r="AK4">
        <f>G4*SUM(AB4, AE4:AF4)</f>
        <v>0</v>
      </c>
      <c r="AL4">
        <f t="shared" si="8"/>
        <v>-44146.673218059295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-17360.710887209629</v>
      </c>
      <c r="AR4">
        <f t="shared" si="9"/>
        <v>-17360.710887209629</v>
      </c>
      <c r="AS4">
        <f t="shared" si="9"/>
        <v>-23824.729189345366</v>
      </c>
      <c r="AT4">
        <f t="shared" si="9"/>
        <v>0</v>
      </c>
      <c r="AU4">
        <f t="shared" si="9"/>
        <v>-41185.440076554987</v>
      </c>
      <c r="AW4">
        <v>1</v>
      </c>
      <c r="AX4">
        <f>IF(Z4&gt;0, (R4*SUMPRODUCT(K4:$K$98, X4:$X$98)-K4*$AZ$3)/Z4, 0)</f>
        <v>26289.852179407964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1000000</v>
      </c>
      <c r="S5">
        <f t="shared" si="1"/>
        <v>40208.162050135259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25537.727218059299</v>
      </c>
      <c r="AC5">
        <f t="shared" si="2"/>
        <v>37802.81008456595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-21499.62334779228</v>
      </c>
      <c r="AI5">
        <f t="shared" si="6"/>
        <v>-21523.127785795084</v>
      </c>
      <c r="AJ5">
        <f t="shared" si="7"/>
        <v>-12265.082866506651</v>
      </c>
      <c r="AK5">
        <f>G5*SUM(AB5, AE5:AF5)</f>
        <v>1047.0468159404313</v>
      </c>
      <c r="AL5">
        <f t="shared" si="8"/>
        <v>-32741.163836361306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-18384.500301632754</v>
      </c>
      <c r="AR5">
        <f t="shared" si="9"/>
        <v>-18404.599135019835</v>
      </c>
      <c r="AS5">
        <f t="shared" si="9"/>
        <v>-10487.970696565562</v>
      </c>
      <c r="AT5">
        <f t="shared" si="9"/>
        <v>895.33812718896445</v>
      </c>
      <c r="AU5">
        <f t="shared" si="9"/>
        <v>-27997.231704396432</v>
      </c>
      <c r="AW5">
        <v>2</v>
      </c>
      <c r="AX5">
        <f>IF(Z5&gt;0, (R5*SUMPRODUCT(K5:$K$98, X5:$X$98)-K5*$AZ$3)/Z5, 0)</f>
        <v>40208.162050135259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1000000</v>
      </c>
      <c r="S6">
        <f t="shared" si="1"/>
        <v>56572.843214431137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37802.81008456595</v>
      </c>
      <c r="AC6">
        <f t="shared" si="2"/>
        <v>51283.949641550425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-24263.950070475119</v>
      </c>
      <c r="AI6">
        <f t="shared" si="6"/>
        <v>-24286.612865346135</v>
      </c>
      <c r="AJ6">
        <f t="shared" si="7"/>
        <v>-13481.139556984475</v>
      </c>
      <c r="AK6">
        <f>G6*SUM(AB6, AE6:AF6)</f>
        <v>2211.4643899471084</v>
      </c>
      <c r="AL6">
        <f t="shared" si="8"/>
        <v>-35556.288032383498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-18717.454439030011</v>
      </c>
      <c r="AR6">
        <f t="shared" si="9"/>
        <v>-18734.936746289433</v>
      </c>
      <c r="AS6">
        <f t="shared" si="9"/>
        <v>-10399.486263001578</v>
      </c>
      <c r="AT6">
        <f t="shared" si="9"/>
        <v>1705.945810230633</v>
      </c>
      <c r="AU6">
        <f t="shared" si="9"/>
        <v>-27428.477199060377</v>
      </c>
      <c r="AW6">
        <v>3</v>
      </c>
      <c r="AX6">
        <f>IF(Z6&gt;0, (R6*SUMPRODUCT(K6:$K$98, X6:$X$98)-K6*$AZ$3)/Z6, 0)</f>
        <v>56572.843214431137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1000000</v>
      </c>
      <c r="S7">
        <f t="shared" si="1"/>
        <v>67832.393211536022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51283.949641550425</v>
      </c>
      <c r="AC7">
        <f t="shared" si="2"/>
        <v>59047.188538869377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-26960.08865212692</v>
      </c>
      <c r="AI7">
        <f t="shared" si="6"/>
        <v>-26981.850816832921</v>
      </c>
      <c r="AJ7">
        <f t="shared" si="7"/>
        <v>-7763.2388973189518</v>
      </c>
      <c r="AK7">
        <f>G7*SUM(AB7, AE7:AF7)</f>
        <v>2518.0419274001256</v>
      </c>
      <c r="AL7">
        <f t="shared" si="8"/>
        <v>-32227.047786751747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-18922.102430869832</v>
      </c>
      <c r="AR7">
        <f t="shared" si="9"/>
        <v>-18937.376338719241</v>
      </c>
      <c r="AS7">
        <f t="shared" si="9"/>
        <v>-5448.6765049562728</v>
      </c>
      <c r="AT7">
        <f t="shared" si="9"/>
        <v>1767.3030638098871</v>
      </c>
      <c r="AU7">
        <f t="shared" si="9"/>
        <v>-22618.749779865626</v>
      </c>
      <c r="AW7">
        <v>4</v>
      </c>
      <c r="AX7">
        <f>IF(Z7&gt;0, (R7*SUMPRODUCT(K7:$K$98, X7:$X$98)-K7*$AZ$3)/Z7, 0)</f>
        <v>67832.393211536022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1000000</v>
      </c>
      <c r="S8">
        <f t="shared" si="1"/>
        <v>69592.34528192968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59047.188538869377</v>
      </c>
      <c r="AC8">
        <f t="shared" si="2"/>
        <v>57909.277451689682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-29660.355890000155</v>
      </c>
      <c r="AI8">
        <f t="shared" si="6"/>
        <v>-29681.158924161846</v>
      </c>
      <c r="AJ8">
        <f t="shared" si="7"/>
        <v>1137.9110871796947</v>
      </c>
      <c r="AK8">
        <f t="shared" ref="AK8:AK69" si="22">G8*SUM(AB8:AB8, AE8:AF8)</f>
        <v>1257.7051158779177</v>
      </c>
      <c r="AL8">
        <f t="shared" si="8"/>
        <v>-27285.542721104233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-19431.813160408674</v>
      </c>
      <c r="AR8">
        <f t="shared" si="9"/>
        <v>-19445.442149706669</v>
      </c>
      <c r="AS8">
        <f t="shared" si="9"/>
        <v>745.49596509353341</v>
      </c>
      <c r="AT8">
        <f t="shared" si="9"/>
        <v>823.97834042407737</v>
      </c>
      <c r="AU8">
        <f t="shared" si="9"/>
        <v>-17875.967844189057</v>
      </c>
      <c r="AW8">
        <v>5</v>
      </c>
      <c r="AX8">
        <f>IF(Z8&gt;0, (R8*SUMPRODUCT(K8:$K$98, X8:$X$98)-K8*$AZ$3)/Z8, 0)</f>
        <v>69592.34528192968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1000000</v>
      </c>
      <c r="S9">
        <f t="shared" si="1"/>
        <v>65326.849057949257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57909.277451689682</v>
      </c>
      <c r="AC9">
        <f t="shared" si="2"/>
        <v>51682.318496766442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-32665.738055385045</v>
      </c>
      <c r="AI9">
        <f t="shared" si="6"/>
        <v>-32685.516415753737</v>
      </c>
      <c r="AJ9">
        <f t="shared" si="7"/>
        <v>6226.9589549232405</v>
      </c>
      <c r="AK9">
        <f t="shared" si="22"/>
        <v>341.66473696496911</v>
      </c>
      <c r="AL9">
        <f t="shared" si="8"/>
        <v>-26116.892723865527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-20267.802028389349</v>
      </c>
      <c r="AR9">
        <f t="shared" si="9"/>
        <v>-20280.073720880093</v>
      </c>
      <c r="AS9">
        <f t="shared" si="9"/>
        <v>3863.5824215361613</v>
      </c>
      <c r="AT9">
        <f t="shared" si="9"/>
        <v>211.98949300170923</v>
      </c>
      <c r="AU9">
        <f t="shared" si="9"/>
        <v>-16204.501806342221</v>
      </c>
      <c r="AW9">
        <v>6</v>
      </c>
      <c r="AX9">
        <f>IF(Z9&gt;0, (R9*SUMPRODUCT(K9:$K$98, X9:$X$98)-K9*$AZ$3)/Z9, 0)</f>
        <v>65326.849057949257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1000000</v>
      </c>
      <c r="S10">
        <f t="shared" si="1"/>
        <v>58222.292692364877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51682.318496766442</v>
      </c>
      <c r="AC10">
        <f t="shared" si="2"/>
        <v>43538.274342974211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-35429.187370189371</v>
      </c>
      <c r="AI10">
        <f t="shared" si="6"/>
        <v>-35447.882217270118</v>
      </c>
      <c r="AJ10">
        <f t="shared" si="7"/>
        <v>8144.0441537922306</v>
      </c>
      <c r="AK10">
        <f t="shared" si="22"/>
        <v>211.89750583674243</v>
      </c>
      <c r="AL10">
        <f t="shared" si="8"/>
        <v>-27091.940557641145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-20854.201052529352</v>
      </c>
      <c r="AR10">
        <f t="shared" si="9"/>
        <v>-20865.205146289522</v>
      </c>
      <c r="AS10">
        <f t="shared" si="9"/>
        <v>4793.718026588529</v>
      </c>
      <c r="AT10">
        <f t="shared" si="9"/>
        <v>124.72634901491162</v>
      </c>
      <c r="AU10">
        <f t="shared" si="9"/>
        <v>-15946.76077068608</v>
      </c>
      <c r="AW10">
        <v>7</v>
      </c>
      <c r="AX10">
        <f>IF(Z10&gt;0, (R10*SUMPRODUCT(K10:$K$98, X10:$X$98)-K10*$AZ$3)/Z10, 0)</f>
        <v>58222.292692364877</v>
      </c>
    </row>
    <row r="11" spans="1:52" x14ac:dyDescent="0.25">
      <c r="A11" t="s">
        <v>33</v>
      </c>
      <c r="C11" s="12">
        <f>AU71</f>
        <v>6544.7520243345343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1000000</v>
      </c>
      <c r="S11">
        <f t="shared" si="1"/>
        <v>48159.44604802275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43538.274342974211</v>
      </c>
      <c r="AC11">
        <f t="shared" si="2"/>
        <v>33842.178110426466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-37604.827731557758</v>
      </c>
      <c r="AI11">
        <f t="shared" si="6"/>
        <v>-37622.395509474409</v>
      </c>
      <c r="AJ11">
        <f t="shared" si="7"/>
        <v>9696.0962325477449</v>
      </c>
      <c r="AK11">
        <f t="shared" si="22"/>
        <v>104.4918584231381</v>
      </c>
      <c r="AL11">
        <f t="shared" si="8"/>
        <v>-27821.807418503526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-21032.704931451946</v>
      </c>
      <c r="AR11">
        <f t="shared" si="9"/>
        <v>-21042.530741368158</v>
      </c>
      <c r="AS11">
        <f t="shared" si="9"/>
        <v>5423.110365028966</v>
      </c>
      <c r="AT11">
        <f t="shared" si="9"/>
        <v>58.443198879716682</v>
      </c>
      <c r="AU11">
        <f t="shared" si="9"/>
        <v>-15560.977177459474</v>
      </c>
      <c r="AW11">
        <v>8</v>
      </c>
      <c r="AX11">
        <f>IF(Z11&gt;0, (R11*SUMPRODUCT(K11:$K$98, X11:$X$98)-K11*$AZ$3)/Z11, 0)</f>
        <v>48159.44604802275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1000000</v>
      </c>
      <c r="S12">
        <f t="shared" si="1"/>
        <v>35654.80364933861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33842.178110426466</v>
      </c>
      <c r="AC12">
        <f t="shared" si="2"/>
        <v>23392.777110186027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-39593.529157122954</v>
      </c>
      <c r="AI12">
        <f t="shared" si="6"/>
        <v>-39609.931419031513</v>
      </c>
      <c r="AJ12">
        <f t="shared" si="7"/>
        <v>10449.401000240439</v>
      </c>
      <c r="AK12">
        <f t="shared" si="22"/>
        <v>77.837009653980871</v>
      </c>
      <c r="AL12">
        <f t="shared" si="8"/>
        <v>-29082.693409137093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-21044.381654058481</v>
      </c>
      <c r="AR12">
        <f t="shared" si="9"/>
        <v>-21053.099630630451</v>
      </c>
      <c r="AS12">
        <f t="shared" si="9"/>
        <v>5553.9677161059426</v>
      </c>
      <c r="AT12">
        <f t="shared" si="9"/>
        <v>41.371198093219803</v>
      </c>
      <c r="AU12">
        <f t="shared" si="9"/>
        <v>-15457.76071643129</v>
      </c>
      <c r="AW12">
        <v>9</v>
      </c>
      <c r="AX12">
        <f>IF(Z12&gt;0, (R12*SUMPRODUCT(K12:$K$98, X12:$X$98)-K12*$AZ$3)/Z12, 0)</f>
        <v>35654.80364933861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1000000</v>
      </c>
      <c r="S13">
        <f t="shared" si="1"/>
        <v>20302.674666604809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23392.777110186027</v>
      </c>
      <c r="AC13">
        <f t="shared" si="2"/>
        <v>12350.863747845404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-41192.790801870884</v>
      </c>
      <c r="AI13">
        <f t="shared" si="6"/>
        <v>-41207.99922139031</v>
      </c>
      <c r="AJ13">
        <f t="shared" si="7"/>
        <v>11041.913362340623</v>
      </c>
      <c r="AK13">
        <f t="shared" si="22"/>
        <v>46.785554220372056</v>
      </c>
      <c r="AL13">
        <f t="shared" si="8"/>
        <v>-30119.300304829314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-20812.173212469112</v>
      </c>
      <c r="AR13">
        <f t="shared" si="9"/>
        <v>-20819.857087612421</v>
      </c>
      <c r="AS13">
        <f t="shared" si="9"/>
        <v>5578.7968967539091</v>
      </c>
      <c r="AT13">
        <f t="shared" si="9"/>
        <v>23.637851170586984</v>
      </c>
      <c r="AU13">
        <f t="shared" si="9"/>
        <v>-15217.422339687928</v>
      </c>
      <c r="AW13">
        <v>10</v>
      </c>
      <c r="AX13">
        <f>IF(Z13&gt;0, (R13*SUMPRODUCT(K13:$K$98, X13:$X$98)-K13*$AZ$3)/Z13, 0)</f>
        <v>20302.674666604809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1000000</v>
      </c>
      <c r="S14">
        <f t="shared" si="1"/>
        <v>1808.0732053810252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12350.863747845404</v>
      </c>
      <c r="AC14">
        <f t="shared" si="2"/>
        <v>1011.9718244299002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-42557.145462950117</v>
      </c>
      <c r="AI14">
        <f t="shared" si="6"/>
        <v>-42571.137869637772</v>
      </c>
      <c r="AJ14">
        <f t="shared" si="7"/>
        <v>11338.891923415504</v>
      </c>
      <c r="AK14">
        <f t="shared" si="22"/>
        <v>22.231554746121727</v>
      </c>
      <c r="AL14">
        <f t="shared" si="8"/>
        <v>-31210.014391476147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-20442.572126879226</v>
      </c>
      <c r="AR14">
        <f t="shared" si="9"/>
        <v>-20449.293460742891</v>
      </c>
      <c r="AS14">
        <f t="shared" si="9"/>
        <v>5446.7026268270138</v>
      </c>
      <c r="AT14">
        <f t="shared" si="9"/>
        <v>10.679056512047204</v>
      </c>
      <c r="AU14">
        <f t="shared" si="9"/>
        <v>-14991.911777403828</v>
      </c>
      <c r="AW14">
        <v>11</v>
      </c>
      <c r="AX14">
        <f>IF(Z14&gt;0, (R14*SUMPRODUCT(K14:$K$98, X14:$X$98)-K14*$AZ$3)/Z14, 0)</f>
        <v>1808.0732053810252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1000000</v>
      </c>
      <c r="S15">
        <f t="shared" si="1"/>
        <v>-19682.880596217979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1011.9718244299002</v>
      </c>
      <c r="AC15">
        <f t="shared" si="2"/>
        <v>-10044.479812137375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-43783.766257705036</v>
      </c>
      <c r="AI15">
        <f t="shared" si="6"/>
        <v>-43796.524146169373</v>
      </c>
      <c r="AJ15">
        <f t="shared" si="7"/>
        <v>11056.451636567275</v>
      </c>
      <c r="AK15">
        <f t="shared" si="22"/>
        <v>4.1490844801625908</v>
      </c>
      <c r="AL15">
        <f t="shared" si="8"/>
        <v>-32735.923425121935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-19952.363678639253</v>
      </c>
      <c r="AR15">
        <f t="shared" si="9"/>
        <v>-19958.177477957332</v>
      </c>
      <c r="AS15">
        <f t="shared" si="9"/>
        <v>5038.4506154551054</v>
      </c>
      <c r="AT15">
        <f t="shared" si="9"/>
        <v>1.8907474061127305</v>
      </c>
      <c r="AU15">
        <f t="shared" si="9"/>
        <v>-14917.836115096112</v>
      </c>
      <c r="AW15">
        <v>12</v>
      </c>
      <c r="AX15">
        <f>IF(Z15&gt;0, (R15*SUMPRODUCT(K15:$K$98, X15:$X$98)-K15*$AZ$3)/Z15, 0)</f>
        <v>-19682.880596217979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1000000</v>
      </c>
      <c r="S16">
        <f t="shared" si="1"/>
        <v>-44761.994144240882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-10044.479812137375</v>
      </c>
      <c r="AC16">
        <f t="shared" si="2"/>
        <v>-20625.34811347819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-44434.249688752192</v>
      </c>
      <c r="AI16">
        <f t="shared" si="6"/>
        <v>-44445.769142089666</v>
      </c>
      <c r="AJ16">
        <f t="shared" si="7"/>
        <v>10580.868301340815</v>
      </c>
      <c r="AK16">
        <f t="shared" si="22"/>
        <v>-71.315806666175362</v>
      </c>
      <c r="AL16">
        <f t="shared" si="8"/>
        <v>-33936.216647415029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-19155.037824770832</v>
      </c>
      <c r="AR16">
        <f t="shared" si="9"/>
        <v>-19160.003714055463</v>
      </c>
      <c r="AS16">
        <f t="shared" si="9"/>
        <v>4561.2772568635592</v>
      </c>
      <c r="AT16">
        <f t="shared" si="9"/>
        <v>-30.743333886887442</v>
      </c>
      <c r="AU16">
        <f t="shared" si="9"/>
        <v>-14629.469791078795</v>
      </c>
      <c r="AW16">
        <v>13</v>
      </c>
      <c r="AX16">
        <f>IF(Z16&gt;0, (R16*SUMPRODUCT(K16:$K$98, X16:$X$98)-K16*$AZ$3)/Z16, 0)</f>
        <v>-44761.994144240882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1000000</v>
      </c>
      <c r="S17">
        <f t="shared" si="1"/>
        <v>-72712.552931076993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-20625.34811347819</v>
      </c>
      <c r="AC17">
        <f t="shared" si="2"/>
        <v>-29937.250071822153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-44449.832597100765</v>
      </c>
      <c r="AI17">
        <f t="shared" si="6"/>
        <v>-44460.125610089941</v>
      </c>
      <c r="AJ17">
        <f t="shared" si="7"/>
        <v>9311.9019583439622</v>
      </c>
      <c r="AK17">
        <f t="shared" si="22"/>
        <v>-284.62980396599903</v>
      </c>
      <c r="AL17">
        <f t="shared" si="8"/>
        <v>-35432.853455711978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-18012.55444410563</v>
      </c>
      <c r="AR17">
        <f t="shared" si="9"/>
        <v>-18016.725516211613</v>
      </c>
      <c r="AS17">
        <f t="shared" si="9"/>
        <v>3773.4931990224118</v>
      </c>
      <c r="AT17">
        <f t="shared" si="9"/>
        <v>-115.3414881631539</v>
      </c>
      <c r="AU17">
        <f t="shared" si="9"/>
        <v>-14358.573805352356</v>
      </c>
      <c r="AW17">
        <v>14</v>
      </c>
      <c r="AX17">
        <f>IF(Z17&gt;0, (R17*SUMPRODUCT(K17:$K$98, X17:$X$98)-K17*$AZ$3)/Z17, 0)</f>
        <v>-72712.552931076993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1000000</v>
      </c>
      <c r="S18">
        <f t="shared" si="1"/>
        <v>-103544.18477346409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-29937.250071822153</v>
      </c>
      <c r="AC18">
        <f t="shared" si="2"/>
        <v>-37641.360457879739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-44073.865177851367</v>
      </c>
      <c r="AI18">
        <f t="shared" si="6"/>
        <v>-44082.953414081203</v>
      </c>
      <c r="AJ18">
        <f t="shared" si="7"/>
        <v>7704.1103860575859</v>
      </c>
      <c r="AK18">
        <f t="shared" si="22"/>
        <v>-646.64460155135851</v>
      </c>
      <c r="AL18">
        <f t="shared" si="8"/>
        <v>-37025.487629574978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-16666.85321797257</v>
      </c>
      <c r="AR18">
        <f t="shared" si="9"/>
        <v>-16670.290000715395</v>
      </c>
      <c r="AS18">
        <f t="shared" si="9"/>
        <v>2913.3654709278103</v>
      </c>
      <c r="AT18">
        <f t="shared" si="9"/>
        <v>-244.53336721797046</v>
      </c>
      <c r="AU18">
        <f t="shared" si="9"/>
        <v>-14001.457897005557</v>
      </c>
      <c r="AW18">
        <v>15</v>
      </c>
      <c r="AX18">
        <f>IF(Z18&gt;0, (R18*SUMPRODUCT(K18:$K$98, X18:$X$98)-K18*$AZ$3)/Z18, 0)</f>
        <v>-103544.18477346409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1000000</v>
      </c>
      <c r="S19">
        <f t="shared" si="1"/>
        <v>-140855.9550593863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-37641.360457879739</v>
      </c>
      <c r="AC19">
        <f t="shared" si="2"/>
        <v>-44600.83240595532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-43252.714961502483</v>
      </c>
      <c r="AI19">
        <f t="shared" si="6"/>
        <v>-43260.63099749598</v>
      </c>
      <c r="AJ19">
        <f t="shared" si="7"/>
        <v>6959.4719480755812</v>
      </c>
      <c r="AK19">
        <f t="shared" si="22"/>
        <v>-839.4023382107182</v>
      </c>
      <c r="AL19">
        <f t="shared" si="8"/>
        <v>-37140.561387631118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-15253.501148144174</v>
      </c>
      <c r="AR19">
        <f t="shared" si="9"/>
        <v>-15256.292817157855</v>
      </c>
      <c r="AS19">
        <f t="shared" si="9"/>
        <v>2454.3271663971514</v>
      </c>
      <c r="AT19">
        <f t="shared" si="9"/>
        <v>-296.02360316683632</v>
      </c>
      <c r="AU19">
        <f t="shared" si="9"/>
        <v>-13097.989253927541</v>
      </c>
      <c r="AW19">
        <v>16</v>
      </c>
      <c r="AX19">
        <f>IF(Z19&gt;0, (R19*SUMPRODUCT(K19:$K$98, X19:$X$98)-K19*$AZ$3)/Z19, 0)</f>
        <v>-140855.9550593863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1000000</v>
      </c>
      <c r="S20">
        <f t="shared" si="1"/>
        <v>-195004.51430115366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-44600.83240595532</v>
      </c>
      <c r="AC20">
        <f t="shared" si="2"/>
        <v>-52939.218454027767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-41998.138544617643</v>
      </c>
      <c r="AI20">
        <f t="shared" si="6"/>
        <v>-42004.925466787594</v>
      </c>
      <c r="AJ20">
        <f t="shared" si="7"/>
        <v>8338.386048072447</v>
      </c>
      <c r="AK20">
        <f t="shared" si="22"/>
        <v>-191.78357934560788</v>
      </c>
      <c r="AL20">
        <f t="shared" si="8"/>
        <v>-33858.322998060758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-14048.242688957858</v>
      </c>
      <c r="AR20">
        <f t="shared" si="9"/>
        <v>-14050.512892663512</v>
      </c>
      <c r="AS20">
        <f t="shared" si="9"/>
        <v>2789.1633985895842</v>
      </c>
      <c r="AT20">
        <f t="shared" si="9"/>
        <v>-64.150992395575798</v>
      </c>
      <c r="AU20">
        <f t="shared" si="9"/>
        <v>-11325.500486469504</v>
      </c>
      <c r="AW20">
        <v>17</v>
      </c>
      <c r="AX20">
        <f>IF(Z20&gt;0, (R20*SUMPRODUCT(K20:$K$98, X20:$X$98)-K20*$AZ$3)/Z20, 0)</f>
        <v>-195004.51430115366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1000000</v>
      </c>
      <c r="S21">
        <f t="shared" si="1"/>
        <v>-265841.64408080635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-52939.218454027767</v>
      </c>
      <c r="AC21">
        <f t="shared" si="2"/>
        <v>-60738.631171648434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-40285.381782565681</v>
      </c>
      <c r="AI21">
        <f t="shared" si="6"/>
        <v>-40291.093700969366</v>
      </c>
      <c r="AJ21">
        <f t="shared" si="7"/>
        <v>7799.4127176206675</v>
      </c>
      <c r="AK21">
        <f t="shared" si="22"/>
        <v>-84.702749526444435</v>
      </c>
      <c r="AL21">
        <f t="shared" si="8"/>
        <v>-32576.383732875143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-12814.122331193836</v>
      </c>
      <c r="AR21">
        <f t="shared" si="9"/>
        <v>-12815.939199197363</v>
      </c>
      <c r="AS21">
        <f t="shared" si="9"/>
        <v>2480.8658687780489</v>
      </c>
      <c r="AT21">
        <f t="shared" si="9"/>
        <v>-26.942561946627869</v>
      </c>
      <c r="AU21">
        <f t="shared" si="9"/>
        <v>-10362.015892365942</v>
      </c>
      <c r="AW21">
        <v>18</v>
      </c>
      <c r="AX21">
        <f>IF(Z21&gt;0, (R21*SUMPRODUCT(K21:$K$98, X21:$X$98)-K21*$AZ$3)/Z21, 0)</f>
        <v>-265841.64408080635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1000000</v>
      </c>
      <c r="S22">
        <f t="shared" si="1"/>
        <v>-348281.44292046648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-60738.631171648434</v>
      </c>
      <c r="AC22">
        <f t="shared" si="2"/>
        <v>-65524.559031889563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-38055.160570038272</v>
      </c>
      <c r="AI22">
        <f t="shared" si="6"/>
        <v>-38059.86399024367</v>
      </c>
      <c r="AJ22">
        <f t="shared" si="7"/>
        <v>4785.9278602411287</v>
      </c>
      <c r="AK22">
        <f t="shared" si="22"/>
        <v>-1275.5112546046173</v>
      </c>
      <c r="AL22">
        <f t="shared" si="8"/>
        <v>-34549.447384607156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-11302.264583901006</v>
      </c>
      <c r="AR22">
        <f t="shared" si="9"/>
        <v>-11303.661485104796</v>
      </c>
      <c r="AS22">
        <f t="shared" si="9"/>
        <v>1421.4057212123869</v>
      </c>
      <c r="AT22">
        <f t="shared" si="9"/>
        <v>-378.8228840278523</v>
      </c>
      <c r="AU22">
        <f t="shared" si="9"/>
        <v>-10261.07864792026</v>
      </c>
      <c r="AW22">
        <v>19</v>
      </c>
      <c r="AX22">
        <f>IF(Z22&gt;0, (R22*SUMPRODUCT(K22:$K$98, X22:$X$98)-K22*$AZ$3)/Z22, 0)</f>
        <v>-348281.44292046648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1000000</v>
      </c>
      <c r="S23">
        <f t="shared" si="1"/>
        <v>-428987.71289226448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-65524.559031889563</v>
      </c>
      <c r="AC23">
        <f t="shared" si="2"/>
        <v>-64711.842019785465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-35407.665069304072</v>
      </c>
      <c r="AI23">
        <f t="shared" si="6"/>
        <v>-35411.436263680684</v>
      </c>
      <c r="AJ23">
        <f t="shared" si="7"/>
        <v>-812.7170121040981</v>
      </c>
      <c r="AK23">
        <f t="shared" si="22"/>
        <v>-4586.7191322322697</v>
      </c>
      <c r="AL23">
        <f t="shared" si="8"/>
        <v>-40810.87240801705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-9389.2559256869481</v>
      </c>
      <c r="AR23">
        <f t="shared" si="9"/>
        <v>-9390.2559551742997</v>
      </c>
      <c r="AS23">
        <f t="shared" si="9"/>
        <v>-215.51288419807051</v>
      </c>
      <c r="AT23">
        <f t="shared" si="9"/>
        <v>-1216.2869171824773</v>
      </c>
      <c r="AU23">
        <f t="shared" si="9"/>
        <v>-10822.055756554846</v>
      </c>
      <c r="AW23">
        <v>20</v>
      </c>
      <c r="AX23">
        <f>IF(Z23&gt;0, (R23*SUMPRODUCT(K23:$K$98, X23:$X$98)-K23*$AZ$3)/Z23, 0)</f>
        <v>-428987.71289226448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1000000</v>
      </c>
      <c r="S24">
        <f t="shared" si="1"/>
        <v>-540038.62503936177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-64711.842019785465</v>
      </c>
      <c r="AC24">
        <f t="shared" si="2"/>
        <v>-63284.150091896408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-32154.808727857679</v>
      </c>
      <c r="AI24">
        <f t="shared" si="6"/>
        <v>-32157.738340072327</v>
      </c>
      <c r="AJ24">
        <f t="shared" si="7"/>
        <v>-1427.6919278890564</v>
      </c>
      <c r="AK24">
        <f t="shared" si="22"/>
        <v>-4529.8289413849834</v>
      </c>
      <c r="AL24">
        <f t="shared" si="8"/>
        <v>-38115.259209346368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-7613.1045908026517</v>
      </c>
      <c r="AR24">
        <f t="shared" si="9"/>
        <v>-7613.7982178240209</v>
      </c>
      <c r="AS24">
        <f t="shared" si="9"/>
        <v>-338.02620511461595</v>
      </c>
      <c r="AT24">
        <f t="shared" si="9"/>
        <v>-1072.5009065076897</v>
      </c>
      <c r="AU24">
        <f t="shared" si="9"/>
        <v>-9024.3253294463266</v>
      </c>
      <c r="AW24">
        <v>21</v>
      </c>
      <c r="AX24">
        <f>IF(Z24&gt;0, (R24*SUMPRODUCT(K24:$K$98, X24:$X$98)-K24*$AZ$3)/Z24, 0)</f>
        <v>-540038.62503936177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1000000</v>
      </c>
      <c r="S25">
        <f t="shared" si="1"/>
        <v>-698482.56308166939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-63284.150091896408</v>
      </c>
      <c r="AC25">
        <f t="shared" si="2"/>
        <v>-61239.265527720505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-28337.920286041295</v>
      </c>
      <c r="AI25">
        <f t="shared" si="6"/>
        <v>-28340.112154126648</v>
      </c>
      <c r="AJ25">
        <f t="shared" si="7"/>
        <v>-2044.8845641759035</v>
      </c>
      <c r="AK25">
        <f t="shared" si="22"/>
        <v>-4429.8905064327491</v>
      </c>
      <c r="AL25">
        <f t="shared" si="8"/>
        <v>-34814.887224735299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-5990.5378619530493</v>
      </c>
      <c r="AR25">
        <f t="shared" si="9"/>
        <v>-5991.0012152486042</v>
      </c>
      <c r="AS25">
        <f t="shared" si="9"/>
        <v>-432.28149000945564</v>
      </c>
      <c r="AT25">
        <f t="shared" si="9"/>
        <v>-936.46345727648793</v>
      </c>
      <c r="AU25">
        <f t="shared" si="9"/>
        <v>-7359.7461625345477</v>
      </c>
      <c r="AW25">
        <v>22</v>
      </c>
      <c r="AX25">
        <f>IF(Z25&gt;0, (R25*SUMPRODUCT(K25:$K$98, X25:$X$98)-K25*$AZ$3)/Z25, 0)</f>
        <v>-698482.56308166939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1000000</v>
      </c>
      <c r="S26">
        <f t="shared" si="1"/>
        <v>-934813.75325267226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-61239.265527720505</v>
      </c>
      <c r="AC26">
        <f t="shared" si="2"/>
        <v>-58606.598787014125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-24104.633700623828</v>
      </c>
      <c r="AI26">
        <f t="shared" si="6"/>
        <v>-24106.201034185811</v>
      </c>
      <c r="AJ26">
        <f t="shared" si="7"/>
        <v>-2632.6667407063796</v>
      </c>
      <c r="AK26">
        <f t="shared" si="22"/>
        <v>-4286.7485869404354</v>
      </c>
      <c r="AL26">
        <f t="shared" si="8"/>
        <v>-31025.616361832625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-4549.6748127639521</v>
      </c>
      <c r="AR26">
        <f t="shared" si="9"/>
        <v>-4549.9706421102392</v>
      </c>
      <c r="AS26">
        <f t="shared" si="9"/>
        <v>-496.90767797409825</v>
      </c>
      <c r="AT26">
        <f t="shared" si="9"/>
        <v>-809.11049372841603</v>
      </c>
      <c r="AU26">
        <f t="shared" si="9"/>
        <v>-5855.9888138127535</v>
      </c>
      <c r="AW26">
        <v>23</v>
      </c>
      <c r="AX26">
        <f>IF(Z26&gt;0, (R26*SUMPRODUCT(K26:$K$98, X26:$X$98)-K26*$AZ$3)/Z26, 0)</f>
        <v>-934813.75325267226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1000000</v>
      </c>
      <c r="S27">
        <f t="shared" si="1"/>
        <v>-1304592.3522214075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-58606.598787014125</v>
      </c>
      <c r="AC27">
        <f t="shared" si="2"/>
        <v>-55456.983775975023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-19557.35733305047</v>
      </c>
      <c r="AI27">
        <f t="shared" si="6"/>
        <v>-19558.420059343505</v>
      </c>
      <c r="AJ27">
        <f t="shared" si="7"/>
        <v>-3149.6150110391027</v>
      </c>
      <c r="AK27">
        <f t="shared" si="22"/>
        <v>-4102.4619150909894</v>
      </c>
      <c r="AL27">
        <f t="shared" si="8"/>
        <v>-26810.496985473597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-3295.884382924582</v>
      </c>
      <c r="AR27">
        <f t="shared" si="9"/>
        <v>-3296.0634778264593</v>
      </c>
      <c r="AS27">
        <f t="shared" si="9"/>
        <v>-530.78576774613077</v>
      </c>
      <c r="AT27">
        <f t="shared" si="9"/>
        <v>-691.36335381270453</v>
      </c>
      <c r="AU27">
        <f t="shared" si="9"/>
        <v>-4518.2125993852942</v>
      </c>
      <c r="AW27">
        <v>24</v>
      </c>
      <c r="AX27">
        <f>IF(Z27&gt;0, (R27*SUMPRODUCT(K27:$K$98, X27:$X$98)-K27*$AZ$3)/Z27, 0)</f>
        <v>-1304592.3522214075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1000000</v>
      </c>
      <c r="S28">
        <f t="shared" si="1"/>
        <v>-1916337.352482467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-55456.983775975023</v>
      </c>
      <c r="AC28">
        <f t="shared" si="2"/>
        <v>-51878.502244789728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-15012.265201648113</v>
      </c>
      <c r="AI28">
        <f t="shared" si="6"/>
        <v>-15012.941994048178</v>
      </c>
      <c r="AJ28">
        <f t="shared" si="7"/>
        <v>-3578.4815311852944</v>
      </c>
      <c r="AK28">
        <f t="shared" si="22"/>
        <v>-3881.9888643182521</v>
      </c>
      <c r="AL28">
        <f t="shared" si="8"/>
        <v>-22473.412389551726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-2258.8635784331664</v>
      </c>
      <c r="AR28">
        <f t="shared" si="9"/>
        <v>-2258.9654139444719</v>
      </c>
      <c r="AS28">
        <f t="shared" si="9"/>
        <v>-538.44649613589218</v>
      </c>
      <c r="AT28">
        <f t="shared" si="9"/>
        <v>-584.11459827721023</v>
      </c>
      <c r="AU28">
        <f t="shared" si="9"/>
        <v>-3381.5265083575746</v>
      </c>
      <c r="AW28">
        <v>25</v>
      </c>
      <c r="AX28">
        <f>IF(Z28&gt;0, (R28*SUMPRODUCT(K28:$K$98, X28:$X$98)-K28*$AZ$3)/Z28, 0)</f>
        <v>-1916337.352482467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1000000</v>
      </c>
      <c r="S29">
        <f t="shared" si="1"/>
        <v>-2995656.4233974386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-51878.502244789728</v>
      </c>
      <c r="AC29">
        <f t="shared" si="2"/>
        <v>-47999.539114196225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-10777.933562670349</v>
      </c>
      <c r="AI29">
        <f t="shared" si="6"/>
        <v>-10778.334138807346</v>
      </c>
      <c r="AJ29">
        <f t="shared" si="7"/>
        <v>-3878.9631305935036</v>
      </c>
      <c r="AK29">
        <f t="shared" si="22"/>
        <v>-3631.4951571352813</v>
      </c>
      <c r="AL29">
        <f t="shared" si="8"/>
        <v>-18288.792426536129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-1447.9756367108782</v>
      </c>
      <c r="AR29">
        <f t="shared" si="9"/>
        <v>-1448.0294526379896</v>
      </c>
      <c r="AS29">
        <f t="shared" si="9"/>
        <v>-521.1243951486714</v>
      </c>
      <c r="AT29">
        <f t="shared" si="9"/>
        <v>-487.87798531044439</v>
      </c>
      <c r="AU29">
        <f t="shared" si="9"/>
        <v>-2457.0318330971049</v>
      </c>
      <c r="AW29">
        <v>26</v>
      </c>
      <c r="AX29">
        <f>IF(Z29&gt;0, (R29*SUMPRODUCT(K29:$K$98, X29:$X$98)-K29*$AZ$3)/Z29, 0)</f>
        <v>-2995656.4233974386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1000000</v>
      </c>
      <c r="S30">
        <f t="shared" si="1"/>
        <v>-5058602.2750287987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-47999.539114196225</v>
      </c>
      <c r="AC30">
        <f t="shared" si="2"/>
        <v>-43967.31233213329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-7171.2219838244409</v>
      </c>
      <c r="AI30">
        <f t="shared" si="6"/>
        <v>-7171.4392736504724</v>
      </c>
      <c r="AJ30">
        <f t="shared" si="7"/>
        <v>-4032.2267820629349</v>
      </c>
      <c r="AK30">
        <f t="shared" si="22"/>
        <v>-3359.9677379937361</v>
      </c>
      <c r="AL30">
        <f t="shared" si="8"/>
        <v>-14563.633793707144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-860.20288729322692</v>
      </c>
      <c r="AR30">
        <f t="shared" si="9"/>
        <v>-860.22895165661612</v>
      </c>
      <c r="AS30">
        <f t="shared" si="9"/>
        <v>-483.67393004641468</v>
      </c>
      <c r="AT30">
        <f t="shared" si="9"/>
        <v>-403.03506933039051</v>
      </c>
      <c r="AU30">
        <f t="shared" si="9"/>
        <v>-1746.9379510334215</v>
      </c>
      <c r="AW30">
        <v>27</v>
      </c>
      <c r="AX30">
        <f>IF(Z30&gt;0, (R30*SUMPRODUCT(K30:$K$98, X30:$X$98)-K30*$AZ$3)/Z30, 0)</f>
        <v>-5058602.2750287987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1000000</v>
      </c>
      <c r="S31">
        <f t="shared" si="1"/>
        <v>-9437731.5525850523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-43967.31233213329</v>
      </c>
      <c r="AC31">
        <f t="shared" si="2"/>
        <v>-39934.477345521322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-4373.3131307393114</v>
      </c>
      <c r="AI31">
        <f t="shared" si="6"/>
        <v>-4373.4189148388141</v>
      </c>
      <c r="AJ31">
        <f t="shared" si="7"/>
        <v>-4032.8349866119679</v>
      </c>
      <c r="AK31">
        <f t="shared" si="22"/>
        <v>-3077.7118632493307</v>
      </c>
      <c r="AL31">
        <f t="shared" si="8"/>
        <v>-11483.965764700113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-468.38209106890309</v>
      </c>
      <c r="AR31">
        <f t="shared" si="9"/>
        <v>-468.39342055212228</v>
      </c>
      <c r="AS31">
        <f t="shared" si="9"/>
        <v>-431.91686199835965</v>
      </c>
      <c r="AT31">
        <f t="shared" si="9"/>
        <v>-329.62311984566202</v>
      </c>
      <c r="AU31">
        <f t="shared" si="9"/>
        <v>-1229.9334023961439</v>
      </c>
      <c r="AW31">
        <v>28</v>
      </c>
      <c r="AX31">
        <f>IF(Z31&gt;0, (R31*SUMPRODUCT(K31:$K$98, X31:$X$98)-K31*$AZ$3)/Z31, 0)</f>
        <v>-9437731.5525850523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1000000</v>
      </c>
      <c r="S32">
        <f t="shared" si="1"/>
        <v>-20068656.289888863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-39934.477345521322</v>
      </c>
      <c r="AC32">
        <f t="shared" si="2"/>
        <v>-36034.075620603442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-2393.5103150989694</v>
      </c>
      <c r="AI32">
        <f t="shared" si="6"/>
        <v>-2393.5552035995997</v>
      </c>
      <c r="AJ32">
        <f t="shared" si="7"/>
        <v>-3900.4017249178796</v>
      </c>
      <c r="AK32">
        <f t="shared" si="22"/>
        <v>-2795.4134141864929</v>
      </c>
      <c r="AL32">
        <f t="shared" si="8"/>
        <v>-9089.3703427039727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-228.87954837562162</v>
      </c>
      <c r="AR32">
        <f t="shared" si="9"/>
        <v>-228.88384084082921</v>
      </c>
      <c r="AS32">
        <f t="shared" si="9"/>
        <v>-372.97611781789487</v>
      </c>
      <c r="AT32">
        <f t="shared" si="9"/>
        <v>-267.31155313015785</v>
      </c>
      <c r="AU32">
        <f t="shared" si="9"/>
        <v>-869.17151178888196</v>
      </c>
      <c r="AW32">
        <v>29</v>
      </c>
      <c r="AX32">
        <f>IF(Z32&gt;0, (R32*SUMPRODUCT(K32:$K$98, X32:$X$98)-K32*$AZ$3)/Z32, 0)</f>
        <v>-20068656.289888863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1000000</v>
      </c>
      <c r="S33">
        <f t="shared" si="1"/>
        <v>-50934328.09677653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-36034.075620603442</v>
      </c>
      <c r="AC33">
        <f t="shared" si="2"/>
        <v>-32362.255333276586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-1142.2124399754164</v>
      </c>
      <c r="AI33">
        <f t="shared" si="6"/>
        <v>-1142.2283242800409</v>
      </c>
      <c r="AJ33">
        <f t="shared" si="7"/>
        <v>-3671.8202873268565</v>
      </c>
      <c r="AK33">
        <f t="shared" si="22"/>
        <v>-2522.3852934422412</v>
      </c>
      <c r="AL33">
        <f t="shared" si="8"/>
        <v>-7336.433905049138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-97.521539270398023</v>
      </c>
      <c r="AR33">
        <f t="shared" si="9"/>
        <v>-97.522895464555077</v>
      </c>
      <c r="AS33">
        <f t="shared" si="9"/>
        <v>-313.49821960623814</v>
      </c>
      <c r="AT33">
        <f t="shared" si="9"/>
        <v>-215.36002221687963</v>
      </c>
      <c r="AU33">
        <f t="shared" si="9"/>
        <v>-626.3811372876728</v>
      </c>
      <c r="AW33">
        <v>30</v>
      </c>
      <c r="AX33">
        <f>IF(Z33&gt;0, (R33*SUMPRODUCT(K33:$K$98, X33:$X$98)-K33*$AZ$3)/Z33, 0)</f>
        <v>-50934328.09677653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1000000</v>
      </c>
      <c r="S34">
        <f t="shared" si="1"/>
        <v>-164213558.6299732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-32362.255333276586</v>
      </c>
      <c r="AC34">
        <f t="shared" si="2"/>
        <v>-28977.009162098337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-452.55916583437687</v>
      </c>
      <c r="AI34">
        <f t="shared" si="6"/>
        <v>-452.56357731680924</v>
      </c>
      <c r="AJ34">
        <f t="shared" si="7"/>
        <v>-3385.2461711782489</v>
      </c>
      <c r="AK34">
        <f t="shared" si="22"/>
        <v>-2265.3578733293612</v>
      </c>
      <c r="AL34">
        <f t="shared" si="8"/>
        <v>-6103.1676218244193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-34.499357279967647</v>
      </c>
      <c r="AR34">
        <f t="shared" si="9"/>
        <v>-34.49969357479948</v>
      </c>
      <c r="AS34">
        <f t="shared" si="9"/>
        <v>-258.0630908774084</v>
      </c>
      <c r="AT34">
        <f t="shared" si="9"/>
        <v>-172.69209539682404</v>
      </c>
      <c r="AU34">
        <f t="shared" ref="AU34:AU69" si="23">AL34*$K34</f>
        <v>-465.25487984903191</v>
      </c>
      <c r="AW34">
        <v>31</v>
      </c>
      <c r="AX34">
        <f>IF(Z34&gt;0, (R34*SUMPRODUCT(K34:$K$98, X34:$X$98)-K34*$AZ$3)/Z34, 0)</f>
        <v>-164213558.6299732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1000000</v>
      </c>
      <c r="S35">
        <f t="shared" si="1"/>
        <v>-740696659.29439604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-28977.009162098337</v>
      </c>
      <c r="AC35">
        <f t="shared" si="2"/>
        <v>-25901.894492192023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-139.72506571570634</v>
      </c>
      <c r="AI35">
        <f t="shared" ref="AI35:AI66" si="25">SUM(AE35:AH35)</f>
        <v>-139.72593995667148</v>
      </c>
      <c r="AJ35">
        <f t="shared" si="7"/>
        <v>-3075.1146699063138</v>
      </c>
      <c r="AK35">
        <f t="shared" si="22"/>
        <v>-2028.3906413468837</v>
      </c>
      <c r="AL35">
        <f t="shared" si="8"/>
        <v>-5243.2312512098688</v>
      </c>
      <c r="AN35">
        <f t="shared" ref="AN35:AT69" si="26">AE35*$K35</f>
        <v>0</v>
      </c>
      <c r="AO35">
        <f t="shared" si="26"/>
        <v>0</v>
      </c>
      <c r="AP35">
        <f t="shared" si="26"/>
        <v>-5.9504357351109686E-5</v>
      </c>
      <c r="AQ35">
        <f t="shared" si="26"/>
        <v>-9.5102501171740297</v>
      </c>
      <c r="AR35">
        <f t="shared" si="26"/>
        <v>-9.5103096215313805</v>
      </c>
      <c r="AS35">
        <f t="shared" si="26"/>
        <v>-209.30467629411672</v>
      </c>
      <c r="AT35">
        <f t="shared" si="26"/>
        <v>-138.06042771018346</v>
      </c>
      <c r="AU35">
        <f t="shared" si="23"/>
        <v>-356.87541362583153</v>
      </c>
      <c r="AW35">
        <v>32</v>
      </c>
      <c r="AX35">
        <f>IF(Z35&gt;0, (R35*SUMPRODUCT(K35:$K$98, X35:$X$98)-K35*$AZ$3)/Z35, 0)</f>
        <v>-740696659.29439604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1000000</v>
      </c>
      <c r="S36">
        <f t="shared" si="1"/>
        <v>-3375367919.8811736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-25901.894492192023</v>
      </c>
      <c r="AC36">
        <f t="shared" si="2"/>
        <v>-23134.963646607153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-27.765885359838666</v>
      </c>
      <c r="AI36">
        <f t="shared" si="25"/>
        <v>-27.76605671126017</v>
      </c>
      <c r="AJ36">
        <f t="shared" si="7"/>
        <v>-2766.9308455848695</v>
      </c>
      <c r="AK36">
        <f t="shared" si="22"/>
        <v>-1813.1326144534419</v>
      </c>
      <c r="AL36">
        <f t="shared" si="8"/>
        <v>-4607.8295167495717</v>
      </c>
      <c r="AN36">
        <f t="shared" si="26"/>
        <v>0</v>
      </c>
      <c r="AO36">
        <f t="shared" si="26"/>
        <v>0</v>
      </c>
      <c r="AP36">
        <f t="shared" si="26"/>
        <v>-1.0413274224800103E-5</v>
      </c>
      <c r="AQ36">
        <f t="shared" si="26"/>
        <v>-1.6873730944936598</v>
      </c>
      <c r="AR36">
        <f t="shared" si="26"/>
        <v>-1.6873835077678847</v>
      </c>
      <c r="AS36">
        <f t="shared" si="26"/>
        <v>-168.1503976069009</v>
      </c>
      <c r="AT36">
        <f t="shared" si="26"/>
        <v>-110.18669675856721</v>
      </c>
      <c r="AU36">
        <f t="shared" si="23"/>
        <v>-280.02447787323598</v>
      </c>
      <c r="AW36">
        <v>33</v>
      </c>
      <c r="AX36">
        <f>IF(Z36&gt;0, (R36*SUMPRODUCT(K36:$K$98, X36:$X$98)-K36*$AZ$3)/Z36, 0)</f>
        <v>-3375367919.8811736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1000000</v>
      </c>
      <c r="S37">
        <f t="shared" si="1"/>
        <v>-15563654699.751383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-23134.963646607153</v>
      </c>
      <c r="AC37">
        <f t="shared" si="2"/>
        <v>-20657.685755681967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-5.4582132798172767</v>
      </c>
      <c r="AI37">
        <f t="shared" si="25"/>
        <v>-5.4582464623925686</v>
      </c>
      <c r="AJ37">
        <f t="shared" si="7"/>
        <v>-2477.2778909251865</v>
      </c>
      <c r="AK37">
        <f t="shared" si="22"/>
        <v>-1619.4474552625009</v>
      </c>
      <c r="AL37">
        <f t="shared" si="8"/>
        <v>-4102.1835926500798</v>
      </c>
      <c r="AN37">
        <f t="shared" si="26"/>
        <v>0</v>
      </c>
      <c r="AO37">
        <f t="shared" si="26"/>
        <v>0</v>
      </c>
      <c r="AP37">
        <f t="shared" si="26"/>
        <v>-1.8004939215095573E-6</v>
      </c>
      <c r="AQ37">
        <f t="shared" si="26"/>
        <v>-0.29616386751647844</v>
      </c>
      <c r="AR37">
        <f t="shared" si="26"/>
        <v>-0.29616566801039995</v>
      </c>
      <c r="AS37">
        <f t="shared" si="26"/>
        <v>-134.41764978337918</v>
      </c>
      <c r="AT37">
        <f t="shared" si="26"/>
        <v>-87.871579398289413</v>
      </c>
      <c r="AU37">
        <f t="shared" si="23"/>
        <v>-222.58539484967898</v>
      </c>
      <c r="AW37">
        <v>34</v>
      </c>
      <c r="AX37">
        <f>IF(Z37&gt;0, (R37*SUMPRODUCT(K37:$K$98, X37:$X$98)-K37*$AZ$3)/Z37, 0)</f>
        <v>-15563654699.751383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1000000</v>
      </c>
      <c r="S38">
        <f t="shared" si="1"/>
        <v>-72730872558.451035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-20657.685755681967</v>
      </c>
      <c r="AC38">
        <f t="shared" si="2"/>
        <v>-18444.620076674768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-1.060429008165519</v>
      </c>
      <c r="AI38">
        <f t="shared" si="25"/>
        <v>-1.0604353481898539</v>
      </c>
      <c r="AJ38">
        <f t="shared" si="7"/>
        <v>-2213.0656790071989</v>
      </c>
      <c r="AK38">
        <f t="shared" si="22"/>
        <v>-1446.0380028977379</v>
      </c>
      <c r="AL38">
        <f t="shared" si="8"/>
        <v>-3660.1641172531267</v>
      </c>
      <c r="AN38">
        <f t="shared" si="26"/>
        <v>0</v>
      </c>
      <c r="AO38">
        <f t="shared" si="26"/>
        <v>0</v>
      </c>
      <c r="AP38">
        <f t="shared" si="26"/>
        <v>-3.0715279611386793E-7</v>
      </c>
      <c r="AQ38">
        <f t="shared" si="26"/>
        <v>-5.1374208951676062E-2</v>
      </c>
      <c r="AR38">
        <f t="shared" si="26"/>
        <v>-5.1374516104472176E-2</v>
      </c>
      <c r="AS38">
        <f t="shared" si="26"/>
        <v>-107.21556817253013</v>
      </c>
      <c r="AT38">
        <f t="shared" si="26"/>
        <v>-70.055664208440064</v>
      </c>
      <c r="AU38">
        <f t="shared" si="23"/>
        <v>-177.32260689707465</v>
      </c>
      <c r="AW38">
        <v>35</v>
      </c>
      <c r="AX38">
        <f>IF(Z38&gt;0, (R38*SUMPRODUCT(K38:$K$98, X38:$X$98)-K38*$AZ$3)/Z38, 0)</f>
        <v>-72730872558.451035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1000000</v>
      </c>
      <c r="S39">
        <f t="shared" si="1"/>
        <v>-345043672612.21686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-18444.620076674768</v>
      </c>
      <c r="AC39">
        <f t="shared" si="2"/>
        <v>-16468.455519745581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-0.20333635181564577</v>
      </c>
      <c r="AI39">
        <f t="shared" si="25"/>
        <v>-0.2033375450309419</v>
      </c>
      <c r="AJ39">
        <f t="shared" si="7"/>
        <v>-1976.1645569291868</v>
      </c>
      <c r="AK39">
        <f t="shared" si="22"/>
        <v>-1291.1234053672338</v>
      </c>
      <c r="AL39">
        <f t="shared" si="8"/>
        <v>-3267.4912998414516</v>
      </c>
      <c r="AN39">
        <f t="shared" si="26"/>
        <v>0</v>
      </c>
      <c r="AO39">
        <f t="shared" si="26"/>
        <v>0</v>
      </c>
      <c r="AP39">
        <f t="shared" si="26"/>
        <v>-5.1613622104552142E-8</v>
      </c>
      <c r="AQ39">
        <f t="shared" si="26"/>
        <v>-8.7955004069868153E-3</v>
      </c>
      <c r="AR39">
        <f t="shared" si="26"/>
        <v>-8.7955520206089207E-3</v>
      </c>
      <c r="AS39">
        <f t="shared" si="26"/>
        <v>-85.480810536535699</v>
      </c>
      <c r="AT39">
        <f t="shared" si="26"/>
        <v>-55.848727175324051</v>
      </c>
      <c r="AU39">
        <f t="shared" si="23"/>
        <v>-141.33833326388037</v>
      </c>
      <c r="AW39">
        <v>36</v>
      </c>
      <c r="AX39">
        <f>IF(Z39&gt;0, (R39*SUMPRODUCT(K39:$K$98, X39:$X$98)-K39*$AZ$3)/Z39, 0)</f>
        <v>-345043672612.21686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1000000</v>
      </c>
      <c r="S40">
        <f t="shared" si="1"/>
        <v>-1662019142704.084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-16468.455519745581</v>
      </c>
      <c r="AC40">
        <f t="shared" si="2"/>
        <v>-14703.985805301219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-3.8404264084965264E-2</v>
      </c>
      <c r="AI40">
        <f t="shared" si="25"/>
        <v>-3.8404485261506312E-2</v>
      </c>
      <c r="AJ40">
        <f t="shared" si="7"/>
        <v>-1764.4697144443617</v>
      </c>
      <c r="AK40">
        <f t="shared" si="22"/>
        <v>-1152.7918863821908</v>
      </c>
      <c r="AL40">
        <f t="shared" si="8"/>
        <v>-2917.3000053118139</v>
      </c>
      <c r="AN40">
        <f t="shared" si="26"/>
        <v>0</v>
      </c>
      <c r="AO40">
        <f t="shared" si="26"/>
        <v>0</v>
      </c>
      <c r="AP40">
        <f t="shared" si="26"/>
        <v>-8.5421376391854321E-9</v>
      </c>
      <c r="AQ40">
        <f t="shared" si="26"/>
        <v>-1.4832247045578192E-3</v>
      </c>
      <c r="AR40">
        <f t="shared" si="26"/>
        <v>-1.4832332466954586E-3</v>
      </c>
      <c r="AS40">
        <f t="shared" si="26"/>
        <v>-68.146210668635575</v>
      </c>
      <c r="AT40">
        <f t="shared" si="26"/>
        <v>-44.522384319434423</v>
      </c>
      <c r="AU40">
        <f t="shared" si="23"/>
        <v>-112.67007822131669</v>
      </c>
      <c r="AW40">
        <v>37</v>
      </c>
      <c r="AX40">
        <f>IF(Z40&gt;0, (R40*SUMPRODUCT(K40:$K$98, X40:$X$98)-K40*$AZ$3)/Z40, 0)</f>
        <v>-1662019142704.084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1000000</v>
      </c>
      <c r="S41">
        <f t="shared" si="1"/>
        <v>-8140454034895.8213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-14703.985805301219</v>
      </c>
      <c r="AC41">
        <f t="shared" si="2"/>
        <v>-13128.560047503812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-7.1458357673233781E-3</v>
      </c>
      <c r="AI41">
        <f t="shared" si="25"/>
        <v>-7.1458760862048287E-3</v>
      </c>
      <c r="AJ41">
        <f t="shared" si="7"/>
        <v>-1575.4257577974076</v>
      </c>
      <c r="AK41">
        <f t="shared" si="22"/>
        <v>-1029.2790063710854</v>
      </c>
      <c r="AL41">
        <f t="shared" si="8"/>
        <v>-2604.7119100445793</v>
      </c>
      <c r="AN41">
        <f t="shared" si="26"/>
        <v>0</v>
      </c>
      <c r="AO41">
        <f t="shared" si="26"/>
        <v>0</v>
      </c>
      <c r="AP41">
        <f t="shared" si="26"/>
        <v>-1.3903301972505215E-9</v>
      </c>
      <c r="AQ41">
        <f t="shared" si="26"/>
        <v>-2.4641237292403545E-4</v>
      </c>
      <c r="AR41">
        <f t="shared" si="26"/>
        <v>-2.4641376325423267E-4</v>
      </c>
      <c r="AS41">
        <f t="shared" si="26"/>
        <v>-54.32596157886735</v>
      </c>
      <c r="AT41">
        <f t="shared" si="26"/>
        <v>-35.492990689848149</v>
      </c>
      <c r="AU41">
        <f t="shared" si="23"/>
        <v>-89.819198682478756</v>
      </c>
      <c r="AW41">
        <v>38</v>
      </c>
      <c r="AX41">
        <f>IF(Z41&gt;0, (R41*SUMPRODUCT(K41:$K$98, X41:$X$98)-K41*$AZ$3)/Z41, 0)</f>
        <v>-8140454034895.8213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1000000</v>
      </c>
      <c r="S42">
        <f t="shared" si="1"/>
        <v>-40587367693016.531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-13128.560047503812</v>
      </c>
      <c r="AC42">
        <f t="shared" si="2"/>
        <v>-11721.92882871787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-1.3078203869385551E-3</v>
      </c>
      <c r="AI42">
        <f t="shared" si="25"/>
        <v>-1.3078276071215179E-3</v>
      </c>
      <c r="AJ42">
        <f t="shared" si="7"/>
        <v>-1406.6312187859421</v>
      </c>
      <c r="AK42">
        <f t="shared" si="22"/>
        <v>-918.99920332526688</v>
      </c>
      <c r="AL42">
        <f t="shared" si="8"/>
        <v>-2325.6317299388161</v>
      </c>
      <c r="AN42">
        <f t="shared" si="26"/>
        <v>0</v>
      </c>
      <c r="AO42">
        <f t="shared" si="26"/>
        <v>0</v>
      </c>
      <c r="AP42">
        <f t="shared" si="26"/>
        <v>-2.2230010130518291E-10</v>
      </c>
      <c r="AQ42">
        <f t="shared" si="26"/>
        <v>-4.0266099350578969E-5</v>
      </c>
      <c r="AR42">
        <f t="shared" si="26"/>
        <v>-4.0266321650680283E-5</v>
      </c>
      <c r="AS42">
        <f t="shared" si="26"/>
        <v>-43.308357149751181</v>
      </c>
      <c r="AT42">
        <f t="shared" si="26"/>
        <v>-28.294797660113776</v>
      </c>
      <c r="AU42">
        <f t="shared" si="23"/>
        <v>-71.603195076186609</v>
      </c>
      <c r="AW42">
        <v>39</v>
      </c>
      <c r="AX42">
        <f>IF(Z42&gt;0, (R42*SUMPRODUCT(K42:$K$98, X42:$X$98)-K42*$AZ$3)/Z42, 0)</f>
        <v>-40587367693016.531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1000000</v>
      </c>
      <c r="S43">
        <f t="shared" si="1"/>
        <v>-206189622799234.53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-11721.92882871787</v>
      </c>
      <c r="AC43">
        <f t="shared" si="2"/>
        <v>-10466.007917914047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-2.3516010538256001E-4</v>
      </c>
      <c r="AI43">
        <f t="shared" si="25"/>
        <v>-2.3516137436105852E-4</v>
      </c>
      <c r="AJ43">
        <f t="shared" si="7"/>
        <v>-1255.9209108038231</v>
      </c>
      <c r="AK43">
        <f t="shared" si="22"/>
        <v>-820.53501801025095</v>
      </c>
      <c r="AL43">
        <f t="shared" si="8"/>
        <v>-2076.4561639754484</v>
      </c>
      <c r="AN43">
        <f t="shared" si="26"/>
        <v>0</v>
      </c>
      <c r="AO43">
        <f t="shared" si="26"/>
        <v>0</v>
      </c>
      <c r="AP43">
        <f t="shared" si="26"/>
        <v>-3.4884114115290776E-11</v>
      </c>
      <c r="AQ43">
        <f t="shared" si="26"/>
        <v>-6.4645318743930494E-6</v>
      </c>
      <c r="AR43">
        <f t="shared" si="26"/>
        <v>-6.464566758507165E-6</v>
      </c>
      <c r="AS43">
        <f t="shared" si="26"/>
        <v>-34.525162107748329</v>
      </c>
      <c r="AT43">
        <f t="shared" si="26"/>
        <v>-22.556439874670708</v>
      </c>
      <c r="AU43">
        <f t="shared" si="23"/>
        <v>-57.081608446985797</v>
      </c>
      <c r="AW43">
        <v>40</v>
      </c>
      <c r="AX43">
        <f>IF(Z43&gt;0, (R43*SUMPRODUCT(K43:$K$98, X43:$X$98)-K43*$AZ$3)/Z43, 0)</f>
        <v>-206189622799234.53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1000000</v>
      </c>
      <c r="S44">
        <f t="shared" si="1"/>
        <v>-1069160210158589.4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-10466.007917914047</v>
      </c>
      <c r="AC44">
        <f t="shared" si="2"/>
        <v>-9344.6499323518601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-4.1511371116117718E-5</v>
      </c>
      <c r="AI44">
        <f t="shared" si="25"/>
        <v>-4.151158962055334E-5</v>
      </c>
      <c r="AJ44">
        <f t="shared" si="7"/>
        <v>-1121.3579855621865</v>
      </c>
      <c r="AK44">
        <f t="shared" si="22"/>
        <v>-732.6205542539833</v>
      </c>
      <c r="AL44">
        <f t="shared" si="8"/>
        <v>-1853.9785813277595</v>
      </c>
      <c r="AN44">
        <f t="shared" si="26"/>
        <v>0</v>
      </c>
      <c r="AO44">
        <f t="shared" si="26"/>
        <v>0</v>
      </c>
      <c r="AP44">
        <f t="shared" si="26"/>
        <v>-5.3630972216790218E-12</v>
      </c>
      <c r="AQ44">
        <f t="shared" si="26"/>
        <v>-1.0188787173520486E-6</v>
      </c>
      <c r="AR44">
        <f t="shared" si="26"/>
        <v>-1.0188840804492703E-6</v>
      </c>
      <c r="AS44">
        <f t="shared" si="26"/>
        <v>-27.523248577507612</v>
      </c>
      <c r="AT44">
        <f t="shared" si="26"/>
        <v>-17.981855827793144</v>
      </c>
      <c r="AU44">
        <f t="shared" si="23"/>
        <v>-45.505105424184841</v>
      </c>
      <c r="AW44">
        <v>41</v>
      </c>
      <c r="AX44">
        <f>IF(Z44&gt;0, (R44*SUMPRODUCT(K44:$K$98, X44:$X$98)-K44*$AZ$3)/Z44, 0)</f>
        <v>-1069160210158589.4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1000000</v>
      </c>
      <c r="S45">
        <f t="shared" si="1"/>
        <v>-5664557612873790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-9344.6499323518601</v>
      </c>
      <c r="AC45">
        <f t="shared" si="2"/>
        <v>-8343.4374404897408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-7.1798561375835338E-6</v>
      </c>
      <c r="AI45">
        <f t="shared" si="25"/>
        <v>-7.1798929605713588E-6</v>
      </c>
      <c r="AJ45">
        <f t="shared" si="7"/>
        <v>-1001.2124918621194</v>
      </c>
      <c r="AK45">
        <f t="shared" si="22"/>
        <v>-654.12549526463022</v>
      </c>
      <c r="AL45">
        <f t="shared" si="8"/>
        <v>-1655.3379943066425</v>
      </c>
      <c r="AN45">
        <f t="shared" si="26"/>
        <v>0</v>
      </c>
      <c r="AO45">
        <f t="shared" si="26"/>
        <v>0</v>
      </c>
      <c r="AP45">
        <f t="shared" si="26"/>
        <v>-8.0696818716996494E-13</v>
      </c>
      <c r="AQ45">
        <f t="shared" si="26"/>
        <v>-1.5734506713685251E-7</v>
      </c>
      <c r="AR45">
        <f t="shared" si="26"/>
        <v>-1.5734587410503969E-7</v>
      </c>
      <c r="AS45">
        <f t="shared" si="26"/>
        <v>-21.941365360465447</v>
      </c>
      <c r="AT45">
        <f t="shared" si="26"/>
        <v>-14.335025381578223</v>
      </c>
      <c r="AU45">
        <f t="shared" si="23"/>
        <v>-36.27639089938954</v>
      </c>
      <c r="AW45">
        <v>42</v>
      </c>
      <c r="AX45">
        <f>IF(Z45&gt;0, (R45*SUMPRODUCT(K45:$K$98, X45:$X$98)-K45*$AZ$3)/Z45, 0)</f>
        <v>-5664557612873790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1000000</v>
      </c>
      <c r="S46">
        <f t="shared" si="1"/>
        <v>-3.0719475567778772E+16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-8343.4374404897408</v>
      </c>
      <c r="AC46">
        <f t="shared" si="2"/>
        <v>-7449.4977148604803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-1.2156895076410941E-6</v>
      </c>
      <c r="AI46">
        <f t="shared" si="25"/>
        <v>-1.2156955701613497E-6</v>
      </c>
      <c r="AJ46">
        <f t="shared" si="7"/>
        <v>-893.93972562926047</v>
      </c>
      <c r="AK46">
        <f t="shared" si="22"/>
        <v>-584.04062083428187</v>
      </c>
      <c r="AL46">
        <f t="shared" si="8"/>
        <v>-1477.9803476792379</v>
      </c>
      <c r="AN46">
        <f t="shared" si="26"/>
        <v>0</v>
      </c>
      <c r="AO46">
        <f t="shared" si="26"/>
        <v>0</v>
      </c>
      <c r="AP46">
        <f t="shared" si="26"/>
        <v>-1.1862400144721732E-13</v>
      </c>
      <c r="AQ46">
        <f t="shared" si="26"/>
        <v>-2.3787129417049352E-8</v>
      </c>
      <c r="AR46">
        <f t="shared" si="26"/>
        <v>-2.3787248041050799E-8</v>
      </c>
      <c r="AS46">
        <f t="shared" si="26"/>
        <v>-17.491522145194512</v>
      </c>
      <c r="AT46">
        <f t="shared" si="26"/>
        <v>-11.427794469951465</v>
      </c>
      <c r="AU46">
        <f t="shared" si="23"/>
        <v>-28.919316638933225</v>
      </c>
      <c r="AW46">
        <v>43</v>
      </c>
      <c r="AX46">
        <f>IF(Z46&gt;0, (R46*SUMPRODUCT(K46:$K$98, X46:$X$98)-K46*$AZ$3)/Z46, 0)</f>
        <v>-3.0719475567778772E+16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1000000</v>
      </c>
      <c r="S47">
        <f t="shared" si="1"/>
        <v>-1.708611208346601E+17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-7449.4977148604803</v>
      </c>
      <c r="AC47">
        <f t="shared" si="2"/>
        <v>-6651.3372454319415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-2.0114747710058342E-7</v>
      </c>
      <c r="AI47">
        <f t="shared" si="25"/>
        <v>-2.0114845030870895E-7</v>
      </c>
      <c r="AJ47">
        <f t="shared" si="7"/>
        <v>-798.16046942853882</v>
      </c>
      <c r="AK47">
        <f t="shared" si="22"/>
        <v>-521.46484004023364</v>
      </c>
      <c r="AL47">
        <f t="shared" si="8"/>
        <v>-1319.6253096699209</v>
      </c>
      <c r="AN47">
        <f t="shared" si="26"/>
        <v>0</v>
      </c>
      <c r="AO47">
        <f t="shared" si="26"/>
        <v>0</v>
      </c>
      <c r="AP47">
        <f t="shared" si="26"/>
        <v>-1.7002276343799839E-14</v>
      </c>
      <c r="AQ47">
        <f t="shared" si="26"/>
        <v>-3.5141147117031894E-9</v>
      </c>
      <c r="AR47">
        <f t="shared" si="26"/>
        <v>-3.514131713979533E-9</v>
      </c>
      <c r="AS47">
        <f t="shared" si="26"/>
        <v>-13.944134365235927</v>
      </c>
      <c r="AT47">
        <f t="shared" si="26"/>
        <v>-9.1101677855248635</v>
      </c>
      <c r="AU47">
        <f t="shared" si="23"/>
        <v>-23.054302154274922</v>
      </c>
      <c r="AW47">
        <v>44</v>
      </c>
      <c r="AX47">
        <f>IF(Z47&gt;0, (R47*SUMPRODUCT(K47:$K$98, X47:$X$98)-K47*$AZ$3)/Z47, 0)</f>
        <v>-1.708611208346601E+17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1000000</v>
      </c>
      <c r="S48">
        <f t="shared" si="1"/>
        <v>-9.7577567443032102E+17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-6651.3372454319415</v>
      </c>
      <c r="AC48">
        <f t="shared" si="2"/>
        <v>-5938.6939691387361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-3.2452915498086457E-8</v>
      </c>
      <c r="AI48">
        <f t="shared" si="25"/>
        <v>-3.2453067651243291E-8</v>
      </c>
      <c r="AJ48">
        <f t="shared" si="7"/>
        <v>-712.64327629320542</v>
      </c>
      <c r="AK48">
        <f t="shared" si="22"/>
        <v>-465.59360718023595</v>
      </c>
      <c r="AL48">
        <f t="shared" si="8"/>
        <v>-1178.2368835058944</v>
      </c>
      <c r="AN48">
        <f t="shared" si="26"/>
        <v>0</v>
      </c>
      <c r="AO48">
        <f t="shared" si="26"/>
        <v>0</v>
      </c>
      <c r="AP48">
        <f t="shared" si="26"/>
        <v>-2.3733636641038825E-15</v>
      </c>
      <c r="AQ48">
        <f t="shared" si="26"/>
        <v>-5.0621736702019621E-10</v>
      </c>
      <c r="AR48">
        <f t="shared" si="26"/>
        <v>-5.0621974038386031E-10</v>
      </c>
      <c r="AS48">
        <f t="shared" si="26"/>
        <v>-11.116178543991339</v>
      </c>
      <c r="AT48">
        <f t="shared" si="26"/>
        <v>-7.2625699821056697</v>
      </c>
      <c r="AU48">
        <f t="shared" si="23"/>
        <v>-18.378748526603228</v>
      </c>
      <c r="AW48">
        <v>45</v>
      </c>
      <c r="AX48">
        <f>IF(Z48&gt;0, (R48*SUMPRODUCT(K48:$K$98, X48:$X$98)-K48*$AZ$3)/Z48, 0)</f>
        <v>-9.7577567443032102E+17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1000000</v>
      </c>
      <c r="S49">
        <f t="shared" si="1"/>
        <v>-5.7330307977302774E+18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-5938.6939691387361</v>
      </c>
      <c r="AC49">
        <f t="shared" si="2"/>
        <v>-5302.4053295886006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-5.1003780675445131E-9</v>
      </c>
      <c r="AI49">
        <f t="shared" si="25"/>
        <v>-5.1004011897180919E-9</v>
      </c>
      <c r="AJ49">
        <f t="shared" si="7"/>
        <v>-636.28863955013549</v>
      </c>
      <c r="AK49">
        <f t="shared" si="22"/>
        <v>-415.70857783971155</v>
      </c>
      <c r="AL49">
        <f t="shared" si="8"/>
        <v>-1051.9972173949475</v>
      </c>
      <c r="AN49">
        <f t="shared" si="26"/>
        <v>0</v>
      </c>
      <c r="AO49">
        <f t="shared" si="26"/>
        <v>0</v>
      </c>
      <c r="AP49">
        <f t="shared" si="26"/>
        <v>-3.2202823826716339E-16</v>
      </c>
      <c r="AQ49">
        <f t="shared" si="26"/>
        <v>-7.1034228592986443E-11</v>
      </c>
      <c r="AR49">
        <f t="shared" si="26"/>
        <v>-7.1034550621224714E-11</v>
      </c>
      <c r="AS49">
        <f t="shared" si="26"/>
        <v>-8.8617494770705481</v>
      </c>
      <c r="AT49">
        <f t="shared" si="26"/>
        <v>-5.7896763250234597</v>
      </c>
      <c r="AU49">
        <f t="shared" si="23"/>
        <v>-14.651425802165043</v>
      </c>
      <c r="AW49">
        <v>46</v>
      </c>
      <c r="AX49">
        <f>IF(Z49&gt;0, (R49*SUMPRODUCT(K49:$K$98, X49:$X$98)-K49*$AZ$3)/Z49, 0)</f>
        <v>-5.7330307977302774E+18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1000000</v>
      </c>
      <c r="S50">
        <f t="shared" si="1"/>
        <v>-3.4689111250826686E+19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-5302.4053295886006</v>
      </c>
      <c r="AC50">
        <f t="shared" si="2"/>
        <v>-4734.2904728470266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-7.7916036352092713E-10</v>
      </c>
      <c r="AI50">
        <f t="shared" si="25"/>
        <v>-7.7916377546368249E-10</v>
      </c>
      <c r="AJ50">
        <f t="shared" si="7"/>
        <v>-568.11485674157393</v>
      </c>
      <c r="AK50">
        <f t="shared" si="22"/>
        <v>-371.1683730712021</v>
      </c>
      <c r="AL50">
        <f t="shared" si="8"/>
        <v>-939.28322981355518</v>
      </c>
      <c r="AN50">
        <f t="shared" si="26"/>
        <v>0</v>
      </c>
      <c r="AO50">
        <f t="shared" si="26"/>
        <v>0</v>
      </c>
      <c r="AP50">
        <f t="shared" si="26"/>
        <v>-4.2427653404669153E-17</v>
      </c>
      <c r="AQ50">
        <f t="shared" si="26"/>
        <v>-9.6888922882593664E-12</v>
      </c>
      <c r="AR50">
        <f t="shared" si="26"/>
        <v>-9.6889347159127706E-12</v>
      </c>
      <c r="AS50">
        <f t="shared" si="26"/>
        <v>-7.0645324275163413</v>
      </c>
      <c r="AT50">
        <f t="shared" si="26"/>
        <v>-4.6154945193111798</v>
      </c>
      <c r="AU50">
        <f t="shared" si="23"/>
        <v>-11.680026946837209</v>
      </c>
      <c r="AW50">
        <v>47</v>
      </c>
      <c r="AX50">
        <f>IF(Z50&gt;0, (R50*SUMPRODUCT(K50:$K$98, X50:$X$98)-K50*$AZ$3)/Z50, 0)</f>
        <v>-3.4689111250826686E+19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1000000</v>
      </c>
      <c r="S51">
        <f t="shared" si="1"/>
        <v>-2.1624453156634529E+20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-4734.2904728470266</v>
      </c>
      <c r="AC51">
        <f t="shared" si="2"/>
        <v>-4227.0450650419953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-1.155654095995887E-10</v>
      </c>
      <c r="AI51">
        <f t="shared" si="25"/>
        <v>-1.1556589828767649E-10</v>
      </c>
      <c r="AJ51">
        <f t="shared" si="7"/>
        <v>-507.24540780503139</v>
      </c>
      <c r="AK51">
        <f t="shared" si="22"/>
        <v>-331.40033309929191</v>
      </c>
      <c r="AL51">
        <f t="shared" si="8"/>
        <v>-838.64574090443887</v>
      </c>
      <c r="AN51">
        <f t="shared" si="26"/>
        <v>0</v>
      </c>
      <c r="AO51">
        <f t="shared" si="26"/>
        <v>0</v>
      </c>
      <c r="AP51">
        <f t="shared" si="26"/>
        <v>-5.4257653343724522E-18</v>
      </c>
      <c r="AQ51">
        <f t="shared" si="26"/>
        <v>-1.2830899891473325E-12</v>
      </c>
      <c r="AR51">
        <f t="shared" si="26"/>
        <v>-1.283095414912667E-12</v>
      </c>
      <c r="AS51">
        <f t="shared" si="26"/>
        <v>-5.6318019989772816</v>
      </c>
      <c r="AT51">
        <f t="shared" si="26"/>
        <v>-3.6794439726652102</v>
      </c>
      <c r="AU51">
        <f t="shared" si="23"/>
        <v>-9.3112459716437748</v>
      </c>
      <c r="AW51">
        <v>48</v>
      </c>
      <c r="AX51">
        <f>IF(Z51&gt;0, (R51*SUMPRODUCT(K51:$K$98, X51:$X$98)-K51*$AZ$3)/Z51, 0)</f>
        <v>-2.1624453156634529E+20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1000000</v>
      </c>
      <c r="S52">
        <f t="shared" si="1"/>
        <v>-1.3911112723074832E+21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-4227.0450650419953</v>
      </c>
      <c r="AC52">
        <f t="shared" si="2"/>
        <v>-3774.1473795017832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-1.6639003349977064E-11</v>
      </c>
      <c r="AI52">
        <f t="shared" si="25"/>
        <v>-1.6639071176100226E-11</v>
      </c>
      <c r="AJ52">
        <f t="shared" si="7"/>
        <v>-452.89768554021202</v>
      </c>
      <c r="AK52">
        <f t="shared" si="22"/>
        <v>-295.89315455293968</v>
      </c>
      <c r="AL52">
        <f t="shared" si="8"/>
        <v>-748.7908400931683</v>
      </c>
      <c r="AN52">
        <f t="shared" si="26"/>
        <v>0</v>
      </c>
      <c r="AO52">
        <f t="shared" si="26"/>
        <v>0</v>
      </c>
      <c r="AP52">
        <f t="shared" si="26"/>
        <v>-6.7236984119256882E-19</v>
      </c>
      <c r="AQ52">
        <f t="shared" si="26"/>
        <v>-1.6494476638903749E-13</v>
      </c>
      <c r="AR52">
        <f t="shared" si="26"/>
        <v>-1.6494543875887868E-13</v>
      </c>
      <c r="AS52">
        <f t="shared" si="26"/>
        <v>-4.4896380731643406</v>
      </c>
      <c r="AT52">
        <f t="shared" si="26"/>
        <v>-2.933230207800714</v>
      </c>
      <c r="AU52">
        <f t="shared" si="23"/>
        <v>-7.4228682809652193</v>
      </c>
      <c r="AW52">
        <v>49</v>
      </c>
      <c r="AX52">
        <f>IF(Z52&gt;0, (R52*SUMPRODUCT(K52:$K$98, X52:$X$98)-K52*$AZ$3)/Z52, 0)</f>
        <v>-1.3911112723074832E+21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1000000</v>
      </c>
      <c r="S53">
        <f t="shared" si="1"/>
        <v>-9.2499302752507417E+21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-3774.1473795017832</v>
      </c>
      <c r="AC53">
        <f t="shared" si="2"/>
        <v>-3369.7744459837345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-2.3216117910633193E-12</v>
      </c>
      <c r="AI53">
        <f t="shared" si="25"/>
        <v>-2.3216208986304729E-12</v>
      </c>
      <c r="AJ53">
        <f t="shared" si="7"/>
        <v>-404.37293351804874</v>
      </c>
      <c r="AK53">
        <f t="shared" si="22"/>
        <v>-264.19031656512487</v>
      </c>
      <c r="AL53">
        <f t="shared" si="8"/>
        <v>-668.56325008317594</v>
      </c>
      <c r="AN53">
        <f t="shared" si="26"/>
        <v>0</v>
      </c>
      <c r="AO53">
        <f t="shared" si="26"/>
        <v>0</v>
      </c>
      <c r="AP53">
        <f t="shared" si="26"/>
        <v>-8.0611237910330421E-20</v>
      </c>
      <c r="AQ53">
        <f t="shared" si="26"/>
        <v>-2.0548627011466894E-14</v>
      </c>
      <c r="AR53">
        <f t="shared" si="26"/>
        <v>-2.0548707622704803E-14</v>
      </c>
      <c r="AS53">
        <f t="shared" si="26"/>
        <v>-3.5791119843465919</v>
      </c>
      <c r="AT53">
        <f t="shared" si="26"/>
        <v>-2.3383531631064374</v>
      </c>
      <c r="AU53">
        <f t="shared" si="23"/>
        <v>-5.9174651474530506</v>
      </c>
      <c r="AW53">
        <v>50</v>
      </c>
      <c r="AX53">
        <f>IF(Z53&gt;0, (R53*SUMPRODUCT(K53:$K$98, X53:$X$98)-K53*$AZ$3)/Z53, 0)</f>
        <v>-9.2499302752507417E+21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1000000</v>
      </c>
      <c r="S54">
        <f t="shared" si="1"/>
        <v>-6.366904436265596E+22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-3369.7744459837345</v>
      </c>
      <c r="AC54">
        <f t="shared" si="2"/>
        <v>-3008.7271839140485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-3.1340392906722466E-13</v>
      </c>
      <c r="AI54">
        <f t="shared" si="25"/>
        <v>-3.1340511046048021E-13</v>
      </c>
      <c r="AJ54">
        <f t="shared" si="7"/>
        <v>-361.04726206968598</v>
      </c>
      <c r="AK54">
        <f t="shared" si="22"/>
        <v>-235.88421121886142</v>
      </c>
      <c r="AL54">
        <f t="shared" si="8"/>
        <v>-596.93147328854775</v>
      </c>
      <c r="AN54">
        <f t="shared" si="26"/>
        <v>0</v>
      </c>
      <c r="AO54">
        <f t="shared" si="26"/>
        <v>0</v>
      </c>
      <c r="AP54">
        <f t="shared" si="26"/>
        <v>-9.3361898154757886E-21</v>
      </c>
      <c r="AQ54">
        <f t="shared" si="26"/>
        <v>-2.4767354620676511E-15</v>
      </c>
      <c r="AR54">
        <f t="shared" si="26"/>
        <v>-2.4767447982574662E-15</v>
      </c>
      <c r="AS54">
        <f t="shared" si="26"/>
        <v>-2.8532461609905839</v>
      </c>
      <c r="AT54">
        <f t="shared" si="26"/>
        <v>-1.8641208251805141</v>
      </c>
      <c r="AU54">
        <f t="shared" si="23"/>
        <v>-4.7173669861711005</v>
      </c>
      <c r="AW54">
        <v>51</v>
      </c>
      <c r="AX54">
        <f>IF(Z54&gt;0, (R54*SUMPRODUCT(K54:$K$98, X54:$X$98)-K54*$AZ$3)/Z54, 0)</f>
        <v>-6.366904436265596E+22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1000000</v>
      </c>
      <c r="S55">
        <f t="shared" si="1"/>
        <v>-4.5429445776976499E+23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-3008.7271839140485</v>
      </c>
      <c r="AC55">
        <f t="shared" si="2"/>
        <v>-2686.3635570661145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-4.0869907831506598E-14</v>
      </c>
      <c r="AI55">
        <f t="shared" si="25"/>
        <v>-4.087005566313381E-14</v>
      </c>
      <c r="AJ55">
        <f t="shared" si="7"/>
        <v>-322.36362684793403</v>
      </c>
      <c r="AK55">
        <f t="shared" si="22"/>
        <v>-210.61090287398341</v>
      </c>
      <c r="AL55">
        <f t="shared" si="8"/>
        <v>-532.97452972191752</v>
      </c>
      <c r="AN55">
        <f t="shared" si="26"/>
        <v>0</v>
      </c>
      <c r="AO55">
        <f t="shared" si="26"/>
        <v>0</v>
      </c>
      <c r="AP55">
        <f t="shared" si="26"/>
        <v>-1.0430965770958553E-21</v>
      </c>
      <c r="AQ55">
        <f t="shared" si="26"/>
        <v>-2.883771339633454E-16</v>
      </c>
      <c r="AR55">
        <f t="shared" si="26"/>
        <v>-2.883781770599225E-16</v>
      </c>
      <c r="AS55">
        <f t="shared" si="26"/>
        <v>-2.2745903706876471</v>
      </c>
      <c r="AT55">
        <f t="shared" si="26"/>
        <v>-1.4860657088492617</v>
      </c>
      <c r="AU55">
        <f t="shared" si="23"/>
        <v>-3.7606560795369095</v>
      </c>
      <c r="AW55">
        <v>52</v>
      </c>
      <c r="AX55">
        <f>IF(Z55&gt;0, (R55*SUMPRODUCT(K55:$K$98, X55:$X$98)-K55*$AZ$3)/Z55, 0)</f>
        <v>-4.5429445776976499E+23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1000000</v>
      </c>
      <c r="S56">
        <f t="shared" si="1"/>
        <v>-3.3653964555925424E+24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-2686.3635570661145</v>
      </c>
      <c r="AC56">
        <f t="shared" si="2"/>
        <v>-2398.5388902376021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-5.1414262463490384E-15</v>
      </c>
      <c r="AI56">
        <f t="shared" si="25"/>
        <v>-5.141444064003822E-15</v>
      </c>
      <c r="AJ56">
        <f t="shared" si="7"/>
        <v>-287.82466682851236</v>
      </c>
      <c r="AK56">
        <f t="shared" si="22"/>
        <v>-188.04544899462803</v>
      </c>
      <c r="AL56">
        <f t="shared" si="8"/>
        <v>-475.8701158231404</v>
      </c>
      <c r="AN56">
        <f t="shared" si="26"/>
        <v>0</v>
      </c>
      <c r="AO56">
        <f t="shared" si="26"/>
        <v>0</v>
      </c>
      <c r="AP56">
        <f t="shared" si="26"/>
        <v>-1.1225086091735514E-22</v>
      </c>
      <c r="AQ56">
        <f t="shared" si="26"/>
        <v>-3.2390880253480672E-17</v>
      </c>
      <c r="AR56">
        <f t="shared" si="26"/>
        <v>-3.2390992504341583E-17</v>
      </c>
      <c r="AS56">
        <f t="shared" si="26"/>
        <v>-1.8132895174486969</v>
      </c>
      <c r="AT56">
        <f t="shared" si="26"/>
        <v>-1.1846824847331485</v>
      </c>
      <c r="AU56">
        <f t="shared" si="23"/>
        <v>-2.9979720021818452</v>
      </c>
      <c r="AW56">
        <v>53</v>
      </c>
      <c r="AX56">
        <f>IF(Z56&gt;0, (R56*SUMPRODUCT(K56:$K$98, X56:$X$98)-K56*$AZ$3)/Z56, 0)</f>
        <v>-3.3653964555925424E+24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1000000</v>
      </c>
      <c r="S57">
        <f t="shared" si="1"/>
        <v>-2.5928793982149816E+25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-2398.5388902376021</v>
      </c>
      <c r="AC57">
        <f t="shared" si="2"/>
        <v>-2141.5525805692873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-6.2298552395974491E-16</v>
      </c>
      <c r="AI57">
        <f t="shared" si="25"/>
        <v>-6.2298758879988178E-16</v>
      </c>
      <c r="AJ57">
        <f t="shared" si="7"/>
        <v>-256.98630966831479</v>
      </c>
      <c r="AK57">
        <f t="shared" si="22"/>
        <v>-167.89772231663216</v>
      </c>
      <c r="AL57">
        <f t="shared" si="8"/>
        <v>-424.88403198494694</v>
      </c>
      <c r="AN57">
        <f t="shared" si="26"/>
        <v>0</v>
      </c>
      <c r="AO57">
        <f t="shared" si="26"/>
        <v>0</v>
      </c>
      <c r="AP57">
        <f t="shared" si="26"/>
        <v>-1.1614688083615181E-23</v>
      </c>
      <c r="AQ57">
        <f t="shared" si="26"/>
        <v>-3.5042822019475915E-18</v>
      </c>
      <c r="AR57">
        <f t="shared" si="26"/>
        <v>-3.5042938166356757E-18</v>
      </c>
      <c r="AS57">
        <f t="shared" si="26"/>
        <v>-1.4455433015375463</v>
      </c>
      <c r="AT57">
        <f t="shared" si="26"/>
        <v>-0.94442162367119598</v>
      </c>
      <c r="AU57">
        <f t="shared" si="23"/>
        <v>-2.3899649252087425</v>
      </c>
      <c r="AW57">
        <v>54</v>
      </c>
      <c r="AX57">
        <f>IF(Z57&gt;0, (R57*SUMPRODUCT(K57:$K$98, X57:$X$98)-K57*$AZ$3)/Z57, 0)</f>
        <v>-2.5928793982149816E+25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1000000</v>
      </c>
      <c r="S58">
        <f t="shared" si="1"/>
        <v>-2.0811214749755012E+26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-2141.5525805692873</v>
      </c>
      <c r="AC58">
        <f t="shared" si="2"/>
        <v>-1912.1005183654349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-7.2579832277463084E-17</v>
      </c>
      <c r="AI58">
        <f t="shared" si="25"/>
        <v>-7.2580061973391615E-17</v>
      </c>
      <c r="AJ58">
        <f t="shared" si="7"/>
        <v>-229.45206220385239</v>
      </c>
      <c r="AK58">
        <f t="shared" si="22"/>
        <v>-149.90868063985013</v>
      </c>
      <c r="AL58">
        <f t="shared" si="8"/>
        <v>-379.3607428437025</v>
      </c>
      <c r="AN58">
        <f t="shared" si="26"/>
        <v>0</v>
      </c>
      <c r="AO58">
        <f t="shared" si="26"/>
        <v>0</v>
      </c>
      <c r="AP58">
        <f t="shared" si="26"/>
        <v>-1.153603040853835E-24</v>
      </c>
      <c r="AQ58">
        <f t="shared" si="26"/>
        <v>-3.6451806417938328E-19</v>
      </c>
      <c r="AR58">
        <f t="shared" si="26"/>
        <v>-3.6451921778242413E-19</v>
      </c>
      <c r="AS58">
        <f t="shared" si="26"/>
        <v>-1.15237826972062</v>
      </c>
      <c r="AT58">
        <f t="shared" si="26"/>
        <v>-0.75288713621747128</v>
      </c>
      <c r="AU58">
        <f t="shared" si="23"/>
        <v>-1.9052654059380911</v>
      </c>
      <c r="AW58">
        <v>55</v>
      </c>
      <c r="AX58">
        <f>IF(Z58&gt;0, (R58*SUMPRODUCT(K58:$K$98, X58:$X$98)-K58*$AZ$3)/Z58, 0)</f>
        <v>-2.0811214749755012E+26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1000000</v>
      </c>
      <c r="S59">
        <f t="shared" si="1"/>
        <v>-1.7428334178016113E+27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-1912.1005183654349</v>
      </c>
      <c r="AC59">
        <f t="shared" si="2"/>
        <v>-1707.232605683424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-8.1163857435826518E-18</v>
      </c>
      <c r="AI59">
        <f t="shared" si="25"/>
        <v>-8.1164102329083126E-18</v>
      </c>
      <c r="AJ59">
        <f t="shared" si="7"/>
        <v>-204.86791268201091</v>
      </c>
      <c r="AK59">
        <f t="shared" si="22"/>
        <v>-133.84703628558046</v>
      </c>
      <c r="AL59">
        <f t="shared" si="8"/>
        <v>-338.71494896759134</v>
      </c>
      <c r="AN59">
        <f t="shared" si="26"/>
        <v>0</v>
      </c>
      <c r="AO59">
        <f t="shared" si="26"/>
        <v>0</v>
      </c>
      <c r="AP59">
        <f t="shared" si="26"/>
        <v>-1.0981505889832755E-25</v>
      </c>
      <c r="AQ59">
        <f t="shared" si="26"/>
        <v>-3.6395505159970344E-20</v>
      </c>
      <c r="AR59">
        <f t="shared" si="26"/>
        <v>-3.6395614975029237E-20</v>
      </c>
      <c r="AS59">
        <f t="shared" si="26"/>
        <v>-0.91866890124411593</v>
      </c>
      <c r="AT59">
        <f t="shared" si="26"/>
        <v>-0.60019701547948912</v>
      </c>
      <c r="AU59">
        <f t="shared" si="23"/>
        <v>-1.5188659167236049</v>
      </c>
      <c r="AW59">
        <v>56</v>
      </c>
      <c r="AX59">
        <f>IF(Z59&gt;0, (R59*SUMPRODUCT(K59:$K$98, X59:$X$98)-K59*$AZ$3)/Z59, 0)</f>
        <v>-1.7428334178016113E+27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1000000</v>
      </c>
      <c r="S60">
        <f t="shared" si="1"/>
        <v>-1.5369443306734821E+28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-1707.232605683424</v>
      </c>
      <c r="AC60">
        <f t="shared" si="2"/>
        <v>-1524.314826503057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-8.7059902433788573E-19</v>
      </c>
      <c r="AI60">
        <f t="shared" si="25"/>
        <v>-8.7060150379468197E-19</v>
      </c>
      <c r="AJ60">
        <f t="shared" si="7"/>
        <v>-182.91777918036701</v>
      </c>
      <c r="AK60">
        <f t="shared" si="22"/>
        <v>-119.5062823978397</v>
      </c>
      <c r="AL60">
        <f t="shared" si="8"/>
        <v>-302.4240615782067</v>
      </c>
      <c r="AN60">
        <f t="shared" si="26"/>
        <v>0</v>
      </c>
      <c r="AO60">
        <f t="shared" si="26"/>
        <v>0</v>
      </c>
      <c r="AP60">
        <f t="shared" si="26"/>
        <v>-9.9271273872280323E-27</v>
      </c>
      <c r="AQ60">
        <f t="shared" si="26"/>
        <v>-3.485661629844603E-21</v>
      </c>
      <c r="AR60">
        <f t="shared" si="26"/>
        <v>-3.4856715569719904E-21</v>
      </c>
      <c r="AS60">
        <f t="shared" si="26"/>
        <v>-0.73235722356833266</v>
      </c>
      <c r="AT60">
        <f t="shared" si="26"/>
        <v>-0.47847338606464368</v>
      </c>
      <c r="AU60">
        <f t="shared" si="23"/>
        <v>-1.2108306096329764</v>
      </c>
      <c r="AW60">
        <v>57</v>
      </c>
      <c r="AX60">
        <f>IF(Z60&gt;0, (R60*SUMPRODUCT(K60:$K$98, X60:$X$98)-K60*$AZ$3)/Z60, 0)</f>
        <v>-1.5369443306734821E+28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1000000</v>
      </c>
      <c r="S61">
        <f t="shared" si="1"/>
        <v>-1.4308544984259585E+29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-1524.314826503057</v>
      </c>
      <c r="AC61">
        <f t="shared" si="2"/>
        <v>-1360.9953808063008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-8.8674722687791645E-20</v>
      </c>
      <c r="AI61">
        <f t="shared" si="25"/>
        <v>-8.8674960481952811E-20</v>
      </c>
      <c r="AJ61">
        <f t="shared" si="7"/>
        <v>-163.31944569675625</v>
      </c>
      <c r="AK61">
        <f t="shared" si="22"/>
        <v>-106.702037855214</v>
      </c>
      <c r="AL61">
        <f t="shared" si="8"/>
        <v>-270.02148355197028</v>
      </c>
      <c r="AN61">
        <f t="shared" si="26"/>
        <v>0</v>
      </c>
      <c r="AO61">
        <f t="shared" si="26"/>
        <v>0</v>
      </c>
      <c r="AP61">
        <f t="shared" si="26"/>
        <v>-8.5006123883081935E-28</v>
      </c>
      <c r="AQ61">
        <f t="shared" si="26"/>
        <v>-3.1699241163804413E-22</v>
      </c>
      <c r="AR61">
        <f t="shared" si="26"/>
        <v>-3.1699326169928293E-22</v>
      </c>
      <c r="AS61">
        <f t="shared" si="26"/>
        <v>-0.58383069480893857</v>
      </c>
      <c r="AT61">
        <f t="shared" si="26"/>
        <v>-0.3814360539418396</v>
      </c>
      <c r="AU61">
        <f t="shared" si="23"/>
        <v>-0.96526674875077834</v>
      </c>
      <c r="AW61">
        <v>58</v>
      </c>
      <c r="AX61">
        <f>IF(Z61&gt;0, (R61*SUMPRODUCT(K61:$K$98, X61:$X$98)-K61*$AZ$3)/Z61, 0)</f>
        <v>-1.4308544984259585E+29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1000000</v>
      </c>
      <c r="S62">
        <f t="shared" si="1"/>
        <v>-1.4100845041764306E+30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-1360.9953808063008</v>
      </c>
      <c r="AC62">
        <f t="shared" si="2"/>
        <v>-1215.1744471484828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-8.5548745809565056E-21</v>
      </c>
      <c r="AI62">
        <f t="shared" si="25"/>
        <v>-8.5548961253115349E-21</v>
      </c>
      <c r="AJ62">
        <f t="shared" si="7"/>
        <v>-145.82093365781793</v>
      </c>
      <c r="AK62">
        <f t="shared" si="22"/>
        <v>-95.269676656441064</v>
      </c>
      <c r="AL62">
        <f t="shared" si="8"/>
        <v>-241.09061031425898</v>
      </c>
      <c r="AN62">
        <f t="shared" si="26"/>
        <v>0</v>
      </c>
      <c r="AO62">
        <f t="shared" si="26"/>
        <v>0</v>
      </c>
      <c r="AP62">
        <f t="shared" si="26"/>
        <v>-6.8764533563049208E-29</v>
      </c>
      <c r="AQ62">
        <f t="shared" si="26"/>
        <v>-2.7305155316139145E-23</v>
      </c>
      <c r="AR62">
        <f t="shared" si="26"/>
        <v>-2.7305224080672705E-23</v>
      </c>
      <c r="AS62">
        <f t="shared" si="26"/>
        <v>-0.46542625542804367</v>
      </c>
      <c r="AT62">
        <f t="shared" si="26"/>
        <v>-0.30407848687965522</v>
      </c>
      <c r="AU62">
        <f t="shared" si="23"/>
        <v>-0.76950474230769883</v>
      </c>
      <c r="AW62">
        <v>59</v>
      </c>
      <c r="AX62">
        <f>IF(Z62&gt;0, (R62*SUMPRODUCT(K62:$K$98, X62:$X$98)-K62*$AZ$3)/Z62, 0)</f>
        <v>-1.4100845041764306E+30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1000000</v>
      </c>
      <c r="S63">
        <f t="shared" si="1"/>
        <v>-1.4753081044416133E+31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-1215.1744471484828</v>
      </c>
      <c r="AC63">
        <f t="shared" si="2"/>
        <v>-1084.9771849540025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-7.7961404575337257E-22</v>
      </c>
      <c r="AI63">
        <f t="shared" si="25"/>
        <v>-7.7961588431370731E-22</v>
      </c>
      <c r="AJ63">
        <f t="shared" si="7"/>
        <v>-130.19726219448034</v>
      </c>
      <c r="AK63">
        <f t="shared" si="22"/>
        <v>-85.062211300393813</v>
      </c>
      <c r="AL63">
        <f t="shared" si="8"/>
        <v>-215.25947349487416</v>
      </c>
      <c r="AN63">
        <f t="shared" si="26"/>
        <v>0</v>
      </c>
      <c r="AO63">
        <f t="shared" si="26"/>
        <v>0</v>
      </c>
      <c r="AP63">
        <f t="shared" si="26"/>
        <v>-5.2395123455015266E-30</v>
      </c>
      <c r="AQ63">
        <f t="shared" si="26"/>
        <v>-2.2217369428734646E-24</v>
      </c>
      <c r="AR63">
        <f t="shared" si="26"/>
        <v>-2.2217421823858103E-24</v>
      </c>
      <c r="AS63">
        <f t="shared" si="26"/>
        <v>-0.37103496127873392</v>
      </c>
      <c r="AT63">
        <f t="shared" si="26"/>
        <v>-0.24240950803543945</v>
      </c>
      <c r="AU63">
        <f t="shared" si="23"/>
        <v>-0.6134444693141734</v>
      </c>
      <c r="AW63">
        <v>60</v>
      </c>
      <c r="AX63">
        <f>IF(Z63&gt;0, (R63*SUMPRODUCT(K63:$K$98, X63:$X$98)-K63*$AZ$3)/Z63, 0)</f>
        <v>-1.4753081044416133E+31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1000000</v>
      </c>
      <c r="S64">
        <f t="shared" si="1"/>
        <v>-1.6439855515384488E+32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-1084.9771849540025</v>
      </c>
      <c r="AC64">
        <f t="shared" si="2"/>
        <v>-968.72962942321647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-6.6914421475238336E-23</v>
      </c>
      <c r="AI64">
        <f t="shared" si="25"/>
        <v>-6.6914568789432879E-23</v>
      </c>
      <c r="AJ64">
        <f t="shared" si="7"/>
        <v>-116.24755553078603</v>
      </c>
      <c r="AK64">
        <f t="shared" si="22"/>
        <v>-75.948402946780178</v>
      </c>
      <c r="AL64">
        <f t="shared" si="8"/>
        <v>-192.19595847756619</v>
      </c>
      <c r="AN64">
        <f t="shared" si="26"/>
        <v>0</v>
      </c>
      <c r="AO64">
        <f t="shared" si="26"/>
        <v>0</v>
      </c>
      <c r="AP64">
        <f t="shared" si="26"/>
        <v>-3.7483449800292233E-31</v>
      </c>
      <c r="AQ64">
        <f t="shared" si="26"/>
        <v>-1.7026080658154421E-25</v>
      </c>
      <c r="AR64">
        <f t="shared" si="26"/>
        <v>-1.7026118141604222E-25</v>
      </c>
      <c r="AS64">
        <f t="shared" si="26"/>
        <v>-0.29578679948878661</v>
      </c>
      <c r="AT64">
        <f t="shared" si="26"/>
        <v>-0.19324737566600719</v>
      </c>
      <c r="AU64">
        <f t="shared" si="23"/>
        <v>-0.4890341751547938</v>
      </c>
      <c r="AW64">
        <v>61</v>
      </c>
      <c r="AX64">
        <f>IF(Z64&gt;0, (R64*SUMPRODUCT(K64:$K$98, X64:$X$98)-K64*$AZ$3)/Z64, 0)</f>
        <v>-1.6439855515384488E+32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1000000</v>
      </c>
      <c r="S65">
        <f t="shared" si="1"/>
        <v>-1.958754948959938E+33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-968.72962942321647</v>
      </c>
      <c r="AC65">
        <f t="shared" si="2"/>
        <v>-864.93716912787193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-5.3920671279053077E-24</v>
      </c>
      <c r="AI65">
        <f t="shared" si="25"/>
        <v>-5.3920781672797021E-24</v>
      </c>
      <c r="AJ65">
        <f t="shared" si="7"/>
        <v>-103.79246029534454</v>
      </c>
      <c r="AK65">
        <f t="shared" si="22"/>
        <v>-67.811074059625156</v>
      </c>
      <c r="AL65">
        <f t="shared" si="8"/>
        <v>-171.6035343549697</v>
      </c>
      <c r="AN65">
        <f t="shared" si="26"/>
        <v>0</v>
      </c>
      <c r="AO65">
        <f t="shared" si="26"/>
        <v>0</v>
      </c>
      <c r="AP65">
        <f t="shared" si="26"/>
        <v>-2.5079645803626107E-32</v>
      </c>
      <c r="AQ65">
        <f t="shared" si="26"/>
        <v>-1.224989106152971E-26</v>
      </c>
      <c r="AR65">
        <f t="shared" si="26"/>
        <v>-1.2249916141175513E-26</v>
      </c>
      <c r="AS65">
        <f t="shared" si="26"/>
        <v>-0.2357994256128717</v>
      </c>
      <c r="AT65">
        <f t="shared" si="26"/>
        <v>-0.15405562473374296</v>
      </c>
      <c r="AU65">
        <f t="shared" si="23"/>
        <v>-0.38985505034661466</v>
      </c>
      <c r="AW65">
        <v>62</v>
      </c>
      <c r="AX65">
        <f>IF(Z65&gt;0, (R65*SUMPRODUCT(K65:$K$98, X65:$X$98)-K65*$AZ$3)/Z65, 0)</f>
        <v>-1.958754948959938E+33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1000000</v>
      </c>
      <c r="S66">
        <f t="shared" si="1"/>
        <v>-2.5073432964308203E+34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-864.93716912787193</v>
      </c>
      <c r="AC66">
        <f t="shared" si="2"/>
        <v>-772.26532957845677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-4.0635908266302229E-25</v>
      </c>
      <c r="AI66">
        <f t="shared" si="25"/>
        <v>-4.0635985266660604E-25</v>
      </c>
      <c r="AJ66">
        <f t="shared" si="7"/>
        <v>-92.671839549415154</v>
      </c>
      <c r="AK66">
        <f t="shared" si="22"/>
        <v>-60.545601838951043</v>
      </c>
      <c r="AL66">
        <f t="shared" si="8"/>
        <v>-153.21744138836618</v>
      </c>
      <c r="AN66">
        <f t="shared" si="26"/>
        <v>0</v>
      </c>
      <c r="AO66">
        <f t="shared" si="26"/>
        <v>0</v>
      </c>
      <c r="AP66">
        <f t="shared" si="26"/>
        <v>-1.5618943722243563E-33</v>
      </c>
      <c r="AQ66">
        <f t="shared" si="26"/>
        <v>-8.2426884459637724E-28</v>
      </c>
      <c r="AR66">
        <f t="shared" si="26"/>
        <v>-8.2427040649074955E-28</v>
      </c>
      <c r="AS66">
        <f t="shared" si="26"/>
        <v>-0.18797785842862932</v>
      </c>
      <c r="AT66">
        <f t="shared" si="26"/>
        <v>-0.12281220084003745</v>
      </c>
      <c r="AU66">
        <f t="shared" si="23"/>
        <v>-0.31079005926866676</v>
      </c>
      <c r="AW66">
        <v>63</v>
      </c>
      <c r="AX66">
        <f>IF(Z66&gt;0, (R66*SUMPRODUCT(K66:$K$98, X66:$X$98)-K66*$AZ$3)/Z66, 0)</f>
        <v>-2.5073432964308203E+34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-3.4674373080331927E+35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-772.26532957845677</v>
      </c>
      <c r="AC67">
        <f t="shared" ref="AC67:AC69" si="29">S67*Z67</f>
        <v>-689.52261569505072</v>
      </c>
      <c r="AE67">
        <f t="shared" ref="AE67:AE69" si="30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1">-X67*R67</f>
        <v>-2.850357643016267E-26</v>
      </c>
      <c r="AI67">
        <f t="shared" ref="AI67:AI69" si="32">SUM(AE67:AH67)</f>
        <v>-2.8503626144299828E-26</v>
      </c>
      <c r="AJ67">
        <f t="shared" ref="AJ67:AJ69" si="33">AB67-AC67</f>
        <v>-82.742713883406054</v>
      </c>
      <c r="AK67">
        <f t="shared" si="22"/>
        <v>-54.058573070491981</v>
      </c>
      <c r="AL67">
        <f t="shared" ref="AL67:AL69" si="34">SUM(AI67:AK67)</f>
        <v>-136.80128695389803</v>
      </c>
      <c r="AN67">
        <f t="shared" si="26"/>
        <v>0</v>
      </c>
      <c r="AO67">
        <f t="shared" si="26"/>
        <v>0</v>
      </c>
      <c r="AP67">
        <f t="shared" si="26"/>
        <v>-9.0036954613953896E-35</v>
      </c>
      <c r="AQ67">
        <f t="shared" si="26"/>
        <v>-5.1622644261945857E-29</v>
      </c>
      <c r="AR67">
        <f t="shared" si="26"/>
        <v>-5.1622734298900469E-29</v>
      </c>
      <c r="AS67">
        <f t="shared" si="26"/>
        <v>-0.14985479785445516</v>
      </c>
      <c r="AT67">
        <f t="shared" si="26"/>
        <v>-9.7905134598244084E-2</v>
      </c>
      <c r="AU67">
        <f t="shared" si="23"/>
        <v>-0.24775993245269923</v>
      </c>
      <c r="AW67">
        <v>64</v>
      </c>
      <c r="AX67">
        <f>IF(Z67&gt;0, (R67*SUMPRODUCT(K67:$K$98, X67:$X$98)-K67*$AZ$3)/Z67, 0)</f>
        <v>-3.4674373080331927E+35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7"/>
        <v>1000000</v>
      </c>
      <c r="S68">
        <f t="shared" si="28"/>
        <v>-5.2140706937511329E+36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-689.52261569505072</v>
      </c>
      <c r="AC68">
        <f t="shared" si="29"/>
        <v>-615.64519258486666</v>
      </c>
      <c r="AE68">
        <f t="shared" si="30"/>
        <v>0</v>
      </c>
      <c r="AF68">
        <f t="shared" si="24"/>
        <v>0</v>
      </c>
      <c r="AG68">
        <f t="shared" si="24"/>
        <v>-2.9518452507879027E-33</v>
      </c>
      <c r="AH68">
        <f t="shared" si="31"/>
        <v>-1.8506060214873457E-27</v>
      </c>
      <c r="AI68">
        <f t="shared" si="32"/>
        <v>-1.8506089733325963E-27</v>
      </c>
      <c r="AJ68">
        <f t="shared" si="33"/>
        <v>-73.877423110184054</v>
      </c>
      <c r="AK68">
        <f t="shared" si="22"/>
        <v>-48.266583098653555</v>
      </c>
      <c r="AL68">
        <f t="shared" si="34"/>
        <v>-122.14400620883761</v>
      </c>
      <c r="AN68">
        <f t="shared" si="26"/>
        <v>0</v>
      </c>
      <c r="AO68">
        <f t="shared" si="26"/>
        <v>0</v>
      </c>
      <c r="AP68">
        <f t="shared" si="26"/>
        <v>-4.7732749830501022E-36</v>
      </c>
      <c r="AQ68">
        <f t="shared" si="26"/>
        <v>-2.9925184673856512E-30</v>
      </c>
      <c r="AR68">
        <f t="shared" si="26"/>
        <v>-2.9925232406606338E-30</v>
      </c>
      <c r="AS68">
        <f t="shared" si="26"/>
        <v>-0.11946332737121756</v>
      </c>
      <c r="AT68">
        <f t="shared" si="26"/>
        <v>-7.8049373882528764E-2</v>
      </c>
      <c r="AU68">
        <f t="shared" si="23"/>
        <v>-0.19751270125374634</v>
      </c>
      <c r="AW68">
        <v>65</v>
      </c>
      <c r="AX68">
        <f>IF(Z68&gt;0, (R68*SUMPRODUCT(K68:$K$98, X68:$X$98)-K68*$AZ$3)/Z68, 0)</f>
        <v>-5.2140706937511329E+36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-615.64519258486666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-1.1807381003151612E-28</v>
      </c>
      <c r="AI69">
        <f t="shared" si="32"/>
        <v>-1.1807381003151612E-28</v>
      </c>
      <c r="AJ69">
        <f t="shared" si="33"/>
        <v>-615.64519258486666</v>
      </c>
      <c r="AK69">
        <f t="shared" si="22"/>
        <v>-43.09516348094067</v>
      </c>
      <c r="AL69">
        <f t="shared" si="34"/>
        <v>-658.7403560658073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-1.7047410653750366E-31</v>
      </c>
      <c r="AR69">
        <f t="shared" si="26"/>
        <v>-1.7047410653750366E-31</v>
      </c>
      <c r="AS69">
        <f t="shared" si="26"/>
        <v>-0.88886404294060617</v>
      </c>
      <c r="AT69">
        <f t="shared" si="26"/>
        <v>-6.2220483005842438E-2</v>
      </c>
      <c r="AU69">
        <f t="shared" si="23"/>
        <v>-0.95108452594644854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433638.12596470088</v>
      </c>
      <c r="AO71" s="8">
        <f t="shared" si="47"/>
        <v>-43363.812596470088</v>
      </c>
      <c r="AP71" s="8">
        <f t="shared" si="47"/>
        <v>-352.20304129690209</v>
      </c>
      <c r="AQ71" s="8">
        <f t="shared" si="47"/>
        <v>-380721.69408953702</v>
      </c>
      <c r="AR71" s="8">
        <f t="shared" si="47"/>
        <v>9200.4162373967665</v>
      </c>
      <c r="AS71" s="8">
        <f t="shared" si="47"/>
        <v>702.64073587773817</v>
      </c>
      <c r="AT71" s="8">
        <f t="shared" si="47"/>
        <v>-3358.3049489398945</v>
      </c>
      <c r="AU71" s="8">
        <f t="shared" si="47"/>
        <v>6544.7520243345343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AD97-648D-4B97-AE5F-1A5338AC7690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95427.516771576935</v>
      </c>
      <c r="K3">
        <v>1</v>
      </c>
      <c r="L3" s="2">
        <v>0</v>
      </c>
      <c r="O3">
        <f>$C$3</f>
        <v>95427.516771576935</v>
      </c>
      <c r="P3">
        <f>O3*C5</f>
        <v>9542.7516771576938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95427.516771576935</v>
      </c>
      <c r="AF3">
        <f t="shared" ref="AF3:AG34" si="4">-$Z3*P3</f>
        <v>-9542.7516771576938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85684.765094419243</v>
      </c>
      <c r="AJ3">
        <f t="shared" ref="AJ3:AJ66" si="7">AB3-AC3</f>
        <v>0</v>
      </c>
      <c r="AL3">
        <f t="shared" ref="AL3:AL66" si="8">SUM(AI3:AK3)</f>
        <v>85684.765094419243</v>
      </c>
      <c r="AN3">
        <f t="shared" ref="AN3:AU34" si="9">AE3*$K3</f>
        <v>95427.516771576935</v>
      </c>
      <c r="AO3">
        <f t="shared" si="9"/>
        <v>-9542.7516771576938</v>
      </c>
      <c r="AP3">
        <f t="shared" si="9"/>
        <v>-200</v>
      </c>
      <c r="AQ3">
        <f t="shared" si="9"/>
        <v>0</v>
      </c>
      <c r="AR3">
        <f t="shared" si="9"/>
        <v>85684.765094419243</v>
      </c>
      <c r="AS3">
        <f t="shared" si="9"/>
        <v>0</v>
      </c>
      <c r="AT3">
        <f t="shared" si="9"/>
        <v>0</v>
      </c>
      <c r="AU3">
        <f t="shared" si="9"/>
        <v>85684.765094419243</v>
      </c>
      <c r="AW3">
        <v>0</v>
      </c>
      <c r="AX3">
        <f>IF(Z3&gt;0, (R3*SUMPRODUCT(K3:$K$98, X3:$X$98)-K3*$AZ$3)/Z3, 0)</f>
        <v>0</v>
      </c>
      <c r="AZ3">
        <f>C6*SUMPRODUCT(X4:X98, K4:K98)/1</f>
        <v>71185.949541530179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2000000</v>
      </c>
      <c r="S4">
        <f t="shared" si="1"/>
        <v>4828.5614136554159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4774.9508088777075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-2205.6219999999998</v>
      </c>
      <c r="AI4">
        <f t="shared" si="6"/>
        <v>-2205.6219999999998</v>
      </c>
      <c r="AJ4">
        <f t="shared" si="7"/>
        <v>-4774.9508088777075</v>
      </c>
      <c r="AK4">
        <f>G4*SUM(AB4, AE4:AF4)</f>
        <v>0</v>
      </c>
      <c r="AL4">
        <f t="shared" si="8"/>
        <v>-6980.5728088777068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-2057.6751562645768</v>
      </c>
      <c r="AR4">
        <f t="shared" si="9"/>
        <v>-2057.6751562645768</v>
      </c>
      <c r="AS4">
        <f t="shared" si="9"/>
        <v>-4454.6607042426604</v>
      </c>
      <c r="AT4">
        <f t="shared" si="9"/>
        <v>0</v>
      </c>
      <c r="AU4">
        <f t="shared" si="9"/>
        <v>-6512.3358605072362</v>
      </c>
      <c r="AW4">
        <v>1</v>
      </c>
      <c r="AX4">
        <f>IF(Z4&gt;0, (R4*SUMPRODUCT(K4:$K$98, X4:$X$98)-K4*$AZ$3)/Z4, 0)</f>
        <v>4828.5614136554159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2000000</v>
      </c>
      <c r="S5">
        <f t="shared" si="1"/>
        <v>8443.1376963679304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4774.9508088777075</v>
      </c>
      <c r="AC5">
        <f t="shared" si="2"/>
        <v>8256.5981866840448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-2203.6822295001361</v>
      </c>
      <c r="AI5">
        <f t="shared" si="6"/>
        <v>-2228.1298889000172</v>
      </c>
      <c r="AJ5">
        <f t="shared" si="7"/>
        <v>-3481.6473778063373</v>
      </c>
      <c r="AK5">
        <f>G5*SUM(AB5, AE5:AF5)</f>
        <v>195.77298316398603</v>
      </c>
      <c r="AL5">
        <f t="shared" si="8"/>
        <v>-5514.0042835423683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-1884.3863428476382</v>
      </c>
      <c r="AR5">
        <f t="shared" si="9"/>
        <v>-1905.2917324137993</v>
      </c>
      <c r="AS5">
        <f t="shared" si="9"/>
        <v>-2977.1845874701003</v>
      </c>
      <c r="AT5">
        <f t="shared" si="9"/>
        <v>167.40704754715776</v>
      </c>
      <c r="AU5">
        <f t="shared" si="9"/>
        <v>-4715.069272336742</v>
      </c>
      <c r="AW5">
        <v>2</v>
      </c>
      <c r="AX5">
        <f>IF(Z5&gt;0, (R5*SUMPRODUCT(K5:$K$98, X5:$X$98)-K5*$AZ$3)/Z5, 0)</f>
        <v>8443.1376963679304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2000000</v>
      </c>
      <c r="S6">
        <f t="shared" si="1"/>
        <v>12750.805964957841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8256.5981866840448</v>
      </c>
      <c r="AC6">
        <f t="shared" si="2"/>
        <v>12330.332608424702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-2207.0603697367033</v>
      </c>
      <c r="AI6">
        <f t="shared" si="6"/>
        <v>-2231.2359642879642</v>
      </c>
      <c r="AJ6">
        <f t="shared" si="7"/>
        <v>-4073.7344217406571</v>
      </c>
      <c r="AK6">
        <f>G6*SUM(AB6, AE6:AF6)</f>
        <v>483.01099392101662</v>
      </c>
      <c r="AL6">
        <f t="shared" si="8"/>
        <v>-5821.9593921076039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-1702.5485048703185</v>
      </c>
      <c r="AR6">
        <f t="shared" si="9"/>
        <v>-1721.1978009756674</v>
      </c>
      <c r="AS6">
        <f t="shared" si="9"/>
        <v>-3142.5195903457425</v>
      </c>
      <c r="AT6">
        <f t="shared" si="9"/>
        <v>372.59952505705934</v>
      </c>
      <c r="AU6">
        <f t="shared" si="9"/>
        <v>-4491.1178662643497</v>
      </c>
      <c r="AW6">
        <v>3</v>
      </c>
      <c r="AX6">
        <f>IF(Z6&gt;0, (R6*SUMPRODUCT(K6:$K$98, X6:$X$98)-K6*$AZ$3)/Z6, 0)</f>
        <v>12750.805964957841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2000000</v>
      </c>
      <c r="S7">
        <f t="shared" si="1"/>
        <v>16291.855095564299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12330.332608424702</v>
      </c>
      <c r="AC7">
        <f t="shared" si="2"/>
        <v>15579.047267514659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-2211.8967052547155</v>
      </c>
      <c r="AI7">
        <f t="shared" si="6"/>
        <v>-2235.802895151648</v>
      </c>
      <c r="AJ7">
        <f t="shared" si="7"/>
        <v>-3248.7146590899574</v>
      </c>
      <c r="AK7">
        <f>G7*SUM(AB7, AE7:AF7)</f>
        <v>605.41933107365287</v>
      </c>
      <c r="AL7">
        <f t="shared" si="8"/>
        <v>-4879.0982231679527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-1552.4331749566159</v>
      </c>
      <c r="AR7">
        <f t="shared" si="9"/>
        <v>-1569.2118799452546</v>
      </c>
      <c r="AS7">
        <f t="shared" si="9"/>
        <v>-2280.1301709784584</v>
      </c>
      <c r="AT7">
        <f t="shared" si="9"/>
        <v>424.9172450440214</v>
      </c>
      <c r="AU7">
        <f t="shared" si="9"/>
        <v>-3424.4248058796916</v>
      </c>
      <c r="AW7">
        <v>4</v>
      </c>
      <c r="AX7">
        <f>IF(Z7&gt;0, (R7*SUMPRODUCT(K7:$K$98, X7:$X$98)-K7*$AZ$3)/Z7, 0)</f>
        <v>16291.855095564299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2000000</v>
      </c>
      <c r="S8">
        <f t="shared" si="1"/>
        <v>18350.599205547471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15579.047267514659</v>
      </c>
      <c r="AC8">
        <f t="shared" si="2"/>
        <v>17351.837128918858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-2223.5873971309725</v>
      </c>
      <c r="AI8">
        <f t="shared" si="6"/>
        <v>-2247.2267302864716</v>
      </c>
      <c r="AJ8">
        <f t="shared" si="7"/>
        <v>-1772.7898614041987</v>
      </c>
      <c r="AK8">
        <f>G8*SUM(AB8, AE8:AF8)</f>
        <v>331.83370679806222</v>
      </c>
      <c r="AL8">
        <f t="shared" si="8"/>
        <v>-3688.1828848926079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-1456.7706135129679</v>
      </c>
      <c r="AR8">
        <f t="shared" si="9"/>
        <v>-1472.2577879358878</v>
      </c>
      <c r="AS8">
        <f t="shared" si="9"/>
        <v>-1161.4331765684351</v>
      </c>
      <c r="AT8">
        <f t="shared" si="9"/>
        <v>217.39896226261178</v>
      </c>
      <c r="AU8">
        <f t="shared" si="9"/>
        <v>-2416.2920022417111</v>
      </c>
      <c r="AW8">
        <v>5</v>
      </c>
      <c r="AX8">
        <f>IF(Z8&gt;0, (R8*SUMPRODUCT(K8:$K$98, X8:$X$98)-K8*$AZ$3)/Z8, 0)</f>
        <v>18350.599205547471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2000000</v>
      </c>
      <c r="S9">
        <f t="shared" si="1"/>
        <v>19640.910321296837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17351.837128918858</v>
      </c>
      <c r="AC9">
        <f t="shared" si="2"/>
        <v>18364.061846556848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-2254.4624004267603</v>
      </c>
      <c r="AI9">
        <f t="shared" si="6"/>
        <v>-2277.8371594706991</v>
      </c>
      <c r="AJ9">
        <f t="shared" si="7"/>
        <v>-1012.2247176379897</v>
      </c>
      <c r="AK9">
        <f t="shared" ref="AK9:AK72" si="22">G9*SUM(AB9:AB9, AE9:AF9)</f>
        <v>102.37583906062126</v>
      </c>
      <c r="AL9">
        <f t="shared" si="8"/>
        <v>-3187.6860380480675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-1398.8049966856447</v>
      </c>
      <c r="AR9">
        <f t="shared" si="9"/>
        <v>-1413.3081127015939</v>
      </c>
      <c r="AS9">
        <f t="shared" si="9"/>
        <v>-628.04551210643876</v>
      </c>
      <c r="AT9">
        <f t="shared" si="9"/>
        <v>63.520170126046253</v>
      </c>
      <c r="AU9">
        <f t="shared" si="9"/>
        <v>-1977.8334546819863</v>
      </c>
      <c r="AW9">
        <v>6</v>
      </c>
      <c r="AX9">
        <f>IF(Z9&gt;0, (R9*SUMPRODUCT(K9:$K$98, X9:$X$98)-K9*$AZ$3)/Z9, 0)</f>
        <v>19640.910321296837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2000000</v>
      </c>
      <c r="S10">
        <f t="shared" si="1"/>
        <v>20802.875974784562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18364.061846556848</v>
      </c>
      <c r="AC10">
        <f t="shared" si="2"/>
        <v>19232.112744118793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-2294.9618926447492</v>
      </c>
      <c r="AI10">
        <f t="shared" si="6"/>
        <v>-2318.0742170745903</v>
      </c>
      <c r="AJ10">
        <f t="shared" si="7"/>
        <v>-868.05089756194502</v>
      </c>
      <c r="AK10">
        <f t="shared" si="22"/>
        <v>75.292653570883076</v>
      </c>
      <c r="AL10">
        <f t="shared" si="8"/>
        <v>-3110.8324610656523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-1350.8522286169239</v>
      </c>
      <c r="AR10">
        <f t="shared" si="9"/>
        <v>-1364.4565220322659</v>
      </c>
      <c r="AS10">
        <f t="shared" si="9"/>
        <v>-510.94900237020602</v>
      </c>
      <c r="AT10">
        <f t="shared" si="9"/>
        <v>44.318491387888841</v>
      </c>
      <c r="AU10">
        <f t="shared" si="9"/>
        <v>-1831.0870330145831</v>
      </c>
      <c r="AW10">
        <v>7</v>
      </c>
      <c r="AX10">
        <f>IF(Z10&gt;0, (R10*SUMPRODUCT(K10:$K$98, X10:$X$98)-K10*$AZ$3)/Z10, 0)</f>
        <v>20802.875974784562</v>
      </c>
    </row>
    <row r="11" spans="1:52" x14ac:dyDescent="0.25">
      <c r="A11" t="s">
        <v>33</v>
      </c>
      <c r="C11" s="12">
        <f>AU100</f>
        <v>3066.910931218622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2000000</v>
      </c>
      <c r="S11">
        <f t="shared" si="1"/>
        <v>21844.392326732373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19232.112744118793</v>
      </c>
      <c r="AC11">
        <f t="shared" si="2"/>
        <v>19967.562134309868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-2332.432915937125</v>
      </c>
      <c r="AI11">
        <f t="shared" si="6"/>
        <v>-2355.2849617112188</v>
      </c>
      <c r="AJ11">
        <f t="shared" si="7"/>
        <v>-735.44939019107551</v>
      </c>
      <c r="AK11">
        <f t="shared" si="22"/>
        <v>46.157070585885101</v>
      </c>
      <c r="AL11">
        <f t="shared" si="8"/>
        <v>-3044.577281316409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-1304.549874380702</v>
      </c>
      <c r="AR11">
        <f t="shared" si="9"/>
        <v>-1317.3312209481587</v>
      </c>
      <c r="AS11">
        <f t="shared" si="9"/>
        <v>-411.34319578132494</v>
      </c>
      <c r="AT11">
        <f t="shared" si="9"/>
        <v>25.816048222936665</v>
      </c>
      <c r="AU11">
        <f t="shared" si="9"/>
        <v>-1702.8583685065469</v>
      </c>
      <c r="AW11">
        <v>8</v>
      </c>
      <c r="AX11">
        <f>IF(Z11&gt;0, (R11*SUMPRODUCT(K11:$K$98, X11:$X$98)-K11*$AZ$3)/Z11, 0)</f>
        <v>21844.392326732373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2000000</v>
      </c>
      <c r="S12">
        <f t="shared" si="1"/>
        <v>22840.260885562922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19967.562134309868</v>
      </c>
      <c r="AC12">
        <f t="shared" si="2"/>
        <v>20641.839711386994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-2386.0588821469114</v>
      </c>
      <c r="AI12">
        <f t="shared" si="6"/>
        <v>-2408.6525817272372</v>
      </c>
      <c r="AJ12">
        <f t="shared" si="7"/>
        <v>-674.2775770771259</v>
      </c>
      <c r="AK12">
        <f t="shared" si="22"/>
        <v>45.925392908912698</v>
      </c>
      <c r="AL12">
        <f t="shared" si="8"/>
        <v>-3037.0047658954504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-1268.215661344306</v>
      </c>
      <c r="AR12">
        <f t="shared" si="9"/>
        <v>-1280.2244528581582</v>
      </c>
      <c r="AS12">
        <f t="shared" si="9"/>
        <v>-358.38570026112728</v>
      </c>
      <c r="AT12">
        <f t="shared" si="9"/>
        <v>24.409834550297461</v>
      </c>
      <c r="AU12">
        <f t="shared" si="9"/>
        <v>-1614.200318568988</v>
      </c>
      <c r="AW12">
        <v>9</v>
      </c>
      <c r="AX12">
        <f>IF(Z12&gt;0, (R12*SUMPRODUCT(K12:$K$98, X12:$X$98)-K12*$AZ$3)/Z12, 0)</f>
        <v>22840.260885562922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2000000</v>
      </c>
      <c r="S13">
        <f t="shared" si="1"/>
        <v>23776.264909394198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20641.839711386994</v>
      </c>
      <c r="AC13">
        <f t="shared" si="2"/>
        <v>21243.84897853736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-2441.5077115774025</v>
      </c>
      <c r="AI13">
        <f t="shared" si="6"/>
        <v>-2463.8449553155301</v>
      </c>
      <c r="AJ13">
        <f t="shared" si="7"/>
        <v>-602.00926715036621</v>
      </c>
      <c r="AK13">
        <f t="shared" si="22"/>
        <v>41.283679422773986</v>
      </c>
      <c r="AL13">
        <f t="shared" si="8"/>
        <v>-3024.5705430431221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-1233.5430643028963</v>
      </c>
      <c r="AR13">
        <f t="shared" si="9"/>
        <v>-1244.8286940627993</v>
      </c>
      <c r="AS13">
        <f t="shared" si="9"/>
        <v>-304.15810387083479</v>
      </c>
      <c r="AT13">
        <f t="shared" si="9"/>
        <v>20.858093619522275</v>
      </c>
      <c r="AU13">
        <f t="shared" si="9"/>
        <v>-1528.1287043141117</v>
      </c>
      <c r="AW13">
        <v>10</v>
      </c>
      <c r="AX13">
        <f>IF(Z13&gt;0, (R13*SUMPRODUCT(K13:$K$98, X13:$X$98)-K13*$AZ$3)/Z13, 0)</f>
        <v>23776.264909394198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2000000</v>
      </c>
      <c r="S14">
        <f t="shared" si="1"/>
        <v>24659.317370163597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21243.84897853736</v>
      </c>
      <c r="AC14">
        <f t="shared" si="2"/>
        <v>21781.585392930792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-2508.8638203020473</v>
      </c>
      <c r="AI14">
        <f t="shared" si="6"/>
        <v>-2530.9463308050399</v>
      </c>
      <c r="AJ14">
        <f t="shared" si="7"/>
        <v>-537.73641439343191</v>
      </c>
      <c r="AK14">
        <f t="shared" si="22"/>
        <v>38.238928161367248</v>
      </c>
      <c r="AL14">
        <f t="shared" si="8"/>
        <v>-3030.4438170371045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-1205.1473153361032</v>
      </c>
      <c r="AR14">
        <f t="shared" si="9"/>
        <v>-1215.7547775798525</v>
      </c>
      <c r="AS14">
        <f t="shared" si="9"/>
        <v>-258.30481149299146</v>
      </c>
      <c r="AT14">
        <f t="shared" si="9"/>
        <v>18.368291352479133</v>
      </c>
      <c r="AU14">
        <f t="shared" si="9"/>
        <v>-1455.6912977203649</v>
      </c>
      <c r="AW14">
        <v>11</v>
      </c>
      <c r="AX14">
        <f>IF(Z14&gt;0, (R14*SUMPRODUCT(K14:$K$98, X14:$X$98)-K14*$AZ$3)/Z14, 0)</f>
        <v>24659.317370163597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2000000</v>
      </c>
      <c r="S15">
        <f t="shared" si="1"/>
        <v>25575.326575238956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21781.585392930792</v>
      </c>
      <c r="AC15">
        <f t="shared" si="2"/>
        <v>22331.420549008391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-2609.4831997352953</v>
      </c>
      <c r="AI15">
        <f t="shared" si="6"/>
        <v>-2631.3122665932615</v>
      </c>
      <c r="AJ15">
        <f t="shared" si="7"/>
        <v>-549.83515607759909</v>
      </c>
      <c r="AK15">
        <f t="shared" si="22"/>
        <v>89.304500111016253</v>
      </c>
      <c r="AL15">
        <f t="shared" si="8"/>
        <v>-3091.8429225598443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-1189.1475371937747</v>
      </c>
      <c r="AR15">
        <f t="shared" si="9"/>
        <v>-1199.0950935129808</v>
      </c>
      <c r="AS15">
        <f t="shared" si="9"/>
        <v>-250.56115393981324</v>
      </c>
      <c r="AT15">
        <f t="shared" si="9"/>
        <v>40.696267513087903</v>
      </c>
      <c r="AU15">
        <f t="shared" si="9"/>
        <v>-1408.959979939706</v>
      </c>
      <c r="AW15">
        <v>12</v>
      </c>
      <c r="AX15">
        <f>IF(Z15&gt;0, (R15*SUMPRODUCT(K15:$K$98, X15:$X$98)-K15*$AZ$3)/Z15, 0)</f>
        <v>25575.326575238956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2000000</v>
      </c>
      <c r="S16">
        <f t="shared" si="1"/>
        <v>26526.919624439317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22331.420549008391</v>
      </c>
      <c r="AC16">
        <f t="shared" si="2"/>
        <v>22894.520933101074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-2727.1908925077951</v>
      </c>
      <c r="AI16">
        <f t="shared" si="6"/>
        <v>-2748.767578811025</v>
      </c>
      <c r="AJ16">
        <f t="shared" si="7"/>
        <v>-563.10038409268236</v>
      </c>
      <c r="AK16">
        <f t="shared" si="22"/>
        <v>158.55308589795959</v>
      </c>
      <c r="AL16">
        <f t="shared" si="8"/>
        <v>-3153.3148770057478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-1175.6571803795059</v>
      </c>
      <c r="AR16">
        <f t="shared" si="9"/>
        <v>-1184.9586144121865</v>
      </c>
      <c r="AS16">
        <f t="shared" si="9"/>
        <v>-242.74538744307117</v>
      </c>
      <c r="AT16">
        <f t="shared" si="9"/>
        <v>68.350211354606159</v>
      </c>
      <c r="AU16">
        <f t="shared" si="9"/>
        <v>-1359.3537905006515</v>
      </c>
      <c r="AW16">
        <v>13</v>
      </c>
      <c r="AX16">
        <f>IF(Z16&gt;0, (R16*SUMPRODUCT(K16:$K$98, X16:$X$98)-K16*$AZ$3)/Z16, 0)</f>
        <v>26526.919624439317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2000000</v>
      </c>
      <c r="S17">
        <f t="shared" si="1"/>
        <v>27618.876209305166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22894.520933101074</v>
      </c>
      <c r="AC17">
        <f t="shared" si="2"/>
        <v>23559.297287231675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-2844.8878152157995</v>
      </c>
      <c r="AI17">
        <f t="shared" si="6"/>
        <v>-2866.2131735583071</v>
      </c>
      <c r="AJ17">
        <f t="shared" si="7"/>
        <v>-664.77635413060125</v>
      </c>
      <c r="AK17">
        <f t="shared" si="22"/>
        <v>315.94438887679479</v>
      </c>
      <c r="AL17">
        <f t="shared" si="8"/>
        <v>-3215.0451388121137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-1152.84341165977</v>
      </c>
      <c r="AR17">
        <f t="shared" si="9"/>
        <v>-1161.4851580003296</v>
      </c>
      <c r="AS17">
        <f t="shared" si="9"/>
        <v>-269.38954709837361</v>
      </c>
      <c r="AT17">
        <f t="shared" si="9"/>
        <v>128.03120222153862</v>
      </c>
      <c r="AU17">
        <f t="shared" si="9"/>
        <v>-1302.8435028771646</v>
      </c>
      <c r="AW17">
        <v>14</v>
      </c>
      <c r="AX17">
        <f>IF(Z17&gt;0, (R17*SUMPRODUCT(K17:$K$98, X17:$X$98)-K17*$AZ$3)/Z17, 0)</f>
        <v>27618.876209305166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2000000</v>
      </c>
      <c r="S18">
        <f t="shared" si="1"/>
        <v>28865.805530584552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23559.297287231675</v>
      </c>
      <c r="AC18">
        <f t="shared" si="2"/>
        <v>24333.889033483643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-2967.3434300125714</v>
      </c>
      <c r="AI18">
        <f t="shared" si="6"/>
        <v>-2988.4184429787788</v>
      </c>
      <c r="AJ18">
        <f t="shared" si="7"/>
        <v>-774.59174625196829</v>
      </c>
      <c r="AK18">
        <f t="shared" si="22"/>
        <v>508.8808214042042</v>
      </c>
      <c r="AL18">
        <f t="shared" si="8"/>
        <v>-3254.1293678265429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-1122.1225366952447</v>
      </c>
      <c r="AR18">
        <f t="shared" si="9"/>
        <v>-1130.0922063908167</v>
      </c>
      <c r="AS18">
        <f t="shared" si="9"/>
        <v>-292.91751214781891</v>
      </c>
      <c r="AT18">
        <f t="shared" si="9"/>
        <v>192.43699007473032</v>
      </c>
      <c r="AU18">
        <f t="shared" si="9"/>
        <v>-1230.5727284639052</v>
      </c>
      <c r="AW18">
        <v>15</v>
      </c>
      <c r="AX18">
        <f>IF(Z18&gt;0, (R18*SUMPRODUCT(K18:$K$98, X18:$X$98)-K18*$AZ$3)/Z18, 0)</f>
        <v>28865.805530584552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2000000</v>
      </c>
      <c r="S19">
        <f t="shared" si="1"/>
        <v>30043.644176892652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24333.889033483643</v>
      </c>
      <c r="AC19">
        <f t="shared" si="2"/>
        <v>25026.817133479381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-3110.302679585046</v>
      </c>
      <c r="AI19">
        <f t="shared" si="6"/>
        <v>-3131.1280636380966</v>
      </c>
      <c r="AJ19">
        <f t="shared" si="7"/>
        <v>-692.92809999573728</v>
      </c>
      <c r="AK19">
        <f t="shared" si="22"/>
        <v>542.64572544668522</v>
      </c>
      <c r="AL19">
        <f t="shared" si="8"/>
        <v>-3281.4104381871484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-1096.8792487674712</v>
      </c>
      <c r="AR19">
        <f t="shared" si="9"/>
        <v>-1104.2235280767927</v>
      </c>
      <c r="AS19">
        <f t="shared" si="9"/>
        <v>-244.36800275483057</v>
      </c>
      <c r="AT19">
        <f t="shared" si="9"/>
        <v>191.36942509860455</v>
      </c>
      <c r="AU19">
        <f t="shared" si="9"/>
        <v>-1157.2221057330187</v>
      </c>
      <c r="AW19">
        <v>16</v>
      </c>
      <c r="AX19">
        <f>IF(Z19&gt;0, (R19*SUMPRODUCT(K19:$K$98, X19:$X$98)-K19*$AZ$3)/Z19, 0)</f>
        <v>30043.644176892652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2000000</v>
      </c>
      <c r="S20">
        <f t="shared" si="1"/>
        <v>30645.222874588584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25026.817133479381</v>
      </c>
      <c r="AC20">
        <f t="shared" si="2"/>
        <v>25222.900808100796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-3247.5670342773228</v>
      </c>
      <c r="AI20">
        <f t="shared" si="6"/>
        <v>-3268.1435699019144</v>
      </c>
      <c r="AJ20">
        <f t="shared" si="7"/>
        <v>-196.08367462141541</v>
      </c>
      <c r="AK20">
        <f t="shared" si="22"/>
        <v>107.61531367396134</v>
      </c>
      <c r="AL20">
        <f t="shared" si="8"/>
        <v>-3356.6119308493685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-1086.3007606329688</v>
      </c>
      <c r="AR20">
        <f t="shared" si="9"/>
        <v>-1093.1835458270116</v>
      </c>
      <c r="AS20">
        <f t="shared" si="9"/>
        <v>-65.589360478389963</v>
      </c>
      <c r="AT20">
        <f t="shared" si="9"/>
        <v>35.996977388272427</v>
      </c>
      <c r="AU20">
        <f t="shared" si="9"/>
        <v>-1122.775928917129</v>
      </c>
      <c r="AW20">
        <v>17</v>
      </c>
      <c r="AX20">
        <f>IF(Z20&gt;0, (R20*SUMPRODUCT(K20:$K$98, X20:$X$98)-K20*$AZ$3)/Z20, 0)</f>
        <v>30645.222874588584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2000000</v>
      </c>
      <c r="S21">
        <f t="shared" si="1"/>
        <v>31120.544733995848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25222.900808100796</v>
      </c>
      <c r="AC21">
        <f t="shared" si="2"/>
        <v>25304.983415000861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-3405.8067769853442</v>
      </c>
      <c r="AI21">
        <f t="shared" si="6"/>
        <v>-3426.1349746689775</v>
      </c>
      <c r="AJ21">
        <f t="shared" si="7"/>
        <v>-82.082606900065002</v>
      </c>
      <c r="AK21">
        <f t="shared" si="22"/>
        <v>40.356641292961278</v>
      </c>
      <c r="AL21">
        <f t="shared" si="8"/>
        <v>-3467.8609402760812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-1083.3315397692556</v>
      </c>
      <c r="AR21">
        <f t="shared" si="9"/>
        <v>-1089.7976076173081</v>
      </c>
      <c r="AS21">
        <f t="shared" si="9"/>
        <v>-26.109137348077041</v>
      </c>
      <c r="AT21">
        <f t="shared" si="9"/>
        <v>12.836788818218798</v>
      </c>
      <c r="AU21">
        <f t="shared" si="9"/>
        <v>-1103.0699561471665</v>
      </c>
      <c r="AW21">
        <v>18</v>
      </c>
      <c r="AX21">
        <f>IF(Z21&gt;0, (R21*SUMPRODUCT(K21:$K$98, X21:$X$98)-K21*$AZ$3)/Z21, 0)</f>
        <v>31120.544733995848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2000000</v>
      </c>
      <c r="S22">
        <f t="shared" si="1"/>
        <v>32024.949087385921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25304.983415000861</v>
      </c>
      <c r="AC22">
        <f t="shared" si="2"/>
        <v>25722.734307336003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-3574.8208955506889</v>
      </c>
      <c r="AI22">
        <f t="shared" si="6"/>
        <v>-3594.9011259962913</v>
      </c>
      <c r="AJ22">
        <f t="shared" si="7"/>
        <v>-417.75089233514154</v>
      </c>
      <c r="AK22">
        <f t="shared" si="22"/>
        <v>531.40465171501808</v>
      </c>
      <c r="AL22">
        <f t="shared" si="8"/>
        <v>-3481.2473666164146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-1061.7107114082844</v>
      </c>
      <c r="AR22">
        <f t="shared" si="9"/>
        <v>-1067.6744775309949</v>
      </c>
      <c r="AS22">
        <f t="shared" si="9"/>
        <v>-124.07071852036503</v>
      </c>
      <c r="AT22">
        <f t="shared" si="9"/>
        <v>157.82553232813379</v>
      </c>
      <c r="AU22">
        <f t="shared" si="9"/>
        <v>-1033.9196637232262</v>
      </c>
      <c r="AW22">
        <v>19</v>
      </c>
      <c r="AX22">
        <f>IF(Z22&gt;0, (R22*SUMPRODUCT(K22:$K$98, X22:$X$98)-K22*$AZ$3)/Z22, 0)</f>
        <v>32024.949087385921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2000000</v>
      </c>
      <c r="S23">
        <f t="shared" si="1"/>
        <v>33942.123497316359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25722.734307336003</v>
      </c>
      <c r="AC23">
        <f t="shared" si="2"/>
        <v>26926.238533711021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-3757.0817987834157</v>
      </c>
      <c r="AI23">
        <f t="shared" si="6"/>
        <v>-3776.9142634020773</v>
      </c>
      <c r="AJ23">
        <f t="shared" si="7"/>
        <v>-1203.5042263750183</v>
      </c>
      <c r="AK23">
        <f t="shared" si="22"/>
        <v>1800.5914015135204</v>
      </c>
      <c r="AL23">
        <f t="shared" si="8"/>
        <v>-3179.8270882635752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-996.28717322848058</v>
      </c>
      <c r="AR23">
        <f t="shared" si="9"/>
        <v>-1001.5462629079968</v>
      </c>
      <c r="AS23">
        <f t="shared" si="9"/>
        <v>-319.14019653550196</v>
      </c>
      <c r="AT23">
        <f t="shared" si="9"/>
        <v>477.47326612220684</v>
      </c>
      <c r="AU23">
        <f t="shared" si="9"/>
        <v>-843.2131933212919</v>
      </c>
      <c r="AW23">
        <v>20</v>
      </c>
      <c r="AX23">
        <f>IF(Z23&gt;0, (R23*SUMPRODUCT(K23:$K$98, X23:$X$98)-K23*$AZ$3)/Z23, 0)</f>
        <v>33942.123497316359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2000000</v>
      </c>
      <c r="S24">
        <f t="shared" si="1"/>
        <v>35681.32913327001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26926.238533711021</v>
      </c>
      <c r="AC24">
        <f t="shared" si="2"/>
        <v>27952.464697789066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-3947.3712546456281</v>
      </c>
      <c r="AI24">
        <f t="shared" si="6"/>
        <v>-3966.9560524774201</v>
      </c>
      <c r="AJ24">
        <f t="shared" si="7"/>
        <v>-1026.2261640780453</v>
      </c>
      <c r="AK24">
        <f t="shared" si="22"/>
        <v>1884.8366973597717</v>
      </c>
      <c r="AL24">
        <f t="shared" si="8"/>
        <v>-3108.3455191956941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-934.59583214094459</v>
      </c>
      <c r="AR24">
        <f t="shared" si="9"/>
        <v>-939.23280932047237</v>
      </c>
      <c r="AS24">
        <f t="shared" si="9"/>
        <v>-242.97352184762596</v>
      </c>
      <c r="AT24">
        <f t="shared" si="9"/>
        <v>446.26167846401063</v>
      </c>
      <c r="AU24">
        <f t="shared" si="9"/>
        <v>-735.94465270408784</v>
      </c>
      <c r="AW24">
        <v>21</v>
      </c>
      <c r="AX24">
        <f>IF(Z24&gt;0, (R24*SUMPRODUCT(K24:$K$98, X24:$X$98)-K24*$AZ$3)/Z24, 0)</f>
        <v>35681.32913327001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2000000</v>
      </c>
      <c r="S25">
        <f t="shared" si="1"/>
        <v>37265.358695816954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27952.464697789066</v>
      </c>
      <c r="AC25">
        <f t="shared" si="2"/>
        <v>28823.6843453861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-4173.4467791150482</v>
      </c>
      <c r="AI25">
        <f t="shared" si="6"/>
        <v>-4192.7835608837831</v>
      </c>
      <c r="AJ25">
        <f t="shared" si="7"/>
        <v>-871.21964759703405</v>
      </c>
      <c r="AK25">
        <f t="shared" si="22"/>
        <v>1956.6725288452349</v>
      </c>
      <c r="AL25">
        <f t="shared" si="8"/>
        <v>-3107.3306796355823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-882.25214457427205</v>
      </c>
      <c r="AR25">
        <f t="shared" si="9"/>
        <v>-886.33987303651168</v>
      </c>
      <c r="AS25">
        <f t="shared" si="9"/>
        <v>-184.17280563733675</v>
      </c>
      <c r="AT25">
        <f t="shared" si="9"/>
        <v>413.63377231548611</v>
      </c>
      <c r="AU25">
        <f t="shared" si="9"/>
        <v>-656.87890635836243</v>
      </c>
      <c r="AW25">
        <v>22</v>
      </c>
      <c r="AX25">
        <f>IF(Z25&gt;0, (R25*SUMPRODUCT(K25:$K$98, X25:$X$98)-K25*$AZ$3)/Z25, 0)</f>
        <v>37265.358695816954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2000000</v>
      </c>
      <c r="S26">
        <f t="shared" si="1"/>
        <v>38707.236087552199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28823.6843453861</v>
      </c>
      <c r="AC26">
        <f t="shared" si="2"/>
        <v>29553.767450577863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-4432.1574511885983</v>
      </c>
      <c r="AI26">
        <f t="shared" si="6"/>
        <v>-4451.2454631715063</v>
      </c>
      <c r="AJ26">
        <f t="shared" si="7"/>
        <v>-730.08310519176302</v>
      </c>
      <c r="AK26">
        <f t="shared" si="22"/>
        <v>2017.6579041770271</v>
      </c>
      <c r="AL26">
        <f t="shared" si="8"/>
        <v>-3163.670664186242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-836.5559656421982</v>
      </c>
      <c r="AR26">
        <f t="shared" si="9"/>
        <v>-840.15876867264319</v>
      </c>
      <c r="AS26">
        <f t="shared" si="9"/>
        <v>-137.80092061011052</v>
      </c>
      <c r="AT26">
        <f t="shared" si="9"/>
        <v>380.82666849116038</v>
      </c>
      <c r="AU26">
        <f t="shared" si="9"/>
        <v>-597.13302079159325</v>
      </c>
      <c r="AW26">
        <v>23</v>
      </c>
      <c r="AX26">
        <f>IF(Z26&gt;0, (R26*SUMPRODUCT(K26:$K$98, X26:$X$98)-K26*$AZ$3)/Z26, 0)</f>
        <v>38707.236087552199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2000000</v>
      </c>
      <c r="S27">
        <f t="shared" si="1"/>
        <v>40076.82302759937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29553.767450577863</v>
      </c>
      <c r="AC27">
        <f t="shared" si="2"/>
        <v>30156.796529369636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-6821.0919198464335</v>
      </c>
      <c r="AI27">
        <f t="shared" si="6"/>
        <v>-6839.9037880605147</v>
      </c>
      <c r="AJ27">
        <f t="shared" si="7"/>
        <v>-603.02907879177292</v>
      </c>
      <c r="AK27">
        <f t="shared" si="22"/>
        <v>2068.7637215404507</v>
      </c>
      <c r="AL27">
        <f t="shared" si="8"/>
        <v>-5374.1691453118365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-1149.5177978429024</v>
      </c>
      <c r="AR27">
        <f t="shared" si="9"/>
        <v>-1152.6880494062691</v>
      </c>
      <c r="AS27">
        <f t="shared" si="9"/>
        <v>-101.6248815927933</v>
      </c>
      <c r="AT27">
        <f t="shared" si="9"/>
        <v>348.6363686909537</v>
      </c>
      <c r="AU27">
        <f t="shared" si="9"/>
        <v>-905.67656230810871</v>
      </c>
      <c r="AW27">
        <v>24</v>
      </c>
      <c r="AX27">
        <f>IF(Z27&gt;0, (R27*SUMPRODUCT(K27:$K$98, X27:$X$98)-K27*$AZ$3)/Z27, 0)</f>
        <v>40076.82302759937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2000000</v>
      </c>
      <c r="S28">
        <f t="shared" si="1"/>
        <v>40921.296381587461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30156.796529369636</v>
      </c>
      <c r="AC28">
        <f t="shared" si="2"/>
        <v>30292.622521199912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-9369.0312414022374</v>
      </c>
      <c r="AI28">
        <f t="shared" si="6"/>
        <v>-9387.5378780436604</v>
      </c>
      <c r="AJ28">
        <f t="shared" si="7"/>
        <v>-135.8259918302756</v>
      </c>
      <c r="AK28">
        <f t="shared" si="22"/>
        <v>2110.9757570558745</v>
      </c>
      <c r="AL28">
        <f t="shared" si="8"/>
        <v>-7412.3881128180619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-1409.7381808897553</v>
      </c>
      <c r="AR28">
        <f t="shared" si="9"/>
        <v>-1412.5228350979703</v>
      </c>
      <c r="AS28">
        <f t="shared" si="9"/>
        <v>-20.437447768794218</v>
      </c>
      <c r="AT28">
        <f t="shared" si="9"/>
        <v>317.63402714504389</v>
      </c>
      <c r="AU28">
        <f t="shared" si="9"/>
        <v>-1115.3262557217206</v>
      </c>
      <c r="AW28">
        <v>25</v>
      </c>
      <c r="AX28">
        <f>IF(Z28&gt;0, (R28*SUMPRODUCT(K28:$K$98, X28:$X$98)-K28*$AZ$3)/Z28, 0)</f>
        <v>40921.296381587461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2000000</v>
      </c>
      <c r="S29">
        <f t="shared" si="1"/>
        <v>41315.585501215304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30292.622521199912</v>
      </c>
      <c r="AC29">
        <f t="shared" si="2"/>
        <v>30030.512723946929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-12012.096722724398</v>
      </c>
      <c r="AI29">
        <f t="shared" si="6"/>
        <v>-12030.268141790373</v>
      </c>
      <c r="AJ29">
        <f t="shared" si="7"/>
        <v>262.10979725298239</v>
      </c>
      <c r="AK29">
        <f t="shared" si="22"/>
        <v>2120.4835764839941</v>
      </c>
      <c r="AL29">
        <f t="shared" si="8"/>
        <v>-9647.6747680533972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-1613.7809069969956</v>
      </c>
      <c r="AR29">
        <f t="shared" si="9"/>
        <v>-1616.2221701518481</v>
      </c>
      <c r="AS29">
        <f t="shared" si="9"/>
        <v>35.213484881745188</v>
      </c>
      <c r="AT29">
        <f t="shared" si="9"/>
        <v>284.87915043648172</v>
      </c>
      <c r="AU29">
        <f t="shared" si="9"/>
        <v>-1296.1295348336212</v>
      </c>
      <c r="AW29">
        <v>26</v>
      </c>
      <c r="AX29">
        <f>IF(Z29&gt;0, (R29*SUMPRODUCT(K29:$K$98, X29:$X$98)-K29*$AZ$3)/Z29, 0)</f>
        <v>41315.585501215304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2000000</v>
      </c>
      <c r="S30">
        <f t="shared" si="1"/>
        <v>41343.810827514528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30030.512723946929</v>
      </c>
      <c r="AC30">
        <f t="shared" si="2"/>
        <v>29441.400016625616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-14953.541316100591</v>
      </c>
      <c r="AI30">
        <f t="shared" si="6"/>
        <v>-14971.344101709454</v>
      </c>
      <c r="AJ30">
        <f t="shared" si="7"/>
        <v>589.11270732131379</v>
      </c>
      <c r="AK30">
        <f t="shared" si="22"/>
        <v>2102.1358906762853</v>
      </c>
      <c r="AL30">
        <f t="shared" si="8"/>
        <v>-12280.095503711855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-1793.7081635992472</v>
      </c>
      <c r="AR30">
        <f t="shared" si="9"/>
        <v>-1795.8436445001521</v>
      </c>
      <c r="AS30">
        <f t="shared" si="9"/>
        <v>70.665285905522708</v>
      </c>
      <c r="AT30">
        <f t="shared" si="9"/>
        <v>252.15554151317818</v>
      </c>
      <c r="AU30">
        <f t="shared" si="9"/>
        <v>-1473.0228170814512</v>
      </c>
      <c r="AW30">
        <v>27</v>
      </c>
      <c r="AX30">
        <f>IF(Z30&gt;0, (R30*SUMPRODUCT(K30:$K$98, X30:$X$98)-K30*$AZ$3)/Z30, 0)</f>
        <v>41343.810827514528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2000000</v>
      </c>
      <c r="S31">
        <f t="shared" si="1"/>
        <v>41043.85213574121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29441.400016625616</v>
      </c>
      <c r="AC31">
        <f t="shared" si="2"/>
        <v>28562.574174165376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-18172.946824134135</v>
      </c>
      <c r="AI31">
        <f t="shared" si="6"/>
        <v>-18190.344420051606</v>
      </c>
      <c r="AJ31">
        <f t="shared" si="7"/>
        <v>878.82584246023907</v>
      </c>
      <c r="AK31">
        <f t="shared" si="22"/>
        <v>2060.8980011637932</v>
      </c>
      <c r="AL31">
        <f t="shared" si="8"/>
        <v>-15250.620576427573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-1946.3236635271501</v>
      </c>
      <c r="AR31">
        <f t="shared" si="9"/>
        <v>-1948.1869470634058</v>
      </c>
      <c r="AS31">
        <f t="shared" si="9"/>
        <v>94.122298923363729</v>
      </c>
      <c r="AT31">
        <f t="shared" si="9"/>
        <v>220.72229598195673</v>
      </c>
      <c r="AU31">
        <f t="shared" si="9"/>
        <v>-1633.3423521580853</v>
      </c>
      <c r="AW31">
        <v>28</v>
      </c>
      <c r="AX31">
        <f>IF(Z31&gt;0, (R31*SUMPRODUCT(K31:$K$98, X31:$X$98)-K31*$AZ$3)/Z31, 0)</f>
        <v>41043.85213574121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2000000</v>
      </c>
      <c r="S32">
        <f t="shared" si="1"/>
        <v>40452.310704524891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28562.574174165376</v>
      </c>
      <c r="AC32">
        <f t="shared" si="2"/>
        <v>27433.109725940914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-21571.045354385573</v>
      </c>
      <c r="AI32">
        <f t="shared" si="6"/>
        <v>-21587.999336276942</v>
      </c>
      <c r="AJ32">
        <f t="shared" si="7"/>
        <v>1129.4644482244621</v>
      </c>
      <c r="AK32">
        <f t="shared" si="22"/>
        <v>1999.3801921915765</v>
      </c>
      <c r="AL32">
        <f t="shared" si="8"/>
        <v>-18459.154695860903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-2062.7323339935861</v>
      </c>
      <c r="AR32">
        <f t="shared" si="9"/>
        <v>-2064.3535593937804</v>
      </c>
      <c r="AS32">
        <f t="shared" si="9"/>
        <v>108.00509660859613</v>
      </c>
      <c r="AT32">
        <f t="shared" si="9"/>
        <v>191.19083487260826</v>
      </c>
      <c r="AU32">
        <f t="shared" si="9"/>
        <v>-1765.1576279125759</v>
      </c>
      <c r="AW32">
        <v>29</v>
      </c>
      <c r="AX32">
        <f>IF(Z32&gt;0, (R32*SUMPRODUCT(K32:$K$98, X32:$X$98)-K32*$AZ$3)/Z32, 0)</f>
        <v>40452.310704524891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2000000</v>
      </c>
      <c r="S33">
        <f t="shared" si="1"/>
        <v>39619.589863054141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27433.109725940914</v>
      </c>
      <c r="AC33">
        <f t="shared" si="2"/>
        <v>26099.715977039006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-25239.658680116187</v>
      </c>
      <c r="AI33">
        <f t="shared" si="6"/>
        <v>-25256.127626455142</v>
      </c>
      <c r="AJ33">
        <f t="shared" si="7"/>
        <v>1333.3937489019081</v>
      </c>
      <c r="AK33">
        <f t="shared" si="22"/>
        <v>1920.3176808158642</v>
      </c>
      <c r="AL33">
        <f t="shared" si="8"/>
        <v>-22002.416196737369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-2154.9497090027921</v>
      </c>
      <c r="AR33">
        <f t="shared" si="9"/>
        <v>-2156.3558195833871</v>
      </c>
      <c r="AS33">
        <f t="shared" si="9"/>
        <v>113.84450588652263</v>
      </c>
      <c r="AT33">
        <f t="shared" si="9"/>
        <v>163.95578402679152</v>
      </c>
      <c r="AU33">
        <f t="shared" si="9"/>
        <v>-1878.5555296700729</v>
      </c>
      <c r="AW33">
        <v>30</v>
      </c>
      <c r="AX33">
        <f>IF(Z33&gt;0, (R33*SUMPRODUCT(K33:$K$98, X33:$X$98)-K33*$AZ$3)/Z33, 0)</f>
        <v>39619.589863054141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2000000</v>
      </c>
      <c r="S34">
        <f t="shared" si="1"/>
        <v>38576.447784915057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26099.715977039006</v>
      </c>
      <c r="AC34">
        <f t="shared" si="2"/>
        <v>24595.961433296638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-29160.337992776917</v>
      </c>
      <c r="AI34">
        <f t="shared" si="6"/>
        <v>-29176.277745427571</v>
      </c>
      <c r="AJ34">
        <f t="shared" si="7"/>
        <v>1503.7545437423687</v>
      </c>
      <c r="AK34">
        <f t="shared" si="22"/>
        <v>1826.9801183927307</v>
      </c>
      <c r="AL34">
        <f t="shared" si="8"/>
        <v>-25845.543083292472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-2222.9423128855515</v>
      </c>
      <c r="AR34">
        <f t="shared" si="9"/>
        <v>-2224.1574274234163</v>
      </c>
      <c r="AS34">
        <f t="shared" si="9"/>
        <v>114.63377428296022</v>
      </c>
      <c r="AT34">
        <f t="shared" si="9"/>
        <v>139.2738112631562</v>
      </c>
      <c r="AU34">
        <f t="shared" ref="AU34:AU97" si="23">AL34*$K34</f>
        <v>-1970.2498418772998</v>
      </c>
      <c r="AW34">
        <v>31</v>
      </c>
      <c r="AX34">
        <f>IF(Z34&gt;0, (R34*SUMPRODUCT(K34:$K$98, X34:$X$98)-K34*$AZ$3)/Z34, 0)</f>
        <v>38576.447784915057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2000000</v>
      </c>
      <c r="S35">
        <f t="shared" si="1"/>
        <v>37338.906962910864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24595.961433296638</v>
      </c>
      <c r="AC35">
        <f t="shared" si="2"/>
        <v>22954.443375107905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-32909.645608632163</v>
      </c>
      <c r="AI35">
        <f t="shared" ref="AI35:AI66" si="25">SUM(AE35:AH35)</f>
        <v>-32925.014593186206</v>
      </c>
      <c r="AJ35">
        <f t="shared" si="7"/>
        <v>1641.5180581887325</v>
      </c>
      <c r="AK35">
        <f t="shared" si="22"/>
        <v>1721.7173003307648</v>
      </c>
      <c r="AL35">
        <f t="shared" si="8"/>
        <v>-29561.779234666708</v>
      </c>
      <c r="AN35">
        <f t="shared" ref="AN35:AT66" si="26">AE35*$K35</f>
        <v>0</v>
      </c>
      <c r="AO35">
        <f t="shared" si="26"/>
        <v>0</v>
      </c>
      <c r="AP35">
        <f t="shared" si="26"/>
        <v>-1.0460749215412297</v>
      </c>
      <c r="AQ35">
        <f t="shared" si="26"/>
        <v>-2239.9628828406285</v>
      </c>
      <c r="AR35">
        <f t="shared" si="26"/>
        <v>-2241.0089577621702</v>
      </c>
      <c r="AS35">
        <f t="shared" si="26"/>
        <v>111.72832322724639</v>
      </c>
      <c r="AT35">
        <f t="shared" si="26"/>
        <v>117.18700630656159</v>
      </c>
      <c r="AU35">
        <f t="shared" si="23"/>
        <v>-2012.0936282283619</v>
      </c>
      <c r="AW35">
        <v>32</v>
      </c>
      <c r="AX35">
        <f>IF(Z35&gt;0, (R35*SUMPRODUCT(K35:$K$98, X35:$X$98)-K35*$AZ$3)/Z35, 0)</f>
        <v>37338.906962910864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2000000</v>
      </c>
      <c r="S36">
        <f t="shared" si="1"/>
        <v>35969.138104368853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22954.443375107905</v>
      </c>
      <c r="AC36">
        <f t="shared" si="2"/>
        <v>21233.609291103712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-36566.468383827705</v>
      </c>
      <c r="AI36">
        <f t="shared" si="25"/>
        <v>-36581.226597681409</v>
      </c>
      <c r="AJ36">
        <f t="shared" si="7"/>
        <v>1720.8340840041928</v>
      </c>
      <c r="AK36">
        <f t="shared" si="22"/>
        <v>1606.8110362575535</v>
      </c>
      <c r="AL36">
        <f t="shared" si="8"/>
        <v>-33253.581477419662</v>
      </c>
      <c r="AN36">
        <f t="shared" si="26"/>
        <v>0</v>
      </c>
      <c r="AO36">
        <f t="shared" si="26"/>
        <v>0</v>
      </c>
      <c r="AP36">
        <f t="shared" si="26"/>
        <v>-0.89687804501055213</v>
      </c>
      <c r="AQ36">
        <f t="shared" si="26"/>
        <v>-2222.1972795713668</v>
      </c>
      <c r="AR36">
        <f t="shared" si="26"/>
        <v>-2223.0941576163777</v>
      </c>
      <c r="AS36">
        <f t="shared" si="26"/>
        <v>104.57758129464484</v>
      </c>
      <c r="AT36">
        <f t="shared" si="26"/>
        <v>97.648235429155648</v>
      </c>
      <c r="AU36">
        <f t="shared" si="23"/>
        <v>-2020.8683408925772</v>
      </c>
      <c r="AW36">
        <v>33</v>
      </c>
      <c r="AX36">
        <f>IF(Z36&gt;0, (R36*SUMPRODUCT(K36:$K$98, X36:$X$98)-K36*$AZ$3)/Z36, 0)</f>
        <v>35969.138104368853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2000000</v>
      </c>
      <c r="S37">
        <f t="shared" si="1"/>
        <v>34510.98059621275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21233.609291103712</v>
      </c>
      <c r="AC37">
        <f t="shared" si="2"/>
        <v>19474.919867636312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-40228.890932048365</v>
      </c>
      <c r="AI37">
        <f t="shared" si="25"/>
        <v>-40242.998702626879</v>
      </c>
      <c r="AJ37">
        <f t="shared" si="7"/>
        <v>1758.6894234674</v>
      </c>
      <c r="AK37">
        <f t="shared" si="22"/>
        <v>1486.35265037726</v>
      </c>
      <c r="AL37">
        <f t="shared" si="8"/>
        <v>-36997.956628782224</v>
      </c>
      <c r="AN37">
        <f t="shared" si="26"/>
        <v>0</v>
      </c>
      <c r="AO37">
        <f t="shared" si="26"/>
        <v>0</v>
      </c>
      <c r="AP37">
        <f t="shared" si="26"/>
        <v>-0.76549077186439307</v>
      </c>
      <c r="AQ37">
        <f t="shared" si="26"/>
        <v>-2182.8285765947362</v>
      </c>
      <c r="AR37">
        <f t="shared" si="26"/>
        <v>-2183.5940673666009</v>
      </c>
      <c r="AS37">
        <f t="shared" si="26"/>
        <v>95.42687958720947</v>
      </c>
      <c r="AT37">
        <f t="shared" si="26"/>
        <v>80.649825659402239</v>
      </c>
      <c r="AU37">
        <f t="shared" si="23"/>
        <v>-2007.5173621199892</v>
      </c>
      <c r="AW37">
        <v>34</v>
      </c>
      <c r="AX37">
        <f>IF(Z37&gt;0, (R37*SUMPRODUCT(K37:$K$98, X37:$X$98)-K37*$AZ$3)/Z37, 0)</f>
        <v>34510.98059621275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2000000</v>
      </c>
      <c r="S38">
        <f t="shared" si="1"/>
        <v>33001.74816437783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19474.919867636312</v>
      </c>
      <c r="AC38">
        <f t="shared" si="2"/>
        <v>17705.9375911344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-44305.146516734523</v>
      </c>
      <c r="AI38">
        <f t="shared" si="25"/>
        <v>-44318.559395275792</v>
      </c>
      <c r="AJ38">
        <f t="shared" si="7"/>
        <v>1768.9822765019126</v>
      </c>
      <c r="AK38">
        <f t="shared" si="22"/>
        <v>1363.2443907345419</v>
      </c>
      <c r="AL38">
        <f t="shared" si="8"/>
        <v>-41186.332728039335</v>
      </c>
      <c r="AN38">
        <f t="shared" si="26"/>
        <v>0</v>
      </c>
      <c r="AO38">
        <f t="shared" si="26"/>
        <v>0</v>
      </c>
      <c r="AP38">
        <f t="shared" si="26"/>
        <v>-0.64980872789842625</v>
      </c>
      <c r="AQ38">
        <f t="shared" si="26"/>
        <v>-2146.434921393688</v>
      </c>
      <c r="AR38">
        <f t="shared" si="26"/>
        <v>-2147.0847301215863</v>
      </c>
      <c r="AS38">
        <f t="shared" si="26"/>
        <v>85.70122507497048</v>
      </c>
      <c r="AT38">
        <f t="shared" si="26"/>
        <v>66.044592935979963</v>
      </c>
      <c r="AU38">
        <f t="shared" si="23"/>
        <v>-1995.3389121106359</v>
      </c>
      <c r="AW38">
        <v>35</v>
      </c>
      <c r="AX38">
        <f>IF(Z38&gt;0, (R38*SUMPRODUCT(K38:$K$98, X38:$X$98)-K38*$AZ$3)/Z38, 0)</f>
        <v>33001.74816437783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2000000</v>
      </c>
      <c r="S39">
        <f t="shared" si="1"/>
        <v>31410.519822372855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17705.9375911344</v>
      </c>
      <c r="AC39">
        <f t="shared" si="2"/>
        <v>15929.00829482359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-48053.264088007083</v>
      </c>
      <c r="AI39">
        <f t="shared" si="25"/>
        <v>-48065.94217196184</v>
      </c>
      <c r="AJ39">
        <f t="shared" si="7"/>
        <v>1776.9292963108091</v>
      </c>
      <c r="AK39">
        <f t="shared" si="22"/>
        <v>1239.4156313794081</v>
      </c>
      <c r="AL39">
        <f t="shared" si="8"/>
        <v>-45049.597244271623</v>
      </c>
      <c r="AN39">
        <f t="shared" si="26"/>
        <v>0</v>
      </c>
      <c r="AO39">
        <f t="shared" si="26"/>
        <v>0</v>
      </c>
      <c r="AP39">
        <f t="shared" si="26"/>
        <v>-0.54840215036893669</v>
      </c>
      <c r="AQ39">
        <f t="shared" si="26"/>
        <v>-2078.5880147309208</v>
      </c>
      <c r="AR39">
        <f t="shared" si="26"/>
        <v>-2079.1364168812897</v>
      </c>
      <c r="AS39">
        <f t="shared" si="26"/>
        <v>76.862706590991081</v>
      </c>
      <c r="AT39">
        <f t="shared" si="26"/>
        <v>53.61205998279646</v>
      </c>
      <c r="AU39">
        <f t="shared" si="23"/>
        <v>-1948.6616503075024</v>
      </c>
      <c r="AW39">
        <v>36</v>
      </c>
      <c r="AX39">
        <f>IF(Z39&gt;0, (R39*SUMPRODUCT(K39:$K$98, X39:$X$98)-K39*$AZ$3)/Z39, 0)</f>
        <v>31410.519822372855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2000000</v>
      </c>
      <c r="S40">
        <f t="shared" si="1"/>
        <v>29756.235810873917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15929.00829482359</v>
      </c>
      <c r="AC40">
        <f t="shared" si="2"/>
        <v>14180.336016773814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-51004.12547110868</v>
      </c>
      <c r="AI40">
        <f t="shared" si="25"/>
        <v>-51016.039222655498</v>
      </c>
      <c r="AJ40">
        <f t="shared" si="7"/>
        <v>1748.6722780497767</v>
      </c>
      <c r="AK40">
        <f t="shared" si="22"/>
        <v>1115.0305806376514</v>
      </c>
      <c r="AL40">
        <f t="shared" si="8"/>
        <v>-48152.336363968068</v>
      </c>
      <c r="AN40">
        <f t="shared" si="26"/>
        <v>0</v>
      </c>
      <c r="AO40">
        <f t="shared" si="26"/>
        <v>0</v>
      </c>
      <c r="AP40">
        <f t="shared" si="26"/>
        <v>-0.46012522409264167</v>
      </c>
      <c r="AQ40">
        <f t="shared" si="26"/>
        <v>-1969.8484201063304</v>
      </c>
      <c r="AR40">
        <f t="shared" si="26"/>
        <v>-1970.3085453304229</v>
      </c>
      <c r="AS40">
        <f t="shared" si="26"/>
        <v>67.536092274561142</v>
      </c>
      <c r="AT40">
        <f t="shared" si="26"/>
        <v>43.06399153698846</v>
      </c>
      <c r="AU40">
        <f t="shared" si="23"/>
        <v>-1859.7084615188733</v>
      </c>
      <c r="AW40">
        <v>37</v>
      </c>
      <c r="AX40">
        <f>IF(Z40&gt;0, (R40*SUMPRODUCT(K40:$K$98, X40:$X$98)-K40*$AZ$3)/Z40, 0)</f>
        <v>29756.235810873917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2000000</v>
      </c>
      <c r="S41">
        <f t="shared" si="1"/>
        <v>28105.426094056362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14180.336016773814</v>
      </c>
      <c r="AC41">
        <f t="shared" si="2"/>
        <v>12505.05521870423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-53701.438107618349</v>
      </c>
      <c r="AI41">
        <f t="shared" si="25"/>
        <v>-53712.561453673356</v>
      </c>
      <c r="AJ41">
        <f t="shared" si="7"/>
        <v>1675.2807980695834</v>
      </c>
      <c r="AK41">
        <f t="shared" si="22"/>
        <v>992.62352117416708</v>
      </c>
      <c r="AL41">
        <f t="shared" si="8"/>
        <v>-51044.657134429603</v>
      </c>
      <c r="AN41">
        <f t="shared" si="26"/>
        <v>0</v>
      </c>
      <c r="AO41">
        <f t="shared" si="26"/>
        <v>0</v>
      </c>
      <c r="AP41">
        <f t="shared" si="26"/>
        <v>-0.38357026183042209</v>
      </c>
      <c r="AQ41">
        <f t="shared" si="26"/>
        <v>-1851.8056144030363</v>
      </c>
      <c r="AR41">
        <f t="shared" si="26"/>
        <v>-1852.1891846648666</v>
      </c>
      <c r="AS41">
        <f t="shared" si="26"/>
        <v>57.769298121026431</v>
      </c>
      <c r="AT41">
        <f t="shared" si="26"/>
        <v>34.228986676579623</v>
      </c>
      <c r="AU41">
        <f t="shared" si="23"/>
        <v>-1760.1908998672604</v>
      </c>
      <c r="AW41">
        <v>38</v>
      </c>
      <c r="AX41">
        <f>IF(Z41&gt;0, (R41*SUMPRODUCT(K41:$K$98, X41:$X$98)-K41*$AZ$3)/Z41, 0)</f>
        <v>28105.426094056362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2000000</v>
      </c>
      <c r="S42">
        <f t="shared" si="1"/>
        <v>26460.493923741938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12505.05521870423</v>
      </c>
      <c r="AC42">
        <f t="shared" si="2"/>
        <v>10916.256409691134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-55870.546344787654</v>
      </c>
      <c r="AI42">
        <f t="shared" si="25"/>
        <v>-55880.860075552802</v>
      </c>
      <c r="AJ42">
        <f t="shared" si="7"/>
        <v>1588.7988090130966</v>
      </c>
      <c r="AK42">
        <f t="shared" si="22"/>
        <v>875.35386530929622</v>
      </c>
      <c r="AL42">
        <f t="shared" si="8"/>
        <v>-53416.707401230407</v>
      </c>
      <c r="AN42">
        <f t="shared" si="26"/>
        <v>0</v>
      </c>
      <c r="AO42">
        <f t="shared" si="26"/>
        <v>0</v>
      </c>
      <c r="AP42">
        <f t="shared" si="26"/>
        <v>-0.31754643971920071</v>
      </c>
      <c r="AQ42">
        <f t="shared" si="26"/>
        <v>-1720.1819090437859</v>
      </c>
      <c r="AR42">
        <f t="shared" si="26"/>
        <v>-1720.4994554835052</v>
      </c>
      <c r="AS42">
        <f t="shared" si="26"/>
        <v>48.917061800481477</v>
      </c>
      <c r="AT42">
        <f t="shared" si="26"/>
        <v>26.951014114381938</v>
      </c>
      <c r="AU42">
        <f t="shared" si="23"/>
        <v>-1644.6313795686417</v>
      </c>
      <c r="AW42">
        <v>39</v>
      </c>
      <c r="AX42">
        <f>IF(Z42&gt;0, (R42*SUMPRODUCT(K42:$K$98, X42:$X$98)-K42*$AZ$3)/Z42, 0)</f>
        <v>26460.493923741938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2000000</v>
      </c>
      <c r="S43">
        <f t="shared" si="1"/>
        <v>24846.72282203794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10916.256409691134</v>
      </c>
      <c r="AC43">
        <f t="shared" si="2"/>
        <v>9430.9020054597968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-57721.045882174978</v>
      </c>
      <c r="AI43">
        <f t="shared" si="25"/>
        <v>-57730.534962558944</v>
      </c>
      <c r="AJ43">
        <f t="shared" si="7"/>
        <v>1485.354404231337</v>
      </c>
      <c r="AK43">
        <f t="shared" si="22"/>
        <v>764.13794867837942</v>
      </c>
      <c r="AL43">
        <f t="shared" si="8"/>
        <v>-55481.04260964923</v>
      </c>
      <c r="AN43">
        <f t="shared" si="26"/>
        <v>0</v>
      </c>
      <c r="AO43">
        <f t="shared" si="26"/>
        <v>0</v>
      </c>
      <c r="AP43">
        <f t="shared" si="26"/>
        <v>-0.26085403602387347</v>
      </c>
      <c r="AQ43">
        <f t="shared" si="26"/>
        <v>-1586.7467839478893</v>
      </c>
      <c r="AR43">
        <f t="shared" si="26"/>
        <v>-1587.0076379839131</v>
      </c>
      <c r="AS43">
        <f t="shared" si="26"/>
        <v>40.832269892475097</v>
      </c>
      <c r="AT43">
        <f t="shared" si="26"/>
        <v>21.006089096739494</v>
      </c>
      <c r="AU43">
        <f t="shared" si="23"/>
        <v>-1525.1692789946987</v>
      </c>
      <c r="AW43">
        <v>40</v>
      </c>
      <c r="AX43">
        <f>IF(Z43&gt;0, (R43*SUMPRODUCT(K43:$K$98, X43:$X$98)-K43*$AZ$3)/Z43, 0)</f>
        <v>24846.72282203794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2000000</v>
      </c>
      <c r="S44">
        <f t="shared" si="1"/>
        <v>23271.885024710471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9430.9020054597968</v>
      </c>
      <c r="AC44">
        <f t="shared" si="2"/>
        <v>8053.8226365230239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-59384.734421523055</v>
      </c>
      <c r="AI44">
        <f t="shared" si="25"/>
        <v>-59393.386301922917</v>
      </c>
      <c r="AJ44">
        <f t="shared" si="7"/>
        <v>1377.0793689367729</v>
      </c>
      <c r="AK44">
        <f t="shared" si="22"/>
        <v>660.16314038218582</v>
      </c>
      <c r="AL44">
        <f t="shared" si="8"/>
        <v>-57356.143792603958</v>
      </c>
      <c r="AN44">
        <f t="shared" si="26"/>
        <v>0</v>
      </c>
      <c r="AO44">
        <f t="shared" si="26"/>
        <v>0</v>
      </c>
      <c r="AP44">
        <f t="shared" si="26"/>
        <v>-0.21235667643532591</v>
      </c>
      <c r="AQ44">
        <f t="shared" si="26"/>
        <v>-1457.572718290693</v>
      </c>
      <c r="AR44">
        <f t="shared" si="26"/>
        <v>-1457.7850749671284</v>
      </c>
      <c r="AS44">
        <f t="shared" si="26"/>
        <v>33.799819745522491</v>
      </c>
      <c r="AT44">
        <f t="shared" si="26"/>
        <v>16.20341982523771</v>
      </c>
      <c r="AU44">
        <f t="shared" si="23"/>
        <v>-1407.7818353963683</v>
      </c>
      <c r="AW44">
        <v>41</v>
      </c>
      <c r="AX44">
        <f>IF(Z44&gt;0, (R44*SUMPRODUCT(K44:$K$98, X44:$X$98)-K44*$AZ$3)/Z44, 0)</f>
        <v>23271.885024710471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2000000</v>
      </c>
      <c r="S45">
        <f t="shared" si="1"/>
        <v>21708.37177840637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8053.8226365230239</v>
      </c>
      <c r="AC45">
        <f t="shared" si="2"/>
        <v>6783.4529673493971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-60266.997166371744</v>
      </c>
      <c r="AI45">
        <f t="shared" si="25"/>
        <v>-60274.809190503023</v>
      </c>
      <c r="AJ45">
        <f t="shared" si="7"/>
        <v>1270.3696691736268</v>
      </c>
      <c r="AK45">
        <f t="shared" si="22"/>
        <v>563.76758455661172</v>
      </c>
      <c r="AL45">
        <f t="shared" si="8"/>
        <v>-58440.671936772786</v>
      </c>
      <c r="AN45">
        <f t="shared" si="26"/>
        <v>0</v>
      </c>
      <c r="AO45">
        <f t="shared" si="26"/>
        <v>0</v>
      </c>
      <c r="AP45">
        <f t="shared" si="26"/>
        <v>-0.17119889839810257</v>
      </c>
      <c r="AQ45">
        <f t="shared" si="26"/>
        <v>-1320.7388189355536</v>
      </c>
      <c r="AR45">
        <f t="shared" si="26"/>
        <v>-1320.9100178339518</v>
      </c>
      <c r="AS45">
        <f t="shared" si="26"/>
        <v>27.839889414834374</v>
      </c>
      <c r="AT45">
        <f t="shared" si="26"/>
        <v>12.354850395581369</v>
      </c>
      <c r="AU45">
        <f t="shared" si="23"/>
        <v>-1280.715278023536</v>
      </c>
      <c r="AW45">
        <v>42</v>
      </c>
      <c r="AX45">
        <f>IF(Z45&gt;0, (R45*SUMPRODUCT(K45:$K$98, X45:$X$98)-K45*$AZ$3)/Z45, 0)</f>
        <v>21708.37177840637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2000000</v>
      </c>
      <c r="S46">
        <f t="shared" si="1"/>
        <v>20163.380968421607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6783.4529673493971</v>
      </c>
      <c r="AC46">
        <f t="shared" si="2"/>
        <v>5629.8597279826499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-60288.132554048272</v>
      </c>
      <c r="AI46">
        <f t="shared" si="25"/>
        <v>-60295.112856281317</v>
      </c>
      <c r="AJ46">
        <f t="shared" si="7"/>
        <v>1153.5932393667472</v>
      </c>
      <c r="AK46">
        <f t="shared" si="22"/>
        <v>474.84170771445787</v>
      </c>
      <c r="AL46">
        <f t="shared" si="8"/>
        <v>-58666.677909200116</v>
      </c>
      <c r="AN46">
        <f t="shared" si="26"/>
        <v>0</v>
      </c>
      <c r="AO46">
        <f t="shared" si="26"/>
        <v>0</v>
      </c>
      <c r="AP46">
        <f t="shared" si="26"/>
        <v>-0.1365820396934182</v>
      </c>
      <c r="AQ46">
        <f t="shared" si="26"/>
        <v>-1179.6446398209384</v>
      </c>
      <c r="AR46">
        <f t="shared" si="26"/>
        <v>-1179.7812218606318</v>
      </c>
      <c r="AS46">
        <f t="shared" si="26"/>
        <v>22.572105382973554</v>
      </c>
      <c r="AT46">
        <f t="shared" si="26"/>
        <v>9.2911233361990746</v>
      </c>
      <c r="AU46">
        <f t="shared" si="23"/>
        <v>-1147.9179931414594</v>
      </c>
      <c r="AW46">
        <v>43</v>
      </c>
      <c r="AX46">
        <f>IF(Z46&gt;0, (R46*SUMPRODUCT(K46:$K$98, X46:$X$98)-K46*$AZ$3)/Z46, 0)</f>
        <v>20163.380968421607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2000000</v>
      </c>
      <c r="S47">
        <f t="shared" si="1"/>
        <v>18656.699062196763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5629.8597279826499</v>
      </c>
      <c r="AC47">
        <f t="shared" si="2"/>
        <v>4599.4522127767204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-59778.20096863238</v>
      </c>
      <c r="AI47">
        <f t="shared" si="25"/>
        <v>-59784.364240330986</v>
      </c>
      <c r="AJ47">
        <f t="shared" si="7"/>
        <v>1030.4075152059295</v>
      </c>
      <c r="AK47">
        <f t="shared" si="22"/>
        <v>394.09018095878554</v>
      </c>
      <c r="AL47">
        <f t="shared" si="8"/>
        <v>-58359.866544166267</v>
      </c>
      <c r="AN47">
        <f t="shared" si="26"/>
        <v>0</v>
      </c>
      <c r="AO47">
        <f t="shared" si="26"/>
        <v>0</v>
      </c>
      <c r="AP47">
        <f t="shared" si="26"/>
        <v>-0.10767444891918597</v>
      </c>
      <c r="AQ47">
        <f t="shared" si="26"/>
        <v>-1044.3454647854076</v>
      </c>
      <c r="AR47">
        <f t="shared" si="26"/>
        <v>-1044.4531392343267</v>
      </c>
      <c r="AS47">
        <f t="shared" si="26"/>
        <v>18.001569099591666</v>
      </c>
      <c r="AT47">
        <f t="shared" si="26"/>
        <v>6.8848892494561822</v>
      </c>
      <c r="AU47">
        <f t="shared" si="23"/>
        <v>-1019.5666808852787</v>
      </c>
      <c r="AW47">
        <v>44</v>
      </c>
      <c r="AX47">
        <f>IF(Z47&gt;0, (R47*SUMPRODUCT(K47:$K$98, X47:$X$98)-K47*$AZ$3)/Z47, 0)</f>
        <v>18656.699062196763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2000000</v>
      </c>
      <c r="S48">
        <f t="shared" si="1"/>
        <v>17176.44014885075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4599.4522127767204</v>
      </c>
      <c r="AC48">
        <f t="shared" si="2"/>
        <v>3688.3541806832854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-58664.459696786595</v>
      </c>
      <c r="AI48">
        <f t="shared" si="25"/>
        <v>-58669.828030022007</v>
      </c>
      <c r="AJ48">
        <f t="shared" si="7"/>
        <v>911.09803209343499</v>
      </c>
      <c r="AK48">
        <f t="shared" si="22"/>
        <v>321.96165489437044</v>
      </c>
      <c r="AL48">
        <f t="shared" si="8"/>
        <v>-57436.7683430342</v>
      </c>
      <c r="AN48">
        <f t="shared" si="26"/>
        <v>0</v>
      </c>
      <c r="AO48">
        <f t="shared" si="26"/>
        <v>0</v>
      </c>
      <c r="AP48">
        <f t="shared" si="26"/>
        <v>-8.37380393720185E-2</v>
      </c>
      <c r="AQ48">
        <f t="shared" si="26"/>
        <v>-915.07859523810021</v>
      </c>
      <c r="AR48">
        <f t="shared" si="26"/>
        <v>-915.16233327747227</v>
      </c>
      <c r="AS48">
        <f t="shared" si="26"/>
        <v>14.211778505102746</v>
      </c>
      <c r="AT48">
        <f t="shared" si="26"/>
        <v>5.0221244754328254</v>
      </c>
      <c r="AU48">
        <f t="shared" si="23"/>
        <v>-895.92843029693677</v>
      </c>
      <c r="AW48">
        <v>45</v>
      </c>
      <c r="AX48">
        <f>IF(Z48&gt;0, (R48*SUMPRODUCT(K48:$K$98, X48:$X$98)-K48*$AZ$3)/Z48, 0)</f>
        <v>17176.44014885075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2000000</v>
      </c>
      <c r="S49">
        <f t="shared" si="1"/>
        <v>15709.802992114865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3688.3541806832854</v>
      </c>
      <c r="AC49">
        <f t="shared" si="2"/>
        <v>2892.2465074915872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-56962.854428530329</v>
      </c>
      <c r="AI49">
        <f t="shared" si="25"/>
        <v>-56967.457042753027</v>
      </c>
      <c r="AJ49">
        <f t="shared" si="7"/>
        <v>796.10767319169827</v>
      </c>
      <c r="AK49">
        <f t="shared" si="22"/>
        <v>258.18479264783002</v>
      </c>
      <c r="AL49">
        <f t="shared" si="8"/>
        <v>-55913.164576913499</v>
      </c>
      <c r="AN49">
        <f t="shared" si="26"/>
        <v>0</v>
      </c>
      <c r="AO49">
        <f t="shared" si="26"/>
        <v>0</v>
      </c>
      <c r="AP49">
        <f t="shared" si="26"/>
        <v>-6.4101748241156026E-2</v>
      </c>
      <c r="AQ49">
        <f t="shared" si="26"/>
        <v>-793.33578201453986</v>
      </c>
      <c r="AR49">
        <f t="shared" si="26"/>
        <v>-793.39988376278097</v>
      </c>
      <c r="AS49">
        <f t="shared" si="26"/>
        <v>11.08758874209399</v>
      </c>
      <c r="AT49">
        <f t="shared" si="26"/>
        <v>3.5958035536389588</v>
      </c>
      <c r="AU49">
        <f t="shared" si="23"/>
        <v>-778.71649146704806</v>
      </c>
      <c r="AW49">
        <v>46</v>
      </c>
      <c r="AX49">
        <f>IF(Z49&gt;0, (R49*SUMPRODUCT(K49:$K$98, X49:$X$98)-K49*$AZ$3)/Z49, 0)</f>
        <v>15709.802992114865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2000000</v>
      </c>
      <c r="S50">
        <f t="shared" si="1"/>
        <v>14231.852805891585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2892.2465074915872</v>
      </c>
      <c r="AC50">
        <f t="shared" si="2"/>
        <v>2205.1347630184782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-54639.810658278504</v>
      </c>
      <c r="AI50">
        <f t="shared" si="25"/>
        <v>-54643.684248725745</v>
      </c>
      <c r="AJ50">
        <f t="shared" si="7"/>
        <v>687.11174447310896</v>
      </c>
      <c r="AK50">
        <f t="shared" si="22"/>
        <v>202.45725552441112</v>
      </c>
      <c r="AL50">
        <f t="shared" si="8"/>
        <v>-53754.115248728231</v>
      </c>
      <c r="AN50">
        <f t="shared" si="26"/>
        <v>0</v>
      </c>
      <c r="AO50">
        <f t="shared" si="26"/>
        <v>0</v>
      </c>
      <c r="AP50">
        <f t="shared" si="26"/>
        <v>-4.8168262105332649E-2</v>
      </c>
      <c r="AQ50">
        <f t="shared" si="26"/>
        <v>-679.4483714837063</v>
      </c>
      <c r="AR50">
        <f t="shared" si="26"/>
        <v>-679.49653974581156</v>
      </c>
      <c r="AS50">
        <f t="shared" si="26"/>
        <v>8.5442637920058147</v>
      </c>
      <c r="AT50">
        <f t="shared" si="26"/>
        <v>2.5175645907967668</v>
      </c>
      <c r="AU50">
        <f t="shared" si="23"/>
        <v>-668.43471136300911</v>
      </c>
      <c r="AW50">
        <v>47</v>
      </c>
      <c r="AX50">
        <f>IF(Z50&gt;0, (R50*SUMPRODUCT(K50:$K$98, X50:$X$98)-K50*$AZ$3)/Z50, 0)</f>
        <v>14231.852805891585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2000000</v>
      </c>
      <c r="S51">
        <f t="shared" si="1"/>
        <v>12701.394487463807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2205.1347630184782</v>
      </c>
      <c r="AC51">
        <f t="shared" si="2"/>
        <v>1620.5292821967641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-51614.92025420368</v>
      </c>
      <c r="AI51">
        <f t="shared" si="25"/>
        <v>-51618.109922243275</v>
      </c>
      <c r="AJ51">
        <f t="shared" si="7"/>
        <v>584.60548082171408</v>
      </c>
      <c r="AK51">
        <f t="shared" si="22"/>
        <v>154.35943341129348</v>
      </c>
      <c r="AL51">
        <f t="shared" si="8"/>
        <v>-50879.145008010266</v>
      </c>
      <c r="AN51">
        <f t="shared" si="26"/>
        <v>0</v>
      </c>
      <c r="AO51">
        <f t="shared" si="26"/>
        <v>0</v>
      </c>
      <c r="AP51">
        <f t="shared" si="26"/>
        <v>-3.5413980225436265E-2</v>
      </c>
      <c r="AQ51">
        <f t="shared" si="26"/>
        <v>-573.0658308421929</v>
      </c>
      <c r="AR51">
        <f t="shared" si="26"/>
        <v>-573.10124482241838</v>
      </c>
      <c r="AS51">
        <f t="shared" si="26"/>
        <v>6.4907089642303646</v>
      </c>
      <c r="AT51">
        <f t="shared" si="26"/>
        <v>1.7138090404967494</v>
      </c>
      <c r="AU51">
        <f t="shared" si="23"/>
        <v>-564.89672681769127</v>
      </c>
      <c r="AW51">
        <v>48</v>
      </c>
      <c r="AX51">
        <f>IF(Z51&gt;0, (R51*SUMPRODUCT(K51:$K$98, X51:$X$98)-K51*$AZ$3)/Z51, 0)</f>
        <v>12701.394487463807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2000000</v>
      </c>
      <c r="S52">
        <f t="shared" si="1"/>
        <v>11067.035057528619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1620.5292821967641</v>
      </c>
      <c r="AC52">
        <f t="shared" si="2"/>
        <v>1132.1446037313494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-48024.072992049521</v>
      </c>
      <c r="AI52">
        <f t="shared" si="25"/>
        <v>-48026.630462496316</v>
      </c>
      <c r="AJ52">
        <f t="shared" si="7"/>
        <v>488.38467846541471</v>
      </c>
      <c r="AK52">
        <f t="shared" si="22"/>
        <v>113.43704975377351</v>
      </c>
      <c r="AL52">
        <f t="shared" si="8"/>
        <v>-47424.808734277125</v>
      </c>
      <c r="AN52">
        <f t="shared" si="26"/>
        <v>0</v>
      </c>
      <c r="AO52">
        <f t="shared" si="26"/>
        <v>0</v>
      </c>
      <c r="AP52">
        <f t="shared" si="26"/>
        <v>-2.5352562080841246E-2</v>
      </c>
      <c r="AQ52">
        <f t="shared" si="26"/>
        <v>-476.06934947426475</v>
      </c>
      <c r="AR52">
        <f t="shared" si="26"/>
        <v>-476.09470203634555</v>
      </c>
      <c r="AS52">
        <f t="shared" si="26"/>
        <v>4.8414255952159575</v>
      </c>
      <c r="AT52">
        <f t="shared" si="26"/>
        <v>1.1245173330362714</v>
      </c>
      <c r="AU52">
        <f t="shared" si="23"/>
        <v>-470.12875910809333</v>
      </c>
      <c r="AW52">
        <v>49</v>
      </c>
      <c r="AX52">
        <f>IF(Z52&gt;0, (R52*SUMPRODUCT(K52:$K$98, X52:$X$98)-K52*$AZ$3)/Z52, 0)</f>
        <v>11067.035057528619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2000000</v>
      </c>
      <c r="S53">
        <f t="shared" si="1"/>
        <v>9207.068669282171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1132.1446037313494</v>
      </c>
      <c r="AC53">
        <f t="shared" si="2"/>
        <v>731.68342602206576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-43612.163591401106</v>
      </c>
      <c r="AI53">
        <f t="shared" si="25"/>
        <v>-43614.150335098544</v>
      </c>
      <c r="AJ53">
        <f t="shared" si="7"/>
        <v>400.46117770928367</v>
      </c>
      <c r="AK53">
        <f t="shared" si="22"/>
        <v>79.250122261194463</v>
      </c>
      <c r="AL53">
        <f t="shared" si="8"/>
        <v>-43134.43903512806</v>
      </c>
      <c r="AN53">
        <f t="shared" si="26"/>
        <v>0</v>
      </c>
      <c r="AO53">
        <f t="shared" si="26"/>
        <v>0</v>
      </c>
      <c r="AP53">
        <f t="shared" si="26"/>
        <v>-1.7584703593913655E-2</v>
      </c>
      <c r="AQ53">
        <f t="shared" si="26"/>
        <v>-386.01203106068124</v>
      </c>
      <c r="AR53">
        <f t="shared" si="26"/>
        <v>-386.02961576427515</v>
      </c>
      <c r="AS53">
        <f t="shared" si="26"/>
        <v>3.5444889645188726</v>
      </c>
      <c r="AT53">
        <f t="shared" si="26"/>
        <v>0.70144423336710182</v>
      </c>
      <c r="AU53">
        <f t="shared" si="23"/>
        <v>-381.78368256638913</v>
      </c>
      <c r="AW53">
        <v>50</v>
      </c>
      <c r="AX53">
        <f>IF(Z53&gt;0, (R53*SUMPRODUCT(K53:$K$98, X53:$X$98)-K53*$AZ$3)/Z53, 0)</f>
        <v>9207.068669282171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2000000</v>
      </c>
      <c r="S54">
        <f t="shared" si="1"/>
        <v>6949.1518983883761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731.68342602206576</v>
      </c>
      <c r="AC54">
        <f t="shared" si="2"/>
        <v>413.17869118011765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-38435.246989486848</v>
      </c>
      <c r="AI54">
        <f t="shared" si="25"/>
        <v>-38436.733425159939</v>
      </c>
      <c r="AJ54">
        <f t="shared" si="7"/>
        <v>318.50473484194811</v>
      </c>
      <c r="AK54">
        <f t="shared" si="22"/>
        <v>51.217839821544608</v>
      </c>
      <c r="AL54">
        <f t="shared" si="8"/>
        <v>-38067.010850496445</v>
      </c>
      <c r="AN54">
        <f t="shared" si="26"/>
        <v>0</v>
      </c>
      <c r="AO54">
        <f t="shared" si="26"/>
        <v>0</v>
      </c>
      <c r="AP54">
        <f t="shared" si="26"/>
        <v>-1.1746846807529691E-2</v>
      </c>
      <c r="AQ54">
        <f t="shared" si="26"/>
        <v>-303.7420095386617</v>
      </c>
      <c r="AR54">
        <f t="shared" si="26"/>
        <v>-303.75375638546922</v>
      </c>
      <c r="AS54">
        <f t="shared" si="26"/>
        <v>2.5170455710856756</v>
      </c>
      <c r="AT54">
        <f t="shared" si="26"/>
        <v>0.40475893379534</v>
      </c>
      <c r="AU54">
        <f t="shared" si="23"/>
        <v>-300.83195188058818</v>
      </c>
      <c r="AW54">
        <v>51</v>
      </c>
      <c r="AX54">
        <f>IF(Z54&gt;0, (R54*SUMPRODUCT(K54:$K$98, X54:$X$98)-K54*$AZ$3)/Z54, 0)</f>
        <v>6949.1518983883761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2000000</v>
      </c>
      <c r="S55">
        <f t="shared" si="1"/>
        <v>3991.6917622712726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413.17869118011765</v>
      </c>
      <c r="AC55">
        <f t="shared" si="2"/>
        <v>169.71105326532495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-32693.561860675596</v>
      </c>
      <c r="AI55">
        <f t="shared" si="25"/>
        <v>-32694.624762468698</v>
      </c>
      <c r="AJ55">
        <f t="shared" si="7"/>
        <v>243.4676379147927</v>
      </c>
      <c r="AK55">
        <f t="shared" si="22"/>
        <v>28.922508382608239</v>
      </c>
      <c r="AL55">
        <f t="shared" si="8"/>
        <v>-32422.234616171296</v>
      </c>
      <c r="AN55">
        <f t="shared" si="26"/>
        <v>0</v>
      </c>
      <c r="AO55">
        <f t="shared" si="26"/>
        <v>0</v>
      </c>
      <c r="AP55">
        <f t="shared" si="26"/>
        <v>-7.4998107175394098E-3</v>
      </c>
      <c r="AQ55">
        <f t="shared" si="26"/>
        <v>-230.68502398644674</v>
      </c>
      <c r="AR55">
        <f t="shared" si="26"/>
        <v>-230.69252379716426</v>
      </c>
      <c r="AS55">
        <f t="shared" si="26"/>
        <v>1.7179020790589647</v>
      </c>
      <c r="AT55">
        <f t="shared" si="26"/>
        <v>0.20407655698155597</v>
      </c>
      <c r="AU55">
        <f t="shared" si="23"/>
        <v>-228.77054516112372</v>
      </c>
      <c r="AW55">
        <v>52</v>
      </c>
      <c r="AX55">
        <f>IF(Z55&gt;0, (R55*SUMPRODUCT(K55:$K$98, X55:$X$98)-K55*$AZ$3)/Z55, 0)</f>
        <v>3991.6917622712726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2000000</v>
      </c>
      <c r="S56">
        <f t="shared" si="1"/>
        <v>-248.28605509655577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169.71105326532495</v>
      </c>
      <c r="AC56">
        <f t="shared" si="2"/>
        <v>-7.1575674855245666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-26526.006565404703</v>
      </c>
      <c r="AI56">
        <f t="shared" si="25"/>
        <v>-26526.727263097808</v>
      </c>
      <c r="AJ56">
        <f t="shared" si="7"/>
        <v>176.86862075084952</v>
      </c>
      <c r="AK56">
        <f t="shared" si="22"/>
        <v>11.879773728572747</v>
      </c>
      <c r="AL56">
        <f t="shared" si="8"/>
        <v>-26337.978868618386</v>
      </c>
      <c r="AN56">
        <f t="shared" si="26"/>
        <v>0</v>
      </c>
      <c r="AO56">
        <f t="shared" si="26"/>
        <v>0</v>
      </c>
      <c r="AP56">
        <f t="shared" si="26"/>
        <v>-4.5403807344091794E-3</v>
      </c>
      <c r="AQ56">
        <f t="shared" si="26"/>
        <v>-167.11329913040959</v>
      </c>
      <c r="AR56">
        <f t="shared" si="26"/>
        <v>-167.11783951114398</v>
      </c>
      <c r="AS56">
        <f t="shared" si="26"/>
        <v>1.114268695268595</v>
      </c>
      <c r="AT56">
        <f t="shared" si="26"/>
        <v>7.4842331649489655E-2</v>
      </c>
      <c r="AU56">
        <f t="shared" si="23"/>
        <v>-165.9287284842259</v>
      </c>
      <c r="AW56">
        <v>53</v>
      </c>
      <c r="AX56">
        <f>IF(Z56&gt;0, (R56*SUMPRODUCT(K56:$K$98, X56:$X$98)-K56*$AZ$3)/Z56, 0)</f>
        <v>-248.28605509655577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2000000</v>
      </c>
      <c r="S57">
        <f t="shared" si="1"/>
        <v>-6875.1590256878562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-7.1575674855245666</v>
      </c>
      <c r="AC57">
        <f t="shared" si="2"/>
        <v>-126.22050658415094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-20361.413790172981</v>
      </c>
      <c r="AI57">
        <f t="shared" si="25"/>
        <v>-20361.872763216776</v>
      </c>
      <c r="AJ57">
        <f t="shared" si="7"/>
        <v>119.06293909862637</v>
      </c>
      <c r="AK57">
        <f t="shared" si="22"/>
        <v>-0.50102972398671974</v>
      </c>
      <c r="AL57">
        <f t="shared" si="8"/>
        <v>-20243.310853842137</v>
      </c>
      <c r="AN57">
        <f t="shared" si="26"/>
        <v>0</v>
      </c>
      <c r="AO57">
        <f t="shared" si="26"/>
        <v>0</v>
      </c>
      <c r="AP57">
        <f t="shared" si="26"/>
        <v>-2.58171499447734E-3</v>
      </c>
      <c r="AQ57">
        <f t="shared" si="26"/>
        <v>-114.53258094646185</v>
      </c>
      <c r="AR57">
        <f t="shared" si="26"/>
        <v>-114.53516266145633</v>
      </c>
      <c r="AS57">
        <f t="shared" si="26"/>
        <v>0.66972685937056597</v>
      </c>
      <c r="AT57">
        <f t="shared" si="26"/>
        <v>-2.8182830529571447E-3</v>
      </c>
      <c r="AU57">
        <f t="shared" si="23"/>
        <v>-113.86825408513872</v>
      </c>
      <c r="AW57">
        <v>54</v>
      </c>
      <c r="AX57">
        <f>IF(Z57&gt;0, (R57*SUMPRODUCT(K57:$K$98, X57:$X$98)-K57*$AZ$3)/Z57, 0)</f>
        <v>-6875.1590256878562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2000000</v>
      </c>
      <c r="S58">
        <f t="shared" si="1"/>
        <v>-18207.96604741595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-126.22050658415094</v>
      </c>
      <c r="AC58">
        <f t="shared" si="2"/>
        <v>-197.85098035937781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-14618.311235830792</v>
      </c>
      <c r="AI58">
        <f t="shared" si="25"/>
        <v>-14618.582890253701</v>
      </c>
      <c r="AJ58">
        <f t="shared" si="7"/>
        <v>71.630473775226875</v>
      </c>
      <c r="AK58">
        <f t="shared" si="22"/>
        <v>-8.835435460890567</v>
      </c>
      <c r="AL58">
        <f t="shared" si="8"/>
        <v>-14555.787851939365</v>
      </c>
      <c r="AN58">
        <f t="shared" si="26"/>
        <v>0</v>
      </c>
      <c r="AO58">
        <f t="shared" si="26"/>
        <v>0</v>
      </c>
      <c r="AP58">
        <f t="shared" si="26"/>
        <v>-1.3643314025106193E-3</v>
      </c>
      <c r="AQ58">
        <f t="shared" si="26"/>
        <v>-73.417619551476633</v>
      </c>
      <c r="AR58">
        <f t="shared" si="26"/>
        <v>-73.418983882879132</v>
      </c>
      <c r="AS58">
        <f t="shared" si="26"/>
        <v>0.35975009610080677</v>
      </c>
      <c r="AT58">
        <f t="shared" si="26"/>
        <v>-4.4374252865086401E-2</v>
      </c>
      <c r="AU58">
        <f t="shared" si="23"/>
        <v>-73.103608039643419</v>
      </c>
      <c r="AW58">
        <v>55</v>
      </c>
      <c r="AX58">
        <f>IF(Z58&gt;0, (R58*SUMPRODUCT(K58:$K$98, X58:$X$98)-K58*$AZ$3)/Z58, 0)</f>
        <v>-18207.96604741595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2000000</v>
      </c>
      <c r="S59">
        <f t="shared" si="1"/>
        <v>-39523.567178601166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-197.85098035937781</v>
      </c>
      <c r="AC59">
        <f t="shared" si="2"/>
        <v>-232.96314707939453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-9726.4614122194071</v>
      </c>
      <c r="AI59">
        <f t="shared" si="25"/>
        <v>-9726.6087693304362</v>
      </c>
      <c r="AJ59">
        <f t="shared" si="7"/>
        <v>35.112166720016717</v>
      </c>
      <c r="AK59">
        <f t="shared" si="22"/>
        <v>-13.849568625156449</v>
      </c>
      <c r="AL59">
        <f t="shared" si="8"/>
        <v>-9705.3461712355765</v>
      </c>
      <c r="AN59">
        <f t="shared" si="26"/>
        <v>0</v>
      </c>
      <c r="AO59">
        <f t="shared" si="26"/>
        <v>0</v>
      </c>
      <c r="AP59">
        <f t="shared" si="26"/>
        <v>-6.6077890630586065E-4</v>
      </c>
      <c r="AQ59">
        <f t="shared" si="26"/>
        <v>-43.615408101639218</v>
      </c>
      <c r="AR59">
        <f t="shared" si="26"/>
        <v>-43.616068880545527</v>
      </c>
      <c r="AS59">
        <f t="shared" si="26"/>
        <v>0.1574500135169794</v>
      </c>
      <c r="AT59">
        <f t="shared" si="26"/>
        <v>-6.2104249635841852E-2</v>
      </c>
      <c r="AU59">
        <f t="shared" si="23"/>
        <v>-43.520723116664392</v>
      </c>
      <c r="AW59">
        <v>56</v>
      </c>
      <c r="AX59">
        <f>IF(Z59&gt;0, (R59*SUMPRODUCT(K59:$K$98, X59:$X$98)-K59*$AZ$3)/Z59, 0)</f>
        <v>-39523.567178601166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2000000</v>
      </c>
      <c r="S60">
        <f t="shared" si="1"/>
        <v>-84465.581637122959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-232.96314707939453</v>
      </c>
      <c r="AC60">
        <f t="shared" si="2"/>
        <v>-242.37725801008753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-5931.6057299070353</v>
      </c>
      <c r="AI60">
        <f t="shared" si="25"/>
        <v>-5931.6774683753301</v>
      </c>
      <c r="AJ60">
        <f t="shared" si="7"/>
        <v>9.4141109306929991</v>
      </c>
      <c r="AK60">
        <f t="shared" si="22"/>
        <v>-16.30742029555762</v>
      </c>
      <c r="AL60">
        <f t="shared" si="8"/>
        <v>-5938.5707777401949</v>
      </c>
      <c r="AN60">
        <f t="shared" si="26"/>
        <v>0</v>
      </c>
      <c r="AO60">
        <f t="shared" si="26"/>
        <v>0</v>
      </c>
      <c r="AP60">
        <f t="shared" si="26"/>
        <v>-2.8722295721405786E-4</v>
      </c>
      <c r="AQ60">
        <f t="shared" si="26"/>
        <v>-23.748671797361222</v>
      </c>
      <c r="AR60">
        <f t="shared" si="26"/>
        <v>-23.748959020318438</v>
      </c>
      <c r="AS60">
        <f t="shared" si="26"/>
        <v>3.769175513971372E-2</v>
      </c>
      <c r="AT60">
        <f t="shared" si="26"/>
        <v>-6.5290848733955728E-2</v>
      </c>
      <c r="AU60">
        <f t="shared" si="23"/>
        <v>-23.776558113912682</v>
      </c>
      <c r="AW60">
        <v>57</v>
      </c>
      <c r="AX60">
        <f>IF(Z60&gt;0, (R60*SUMPRODUCT(K60:$K$98, X60:$X$98)-K60*$AZ$3)/Z60, 0)</f>
        <v>-84465.581637122959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2000000</v>
      </c>
      <c r="S61">
        <f t="shared" si="1"/>
        <v>-193476.54238577289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-242.37725801008753</v>
      </c>
      <c r="AC61">
        <f t="shared" si="2"/>
        <v>-235.5890573333896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-3246.3624431193125</v>
      </c>
      <c r="AI61">
        <f t="shared" si="25"/>
        <v>-3246.3928846723852</v>
      </c>
      <c r="AJ61">
        <f t="shared" si="7"/>
        <v>-6.7882006766979259</v>
      </c>
      <c r="AK61">
        <f t="shared" si="22"/>
        <v>-16.966408060706129</v>
      </c>
      <c r="AL61">
        <f t="shared" si="8"/>
        <v>-3270.1474934097896</v>
      </c>
      <c r="AN61">
        <f t="shared" si="26"/>
        <v>0</v>
      </c>
      <c r="AO61">
        <f t="shared" si="26"/>
        <v>0</v>
      </c>
      <c r="AP61">
        <f t="shared" si="26"/>
        <v>-1.0882178178845862E-4</v>
      </c>
      <c r="AQ61">
        <f t="shared" si="26"/>
        <v>-11.605023717060261</v>
      </c>
      <c r="AR61">
        <f t="shared" si="26"/>
        <v>-11.605132538842049</v>
      </c>
      <c r="AS61">
        <f t="shared" si="26"/>
        <v>-2.426630766882263E-2</v>
      </c>
      <c r="AT61">
        <f t="shared" si="26"/>
        <v>-6.0651135351549715E-2</v>
      </c>
      <c r="AU61">
        <f t="shared" si="23"/>
        <v>-11.690049981862424</v>
      </c>
      <c r="AW61">
        <v>58</v>
      </c>
      <c r="AX61">
        <f>IF(Z61&gt;0, (R61*SUMPRODUCT(K61:$K$98, X61:$X$98)-K61*$AZ$3)/Z61, 0)</f>
        <v>-193476.54238577289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2000000</v>
      </c>
      <c r="S62">
        <f t="shared" si="1"/>
        <v>-510414.05750983313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-235.5890573333896</v>
      </c>
      <c r="AC62">
        <f t="shared" si="2"/>
        <v>-219.92901634146844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-1549.2039218751142</v>
      </c>
      <c r="AI62">
        <f t="shared" si="25"/>
        <v>-1549.2146939636327</v>
      </c>
      <c r="AJ62">
        <f t="shared" si="7"/>
        <v>-15.660040991921164</v>
      </c>
      <c r="AK62">
        <f t="shared" si="22"/>
        <v>-16.491234013337273</v>
      </c>
      <c r="AL62">
        <f t="shared" si="8"/>
        <v>-1581.3659689688911</v>
      </c>
      <c r="AN62">
        <f t="shared" si="26"/>
        <v>0</v>
      </c>
      <c r="AO62">
        <f t="shared" si="26"/>
        <v>0</v>
      </c>
      <c r="AP62">
        <f t="shared" si="26"/>
        <v>-3.4381982727033317E-5</v>
      </c>
      <c r="AQ62">
        <f t="shared" si="26"/>
        <v>-4.94469595116405</v>
      </c>
      <c r="AR62">
        <f t="shared" si="26"/>
        <v>-4.9447303331467776</v>
      </c>
      <c r="AS62">
        <f t="shared" si="26"/>
        <v>-4.9983181809978551E-2</v>
      </c>
      <c r="AT62">
        <f t="shared" si="26"/>
        <v>-5.2636155191725105E-2</v>
      </c>
      <c r="AU62">
        <f t="shared" si="23"/>
        <v>-5.0473496701484812</v>
      </c>
      <c r="AW62">
        <v>59</v>
      </c>
      <c r="AX62">
        <f>IF(Z62&gt;0, (R62*SUMPRODUCT(K62:$K$98, X62:$X$98)-K62*$AZ$3)/Z62, 0)</f>
        <v>-510414.05750983313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2000000</v>
      </c>
      <c r="S63">
        <f t="shared" si="1"/>
        <v>-1675725.5649190778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-219.92901634146844</v>
      </c>
      <c r="AC63">
        <f t="shared" si="2"/>
        <v>-200.52990451675626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-613.81439218630555</v>
      </c>
      <c r="AI63">
        <f t="shared" si="25"/>
        <v>-613.81738387403641</v>
      </c>
      <c r="AJ63">
        <f t="shared" si="7"/>
        <v>-19.399111824712179</v>
      </c>
      <c r="AK63">
        <f t="shared" si="22"/>
        <v>-15.395031143902793</v>
      </c>
      <c r="AL63">
        <f t="shared" si="8"/>
        <v>-648.6115268426513</v>
      </c>
      <c r="AN63">
        <f t="shared" si="26"/>
        <v>0</v>
      </c>
      <c r="AO63">
        <f t="shared" si="26"/>
        <v>0</v>
      </c>
      <c r="AP63">
        <f t="shared" si="26"/>
        <v>-8.5256842016644433E-6</v>
      </c>
      <c r="AQ63">
        <f t="shared" si="26"/>
        <v>-1.7492426138499146</v>
      </c>
      <c r="AR63">
        <f t="shared" si="26"/>
        <v>-1.7492511395341162</v>
      </c>
      <c r="AS63">
        <f t="shared" si="26"/>
        <v>-5.5283410598698887E-2</v>
      </c>
      <c r="AT63">
        <f t="shared" si="26"/>
        <v>-4.3872618272345183E-2</v>
      </c>
      <c r="AU63">
        <f t="shared" si="23"/>
        <v>-1.84840716840516</v>
      </c>
      <c r="AW63">
        <v>60</v>
      </c>
      <c r="AX63">
        <f>IF(Z63&gt;0, (R63*SUMPRODUCT(K63:$K$98, X63:$X$98)-K63*$AZ$3)/Z63, 0)</f>
        <v>-1675725.5649190778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2000000</v>
      </c>
      <c r="S64">
        <f t="shared" si="1"/>
        <v>-7613060.1008411357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-200.52990451675626</v>
      </c>
      <c r="AC64">
        <f t="shared" si="2"/>
        <v>-180.54360447357382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-189.51169871314764</v>
      </c>
      <c r="AI64">
        <f t="shared" si="25"/>
        <v>-189.51229158776732</v>
      </c>
      <c r="AJ64">
        <f t="shared" si="7"/>
        <v>-19.986300043182439</v>
      </c>
      <c r="AK64">
        <f t="shared" si="22"/>
        <v>-14.037093316172939</v>
      </c>
      <c r="AL64">
        <f t="shared" si="8"/>
        <v>-223.53568494712269</v>
      </c>
      <c r="AN64">
        <f t="shared" si="26"/>
        <v>0</v>
      </c>
      <c r="AO64">
        <f t="shared" si="26"/>
        <v>0</v>
      </c>
      <c r="AP64">
        <f t="shared" si="26"/>
        <v>-1.5085434308765193E-6</v>
      </c>
      <c r="AQ64">
        <f t="shared" si="26"/>
        <v>-0.48220419407614978</v>
      </c>
      <c r="AR64">
        <f t="shared" si="26"/>
        <v>-0.48220570261958068</v>
      </c>
      <c r="AS64">
        <f t="shared" si="26"/>
        <v>-5.0854262667312009E-2</v>
      </c>
      <c r="AT64">
        <f t="shared" si="26"/>
        <v>-3.571676743788952E-2</v>
      </c>
      <c r="AU64">
        <f t="shared" si="23"/>
        <v>-0.56877673272478213</v>
      </c>
      <c r="AW64">
        <v>61</v>
      </c>
      <c r="AX64">
        <f>IF(Z64&gt;0, (R64*SUMPRODUCT(K64:$K$98, X64:$X$98)-K64*$AZ$3)/Z64, 0)</f>
        <v>-7613060.1008411357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2000000</v>
      </c>
      <c r="S65">
        <f t="shared" si="1"/>
        <v>-34770681.69660151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-180.54360447357382</v>
      </c>
      <c r="AC65">
        <f t="shared" si="2"/>
        <v>-161.61907415244255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-37.65938540708126</v>
      </c>
      <c r="AI65">
        <f t="shared" si="25"/>
        <v>-37.65950161063715</v>
      </c>
      <c r="AJ65">
        <f t="shared" si="7"/>
        <v>-18.924530321131272</v>
      </c>
      <c r="AK65">
        <f t="shared" si="22"/>
        <v>-12.638052313150169</v>
      </c>
      <c r="AL65">
        <f t="shared" si="8"/>
        <v>-69.222084244918591</v>
      </c>
      <c r="AN65">
        <f t="shared" si="26"/>
        <v>0</v>
      </c>
      <c r="AO65">
        <f t="shared" si="26"/>
        <v>0</v>
      </c>
      <c r="AP65">
        <f t="shared" si="26"/>
        <v>-2.6399539672442203E-7</v>
      </c>
      <c r="AQ65">
        <f t="shared" si="26"/>
        <v>-8.5555939445457252E-2</v>
      </c>
      <c r="AR65">
        <f t="shared" si="26"/>
        <v>-8.5556203440853976E-2</v>
      </c>
      <c r="AS65">
        <f t="shared" si="26"/>
        <v>-4.2993425216227218E-2</v>
      </c>
      <c r="AT65">
        <f t="shared" si="26"/>
        <v>-2.871157950998007E-2</v>
      </c>
      <c r="AU65">
        <f t="shared" si="23"/>
        <v>-0.15726120816706127</v>
      </c>
      <c r="AW65">
        <v>62</v>
      </c>
      <c r="AX65">
        <f>IF(Z65&gt;0, (R65*SUMPRODUCT(K65:$K$98, X65:$X$98)-K65*$AZ$3)/Z65, 0)</f>
        <v>-34770681.69660151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2000000</v>
      </c>
      <c r="S66">
        <f t="shared" si="1"/>
        <v>-160397204.36509001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-161.61907415244255</v>
      </c>
      <c r="AC66">
        <f t="shared" si="2"/>
        <v>-144.37718856045274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-7.4030759284198933</v>
      </c>
      <c r="AI66">
        <f t="shared" si="25"/>
        <v>-7.4030984314911175</v>
      </c>
      <c r="AJ66">
        <f t="shared" si="7"/>
        <v>-17.241885591989814</v>
      </c>
      <c r="AK66">
        <f t="shared" si="22"/>
        <v>-11.31333519067098</v>
      </c>
      <c r="AL66">
        <f t="shared" si="8"/>
        <v>-35.958319214151913</v>
      </c>
      <c r="AN66">
        <f t="shared" si="26"/>
        <v>0</v>
      </c>
      <c r="AO66">
        <f t="shared" si="26"/>
        <v>0</v>
      </c>
      <c r="AP66">
        <f t="shared" si="26"/>
        <v>-4.5645787947925707E-8</v>
      </c>
      <c r="AQ66">
        <f t="shared" si="26"/>
        <v>-1.5016582875392925E-2</v>
      </c>
      <c r="AR66">
        <f t="shared" si="26"/>
        <v>-1.5016628521180872E-2</v>
      </c>
      <c r="AS66">
        <f t="shared" si="26"/>
        <v>-3.4973868487043966E-2</v>
      </c>
      <c r="AT66">
        <f t="shared" si="26"/>
        <v>-2.2948249772182287E-2</v>
      </c>
      <c r="AU66">
        <f t="shared" si="23"/>
        <v>-7.2938746780407127E-2</v>
      </c>
      <c r="AW66">
        <v>63</v>
      </c>
      <c r="AX66">
        <f>IF(Z66&gt;0, (R66*SUMPRODUCT(K66:$K$98, X66:$X$98)-K66*$AZ$3)/Z66, 0)</f>
        <v>-160397204.36509001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-749621389.63157785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-144.37718856045274</v>
      </c>
      <c r="AC67">
        <f t="shared" ref="AC67:AC98" si="29">S67*Z67</f>
        <v>-128.92127520454665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-4.2995463105684774E-6</v>
      </c>
      <c r="AH67">
        <f t="shared" ref="AH67:AH98" si="32">-X67*R67</f>
        <v>-1.4382795361215976</v>
      </c>
      <c r="AI67">
        <f t="shared" ref="AI67:AI98" si="33">SUM(AE67:AH67)</f>
        <v>-1.4382838356679082</v>
      </c>
      <c r="AJ67">
        <f t="shared" ref="AJ67:AJ98" si="34">AB67-AC67</f>
        <v>-15.455913355906091</v>
      </c>
      <c r="AK67">
        <f t="shared" si="22"/>
        <v>-10.106403199231693</v>
      </c>
      <c r="AL67">
        <f t="shared" ref="AL67:AL98" si="35">SUM(AI67:AK67)</f>
        <v>-27.00060039080569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-2.6048588332189867E-3</v>
      </c>
      <c r="AR67">
        <f t="shared" si="36"/>
        <v>-2.6048666200997042E-3</v>
      </c>
      <c r="AS67">
        <f t="shared" si="36"/>
        <v>-2.7992105442286933E-2</v>
      </c>
      <c r="AT67">
        <f t="shared" si="36"/>
        <v>-1.8303641944722508E-2</v>
      </c>
      <c r="AU67">
        <f t="shared" si="23"/>
        <v>-4.8900614007109135E-2</v>
      </c>
      <c r="AW67">
        <v>64</v>
      </c>
      <c r="AX67">
        <f>IF(Z67&gt;0, (R67*SUMPRODUCT(K67:$K$98, X67:$X$98)-K67*$AZ$3)/Z67, 0)</f>
        <v>-749621389.63157785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7"/>
        <v>2000000</v>
      </c>
      <c r="S68">
        <f t="shared" si="28"/>
        <v>-3556351004.8460703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-128.92127520454665</v>
      </c>
      <c r="AC68">
        <f t="shared" si="29"/>
        <v>-115.11054976089643</v>
      </c>
      <c r="AE68">
        <f t="shared" si="30"/>
        <v>0</v>
      </c>
      <c r="AF68">
        <f t="shared" si="31"/>
        <v>0</v>
      </c>
      <c r="AG68">
        <f t="shared" si="31"/>
        <v>-8.0919002092341809E-7</v>
      </c>
      <c r="AH68">
        <f t="shared" si="32"/>
        <v>-0.27578886612315001</v>
      </c>
      <c r="AI68">
        <f t="shared" si="33"/>
        <v>-0.27578967531317095</v>
      </c>
      <c r="AJ68">
        <f t="shared" si="34"/>
        <v>-13.810725443650213</v>
      </c>
      <c r="AK68">
        <f t="shared" si="22"/>
        <v>-9.0244892643182659</v>
      </c>
      <c r="AL68">
        <f t="shared" si="35"/>
        <v>-23.111004383281649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-4.4596378991006039E-4</v>
      </c>
      <c r="AR68">
        <f t="shared" si="36"/>
        <v>-4.4596509840903487E-4</v>
      </c>
      <c r="AS68">
        <f t="shared" si="36"/>
        <v>-2.2332603729939154E-2</v>
      </c>
      <c r="AT68">
        <f t="shared" si="36"/>
        <v>-1.4593030860502159E-2</v>
      </c>
      <c r="AU68">
        <f t="shared" si="23"/>
        <v>-3.7371599688850343E-2</v>
      </c>
      <c r="AW68">
        <v>65</v>
      </c>
      <c r="AX68">
        <f>IF(Z68&gt;0, (R68*SUMPRODUCT(K68:$K$98, X68:$X$98)-K68*$AZ$3)/Z68, 0)</f>
        <v>-3556351004.8460703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7"/>
        <v>2000000</v>
      </c>
      <c r="S69">
        <f t="shared" si="28"/>
        <v>-17130419078.013182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-115.11054976089643</v>
      </c>
      <c r="AC69">
        <f t="shared" si="29"/>
        <v>-102.777665097469</v>
      </c>
      <c r="AE69">
        <f t="shared" si="30"/>
        <v>0</v>
      </c>
      <c r="AF69">
        <f t="shared" si="31"/>
        <v>0</v>
      </c>
      <c r="AG69">
        <f t="shared" si="31"/>
        <v>-1.4999292286635252E-7</v>
      </c>
      <c r="AH69">
        <f t="shared" si="32"/>
        <v>-5.2088415827826515E-2</v>
      </c>
      <c r="AI69">
        <f t="shared" si="33"/>
        <v>-5.2088565820749382E-2</v>
      </c>
      <c r="AJ69">
        <f t="shared" si="34"/>
        <v>-12.332884663427436</v>
      </c>
      <c r="AK69">
        <f t="shared" si="22"/>
        <v>-8.0577384832627512</v>
      </c>
      <c r="AL69">
        <f t="shared" si="35"/>
        <v>-20.442711712510935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-7.5204875211806274E-5</v>
      </c>
      <c r="AR69">
        <f t="shared" si="36"/>
        <v>-7.5205091770495333E-5</v>
      </c>
      <c r="AS69">
        <f t="shared" si="36"/>
        <v>-1.7806129009190892E-2</v>
      </c>
      <c r="AT69">
        <f t="shared" si="36"/>
        <v>-1.1633704106612875E-2</v>
      </c>
      <c r="AU69">
        <f t="shared" si="23"/>
        <v>-2.951503820757426E-2</v>
      </c>
      <c r="AW69">
        <v>66</v>
      </c>
      <c r="AX69">
        <f>IF(Z69&gt;0, (R69*SUMPRODUCT(K69:$K$98, X69:$X$98)-K69*$AZ$3)/Z69, 0)</f>
        <v>-17130419078.013182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7"/>
        <v>2000000</v>
      </c>
      <c r="S70">
        <f t="shared" si="28"/>
        <v>-83903651526.58873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-102.777665097469</v>
      </c>
      <c r="AC70">
        <f t="shared" si="29"/>
        <v>-91.765837956614419</v>
      </c>
      <c r="AE70">
        <f t="shared" si="30"/>
        <v>0</v>
      </c>
      <c r="AF70">
        <f t="shared" si="31"/>
        <v>0</v>
      </c>
      <c r="AG70">
        <f t="shared" si="31"/>
        <v>-2.7342623439795763E-8</v>
      </c>
      <c r="AH70">
        <f t="shared" si="32"/>
        <v>-9.6920296158314583E-3</v>
      </c>
      <c r="AI70">
        <f t="shared" si="33"/>
        <v>-9.692056958454898E-3</v>
      </c>
      <c r="AJ70">
        <f t="shared" si="34"/>
        <v>-11.011827140854578</v>
      </c>
      <c r="AK70">
        <f t="shared" si="22"/>
        <v>-7.1944365568228301</v>
      </c>
      <c r="AL70">
        <f t="shared" si="35"/>
        <v>-18.215955754635864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-1.2494001549092158E-5</v>
      </c>
      <c r="AR70">
        <f t="shared" si="36"/>
        <v>-1.2494036796485444E-5</v>
      </c>
      <c r="AS70">
        <f t="shared" si="36"/>
        <v>-1.4195353378970182E-2</v>
      </c>
      <c r="AT70">
        <f t="shared" si="36"/>
        <v>-9.2743527464013483E-3</v>
      </c>
      <c r="AU70">
        <f t="shared" si="23"/>
        <v>-2.3482200162168017E-2</v>
      </c>
      <c r="AW70">
        <v>67</v>
      </c>
      <c r="AX70">
        <f>IF(Z70&gt;0, (R70*SUMPRODUCT(K70:$K$98, X70:$X$98)-K70*$AZ$3)/Z70, 0)</f>
        <v>-83903651526.58873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7"/>
        <v>2000000</v>
      </c>
      <c r="S71">
        <f t="shared" si="28"/>
        <v>-418334005830.87994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-91.765837956614419</v>
      </c>
      <c r="AC71">
        <f t="shared" si="29"/>
        <v>-81.933794784785803</v>
      </c>
      <c r="AE71">
        <f t="shared" si="30"/>
        <v>0</v>
      </c>
      <c r="AF71">
        <f t="shared" si="31"/>
        <v>0</v>
      </c>
      <c r="AG71">
        <f t="shared" si="31"/>
        <v>-4.8964340480791086E-9</v>
      </c>
      <c r="AH71">
        <f t="shared" si="32"/>
        <v>-1.7738210525854955E-3</v>
      </c>
      <c r="AI71">
        <f t="shared" si="33"/>
        <v>-1.7738259490195436E-3</v>
      </c>
      <c r="AJ71">
        <f t="shared" si="34"/>
        <v>-9.8320431718286159</v>
      </c>
      <c r="AK71">
        <f t="shared" si="22"/>
        <v>-6.42360865696301</v>
      </c>
      <c r="AL71">
        <f t="shared" si="35"/>
        <v>-16.257425654740643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-2.0416373646023231E-6</v>
      </c>
      <c r="AR71">
        <f t="shared" si="36"/>
        <v>-2.0416430003132601E-6</v>
      </c>
      <c r="AS71">
        <f t="shared" si="36"/>
        <v>-1.1316511708286275E-2</v>
      </c>
      <c r="AT71">
        <f t="shared" si="36"/>
        <v>-7.3934625088155678E-3</v>
      </c>
      <c r="AU71">
        <f t="shared" si="23"/>
        <v>-1.8712015860102155E-2</v>
      </c>
      <c r="AW71">
        <v>68</v>
      </c>
      <c r="AX71">
        <f>IF(Z71&gt;0, (R71*SUMPRODUCT(K71:$K$98, X71:$X$98)-K71*$AZ$3)/Z71, 0)</f>
        <v>-418334005830.87994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7"/>
        <v>2000000</v>
      </c>
      <c r="S72">
        <f t="shared" si="28"/>
        <v>-2125196522461.2649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-81.933794784785803</v>
      </c>
      <c r="AC72">
        <f t="shared" si="29"/>
        <v>-73.155175696217682</v>
      </c>
      <c r="AE72">
        <f t="shared" si="30"/>
        <v>0</v>
      </c>
      <c r="AF72">
        <f t="shared" si="31"/>
        <v>0</v>
      </c>
      <c r="AG72">
        <f t="shared" si="31"/>
        <v>-8.6056953937010618E-10</v>
      </c>
      <c r="AH72">
        <f t="shared" si="32"/>
        <v>-3.1895201345825692E-4</v>
      </c>
      <c r="AI72">
        <f t="shared" si="33"/>
        <v>-3.1895287402779627E-4</v>
      </c>
      <c r="AJ72">
        <f t="shared" si="34"/>
        <v>-8.7786190885681208</v>
      </c>
      <c r="AK72">
        <f t="shared" si="22"/>
        <v>-5.7353656349350066</v>
      </c>
      <c r="AL72">
        <f t="shared" si="35"/>
        <v>-14.514303676377157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-3.2777522611545872E-7</v>
      </c>
      <c r="AR72">
        <f t="shared" si="36"/>
        <v>-3.2777611049104952E-7</v>
      </c>
      <c r="AS72">
        <f t="shared" si="36"/>
        <v>-9.021463214915499E-3</v>
      </c>
      <c r="AT72">
        <f t="shared" si="36"/>
        <v>-5.894023829674579E-3</v>
      </c>
      <c r="AU72">
        <f t="shared" si="23"/>
        <v>-1.4915814820700569E-2</v>
      </c>
      <c r="AW72">
        <v>69</v>
      </c>
      <c r="AX72">
        <f>IF(Z72&gt;0, (R72*SUMPRODUCT(K72:$K$98, X72:$X$98)-K72*$AZ$3)/Z72, 0)</f>
        <v>-2125196522461.2649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7"/>
        <v>2000000</v>
      </c>
      <c r="S73">
        <f t="shared" si="28"/>
        <v>-11019834743945.109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-73.155175696217682</v>
      </c>
      <c r="AC73">
        <f t="shared" si="29"/>
        <v>-65.31712144345228</v>
      </c>
      <c r="AE73">
        <f t="shared" si="30"/>
        <v>0</v>
      </c>
      <c r="AF73">
        <f t="shared" si="31"/>
        <v>0</v>
      </c>
      <c r="AG73">
        <f t="shared" si="31"/>
        <v>-1.4818080978787141E-10</v>
      </c>
      <c r="AH73">
        <f t="shared" si="32"/>
        <v>-5.6302642735082697E-5</v>
      </c>
      <c r="AI73">
        <f t="shared" si="33"/>
        <v>-5.6302790915892482E-5</v>
      </c>
      <c r="AJ73">
        <f t="shared" si="34"/>
        <v>-7.8380542527654029</v>
      </c>
      <c r="AK73">
        <f t="shared" ref="AK73:AK98" si="49">G73*SUM(AB73:AB73, AE73:AF73)</f>
        <v>-5.1208622987352381</v>
      </c>
      <c r="AL73">
        <f t="shared" si="35"/>
        <v>-12.958972854291556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-5.1660848527512565E-8</v>
      </c>
      <c r="AR73">
        <f t="shared" si="36"/>
        <v>-5.1660984491758593E-8</v>
      </c>
      <c r="AS73">
        <f t="shared" si="36"/>
        <v>-7.1918566133349444E-3</v>
      </c>
      <c r="AT73">
        <f t="shared" si="36"/>
        <v>-4.6986798255629408E-3</v>
      </c>
      <c r="AU73">
        <f t="shared" si="23"/>
        <v>-1.1890588099882375E-2</v>
      </c>
      <c r="AW73">
        <v>70</v>
      </c>
      <c r="AX73">
        <f>IF(Z73&gt;0, (R73*SUMPRODUCT(K73:$K$98, X73:$X$98)-K73*$AZ$3)/Z73, 0)</f>
        <v>-11019834743945.109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7"/>
        <v>2000000</v>
      </c>
      <c r="S74">
        <f t="shared" si="28"/>
        <v>-58384597780535.445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-65.31712144345228</v>
      </c>
      <c r="AC74">
        <f t="shared" si="29"/>
        <v>-58.318858476773265</v>
      </c>
      <c r="AE74">
        <f t="shared" si="30"/>
        <v>0</v>
      </c>
      <c r="AF74">
        <f t="shared" si="31"/>
        <v>0</v>
      </c>
      <c r="AG74">
        <f t="shared" si="31"/>
        <v>-2.4971850750771083E-11</v>
      </c>
      <c r="AH74">
        <f t="shared" si="32"/>
        <v>-9.7381720751377291E-6</v>
      </c>
      <c r="AI74">
        <f t="shared" si="33"/>
        <v>-9.7381970469884797E-6</v>
      </c>
      <c r="AJ74">
        <f t="shared" si="34"/>
        <v>-6.9982629666790146</v>
      </c>
      <c r="AK74">
        <f t="shared" si="49"/>
        <v>-4.5721985010416599</v>
      </c>
      <c r="AL74">
        <f t="shared" si="35"/>
        <v>-11.570471205917721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-7.9779659163295704E-9</v>
      </c>
      <c r="AR74">
        <f t="shared" si="36"/>
        <v>-7.9779863744373771E-9</v>
      </c>
      <c r="AS74">
        <f t="shared" si="36"/>
        <v>-5.7333042578103137E-3</v>
      </c>
      <c r="AT74">
        <f t="shared" si="36"/>
        <v>-3.7457588059191917E-3</v>
      </c>
      <c r="AU74">
        <f t="shared" si="23"/>
        <v>-9.4790710417158794E-3</v>
      </c>
      <c r="AW74">
        <v>71</v>
      </c>
      <c r="AX74">
        <f>IF(Z74&gt;0, (R74*SUMPRODUCT(K74:$K$98, X74:$X$98)-K74*$AZ$3)/Z74, 0)</f>
        <v>-58384597780535.445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7"/>
        <v>2000000</v>
      </c>
      <c r="S75">
        <f t="shared" si="28"/>
        <v>-316625648079668.19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-58.318858476773265</v>
      </c>
      <c r="AC75">
        <f t="shared" si="29"/>
        <v>-52.070409361233523</v>
      </c>
      <c r="AE75">
        <f t="shared" si="30"/>
        <v>0</v>
      </c>
      <c r="AF75">
        <f t="shared" si="31"/>
        <v>0</v>
      </c>
      <c r="AG75">
        <f t="shared" si="31"/>
        <v>-4.1113543451896668E-12</v>
      </c>
      <c r="AH75">
        <f t="shared" si="32"/>
        <v>-1.6488622318458963E-6</v>
      </c>
      <c r="AI75">
        <f t="shared" si="33"/>
        <v>-1.6488663432002415E-6</v>
      </c>
      <c r="AJ75">
        <f t="shared" si="34"/>
        <v>-6.2484491155397421</v>
      </c>
      <c r="AK75">
        <f t="shared" si="49"/>
        <v>-4.082320093374129</v>
      </c>
      <c r="AL75">
        <f t="shared" si="35"/>
        <v>-10.330770857780214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-1.2060937860319658E-9</v>
      </c>
      <c r="AR75">
        <f t="shared" si="36"/>
        <v>-1.2060967933656486E-9</v>
      </c>
      <c r="AS75">
        <f t="shared" si="36"/>
        <v>-4.5705550803675369E-3</v>
      </c>
      <c r="AT75">
        <f t="shared" si="36"/>
        <v>-2.9860959891718475E-3</v>
      </c>
      <c r="AU75">
        <f t="shared" si="23"/>
        <v>-7.5566522756361776E-3</v>
      </c>
      <c r="AW75">
        <v>72</v>
      </c>
      <c r="AX75">
        <f>IF(Z75&gt;0, (R75*SUMPRODUCT(K75:$K$98, X75:$X$98)-K75*$AZ$3)/Z75, 0)</f>
        <v>-316625648079668.19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7"/>
        <v>2000000</v>
      </c>
      <c r="S76">
        <f t="shared" si="28"/>
        <v>-1761065647022125.8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-52.070409361233523</v>
      </c>
      <c r="AC76">
        <f t="shared" si="29"/>
        <v>-46.491436930727367</v>
      </c>
      <c r="AE76">
        <f t="shared" si="30"/>
        <v>0</v>
      </c>
      <c r="AF76">
        <f t="shared" si="31"/>
        <v>0</v>
      </c>
      <c r="AG76">
        <f t="shared" si="31"/>
        <v>-6.5999011748003357E-13</v>
      </c>
      <c r="AH76">
        <f t="shared" si="32"/>
        <v>-2.7282005474061889E-7</v>
      </c>
      <c r="AI76">
        <f t="shared" si="33"/>
        <v>-2.7282071473073636E-7</v>
      </c>
      <c r="AJ76">
        <f t="shared" si="34"/>
        <v>-5.5789724305061554</v>
      </c>
      <c r="AK76">
        <f t="shared" si="49"/>
        <v>-3.6449286552863471</v>
      </c>
      <c r="AL76">
        <f t="shared" si="35"/>
        <v>-9.223901358613217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-1.7817836876739336E-10</v>
      </c>
      <c r="AR76">
        <f t="shared" si="36"/>
        <v>-1.7817879980594969E-10</v>
      </c>
      <c r="AS76">
        <f t="shared" si="36"/>
        <v>-3.6436185309431613E-3</v>
      </c>
      <c r="AT76">
        <f t="shared" si="36"/>
        <v>-2.3804974406661785E-3</v>
      </c>
      <c r="AU76">
        <f t="shared" si="23"/>
        <v>-6.0241161497881397E-3</v>
      </c>
      <c r="AW76">
        <v>73</v>
      </c>
      <c r="AX76">
        <f>IF(Z76&gt;0, (R76*SUMPRODUCT(K76:$K$98, X76:$X$98)-K76*$AZ$3)/Z76, 0)</f>
        <v>-1761065647022125.8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7"/>
        <v>2000000</v>
      </c>
      <c r="S77">
        <f t="shared" si="28"/>
        <v>-1.0057320302302854E+16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-46.491436930727367</v>
      </c>
      <c r="AC77">
        <f t="shared" si="29"/>
        <v>-41.510211545448179</v>
      </c>
      <c r="AE77">
        <f t="shared" si="30"/>
        <v>0</v>
      </c>
      <c r="AF77">
        <f t="shared" si="31"/>
        <v>0</v>
      </c>
      <c r="AG77">
        <f t="shared" si="31"/>
        <v>-1.0318407462856549E-13</v>
      </c>
      <c r="AH77">
        <f t="shared" si="32"/>
        <v>-4.4016491334133417E-8</v>
      </c>
      <c r="AI77">
        <f t="shared" si="33"/>
        <v>-4.4016594518208046E-8</v>
      </c>
      <c r="AJ77">
        <f t="shared" si="34"/>
        <v>-4.9812253852791883</v>
      </c>
      <c r="AK77">
        <f t="shared" si="49"/>
        <v>-3.2544005851509161</v>
      </c>
      <c r="AL77">
        <f t="shared" si="35"/>
        <v>-8.2356260144466997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-2.56670575940498E-11</v>
      </c>
      <c r="AR77">
        <f t="shared" si="36"/>
        <v>-2.5667117763125206E-11</v>
      </c>
      <c r="AS77">
        <f t="shared" si="36"/>
        <v>-2.90467038552338E-3</v>
      </c>
      <c r="AT77">
        <f t="shared" si="36"/>
        <v>-1.8977179852679973E-3</v>
      </c>
      <c r="AU77">
        <f t="shared" si="23"/>
        <v>-4.8023883964584957E-3</v>
      </c>
      <c r="AW77">
        <v>74</v>
      </c>
      <c r="AX77">
        <f>IF(Z77&gt;0, (R77*SUMPRODUCT(K77:$K$98, X77:$X$98)-K77*$AZ$3)/Z77, 0)</f>
        <v>-1.0057320302302854E+16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7"/>
        <v>2000000</v>
      </c>
      <c r="S78">
        <f t="shared" si="28"/>
        <v>-5.90903509348426E+16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-41.510211545448179</v>
      </c>
      <c r="AC78">
        <f t="shared" si="29"/>
        <v>-37.062688879886913</v>
      </c>
      <c r="AE78">
        <f t="shared" si="30"/>
        <v>0</v>
      </c>
      <c r="AF78">
        <f t="shared" si="31"/>
        <v>0</v>
      </c>
      <c r="AG78">
        <f t="shared" si="31"/>
        <v>-1.5680516485997426E-14</v>
      </c>
      <c r="AH78">
        <f t="shared" si="32"/>
        <v>-6.9177373917025919E-9</v>
      </c>
      <c r="AI78">
        <f t="shared" si="33"/>
        <v>-6.9177530722190781E-9</v>
      </c>
      <c r="AJ78">
        <f t="shared" si="34"/>
        <v>-4.4475226655612659</v>
      </c>
      <c r="AK78">
        <f t="shared" si="49"/>
        <v>-2.9057148081813726</v>
      </c>
      <c r="AL78">
        <f t="shared" si="35"/>
        <v>-7.3532374806603915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-3.6016931761496482E-12</v>
      </c>
      <c r="AR78">
        <f t="shared" si="36"/>
        <v>-3.601701340149816E-12</v>
      </c>
      <c r="AS78">
        <f t="shared" si="36"/>
        <v>-2.315585447712465E-3</v>
      </c>
      <c r="AT78">
        <f t="shared" si="36"/>
        <v>-1.5128491591797862E-3</v>
      </c>
      <c r="AU78">
        <f t="shared" si="23"/>
        <v>-3.8284346104939522E-3</v>
      </c>
      <c r="AW78">
        <v>75</v>
      </c>
      <c r="AX78">
        <f>IF(Z78&gt;0, (R78*SUMPRODUCT(K78:$K$98, X78:$X$98)-K78*$AZ$3)/Z78, 0)</f>
        <v>-5.90903509348426E+16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7"/>
        <v>2000000</v>
      </c>
      <c r="S79">
        <f t="shared" si="28"/>
        <v>-3.5754068480511789E+17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-37.062688879886913</v>
      </c>
      <c r="AC79">
        <f t="shared" si="29"/>
        <v>-33.091686499902181</v>
      </c>
      <c r="AE79">
        <f t="shared" si="30"/>
        <v>0</v>
      </c>
      <c r="AF79">
        <f t="shared" si="31"/>
        <v>0</v>
      </c>
      <c r="AG79">
        <f t="shared" si="31"/>
        <v>-2.3138406275316069E-15</v>
      </c>
      <c r="AH79">
        <f t="shared" si="32"/>
        <v>-1.0567896554884676E-9</v>
      </c>
      <c r="AI79">
        <f t="shared" si="33"/>
        <v>-1.056791969329095E-9</v>
      </c>
      <c r="AJ79">
        <f t="shared" si="34"/>
        <v>-3.971002379984732</v>
      </c>
      <c r="AK79">
        <f t="shared" si="49"/>
        <v>-2.5943882215920842</v>
      </c>
      <c r="AL79">
        <f t="shared" si="35"/>
        <v>-6.5653906026336077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-4.9126200045083899E-13</v>
      </c>
      <c r="AR79">
        <f t="shared" si="36"/>
        <v>-4.9126307606883875E-13</v>
      </c>
      <c r="AS79">
        <f t="shared" si="36"/>
        <v>-1.8459705418715946E-3</v>
      </c>
      <c r="AT79">
        <f t="shared" si="36"/>
        <v>-1.2060340873570657E-3</v>
      </c>
      <c r="AU79">
        <f t="shared" si="23"/>
        <v>-3.0520046297199234E-3</v>
      </c>
      <c r="AW79">
        <v>76</v>
      </c>
      <c r="AX79">
        <f>IF(Z79&gt;0, (R79*SUMPRODUCT(K79:$K$98, X79:$X$98)-K79*$AZ$3)/Z79, 0)</f>
        <v>-3.5754068480511789E+17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7"/>
        <v>2000000</v>
      </c>
      <c r="S80">
        <f t="shared" si="28"/>
        <v>-2.2288324812516332E+18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-33.091686499902181</v>
      </c>
      <c r="AC80">
        <f t="shared" si="29"/>
        <v>-29.546148660627381</v>
      </c>
      <c r="AE80">
        <f t="shared" si="30"/>
        <v>0</v>
      </c>
      <c r="AF80">
        <f t="shared" si="31"/>
        <v>0</v>
      </c>
      <c r="AG80">
        <f t="shared" si="31"/>
        <v>-3.3140835963628941E-16</v>
      </c>
      <c r="AH80">
        <f t="shared" si="32"/>
        <v>-1.5674350892960013E-10</v>
      </c>
      <c r="AI80">
        <f t="shared" si="33"/>
        <v>-1.5674384033795977E-10</v>
      </c>
      <c r="AJ80">
        <f t="shared" si="34"/>
        <v>-3.5455378392748003</v>
      </c>
      <c r="AK80">
        <f t="shared" si="49"/>
        <v>-2.3164180549931528</v>
      </c>
      <c r="AL80">
        <f t="shared" si="35"/>
        <v>-5.861955894424697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-6.5057318842400358E-14</v>
      </c>
      <c r="AR80">
        <f t="shared" si="36"/>
        <v>-6.5057456395396769E-14</v>
      </c>
      <c r="AS80">
        <f t="shared" si="36"/>
        <v>-1.4715964141207029E-3</v>
      </c>
      <c r="AT80">
        <f t="shared" si="36"/>
        <v>-9.6144299055897682E-4</v>
      </c>
      <c r="AU80">
        <f t="shared" si="23"/>
        <v>-2.433039404744737E-3</v>
      </c>
      <c r="AW80">
        <v>77</v>
      </c>
      <c r="AX80">
        <f>IF(Z80&gt;0, (R80*SUMPRODUCT(K80:$K$98, X80:$X$98)-K80*$AZ$3)/Z80, 0)</f>
        <v>-2.2288324812516332E+18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7"/>
        <v>2000000</v>
      </c>
      <c r="S81">
        <f t="shared" si="28"/>
        <v>-1.4338184490935611E+19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-29.546148660627381</v>
      </c>
      <c r="AC81">
        <f t="shared" si="29"/>
        <v>-26.380489875560215</v>
      </c>
      <c r="AE81">
        <f t="shared" si="30"/>
        <v>0</v>
      </c>
      <c r="AF81">
        <f t="shared" si="31"/>
        <v>0</v>
      </c>
      <c r="AG81">
        <f t="shared" si="31"/>
        <v>-4.5996914553996659E-17</v>
      </c>
      <c r="AH81">
        <f t="shared" si="32"/>
        <v>-2.2567788918874387E-11</v>
      </c>
      <c r="AI81">
        <f t="shared" si="33"/>
        <v>-2.2567834915788939E-11</v>
      </c>
      <c r="AJ81">
        <f t="shared" si="34"/>
        <v>-3.1656587850671656</v>
      </c>
      <c r="AK81">
        <f t="shared" si="49"/>
        <v>-2.068230406243917</v>
      </c>
      <c r="AL81">
        <f t="shared" si="35"/>
        <v>-5.2338891913336507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-8.3632982480737543E-15</v>
      </c>
      <c r="AR81">
        <f t="shared" si="36"/>
        <v>-8.3633152938692583E-15</v>
      </c>
      <c r="AS81">
        <f t="shared" si="36"/>
        <v>-1.173147651563201E-3</v>
      </c>
      <c r="AT81">
        <f t="shared" si="36"/>
        <v>-7.6645646568797104E-4</v>
      </c>
      <c r="AU81">
        <f t="shared" si="23"/>
        <v>-1.9396041172595354E-3</v>
      </c>
      <c r="AW81">
        <v>78</v>
      </c>
      <c r="AX81">
        <f>IF(Z81&gt;0, (R81*SUMPRODUCT(K81:$K$98, X81:$X$98)-K81*$AZ$3)/Z81, 0)</f>
        <v>-1.4338184490935611E+19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7"/>
        <v>2000000</v>
      </c>
      <c r="S82">
        <f t="shared" si="28"/>
        <v>-9.5339035384885395E+19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-26.380489875560215</v>
      </c>
      <c r="AC82">
        <f t="shared" si="29"/>
        <v>-23.554008817464489</v>
      </c>
      <c r="AE82">
        <f t="shared" si="30"/>
        <v>0</v>
      </c>
      <c r="AF82">
        <f t="shared" si="31"/>
        <v>0</v>
      </c>
      <c r="AG82">
        <f t="shared" si="31"/>
        <v>-6.1763811439817205E-18</v>
      </c>
      <c r="AH82">
        <f t="shared" si="32"/>
        <v>-3.1488451411579977E-12</v>
      </c>
      <c r="AI82">
        <f t="shared" si="33"/>
        <v>-3.1488513175391417E-12</v>
      </c>
      <c r="AJ82">
        <f t="shared" si="34"/>
        <v>-2.8264810580957267</v>
      </c>
      <c r="AK82">
        <f t="shared" si="49"/>
        <v>-1.8466342912892153</v>
      </c>
      <c r="AL82">
        <f t="shared" si="35"/>
        <v>-4.673115349388091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-1.0418899613946403E-15</v>
      </c>
      <c r="AR82">
        <f t="shared" si="36"/>
        <v>-1.0418920050357921E-15</v>
      </c>
      <c r="AS82">
        <f t="shared" si="36"/>
        <v>-9.3522612528955569E-4</v>
      </c>
      <c r="AT82">
        <f t="shared" si="36"/>
        <v>-6.1101440185584548E-4</v>
      </c>
      <c r="AU82">
        <f t="shared" si="23"/>
        <v>-1.5462405271464432E-3</v>
      </c>
      <c r="AW82">
        <v>79</v>
      </c>
      <c r="AX82">
        <f>IF(Z82&gt;0, (R82*SUMPRODUCT(K82:$K$98, X82:$X$98)-K82*$AZ$3)/Z82, 0)</f>
        <v>-9.5339035384885395E+19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7"/>
        <v>2000000</v>
      </c>
      <c r="S83">
        <f t="shared" si="28"/>
        <v>-6.5623686803936969E+20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-23.554008817464489</v>
      </c>
      <c r="AC83">
        <f t="shared" si="29"/>
        <v>-21.030365015593286</v>
      </c>
      <c r="AE83">
        <f t="shared" si="30"/>
        <v>0</v>
      </c>
      <c r="AF83">
        <f t="shared" si="31"/>
        <v>0</v>
      </c>
      <c r="AG83">
        <f t="shared" si="31"/>
        <v>-8.0117279445246015E-19</v>
      </c>
      <c r="AH83">
        <f t="shared" si="32"/>
        <v>-4.2507556304715544E-13</v>
      </c>
      <c r="AI83">
        <f t="shared" si="33"/>
        <v>-4.2507636421994989E-13</v>
      </c>
      <c r="AJ83">
        <f t="shared" si="34"/>
        <v>-2.5236438018712022</v>
      </c>
      <c r="AK83">
        <f t="shared" si="49"/>
        <v>-1.6487806172225143</v>
      </c>
      <c r="AL83">
        <f t="shared" si="35"/>
        <v>-4.172424419094142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-1.2557947611382467E-16</v>
      </c>
      <c r="AR83">
        <f t="shared" si="36"/>
        <v>-1.2557971280317721E-16</v>
      </c>
      <c r="AS83">
        <f t="shared" si="36"/>
        <v>-7.4555654120660251E-4</v>
      </c>
      <c r="AT83">
        <f t="shared" si="36"/>
        <v>-4.8709694025497898E-4</v>
      </c>
      <c r="AU83">
        <f t="shared" si="23"/>
        <v>-1.2326534814617071E-3</v>
      </c>
      <c r="AW83">
        <v>80</v>
      </c>
      <c r="AX83">
        <f>IF(Z83&gt;0, (R83*SUMPRODUCT(K83:$K$98, X83:$X$98)-K83*$AZ$3)/Z83, 0)</f>
        <v>-6.5623686803936969E+20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7"/>
        <v>2000000</v>
      </c>
      <c r="S84">
        <f t="shared" si="28"/>
        <v>-4.6824131745463182E+21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-21.030365015593286</v>
      </c>
      <c r="AC84">
        <f t="shared" si="29"/>
        <v>-18.777111621065437</v>
      </c>
      <c r="AE84">
        <f t="shared" si="30"/>
        <v>0</v>
      </c>
      <c r="AF84">
        <f t="shared" si="31"/>
        <v>0</v>
      </c>
      <c r="AG84">
        <f t="shared" si="31"/>
        <v>-1.0025338923067571E-19</v>
      </c>
      <c r="AH84">
        <f t="shared" si="32"/>
        <v>-5.5432614182180787E-14</v>
      </c>
      <c r="AI84">
        <f t="shared" si="33"/>
        <v>-5.5432714435570017E-14</v>
      </c>
      <c r="AJ84">
        <f t="shared" si="34"/>
        <v>-2.2532533945278495</v>
      </c>
      <c r="AK84">
        <f t="shared" si="49"/>
        <v>-1.4721255510915301</v>
      </c>
      <c r="AL84">
        <f t="shared" si="35"/>
        <v>-3.7253789456194353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-1.4621767225834628E-17</v>
      </c>
      <c r="AR84">
        <f t="shared" si="36"/>
        <v>-1.462179367022558E-17</v>
      </c>
      <c r="AS84">
        <f t="shared" si="36"/>
        <v>-5.9435311001801601E-4</v>
      </c>
      <c r="AT84">
        <f t="shared" si="36"/>
        <v>-3.8831069854510425E-4</v>
      </c>
      <c r="AU84">
        <f t="shared" si="23"/>
        <v>-9.8266380856313501E-4</v>
      </c>
      <c r="AW84">
        <v>81</v>
      </c>
      <c r="AX84">
        <f>IF(Z84&gt;0, (R84*SUMPRODUCT(K84:$K$98, X84:$X$98)-K84*$AZ$3)/Z84, 0)</f>
        <v>-4.6824131745463182E+21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7"/>
        <v>2000000</v>
      </c>
      <c r="S85">
        <f t="shared" si="28"/>
        <v>-3.468714273689027E+22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-18.777111621065437</v>
      </c>
      <c r="AC85">
        <f t="shared" si="29"/>
        <v>-16.765278233094136</v>
      </c>
      <c r="AE85">
        <f t="shared" si="30"/>
        <v>0</v>
      </c>
      <c r="AF85">
        <f t="shared" si="31"/>
        <v>0</v>
      </c>
      <c r="AG85">
        <f t="shared" si="31"/>
        <v>-1.2083207861960927E-20</v>
      </c>
      <c r="AH85">
        <f t="shared" si="32"/>
        <v>-6.9734117981126427E-15</v>
      </c>
      <c r="AI85">
        <f t="shared" si="33"/>
        <v>-6.9734238813205048E-15</v>
      </c>
      <c r="AJ85">
        <f t="shared" si="34"/>
        <v>-2.0118333879713006</v>
      </c>
      <c r="AK85">
        <f t="shared" si="49"/>
        <v>-1.3143978134745806</v>
      </c>
      <c r="AL85">
        <f t="shared" si="35"/>
        <v>-3.3262312014458884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-1.6423351768468477E-18</v>
      </c>
      <c r="AR85">
        <f t="shared" si="36"/>
        <v>-1.6423380226098537E-18</v>
      </c>
      <c r="AS85">
        <f t="shared" si="36"/>
        <v>-4.7381466040977187E-4</v>
      </c>
      <c r="AT85">
        <f t="shared" si="36"/>
        <v>-3.0955891146771704E-4</v>
      </c>
      <c r="AU85">
        <f t="shared" si="23"/>
        <v>-7.8337357187749064E-4</v>
      </c>
      <c r="AW85">
        <v>82</v>
      </c>
      <c r="AX85">
        <f>IF(Z85&gt;0, (R85*SUMPRODUCT(K85:$K$98, X85:$X$98)-K85*$AZ$3)/Z85, 0)</f>
        <v>-3.468714273689027E+22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7"/>
        <v>2000000</v>
      </c>
      <c r="S86">
        <f t="shared" si="28"/>
        <v>-2.6724809089272557E+23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-16.765278233094136</v>
      </c>
      <c r="AC86">
        <f t="shared" si="29"/>
        <v>-14.968998422405479</v>
      </c>
      <c r="AE86">
        <f t="shared" si="30"/>
        <v>0</v>
      </c>
      <c r="AF86">
        <f t="shared" si="31"/>
        <v>0</v>
      </c>
      <c r="AG86">
        <f t="shared" si="31"/>
        <v>-1.4002904915431269E-21</v>
      </c>
      <c r="AH86">
        <f t="shared" si="32"/>
        <v>-8.4496682334385534E-16</v>
      </c>
      <c r="AI86">
        <f t="shared" si="33"/>
        <v>-8.449682236343469E-16</v>
      </c>
      <c r="AJ86">
        <f t="shared" si="34"/>
        <v>-1.7962798106886577</v>
      </c>
      <c r="AK86">
        <f t="shared" si="49"/>
        <v>-1.1735694763165896</v>
      </c>
      <c r="AL86">
        <f t="shared" si="35"/>
        <v>-2.969849287005248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-1.7767982484015423E-19</v>
      </c>
      <c r="AR86">
        <f t="shared" si="36"/>
        <v>-1.7768011929357228E-19</v>
      </c>
      <c r="AS86">
        <f t="shared" si="36"/>
        <v>-3.7772214637258526E-4</v>
      </c>
      <c r="AT86">
        <f t="shared" si="36"/>
        <v>-2.4677846896342236E-4</v>
      </c>
      <c r="AU86">
        <f t="shared" si="23"/>
        <v>-6.2450061533600779E-4</v>
      </c>
      <c r="AW86">
        <v>83</v>
      </c>
      <c r="AX86">
        <f>IF(Z86&gt;0, (R86*SUMPRODUCT(K86:$K$98, X86:$X$98)-K86*$AZ$3)/Z86, 0)</f>
        <v>-2.6724809089272557E+23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7"/>
        <v>2000000</v>
      </c>
      <c r="S87">
        <f t="shared" si="28"/>
        <v>-2.1450119951045331E+24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-14.968998422405479</v>
      </c>
      <c r="AC87">
        <f t="shared" si="29"/>
        <v>-13.365177162862034</v>
      </c>
      <c r="AE87">
        <f t="shared" si="30"/>
        <v>0</v>
      </c>
      <c r="AF87">
        <f t="shared" si="31"/>
        <v>0</v>
      </c>
      <c r="AG87">
        <f t="shared" si="31"/>
        <v>-1.5577042451702826E-22</v>
      </c>
      <c r="AH87">
        <f t="shared" si="32"/>
        <v>-9.8441372968853393E-17</v>
      </c>
      <c r="AI87">
        <f t="shared" si="33"/>
        <v>-9.8441528739277913E-17</v>
      </c>
      <c r="AJ87">
        <f t="shared" si="34"/>
        <v>-1.6038212595434445</v>
      </c>
      <c r="AK87">
        <f t="shared" si="49"/>
        <v>-1.0478298895683835</v>
      </c>
      <c r="AL87">
        <f t="shared" si="35"/>
        <v>-2.651651149111828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-1.8482388706728236E-20</v>
      </c>
      <c r="AR87">
        <f t="shared" si="36"/>
        <v>-1.8482417952658562E-20</v>
      </c>
      <c r="AS87">
        <f t="shared" si="36"/>
        <v>-3.0111778250365535E-4</v>
      </c>
      <c r="AT87">
        <f t="shared" si="36"/>
        <v>-1.9673028456905478E-4</v>
      </c>
      <c r="AU87">
        <f t="shared" si="23"/>
        <v>-4.9784806707271008E-4</v>
      </c>
      <c r="AW87">
        <v>84</v>
      </c>
      <c r="AX87">
        <f>IF(Z87&gt;0, (R87*SUMPRODUCT(K87:$K$98, X87:$X$98)-K87*$AZ$3)/Z87, 0)</f>
        <v>-2.1450119951045331E+24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7"/>
        <v>2000000</v>
      </c>
      <c r="S88">
        <f t="shared" si="28"/>
        <v>-1.7963384798081014E+25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-13.365177162862034</v>
      </c>
      <c r="AC88">
        <f t="shared" si="29"/>
        <v>-11.933193895412531</v>
      </c>
      <c r="AE88">
        <f t="shared" si="30"/>
        <v>0</v>
      </c>
      <c r="AF88">
        <f t="shared" si="31"/>
        <v>0</v>
      </c>
      <c r="AG88">
        <f t="shared" si="31"/>
        <v>-1.6607663351796769E-23</v>
      </c>
      <c r="AH88">
        <f t="shared" si="32"/>
        <v>-1.1008404553604896E-17</v>
      </c>
      <c r="AI88">
        <f t="shared" si="33"/>
        <v>-1.1008421161268247E-17</v>
      </c>
      <c r="AJ88">
        <f t="shared" si="34"/>
        <v>-1.4319832674495032</v>
      </c>
      <c r="AK88">
        <f t="shared" si="49"/>
        <v>-0.93556240140034252</v>
      </c>
      <c r="AL88">
        <f t="shared" si="35"/>
        <v>-2.3675456688498455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-1.8453841925739897E-21</v>
      </c>
      <c r="AR88">
        <f t="shared" si="36"/>
        <v>-1.8453869765849947E-21</v>
      </c>
      <c r="AS88">
        <f t="shared" si="36"/>
        <v>-2.4004925263365368E-4</v>
      </c>
      <c r="AT88">
        <f t="shared" si="36"/>
        <v>-1.5683217838732046E-4</v>
      </c>
      <c r="AU88">
        <f t="shared" si="23"/>
        <v>-3.9688143102097409E-4</v>
      </c>
      <c r="AW88">
        <v>85</v>
      </c>
      <c r="AX88">
        <f>IF(Z88&gt;0, (R88*SUMPRODUCT(K88:$K$98, X88:$X$98)-K88*$AZ$3)/Z88, 0)</f>
        <v>-1.7963384798081014E+25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7"/>
        <v>2000000</v>
      </c>
      <c r="S89">
        <f t="shared" si="28"/>
        <v>-1.5841285887174541E+26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-11.933193895412531</v>
      </c>
      <c r="AC89">
        <f t="shared" si="29"/>
        <v>-10.654637406618329</v>
      </c>
      <c r="AE89">
        <f t="shared" si="30"/>
        <v>0</v>
      </c>
      <c r="AF89">
        <f t="shared" si="31"/>
        <v>0</v>
      </c>
      <c r="AG89">
        <f t="shared" si="31"/>
        <v>-1.6814666250112563E-24</v>
      </c>
      <c r="AH89">
        <f t="shared" si="32"/>
        <v>-1.1808096074614036E-18</v>
      </c>
      <c r="AI89">
        <f t="shared" si="33"/>
        <v>-1.1808112889280287E-18</v>
      </c>
      <c r="AJ89">
        <f t="shared" si="34"/>
        <v>-1.2785564887942016</v>
      </c>
      <c r="AK89">
        <f t="shared" si="49"/>
        <v>-0.83532357267887725</v>
      </c>
      <c r="AL89">
        <f t="shared" si="35"/>
        <v>-2.1138800614730791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-1.7673569425961948E-22</v>
      </c>
      <c r="AR89">
        <f t="shared" si="36"/>
        <v>-1.7673594593031176E-22</v>
      </c>
      <c r="AS89">
        <f t="shared" si="36"/>
        <v>-1.9136579451024718E-4</v>
      </c>
      <c r="AT89">
        <f t="shared" si="36"/>
        <v>-1.2502565241336133E-4</v>
      </c>
      <c r="AU89">
        <f t="shared" si="23"/>
        <v>-3.1639144692360854E-4</v>
      </c>
      <c r="AW89">
        <v>86</v>
      </c>
      <c r="AX89">
        <f>IF(Z89&gt;0, (R89*SUMPRODUCT(K89:$K$98, X89:$X$98)-K89*$AZ$3)/Z89, 0)</f>
        <v>-1.5841285887174541E+26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7"/>
        <v>2000000</v>
      </c>
      <c r="S90">
        <f t="shared" si="28"/>
        <v>-1.4747817939887863E+27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-10.654637406618329</v>
      </c>
      <c r="AC90">
        <f t="shared" si="29"/>
        <v>-9.5130691130520795</v>
      </c>
      <c r="AE90">
        <f t="shared" si="30"/>
        <v>0</v>
      </c>
      <c r="AF90">
        <f t="shared" si="31"/>
        <v>0</v>
      </c>
      <c r="AG90">
        <f t="shared" si="31"/>
        <v>-1.6126231609020685E-25</v>
      </c>
      <c r="AH90">
        <f t="shared" si="32"/>
        <v>-1.2027117141367496E-19</v>
      </c>
      <c r="AI90">
        <f t="shared" si="33"/>
        <v>-1.2027133267599105E-19</v>
      </c>
      <c r="AJ90">
        <f t="shared" si="34"/>
        <v>-1.1415682935662499</v>
      </c>
      <c r="AK90">
        <f t="shared" si="49"/>
        <v>-0.74582461846328307</v>
      </c>
      <c r="AL90">
        <f t="shared" si="35"/>
        <v>-1.887392912029533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-1.6072665650101681E-23</v>
      </c>
      <c r="AR90">
        <f t="shared" si="36"/>
        <v>-1.6072687200696539E-23</v>
      </c>
      <c r="AS90">
        <f t="shared" si="36"/>
        <v>-1.5255563975625553E-4</v>
      </c>
      <c r="AT90">
        <f t="shared" si="36"/>
        <v>-9.9669684640753592E-5</v>
      </c>
      <c r="AU90">
        <f t="shared" si="23"/>
        <v>-2.5222532439700911E-4</v>
      </c>
      <c r="AW90">
        <v>87</v>
      </c>
      <c r="AX90">
        <f>IF(Z90&gt;0, (R90*SUMPRODUCT(K90:$K$98, X90:$X$98)-K90*$AZ$3)/Z90, 0)</f>
        <v>-1.4747817939887863E+27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7"/>
        <v>2000000</v>
      </c>
      <c r="S91">
        <f t="shared" si="28"/>
        <v>-1.4533741600091252E+28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-9.5130691130520795</v>
      </c>
      <c r="AC91">
        <f t="shared" si="29"/>
        <v>-8.4938117080822142</v>
      </c>
      <c r="AE91">
        <f t="shared" si="30"/>
        <v>0</v>
      </c>
      <c r="AF91">
        <f t="shared" si="31"/>
        <v>0</v>
      </c>
      <c r="AG91">
        <f t="shared" si="31"/>
        <v>-1.4610504200839936E-26</v>
      </c>
      <c r="AH91">
        <f t="shared" si="32"/>
        <v>-1.1603135098277187E-20</v>
      </c>
      <c r="AI91">
        <f t="shared" si="33"/>
        <v>-1.1603149708781388E-20</v>
      </c>
      <c r="AJ91">
        <f t="shared" si="34"/>
        <v>-1.0192574049698653</v>
      </c>
      <c r="AK91">
        <f t="shared" si="49"/>
        <v>-0.66591483791364559</v>
      </c>
      <c r="AL91">
        <f t="shared" si="35"/>
        <v>-1.6851722428835108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-1.3844704661937414E-24</v>
      </c>
      <c r="AR91">
        <f t="shared" si="36"/>
        <v>-1.384472209499442E-24</v>
      </c>
      <c r="AS91">
        <f t="shared" si="36"/>
        <v>-1.2161642199956586E-4</v>
      </c>
      <c r="AT91">
        <f t="shared" si="36"/>
        <v>-7.9456062373049725E-5</v>
      </c>
      <c r="AU91">
        <f t="shared" si="23"/>
        <v>-2.0107248437261556E-4</v>
      </c>
      <c r="AW91">
        <v>88</v>
      </c>
      <c r="AX91">
        <f>IF(Z91&gt;0, (R91*SUMPRODUCT(K91:$K$98, X91:$X$98)-K91*$AZ$3)/Z91, 0)</f>
        <v>-1.4533741600091252E+28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7"/>
        <v>2000000</v>
      </c>
      <c r="S92">
        <f t="shared" si="28"/>
        <v>-1.520600127649656E+29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-8.4938117080822142</v>
      </c>
      <c r="AC92">
        <f t="shared" si="29"/>
        <v>-7.5837604536448335</v>
      </c>
      <c r="AE92">
        <f t="shared" si="30"/>
        <v>0</v>
      </c>
      <c r="AF92">
        <f t="shared" si="31"/>
        <v>0</v>
      </c>
      <c r="AG92">
        <f t="shared" si="31"/>
        <v>-1.2468367448723707E-27</v>
      </c>
      <c r="AH92">
        <f t="shared" si="32"/>
        <v>-1.0574049931167332E-21</v>
      </c>
      <c r="AI92">
        <f t="shared" si="33"/>
        <v>-1.0574062399534781E-21</v>
      </c>
      <c r="AJ92">
        <f t="shared" si="34"/>
        <v>-0.91005125443738066</v>
      </c>
      <c r="AK92">
        <f t="shared" si="49"/>
        <v>-0.59456681956575508</v>
      </c>
      <c r="AL92">
        <f t="shared" si="35"/>
        <v>-1.5046180740031359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-1.1265012578931588E-25</v>
      </c>
      <c r="AR92">
        <f t="shared" si="36"/>
        <v>-1.1265025862046107E-25</v>
      </c>
      <c r="AS92">
        <f t="shared" si="36"/>
        <v>-9.6951867027715222E-5</v>
      </c>
      <c r="AT92">
        <f t="shared" si="36"/>
        <v>-6.3341886458107252E-5</v>
      </c>
      <c r="AU92">
        <f t="shared" si="23"/>
        <v>-1.602937534858225E-4</v>
      </c>
      <c r="AW92">
        <v>89</v>
      </c>
      <c r="AX92">
        <f>IF(Z92&gt;0, (R92*SUMPRODUCT(K92:$K$98, X92:$X$98)-K92*$AZ$3)/Z92, 0)</f>
        <v>-1.520600127649656E+29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7"/>
        <v>2000000</v>
      </c>
      <c r="S93">
        <f t="shared" si="28"/>
        <v>-1.6944559797356488E+30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-7.5837604536448335</v>
      </c>
      <c r="AC93">
        <f t="shared" si="29"/>
        <v>-6.7712146907543147</v>
      </c>
      <c r="AE93">
        <f t="shared" si="30"/>
        <v>0</v>
      </c>
      <c r="AF93">
        <f t="shared" si="31"/>
        <v>0</v>
      </c>
      <c r="AG93">
        <f t="shared" si="31"/>
        <v>-9.9902487461059458E-29</v>
      </c>
      <c r="AH93">
        <f t="shared" si="32"/>
        <v>-9.0757271197007E-23</v>
      </c>
      <c r="AI93">
        <f t="shared" si="33"/>
        <v>-9.0757371099494465E-23</v>
      </c>
      <c r="AJ93">
        <f t="shared" si="34"/>
        <v>-0.81254576289051883</v>
      </c>
      <c r="AK93">
        <f t="shared" si="49"/>
        <v>-0.53086323175513839</v>
      </c>
      <c r="AL93">
        <f t="shared" si="35"/>
        <v>-1.3434089946456571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-8.632840777988412E-27</v>
      </c>
      <c r="AR93">
        <f t="shared" si="36"/>
        <v>-8.6328502807230825E-27</v>
      </c>
      <c r="AS93">
        <f t="shared" si="36"/>
        <v>-7.7289434811635249E-5</v>
      </c>
      <c r="AT93">
        <f t="shared" si="36"/>
        <v>-5.0495764076934979E-5</v>
      </c>
      <c r="AU93">
        <f t="shared" si="23"/>
        <v>-1.2778519888857022E-4</v>
      </c>
      <c r="AW93">
        <v>90</v>
      </c>
      <c r="AX93">
        <f>IF(Z93&gt;0, (R93*SUMPRODUCT(K93:$K$98, X93:$X$98)-K93*$AZ$3)/Z93, 0)</f>
        <v>-1.6944559797356488E+30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7"/>
        <v>2000000</v>
      </c>
      <c r="S94">
        <f t="shared" si="28"/>
        <v>-2.0188888113986204E+31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-6.7712146907543147</v>
      </c>
      <c r="AC94">
        <f t="shared" si="29"/>
        <v>-6.0457274024592094</v>
      </c>
      <c r="AE94">
        <f t="shared" si="30"/>
        <v>0</v>
      </c>
      <c r="AF94">
        <f t="shared" si="31"/>
        <v>0</v>
      </c>
      <c r="AG94">
        <f t="shared" si="31"/>
        <v>-7.4864541428991904E-30</v>
      </c>
      <c r="AH94">
        <f t="shared" si="32"/>
        <v>-7.313360675483974E-24</v>
      </c>
      <c r="AI94">
        <f t="shared" si="33"/>
        <v>-7.3133681619381166E-24</v>
      </c>
      <c r="AJ94">
        <f t="shared" si="34"/>
        <v>-0.72548728829510534</v>
      </c>
      <c r="AK94">
        <f t="shared" si="49"/>
        <v>-0.4739850283528021</v>
      </c>
      <c r="AL94">
        <f t="shared" si="35"/>
        <v>-1.1994723166479075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-6.2111393223807572E-28</v>
      </c>
      <c r="AR94">
        <f t="shared" si="36"/>
        <v>-6.2111456805260442E-28</v>
      </c>
      <c r="AS94">
        <f t="shared" si="36"/>
        <v>-6.1614664231214258E-5</v>
      </c>
      <c r="AT94">
        <f t="shared" si="36"/>
        <v>-4.0254913964393315E-5</v>
      </c>
      <c r="AU94">
        <f t="shared" si="23"/>
        <v>-1.0186957819560759E-4</v>
      </c>
      <c r="AW94">
        <v>91</v>
      </c>
      <c r="AX94">
        <f>IF(Z94&gt;0, (R94*SUMPRODUCT(K94:$K$98, X94:$X$98)-K94*$AZ$3)/Z94, 0)</f>
        <v>-2.0188888113986204E+31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7"/>
        <v>2000000</v>
      </c>
      <c r="S95">
        <f t="shared" si="28"/>
        <v>-2.5843188450844123E+32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-6.0457274024592094</v>
      </c>
      <c r="AC95">
        <f t="shared" si="29"/>
        <v>-5.3979708950528646</v>
      </c>
      <c r="AE95">
        <f t="shared" si="30"/>
        <v>0</v>
      </c>
      <c r="AF95">
        <f t="shared" si="31"/>
        <v>0</v>
      </c>
      <c r="AG95">
        <f t="shared" si="31"/>
        <v>-5.2218507260822814E-31</v>
      </c>
      <c r="AH95">
        <f t="shared" si="32"/>
        <v>-5.5115236230895758E-25</v>
      </c>
      <c r="AI95">
        <f t="shared" si="33"/>
        <v>-5.5115288449403016E-25</v>
      </c>
      <c r="AJ95">
        <f t="shared" si="34"/>
        <v>-0.64775650740634472</v>
      </c>
      <c r="AK95">
        <f t="shared" si="49"/>
        <v>-0.42320091817214467</v>
      </c>
      <c r="AL95">
        <f t="shared" si="35"/>
        <v>-1.0709574255784893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-4.1793421730614075E-29</v>
      </c>
      <c r="AR95">
        <f t="shared" si="36"/>
        <v>-4.1793461327470504E-29</v>
      </c>
      <c r="AS95">
        <f t="shared" si="36"/>
        <v>-4.91188330924859E-5</v>
      </c>
      <c r="AT95">
        <f t="shared" si="36"/>
        <v>-3.2090970953757418E-5</v>
      </c>
      <c r="AU95">
        <f t="shared" si="23"/>
        <v>-8.120980404624331E-5</v>
      </c>
      <c r="AW95">
        <v>92</v>
      </c>
      <c r="AX95">
        <f>IF(Z95&gt;0, (R95*SUMPRODUCT(K95:$K$98, X95:$X$98)-K95*$AZ$3)/Z95, 0)</f>
        <v>-2.5843188450844123E+32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7"/>
        <v>2000000</v>
      </c>
      <c r="S96">
        <f t="shared" si="28"/>
        <v>-3.5738877847539984E+33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-5.3979708950528646</v>
      </c>
      <c r="AC96">
        <f t="shared" si="29"/>
        <v>-4.8196168705829141</v>
      </c>
      <c r="AE96">
        <f t="shared" si="30"/>
        <v>0</v>
      </c>
      <c r="AF96">
        <f t="shared" si="31"/>
        <v>0</v>
      </c>
      <c r="AG96">
        <f t="shared" si="31"/>
        <v>-3.3714103245932379E-32</v>
      </c>
      <c r="AH96">
        <f t="shared" si="32"/>
        <v>-3.8659929490897083E-26</v>
      </c>
      <c r="AI96">
        <f t="shared" si="33"/>
        <v>-3.865996320500033E-26</v>
      </c>
      <c r="AJ96">
        <f t="shared" si="34"/>
        <v>-0.57835402446995055</v>
      </c>
      <c r="AK96">
        <f t="shared" si="49"/>
        <v>-0.37785796265370059</v>
      </c>
      <c r="AL96">
        <f t="shared" si="35"/>
        <v>-0.95621198712365119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-2.6174554050328445E-30</v>
      </c>
      <c r="AR96">
        <f t="shared" si="36"/>
        <v>-2.6174576876330183E-30</v>
      </c>
      <c r="AS96">
        <f t="shared" si="36"/>
        <v>-3.9157233013780205E-5</v>
      </c>
      <c r="AT96">
        <f t="shared" si="36"/>
        <v>-2.5582725569003036E-5</v>
      </c>
      <c r="AU96">
        <f t="shared" si="23"/>
        <v>-6.4739958582783251E-5</v>
      </c>
      <c r="AW96">
        <v>93</v>
      </c>
      <c r="AX96">
        <f>IF(Z96&gt;0, (R96*SUMPRODUCT(K96:$K$98, X96:$X$98)-K96*$AZ$3)/Z96, 0)</f>
        <v>-3.5738877847539984E+33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7"/>
        <v>2000000</v>
      </c>
      <c r="S97">
        <f t="shared" si="28"/>
        <v>-5.3741428916593416E+34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-4.8196168705829141</v>
      </c>
      <c r="AC97">
        <f t="shared" si="29"/>
        <v>-4.3032293487347451</v>
      </c>
      <c r="AE97">
        <f t="shared" si="30"/>
        <v>0</v>
      </c>
      <c r="AF97">
        <f t="shared" si="31"/>
        <v>0</v>
      </c>
      <c r="AG97">
        <f t="shared" si="31"/>
        <v>-2.0018212371192011E-33</v>
      </c>
      <c r="AH97">
        <f t="shared" si="32"/>
        <v>-2.5100112781083083E-27</v>
      </c>
      <c r="AI97">
        <f t="shared" si="33"/>
        <v>-2.5100132799295455E-27</v>
      </c>
      <c r="AJ97">
        <f t="shared" si="34"/>
        <v>-0.51638752184816905</v>
      </c>
      <c r="AK97">
        <f t="shared" si="49"/>
        <v>-0.33737318094080404</v>
      </c>
      <c r="AL97">
        <f t="shared" si="35"/>
        <v>-0.85376070278897309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-1.517315462837149E-31</v>
      </c>
      <c r="AR97">
        <f t="shared" si="36"/>
        <v>-1.5173166729489693E-31</v>
      </c>
      <c r="AS97">
        <f t="shared" si="36"/>
        <v>-3.1215906420424204E-5</v>
      </c>
      <c r="AT97">
        <f t="shared" si="36"/>
        <v>-2.0394392194677161E-5</v>
      </c>
      <c r="AU97">
        <f t="shared" si="23"/>
        <v>-5.1610298615101365E-5</v>
      </c>
      <c r="AW97">
        <v>94</v>
      </c>
      <c r="AX97">
        <f>IF(Z97&gt;0, (R97*SUMPRODUCT(K97:$K$98, X97:$X$98)-K97*$AZ$3)/Z97, 0)</f>
        <v>-5.3741428916593416E+34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-4.3032293487347451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-1.6014569896953609E-28</v>
      </c>
      <c r="AI98">
        <f t="shared" si="33"/>
        <v>-1.6014569896953609E-28</v>
      </c>
      <c r="AJ98">
        <f t="shared" si="34"/>
        <v>-4.3032293487347451</v>
      </c>
      <c r="AK98">
        <f t="shared" si="49"/>
        <v>-0.30122605441143219</v>
      </c>
      <c r="AL98">
        <f t="shared" si="35"/>
        <v>-4.6044554031461775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-8.6436558598309028E-33</v>
      </c>
      <c r="AR98">
        <f t="shared" si="36"/>
        <v>-8.6436558598309028E-33</v>
      </c>
      <c r="AS98">
        <f t="shared" si="36"/>
        <v>-2.3226120848529927E-4</v>
      </c>
      <c r="AT98">
        <f t="shared" si="36"/>
        <v>-1.6258284593970951E-5</v>
      </c>
      <c r="AU98">
        <f t="shared" si="36"/>
        <v>-2.4851949307927023E-4</v>
      </c>
      <c r="AW98">
        <v>95</v>
      </c>
    </row>
    <row r="100" spans="5:50" x14ac:dyDescent="0.25">
      <c r="AN100" s="8">
        <f t="shared" ref="AN100:AU100" si="50">SUM(AN3:AN98)</f>
        <v>95427.516771576935</v>
      </c>
      <c r="AO100" s="8">
        <f t="shared" si="50"/>
        <v>-9542.7516771576938</v>
      </c>
      <c r="AP100" s="8">
        <f t="shared" si="50"/>
        <v>-449.61224827636471</v>
      </c>
      <c r="AQ100" s="8">
        <f t="shared" si="50"/>
        <v>-71185.949541530208</v>
      </c>
      <c r="AR100" s="8">
        <f t="shared" si="50"/>
        <v>14249.203304612673</v>
      </c>
      <c r="AS100" s="8">
        <f t="shared" si="50"/>
        <v>-17626.068381497742</v>
      </c>
      <c r="AT100" s="8">
        <f t="shared" si="50"/>
        <v>6443.7760081037104</v>
      </c>
      <c r="AU100" s="8">
        <f t="shared" si="50"/>
        <v>3066.910931218622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E5763-9228-48CB-961E-C5FABC576A50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v>211034.8983517625</v>
      </c>
      <c r="K3">
        <v>1</v>
      </c>
      <c r="L3" s="2">
        <v>0</v>
      </c>
      <c r="O3">
        <f>$C$3</f>
        <v>211034.8983517625</v>
      </c>
      <c r="P3">
        <f>O3*C5</f>
        <v>21103.489835176253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211034.8983517625</v>
      </c>
      <c r="AF3">
        <f t="shared" ref="AF3:AG34" si="4">-$Z3*P3</f>
        <v>-21103.489835176253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189731.40851658623</v>
      </c>
      <c r="AJ3">
        <f t="shared" ref="AJ3:AJ66" si="7">AB3-AC3</f>
        <v>0</v>
      </c>
      <c r="AL3">
        <f t="shared" ref="AL3:AL66" si="8">SUM(AI3:AK3)</f>
        <v>189731.40851658623</v>
      </c>
      <c r="AN3">
        <f t="shared" ref="AN3:AU34" si="9">AE3*$K3</f>
        <v>211034.8983517625</v>
      </c>
      <c r="AO3">
        <f t="shared" si="9"/>
        <v>-21103.489835176253</v>
      </c>
      <c r="AP3">
        <f t="shared" si="9"/>
        <v>-200</v>
      </c>
      <c r="AQ3">
        <f t="shared" si="9"/>
        <v>0</v>
      </c>
      <c r="AR3">
        <f t="shared" si="9"/>
        <v>189731.40851658623</v>
      </c>
      <c r="AS3">
        <f t="shared" si="9"/>
        <v>0</v>
      </c>
      <c r="AT3">
        <f t="shared" si="9"/>
        <v>0</v>
      </c>
      <c r="AU3">
        <f t="shared" si="9"/>
        <v>189731.40851658623</v>
      </c>
      <c r="AW3">
        <v>0</v>
      </c>
      <c r="AX3">
        <f>IF(Z3&gt;0, (R3*SUMPRODUCT(K3:$K$98, X3:$X$98)-K3*$AZ$3)/Z3, 0)</f>
        <v>0</v>
      </c>
      <c r="AZ3">
        <f>C6*SUMPRODUCT(X4:X89, K4:K89)/1</f>
        <v>156596.36559922129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2000000</v>
      </c>
      <c r="S4">
        <f t="shared" si="1"/>
        <v>10624.636110184059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10504.038330612937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-2701.5360000000001</v>
      </c>
      <c r="AI4">
        <f t="shared" si="6"/>
        <v>-2701.5360000000001</v>
      </c>
      <c r="AJ4">
        <f t="shared" si="7"/>
        <v>-10504.038330612937</v>
      </c>
      <c r="AK4">
        <f>G4*SUM(AB4, AE4:AF4)</f>
        <v>0</v>
      </c>
      <c r="AL4">
        <f t="shared" si="8"/>
        <v>-13205.574330612937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-2520.3246571508535</v>
      </c>
      <c r="AR4">
        <f t="shared" si="9"/>
        <v>-2520.3246571508535</v>
      </c>
      <c r="AS4">
        <f t="shared" si="9"/>
        <v>-9799.4573473392447</v>
      </c>
      <c r="AT4">
        <f t="shared" si="9"/>
        <v>0</v>
      </c>
      <c r="AU4">
        <f t="shared" si="9"/>
        <v>-12319.782004490098</v>
      </c>
      <c r="AW4">
        <v>1</v>
      </c>
      <c r="AX4">
        <f>IF(Z4&gt;0, (R4*SUMPRODUCT(K4:$K$98, X4:$X$98)-K4*$AZ$3)/Z4, 0)</f>
        <v>10624.636110184059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2000000</v>
      </c>
      <c r="S5">
        <f t="shared" si="1"/>
        <v>20636.131710150254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10504.038330612937</v>
      </c>
      <c r="AC5">
        <f t="shared" si="2"/>
        <v>20169.233179826319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-2776.0657472036155</v>
      </c>
      <c r="AI5">
        <f t="shared" si="6"/>
        <v>-2800.5001148737756</v>
      </c>
      <c r="AJ5">
        <f t="shared" si="7"/>
        <v>-9665.1948492133815</v>
      </c>
      <c r="AK5">
        <f>G5*SUM(AB5, AE5:AF5)</f>
        <v>430.66557155513044</v>
      </c>
      <c r="AL5">
        <f t="shared" si="8"/>
        <v>-12035.029392532027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-2373.8360780193848</v>
      </c>
      <c r="AR5">
        <f t="shared" si="9"/>
        <v>-2394.7301017208929</v>
      </c>
      <c r="AS5">
        <f t="shared" si="9"/>
        <v>-8264.7856079278281</v>
      </c>
      <c r="AT5">
        <f t="shared" si="9"/>
        <v>368.26558317223567</v>
      </c>
      <c r="AU5">
        <f t="shared" si="9"/>
        <v>-10291.250126476485</v>
      </c>
      <c r="AW5">
        <v>2</v>
      </c>
      <c r="AX5">
        <f>IF(Z5&gt;0, (R5*SUMPRODUCT(K5:$K$98, X5:$X$98)-K5*$AZ$3)/Z5, 0)</f>
        <v>20636.131710150254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2000000</v>
      </c>
      <c r="S6">
        <f t="shared" si="1"/>
        <v>31984.645949326452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20169.233179826319</v>
      </c>
      <c r="AC6">
        <f t="shared" si="2"/>
        <v>30902.197861575507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-2887.4014085851472</v>
      </c>
      <c r="AI6">
        <f t="shared" si="6"/>
        <v>-2911.5553400609983</v>
      </c>
      <c r="AJ6">
        <f t="shared" si="7"/>
        <v>-10732.964681749188</v>
      </c>
      <c r="AK6">
        <f>G6*SUM(AB6, AE6:AF6)</f>
        <v>1179.9001410198398</v>
      </c>
      <c r="AL6">
        <f t="shared" si="8"/>
        <v>-12464.619880790347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-2227.3704057010245</v>
      </c>
      <c r="AR6">
        <f t="shared" si="9"/>
        <v>-2246.002990692733</v>
      </c>
      <c r="AS6">
        <f t="shared" si="9"/>
        <v>-8279.516601495583</v>
      </c>
      <c r="AT6">
        <f t="shared" si="9"/>
        <v>910.18680256093569</v>
      </c>
      <c r="AU6">
        <f t="shared" si="9"/>
        <v>-9615.3327896273822</v>
      </c>
      <c r="AW6">
        <v>3</v>
      </c>
      <c r="AX6">
        <f>IF(Z6&gt;0, (R6*SUMPRODUCT(K6:$K$98, X6:$X$98)-K6*$AZ$3)/Z6, 0)</f>
        <v>31984.645949326452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2000000</v>
      </c>
      <c r="S7">
        <f t="shared" si="1"/>
        <v>41431.691843650973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30902.197861575507</v>
      </c>
      <c r="AC7">
        <f t="shared" si="2"/>
        <v>39566.721454550963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-3017.6453426894559</v>
      </c>
      <c r="AI7">
        <f t="shared" si="6"/>
        <v>-3041.5200142837648</v>
      </c>
      <c r="AJ7">
        <f t="shared" si="7"/>
        <v>-8664.5235929754563</v>
      </c>
      <c r="AK7">
        <f>G7*SUM(AB7, AE7:AF7)</f>
        <v>1517.2979150033573</v>
      </c>
      <c r="AL7">
        <f t="shared" si="8"/>
        <v>-10188.745692255863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-2117.9527638497757</v>
      </c>
      <c r="AR7">
        <f t="shared" si="9"/>
        <v>-2134.7093475257443</v>
      </c>
      <c r="AS7">
        <f t="shared" si="9"/>
        <v>-6081.2486582100155</v>
      </c>
      <c r="AT7">
        <f t="shared" si="9"/>
        <v>1064.9247833082977</v>
      </c>
      <c r="AU7">
        <f t="shared" si="9"/>
        <v>-7151.0332224274616</v>
      </c>
      <c r="AW7">
        <v>4</v>
      </c>
      <c r="AX7">
        <f>IF(Z7&gt;0, (R7*SUMPRODUCT(K7:$K$98, X7:$X$98)-K7*$AZ$3)/Z7, 0)</f>
        <v>41431.691843650973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2000000</v>
      </c>
      <c r="S8">
        <f t="shared" si="1"/>
        <v>47426.01665799295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39566.721454550963</v>
      </c>
      <c r="AC8">
        <f t="shared" si="2"/>
        <v>44763.665038289066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-3147.8773596833571</v>
      </c>
      <c r="AI8">
        <f t="shared" si="6"/>
        <v>-3171.4739360947269</v>
      </c>
      <c r="AJ8">
        <f t="shared" si="7"/>
        <v>-5196.9435837381025</v>
      </c>
      <c r="AK8">
        <f t="shared" ref="AK8:AK71" si="22">G8*SUM(AB8:AB8, AE8:AF8)</f>
        <v>842.77116698193549</v>
      </c>
      <c r="AL8">
        <f t="shared" si="8"/>
        <v>-7525.6463528508948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-2062.3139159928414</v>
      </c>
      <c r="AR8">
        <f t="shared" si="9"/>
        <v>-2077.7730785784679</v>
      </c>
      <c r="AS8">
        <f t="shared" si="9"/>
        <v>-3404.7479773643049</v>
      </c>
      <c r="AT8">
        <f t="shared" si="9"/>
        <v>552.13672804559405</v>
      </c>
      <c r="AU8">
        <f t="shared" si="9"/>
        <v>-4930.384327897179</v>
      </c>
      <c r="AW8">
        <v>5</v>
      </c>
      <c r="AX8">
        <f>IF(Z8&gt;0, (R8*SUMPRODUCT(K8:$K$98, X8:$X$98)-K8*$AZ$3)/Z8, 0)</f>
        <v>47426.01665799295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2000000</v>
      </c>
      <c r="S9">
        <f t="shared" si="1"/>
        <v>51601.190257898277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44763.665038289066</v>
      </c>
      <c r="AC9">
        <f t="shared" si="2"/>
        <v>48132.699555937885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-3283.3748845147979</v>
      </c>
      <c r="AI9">
        <f t="shared" si="6"/>
        <v>-3306.6944529759976</v>
      </c>
      <c r="AJ9">
        <f t="shared" si="7"/>
        <v>-3369.034517648819</v>
      </c>
      <c r="AK9">
        <f t="shared" si="22"/>
        <v>264.1056237259055</v>
      </c>
      <c r="AL9">
        <f t="shared" si="8"/>
        <v>-6411.6233468989112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-2037.2046096586278</v>
      </c>
      <c r="AR9">
        <f t="shared" si="9"/>
        <v>-2051.67348209487</v>
      </c>
      <c r="AS9">
        <f t="shared" si="9"/>
        <v>-2090.3530333446674</v>
      </c>
      <c r="AT9">
        <f t="shared" si="9"/>
        <v>163.86712240161708</v>
      </c>
      <c r="AU9">
        <f t="shared" si="9"/>
        <v>-3978.1593930379204</v>
      </c>
      <c r="AW9">
        <v>6</v>
      </c>
      <c r="AX9">
        <f>IF(Z9&gt;0, (R9*SUMPRODUCT(K9:$K$98, X9:$X$98)-K9*$AZ$3)/Z9, 0)</f>
        <v>51601.190257898277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2000000</v>
      </c>
      <c r="S10">
        <f t="shared" si="1"/>
        <v>55419.638938690754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48132.699555937885</v>
      </c>
      <c r="AC10">
        <f t="shared" si="2"/>
        <v>51082.17274804473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-3441.5597460336276</v>
      </c>
      <c r="AI10">
        <f t="shared" si="6"/>
        <v>-3464.60309931339</v>
      </c>
      <c r="AJ10">
        <f t="shared" si="7"/>
        <v>-2949.4731921068451</v>
      </c>
      <c r="AK10">
        <f t="shared" si="22"/>
        <v>197.34406817934536</v>
      </c>
      <c r="AL10">
        <f t="shared" si="8"/>
        <v>-6216.7322232408897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-2025.7585399338359</v>
      </c>
      <c r="AR10">
        <f t="shared" si="9"/>
        <v>-2039.3222357984769</v>
      </c>
      <c r="AS10">
        <f t="shared" si="9"/>
        <v>-1736.108319520649</v>
      </c>
      <c r="AT10">
        <f t="shared" si="9"/>
        <v>116.15995679875314</v>
      </c>
      <c r="AU10">
        <f t="shared" si="9"/>
        <v>-3659.2705985203729</v>
      </c>
      <c r="AW10">
        <v>7</v>
      </c>
      <c r="AX10">
        <f>IF(Z10&gt;0, (R10*SUMPRODUCT(K10:$K$98, X10:$X$98)-K10*$AZ$3)/Z10, 0)</f>
        <v>55419.638938690754</v>
      </c>
    </row>
    <row r="11" spans="1:52" x14ac:dyDescent="0.25">
      <c r="A11" t="s">
        <v>33</v>
      </c>
      <c r="C11" s="12">
        <f>AU91</f>
        <v>6011.0916076054054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2000000</v>
      </c>
      <c r="S11">
        <f t="shared" si="1"/>
        <v>58904.933297739393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51082.17274804473</v>
      </c>
      <c r="AC11">
        <f t="shared" si="2"/>
        <v>53645.904875205291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-3593.4431883670427</v>
      </c>
      <c r="AI11">
        <f t="shared" si="6"/>
        <v>-3616.2111900741529</v>
      </c>
      <c r="AJ11">
        <f t="shared" si="7"/>
        <v>-2563.7321271605615</v>
      </c>
      <c r="AK11">
        <f t="shared" si="22"/>
        <v>122.59721459530734</v>
      </c>
      <c r="AL11">
        <f t="shared" si="8"/>
        <v>-6057.346102639407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-2009.8438107039574</v>
      </c>
      <c r="AR11">
        <f t="shared" si="9"/>
        <v>-2022.5781506988878</v>
      </c>
      <c r="AS11">
        <f t="shared" si="9"/>
        <v>-1433.9175208772597</v>
      </c>
      <c r="AT11">
        <f t="shared" si="9"/>
        <v>68.569680957136455</v>
      </c>
      <c r="AU11">
        <f t="shared" si="9"/>
        <v>-3387.9259906190109</v>
      </c>
      <c r="AW11">
        <v>8</v>
      </c>
      <c r="AX11">
        <f>IF(Z11&gt;0, (R11*SUMPRODUCT(K11:$K$98, X11:$X$98)-K11*$AZ$3)/Z11, 0)</f>
        <v>58904.933297739393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2000000</v>
      </c>
      <c r="S12">
        <f t="shared" si="1"/>
        <v>62228.907468815676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53645.904875205291</v>
      </c>
      <c r="AC12">
        <f t="shared" si="2"/>
        <v>55989.127772777516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-3768.5359638390751</v>
      </c>
      <c r="AI12">
        <f t="shared" si="6"/>
        <v>-3791.0291788295658</v>
      </c>
      <c r="AJ12">
        <f t="shared" si="7"/>
        <v>-2343.2228975722246</v>
      </c>
      <c r="AK12">
        <f t="shared" si="22"/>
        <v>123.38558121297217</v>
      </c>
      <c r="AL12">
        <f t="shared" si="8"/>
        <v>-6010.8664951888177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-2003.0169269668961</v>
      </c>
      <c r="AR12">
        <f t="shared" si="9"/>
        <v>-2014.9723098530292</v>
      </c>
      <c r="AS12">
        <f t="shared" si="9"/>
        <v>-1245.4478801662319</v>
      </c>
      <c r="AT12">
        <f t="shared" si="9"/>
        <v>65.580748090158195</v>
      </c>
      <c r="AU12">
        <f t="shared" si="9"/>
        <v>-3194.8394419291026</v>
      </c>
      <c r="AW12">
        <v>9</v>
      </c>
      <c r="AX12">
        <f>IF(Z12&gt;0, (R12*SUMPRODUCT(K12:$K$98, X12:$X$98)-K12*$AZ$3)/Z12, 0)</f>
        <v>62228.907468815676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2000000</v>
      </c>
      <c r="S13">
        <f t="shared" si="1"/>
        <v>65372.759612141293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55989.127772777516</v>
      </c>
      <c r="AC13">
        <f t="shared" si="2"/>
        <v>58100.271414596311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-3955.5506202529796</v>
      </c>
      <c r="AI13">
        <f t="shared" si="6"/>
        <v>-3977.7694587108126</v>
      </c>
      <c r="AJ13">
        <f t="shared" si="7"/>
        <v>-2111.143641818795</v>
      </c>
      <c r="AK13">
        <f t="shared" si="22"/>
        <v>111.97825554555503</v>
      </c>
      <c r="AL13">
        <f t="shared" si="8"/>
        <v>-5976.9348449840527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-1998.49544196592</v>
      </c>
      <c r="AR13">
        <f t="shared" si="9"/>
        <v>-2009.72124885015</v>
      </c>
      <c r="AS13">
        <f t="shared" si="9"/>
        <v>-1066.6305024407345</v>
      </c>
      <c r="AT13">
        <f t="shared" si="9"/>
        <v>56.575696986725511</v>
      </c>
      <c r="AU13">
        <f t="shared" si="9"/>
        <v>-3019.7760543041591</v>
      </c>
      <c r="AW13">
        <v>10</v>
      </c>
      <c r="AX13">
        <f>IF(Z13&gt;0, (R13*SUMPRODUCT(K13:$K$98, X13:$X$98)-K13*$AZ$3)/Z13, 0)</f>
        <v>65372.759612141293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2000000</v>
      </c>
      <c r="S14">
        <f t="shared" si="1"/>
        <v>68351.715710083037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58100.271414596311</v>
      </c>
      <c r="AC14">
        <f t="shared" si="2"/>
        <v>59998.274236834972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-4157.2228857719001</v>
      </c>
      <c r="AI14">
        <f t="shared" si="6"/>
        <v>-4179.1675705590824</v>
      </c>
      <c r="AJ14">
        <f t="shared" si="7"/>
        <v>-1898.0028222386609</v>
      </c>
      <c r="AK14">
        <f t="shared" si="22"/>
        <v>104.58048854627336</v>
      </c>
      <c r="AL14">
        <f t="shared" si="8"/>
        <v>-5972.5899042514702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-1996.9461712109353</v>
      </c>
      <c r="AR14">
        <f t="shared" si="9"/>
        <v>-2007.4874280711763</v>
      </c>
      <c r="AS14">
        <f t="shared" si="9"/>
        <v>-911.71668514311307</v>
      </c>
      <c r="AT14">
        <f t="shared" si="9"/>
        <v>50.235845400690515</v>
      </c>
      <c r="AU14">
        <f t="shared" si="9"/>
        <v>-2868.9682678135991</v>
      </c>
      <c r="AW14">
        <v>11</v>
      </c>
      <c r="AX14">
        <f>IF(Z14&gt;0, (R14*SUMPRODUCT(K14:$K$98, X14:$X$98)-K14*$AZ$3)/Z14, 0)</f>
        <v>68351.715710083037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2000000</v>
      </c>
      <c r="S15">
        <f t="shared" si="1"/>
        <v>71366.113108593679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59998.274236834972</v>
      </c>
      <c r="AC15">
        <f t="shared" si="2"/>
        <v>61861.975826645925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-4367.7787701520665</v>
      </c>
      <c r="AI15">
        <f t="shared" si="6"/>
        <v>-4389.4494108567505</v>
      </c>
      <c r="AJ15">
        <f t="shared" si="7"/>
        <v>-1863.701589810953</v>
      </c>
      <c r="AK15">
        <f t="shared" si="22"/>
        <v>245.99292437102341</v>
      </c>
      <c r="AL15">
        <f t="shared" si="8"/>
        <v>-6007.1580762966805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-1990.4069005159545</v>
      </c>
      <c r="AR15">
        <f t="shared" si="9"/>
        <v>-2000.2822616702244</v>
      </c>
      <c r="AS15">
        <f t="shared" si="9"/>
        <v>-849.29313046070934</v>
      </c>
      <c r="AT15">
        <f t="shared" si="9"/>
        <v>112.09954530941998</v>
      </c>
      <c r="AU15">
        <f t="shared" si="9"/>
        <v>-2737.4758468215141</v>
      </c>
      <c r="AW15">
        <v>12</v>
      </c>
      <c r="AX15">
        <f>IF(Z15&gt;0, (R15*SUMPRODUCT(K15:$K$98, X15:$X$98)-K15*$AZ$3)/Z15, 0)</f>
        <v>71366.113108593679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2000000</v>
      </c>
      <c r="S16">
        <f t="shared" si="1"/>
        <v>74459.683196075144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61861.975826645925</v>
      </c>
      <c r="AC16">
        <f t="shared" si="2"/>
        <v>63726.201165630671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-4617.9320525590374</v>
      </c>
      <c r="AI16">
        <f t="shared" si="6"/>
        <v>-4639.3282627060171</v>
      </c>
      <c r="AJ16">
        <f t="shared" si="7"/>
        <v>-1864.2253389847465</v>
      </c>
      <c r="AK16">
        <f t="shared" si="22"/>
        <v>439.22002836918608</v>
      </c>
      <c r="AL16">
        <f t="shared" si="8"/>
        <v>-6064.3335733215772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-1990.7315586197767</v>
      </c>
      <c r="AR16">
        <f t="shared" si="9"/>
        <v>-1999.9551916853279</v>
      </c>
      <c r="AS16">
        <f t="shared" si="9"/>
        <v>-803.64374626063011</v>
      </c>
      <c r="AT16">
        <f t="shared" si="9"/>
        <v>189.34214745924612</v>
      </c>
      <c r="AU16">
        <f t="shared" si="9"/>
        <v>-2614.2567904867119</v>
      </c>
      <c r="AW16">
        <v>13</v>
      </c>
      <c r="AX16">
        <f>IF(Z16&gt;0, (R16*SUMPRODUCT(K16:$K$98, X16:$X$98)-K16*$AZ$3)/Z16, 0)</f>
        <v>74459.683196075144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2000000</v>
      </c>
      <c r="S17">
        <f t="shared" si="1"/>
        <v>77865.943720674812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63726.201165630671</v>
      </c>
      <c r="AC17">
        <f t="shared" si="2"/>
        <v>65784.094433783306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-4904.1962289434468</v>
      </c>
      <c r="AI17">
        <f t="shared" si="6"/>
        <v>-4925.3171745360951</v>
      </c>
      <c r="AJ17">
        <f t="shared" si="7"/>
        <v>-2057.8932681526348</v>
      </c>
      <c r="AK17">
        <f t="shared" si="22"/>
        <v>879.42157608570324</v>
      </c>
      <c r="AL17">
        <f t="shared" si="8"/>
        <v>-6103.7888666030267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-1987.3438529931186</v>
      </c>
      <c r="AR17">
        <f t="shared" si="9"/>
        <v>-1995.9027644708501</v>
      </c>
      <c r="AS17">
        <f t="shared" si="9"/>
        <v>-833.92697715526492</v>
      </c>
      <c r="AT17">
        <f t="shared" si="9"/>
        <v>356.37094884353093</v>
      </c>
      <c r="AU17">
        <f t="shared" si="9"/>
        <v>-2473.4587927825842</v>
      </c>
      <c r="AW17">
        <v>14</v>
      </c>
      <c r="AX17">
        <f>IF(Z17&gt;0, (R17*SUMPRODUCT(K17:$K$98, X17:$X$98)-K17*$AZ$3)/Z17, 0)</f>
        <v>77865.943720674812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2000000</v>
      </c>
      <c r="S18">
        <f t="shared" si="1"/>
        <v>81714.488738467437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65784.094433783306</v>
      </c>
      <c r="AC18">
        <f t="shared" si="2"/>
        <v>68036.763428846025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-7547.5597694789649</v>
      </c>
      <c r="AI18">
        <f t="shared" si="6"/>
        <v>-7568.375161118568</v>
      </c>
      <c r="AJ18">
        <f t="shared" si="7"/>
        <v>-2252.6689950627187</v>
      </c>
      <c r="AK18">
        <f t="shared" si="22"/>
        <v>1420.9364397697195</v>
      </c>
      <c r="AL18">
        <f t="shared" si="8"/>
        <v>-8400.1077164115686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-2854.1647147161634</v>
      </c>
      <c r="AR18">
        <f t="shared" si="9"/>
        <v>-2862.0362067156038</v>
      </c>
      <c r="AS18">
        <f t="shared" si="9"/>
        <v>-851.86319234501161</v>
      </c>
      <c r="AT18">
        <f t="shared" si="9"/>
        <v>537.33746695789523</v>
      </c>
      <c r="AU18">
        <f t="shared" si="9"/>
        <v>-3176.5619321027207</v>
      </c>
      <c r="AW18">
        <v>15</v>
      </c>
      <c r="AX18">
        <f>IF(Z18&gt;0, (R18*SUMPRODUCT(K18:$K$98, X18:$X$98)-K18*$AZ$3)/Z18, 0)</f>
        <v>81714.488738467437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2000000</v>
      </c>
      <c r="S19">
        <f t="shared" si="1"/>
        <v>84452.292072200493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68036.763428846025</v>
      </c>
      <c r="AC19">
        <f t="shared" si="2"/>
        <v>69175.385702502346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-10366.862682330058</v>
      </c>
      <c r="AI19">
        <f t="shared" si="6"/>
        <v>-10387.340334269737</v>
      </c>
      <c r="AJ19">
        <f t="shared" si="7"/>
        <v>-1138.6222736563213</v>
      </c>
      <c r="AK19">
        <f t="shared" si="22"/>
        <v>1517.2198244632664</v>
      </c>
      <c r="AL19">
        <f t="shared" si="8"/>
        <v>-10008.742783462792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-3655.9774795251719</v>
      </c>
      <c r="AR19">
        <f t="shared" si="9"/>
        <v>-3663.1991276379249</v>
      </c>
      <c r="AS19">
        <f t="shared" si="9"/>
        <v>-401.54649653733344</v>
      </c>
      <c r="AT19">
        <f t="shared" si="9"/>
        <v>535.06269733671331</v>
      </c>
      <c r="AU19">
        <f t="shared" si="9"/>
        <v>-3529.6829268385454</v>
      </c>
      <c r="AW19">
        <v>16</v>
      </c>
      <c r="AX19">
        <f>IF(Z19&gt;0, (R19*SUMPRODUCT(K19:$K$98, X19:$X$98)-K19*$AZ$3)/Z19, 0)</f>
        <v>84452.292072200493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2000000</v>
      </c>
      <c r="S20">
        <f t="shared" si="1"/>
        <v>85001.000417902193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69175.385702502346</v>
      </c>
      <c r="AC20">
        <f t="shared" si="2"/>
        <v>68363.695557223109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-13291.42299163825</v>
      </c>
      <c r="AI20">
        <f t="shared" si="6"/>
        <v>-13311.529724271137</v>
      </c>
      <c r="AJ20">
        <f t="shared" si="7"/>
        <v>811.69014527923719</v>
      </c>
      <c r="AK20">
        <f t="shared" si="22"/>
        <v>297.45415852076007</v>
      </c>
      <c r="AL20">
        <f t="shared" si="8"/>
        <v>-12202.385420471139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-4445.9383758106596</v>
      </c>
      <c r="AR20">
        <f t="shared" si="9"/>
        <v>-4452.6640134102572</v>
      </c>
      <c r="AS20">
        <f t="shared" si="9"/>
        <v>271.50775115911745</v>
      </c>
      <c r="AT20">
        <f t="shared" si="9"/>
        <v>99.497462329194349</v>
      </c>
      <c r="AU20">
        <f t="shared" si="9"/>
        <v>-4081.658799921945</v>
      </c>
      <c r="AW20">
        <v>17</v>
      </c>
      <c r="AX20">
        <f>IF(Z20&gt;0, (R20*SUMPRODUCT(K20:$K$98, X20:$X$98)-K20*$AZ$3)/Z20, 0)</f>
        <v>85001.000417902193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2000000</v>
      </c>
      <c r="S21">
        <f t="shared" si="1"/>
        <v>84380.598885848493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68363.695557223109</v>
      </c>
      <c r="AC21">
        <f t="shared" si="2"/>
        <v>66487.991759452416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-16546.140731553616</v>
      </c>
      <c r="AI21">
        <f t="shared" si="6"/>
        <v>-16565.83957010103</v>
      </c>
      <c r="AJ21">
        <f t="shared" si="7"/>
        <v>1875.7037977706932</v>
      </c>
      <c r="AK21">
        <f t="shared" si="22"/>
        <v>109.38191289155698</v>
      </c>
      <c r="AL21">
        <f t="shared" si="8"/>
        <v>-14580.753859438781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-5263.0572694494085</v>
      </c>
      <c r="AR21">
        <f t="shared" si="9"/>
        <v>-5269.3231484298149</v>
      </c>
      <c r="AS21">
        <f t="shared" si="9"/>
        <v>596.63075930238244</v>
      </c>
      <c r="AT21">
        <f t="shared" si="9"/>
        <v>34.792600953306206</v>
      </c>
      <c r="AU21">
        <f t="shared" si="9"/>
        <v>-4637.8997881741261</v>
      </c>
      <c r="AW21">
        <v>18</v>
      </c>
      <c r="AX21">
        <f>IF(Z21&gt;0, (R21*SUMPRODUCT(K21:$K$98, X21:$X$98)-K21*$AZ$3)/Z21, 0)</f>
        <v>84380.598885848493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2000000</v>
      </c>
      <c r="S22">
        <f t="shared" si="1"/>
        <v>83799.206163819748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66487.991759452416</v>
      </c>
      <c r="AC22">
        <f t="shared" si="2"/>
        <v>64527.04754526617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-20108.423102118708</v>
      </c>
      <c r="AI22">
        <f t="shared" si="6"/>
        <v>-20127.67359699187</v>
      </c>
      <c r="AJ22">
        <f t="shared" si="7"/>
        <v>1960.9442141862455</v>
      </c>
      <c r="AK22">
        <f t="shared" si="22"/>
        <v>1396.2478269485009</v>
      </c>
      <c r="AL22">
        <f t="shared" si="8"/>
        <v>-16770.481555857124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-5972.1392541990399</v>
      </c>
      <c r="AR22">
        <f t="shared" si="9"/>
        <v>-5977.8565914318469</v>
      </c>
      <c r="AS22">
        <f t="shared" si="9"/>
        <v>582.39434576062024</v>
      </c>
      <c r="AT22">
        <f t="shared" si="9"/>
        <v>414.681271304196</v>
      </c>
      <c r="AU22">
        <f t="shared" si="9"/>
        <v>-4980.7809743670305</v>
      </c>
      <c r="AW22">
        <v>19</v>
      </c>
      <c r="AX22">
        <f>IF(Z22&gt;0, (R22*SUMPRODUCT(K22:$K$98, X22:$X$98)-K22*$AZ$3)/Z22, 0)</f>
        <v>83799.206163819748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2000000</v>
      </c>
      <c r="S23">
        <f t="shared" si="1"/>
        <v>84673.792696814256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64527.04754526617</v>
      </c>
      <c r="AC23">
        <f t="shared" si="2"/>
        <v>63537.976281906856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-23868.429866582421</v>
      </c>
      <c r="AI23">
        <f t="shared" si="6"/>
        <v>-23887.189501133518</v>
      </c>
      <c r="AJ23">
        <f t="shared" si="7"/>
        <v>989.07126335931389</v>
      </c>
      <c r="AK23">
        <f t="shared" si="22"/>
        <v>4516.8933281686323</v>
      </c>
      <c r="AL23">
        <f t="shared" si="8"/>
        <v>-18381.224909605571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-6329.3299945930921</v>
      </c>
      <c r="AR23">
        <f t="shared" si="9"/>
        <v>-6334.3045957007289</v>
      </c>
      <c r="AS23">
        <f t="shared" si="9"/>
        <v>262.27776393179835</v>
      </c>
      <c r="AT23">
        <f t="shared" si="9"/>
        <v>1197.7708037000684</v>
      </c>
      <c r="AU23">
        <f t="shared" si="9"/>
        <v>-4874.2560280688622</v>
      </c>
      <c r="AW23">
        <v>20</v>
      </c>
      <c r="AX23">
        <f>IF(Z23&gt;0, (R23*SUMPRODUCT(K23:$K$98, X23:$X$98)-K23*$AZ$3)/Z23, 0)</f>
        <v>84673.792696814256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2000000</v>
      </c>
      <c r="S24">
        <f t="shared" si="1"/>
        <v>84588.175873743792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63537.976281906856</v>
      </c>
      <c r="AC24">
        <f t="shared" si="2"/>
        <v>61657.814136277819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-27927.762107289447</v>
      </c>
      <c r="AI24">
        <f t="shared" si="6"/>
        <v>-27945.985048468694</v>
      </c>
      <c r="AJ24">
        <f t="shared" si="7"/>
        <v>1880.1621456290377</v>
      </c>
      <c r="AK24">
        <f t="shared" si="22"/>
        <v>4447.6583397334807</v>
      </c>
      <c r="AL24">
        <f t="shared" si="8"/>
        <v>-21618.164563106177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-6612.2916702547991</v>
      </c>
      <c r="AR24">
        <f t="shared" si="9"/>
        <v>-6616.606208659422</v>
      </c>
      <c r="AS24">
        <f t="shared" si="9"/>
        <v>445.15491239544548</v>
      </c>
      <c r="AT24">
        <f t="shared" si="9"/>
        <v>1053.0458573436094</v>
      </c>
      <c r="AU24">
        <f t="shared" si="9"/>
        <v>-5118.4054389203675</v>
      </c>
      <c r="AW24">
        <v>21</v>
      </c>
      <c r="AX24">
        <f>IF(Z24&gt;0, (R24*SUMPRODUCT(K24:$K$98, X24:$X$98)-K24*$AZ$3)/Z24, 0)</f>
        <v>84588.175873743792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2000000</v>
      </c>
      <c r="S25">
        <f t="shared" si="1"/>
        <v>83654.674577802754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61657.814136277819</v>
      </c>
      <c r="AC25">
        <f t="shared" si="2"/>
        <v>59017.993759740944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-32266.006159267086</v>
      </c>
      <c r="AI25">
        <f t="shared" si="6"/>
        <v>-32283.643545957548</v>
      </c>
      <c r="AJ25">
        <f t="shared" si="7"/>
        <v>2639.8203765368744</v>
      </c>
      <c r="AK25">
        <f t="shared" si="22"/>
        <v>4316.0469895394481</v>
      </c>
      <c r="AL25">
        <f t="shared" si="8"/>
        <v>-25327.776179881224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-6820.9215637574862</v>
      </c>
      <c r="AR25">
        <f t="shared" si="9"/>
        <v>-6824.6500460063107</v>
      </c>
      <c r="AS25">
        <f t="shared" si="9"/>
        <v>558.04885308358143</v>
      </c>
      <c r="AT25">
        <f t="shared" si="9"/>
        <v>912.39733346065009</v>
      </c>
      <c r="AU25">
        <f t="shared" si="9"/>
        <v>-5354.203859462079</v>
      </c>
      <c r="AW25">
        <v>22</v>
      </c>
      <c r="AX25">
        <f>IF(Z25&gt;0, (R25*SUMPRODUCT(K25:$K$98, X25:$X$98)-K25*$AZ$3)/Z25, 0)</f>
        <v>83654.674577802754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2000000</v>
      </c>
      <c r="S26">
        <f t="shared" si="1"/>
        <v>81948.25187369193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59017.993759740944</v>
      </c>
      <c r="AC26">
        <f t="shared" si="2"/>
        <v>55743.921565374447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-36414.626887056264</v>
      </c>
      <c r="AI26">
        <f t="shared" si="6"/>
        <v>-36431.632717043736</v>
      </c>
      <c r="AJ26">
        <f t="shared" si="7"/>
        <v>3274.0721943664976</v>
      </c>
      <c r="AK26">
        <f t="shared" si="22"/>
        <v>4131.2595631818667</v>
      </c>
      <c r="AL26">
        <f t="shared" si="8"/>
        <v>-29026.300959495373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-6873.1478280024312</v>
      </c>
      <c r="AR26">
        <f t="shared" si="9"/>
        <v>-6876.3576256423821</v>
      </c>
      <c r="AS26">
        <f t="shared" si="9"/>
        <v>617.9709670300673</v>
      </c>
      <c r="AT26">
        <f t="shared" si="9"/>
        <v>779.76242298642796</v>
      </c>
      <c r="AU26">
        <f t="shared" si="9"/>
        <v>-5478.6242356258872</v>
      </c>
      <c r="AW26">
        <v>23</v>
      </c>
      <c r="AX26">
        <f>IF(Z26&gt;0, (R26*SUMPRODUCT(K26:$K$98, X26:$X$98)-K26*$AZ$3)/Z26, 0)</f>
        <v>81948.25187369193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2000000</v>
      </c>
      <c r="S27">
        <f t="shared" si="1"/>
        <v>79665.601320399015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55743.921565374447</v>
      </c>
      <c r="AC27">
        <f t="shared" si="2"/>
        <v>52037.603531471112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-40460.91284632856</v>
      </c>
      <c r="AI27">
        <f t="shared" si="6"/>
        <v>-40477.242856605575</v>
      </c>
      <c r="AJ27">
        <f t="shared" si="7"/>
        <v>3706.3180339033352</v>
      </c>
      <c r="AK27">
        <f t="shared" si="22"/>
        <v>3902.0745095762118</v>
      </c>
      <c r="AL27">
        <f t="shared" si="8"/>
        <v>-32868.85031312603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-6818.6354883298982</v>
      </c>
      <c r="AR27">
        <f t="shared" si="9"/>
        <v>-6821.3874872287497</v>
      </c>
      <c r="AS27">
        <f t="shared" si="9"/>
        <v>624.60359638928833</v>
      </c>
      <c r="AT27">
        <f t="shared" si="9"/>
        <v>657.59326365564573</v>
      </c>
      <c r="AU27">
        <f t="shared" si="9"/>
        <v>-5539.1906271838161</v>
      </c>
      <c r="AW27">
        <v>24</v>
      </c>
      <c r="AX27">
        <f>IF(Z27&gt;0, (R27*SUMPRODUCT(K27:$K$98, X27:$X$98)-K27*$AZ$3)/Z27, 0)</f>
        <v>79665.601320399015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2000000</v>
      </c>
      <c r="S28">
        <f t="shared" si="1"/>
        <v>76946.818766000652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52037.603531471112</v>
      </c>
      <c r="AC28">
        <f t="shared" si="2"/>
        <v>48046.494645015395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-44513.39497215295</v>
      </c>
      <c r="AI28">
        <f t="shared" si="6"/>
        <v>-44529.005264890046</v>
      </c>
      <c r="AJ28">
        <f t="shared" si="7"/>
        <v>3991.1088864557169</v>
      </c>
      <c r="AK28">
        <f t="shared" si="22"/>
        <v>3642.6322472029783</v>
      </c>
      <c r="AL28">
        <f t="shared" si="8"/>
        <v>-36895.26413123135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-6697.8357565897204</v>
      </c>
      <c r="AR28">
        <f t="shared" si="9"/>
        <v>-6700.184604097999</v>
      </c>
      <c r="AS28">
        <f t="shared" si="9"/>
        <v>600.5336556528473</v>
      </c>
      <c r="AT28">
        <f t="shared" si="9"/>
        <v>548.09911777535319</v>
      </c>
      <c r="AU28">
        <f t="shared" si="9"/>
        <v>-5551.5518306697986</v>
      </c>
      <c r="AW28">
        <v>25</v>
      </c>
      <c r="AX28">
        <f>IF(Z28&gt;0, (R28*SUMPRODUCT(K28:$K$98, X28:$X$98)-K28*$AZ$3)/Z28, 0)</f>
        <v>76946.818766000652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2000000</v>
      </c>
      <c r="S29">
        <f t="shared" si="1"/>
        <v>73903.50367596146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48046.494645015395</v>
      </c>
      <c r="AC29">
        <f t="shared" si="2"/>
        <v>43873.236211527626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-49023.784660873607</v>
      </c>
      <c r="AI29">
        <f t="shared" si="6"/>
        <v>-49038.626053375068</v>
      </c>
      <c r="AJ29">
        <f t="shared" si="7"/>
        <v>4173.2584334877683</v>
      </c>
      <c r="AK29">
        <f t="shared" si="22"/>
        <v>3363.254625151078</v>
      </c>
      <c r="AL29">
        <f t="shared" si="8"/>
        <v>-41502.112994736221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-6586.1647221657295</v>
      </c>
      <c r="AR29">
        <f t="shared" si="9"/>
        <v>-6588.1586085291983</v>
      </c>
      <c r="AS29">
        <f t="shared" si="9"/>
        <v>560.66188404777392</v>
      </c>
      <c r="AT29">
        <f t="shared" si="9"/>
        <v>451.84085882111947</v>
      </c>
      <c r="AU29">
        <f t="shared" si="9"/>
        <v>-5575.6558656603047</v>
      </c>
      <c r="AW29">
        <v>26</v>
      </c>
      <c r="AX29">
        <f>IF(Z29&gt;0, (R29*SUMPRODUCT(K29:$K$98, X29:$X$98)-K29*$AZ$3)/Z29, 0)</f>
        <v>73903.50367596146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2000000</v>
      </c>
      <c r="S30">
        <f t="shared" si="1"/>
        <v>70466.56709299775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43873.236211527626</v>
      </c>
      <c r="AC30">
        <f t="shared" si="2"/>
        <v>39541.158384988667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-53171.088600570532</v>
      </c>
      <c r="AI30">
        <f t="shared" si="6"/>
        <v>-53185.116940539476</v>
      </c>
      <c r="AJ30">
        <f t="shared" si="7"/>
        <v>4332.0778265389599</v>
      </c>
      <c r="AK30">
        <f t="shared" si="22"/>
        <v>3071.1265348069342</v>
      </c>
      <c r="AL30">
        <f t="shared" si="8"/>
        <v>-45781.91257919358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-6377.9818889865883</v>
      </c>
      <c r="AR30">
        <f t="shared" si="9"/>
        <v>-6379.6646173378276</v>
      </c>
      <c r="AS30">
        <f t="shared" si="9"/>
        <v>519.64168209731542</v>
      </c>
      <c r="AT30">
        <f t="shared" si="9"/>
        <v>368.38797048015653</v>
      </c>
      <c r="AU30">
        <f t="shared" si="9"/>
        <v>-5491.6349647603556</v>
      </c>
      <c r="AW30">
        <v>27</v>
      </c>
      <c r="AX30">
        <f>IF(Z30&gt;0, (R30*SUMPRODUCT(K30:$K$98, X30:$X$98)-K30*$AZ$3)/Z30, 0)</f>
        <v>70466.56709299775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2000000</v>
      </c>
      <c r="S31">
        <f t="shared" si="1"/>
        <v>66708.661591848519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39541.158384988667</v>
      </c>
      <c r="AC31">
        <f t="shared" si="2"/>
        <v>35175.754081383107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-56436.226048081728</v>
      </c>
      <c r="AI31">
        <f t="shared" si="6"/>
        <v>-56449.408651825375</v>
      </c>
      <c r="AJ31">
        <f t="shared" si="7"/>
        <v>4365.4043036055591</v>
      </c>
      <c r="AK31">
        <f t="shared" si="22"/>
        <v>2767.8810869492067</v>
      </c>
      <c r="AL31">
        <f t="shared" si="8"/>
        <v>-49316.123261270608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-6044.3230974337248</v>
      </c>
      <c r="AR31">
        <f t="shared" si="9"/>
        <v>-6045.7349550626204</v>
      </c>
      <c r="AS31">
        <f t="shared" si="9"/>
        <v>467.53505522215062</v>
      </c>
      <c r="AT31">
        <f t="shared" si="9"/>
        <v>296.44022565477178</v>
      </c>
      <c r="AU31">
        <f t="shared" si="9"/>
        <v>-5281.7596741856978</v>
      </c>
      <c r="AW31">
        <v>28</v>
      </c>
      <c r="AX31">
        <f>IF(Z31&gt;0, (R31*SUMPRODUCT(K31:$K$98, X31:$X$98)-K31*$AZ$3)/Z31, 0)</f>
        <v>66708.661591848519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2000000</v>
      </c>
      <c r="S32">
        <f t="shared" si="1"/>
        <v>62821.602025131528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35175.754081383107</v>
      </c>
      <c r="AC32">
        <f t="shared" si="2"/>
        <v>30928.375256610998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-59420.811006069795</v>
      </c>
      <c r="AI32">
        <f t="shared" si="6"/>
        <v>-59433.119023638435</v>
      </c>
      <c r="AJ32">
        <f t="shared" si="7"/>
        <v>4247.3788247721095</v>
      </c>
      <c r="AK32">
        <f t="shared" si="22"/>
        <v>2462.3027856968179</v>
      </c>
      <c r="AL32">
        <f t="shared" si="8"/>
        <v>-52723.437413169508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-5682.1181431257237</v>
      </c>
      <c r="AR32">
        <f t="shared" si="9"/>
        <v>-5683.2950979459056</v>
      </c>
      <c r="AS32">
        <f t="shared" si="9"/>
        <v>406.15582103886692</v>
      </c>
      <c r="AT32">
        <f t="shared" si="9"/>
        <v>235.4578319546618</v>
      </c>
      <c r="AU32">
        <f t="shared" si="9"/>
        <v>-5041.6814449523763</v>
      </c>
      <c r="AW32">
        <v>29</v>
      </c>
      <c r="AX32">
        <f>IF(Z32&gt;0, (R32*SUMPRODUCT(K32:$K$98, X32:$X$98)-K32*$AZ$3)/Z32, 0)</f>
        <v>62821.602025131528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2000000</v>
      </c>
      <c r="S33">
        <f t="shared" si="1"/>
        <v>58820.229307712842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30928.375256610998</v>
      </c>
      <c r="AC33">
        <f t="shared" si="2"/>
        <v>26850.671642647449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-61820.93612663453</v>
      </c>
      <c r="AI33">
        <f t="shared" si="6"/>
        <v>-61832.348302325896</v>
      </c>
      <c r="AJ33">
        <f t="shared" si="7"/>
        <v>4077.7036139635493</v>
      </c>
      <c r="AK33">
        <f t="shared" si="22"/>
        <v>2164.9862679627699</v>
      </c>
      <c r="AL33">
        <f t="shared" si="8"/>
        <v>-55589.658420399574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-5278.2412791232737</v>
      </c>
      <c r="AR33">
        <f t="shared" si="9"/>
        <v>-5279.2156451001229</v>
      </c>
      <c r="AS33">
        <f t="shared" si="9"/>
        <v>348.1523394463722</v>
      </c>
      <c r="AT33">
        <f t="shared" si="9"/>
        <v>184.84546828744737</v>
      </c>
      <c r="AU33">
        <f t="shared" si="9"/>
        <v>-4746.2178373663028</v>
      </c>
      <c r="AW33">
        <v>30</v>
      </c>
      <c r="AX33">
        <f>IF(Z33&gt;0, (R33*SUMPRODUCT(K33:$K$98, X33:$X$98)-K33*$AZ$3)/Z33, 0)</f>
        <v>58820.229307712842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2000000</v>
      </c>
      <c r="S34">
        <f t="shared" si="1"/>
        <v>54775.252981725396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26850.671642647449</v>
      </c>
      <c r="AC34">
        <f t="shared" si="2"/>
        <v>23004.9433359904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-63868.519713829228</v>
      </c>
      <c r="AI34">
        <f t="shared" si="6"/>
        <v>-63879.019411267262</v>
      </c>
      <c r="AJ34">
        <f t="shared" si="7"/>
        <v>3845.728306657049</v>
      </c>
      <c r="AK34">
        <f t="shared" si="22"/>
        <v>1879.5470149853215</v>
      </c>
      <c r="AL34">
        <f t="shared" si="8"/>
        <v>-58153.744089624888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-4868.8062178292921</v>
      </c>
      <c r="AR34">
        <f t="shared" si="9"/>
        <v>-4869.6066276775346</v>
      </c>
      <c r="AS34">
        <f t="shared" si="9"/>
        <v>293.16642965</v>
      </c>
      <c r="AT34">
        <f t="shared" si="9"/>
        <v>143.28107546982261</v>
      </c>
      <c r="AU34">
        <f t="shared" ref="AU34:AU89" si="23">AL34*$K34</f>
        <v>-4433.1591225577113</v>
      </c>
      <c r="AW34">
        <v>31</v>
      </c>
      <c r="AX34">
        <f>IF(Z34&gt;0, (R34*SUMPRODUCT(K34:$K$98, X34:$X$98)-K34*$AZ$3)/Z34, 0)</f>
        <v>54775.252981725396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2000000</v>
      </c>
      <c r="S35">
        <f t="shared" si="1"/>
        <v>50701.16786605979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23004.9433359904</v>
      </c>
      <c r="AC35">
        <f t="shared" si="2"/>
        <v>19415.1665578631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-65709.396341219617</v>
      </c>
      <c r="AI35">
        <f t="shared" ref="AI35:AI66" si="25">SUM(AE35:AH35)</f>
        <v>-65718.969674228996</v>
      </c>
      <c r="AJ35">
        <f t="shared" si="7"/>
        <v>3589.7767781272996</v>
      </c>
      <c r="AK35">
        <f t="shared" si="22"/>
        <v>1610.3460335193281</v>
      </c>
      <c r="AL35">
        <f t="shared" si="8"/>
        <v>-60518.846862582366</v>
      </c>
      <c r="AN35">
        <f t="shared" ref="AN35:AT66" si="26">AE35*$K35</f>
        <v>0</v>
      </c>
      <c r="AO35">
        <f t="shared" si="26"/>
        <v>0</v>
      </c>
      <c r="AP35">
        <f t="shared" si="26"/>
        <v>-0.65159956023571375</v>
      </c>
      <c r="AQ35">
        <f t="shared" si="26"/>
        <v>-4472.4458782864822</v>
      </c>
      <c r="AR35">
        <f t="shared" si="26"/>
        <v>-4473.0974778467171</v>
      </c>
      <c r="AS35">
        <f t="shared" si="26"/>
        <v>244.33464997809739</v>
      </c>
      <c r="AT35">
        <f t="shared" si="26"/>
        <v>109.60662981635947</v>
      </c>
      <c r="AU35">
        <f t="shared" si="23"/>
        <v>-4119.1561980522602</v>
      </c>
      <c r="AW35">
        <v>32</v>
      </c>
      <c r="AX35">
        <f>IF(Z35&gt;0, (R35*SUMPRODUCT(K35:$K$98, X35:$X$98)-K35*$AZ$3)/Z35, 0)</f>
        <v>50701.16786605979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2000000</v>
      </c>
      <c r="S36">
        <f t="shared" si="1"/>
        <v>46519.714702402445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19415.1665578631</v>
      </c>
      <c r="AC36">
        <f t="shared" si="2"/>
        <v>16084.711250739101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-66685.622857058726</v>
      </c>
      <c r="AI36">
        <f t="shared" si="25"/>
        <v>-66694.2668864523</v>
      </c>
      <c r="AJ36">
        <f t="shared" si="7"/>
        <v>3330.4553071239989</v>
      </c>
      <c r="AK36">
        <f t="shared" si="22"/>
        <v>1359.0616590504171</v>
      </c>
      <c r="AL36">
        <f t="shared" si="8"/>
        <v>-62004.749920277885</v>
      </c>
      <c r="AN36">
        <f t="shared" si="26"/>
        <v>0</v>
      </c>
      <c r="AO36">
        <f t="shared" si="26"/>
        <v>0</v>
      </c>
      <c r="AP36">
        <f t="shared" si="26"/>
        <v>-0.52531019406407142</v>
      </c>
      <c r="AQ36">
        <f t="shared" si="26"/>
        <v>-4052.5819486854689</v>
      </c>
      <c r="AR36">
        <f t="shared" si="26"/>
        <v>-4053.1072588795328</v>
      </c>
      <c r="AS36">
        <f t="shared" si="26"/>
        <v>202.39659585223137</v>
      </c>
      <c r="AT36">
        <f t="shared" si="26"/>
        <v>82.592146712404144</v>
      </c>
      <c r="AU36">
        <f t="shared" si="23"/>
        <v>-3768.1185163148971</v>
      </c>
      <c r="AW36">
        <v>33</v>
      </c>
      <c r="AX36">
        <f>IF(Z36&gt;0, (R36*SUMPRODUCT(K36:$K$98, X36:$X$98)-K36*$AZ$3)/Z36, 0)</f>
        <v>46519.714702402445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2000000</v>
      </c>
      <c r="S37">
        <f t="shared" si="1"/>
        <v>42245.682078406193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16084.711250739101</v>
      </c>
      <c r="AC37">
        <f t="shared" si="2"/>
        <v>13051.763740591568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-66709.009230327734</v>
      </c>
      <c r="AI37">
        <f t="shared" si="25"/>
        <v>-66716.732956812004</v>
      </c>
      <c r="AJ37">
        <f t="shared" si="7"/>
        <v>3032.9475101475327</v>
      </c>
      <c r="AK37">
        <f t="shared" si="22"/>
        <v>1125.9297875517373</v>
      </c>
      <c r="AL37">
        <f t="shared" si="8"/>
        <v>-62557.855659112734</v>
      </c>
      <c r="AN37">
        <f t="shared" si="26"/>
        <v>0</v>
      </c>
      <c r="AO37">
        <f t="shared" si="26"/>
        <v>0</v>
      </c>
      <c r="AP37">
        <f t="shared" si="26"/>
        <v>-0.41909111827445861</v>
      </c>
      <c r="AQ37">
        <f t="shared" si="26"/>
        <v>-3619.6456897169314</v>
      </c>
      <c r="AR37">
        <f t="shared" si="26"/>
        <v>-3620.0647808352064</v>
      </c>
      <c r="AS37">
        <f t="shared" si="26"/>
        <v>164.56840700989198</v>
      </c>
      <c r="AT37">
        <f t="shared" si="26"/>
        <v>61.093200895310673</v>
      </c>
      <c r="AU37">
        <f t="shared" si="23"/>
        <v>-3394.4031729300036</v>
      </c>
      <c r="AW37">
        <v>34</v>
      </c>
      <c r="AX37">
        <f>IF(Z37&gt;0, (R37*SUMPRODUCT(K37:$K$98, X37:$X$98)-K37*$AZ$3)/Z37, 0)</f>
        <v>42245.682078406193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2000000</v>
      </c>
      <c r="S38">
        <f t="shared" si="1"/>
        <v>37914.192915400083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13051.763740591568</v>
      </c>
      <c r="AC38">
        <f t="shared" si="2"/>
        <v>10342.50594242636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-66144.768319268696</v>
      </c>
      <c r="AI38">
        <f t="shared" si="25"/>
        <v>-66151.587998884133</v>
      </c>
      <c r="AJ38">
        <f t="shared" si="7"/>
        <v>2709.2577981652084</v>
      </c>
      <c r="AK38">
        <f t="shared" si="22"/>
        <v>913.62346184140983</v>
      </c>
      <c r="AL38">
        <f t="shared" si="8"/>
        <v>-62528.706738877518</v>
      </c>
      <c r="AN38">
        <f t="shared" si="26"/>
        <v>0</v>
      </c>
      <c r="AO38">
        <f t="shared" si="26"/>
        <v>0</v>
      </c>
      <c r="AP38">
        <f t="shared" si="26"/>
        <v>-0.33039047673046495</v>
      </c>
      <c r="AQ38">
        <f t="shared" si="26"/>
        <v>-3204.4909395423751</v>
      </c>
      <c r="AR38">
        <f t="shared" si="26"/>
        <v>-3204.821330019106</v>
      </c>
      <c r="AS38">
        <f t="shared" si="26"/>
        <v>131.25440284558127</v>
      </c>
      <c r="AT38">
        <f t="shared" si="26"/>
        <v>44.261975361266273</v>
      </c>
      <c r="AU38">
        <f t="shared" si="23"/>
        <v>-3029.3049518122584</v>
      </c>
      <c r="AW38">
        <v>35</v>
      </c>
      <c r="AX38">
        <f>IF(Z38&gt;0, (R38*SUMPRODUCT(K38:$K$98, X38:$X$98)-K38*$AZ$3)/Z38, 0)</f>
        <v>37914.192915400083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2000000</v>
      </c>
      <c r="S39">
        <f t="shared" si="1"/>
        <v>33462.783423076515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10342.50594242636</v>
      </c>
      <c r="AC39">
        <f t="shared" si="2"/>
        <v>7950.8613346265938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-64912.410081647875</v>
      </c>
      <c r="AI39">
        <f t="shared" si="25"/>
        <v>-64918.350159341127</v>
      </c>
      <c r="AJ39">
        <f t="shared" si="7"/>
        <v>2391.6446077997662</v>
      </c>
      <c r="AK39">
        <f t="shared" si="22"/>
        <v>723.97541596984524</v>
      </c>
      <c r="AL39">
        <f t="shared" si="8"/>
        <v>-61802.730135571517</v>
      </c>
      <c r="AN39">
        <f t="shared" si="26"/>
        <v>0</v>
      </c>
      <c r="AO39">
        <f t="shared" si="26"/>
        <v>0</v>
      </c>
      <c r="AP39">
        <f t="shared" si="26"/>
        <v>-0.2569435091268521</v>
      </c>
      <c r="AQ39">
        <f t="shared" si="26"/>
        <v>-2807.8458386489947</v>
      </c>
      <c r="AR39">
        <f t="shared" si="26"/>
        <v>-2808.1027821581215</v>
      </c>
      <c r="AS39">
        <f t="shared" si="26"/>
        <v>103.45278123383774</v>
      </c>
      <c r="AT39">
        <f t="shared" si="26"/>
        <v>31.316220680424625</v>
      </c>
      <c r="AU39">
        <f t="shared" si="23"/>
        <v>-2673.3337802438591</v>
      </c>
      <c r="AW39">
        <v>36</v>
      </c>
      <c r="AX39">
        <f>IF(Z39&gt;0, (R39*SUMPRODUCT(K39:$K$98, X39:$X$98)-K39*$AZ$3)/Z39, 0)</f>
        <v>33462.783423076515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2000000</v>
      </c>
      <c r="S40">
        <f t="shared" si="1"/>
        <v>28809.117131628333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7950.8613346265938</v>
      </c>
      <c r="AC40">
        <f t="shared" si="2"/>
        <v>5868.7711493192173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-63029.578473873014</v>
      </c>
      <c r="AI40">
        <f t="shared" si="25"/>
        <v>-63034.671281058414</v>
      </c>
      <c r="AJ40">
        <f t="shared" si="7"/>
        <v>2082.0901853073765</v>
      </c>
      <c r="AK40">
        <f t="shared" si="22"/>
        <v>556.56029342386159</v>
      </c>
      <c r="AL40">
        <f t="shared" si="8"/>
        <v>-60396.020802327177</v>
      </c>
      <c r="AN40">
        <f t="shared" si="26"/>
        <v>0</v>
      </c>
      <c r="AO40">
        <f t="shared" si="26"/>
        <v>0</v>
      </c>
      <c r="AP40">
        <f t="shared" si="26"/>
        <v>-0.1966911126384977</v>
      </c>
      <c r="AQ40">
        <f t="shared" si="26"/>
        <v>-2434.2877057475775</v>
      </c>
      <c r="AR40">
        <f t="shared" si="26"/>
        <v>-2434.4843968602158</v>
      </c>
      <c r="AS40">
        <f t="shared" si="26"/>
        <v>80.413143528357807</v>
      </c>
      <c r="AT40">
        <f t="shared" si="26"/>
        <v>21.495112494692837</v>
      </c>
      <c r="AU40">
        <f t="shared" si="23"/>
        <v>-2332.5761408371654</v>
      </c>
      <c r="AW40">
        <v>37</v>
      </c>
      <c r="AX40">
        <f>IF(Z40&gt;0, (R40*SUMPRODUCT(K40:$K$98, X40:$X$98)-K40*$AZ$3)/Z40, 0)</f>
        <v>28809.117131628333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2000000</v>
      </c>
      <c r="S41">
        <f t="shared" si="1"/>
        <v>23812.09837154319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5868.7711493192173</v>
      </c>
      <c r="AC41">
        <f t="shared" si="2"/>
        <v>4082.4795626266559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-60459.123199391674</v>
      </c>
      <c r="AI41">
        <f t="shared" si="25"/>
        <v>-60463.40933946523</v>
      </c>
      <c r="AJ41">
        <f t="shared" si="7"/>
        <v>1786.2915866925614</v>
      </c>
      <c r="AK41">
        <f t="shared" si="22"/>
        <v>410.81398045234528</v>
      </c>
      <c r="AL41">
        <f t="shared" si="8"/>
        <v>-58266.303772320323</v>
      </c>
      <c r="AN41">
        <f t="shared" si="26"/>
        <v>0</v>
      </c>
      <c r="AO41">
        <f t="shared" si="26"/>
        <v>0</v>
      </c>
      <c r="AP41">
        <f t="shared" si="26"/>
        <v>-0.14780047857224876</v>
      </c>
      <c r="AQ41">
        <f t="shared" si="26"/>
        <v>-2084.8332507995792</v>
      </c>
      <c r="AR41">
        <f t="shared" si="26"/>
        <v>-2084.9810512781514</v>
      </c>
      <c r="AS41">
        <f t="shared" si="26"/>
        <v>61.597322264800269</v>
      </c>
      <c r="AT41">
        <f t="shared" si="26"/>
        <v>14.166243256881957</v>
      </c>
      <c r="AU41">
        <f t="shared" si="23"/>
        <v>-2009.2174857564692</v>
      </c>
      <c r="AW41">
        <v>38</v>
      </c>
      <c r="AX41">
        <f>IF(Z41&gt;0, (R41*SUMPRODUCT(K41:$K$98, X41:$X$98)-K41*$AZ$3)/Z41, 0)</f>
        <v>23812.09837154319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2000000</v>
      </c>
      <c r="S42">
        <f t="shared" si="1"/>
        <v>18248.360226668854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4082.4795626266559</v>
      </c>
      <c r="AC42">
        <f t="shared" si="2"/>
        <v>2576.2142752690525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-57112.072406182</v>
      </c>
      <c r="AI42">
        <f t="shared" si="25"/>
        <v>-57115.601783949744</v>
      </c>
      <c r="AJ42">
        <f t="shared" si="7"/>
        <v>1506.2652873576035</v>
      </c>
      <c r="AK42">
        <f t="shared" si="22"/>
        <v>285.77356938386595</v>
      </c>
      <c r="AL42">
        <f t="shared" si="8"/>
        <v>-55323.562927208273</v>
      </c>
      <c r="AN42">
        <f t="shared" si="26"/>
        <v>0</v>
      </c>
      <c r="AO42">
        <f t="shared" si="26"/>
        <v>0</v>
      </c>
      <c r="AP42">
        <f t="shared" si="26"/>
        <v>-0.10866497973337015</v>
      </c>
      <c r="AQ42">
        <f t="shared" si="26"/>
        <v>-1758.4068917965487</v>
      </c>
      <c r="AR42">
        <f t="shared" si="26"/>
        <v>-1758.5155567762822</v>
      </c>
      <c r="AS42">
        <f t="shared" si="26"/>
        <v>46.375961343626933</v>
      </c>
      <c r="AT42">
        <f t="shared" si="26"/>
        <v>8.7985988378088713</v>
      </c>
      <c r="AU42">
        <f t="shared" si="23"/>
        <v>-1703.3409965948463</v>
      </c>
      <c r="AW42">
        <v>39</v>
      </c>
      <c r="AX42">
        <f>IF(Z42&gt;0, (R42*SUMPRODUCT(K42:$K$98, X42:$X$98)-K42*$AZ$3)/Z42, 0)</f>
        <v>18248.360226668854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2000000</v>
      </c>
      <c r="S43">
        <f t="shared" si="1"/>
        <v>11788.489946982365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2576.2142752690525</v>
      </c>
      <c r="AC43">
        <f t="shared" si="2"/>
        <v>1334.3859222599849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-53138.788560625988</v>
      </c>
      <c r="AI43">
        <f t="shared" si="25"/>
        <v>-53141.618409759045</v>
      </c>
      <c r="AJ43">
        <f t="shared" si="7"/>
        <v>1241.8283530090675</v>
      </c>
      <c r="AK43">
        <f t="shared" si="22"/>
        <v>180.33499926883368</v>
      </c>
      <c r="AL43">
        <f t="shared" si="8"/>
        <v>-51719.455057481144</v>
      </c>
      <c r="AN43">
        <f t="shared" si="26"/>
        <v>0</v>
      </c>
      <c r="AO43">
        <f t="shared" si="26"/>
        <v>0</v>
      </c>
      <c r="AP43">
        <f t="shared" si="26"/>
        <v>-7.7792318942022695E-2</v>
      </c>
      <c r="AQ43">
        <f t="shared" si="26"/>
        <v>-1460.7809086407881</v>
      </c>
      <c r="AR43">
        <f t="shared" si="26"/>
        <v>-1460.85870095973</v>
      </c>
      <c r="AS43">
        <f t="shared" si="26"/>
        <v>34.137758857916822</v>
      </c>
      <c r="AT43">
        <f t="shared" si="26"/>
        <v>4.9573942354955225</v>
      </c>
      <c r="AU43">
        <f t="shared" si="23"/>
        <v>-1421.7635478663178</v>
      </c>
      <c r="AW43">
        <v>40</v>
      </c>
      <c r="AX43">
        <f>IF(Z43&gt;0, (R43*SUMPRODUCT(K43:$K$98, X43:$X$98)-K43*$AZ$3)/Z43, 0)</f>
        <v>11788.489946982365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2000000</v>
      </c>
      <c r="S44">
        <f t="shared" si="1"/>
        <v>3807.8291903284157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1334.3859222599849</v>
      </c>
      <c r="AC44">
        <f t="shared" si="2"/>
        <v>334.83585182230581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-48256.996863605491</v>
      </c>
      <c r="AI44">
        <f t="shared" si="25"/>
        <v>-48259.195201786424</v>
      </c>
      <c r="AJ44">
        <f t="shared" si="7"/>
        <v>999.5500704376791</v>
      </c>
      <c r="AK44">
        <f t="shared" si="22"/>
        <v>93.407014558198952</v>
      </c>
      <c r="AL44">
        <f t="shared" si="8"/>
        <v>-47166.238116790548</v>
      </c>
      <c r="AN44">
        <f t="shared" si="26"/>
        <v>0</v>
      </c>
      <c r="AO44">
        <f t="shared" si="26"/>
        <v>0</v>
      </c>
      <c r="AP44">
        <f t="shared" si="26"/>
        <v>-5.3957263416481986E-2</v>
      </c>
      <c r="AQ44">
        <f t="shared" si="26"/>
        <v>-1184.4471947244742</v>
      </c>
      <c r="AR44">
        <f t="shared" si="26"/>
        <v>-1184.5011519878908</v>
      </c>
      <c r="AS44">
        <f t="shared" si="26"/>
        <v>24.533525786173509</v>
      </c>
      <c r="AT44">
        <f t="shared" si="26"/>
        <v>2.292634924501201</v>
      </c>
      <c r="AU44">
        <f t="shared" si="23"/>
        <v>-1157.6749912772161</v>
      </c>
      <c r="AW44">
        <v>41</v>
      </c>
      <c r="AX44">
        <f>IF(Z44&gt;0, (R44*SUMPRODUCT(K44:$K$98, X44:$X$98)-K44*$AZ$3)/Z44, 0)</f>
        <v>3807.8291903284157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2000000</v>
      </c>
      <c r="S45">
        <f t="shared" si="1"/>
        <v>-6654.4949123434253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334.83585182230581</v>
      </c>
      <c r="AC45">
        <f t="shared" si="2"/>
        <v>-437.79809450653784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-42528.722280342648</v>
      </c>
      <c r="AI45">
        <f t="shared" si="25"/>
        <v>-42530.367026113265</v>
      </c>
      <c r="AJ45">
        <f t="shared" si="7"/>
        <v>772.63394632884365</v>
      </c>
      <c r="AK45">
        <f t="shared" si="22"/>
        <v>23.438509627561409</v>
      </c>
      <c r="AL45">
        <f t="shared" si="8"/>
        <v>-41734.294570156861</v>
      </c>
      <c r="AN45">
        <f t="shared" si="26"/>
        <v>0</v>
      </c>
      <c r="AO45">
        <f t="shared" si="26"/>
        <v>0</v>
      </c>
      <c r="AP45">
        <f t="shared" si="26"/>
        <v>-3.6044264500785662E-2</v>
      </c>
      <c r="AQ45">
        <f t="shared" si="26"/>
        <v>-932.00818153122998</v>
      </c>
      <c r="AR45">
        <f t="shared" si="26"/>
        <v>-932.04422579573077</v>
      </c>
      <c r="AS45">
        <f t="shared" si="26"/>
        <v>16.932113656282684</v>
      </c>
      <c r="AT45">
        <f t="shared" si="26"/>
        <v>0.51365010666879907</v>
      </c>
      <c r="AU45">
        <f t="shared" si="23"/>
        <v>-914.59846203277925</v>
      </c>
      <c r="AW45">
        <v>42</v>
      </c>
      <c r="AX45">
        <f>IF(Z45&gt;0, (R45*SUMPRODUCT(K45:$K$98, X45:$X$98)-K45*$AZ$3)/Z45, 0)</f>
        <v>-6654.4949123434253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2000000</v>
      </c>
      <c r="S46">
        <f t="shared" si="1"/>
        <v>-21301.596428574725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-437.79809450653784</v>
      </c>
      <c r="AC46">
        <f t="shared" si="2"/>
        <v>-1002.1158756845243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-36175.52953694285</v>
      </c>
      <c r="AI46">
        <f t="shared" si="25"/>
        <v>-36176.705641136548</v>
      </c>
      <c r="AJ46">
        <f t="shared" si="7"/>
        <v>564.31778117798649</v>
      </c>
      <c r="AK46">
        <f t="shared" si="22"/>
        <v>-30.645866615457653</v>
      </c>
      <c r="AL46">
        <f t="shared" si="8"/>
        <v>-35643.033726574016</v>
      </c>
      <c r="AN46">
        <f t="shared" si="26"/>
        <v>0</v>
      </c>
      <c r="AO46">
        <f t="shared" si="26"/>
        <v>0</v>
      </c>
      <c r="AP46">
        <f t="shared" si="26"/>
        <v>-2.3012572279017041E-2</v>
      </c>
      <c r="AQ46">
        <f t="shared" si="26"/>
        <v>-707.8386359484798</v>
      </c>
      <c r="AR46">
        <f t="shared" si="26"/>
        <v>-707.86164852075876</v>
      </c>
      <c r="AS46">
        <f t="shared" si="26"/>
        <v>11.041882000996836</v>
      </c>
      <c r="AT46">
        <f t="shared" si="26"/>
        <v>-0.59964093684909725</v>
      </c>
      <c r="AU46">
        <f t="shared" si="23"/>
        <v>-697.419407456611</v>
      </c>
      <c r="AW46">
        <v>43</v>
      </c>
      <c r="AX46">
        <f>IF(Z46&gt;0, (R46*SUMPRODUCT(K46:$K$98, X46:$X$98)-K46*$AZ$3)/Z46, 0)</f>
        <v>-21301.596428574725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2000000</v>
      </c>
      <c r="S47">
        <f t="shared" si="1"/>
        <v>-43314.693830276701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-1002.1158756845243</v>
      </c>
      <c r="AC47">
        <f t="shared" si="2"/>
        <v>-1381.6595113176079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-29351.110108261182</v>
      </c>
      <c r="AI47">
        <f t="shared" si="25"/>
        <v>-29351.907562536591</v>
      </c>
      <c r="AJ47">
        <f t="shared" si="7"/>
        <v>379.54363563308357</v>
      </c>
      <c r="AK47">
        <f t="shared" si="22"/>
        <v>-70.148111297916714</v>
      </c>
      <c r="AL47">
        <f t="shared" si="8"/>
        <v>-29042.512038201425</v>
      </c>
      <c r="AN47">
        <f t="shared" si="26"/>
        <v>0</v>
      </c>
      <c r="AO47">
        <f t="shared" si="26"/>
        <v>0</v>
      </c>
      <c r="AP47">
        <f t="shared" si="26"/>
        <v>-1.393179691595312E-2</v>
      </c>
      <c r="AQ47">
        <f t="shared" si="26"/>
        <v>-512.77385788281231</v>
      </c>
      <c r="AR47">
        <f t="shared" si="26"/>
        <v>-512.78778967972835</v>
      </c>
      <c r="AS47">
        <f t="shared" si="26"/>
        <v>6.6307561642674226</v>
      </c>
      <c r="AT47">
        <f t="shared" si="26"/>
        <v>-1.2255113186775677</v>
      </c>
      <c r="AU47">
        <f t="shared" si="23"/>
        <v>-507.38254483413846</v>
      </c>
      <c r="AW47">
        <v>44</v>
      </c>
      <c r="AX47">
        <f>IF(Z47&gt;0, (R47*SUMPRODUCT(K47:$K$98, X47:$X$98)-K47*$AZ$3)/Z47, 0)</f>
        <v>-43314.693830276701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2000000</v>
      </c>
      <c r="S48">
        <f t="shared" si="1"/>
        <v>-78827.246123844772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-1381.6595113176079</v>
      </c>
      <c r="AC48">
        <f t="shared" si="2"/>
        <v>-1601.3128332045319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-22529.968717366821</v>
      </c>
      <c r="AI48">
        <f t="shared" si="25"/>
        <v>-22530.476572490508</v>
      </c>
      <c r="AJ48">
        <f t="shared" si="7"/>
        <v>219.653321886924</v>
      </c>
      <c r="AK48">
        <f t="shared" si="22"/>
        <v>-96.716165792232559</v>
      </c>
      <c r="AL48">
        <f t="shared" si="8"/>
        <v>-22407.539416395819</v>
      </c>
      <c r="AN48">
        <f t="shared" si="26"/>
        <v>0</v>
      </c>
      <c r="AO48">
        <f t="shared" si="26"/>
        <v>0</v>
      </c>
      <c r="AP48">
        <f t="shared" si="26"/>
        <v>-7.9217869826085623E-3</v>
      </c>
      <c r="AQ48">
        <f t="shared" si="26"/>
        <v>-351.43410901942855</v>
      </c>
      <c r="AR48">
        <f t="shared" si="26"/>
        <v>-351.4420308064112</v>
      </c>
      <c r="AS48">
        <f t="shared" si="26"/>
        <v>3.4262661630322433</v>
      </c>
      <c r="AT48">
        <f t="shared" si="26"/>
        <v>-1.5086287948002564</v>
      </c>
      <c r="AU48">
        <f t="shared" si="23"/>
        <v>-349.52439343817923</v>
      </c>
      <c r="AW48">
        <v>45</v>
      </c>
      <c r="AX48">
        <f>IF(Z48&gt;0, (R48*SUMPRODUCT(K48:$K$98, X48:$X$98)-K48*$AZ$3)/Z48, 0)</f>
        <v>-78827.246123844772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2000000</v>
      </c>
      <c r="S49">
        <f t="shared" si="1"/>
        <v>-140644.39886433884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-1601.3128332045319</v>
      </c>
      <c r="AC49">
        <f t="shared" si="2"/>
        <v>-1691.0321779419169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-16175.207588136818</v>
      </c>
      <c r="AI49">
        <f t="shared" si="25"/>
        <v>-16175.508174614417</v>
      </c>
      <c r="AJ49">
        <f t="shared" si="7"/>
        <v>89.719344737384972</v>
      </c>
      <c r="AK49">
        <f t="shared" si="22"/>
        <v>-112.09189832431724</v>
      </c>
      <c r="AL49">
        <f t="shared" si="8"/>
        <v>-16197.880728201349</v>
      </c>
      <c r="AN49">
        <f t="shared" si="26"/>
        <v>0</v>
      </c>
      <c r="AO49">
        <f t="shared" si="26"/>
        <v>0</v>
      </c>
      <c r="AP49">
        <f t="shared" si="26"/>
        <v>-4.1863423218645168E-3</v>
      </c>
      <c r="AQ49">
        <f t="shared" si="26"/>
        <v>-225.27612230672977</v>
      </c>
      <c r="AR49">
        <f t="shared" si="26"/>
        <v>-225.28030864905165</v>
      </c>
      <c r="AS49">
        <f t="shared" si="26"/>
        <v>1.249543535574922</v>
      </c>
      <c r="AT49">
        <f t="shared" si="26"/>
        <v>-1.561131630546887</v>
      </c>
      <c r="AU49">
        <f t="shared" si="23"/>
        <v>-225.59189674402361</v>
      </c>
      <c r="AW49">
        <v>46</v>
      </c>
      <c r="AX49">
        <f>IF(Z49&gt;0, (R49*SUMPRODUCT(K49:$K$98, X49:$X$98)-K49*$AZ$3)/Z49, 0)</f>
        <v>-140644.39886433884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2000000</v>
      </c>
      <c r="S50">
        <f t="shared" si="1"/>
        <v>-257991.86718823534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-1691.0321779419169</v>
      </c>
      <c r="AC50">
        <f t="shared" si="2"/>
        <v>-1682.6344035682505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-10762.360296107763</v>
      </c>
      <c r="AI50">
        <f t="shared" si="25"/>
        <v>-10762.523347216884</v>
      </c>
      <c r="AJ50">
        <f t="shared" si="7"/>
        <v>-8.3977743736663797</v>
      </c>
      <c r="AK50">
        <f t="shared" si="22"/>
        <v>-118.37225245593419</v>
      </c>
      <c r="AL50">
        <f t="shared" si="8"/>
        <v>-10889.293374046485</v>
      </c>
      <c r="AN50">
        <f t="shared" si="26"/>
        <v>0</v>
      </c>
      <c r="AO50">
        <f t="shared" si="26"/>
        <v>0</v>
      </c>
      <c r="AP50">
        <f t="shared" si="26"/>
        <v>-2.0275474827986606E-3</v>
      </c>
      <c r="AQ50">
        <f t="shared" si="26"/>
        <v>-133.83040842224079</v>
      </c>
      <c r="AR50">
        <f t="shared" si="26"/>
        <v>-133.8324359697236</v>
      </c>
      <c r="AS50">
        <f t="shared" si="26"/>
        <v>-0.10442668181923369</v>
      </c>
      <c r="AT50">
        <f t="shared" si="26"/>
        <v>-1.4719639982474386</v>
      </c>
      <c r="AU50">
        <f t="shared" si="23"/>
        <v>-135.40882664979029</v>
      </c>
      <c r="AW50">
        <v>47</v>
      </c>
      <c r="AX50">
        <f>IF(Z50&gt;0, (R50*SUMPRODUCT(K50:$K$98, X50:$X$98)-K50*$AZ$3)/Z50, 0)</f>
        <v>-257991.86718823534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2000000</v>
      </c>
      <c r="S51">
        <f t="shared" si="1"/>
        <v>-506377.82227636687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-1682.6344035682505</v>
      </c>
      <c r="AC51">
        <f t="shared" si="2"/>
        <v>-1607.8274042401376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-6563.3404888150426</v>
      </c>
      <c r="AI51">
        <f t="shared" si="25"/>
        <v>-6563.4198676569622</v>
      </c>
      <c r="AJ51">
        <f t="shared" si="7"/>
        <v>-74.806999328112852</v>
      </c>
      <c r="AK51">
        <f t="shared" si="22"/>
        <v>-117.78440824977754</v>
      </c>
      <c r="AL51">
        <f t="shared" si="8"/>
        <v>-6756.0112752348523</v>
      </c>
      <c r="AN51">
        <f t="shared" si="26"/>
        <v>0</v>
      </c>
      <c r="AO51">
        <f t="shared" si="26"/>
        <v>0</v>
      </c>
      <c r="AP51">
        <f t="shared" si="26"/>
        <v>-8.813207842197512E-4</v>
      </c>
      <c r="AQ51">
        <f t="shared" si="26"/>
        <v>-72.870909260325178</v>
      </c>
      <c r="AR51">
        <f t="shared" si="26"/>
        <v>-72.871790581109408</v>
      </c>
      <c r="AS51">
        <f t="shared" si="26"/>
        <v>-0.8305609116829924</v>
      </c>
      <c r="AT51">
        <f t="shared" si="26"/>
        <v>-1.3077269022500821</v>
      </c>
      <c r="AU51">
        <f t="shared" si="23"/>
        <v>-75.01007839504247</v>
      </c>
      <c r="AW51">
        <v>48</v>
      </c>
      <c r="AX51">
        <f>IF(Z51&gt;0, (R51*SUMPRODUCT(K51:$K$98, X51:$X$98)-K51*$AZ$3)/Z51, 0)</f>
        <v>-506377.82227636687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2000000</v>
      </c>
      <c r="S52">
        <f t="shared" si="1"/>
        <v>-1109153.7126416559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-1607.8274042401376</v>
      </c>
      <c r="AC52">
        <f t="shared" si="2"/>
        <v>-1494.4149137233617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-3592.1103044432198</v>
      </c>
      <c r="AI52">
        <f t="shared" si="25"/>
        <v>-3592.1439881179144</v>
      </c>
      <c r="AJ52">
        <f t="shared" si="7"/>
        <v>-113.41249051677596</v>
      </c>
      <c r="AK52">
        <f t="shared" si="22"/>
        <v>-112.54791829680964</v>
      </c>
      <c r="AL52">
        <f t="shared" si="8"/>
        <v>-3818.1043969315001</v>
      </c>
      <c r="AN52">
        <f t="shared" si="26"/>
        <v>0</v>
      </c>
      <c r="AO52">
        <f t="shared" si="26"/>
        <v>0</v>
      </c>
      <c r="AP52">
        <f t="shared" si="26"/>
        <v>-3.3391097632393883E-4</v>
      </c>
      <c r="AQ52">
        <f t="shared" si="26"/>
        <v>-35.609091635338721</v>
      </c>
      <c r="AR52">
        <f t="shared" si="26"/>
        <v>-35.609425546315045</v>
      </c>
      <c r="AS52">
        <f t="shared" si="26"/>
        <v>-1.1242738738864624</v>
      </c>
      <c r="AT52">
        <f t="shared" si="26"/>
        <v>-1.1157032486002434</v>
      </c>
      <c r="AU52">
        <f t="shared" si="23"/>
        <v>-37.849402668801751</v>
      </c>
      <c r="AW52">
        <v>49</v>
      </c>
      <c r="AX52">
        <f>IF(Z52&gt;0, (R52*SUMPRODUCT(K52:$K$98, X52:$X$98)-K52*$AZ$3)/Z52, 0)</f>
        <v>-1109153.7126416559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2000000</v>
      </c>
      <c r="S53">
        <f t="shared" si="1"/>
        <v>-2860264.0704883207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-1494.4149137233617</v>
      </c>
      <c r="AC53">
        <f t="shared" si="2"/>
        <v>-1363.6995412720028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-1714.199036292548</v>
      </c>
      <c r="AI53">
        <f t="shared" si="25"/>
        <v>-1714.2109556425421</v>
      </c>
      <c r="AJ53">
        <f t="shared" si="7"/>
        <v>-130.71537245135892</v>
      </c>
      <c r="AK53">
        <f t="shared" si="22"/>
        <v>-104.60904396063533</v>
      </c>
      <c r="AL53">
        <f t="shared" si="8"/>
        <v>-1949.5353720545363</v>
      </c>
      <c r="AN53">
        <f t="shared" si="26"/>
        <v>0</v>
      </c>
      <c r="AO53">
        <f t="shared" si="26"/>
        <v>0</v>
      </c>
      <c r="AP53">
        <f t="shared" si="26"/>
        <v>-1.0549837754590131E-4</v>
      </c>
      <c r="AQ53">
        <f t="shared" si="26"/>
        <v>-15.172405979234995</v>
      </c>
      <c r="AR53">
        <f t="shared" si="26"/>
        <v>-15.17251147761254</v>
      </c>
      <c r="AS53">
        <f t="shared" si="26"/>
        <v>-1.1569640727650368</v>
      </c>
      <c r="AT53">
        <f t="shared" si="26"/>
        <v>-0.92589649770374194</v>
      </c>
      <c r="AU53">
        <f t="shared" si="23"/>
        <v>-17.255372048081316</v>
      </c>
      <c r="AW53">
        <v>50</v>
      </c>
      <c r="AX53">
        <f>IF(Z53&gt;0, (R53*SUMPRODUCT(K53:$K$98, X53:$X$98)-K53*$AZ$3)/Z53, 0)</f>
        <v>-2860264.0704883207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2000000</v>
      </c>
      <c r="S54">
        <f t="shared" si="1"/>
        <v>-9291933.7160030529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-1363.6995412720028</v>
      </c>
      <c r="AC54">
        <f t="shared" si="2"/>
        <v>-1230.3679614595435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-679.18756510421611</v>
      </c>
      <c r="AI54">
        <f t="shared" si="25"/>
        <v>-679.19087541614647</v>
      </c>
      <c r="AJ54">
        <f t="shared" si="7"/>
        <v>-133.33157981245927</v>
      </c>
      <c r="AK54">
        <f t="shared" si="22"/>
        <v>-95.458967889040196</v>
      </c>
      <c r="AL54">
        <f t="shared" si="8"/>
        <v>-907.98142311764593</v>
      </c>
      <c r="AN54">
        <f t="shared" si="26"/>
        <v>0</v>
      </c>
      <c r="AO54">
        <f t="shared" si="26"/>
        <v>0</v>
      </c>
      <c r="AP54">
        <f t="shared" si="26"/>
        <v>-2.6160383416082619E-5</v>
      </c>
      <c r="AQ54">
        <f t="shared" si="26"/>
        <v>-5.3674117388878395</v>
      </c>
      <c r="AR54">
        <f t="shared" si="26"/>
        <v>-5.3674378992712555</v>
      </c>
      <c r="AS54">
        <f t="shared" si="26"/>
        <v>-1.0536787235497229</v>
      </c>
      <c r="AT54">
        <f t="shared" si="26"/>
        <v>-0.75438304697338332</v>
      </c>
      <c r="AU54">
        <f t="shared" si="23"/>
        <v>-7.1754996697943616</v>
      </c>
      <c r="AW54">
        <v>51</v>
      </c>
      <c r="AX54">
        <f>IF(Z54&gt;0, (R54*SUMPRODUCT(K54:$K$98, X54:$X$98)-K54*$AZ$3)/Z54, 0)</f>
        <v>-9291933.7160030529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2000000</v>
      </c>
      <c r="S55">
        <f t="shared" si="1"/>
        <v>-42039362.22195591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-1230.3679614595435</v>
      </c>
      <c r="AC55">
        <f t="shared" si="2"/>
        <v>-1103.1425287415614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-209.695293636385</v>
      </c>
      <c r="AI55">
        <f t="shared" si="25"/>
        <v>-209.69594965402564</v>
      </c>
      <c r="AJ55">
        <f t="shared" si="7"/>
        <v>-127.22543271798213</v>
      </c>
      <c r="AK55">
        <f t="shared" si="22"/>
        <v>-86.125757302168054</v>
      </c>
      <c r="AL55">
        <f t="shared" si="8"/>
        <v>-423.04713967417581</v>
      </c>
      <c r="AN55">
        <f t="shared" si="26"/>
        <v>0</v>
      </c>
      <c r="AO55">
        <f t="shared" si="26"/>
        <v>0</v>
      </c>
      <c r="AP55">
        <f t="shared" si="26"/>
        <v>-4.6288454531119058E-6</v>
      </c>
      <c r="AQ55">
        <f t="shared" si="26"/>
        <v>-1.4796051910311754</v>
      </c>
      <c r="AR55">
        <f t="shared" si="26"/>
        <v>-1.4796098198766285</v>
      </c>
      <c r="AS55">
        <f t="shared" si="26"/>
        <v>-0.89769974049647006</v>
      </c>
      <c r="AT55">
        <f t="shared" si="26"/>
        <v>-0.60770137171866312</v>
      </c>
      <c r="AU55">
        <f t="shared" si="23"/>
        <v>-2.9850109320917615</v>
      </c>
      <c r="AW55">
        <v>52</v>
      </c>
      <c r="AX55">
        <f>IF(Z55&gt;0, (R55*SUMPRODUCT(K55:$K$98, X55:$X$98)-K55*$AZ$3)/Z55, 0)</f>
        <v>-42039362.22195591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2000000</v>
      </c>
      <c r="S56">
        <f t="shared" si="1"/>
        <v>-191755856.13647074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-1103.1425287415614</v>
      </c>
      <c r="AC56">
        <f t="shared" si="2"/>
        <v>-986.23566566753027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-41.67022898706059</v>
      </c>
      <c r="AI56">
        <f t="shared" si="25"/>
        <v>-41.670357566662474</v>
      </c>
      <c r="AJ56">
        <f t="shared" si="7"/>
        <v>-116.90686307403109</v>
      </c>
      <c r="AK56">
        <f t="shared" si="22"/>
        <v>-77.219977011909307</v>
      </c>
      <c r="AL56">
        <f t="shared" si="8"/>
        <v>-235.79719765260285</v>
      </c>
      <c r="AN56">
        <f t="shared" si="26"/>
        <v>0</v>
      </c>
      <c r="AO56">
        <f t="shared" si="26"/>
        <v>0</v>
      </c>
      <c r="AP56">
        <f t="shared" si="26"/>
        <v>-8.1004886353208289E-7</v>
      </c>
      <c r="AQ56">
        <f t="shared" si="26"/>
        <v>-0.26252159081606097</v>
      </c>
      <c r="AR56">
        <f t="shared" si="26"/>
        <v>-0.26252240086492451</v>
      </c>
      <c r="AS56">
        <f t="shared" si="26"/>
        <v>-0.73651084761353425</v>
      </c>
      <c r="AT56">
        <f t="shared" si="26"/>
        <v>-0.48648427668206262</v>
      </c>
      <c r="AU56">
        <f t="shared" si="23"/>
        <v>-1.4855175251605213</v>
      </c>
      <c r="AW56">
        <v>53</v>
      </c>
      <c r="AX56">
        <f>IF(Z56&gt;0, (R56*SUMPRODUCT(K56:$K$98, X56:$X$98)-K56*$AZ$3)/Z56, 0)</f>
        <v>-191755856.13647074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2000000</v>
      </c>
      <c r="S57">
        <f t="shared" si="1"/>
        <v>-884343281.11244988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-986.23566566753027</v>
      </c>
      <c r="AC57">
        <f t="shared" si="2"/>
        <v>-880.79598345025488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-8.1915269145057952</v>
      </c>
      <c r="AI57">
        <f t="shared" si="25"/>
        <v>-8.1915518142252335</v>
      </c>
      <c r="AJ57">
        <f t="shared" si="7"/>
        <v>-105.43968221727539</v>
      </c>
      <c r="AK57">
        <f t="shared" si="22"/>
        <v>-69.036496596727119</v>
      </c>
      <c r="AL57">
        <f t="shared" si="8"/>
        <v>-182.66773062822773</v>
      </c>
      <c r="AN57">
        <f t="shared" si="26"/>
        <v>0</v>
      </c>
      <c r="AO57">
        <f t="shared" si="26"/>
        <v>0</v>
      </c>
      <c r="AP57">
        <f t="shared" si="26"/>
        <v>-1.4006046738322957E-7</v>
      </c>
      <c r="AQ57">
        <f t="shared" si="26"/>
        <v>-4.607718938768178E-2</v>
      </c>
      <c r="AR57">
        <f t="shared" si="26"/>
        <v>-4.6077329448149164E-2</v>
      </c>
      <c r="AS57">
        <f t="shared" si="26"/>
        <v>-0.59309628805577719</v>
      </c>
      <c r="AT57">
        <f t="shared" si="26"/>
        <v>-0.38832903334742425</v>
      </c>
      <c r="AU57">
        <f t="shared" si="23"/>
        <v>-1.0275026508513505</v>
      </c>
      <c r="AW57">
        <v>54</v>
      </c>
      <c r="AX57">
        <f>IF(Z57&gt;0, (R57*SUMPRODUCT(K57:$K$98, X57:$X$98)-K57*$AZ$3)/Z57, 0)</f>
        <v>-884343281.11244988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2000000</v>
      </c>
      <c r="S58">
        <f t="shared" si="1"/>
        <v>-4132797917.9884329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-880.79598345025488</v>
      </c>
      <c r="AC58">
        <f t="shared" si="2"/>
        <v>-786.46509295384681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-1.5914608528454808</v>
      </c>
      <c r="AI58">
        <f t="shared" si="25"/>
        <v>-1.5914656103070635</v>
      </c>
      <c r="AJ58">
        <f t="shared" si="7"/>
        <v>-94.330890496408074</v>
      </c>
      <c r="AK58">
        <f t="shared" si="22"/>
        <v>-61.655718841517846</v>
      </c>
      <c r="AL58">
        <f t="shared" si="8"/>
        <v>-157.578074948233</v>
      </c>
      <c r="AN58">
        <f t="shared" si="26"/>
        <v>0</v>
      </c>
      <c r="AO58">
        <f t="shared" si="26"/>
        <v>0</v>
      </c>
      <c r="AP58">
        <f t="shared" si="26"/>
        <v>-2.3893423725477327E-8</v>
      </c>
      <c r="AQ58">
        <f t="shared" si="26"/>
        <v>-7.9928020097759043E-3</v>
      </c>
      <c r="AR58">
        <f t="shared" si="26"/>
        <v>-7.9928259031996299E-3</v>
      </c>
      <c r="AS58">
        <f t="shared" si="26"/>
        <v>-0.47375851551457926</v>
      </c>
      <c r="AT58">
        <f t="shared" si="26"/>
        <v>-0.30965383319957129</v>
      </c>
      <c r="AU58">
        <f t="shared" si="23"/>
        <v>-0.79140517461735027</v>
      </c>
      <c r="AW58">
        <v>55</v>
      </c>
      <c r="AX58">
        <f>IF(Z58&gt;0, (R58*SUMPRODUCT(K58:$K$98, X58:$X$98)-K58*$AZ$3)/Z58, 0)</f>
        <v>-4132797917.9884329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2000000</v>
      </c>
      <c r="S59">
        <f t="shared" si="1"/>
        <v>-19606612463.685467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-786.46509295384681</v>
      </c>
      <c r="AC59">
        <f t="shared" si="2"/>
        <v>-702.20793603639606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-0.30516125208120143</v>
      </c>
      <c r="AI59">
        <f t="shared" si="25"/>
        <v>-0.3051621474525173</v>
      </c>
      <c r="AJ59">
        <f t="shared" si="7"/>
        <v>-84.257156917450743</v>
      </c>
      <c r="AK59">
        <f t="shared" si="22"/>
        <v>-55.052556506769278</v>
      </c>
      <c r="AL59">
        <f t="shared" si="8"/>
        <v>-139.61487557167254</v>
      </c>
      <c r="AN59">
        <f t="shared" si="26"/>
        <v>0</v>
      </c>
      <c r="AO59">
        <f t="shared" si="26"/>
        <v>0</v>
      </c>
      <c r="AP59">
        <f t="shared" si="26"/>
        <v>-4.0150249600643218E-9</v>
      </c>
      <c r="AQ59">
        <f t="shared" si="26"/>
        <v>-1.3684043952107506E-3</v>
      </c>
      <c r="AR59">
        <f t="shared" si="26"/>
        <v>-1.3684084102357108E-3</v>
      </c>
      <c r="AS59">
        <f t="shared" si="26"/>
        <v>-0.37782602826364564</v>
      </c>
      <c r="AT59">
        <f t="shared" si="26"/>
        <v>-0.24686672956567027</v>
      </c>
      <c r="AU59">
        <f t="shared" si="23"/>
        <v>-0.62606116623955166</v>
      </c>
      <c r="AW59">
        <v>56</v>
      </c>
      <c r="AX59">
        <f>IF(Z59&gt;0, (R59*SUMPRODUCT(K59:$K$98, X59:$X$98)-K59*$AZ$3)/Z59, 0)</f>
        <v>-19606612463.685467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2000000</v>
      </c>
      <c r="S60">
        <f t="shared" si="1"/>
        <v>-94441987507.340073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-702.20793603639606</v>
      </c>
      <c r="AC60">
        <f t="shared" si="2"/>
        <v>-626.97256361984421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-5.7635996755024697E-2</v>
      </c>
      <c r="AI60">
        <f t="shared" si="25"/>
        <v>-5.7636162722667951E-2</v>
      </c>
      <c r="AJ60">
        <f t="shared" si="7"/>
        <v>-75.235372416551854</v>
      </c>
      <c r="AK60">
        <f t="shared" si="22"/>
        <v>-49.154555522547732</v>
      </c>
      <c r="AL60">
        <f t="shared" si="8"/>
        <v>-124.44756410182225</v>
      </c>
      <c r="AN60">
        <f t="shared" si="26"/>
        <v>0</v>
      </c>
      <c r="AO60">
        <f t="shared" si="26"/>
        <v>0</v>
      </c>
      <c r="AP60">
        <f t="shared" si="26"/>
        <v>-6.6449310153354954E-10</v>
      </c>
      <c r="AQ60">
        <f t="shared" si="26"/>
        <v>-2.3076017405329309E-4</v>
      </c>
      <c r="AR60">
        <f t="shared" si="26"/>
        <v>-2.3076083854639461E-4</v>
      </c>
      <c r="AS60">
        <f t="shared" si="26"/>
        <v>-0.30122369025038631</v>
      </c>
      <c r="AT60">
        <f t="shared" si="26"/>
        <v>-0.19680259606001349</v>
      </c>
      <c r="AU60">
        <f t="shared" si="23"/>
        <v>-0.4982570471489462</v>
      </c>
      <c r="AW60">
        <v>57</v>
      </c>
      <c r="AX60">
        <f>IF(Z60&gt;0, (R60*SUMPRODUCT(K60:$K$98, X60:$X$98)-K60*$AZ$3)/Z60, 0)</f>
        <v>-94441987507.340073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2000000</v>
      </c>
      <c r="S61">
        <f t="shared" si="1"/>
        <v>-462570399481.19305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-626.97256361984421</v>
      </c>
      <c r="AC61">
        <f t="shared" si="2"/>
        <v>-559.79713293274426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-1.0724261404572158E-2</v>
      </c>
      <c r="AI61">
        <f t="shared" si="25"/>
        <v>-1.0724291659271419E-2</v>
      </c>
      <c r="AJ61">
        <f t="shared" si="7"/>
        <v>-67.175430687099947</v>
      </c>
      <c r="AK61">
        <f t="shared" si="22"/>
        <v>-43.888079453389096</v>
      </c>
      <c r="AL61">
        <f t="shared" si="8"/>
        <v>-111.07423443214832</v>
      </c>
      <c r="AN61">
        <f t="shared" si="26"/>
        <v>0</v>
      </c>
      <c r="AO61">
        <f t="shared" si="26"/>
        <v>0</v>
      </c>
      <c r="AP61">
        <f t="shared" si="26"/>
        <v>-1.0815382096967112E-10</v>
      </c>
      <c r="AQ61">
        <f t="shared" si="26"/>
        <v>-3.8336849359441598E-5</v>
      </c>
      <c r="AR61">
        <f t="shared" si="26"/>
        <v>-3.8336957513262574E-5</v>
      </c>
      <c r="AS61">
        <f t="shared" si="26"/>
        <v>-0.24013722435085513</v>
      </c>
      <c r="AT61">
        <f t="shared" si="26"/>
        <v>-0.15689012298436286</v>
      </c>
      <c r="AU61">
        <f t="shared" si="23"/>
        <v>-0.39706568429273126</v>
      </c>
      <c r="AW61">
        <v>58</v>
      </c>
      <c r="AX61">
        <f>IF(Z61&gt;0, (R61*SUMPRODUCT(K61:$K$98, X61:$X$98)-K61*$AZ$3)/Z61, 0)</f>
        <v>-462570399481.19305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2000000</v>
      </c>
      <c r="S62">
        <f t="shared" si="1"/>
        <v>-2306322929745.8281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-559.79713293274426</v>
      </c>
      <c r="AC62">
        <f t="shared" si="2"/>
        <v>-499.81890212024166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-1.9627386013954351E-3</v>
      </c>
      <c r="AI62">
        <f t="shared" si="25"/>
        <v>-1.9627440193151859E-3</v>
      </c>
      <c r="AJ62">
        <f t="shared" si="7"/>
        <v>-59.978230812502602</v>
      </c>
      <c r="AK62">
        <f t="shared" si="22"/>
        <v>-39.1857993052921</v>
      </c>
      <c r="AL62">
        <f t="shared" si="8"/>
        <v>-99.165992861814019</v>
      </c>
      <c r="AN62">
        <f t="shared" si="26"/>
        <v>0</v>
      </c>
      <c r="AO62">
        <f t="shared" si="26"/>
        <v>0</v>
      </c>
      <c r="AP62">
        <f t="shared" si="26"/>
        <v>-1.7292730464782031E-11</v>
      </c>
      <c r="AQ62">
        <f t="shared" si="26"/>
        <v>-6.2646017599584663E-6</v>
      </c>
      <c r="AR62">
        <f t="shared" si="26"/>
        <v>-6.2646190526889311E-6</v>
      </c>
      <c r="AS62">
        <f t="shared" si="26"/>
        <v>-0.19143646028058028</v>
      </c>
      <c r="AT62">
        <f t="shared" si="26"/>
        <v>-0.12507189042839553</v>
      </c>
      <c r="AU62">
        <f t="shared" si="23"/>
        <v>-0.31651461532802849</v>
      </c>
      <c r="AW62">
        <v>59</v>
      </c>
      <c r="AX62">
        <f>IF(Z62&gt;0, (R62*SUMPRODUCT(K62:$K$98, X62:$X$98)-K62*$AZ$3)/Z62, 0)</f>
        <v>-2306322929745.8281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2000000</v>
      </c>
      <c r="S63">
        <f t="shared" si="1"/>
        <v>-11716449875787.814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-499.81890212024166</v>
      </c>
      <c r="AC63">
        <f t="shared" si="2"/>
        <v>-446.26688235863651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-3.5292141103796247E-4</v>
      </c>
      <c r="AI63">
        <f t="shared" si="25"/>
        <v>-3.529223632608779E-4</v>
      </c>
      <c r="AJ63">
        <f t="shared" si="7"/>
        <v>-53.552019761605152</v>
      </c>
      <c r="AK63">
        <f t="shared" si="22"/>
        <v>-34.98732314841692</v>
      </c>
      <c r="AL63">
        <f t="shared" si="8"/>
        <v>-88.539695832385334</v>
      </c>
      <c r="AN63">
        <f t="shared" si="26"/>
        <v>0</v>
      </c>
      <c r="AO63">
        <f t="shared" si="26"/>
        <v>0</v>
      </c>
      <c r="AP63">
        <f t="shared" si="26"/>
        <v>-2.7136361133289189E-12</v>
      </c>
      <c r="AQ63">
        <f t="shared" si="26"/>
        <v>-1.0057521938004157E-6</v>
      </c>
      <c r="AR63">
        <f t="shared" si="26"/>
        <v>-1.0057549074365292E-6</v>
      </c>
      <c r="AS63">
        <f t="shared" si="26"/>
        <v>-0.15261205376934206</v>
      </c>
      <c r="AT63">
        <f t="shared" si="26"/>
        <v>-9.9706551972102597E-2</v>
      </c>
      <c r="AU63">
        <f t="shared" si="23"/>
        <v>-0.25231961149635207</v>
      </c>
      <c r="AW63">
        <v>60</v>
      </c>
      <c r="AX63">
        <f>IF(Z63&gt;0, (R63*SUMPRODUCT(K63:$K$98, X63:$X$98)-K63*$AZ$3)/Z63, 0)</f>
        <v>-11716449875787.814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2000000</v>
      </c>
      <c r="S64">
        <f t="shared" si="1"/>
        <v>-60753600794658.836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-446.26688235863651</v>
      </c>
      <c r="AC64">
        <f t="shared" si="2"/>
        <v>-398.45257441241819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-6.2299052148270017E-5</v>
      </c>
      <c r="AI64">
        <f t="shared" si="25"/>
        <v>-6.2299216110804417E-5</v>
      </c>
      <c r="AJ64">
        <f t="shared" si="7"/>
        <v>-47.814307946218321</v>
      </c>
      <c r="AK64">
        <f t="shared" si="22"/>
        <v>-31.238681765104559</v>
      </c>
      <c r="AL64">
        <f t="shared" si="8"/>
        <v>-79.053052010538991</v>
      </c>
      <c r="AN64">
        <f t="shared" si="26"/>
        <v>0</v>
      </c>
      <c r="AO64">
        <f t="shared" si="26"/>
        <v>0</v>
      </c>
      <c r="AP64">
        <f t="shared" si="26"/>
        <v>-4.1719546759718184E-13</v>
      </c>
      <c r="AQ64">
        <f t="shared" si="26"/>
        <v>-1.5851720203477045E-7</v>
      </c>
      <c r="AR64">
        <f t="shared" si="26"/>
        <v>-1.5851761923023805E-7</v>
      </c>
      <c r="AS64">
        <f t="shared" si="26"/>
        <v>-0.12166140657846095</v>
      </c>
      <c r="AT64">
        <f t="shared" si="26"/>
        <v>-7.9485453757364863E-2</v>
      </c>
      <c r="AU64">
        <f t="shared" si="23"/>
        <v>-0.20114701885344505</v>
      </c>
      <c r="AW64">
        <v>61</v>
      </c>
      <c r="AX64">
        <f>IF(Z64&gt;0, (R64*SUMPRODUCT(K64:$K$98, X64:$X$98)-K64*$AZ$3)/Z64, 0)</f>
        <v>-60753600794658.836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2000000</v>
      </c>
      <c r="S65">
        <f t="shared" si="1"/>
        <v>-321880919920366.81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-398.45257441241819</v>
      </c>
      <c r="AC65">
        <f t="shared" si="2"/>
        <v>-355.76122729239034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-1.077531818164203E-5</v>
      </c>
      <c r="AI65">
        <f t="shared" si="25"/>
        <v>-1.0775345813073817E-5</v>
      </c>
      <c r="AJ65">
        <f t="shared" si="7"/>
        <v>-42.691347120027842</v>
      </c>
      <c r="AK65">
        <f t="shared" si="22"/>
        <v>-27.891680208869275</v>
      </c>
      <c r="AL65">
        <f t="shared" si="8"/>
        <v>-70.583038104242931</v>
      </c>
      <c r="AN65">
        <f t="shared" si="26"/>
        <v>0</v>
      </c>
      <c r="AO65">
        <f t="shared" si="26"/>
        <v>0</v>
      </c>
      <c r="AP65">
        <f t="shared" si="26"/>
        <v>-6.2774075551258549E-14</v>
      </c>
      <c r="AQ65">
        <f t="shared" si="26"/>
        <v>-2.4479753450271457E-8</v>
      </c>
      <c r="AR65">
        <f t="shared" si="26"/>
        <v>-2.4479816224347008E-8</v>
      </c>
      <c r="AS65">
        <f t="shared" si="26"/>
        <v>-9.6987730138562017E-2</v>
      </c>
      <c r="AT65">
        <f t="shared" si="26"/>
        <v>-6.3365317229350529E-2</v>
      </c>
      <c r="AU65">
        <f t="shared" si="23"/>
        <v>-0.16035307184772879</v>
      </c>
      <c r="AW65">
        <v>62</v>
      </c>
      <c r="AX65">
        <f>IF(Z65&gt;0, (R65*SUMPRODUCT(K65:$K$98, X65:$X$98)-K65*$AZ$3)/Z65, 0)</f>
        <v>-321880919920366.81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2000000</v>
      </c>
      <c r="S66">
        <f t="shared" si="1"/>
        <v>-1745593165693799.3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-355.76122729239034</v>
      </c>
      <c r="AC66">
        <f t="shared" si="2"/>
        <v>-317.64395296102612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-1.8244712712760984E-6</v>
      </c>
      <c r="AI66">
        <f t="shared" si="25"/>
        <v>-1.8244758205026766E-6</v>
      </c>
      <c r="AJ66">
        <f t="shared" si="7"/>
        <v>-38.117274331364229</v>
      </c>
      <c r="AK66">
        <f t="shared" si="22"/>
        <v>-24.903285910467325</v>
      </c>
      <c r="AL66">
        <f t="shared" si="8"/>
        <v>-63.020562066307377</v>
      </c>
      <c r="AN66">
        <f t="shared" si="26"/>
        <v>0</v>
      </c>
      <c r="AO66">
        <f t="shared" si="26"/>
        <v>0</v>
      </c>
      <c r="AP66">
        <f t="shared" si="26"/>
        <v>-9.227764052453071E-15</v>
      </c>
      <c r="AQ66">
        <f t="shared" si="26"/>
        <v>-3.7008027897856077E-9</v>
      </c>
      <c r="AR66">
        <f t="shared" si="26"/>
        <v>-3.7008120175496603E-9</v>
      </c>
      <c r="AS66">
        <f t="shared" si="26"/>
        <v>-7.7318024901466748E-2</v>
      </c>
      <c r="AT66">
        <f t="shared" si="26"/>
        <v>-5.0514442963974268E-2</v>
      </c>
      <c r="AU66">
        <f t="shared" si="23"/>
        <v>-0.12783247156625305</v>
      </c>
      <c r="AW66">
        <v>63</v>
      </c>
      <c r="AX66">
        <f>IF(Z66&gt;0, (R66*SUMPRODUCT(K66:$K$98, X66:$X$98)-K66*$AZ$3)/Z66, 0)</f>
        <v>-1745593165693799.3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-9708954964292086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-317.64395296102612</v>
      </c>
      <c r="AC67">
        <f t="shared" ref="AC67:AC89" si="29">S67*Z67</f>
        <v>-283.61067228986633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-7.3028115109437363E-13</v>
      </c>
      <c r="AH67">
        <f t="shared" ref="AH67:AH89" si="32">-X67*R67</f>
        <v>-3.0187625290258455E-7</v>
      </c>
      <c r="AI67">
        <f t="shared" ref="AI67:AI89" si="33">SUM(AE67:AH67)</f>
        <v>-3.0187698318373565E-7</v>
      </c>
      <c r="AJ67">
        <f t="shared" ref="AJ67:AJ89" si="34">AB67-AC67</f>
        <v>-34.033280671159787</v>
      </c>
      <c r="AK67">
        <f t="shared" si="22"/>
        <v>-22.23507670727183</v>
      </c>
      <c r="AL67">
        <f t="shared" ref="AL67:AL89" si="35">SUM(AI67:AK67)</f>
        <v>-56.268357680308597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-5.4672614339822298E-10</v>
      </c>
      <c r="AR67">
        <f t="shared" si="36"/>
        <v>-5.4672746600572684E-10</v>
      </c>
      <c r="AS67">
        <f t="shared" si="36"/>
        <v>-6.1637456108668859E-2</v>
      </c>
      <c r="AT67">
        <f t="shared" si="36"/>
        <v>-4.0269804661492492E-2</v>
      </c>
      <c r="AU67">
        <f t="shared" si="23"/>
        <v>-0.10190726131688881</v>
      </c>
      <c r="AW67">
        <v>64</v>
      </c>
      <c r="AX67">
        <f>IF(Z67&gt;0, (R67*SUMPRODUCT(K67:$K$98, X67:$X$98)-K67*$AZ$3)/Z67, 0)</f>
        <v>-9708954964292086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7"/>
        <v>2000000</v>
      </c>
      <c r="S68">
        <f t="shared" si="28"/>
        <v>-5.5447149310675184E+16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-283.61067228986633</v>
      </c>
      <c r="AC68">
        <f t="shared" si="29"/>
        <v>-253.22381454500186</v>
      </c>
      <c r="AE68">
        <f t="shared" si="30"/>
        <v>0</v>
      </c>
      <c r="AF68">
        <f t="shared" si="31"/>
        <v>0</v>
      </c>
      <c r="AG68">
        <f t="shared" si="31"/>
        <v>-1.1417350472166155E-13</v>
      </c>
      <c r="AH68">
        <f t="shared" si="32"/>
        <v>-4.8704386788941464E-8</v>
      </c>
      <c r="AI68">
        <f t="shared" si="33"/>
        <v>-4.8704500962446187E-8</v>
      </c>
      <c r="AJ68">
        <f t="shared" si="34"/>
        <v>-30.386857744864471</v>
      </c>
      <c r="AK68">
        <f t="shared" si="22"/>
        <v>-19.852747060290646</v>
      </c>
      <c r="AL68">
        <f t="shared" si="35"/>
        <v>-50.239604853859618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-7.8757323393696568E-11</v>
      </c>
      <c r="AR68">
        <f t="shared" si="36"/>
        <v>-7.8757508017715615E-11</v>
      </c>
      <c r="AS68">
        <f t="shared" si="36"/>
        <v>-4.9137002642109594E-2</v>
      </c>
      <c r="AT68">
        <f t="shared" si="36"/>
        <v>-3.2102841726683637E-2</v>
      </c>
      <c r="AU68">
        <f t="shared" si="23"/>
        <v>-8.1239844447550738E-2</v>
      </c>
      <c r="AW68">
        <v>65</v>
      </c>
      <c r="AX68">
        <f>IF(Z68&gt;0, (R68*SUMPRODUCT(K68:$K$98, X68:$X$98)-K68*$AZ$3)/Z68, 0)</f>
        <v>-5.5447149310675184E+16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7"/>
        <v>2000000</v>
      </c>
      <c r="S69">
        <f t="shared" si="28"/>
        <v>-3.2577181720594304E+17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-253.22381454500186</v>
      </c>
      <c r="AC69">
        <f t="shared" si="29"/>
        <v>-226.09269155810634</v>
      </c>
      <c r="AE69">
        <f t="shared" si="30"/>
        <v>0</v>
      </c>
      <c r="AF69">
        <f t="shared" si="31"/>
        <v>0</v>
      </c>
      <c r="AG69">
        <f t="shared" si="31"/>
        <v>-1.7350541054874108E-14</v>
      </c>
      <c r="AH69">
        <f t="shared" si="32"/>
        <v>-7.6544982895656661E-9</v>
      </c>
      <c r="AI69">
        <f t="shared" si="33"/>
        <v>-7.6545156401067214E-9</v>
      </c>
      <c r="AJ69">
        <f t="shared" si="34"/>
        <v>-27.131122986895519</v>
      </c>
      <c r="AK69">
        <f t="shared" si="22"/>
        <v>-17.725667018150133</v>
      </c>
      <c r="AL69">
        <f t="shared" si="35"/>
        <v>-44.856790012700174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-1.1051508853303338E-11</v>
      </c>
      <c r="AR69">
        <f t="shared" si="36"/>
        <v>-1.1051533903888083E-11</v>
      </c>
      <c r="AS69">
        <f t="shared" si="36"/>
        <v>-3.9171717668089148E-2</v>
      </c>
      <c r="AT69">
        <f t="shared" si="36"/>
        <v>-2.5592188876549966E-2</v>
      </c>
      <c r="AU69">
        <f t="shared" si="23"/>
        <v>-6.4763906555690656E-2</v>
      </c>
      <c r="AW69">
        <v>66</v>
      </c>
      <c r="AX69">
        <f>IF(Z69&gt;0, (R69*SUMPRODUCT(K69:$K$98, X69:$X$98)-K69*$AZ$3)/Z69, 0)</f>
        <v>-3.2577181720594304E+17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7"/>
        <v>2000000</v>
      </c>
      <c r="S70">
        <f t="shared" si="28"/>
        <v>-1.971162410973847E+18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-226.09269155810634</v>
      </c>
      <c r="AC70">
        <f t="shared" si="29"/>
        <v>-201.86847460546176</v>
      </c>
      <c r="AE70">
        <f t="shared" si="30"/>
        <v>0</v>
      </c>
      <c r="AF70">
        <f t="shared" si="31"/>
        <v>0</v>
      </c>
      <c r="AG70">
        <f t="shared" si="31"/>
        <v>-2.5602719679720509E-15</v>
      </c>
      <c r="AH70">
        <f t="shared" si="32"/>
        <v>-1.1693410941082652E-9</v>
      </c>
      <c r="AI70">
        <f t="shared" si="33"/>
        <v>-1.1693436543802331E-9</v>
      </c>
      <c r="AJ70">
        <f t="shared" si="34"/>
        <v>-24.224216952644582</v>
      </c>
      <c r="AK70">
        <f t="shared" si="22"/>
        <v>-15.826488409067446</v>
      </c>
      <c r="AL70">
        <f t="shared" si="35"/>
        <v>-40.050705362881374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-1.507398348983733E-12</v>
      </c>
      <c r="AR70">
        <f t="shared" si="36"/>
        <v>-1.5074016494319571E-12</v>
      </c>
      <c r="AS70">
        <f t="shared" si="36"/>
        <v>-3.1227453498234241E-2</v>
      </c>
      <c r="AT70">
        <f t="shared" si="36"/>
        <v>-2.0401936285521182E-2</v>
      </c>
      <c r="AU70">
        <f t="shared" si="23"/>
        <v>-5.1629389785262825E-2</v>
      </c>
      <c r="AW70">
        <v>67</v>
      </c>
      <c r="AX70">
        <f>IF(Z70&gt;0, (R70*SUMPRODUCT(K70:$K$98, X70:$X$98)-K70*$AZ$3)/Z70, 0)</f>
        <v>-1.971162410973847E+18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7"/>
        <v>2000000</v>
      </c>
      <c r="S71">
        <f t="shared" si="28"/>
        <v>-1.2287806658409888E+19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-201.86847460546176</v>
      </c>
      <c r="AC71">
        <f t="shared" si="29"/>
        <v>-180.23970946916359</v>
      </c>
      <c r="AE71">
        <f t="shared" si="30"/>
        <v>0</v>
      </c>
      <c r="AF71">
        <f t="shared" si="31"/>
        <v>0</v>
      </c>
      <c r="AG71">
        <f t="shared" si="31"/>
        <v>-3.667043974560868E-16</v>
      </c>
      <c r="AH71">
        <f t="shared" si="32"/>
        <v>-1.7343718806689948E-10</v>
      </c>
      <c r="AI71">
        <f t="shared" si="33"/>
        <v>-1.7343755477129693E-10</v>
      </c>
      <c r="AJ71">
        <f t="shared" si="34"/>
        <v>-21.628765136298171</v>
      </c>
      <c r="AK71">
        <f t="shared" si="22"/>
        <v>-14.130793222382325</v>
      </c>
      <c r="AL71">
        <f t="shared" si="35"/>
        <v>-35.75955835885393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-1.9962320497482949E-13</v>
      </c>
      <c r="AR71">
        <f t="shared" si="36"/>
        <v>-1.9962362704525113E-13</v>
      </c>
      <c r="AS71">
        <f t="shared" si="36"/>
        <v>-2.4894334740311157E-2</v>
      </c>
      <c r="AT71">
        <f t="shared" si="36"/>
        <v>-1.6264298697004274E-2</v>
      </c>
      <c r="AU71">
        <f t="shared" si="23"/>
        <v>-4.1158633437515052E-2</v>
      </c>
      <c r="AW71">
        <v>68</v>
      </c>
      <c r="AX71">
        <f>IF(Z71&gt;0, (R71*SUMPRODUCT(K71:$K$98, X71:$X$98)-K71*$AZ$3)/Z71, 0)</f>
        <v>-1.2287806658409888E+19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7"/>
        <v>2000000</v>
      </c>
      <c r="S72">
        <f t="shared" si="28"/>
        <v>-7.9048039877043028E+19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-180.23970946916359</v>
      </c>
      <c r="AC72">
        <f t="shared" si="29"/>
        <v>-160.92831202603912</v>
      </c>
      <c r="AE72">
        <f t="shared" si="30"/>
        <v>0</v>
      </c>
      <c r="AF72">
        <f t="shared" si="31"/>
        <v>0</v>
      </c>
      <c r="AG72">
        <f t="shared" si="31"/>
        <v>-5.0895731341459735E-17</v>
      </c>
      <c r="AH72">
        <f t="shared" si="32"/>
        <v>-2.4971329771205297E-11</v>
      </c>
      <c r="AI72">
        <f t="shared" si="33"/>
        <v>-2.4971380666936639E-11</v>
      </c>
      <c r="AJ72">
        <f t="shared" si="34"/>
        <v>-19.311397443124463</v>
      </c>
      <c r="AK72">
        <f t="shared" ref="AK72:AK89" si="49">G72*SUM(AB72:AB72, AE72:AF72)</f>
        <v>-12.616779662841452</v>
      </c>
      <c r="AL72">
        <f t="shared" si="35"/>
        <v>-31.928177105990887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-2.566211504174034E-14</v>
      </c>
      <c r="AR72">
        <f t="shared" si="36"/>
        <v>-2.5662167345407177E-14</v>
      </c>
      <c r="AS72">
        <f t="shared" si="36"/>
        <v>-1.9845611240682851E-2</v>
      </c>
      <c r="AT72">
        <f t="shared" si="36"/>
        <v>-1.2965799343912936E-2</v>
      </c>
      <c r="AU72">
        <f t="shared" si="23"/>
        <v>-3.2811410584621455E-2</v>
      </c>
      <c r="AW72">
        <v>69</v>
      </c>
      <c r="AX72">
        <f>IF(Z72&gt;0, (R72*SUMPRODUCT(K72:$K$98, X72:$X$98)-K72*$AZ$3)/Z72, 0)</f>
        <v>-7.9048039877043028E+19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7"/>
        <v>2000000</v>
      </c>
      <c r="S73">
        <f t="shared" si="28"/>
        <v>-5.2561493233035254E+20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-160.92831202603912</v>
      </c>
      <c r="AC73">
        <f t="shared" si="29"/>
        <v>-143.68599288039206</v>
      </c>
      <c r="AE73">
        <f t="shared" si="30"/>
        <v>0</v>
      </c>
      <c r="AF73">
        <f t="shared" si="31"/>
        <v>0</v>
      </c>
      <c r="AG73">
        <f t="shared" si="31"/>
        <v>-6.8341852581770087E-18</v>
      </c>
      <c r="AH73">
        <f t="shared" si="32"/>
        <v>-3.4842071015894503E-12</v>
      </c>
      <c r="AI73">
        <f t="shared" si="33"/>
        <v>-3.4842139357747084E-12</v>
      </c>
      <c r="AJ73">
        <f t="shared" si="34"/>
        <v>-17.242319145647059</v>
      </c>
      <c r="AK73">
        <f t="shared" si="49"/>
        <v>-11.26498184182274</v>
      </c>
      <c r="AL73">
        <f t="shared" si="35"/>
        <v>-28.507300987473286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-3.196956422820599E-15</v>
      </c>
      <c r="AR73">
        <f t="shared" si="36"/>
        <v>-3.1969626935708212E-15</v>
      </c>
      <c r="AS73">
        <f t="shared" si="36"/>
        <v>-1.582079977733028E-2</v>
      </c>
      <c r="AT73">
        <f t="shared" si="36"/>
        <v>-1.0336255854522445E-2</v>
      </c>
      <c r="AU73">
        <f t="shared" si="23"/>
        <v>-2.6157055631855924E-2</v>
      </c>
      <c r="AW73">
        <v>70</v>
      </c>
      <c r="AX73">
        <f>IF(Z73&gt;0, (R73*SUMPRODUCT(K73:$K$98, X73:$X$98)-K73*$AZ$3)/Z73, 0)</f>
        <v>-5.2561493233035254E+20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7"/>
        <v>2000000</v>
      </c>
      <c r="S74">
        <f t="shared" si="28"/>
        <v>-3.6179084002131517E+21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-143.68599288039206</v>
      </c>
      <c r="AC74">
        <f t="shared" si="29"/>
        <v>-128.29106507177863</v>
      </c>
      <c r="AE74">
        <f t="shared" si="30"/>
        <v>0</v>
      </c>
      <c r="AF74">
        <f t="shared" si="31"/>
        <v>0</v>
      </c>
      <c r="AG74">
        <f t="shared" si="31"/>
        <v>-8.8650022941584346E-19</v>
      </c>
      <c r="AH74">
        <f t="shared" si="32"/>
        <v>-4.7034745409435163E-13</v>
      </c>
      <c r="AI74">
        <f t="shared" si="33"/>
        <v>-4.7034834059458108E-13</v>
      </c>
      <c r="AJ74">
        <f t="shared" si="34"/>
        <v>-15.394927808613431</v>
      </c>
      <c r="AK74">
        <f t="shared" si="49"/>
        <v>-10.058019501627445</v>
      </c>
      <c r="AL74">
        <f t="shared" si="35"/>
        <v>-25.452947310241349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-3.8533062762130884E-16</v>
      </c>
      <c r="AR74">
        <f t="shared" si="36"/>
        <v>-3.8533135388374914E-16</v>
      </c>
      <c r="AS74">
        <f t="shared" si="36"/>
        <v>-1.2612244720448234E-2</v>
      </c>
      <c r="AT74">
        <f t="shared" si="36"/>
        <v>-8.2399998840261817E-3</v>
      </c>
      <c r="AU74">
        <f t="shared" si="23"/>
        <v>-2.0852244604474802E-2</v>
      </c>
      <c r="AW74">
        <v>71</v>
      </c>
      <c r="AX74">
        <f>IF(Z74&gt;0, (R74*SUMPRODUCT(K74:$K$98, X74:$X$98)-K74*$AZ$3)/Z74, 0)</f>
        <v>-3.6179084002131517E+21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7"/>
        <v>2000000</v>
      </c>
      <c r="S75">
        <f t="shared" si="28"/>
        <v>-2.5814675740594826E+22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-128.29106507177863</v>
      </c>
      <c r="AC75">
        <f t="shared" si="29"/>
        <v>-114.54559381408804</v>
      </c>
      <c r="AE75">
        <f t="shared" si="30"/>
        <v>0</v>
      </c>
      <c r="AF75">
        <f t="shared" si="31"/>
        <v>0</v>
      </c>
      <c r="AG75">
        <f t="shared" si="31"/>
        <v>-1.1093069206555978E-19</v>
      </c>
      <c r="AH75">
        <f t="shared" si="32"/>
        <v>-6.1336362804490012E-14</v>
      </c>
      <c r="AI75">
        <f t="shared" si="33"/>
        <v>-6.133647373518208E-14</v>
      </c>
      <c r="AJ75">
        <f t="shared" si="34"/>
        <v>-13.745471257690596</v>
      </c>
      <c r="AK75">
        <f t="shared" si="49"/>
        <v>-8.9803745550245058</v>
      </c>
      <c r="AL75">
        <f t="shared" si="35"/>
        <v>-22.725845812715164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-4.4865728990274781E-17</v>
      </c>
      <c r="AR75">
        <f t="shared" si="36"/>
        <v>-4.4865810132783723E-17</v>
      </c>
      <c r="AS75">
        <f t="shared" si="36"/>
        <v>-1.0054404273316535E-2</v>
      </c>
      <c r="AT75">
        <f t="shared" si="36"/>
        <v>-6.5688774585667903E-3</v>
      </c>
      <c r="AU75">
        <f t="shared" si="23"/>
        <v>-1.662328173188337E-2</v>
      </c>
      <c r="AW75">
        <v>72</v>
      </c>
      <c r="AX75">
        <f>IF(Z75&gt;0, (R75*SUMPRODUCT(K75:$K$98, X75:$X$98)-K75*$AZ$3)/Z75, 0)</f>
        <v>-2.5814675740594826E+22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7"/>
        <v>2000000</v>
      </c>
      <c r="S76">
        <f t="shared" si="28"/>
        <v>-1.9123415827295314E+23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-114.54559381408804</v>
      </c>
      <c r="AC76">
        <f t="shared" si="29"/>
        <v>-102.27285161972146</v>
      </c>
      <c r="AE76">
        <f t="shared" si="30"/>
        <v>0</v>
      </c>
      <c r="AF76">
        <f t="shared" si="31"/>
        <v>0</v>
      </c>
      <c r="AG76">
        <f t="shared" si="31"/>
        <v>-1.3370107691972183E-20</v>
      </c>
      <c r="AH76">
        <f t="shared" si="32"/>
        <v>-7.7161021962345607E-15</v>
      </c>
      <c r="AI76">
        <f t="shared" si="33"/>
        <v>-7.716115566342252E-15</v>
      </c>
      <c r="AJ76">
        <f t="shared" si="34"/>
        <v>-12.272742194366572</v>
      </c>
      <c r="AK76">
        <f t="shared" si="49"/>
        <v>-8.0181915669861628</v>
      </c>
      <c r="AL76">
        <f t="shared" si="35"/>
        <v>-20.29093376135274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-5.039374777175725E-18</v>
      </c>
      <c r="AR76">
        <f t="shared" si="36"/>
        <v>-5.0393835091730155E-18</v>
      </c>
      <c r="AS76">
        <f t="shared" si="36"/>
        <v>-8.0153095291107378E-3</v>
      </c>
      <c r="AT76">
        <f t="shared" si="36"/>
        <v>-5.2366688923523499E-3</v>
      </c>
      <c r="AU76">
        <f t="shared" si="23"/>
        <v>-1.3251978421463091E-2</v>
      </c>
      <c r="AW76">
        <v>73</v>
      </c>
      <c r="AX76">
        <f>IF(Z76&gt;0, (R76*SUMPRODUCT(K76:$K$98, X76:$X$98)-K76*$AZ$3)/Z76, 0)</f>
        <v>-1.9123415827295314E+23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7"/>
        <v>2000000</v>
      </c>
      <c r="S77">
        <f t="shared" si="28"/>
        <v>-1.4733690837432694E+24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-102.27285161972146</v>
      </c>
      <c r="AC77">
        <f t="shared" si="29"/>
        <v>-91.315046089037011</v>
      </c>
      <c r="AE77">
        <f t="shared" si="30"/>
        <v>0</v>
      </c>
      <c r="AF77">
        <f t="shared" si="31"/>
        <v>0</v>
      </c>
      <c r="AG77">
        <f t="shared" si="31"/>
        <v>-1.5494258549432889E-21</v>
      </c>
      <c r="AH77">
        <f t="shared" si="32"/>
        <v>-9.3495846080873368E-16</v>
      </c>
      <c r="AI77">
        <f t="shared" si="33"/>
        <v>-9.3496001023458861E-16</v>
      </c>
      <c r="AJ77">
        <f t="shared" si="34"/>
        <v>-10.957805530684453</v>
      </c>
      <c r="AK77">
        <f t="shared" si="49"/>
        <v>-7.1590996133805032</v>
      </c>
      <c r="AL77">
        <f t="shared" si="35"/>
        <v>-18.116905144064958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-5.4519640103645657E-19</v>
      </c>
      <c r="AR77">
        <f t="shared" si="36"/>
        <v>-5.4519730454333442E-19</v>
      </c>
      <c r="AS77">
        <f t="shared" si="36"/>
        <v>-6.3897556832834398E-3</v>
      </c>
      <c r="AT77">
        <f t="shared" si="36"/>
        <v>-4.1746403797451774E-3</v>
      </c>
      <c r="AU77">
        <f t="shared" si="23"/>
        <v>-1.0564396063028617E-2</v>
      </c>
      <c r="AW77">
        <v>74</v>
      </c>
      <c r="AX77">
        <f>IF(Z77&gt;0, (R77*SUMPRODUCT(K77:$K$98, X77:$X$98)-K77*$AZ$3)/Z77, 0)</f>
        <v>-1.4733690837432694E+24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7"/>
        <v>2000000</v>
      </c>
      <c r="S78">
        <f t="shared" si="28"/>
        <v>-1.1825694796503091E+25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-91.315046089037011</v>
      </c>
      <c r="AC78">
        <f t="shared" si="29"/>
        <v>-81.531291150925924</v>
      </c>
      <c r="AE78">
        <f t="shared" si="30"/>
        <v>0</v>
      </c>
      <c r="AF78">
        <f t="shared" si="31"/>
        <v>0</v>
      </c>
      <c r="AG78">
        <f t="shared" si="31"/>
        <v>-1.7236046708865484E-22</v>
      </c>
      <c r="AH78">
        <f t="shared" si="32"/>
        <v>-1.0892569034441609E-16</v>
      </c>
      <c r="AI78">
        <f t="shared" si="33"/>
        <v>-1.0892586270488318E-16</v>
      </c>
      <c r="AJ78">
        <f t="shared" si="34"/>
        <v>-9.7837549381110875</v>
      </c>
      <c r="AK78">
        <f t="shared" si="49"/>
        <v>-6.3920532262325915</v>
      </c>
      <c r="AL78">
        <f t="shared" si="35"/>
        <v>-16.175808164343678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-5.671173873865659E-20</v>
      </c>
      <c r="AR78">
        <f t="shared" si="36"/>
        <v>-5.671182847746612E-20</v>
      </c>
      <c r="AS78">
        <f t="shared" si="36"/>
        <v>-5.0938741097603787E-3</v>
      </c>
      <c r="AT78">
        <f t="shared" si="36"/>
        <v>-3.3279977517101217E-3</v>
      </c>
      <c r="AU78">
        <f t="shared" si="23"/>
        <v>-8.4218718614705E-3</v>
      </c>
      <c r="AW78">
        <v>75</v>
      </c>
      <c r="AX78">
        <f>IF(Z78&gt;0, (R78*SUMPRODUCT(K78:$K$98, X78:$X$98)-K78*$AZ$3)/Z78, 0)</f>
        <v>-1.1825694796503091E+25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7"/>
        <v>2000000</v>
      </c>
      <c r="S79">
        <f t="shared" si="28"/>
        <v>-9.9034180983168323E+25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-81.531291150925924</v>
      </c>
      <c r="AC79">
        <f t="shared" si="29"/>
        <v>-72.795795670469559</v>
      </c>
      <c r="AE79">
        <f t="shared" si="30"/>
        <v>0</v>
      </c>
      <c r="AF79">
        <f t="shared" si="31"/>
        <v>0</v>
      </c>
      <c r="AG79">
        <f t="shared" si="31"/>
        <v>-1.8376431992415275E-23</v>
      </c>
      <c r="AH79">
        <f t="shared" si="32"/>
        <v>-1.2180834434028242E-17</v>
      </c>
      <c r="AI79">
        <f t="shared" si="33"/>
        <v>-1.2180852810460234E-17</v>
      </c>
      <c r="AJ79">
        <f t="shared" si="34"/>
        <v>-8.7354954804563647</v>
      </c>
      <c r="AK79">
        <f t="shared" si="49"/>
        <v>-5.707190380564815</v>
      </c>
      <c r="AL79">
        <f t="shared" si="35"/>
        <v>-14.442685861021179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-5.6624145213223838E-21</v>
      </c>
      <c r="AR79">
        <f t="shared" si="36"/>
        <v>-5.6624230638385737E-21</v>
      </c>
      <c r="AS79">
        <f t="shared" si="36"/>
        <v>-4.0608052533166452E-3</v>
      </c>
      <c r="AT79">
        <f t="shared" si="36"/>
        <v>-2.6530594321668701E-3</v>
      </c>
      <c r="AU79">
        <f t="shared" si="23"/>
        <v>-6.7138646854835154E-3</v>
      </c>
      <c r="AW79">
        <v>76</v>
      </c>
      <c r="AX79">
        <f>IF(Z79&gt;0, (R79*SUMPRODUCT(K79:$K$98, X79:$X$98)-K79*$AZ$3)/Z79, 0)</f>
        <v>-9.9034180983168323E+25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7"/>
        <v>2000000</v>
      </c>
      <c r="S80">
        <f t="shared" si="28"/>
        <v>-8.733480862271277E+26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-72.795795670469559</v>
      </c>
      <c r="AC80">
        <f t="shared" si="29"/>
        <v>-64.996246134347814</v>
      </c>
      <c r="AE80">
        <f t="shared" si="30"/>
        <v>0</v>
      </c>
      <c r="AF80">
        <f t="shared" si="31"/>
        <v>0</v>
      </c>
      <c r="AG80">
        <f t="shared" si="31"/>
        <v>-1.860548135369834E-24</v>
      </c>
      <c r="AH80">
        <f t="shared" si="32"/>
        <v>-1.3065695629697031E-18</v>
      </c>
      <c r="AI80">
        <f t="shared" si="33"/>
        <v>-1.3065714235178384E-18</v>
      </c>
      <c r="AJ80">
        <f t="shared" si="34"/>
        <v>-7.7995495361217451</v>
      </c>
      <c r="AK80">
        <f t="shared" si="49"/>
        <v>-5.0957056969328693</v>
      </c>
      <c r="AL80">
        <f t="shared" si="35"/>
        <v>-12.895255233054614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-5.4229941149316409E-22</v>
      </c>
      <c r="AR80">
        <f t="shared" si="36"/>
        <v>-5.4230018372465288E-22</v>
      </c>
      <c r="AS80">
        <f t="shared" si="36"/>
        <v>-3.2372490858710462E-3</v>
      </c>
      <c r="AT80">
        <f t="shared" si="36"/>
        <v>-2.1150027361024151E-3</v>
      </c>
      <c r="AU80">
        <f t="shared" si="23"/>
        <v>-5.3522518219734612E-3</v>
      </c>
      <c r="AW80">
        <v>77</v>
      </c>
      <c r="AX80">
        <f>IF(Z80&gt;0, (R80*SUMPRODUCT(K80:$K$98, X80:$X$98)-K80*$AZ$3)/Z80, 0)</f>
        <v>-8.733480862271277E+26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7"/>
        <v>2000000</v>
      </c>
      <c r="S81">
        <f t="shared" si="28"/>
        <v>-8.1306395614355362E+27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-64.996246134347814</v>
      </c>
      <c r="AC81">
        <f t="shared" si="29"/>
        <v>-58.032362619953403</v>
      </c>
      <c r="AE81">
        <f t="shared" si="30"/>
        <v>0</v>
      </c>
      <c r="AF81">
        <f t="shared" si="31"/>
        <v>0</v>
      </c>
      <c r="AG81">
        <f t="shared" si="31"/>
        <v>-1.7843726247319737E-25</v>
      </c>
      <c r="AH81">
        <f t="shared" si="32"/>
        <v>-1.3308043132343506E-19</v>
      </c>
      <c r="AI81">
        <f t="shared" si="33"/>
        <v>-1.3308060976069753E-19</v>
      </c>
      <c r="AJ81">
        <f t="shared" si="34"/>
        <v>-6.9638835143944107</v>
      </c>
      <c r="AK81">
        <f t="shared" si="49"/>
        <v>-4.5497372294043474</v>
      </c>
      <c r="AL81">
        <f t="shared" si="35"/>
        <v>-11.513620743798757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-4.9317695328554884E-23</v>
      </c>
      <c r="AR81">
        <f t="shared" si="36"/>
        <v>-4.9317761454840009E-23</v>
      </c>
      <c r="AS81">
        <f t="shared" si="36"/>
        <v>-2.5807151513640336E-3</v>
      </c>
      <c r="AT81">
        <f t="shared" si="36"/>
        <v>-1.6860672322245016E-3</v>
      </c>
      <c r="AU81">
        <f t="shared" si="23"/>
        <v>-4.2667823835885353E-3</v>
      </c>
      <c r="AW81">
        <v>78</v>
      </c>
      <c r="AX81">
        <f>IF(Z81&gt;0, (R81*SUMPRODUCT(K81:$K$98, X81:$X$98)-K81*$AZ$3)/Z81, 0)</f>
        <v>-8.1306395614355362E+27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7"/>
        <v>2000000</v>
      </c>
      <c r="S82">
        <f t="shared" si="28"/>
        <v>-8.0126168434570296E+28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-58.032362619953403</v>
      </c>
      <c r="AC82">
        <f t="shared" si="29"/>
        <v>-51.814609482101247</v>
      </c>
      <c r="AE82">
        <f t="shared" si="30"/>
        <v>0</v>
      </c>
      <c r="AF82">
        <f t="shared" si="31"/>
        <v>0</v>
      </c>
      <c r="AG82">
        <f t="shared" si="31"/>
        <v>-1.6166569079242883E-26</v>
      </c>
      <c r="AH82">
        <f t="shared" si="32"/>
        <v>-1.28389056615378E-20</v>
      </c>
      <c r="AI82">
        <f t="shared" si="33"/>
        <v>-1.283892182810688E-20</v>
      </c>
      <c r="AJ82">
        <f t="shared" si="34"/>
        <v>-6.2177531378521564</v>
      </c>
      <c r="AK82">
        <f t="shared" si="49"/>
        <v>-4.0622653833967384</v>
      </c>
      <c r="AL82">
        <f t="shared" si="35"/>
        <v>-10.280018521248895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-4.2481374359139531E-24</v>
      </c>
      <c r="AR82">
        <f t="shared" si="36"/>
        <v>-4.248142785108746E-24</v>
      </c>
      <c r="AS82">
        <f t="shared" si="36"/>
        <v>-2.0573303183705639E-3</v>
      </c>
      <c r="AT82">
        <f t="shared" si="36"/>
        <v>-1.3441224746687671E-3</v>
      </c>
      <c r="AU82">
        <f t="shared" si="23"/>
        <v>-3.4014527930393309E-3</v>
      </c>
      <c r="AW82">
        <v>79</v>
      </c>
      <c r="AX82">
        <f>IF(Z82&gt;0, (R82*SUMPRODUCT(K82:$K$98, X82:$X$98)-K82*$AZ$3)/Z82, 0)</f>
        <v>-8.0126168434570296E+28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7"/>
        <v>2000000</v>
      </c>
      <c r="S83">
        <f t="shared" si="28"/>
        <v>-8.3832412397452122E+29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-51.814609482101247</v>
      </c>
      <c r="AC83">
        <f t="shared" si="29"/>
        <v>-46.263044180447537</v>
      </c>
      <c r="AE83">
        <f t="shared" si="30"/>
        <v>0</v>
      </c>
      <c r="AF83">
        <f t="shared" si="31"/>
        <v>0</v>
      </c>
      <c r="AG83">
        <f t="shared" si="31"/>
        <v>-1.3796287992141089E-27</v>
      </c>
      <c r="AH83">
        <f t="shared" si="32"/>
        <v>-1.1700219671389075E-21</v>
      </c>
      <c r="AI83">
        <f t="shared" si="33"/>
        <v>-1.1700233467677068E-21</v>
      </c>
      <c r="AJ83">
        <f t="shared" si="34"/>
        <v>-5.5515653016537101</v>
      </c>
      <c r="AK83">
        <f t="shared" si="49"/>
        <v>-3.6270226637470877</v>
      </c>
      <c r="AL83">
        <f t="shared" si="35"/>
        <v>-9.1785879654007978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-3.4565794519378413E-25</v>
      </c>
      <c r="AR83">
        <f t="shared" si="36"/>
        <v>-3.4565835277558108E-25</v>
      </c>
      <c r="AS83">
        <f t="shared" si="36"/>
        <v>-1.6400911339051044E-3</v>
      </c>
      <c r="AT83">
        <f t="shared" si="36"/>
        <v>-1.0715262074846674E-3</v>
      </c>
      <c r="AU83">
        <f t="shared" si="23"/>
        <v>-2.7116173413897719E-3</v>
      </c>
      <c r="AW83">
        <v>80</v>
      </c>
      <c r="AX83">
        <f>IF(Z83&gt;0, (R83*SUMPRODUCT(K83:$K$98, X83:$X$98)-K83*$AZ$3)/Z83, 0)</f>
        <v>-8.3832412397452122E+29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7"/>
        <v>2000000</v>
      </c>
      <c r="S84">
        <f t="shared" si="28"/>
        <v>-9.3417283018442461E+30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-46.263044180447537</v>
      </c>
      <c r="AC84">
        <f t="shared" si="29"/>
        <v>-41.306289446828153</v>
      </c>
      <c r="AE84">
        <f t="shared" si="30"/>
        <v>0</v>
      </c>
      <c r="AF84">
        <f t="shared" si="31"/>
        <v>0</v>
      </c>
      <c r="AG84">
        <f t="shared" si="31"/>
        <v>-1.1054241814834589E-28</v>
      </c>
      <c r="AH84">
        <f t="shared" si="32"/>
        <v>-1.0042320744588975E-22</v>
      </c>
      <c r="AI84">
        <f t="shared" si="33"/>
        <v>-1.004233179883079E-22</v>
      </c>
      <c r="AJ84">
        <f t="shared" si="34"/>
        <v>-4.956754733619384</v>
      </c>
      <c r="AK84">
        <f t="shared" si="49"/>
        <v>-3.2384130926313279</v>
      </c>
      <c r="AL84">
        <f t="shared" si="35"/>
        <v>-8.1951678262507119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-2.6489184841971951E-26</v>
      </c>
      <c r="AR84">
        <f t="shared" si="36"/>
        <v>-2.648921400035697E-26</v>
      </c>
      <c r="AS84">
        <f t="shared" si="36"/>
        <v>-1.30747061057486E-3</v>
      </c>
      <c r="AT84">
        <f t="shared" si="36"/>
        <v>-8.5421413224224109E-4</v>
      </c>
      <c r="AU84">
        <f t="shared" si="23"/>
        <v>-2.1616847428171013E-3</v>
      </c>
      <c r="AW84">
        <v>81</v>
      </c>
      <c r="AX84">
        <f>IF(Z84&gt;0, (R84*SUMPRODUCT(K84:$K$98, X84:$X$98)-K84*$AZ$3)/Z84, 0)</f>
        <v>-9.3417283018442461E+30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7"/>
        <v>2000000</v>
      </c>
      <c r="S85">
        <f t="shared" si="28"/>
        <v>-1.1130363357483898E+32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-41.306289446828153</v>
      </c>
      <c r="AC85">
        <f t="shared" si="29"/>
        <v>-36.880615577525134</v>
      </c>
      <c r="AE85">
        <f t="shared" si="30"/>
        <v>0</v>
      </c>
      <c r="AF85">
        <f t="shared" si="31"/>
        <v>0</v>
      </c>
      <c r="AG85">
        <f t="shared" si="31"/>
        <v>-8.2837851723697613E-30</v>
      </c>
      <c r="AH85">
        <f t="shared" si="32"/>
        <v>-8.0922567035594141E-24</v>
      </c>
      <c r="AI85">
        <f t="shared" si="33"/>
        <v>-8.0922649873445864E-24</v>
      </c>
      <c r="AJ85">
        <f t="shared" si="34"/>
        <v>-4.4256738693030186</v>
      </c>
      <c r="AK85">
        <f t="shared" si="49"/>
        <v>-2.891440261277971</v>
      </c>
      <c r="AL85">
        <f t="shared" si="35"/>
        <v>-7.3171141305809897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-1.9058386667954039E-27</v>
      </c>
      <c r="AR85">
        <f t="shared" si="36"/>
        <v>-1.9058406177416808E-27</v>
      </c>
      <c r="AS85">
        <f t="shared" si="36"/>
        <v>-1.0423075658281722E-3</v>
      </c>
      <c r="AT85">
        <f t="shared" si="36"/>
        <v>-6.8097427634107219E-4</v>
      </c>
      <c r="AU85">
        <f t="shared" si="23"/>
        <v>-1.7232818421692444E-3</v>
      </c>
      <c r="AW85">
        <v>82</v>
      </c>
      <c r="AX85">
        <f>IF(Z85&gt;0, (R85*SUMPRODUCT(K85:$K$98, X85:$X$98)-K85*$AZ$3)/Z85, 0)</f>
        <v>-1.1130363357483898E+32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7"/>
        <v>2000000</v>
      </c>
      <c r="S86">
        <f t="shared" si="28"/>
        <v>-1.424764336449791E+33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-36.880615577525134</v>
      </c>
      <c r="AC86">
        <f t="shared" si="29"/>
        <v>-32.929121051361726</v>
      </c>
      <c r="AE86">
        <f t="shared" si="30"/>
        <v>0</v>
      </c>
      <c r="AF86">
        <f t="shared" si="31"/>
        <v>0</v>
      </c>
      <c r="AG86">
        <f t="shared" si="31"/>
        <v>-5.7779943336829436E-31</v>
      </c>
      <c r="AH86">
        <f t="shared" si="32"/>
        <v>-6.0985183098222157E-25</v>
      </c>
      <c r="AI86">
        <f t="shared" si="33"/>
        <v>-6.0985240878165491E-25</v>
      </c>
      <c r="AJ86">
        <f t="shared" si="34"/>
        <v>-3.9514945261634082</v>
      </c>
      <c r="AK86">
        <f t="shared" si="49"/>
        <v>-2.5816430904267595</v>
      </c>
      <c r="AL86">
        <f t="shared" si="35"/>
        <v>-6.5331376165901673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-1.2823978825411532E-28</v>
      </c>
      <c r="AR86">
        <f t="shared" si="36"/>
        <v>-1.2823990975391776E-28</v>
      </c>
      <c r="AS86">
        <f t="shared" si="36"/>
        <v>-8.3092121000332569E-4</v>
      </c>
      <c r="AT86">
        <f t="shared" si="36"/>
        <v>-5.4286852386883932E-4</v>
      </c>
      <c r="AU86">
        <f t="shared" si="23"/>
        <v>-1.3737897338721649E-3</v>
      </c>
      <c r="AW86">
        <v>83</v>
      </c>
      <c r="AX86">
        <f>IF(Z86&gt;0, (R86*SUMPRODUCT(K86:$K$98, X86:$X$98)-K86*$AZ$3)/Z86, 0)</f>
        <v>-1.424764336449791E+33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7"/>
        <v>2000000</v>
      </c>
      <c r="S87">
        <f t="shared" si="28"/>
        <v>-1.9703249341219425E+34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-32.929121051361726</v>
      </c>
      <c r="AC87">
        <f t="shared" si="29"/>
        <v>-29.401000938715828</v>
      </c>
      <c r="AE87">
        <f t="shared" si="30"/>
        <v>0</v>
      </c>
      <c r="AF87">
        <f t="shared" si="31"/>
        <v>0</v>
      </c>
      <c r="AG87">
        <f t="shared" si="31"/>
        <v>-3.730476180546601E-32</v>
      </c>
      <c r="AH87">
        <f t="shared" si="32"/>
        <v>-4.2777334178331633E-26</v>
      </c>
      <c r="AI87">
        <f t="shared" si="33"/>
        <v>-4.2777371483093438E-26</v>
      </c>
      <c r="AJ87">
        <f t="shared" si="34"/>
        <v>-3.5281201126458974</v>
      </c>
      <c r="AK87">
        <f t="shared" si="49"/>
        <v>-2.3050384735953209</v>
      </c>
      <c r="AL87">
        <f t="shared" si="35"/>
        <v>-5.8331585862412183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-8.0314535878292638E-30</v>
      </c>
      <c r="AR87">
        <f t="shared" si="36"/>
        <v>-8.0314605918062252E-30</v>
      </c>
      <c r="AS87">
        <f t="shared" si="36"/>
        <v>-6.6240530134193635E-4</v>
      </c>
      <c r="AT87">
        <f t="shared" si="36"/>
        <v>-4.3277146354339869E-4</v>
      </c>
      <c r="AU87">
        <f t="shared" si="23"/>
        <v>-1.095176764885335E-3</v>
      </c>
      <c r="AW87">
        <v>84</v>
      </c>
      <c r="AX87">
        <f>IF(Z87&gt;0, (R87*SUMPRODUCT(K87:$K$98, X87:$X$98)-K87*$AZ$3)/Z87, 0)</f>
        <v>-1.9703249341219425E+34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7"/>
        <v>2000000</v>
      </c>
      <c r="S88">
        <f t="shared" si="28"/>
        <v>-2.9628260249641452E+35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-29.401000938715828</v>
      </c>
      <c r="AC88">
        <f t="shared" si="29"/>
        <v>-26.250893695281988</v>
      </c>
      <c r="AE88">
        <f t="shared" si="30"/>
        <v>0</v>
      </c>
      <c r="AF88">
        <f t="shared" si="31"/>
        <v>0</v>
      </c>
      <c r="AG88">
        <f t="shared" si="31"/>
        <v>-2.2150215262470284E-33</v>
      </c>
      <c r="AH88">
        <f t="shared" si="32"/>
        <v>-2.7773354128931455E-27</v>
      </c>
      <c r="AI88">
        <f t="shared" si="33"/>
        <v>-2.7773376279146716E-27</v>
      </c>
      <c r="AJ88">
        <f t="shared" si="34"/>
        <v>-3.1501072434338404</v>
      </c>
      <c r="AK88">
        <f t="shared" si="49"/>
        <v>-2.0580700657101083</v>
      </c>
      <c r="AL88">
        <f t="shared" si="35"/>
        <v>-5.2081773091439487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-4.6557617350196424E-31</v>
      </c>
      <c r="AR88">
        <f t="shared" si="36"/>
        <v>-4.65576544815145E-31</v>
      </c>
      <c r="AS88">
        <f t="shared" si="36"/>
        <v>-5.2806545068713093E-4</v>
      </c>
      <c r="AT88">
        <f t="shared" si="36"/>
        <v>-3.4500276111559212E-4</v>
      </c>
      <c r="AU88">
        <f t="shared" si="23"/>
        <v>-8.730682118027231E-4</v>
      </c>
      <c r="AW88">
        <v>85</v>
      </c>
      <c r="AX88">
        <f>IF(Z88&gt;0, (R88*SUMPRODUCT(K88:$K$98, X88:$X$98)-K88*$AZ$3)/Z88, 0)</f>
        <v>-2.9628260249641452E+35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-26.250893695281988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-1.7720172209976226E-28</v>
      </c>
      <c r="AI89">
        <f t="shared" si="33"/>
        <v>-1.7720172209976226E-28</v>
      </c>
      <c r="AJ89">
        <f t="shared" si="34"/>
        <v>-26.250893695281988</v>
      </c>
      <c r="AK89">
        <f t="shared" si="49"/>
        <v>-1.8375625586697393</v>
      </c>
      <c r="AL89">
        <f t="shared" si="35"/>
        <v>-28.088456253951726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-2.6522370059836515E-32</v>
      </c>
      <c r="AR89">
        <f t="shared" si="36"/>
        <v>-2.6522370059836515E-32</v>
      </c>
      <c r="AS89">
        <f t="shared" si="36"/>
        <v>-3.9290584128506738E-3</v>
      </c>
      <c r="AT89">
        <f t="shared" si="36"/>
        <v>-2.7503408889954718E-4</v>
      </c>
      <c r="AU89">
        <f t="shared" si="23"/>
        <v>-4.2040925017502208E-3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211034.8983517625</v>
      </c>
      <c r="AO91" s="8">
        <f t="shared" si="50"/>
        <v>-21103.489835176253</v>
      </c>
      <c r="AP91" s="8">
        <f t="shared" si="50"/>
        <v>-439.91679612122192</v>
      </c>
      <c r="AQ91" s="8">
        <f t="shared" si="50"/>
        <v>-156596.3655992214</v>
      </c>
      <c r="AR91" s="8">
        <f t="shared" si="50"/>
        <v>32895.126121243622</v>
      </c>
      <c r="AS91" s="8">
        <f t="shared" si="50"/>
        <v>-39776.25869881767</v>
      </c>
      <c r="AT91" s="8">
        <f t="shared" si="50"/>
        <v>12892.224185179495</v>
      </c>
      <c r="AU91" s="8">
        <f t="shared" si="50"/>
        <v>6011.0916076054054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F0D4-4631-4E52-83E1-1997C8C3F1AD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v>487001.65769838751</v>
      </c>
      <c r="K3">
        <v>1</v>
      </c>
      <c r="L3" s="2">
        <v>0</v>
      </c>
      <c r="O3">
        <f>$C$3</f>
        <v>487001.65769838751</v>
      </c>
      <c r="P3">
        <f>O3*C5</f>
        <v>48700.165769838757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487001.65769838751</v>
      </c>
      <c r="AF3">
        <f t="shared" ref="AF3:AG34" si="4">-$Z3*P3</f>
        <v>-48700.165769838757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438101.49192854878</v>
      </c>
      <c r="AJ3">
        <f t="shared" ref="AJ3:AJ66" si="7">AB3-AC3</f>
        <v>0</v>
      </c>
      <c r="AL3">
        <f t="shared" ref="AL3:AL66" si="8">SUM(AI3:AK3)</f>
        <v>438101.49192854878</v>
      </c>
      <c r="AN3">
        <f t="shared" ref="AN3:AU34" si="9">AE3*$K3</f>
        <v>487001.65769838751</v>
      </c>
      <c r="AO3">
        <f t="shared" si="9"/>
        <v>-48700.165769838757</v>
      </c>
      <c r="AP3">
        <f t="shared" si="9"/>
        <v>-200</v>
      </c>
      <c r="AQ3">
        <f t="shared" si="9"/>
        <v>0</v>
      </c>
      <c r="AR3">
        <f t="shared" si="9"/>
        <v>438101.49192854878</v>
      </c>
      <c r="AS3">
        <f t="shared" si="9"/>
        <v>0</v>
      </c>
      <c r="AT3">
        <f t="shared" si="9"/>
        <v>0</v>
      </c>
      <c r="AU3">
        <f t="shared" si="9"/>
        <v>438101.49192854878</v>
      </c>
      <c r="AW3">
        <v>0</v>
      </c>
      <c r="AX3">
        <f>IF(Z3&gt;0, (R3*SUMPRODUCT(K3:$K$98, X3:$X$98)-K3*$AZ$3)/Z3, 0)</f>
        <v>0</v>
      </c>
      <c r="AZ3">
        <f>C6*ABS(SUMPRODUCT(X4:X79, K4:K79))/1</f>
        <v>380824.21358287451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2000000</v>
      </c>
      <c r="S4">
        <f t="shared" si="1"/>
        <v>25863.731184932822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25544.603933770559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-4677.5879999999997</v>
      </c>
      <c r="AI4">
        <f t="shared" si="6"/>
        <v>-4677.5879999999997</v>
      </c>
      <c r="AJ4">
        <f t="shared" si="7"/>
        <v>-25544.603933770559</v>
      </c>
      <c r="AK4">
        <f>G4*SUM(AB4, AE4:AF4)</f>
        <v>0</v>
      </c>
      <c r="AL4">
        <f t="shared" si="8"/>
        <v>-30222.191933770559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-4363.8287153652391</v>
      </c>
      <c r="AR4">
        <f t="shared" si="9"/>
        <v>-4363.8287153652391</v>
      </c>
      <c r="AS4">
        <f t="shared" si="9"/>
        <v>-23831.144634546654</v>
      </c>
      <c r="AT4">
        <f t="shared" si="9"/>
        <v>0</v>
      </c>
      <c r="AU4">
        <f t="shared" si="9"/>
        <v>-28194.973349911892</v>
      </c>
      <c r="AW4">
        <v>1</v>
      </c>
      <c r="AX4">
        <f>IF(Z4&gt;0, (R4*SUMPRODUCT(K4:$K$98, X4:$X$98)-K4*$AZ$3)/Z4, 0)</f>
        <v>25863.731184932822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2000000</v>
      </c>
      <c r="S5">
        <f t="shared" si="1"/>
        <v>52099.991669747455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25544.603933770559</v>
      </c>
      <c r="AC5">
        <f t="shared" si="2"/>
        <v>50814.546509027132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-4914.4994442905754</v>
      </c>
      <c r="AI5">
        <f t="shared" si="6"/>
        <v>-4938.8826278960214</v>
      </c>
      <c r="AJ5">
        <f t="shared" si="7"/>
        <v>-25269.942575256573</v>
      </c>
      <c r="AK5">
        <f>G5*SUM(AB5, AE5:AF5)</f>
        <v>1047.3287612845929</v>
      </c>
      <c r="AL5">
        <f t="shared" si="8"/>
        <v>-29161.496441868003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-4202.4278776591618</v>
      </c>
      <c r="AR5">
        <f t="shared" si="9"/>
        <v>-4223.2781334565561</v>
      </c>
      <c r="AS5">
        <f t="shared" si="9"/>
        <v>-21608.530502221678</v>
      </c>
      <c r="AT5">
        <f t="shared" si="9"/>
        <v>895.57922091330238</v>
      </c>
      <c r="AU5">
        <f t="shared" si="9"/>
        <v>-24936.229414764934</v>
      </c>
      <c r="AW5">
        <v>2</v>
      </c>
      <c r="AX5">
        <f>IF(Z5&gt;0, (R5*SUMPRODUCT(K5:$K$98, X5:$X$98)-K5*$AZ$3)/Z5, 0)</f>
        <v>52099.991669747455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2000000</v>
      </c>
      <c r="S6">
        <f t="shared" si="1"/>
        <v>81503.933597664291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50814.546509027132</v>
      </c>
      <c r="AC6">
        <f t="shared" si="2"/>
        <v>78486.339165328536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-5195.9647455502636</v>
      </c>
      <c r="AI6">
        <f t="shared" si="6"/>
        <v>-5220.0391477603362</v>
      </c>
      <c r="AJ6">
        <f t="shared" si="7"/>
        <v>-27671.792656301404</v>
      </c>
      <c r="AK6">
        <f>G6*SUM(AB6, AE6:AF6)</f>
        <v>2972.6509707780874</v>
      </c>
      <c r="AL6">
        <f t="shared" si="8"/>
        <v>-29919.180833283652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-4008.2193175127504</v>
      </c>
      <c r="AR6">
        <f t="shared" si="9"/>
        <v>-4026.7905528312003</v>
      </c>
      <c r="AS6">
        <f t="shared" si="9"/>
        <v>-21346.298388606301</v>
      </c>
      <c r="AT6">
        <f t="shared" si="9"/>
        <v>2293.1327729849586</v>
      </c>
      <c r="AU6">
        <f t="shared" si="9"/>
        <v>-23079.956168452543</v>
      </c>
      <c r="AW6">
        <v>3</v>
      </c>
      <c r="AX6">
        <f>IF(Z6&gt;0, (R6*SUMPRODUCT(K6:$K$98, X6:$X$98)-K6*$AZ$3)/Z6, 0)</f>
        <v>81503.933597664291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2000000</v>
      </c>
      <c r="S7">
        <f t="shared" si="1"/>
        <v>106214.27840955254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78486.339165328536</v>
      </c>
      <c r="AC7">
        <f t="shared" si="2"/>
        <v>100965.94381871028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-5518.0609893837172</v>
      </c>
      <c r="AI7">
        <f t="shared" si="6"/>
        <v>-5541.8256718093216</v>
      </c>
      <c r="AJ7">
        <f t="shared" si="7"/>
        <v>-22479.604653381743</v>
      </c>
      <c r="AK7">
        <f>G7*SUM(AB7, AE7:AF7)</f>
        <v>3853.6792530176308</v>
      </c>
      <c r="AL7">
        <f t="shared" si="8"/>
        <v>-24167.751072173432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-3872.8847151868813</v>
      </c>
      <c r="AR7">
        <f t="shared" si="9"/>
        <v>-3889.5641022948648</v>
      </c>
      <c r="AS7">
        <f t="shared" si="9"/>
        <v>-15777.447446308382</v>
      </c>
      <c r="AT7">
        <f t="shared" si="9"/>
        <v>2704.7282559868295</v>
      </c>
      <c r="AU7">
        <f t="shared" si="9"/>
        <v>-16962.283292616419</v>
      </c>
      <c r="AW7">
        <v>4</v>
      </c>
      <c r="AX7">
        <f>IF(Z7&gt;0, (R7*SUMPRODUCT(K7:$K$98, X7:$X$98)-K7*$AZ$3)/Z7, 0)</f>
        <v>106214.27840955254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2000000</v>
      </c>
      <c r="S8">
        <f t="shared" si="1"/>
        <v>122627.78992901553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100965.94381871028</v>
      </c>
      <c r="AC8">
        <f t="shared" si="2"/>
        <v>114882.03931612821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-8492.2978577422055</v>
      </c>
      <c r="AI8">
        <f t="shared" si="6"/>
        <v>-8515.7187396203317</v>
      </c>
      <c r="AJ8">
        <f t="shared" si="7"/>
        <v>-13916.095497417933</v>
      </c>
      <c r="AK8">
        <f t="shared" ref="AK8:AK71" si="22">G8*SUM(AB8:AB8, AE8:AF8)</f>
        <v>2150.574603338529</v>
      </c>
      <c r="AL8">
        <f t="shared" si="8"/>
        <v>-20281.239633699734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-5563.6805534697351</v>
      </c>
      <c r="AR8">
        <f t="shared" si="9"/>
        <v>-5579.0246107829917</v>
      </c>
      <c r="AS8">
        <f t="shared" si="9"/>
        <v>-9117.050672996098</v>
      </c>
      <c r="AT8">
        <f t="shared" si="9"/>
        <v>1408.9366976774354</v>
      </c>
      <c r="AU8">
        <f t="shared" si="9"/>
        <v>-13287.138586101652</v>
      </c>
      <c r="AW8">
        <v>5</v>
      </c>
      <c r="AX8">
        <f>IF(Z8&gt;0, (R8*SUMPRODUCT(K8:$K$98, X8:$X$98)-K8*$AZ$3)/Z8, 0)</f>
        <v>122627.78992901553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2000000</v>
      </c>
      <c r="S9">
        <f t="shared" si="1"/>
        <v>132945.05098289059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114882.03931612821</v>
      </c>
      <c r="AC9">
        <f t="shared" si="2"/>
        <v>122526.76872812225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-11664.496663500657</v>
      </c>
      <c r="AI9">
        <f t="shared" si="6"/>
        <v>-11687.537530351708</v>
      </c>
      <c r="AJ9">
        <f t="shared" si="7"/>
        <v>-7644.7294119940343</v>
      </c>
      <c r="AK9">
        <f t="shared" si="22"/>
        <v>677.80403196515647</v>
      </c>
      <c r="AL9">
        <f t="shared" si="8"/>
        <v>-18654.462910380586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-7237.3600968635055</v>
      </c>
      <c r="AR9">
        <f t="shared" si="9"/>
        <v>-7251.6560459434813</v>
      </c>
      <c r="AS9">
        <f t="shared" si="9"/>
        <v>-4743.2530690166905</v>
      </c>
      <c r="AT9">
        <f t="shared" si="9"/>
        <v>420.55066720432461</v>
      </c>
      <c r="AU9">
        <f t="shared" si="9"/>
        <v>-11574.358447755847</v>
      </c>
      <c r="AW9">
        <v>6</v>
      </c>
      <c r="AX9">
        <f>IF(Z9&gt;0, (R9*SUMPRODUCT(K9:$K$98, X9:$X$98)-K9*$AZ$3)/Z9, 0)</f>
        <v>132945.05098289059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2000000</v>
      </c>
      <c r="S10">
        <f t="shared" si="1"/>
        <v>140800.85274540907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122526.76872812225</v>
      </c>
      <c r="AC10">
        <f t="shared" si="2"/>
        <v>127416.43115174804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-14955.128073934706</v>
      </c>
      <c r="AI10">
        <f t="shared" si="6"/>
        <v>-14977.751593016323</v>
      </c>
      <c r="AJ10">
        <f t="shared" si="7"/>
        <v>-4889.6624236257921</v>
      </c>
      <c r="AK10">
        <f t="shared" si="22"/>
        <v>502.35975178530123</v>
      </c>
      <c r="AL10">
        <f t="shared" si="8"/>
        <v>-19365.054264856812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-8802.8337867714799</v>
      </c>
      <c r="AR10">
        <f t="shared" si="9"/>
        <v>-8816.1503613379282</v>
      </c>
      <c r="AS10">
        <f t="shared" si="9"/>
        <v>-2878.1355382452052</v>
      </c>
      <c r="AT10">
        <f t="shared" si="9"/>
        <v>295.69719324819545</v>
      </c>
      <c r="AU10">
        <f t="shared" si="9"/>
        <v>-11398.588706334936</v>
      </c>
      <c r="AW10">
        <v>7</v>
      </c>
      <c r="AX10">
        <f>IF(Z10&gt;0, (R10*SUMPRODUCT(K10:$K$98, X10:$X$98)-K10*$AZ$3)/Z10, 0)</f>
        <v>140800.85274540907</v>
      </c>
    </row>
    <row r="11" spans="1:52" x14ac:dyDescent="0.25">
      <c r="A11" t="s">
        <v>33</v>
      </c>
      <c r="C11" s="12">
        <f>AU81</f>
        <v>11270.356131008248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2000000</v>
      </c>
      <c r="S11">
        <f t="shared" si="1"/>
        <v>146376.30738621173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127416.43115174804</v>
      </c>
      <c r="AC11">
        <f t="shared" si="2"/>
        <v>129774.70680295226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-18617.243159397214</v>
      </c>
      <c r="AI11">
        <f t="shared" si="6"/>
        <v>-18639.407727748523</v>
      </c>
      <c r="AJ11">
        <f t="shared" si="7"/>
        <v>-2358.2756512042251</v>
      </c>
      <c r="AK11">
        <f t="shared" si="22"/>
        <v>305.79943476419527</v>
      </c>
      <c r="AL11">
        <f t="shared" si="8"/>
        <v>-20691.883944188554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-10412.784890384955</v>
      </c>
      <c r="AR11">
        <f t="shared" si="9"/>
        <v>-10425.18172489232</v>
      </c>
      <c r="AS11">
        <f t="shared" si="9"/>
        <v>-1319.0039394112514</v>
      </c>
      <c r="AT11">
        <f t="shared" si="9"/>
        <v>171.0362649581449</v>
      </c>
      <c r="AU11">
        <f t="shared" si="9"/>
        <v>-11573.149399345428</v>
      </c>
      <c r="AW11">
        <v>8</v>
      </c>
      <c r="AX11">
        <f>IF(Z11&gt;0, (R11*SUMPRODUCT(K11:$K$98, X11:$X$98)-K11*$AZ$3)/Z11, 0)</f>
        <v>146376.30738621173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2000000</v>
      </c>
      <c r="S12">
        <f t="shared" si="1"/>
        <v>149985.51052802565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129774.70680295226</v>
      </c>
      <c r="AC12">
        <f t="shared" si="2"/>
        <v>129948.07568126824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-22625.421149130598</v>
      </c>
      <c r="AI12">
        <f t="shared" si="6"/>
        <v>-22647.08125403403</v>
      </c>
      <c r="AJ12">
        <f t="shared" si="7"/>
        <v>-173.36887831597414</v>
      </c>
      <c r="AK12">
        <f t="shared" si="22"/>
        <v>298.48182564679018</v>
      </c>
      <c r="AL12">
        <f t="shared" si="8"/>
        <v>-22521.968306703213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-12025.651864894508</v>
      </c>
      <c r="AR12">
        <f t="shared" si="9"/>
        <v>-12037.164440912822</v>
      </c>
      <c r="AS12">
        <f t="shared" si="9"/>
        <v>-92.147401857988243</v>
      </c>
      <c r="AT12">
        <f t="shared" si="9"/>
        <v>158.64626340289655</v>
      </c>
      <c r="AU12">
        <f t="shared" si="9"/>
        <v>-11970.665579367913</v>
      </c>
      <c r="AW12">
        <v>9</v>
      </c>
      <c r="AX12">
        <f>IF(Z12&gt;0, (R12*SUMPRODUCT(K12:$K$98, X12:$X$98)-K12*$AZ$3)/Z12, 0)</f>
        <v>149985.51052802565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2000000</v>
      </c>
      <c r="S13">
        <f t="shared" si="1"/>
        <v>151516.9365198951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129948.07568126824</v>
      </c>
      <c r="AC13">
        <f t="shared" si="2"/>
        <v>127927.58554005857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-26856.072957954326</v>
      </c>
      <c r="AI13">
        <f t="shared" si="6"/>
        <v>-26877.180760896747</v>
      </c>
      <c r="AJ13">
        <f t="shared" si="7"/>
        <v>2020.490141209666</v>
      </c>
      <c r="AK13">
        <f t="shared" si="22"/>
        <v>259.8961513625365</v>
      </c>
      <c r="AL13">
        <f t="shared" si="8"/>
        <v>-24596.794468324544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-13568.715091337477</v>
      </c>
      <c r="AR13">
        <f t="shared" si="9"/>
        <v>-13579.379560590975</v>
      </c>
      <c r="AS13">
        <f t="shared" si="9"/>
        <v>1020.8288871515811</v>
      </c>
      <c r="AT13">
        <f t="shared" si="9"/>
        <v>131.30947464636299</v>
      </c>
      <c r="AU13">
        <f t="shared" si="9"/>
        <v>-12427.241198793032</v>
      </c>
      <c r="AW13">
        <v>10</v>
      </c>
      <c r="AX13">
        <f>IF(Z13&gt;0, (R13*SUMPRODUCT(K13:$K$98, X13:$X$98)-K13*$AZ$3)/Z13, 0)</f>
        <v>151516.9365198951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2000000</v>
      </c>
      <c r="S14">
        <f t="shared" si="1"/>
        <v>150988.97741471382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127927.58554005857</v>
      </c>
      <c r="AC14">
        <f t="shared" si="2"/>
        <v>123834.70267199533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-31423.51721073431</v>
      </c>
      <c r="AI14">
        <f t="shared" si="6"/>
        <v>-31444.021141682173</v>
      </c>
      <c r="AJ14">
        <f t="shared" si="7"/>
        <v>4092.8828680632432</v>
      </c>
      <c r="AK14">
        <f t="shared" si="22"/>
        <v>230.26965397210543</v>
      </c>
      <c r="AL14">
        <f t="shared" si="8"/>
        <v>-27120.868619646826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-15094.469097320334</v>
      </c>
      <c r="AR14">
        <f t="shared" si="9"/>
        <v>-15104.318279701496</v>
      </c>
      <c r="AS14">
        <f t="shared" si="9"/>
        <v>1966.0400698184212</v>
      </c>
      <c r="AT14">
        <f t="shared" si="9"/>
        <v>110.61136640507114</v>
      </c>
      <c r="AU14">
        <f t="shared" si="9"/>
        <v>-13027.666843478004</v>
      </c>
      <c r="AW14">
        <v>11</v>
      </c>
      <c r="AX14">
        <f>IF(Z14&gt;0, (R14*SUMPRODUCT(K14:$K$98, X14:$X$98)-K14*$AZ$3)/Z14, 0)</f>
        <v>150988.97741471382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2000000</v>
      </c>
      <c r="S15">
        <f t="shared" si="1"/>
        <v>148813.80002361088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123834.70267199533</v>
      </c>
      <c r="AC15">
        <f t="shared" si="2"/>
        <v>118128.8815288326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-36304.785036920199</v>
      </c>
      <c r="AI15">
        <f t="shared" si="6"/>
        <v>-36324.630118745619</v>
      </c>
      <c r="AJ15">
        <f t="shared" si="7"/>
        <v>5705.8211431627278</v>
      </c>
      <c r="AK15">
        <f t="shared" si="22"/>
        <v>507.72228095518091</v>
      </c>
      <c r="AL15">
        <f t="shared" si="8"/>
        <v>-30111.086694627709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-16544.174616407716</v>
      </c>
      <c r="AR15">
        <f t="shared" si="9"/>
        <v>-16553.218066153055</v>
      </c>
      <c r="AS15">
        <f t="shared" si="9"/>
        <v>2600.1559085524673</v>
      </c>
      <c r="AT15">
        <f t="shared" si="9"/>
        <v>231.37021922099515</v>
      </c>
      <c r="AU15">
        <f t="shared" si="9"/>
        <v>-13721.69193837959</v>
      </c>
      <c r="AW15">
        <v>12</v>
      </c>
      <c r="AX15">
        <f>IF(Z15&gt;0, (R15*SUMPRODUCT(K15:$K$98, X15:$X$98)-K15*$AZ$3)/Z15, 0)</f>
        <v>148813.80002361088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2000000</v>
      </c>
      <c r="S16">
        <f t="shared" si="1"/>
        <v>144972.28339899445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118128.8815288326</v>
      </c>
      <c r="AC16">
        <f t="shared" si="2"/>
        <v>110958.72581536642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-40972.694135389123</v>
      </c>
      <c r="AI16">
        <f t="shared" si="6"/>
        <v>-40991.828607719603</v>
      </c>
      <c r="AJ16">
        <f t="shared" si="7"/>
        <v>7170.1557134661853</v>
      </c>
      <c r="AK16">
        <f t="shared" si="22"/>
        <v>838.71505885471151</v>
      </c>
      <c r="AL16">
        <f t="shared" si="8"/>
        <v>-32982.957835398709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-17662.805413473936</v>
      </c>
      <c r="AR16">
        <f t="shared" si="9"/>
        <v>-17671.05404023853</v>
      </c>
      <c r="AS16">
        <f t="shared" si="9"/>
        <v>3090.9625989635656</v>
      </c>
      <c r="AT16">
        <f t="shared" si="9"/>
        <v>361.55935543193488</v>
      </c>
      <c r="AU16">
        <f t="shared" si="9"/>
        <v>-14218.532085843031</v>
      </c>
      <c r="AW16">
        <v>13</v>
      </c>
      <c r="AX16">
        <f>IF(Z16&gt;0, (R16*SUMPRODUCT(K16:$K$98, X16:$X$98)-K16*$AZ$3)/Z16, 0)</f>
        <v>144972.28339899445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2000000</v>
      </c>
      <c r="S17">
        <f t="shared" si="1"/>
        <v>140336.0367008397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110958.72581536642</v>
      </c>
      <c r="AC17">
        <f t="shared" si="2"/>
        <v>103141.70679577161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-45525.459086346586</v>
      </c>
      <c r="AI17">
        <f t="shared" si="6"/>
        <v>-45543.83314571518</v>
      </c>
      <c r="AJ17">
        <f t="shared" si="7"/>
        <v>7817.0190195948089</v>
      </c>
      <c r="AK17">
        <f t="shared" si="22"/>
        <v>1531.2304162520566</v>
      </c>
      <c r="AL17">
        <f t="shared" si="8"/>
        <v>-36195.583709868311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-18448.434166638628</v>
      </c>
      <c r="AR17">
        <f t="shared" si="9"/>
        <v>-18455.879948217513</v>
      </c>
      <c r="AS17">
        <f t="shared" si="9"/>
        <v>3167.7167821379976</v>
      </c>
      <c r="AT17">
        <f t="shared" si="9"/>
        <v>620.50562685380476</v>
      </c>
      <c r="AU17">
        <f t="shared" si="9"/>
        <v>-14667.657539225711</v>
      </c>
      <c r="AW17">
        <v>14</v>
      </c>
      <c r="AX17">
        <f>IF(Z17&gt;0, (R17*SUMPRODUCT(K17:$K$98, X17:$X$98)-K17*$AZ$3)/Z17, 0)</f>
        <v>140336.0367008397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2000000</v>
      </c>
      <c r="S18">
        <f t="shared" si="1"/>
        <v>135224.20799073257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103141.70679577161</v>
      </c>
      <c r="AC18">
        <f t="shared" si="2"/>
        <v>95004.492511302204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-50085.195786259181</v>
      </c>
      <c r="AI18">
        <f t="shared" si="6"/>
        <v>-50102.76004008676</v>
      </c>
      <c r="AJ18">
        <f t="shared" si="7"/>
        <v>8137.2142844694026</v>
      </c>
      <c r="AK18">
        <f t="shared" si="22"/>
        <v>2227.860866788667</v>
      </c>
      <c r="AL18">
        <f t="shared" si="8"/>
        <v>-39737.684888828691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-18940.081683203425</v>
      </c>
      <c r="AR18">
        <f t="shared" si="9"/>
        <v>-18946.723733753024</v>
      </c>
      <c r="AS18">
        <f t="shared" si="9"/>
        <v>3077.1468654987812</v>
      </c>
      <c r="AT18">
        <f t="shared" si="9"/>
        <v>842.48181789809689</v>
      </c>
      <c r="AU18">
        <f t="shared" si="9"/>
        <v>-15027.095050356147</v>
      </c>
      <c r="AW18">
        <v>15</v>
      </c>
      <c r="AX18">
        <f>IF(Z18&gt;0, (R18*SUMPRODUCT(K18:$K$98, X18:$X$98)-K18*$AZ$3)/Z18, 0)</f>
        <v>135224.20799073257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2000000</v>
      </c>
      <c r="S19">
        <f t="shared" si="1"/>
        <v>128411.64817221725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95004.492511302204</v>
      </c>
      <c r="AC19">
        <f t="shared" si="2"/>
        <v>85774.406069894059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-55160.156947348369</v>
      </c>
      <c r="AI19">
        <f t="shared" si="6"/>
        <v>-55176.856056675831</v>
      </c>
      <c r="AJ19">
        <f t="shared" si="7"/>
        <v>9230.0864414081443</v>
      </c>
      <c r="AK19">
        <f t="shared" si="22"/>
        <v>2118.6001830020391</v>
      </c>
      <c r="AL19">
        <f t="shared" si="8"/>
        <v>-43828.169432265648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-19452.779278181148</v>
      </c>
      <c r="AR19">
        <f t="shared" si="9"/>
        <v>-19458.668385570734</v>
      </c>
      <c r="AS19">
        <f t="shared" si="9"/>
        <v>3255.082004836036</v>
      </c>
      <c r="AT19">
        <f t="shared" si="9"/>
        <v>747.14547636242742</v>
      </c>
      <c r="AU19">
        <f t="shared" si="9"/>
        <v>-15456.44090437227</v>
      </c>
      <c r="AW19">
        <v>16</v>
      </c>
      <c r="AX19">
        <f>IF(Z19&gt;0, (R19*SUMPRODUCT(K19:$K$98, X19:$X$98)-K19*$AZ$3)/Z19, 0)</f>
        <v>128411.64817221725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2000000</v>
      </c>
      <c r="S20">
        <f t="shared" si="1"/>
        <v>115999.23541346224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85774.406069894059</v>
      </c>
      <c r="AC20">
        <f t="shared" si="2"/>
        <v>73238.603971375705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-59826.584433609336</v>
      </c>
      <c r="AI20">
        <f t="shared" si="6"/>
        <v>-59842.368719538099</v>
      </c>
      <c r="AJ20">
        <f t="shared" si="7"/>
        <v>12535.802098518354</v>
      </c>
      <c r="AK20">
        <f t="shared" si="22"/>
        <v>368.82994610054448</v>
      </c>
      <c r="AL20">
        <f t="shared" si="8"/>
        <v>-46937.736674919201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-20011.800677353662</v>
      </c>
      <c r="AR20">
        <f t="shared" si="9"/>
        <v>-20017.080470389337</v>
      </c>
      <c r="AS20">
        <f t="shared" si="9"/>
        <v>4193.1856097298923</v>
      </c>
      <c r="AT20">
        <f t="shared" si="9"/>
        <v>123.37243442994759</v>
      </c>
      <c r="AU20">
        <f t="shared" si="9"/>
        <v>-15700.522426229498</v>
      </c>
      <c r="AW20">
        <v>17</v>
      </c>
      <c r="AX20">
        <f>IF(Z20&gt;0, (R20*SUMPRODUCT(K20:$K$98, X20:$X$98)-K20*$AZ$3)/Z20, 0)</f>
        <v>115999.23541346224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2000000</v>
      </c>
      <c r="S21">
        <f t="shared" si="1"/>
        <v>100247.03012011696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73238.603971375705</v>
      </c>
      <c r="AC21">
        <f t="shared" si="2"/>
        <v>59477.315929868637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-63500.4234753169</v>
      </c>
      <c r="AI21">
        <f t="shared" si="6"/>
        <v>-63515.256163092941</v>
      </c>
      <c r="AJ21">
        <f t="shared" si="7"/>
        <v>13761.288041507069</v>
      </c>
      <c r="AK21">
        <f t="shared" si="22"/>
        <v>117.18176635420113</v>
      </c>
      <c r="AL21">
        <f t="shared" si="8"/>
        <v>-49636.78635523167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-20198.44813404424</v>
      </c>
      <c r="AR21">
        <f t="shared" si="9"/>
        <v>-20203.166169898745</v>
      </c>
      <c r="AS21">
        <f t="shared" si="9"/>
        <v>4377.2410883538059</v>
      </c>
      <c r="AT21">
        <f t="shared" si="9"/>
        <v>37.273607015881552</v>
      </c>
      <c r="AU21">
        <f t="shared" si="9"/>
        <v>-15788.651474529055</v>
      </c>
      <c r="AW21">
        <v>18</v>
      </c>
      <c r="AX21">
        <f>IF(Z21&gt;0, (R21*SUMPRODUCT(K21:$K$98, X21:$X$98)-K21*$AZ$3)/Z21, 0)</f>
        <v>100247.03012011696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2000000</v>
      </c>
      <c r="S22">
        <f t="shared" si="1"/>
        <v>85404.168573513918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59477.315929868637</v>
      </c>
      <c r="AC22">
        <f t="shared" si="2"/>
        <v>47309.224072742902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-66858.59289948846</v>
      </c>
      <c r="AI22">
        <f t="shared" si="6"/>
        <v>-66872.44152797549</v>
      </c>
      <c r="AJ22">
        <f t="shared" si="7"/>
        <v>12168.091857125735</v>
      </c>
      <c r="AK22">
        <f t="shared" si="22"/>
        <v>1249.0236345272415</v>
      </c>
      <c r="AL22">
        <f t="shared" si="8"/>
        <v>-53455.326036322513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-19856.79459338</v>
      </c>
      <c r="AR22">
        <f t="shared" si="9"/>
        <v>-19860.907593060991</v>
      </c>
      <c r="AS22">
        <f t="shared" si="9"/>
        <v>3613.8855175065187</v>
      </c>
      <c r="AT22">
        <f t="shared" si="9"/>
        <v>370.95614307004246</v>
      </c>
      <c r="AU22">
        <f t="shared" si="9"/>
        <v>-15876.065932484427</v>
      </c>
      <c r="AW22">
        <v>19</v>
      </c>
      <c r="AX22">
        <f>IF(Z22&gt;0, (R22*SUMPRODUCT(K22:$K$98, X22:$X$98)-K22*$AZ$3)/Z22, 0)</f>
        <v>85404.168573513918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2000000</v>
      </c>
      <c r="S23">
        <f t="shared" si="1"/>
        <v>77041.786140249838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47309.224072742902</v>
      </c>
      <c r="AC23">
        <f t="shared" si="2"/>
        <v>39570.673358012486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-69559.144871545548</v>
      </c>
      <c r="AI23">
        <f t="shared" si="6"/>
        <v>-69571.985524436823</v>
      </c>
      <c r="AJ23">
        <f t="shared" si="7"/>
        <v>7738.5507147304161</v>
      </c>
      <c r="AK23">
        <f t="shared" si="22"/>
        <v>3311.6456850920035</v>
      </c>
      <c r="AL23">
        <f t="shared" si="8"/>
        <v>-58521.789124614406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-18445.401917707211</v>
      </c>
      <c r="AR23">
        <f t="shared" si="9"/>
        <v>-18448.806948115547</v>
      </c>
      <c r="AS23">
        <f t="shared" si="9"/>
        <v>2052.0763798543135</v>
      </c>
      <c r="AT23">
        <f t="shared" si="9"/>
        <v>878.16829524525474</v>
      </c>
      <c r="AU23">
        <f t="shared" si="9"/>
        <v>-15518.562273015978</v>
      </c>
      <c r="AW23">
        <v>20</v>
      </c>
      <c r="AX23">
        <f>IF(Z23&gt;0, (R23*SUMPRODUCT(K23:$K$98, X23:$X$98)-K23*$AZ$3)/Z23, 0)</f>
        <v>77041.786140249838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2000000</v>
      </c>
      <c r="S24">
        <f t="shared" si="1"/>
        <v>67600.398262776944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39570.673358012486</v>
      </c>
      <c r="AC24">
        <f t="shared" si="2"/>
        <v>31945.132046242477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-71863.027217916417</v>
      </c>
      <c r="AI24">
        <f t="shared" si="6"/>
        <v>-71874.841176438553</v>
      </c>
      <c r="AJ24">
        <f t="shared" si="7"/>
        <v>7625.5413117700082</v>
      </c>
      <c r="AK24">
        <f t="shared" si="22"/>
        <v>2769.9471350608742</v>
      </c>
      <c r="AL24">
        <f t="shared" si="8"/>
        <v>-61479.352729607672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-17014.585502656359</v>
      </c>
      <c r="AR24">
        <f t="shared" si="9"/>
        <v>-17017.382624002083</v>
      </c>
      <c r="AS24">
        <f t="shared" si="9"/>
        <v>1805.454483008501</v>
      </c>
      <c r="AT24">
        <f t="shared" si="9"/>
        <v>655.8240612995113</v>
      </c>
      <c r="AU24">
        <f t="shared" si="9"/>
        <v>-14556.104079694072</v>
      </c>
      <c r="AW24">
        <v>21</v>
      </c>
      <c r="AX24">
        <f>IF(Z24&gt;0, (R24*SUMPRODUCT(K24:$K$98, X24:$X$98)-K24*$AZ$3)/Z24, 0)</f>
        <v>67600.398262776944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2000000</v>
      </c>
      <c r="S25">
        <f t="shared" si="1"/>
        <v>57073.799268330149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31945.132046242477</v>
      </c>
      <c r="AC25">
        <f t="shared" si="2"/>
        <v>24591.136370315711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-73934.328819577582</v>
      </c>
      <c r="AI25">
        <f t="shared" si="6"/>
        <v>-73945.100459404246</v>
      </c>
      <c r="AJ25">
        <f t="shared" si="7"/>
        <v>7353.9956759267661</v>
      </c>
      <c r="AK25">
        <f t="shared" si="22"/>
        <v>2236.1592432369735</v>
      </c>
      <c r="AL25">
        <f t="shared" si="8"/>
        <v>-64354.945540240507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-15629.460158723541</v>
      </c>
      <c r="AR25">
        <f t="shared" si="9"/>
        <v>-15631.737245946795</v>
      </c>
      <c r="AS25">
        <f t="shared" si="9"/>
        <v>1554.6091275787317</v>
      </c>
      <c r="AT25">
        <f t="shared" si="9"/>
        <v>472.71629240081796</v>
      </c>
      <c r="AU25">
        <f t="shared" si="9"/>
        <v>-13604.411825967245</v>
      </c>
      <c r="AW25">
        <v>22</v>
      </c>
      <c r="AX25">
        <f>IF(Z25&gt;0, (R25*SUMPRODUCT(K25:$K$98, X25:$X$98)-K25*$AZ$3)/Z25, 0)</f>
        <v>57073.799268330149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2000000</v>
      </c>
      <c r="S26">
        <f t="shared" si="1"/>
        <v>45206.604592894502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24591.136370315711</v>
      </c>
      <c r="AC26">
        <f t="shared" si="2"/>
        <v>17587.20284260076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-75032.750905965891</v>
      </c>
      <c r="AI26">
        <f t="shared" si="6"/>
        <v>-75042.476920007961</v>
      </c>
      <c r="AJ26">
        <f t="shared" si="7"/>
        <v>7003.9335277149512</v>
      </c>
      <c r="AK26">
        <f t="shared" si="22"/>
        <v>1721.3795459220999</v>
      </c>
      <c r="AL26">
        <f t="shared" si="8"/>
        <v>-66317.16384637091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-14162.198902048855</v>
      </c>
      <c r="AR26">
        <f t="shared" si="9"/>
        <v>-14164.034657018849</v>
      </c>
      <c r="AS26">
        <f t="shared" si="9"/>
        <v>1321.9707196999639</v>
      </c>
      <c r="AT26">
        <f t="shared" si="9"/>
        <v>324.9050477413453</v>
      </c>
      <c r="AU26">
        <f t="shared" si="9"/>
        <v>-12517.158889577539</v>
      </c>
      <c r="AW26">
        <v>23</v>
      </c>
      <c r="AX26">
        <f>IF(Z26&gt;0, (R26*SUMPRODUCT(K26:$K$98, X26:$X$98)-K26*$AZ$3)/Z26, 0)</f>
        <v>45206.604592894502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2000000</v>
      </c>
      <c r="S27">
        <f t="shared" si="1"/>
        <v>32007.212009260169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17587.20284260076</v>
      </c>
      <c r="AC27">
        <f t="shared" si="2"/>
        <v>11126.367003952408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-75059.064582661231</v>
      </c>
      <c r="AI27">
        <f t="shared" si="6"/>
        <v>-75067.755098255599</v>
      </c>
      <c r="AJ27">
        <f t="shared" si="7"/>
        <v>6460.8358386483524</v>
      </c>
      <c r="AK27">
        <f t="shared" si="22"/>
        <v>1231.1041989820533</v>
      </c>
      <c r="AL27">
        <f t="shared" si="8"/>
        <v>-67375.815060625187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-12649.254934707204</v>
      </c>
      <c r="AR27">
        <f t="shared" si="9"/>
        <v>-12650.719495288638</v>
      </c>
      <c r="AS27">
        <f t="shared" si="9"/>
        <v>1088.8059965675934</v>
      </c>
      <c r="AT27">
        <f t="shared" si="9"/>
        <v>207.47062264495341</v>
      </c>
      <c r="AU27">
        <f t="shared" si="9"/>
        <v>-11354.442876076091</v>
      </c>
      <c r="AW27">
        <v>24</v>
      </c>
      <c r="AX27">
        <f>IF(Z27&gt;0, (R27*SUMPRODUCT(K27:$K$98, X27:$X$98)-K27*$AZ$3)/Z27, 0)</f>
        <v>32007.212009260169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2000000</v>
      </c>
      <c r="S28">
        <f t="shared" si="1"/>
        <v>17441.399152574926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11126.367003952408</v>
      </c>
      <c r="AC28">
        <f t="shared" si="2"/>
        <v>5353.3290901384971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-74424.196886798265</v>
      </c>
      <c r="AI28">
        <f t="shared" si="6"/>
        <v>-74431.870194775605</v>
      </c>
      <c r="AJ28">
        <f t="shared" si="7"/>
        <v>5773.0379138139106</v>
      </c>
      <c r="AK28">
        <f t="shared" si="22"/>
        <v>778.84569027666862</v>
      </c>
      <c r="AL28">
        <f t="shared" si="8"/>
        <v>-67879.986590685032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-11198.450429937204</v>
      </c>
      <c r="AR28">
        <f t="shared" si="9"/>
        <v>-11199.605016249348</v>
      </c>
      <c r="AS28">
        <f t="shared" si="9"/>
        <v>868.65672203794975</v>
      </c>
      <c r="AT28">
        <f t="shared" si="9"/>
        <v>117.19125257609096</v>
      </c>
      <c r="AU28">
        <f t="shared" si="9"/>
        <v>-10213.757041635308</v>
      </c>
      <c r="AW28">
        <v>25</v>
      </c>
      <c r="AX28">
        <f>IF(Z28&gt;0, (R28*SUMPRODUCT(K28:$K$98, X28:$X$98)-K28*$AZ$3)/Z28, 0)</f>
        <v>17441.399152574926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2000000</v>
      </c>
      <c r="S29">
        <f t="shared" si="1"/>
        <v>1101.0455365996361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5353.3290901384971</v>
      </c>
      <c r="AC29">
        <f t="shared" si="2"/>
        <v>294.35814314175514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-73037.582730572685</v>
      </c>
      <c r="AI29">
        <f t="shared" si="6"/>
        <v>-73044.266335686116</v>
      </c>
      <c r="AJ29">
        <f t="shared" si="7"/>
        <v>5058.970946996742</v>
      </c>
      <c r="AK29">
        <f t="shared" si="22"/>
        <v>374.73303630969485</v>
      </c>
      <c r="AL29">
        <f t="shared" si="8"/>
        <v>-67610.562352379682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-9812.329955754718</v>
      </c>
      <c r="AR29">
        <f t="shared" si="9"/>
        <v>-9813.2278734597567</v>
      </c>
      <c r="AS29">
        <f t="shared" si="9"/>
        <v>679.65409468199846</v>
      </c>
      <c r="AT29">
        <f t="shared" si="9"/>
        <v>50.344001815566493</v>
      </c>
      <c r="AU29">
        <f t="shared" si="9"/>
        <v>-9083.229776962191</v>
      </c>
      <c r="AW29">
        <v>26</v>
      </c>
      <c r="AX29">
        <f>IF(Z29&gt;0, (R29*SUMPRODUCT(K29:$K$98, X29:$X$98)-K29*$AZ$3)/Z29, 0)</f>
        <v>1101.0455365996361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2000000</v>
      </c>
      <c r="S30">
        <f t="shared" si="1"/>
        <v>-17609.4940348374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294.35814314175514</v>
      </c>
      <c r="AC30">
        <f t="shared" si="2"/>
        <v>-4036.2937028446972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-70919.074587867435</v>
      </c>
      <c r="AI30">
        <f t="shared" si="6"/>
        <v>-70924.804868497391</v>
      </c>
      <c r="AJ30">
        <f t="shared" si="7"/>
        <v>4330.6518459864528</v>
      </c>
      <c r="AK30">
        <f t="shared" si="22"/>
        <v>20.605070019922863</v>
      </c>
      <c r="AL30">
        <f t="shared" si="8"/>
        <v>-66573.547952491004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-8506.8894621099407</v>
      </c>
      <c r="AR30">
        <f t="shared" si="9"/>
        <v>-8507.5768211059403</v>
      </c>
      <c r="AS30">
        <f t="shared" si="9"/>
        <v>519.47063278504243</v>
      </c>
      <c r="AT30">
        <f t="shared" si="9"/>
        <v>2.4716207034166007</v>
      </c>
      <c r="AU30">
        <f t="shared" si="9"/>
        <v>-7985.6345676174797</v>
      </c>
      <c r="AW30">
        <v>27</v>
      </c>
      <c r="AX30">
        <f>IF(Z30&gt;0, (R30*SUMPRODUCT(K30:$K$98, X30:$X$98)-K30*$AZ$3)/Z30, 0)</f>
        <v>-17609.4940348374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2000000</v>
      </c>
      <c r="S31">
        <f t="shared" si="1"/>
        <v>-39650.609723318325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-4036.2937028446972</v>
      </c>
      <c r="AC31">
        <f t="shared" si="2"/>
        <v>-7648.8277098044136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-68026.87201013189</v>
      </c>
      <c r="AI31">
        <f t="shared" si="6"/>
        <v>-68031.694652055419</v>
      </c>
      <c r="AJ31">
        <f t="shared" si="7"/>
        <v>3612.5340069597164</v>
      </c>
      <c r="AK31">
        <f t="shared" si="22"/>
        <v>-282.54055919912884</v>
      </c>
      <c r="AL31">
        <f t="shared" si="8"/>
        <v>-64701.701204294834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-7285.6819551806984</v>
      </c>
      <c r="AR31">
        <f t="shared" si="9"/>
        <v>-7286.1984604116506</v>
      </c>
      <c r="AS31">
        <f t="shared" si="9"/>
        <v>386.90260259303085</v>
      </c>
      <c r="AT31">
        <f t="shared" si="9"/>
        <v>-30.260110349586039</v>
      </c>
      <c r="AU31">
        <f t="shared" si="9"/>
        <v>-6929.5559681682062</v>
      </c>
      <c r="AW31">
        <v>28</v>
      </c>
      <c r="AX31">
        <f>IF(Z31&gt;0, (R31*SUMPRODUCT(K31:$K$98, X31:$X$98)-K31*$AZ$3)/Z31, 0)</f>
        <v>-39650.609723318325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2000000</v>
      </c>
      <c r="S32">
        <f t="shared" si="1"/>
        <v>-66508.045545544708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-7648.8277098044136</v>
      </c>
      <c r="AC32">
        <f t="shared" si="2"/>
        <v>-10564.549437172407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-64260.866420368795</v>
      </c>
      <c r="AI32">
        <f t="shared" si="6"/>
        <v>-64264.837575042831</v>
      </c>
      <c r="AJ32">
        <f t="shared" si="7"/>
        <v>2915.7217273679935</v>
      </c>
      <c r="AK32">
        <f t="shared" si="22"/>
        <v>-535.41793968630896</v>
      </c>
      <c r="AL32">
        <f t="shared" si="8"/>
        <v>-61884.53378736115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-6144.9486938651435</v>
      </c>
      <c r="AR32">
        <f t="shared" si="9"/>
        <v>-6145.3284357374005</v>
      </c>
      <c r="AS32">
        <f t="shared" si="9"/>
        <v>278.81604183576684</v>
      </c>
      <c r="AT32">
        <f t="shared" si="9"/>
        <v>-51.199368331337666</v>
      </c>
      <c r="AU32">
        <f t="shared" si="9"/>
        <v>-5917.7117622329715</v>
      </c>
      <c r="AW32">
        <v>29</v>
      </c>
      <c r="AX32">
        <f>IF(Z32&gt;0, (R32*SUMPRODUCT(K32:$K$98, X32:$X$98)-K32*$AZ$3)/Z32, 0)</f>
        <v>-66508.045545544708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2000000</v>
      </c>
      <c r="S33">
        <f t="shared" si="1"/>
        <v>-100561.29102030257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-10564.549437172407</v>
      </c>
      <c r="AC33">
        <f t="shared" si="2"/>
        <v>-12807.747927633351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-59790.241354733</v>
      </c>
      <c r="AI33">
        <f t="shared" si="6"/>
        <v>-59793.425419843363</v>
      </c>
      <c r="AJ33">
        <f t="shared" si="7"/>
        <v>2243.1984904609435</v>
      </c>
      <c r="AK33">
        <f t="shared" si="22"/>
        <v>-739.51846060206856</v>
      </c>
      <c r="AL33">
        <f t="shared" si="8"/>
        <v>-58289.745389984491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-5104.8615530642146</v>
      </c>
      <c r="AR33">
        <f t="shared" si="9"/>
        <v>-5105.1334069854574</v>
      </c>
      <c r="AS33">
        <f t="shared" si="9"/>
        <v>191.52318957714451</v>
      </c>
      <c r="AT33">
        <f t="shared" si="9"/>
        <v>-63.13972433914406</v>
      </c>
      <c r="AU33">
        <f t="shared" si="9"/>
        <v>-4976.7499417474573</v>
      </c>
      <c r="AW33">
        <v>30</v>
      </c>
      <c r="AX33">
        <f>IF(Z33&gt;0, (R33*SUMPRODUCT(K33:$K$98, X33:$X$98)-K33*$AZ$3)/Z33, 0)</f>
        <v>-100561.29102030257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2000000</v>
      </c>
      <c r="S34">
        <f t="shared" si="1"/>
        <v>-145834.47105215289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-12807.747927633351</v>
      </c>
      <c r="AC34">
        <f t="shared" si="2"/>
        <v>-14428.903941943814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-54297.389302312244</v>
      </c>
      <c r="AI34">
        <f t="shared" si="6"/>
        <v>-54299.862809405226</v>
      </c>
      <c r="AJ34">
        <f t="shared" si="7"/>
        <v>1621.1560143104634</v>
      </c>
      <c r="AK34">
        <f t="shared" si="22"/>
        <v>-896.54235493433464</v>
      </c>
      <c r="AL34">
        <f t="shared" si="8"/>
        <v>-53575.249150029093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-4139.1826181585011</v>
      </c>
      <c r="AR34">
        <f t="shared" si="9"/>
        <v>-4139.3711778240158</v>
      </c>
      <c r="AS34">
        <f t="shared" si="9"/>
        <v>123.58348867191724</v>
      </c>
      <c r="AT34">
        <f t="shared" si="9"/>
        <v>-68.344953222807305</v>
      </c>
      <c r="AU34">
        <f t="shared" ref="AU34:AU79" si="23">AL34*$K34</f>
        <v>-4084.132642374906</v>
      </c>
      <c r="AW34">
        <v>31</v>
      </c>
      <c r="AX34">
        <f>IF(Z34&gt;0, (R34*SUMPRODUCT(K34:$K$98, X34:$X$98)-K34*$AZ$3)/Z34, 0)</f>
        <v>-145834.47105215289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2000000</v>
      </c>
      <c r="S35">
        <f t="shared" si="1"/>
        <v>-208816.89150899305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-14428.903941943814</v>
      </c>
      <c r="AC35">
        <f t="shared" si="2"/>
        <v>-15457.635186215037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-47852.09897566666</v>
      </c>
      <c r="AI35">
        <f t="shared" ref="AI35:AI66" si="25">SUM(AE35:AH35)</f>
        <v>-47853.949596451515</v>
      </c>
      <c r="AJ35">
        <f t="shared" si="7"/>
        <v>1028.7312442712227</v>
      </c>
      <c r="AK35">
        <f t="shared" si="22"/>
        <v>-1010.0232759360671</v>
      </c>
      <c r="AL35">
        <f t="shared" si="8"/>
        <v>-47835.241628116361</v>
      </c>
      <c r="AN35">
        <f t="shared" ref="AN35:AT66" si="26">AE35*$K35</f>
        <v>0</v>
      </c>
      <c r="AO35">
        <f t="shared" si="26"/>
        <v>0</v>
      </c>
      <c r="AP35">
        <f t="shared" si="26"/>
        <v>-0.12596069607025831</v>
      </c>
      <c r="AQ35">
        <f t="shared" si="26"/>
        <v>-3257.0063757658445</v>
      </c>
      <c r="AR35">
        <f t="shared" si="26"/>
        <v>-3257.1323364619147</v>
      </c>
      <c r="AS35">
        <f t="shared" si="26"/>
        <v>70.019587296363184</v>
      </c>
      <c r="AT35">
        <f t="shared" si="26"/>
        <v>-68.746247705215623</v>
      </c>
      <c r="AU35">
        <f t="shared" si="23"/>
        <v>-3255.8589968707674</v>
      </c>
      <c r="AW35">
        <v>32</v>
      </c>
      <c r="AX35">
        <f>IF(Z35&gt;0, (R35*SUMPRODUCT(K35:$K$98, X35:$X$98)-K35*$AZ$3)/Z35, 0)</f>
        <v>-208816.89150899305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2000000</v>
      </c>
      <c r="S36">
        <f t="shared" si="1"/>
        <v>-301088.70614880195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-15457.635186215037</v>
      </c>
      <c r="AC36">
        <f t="shared" si="2"/>
        <v>-15937.452835295813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-40703.668652163295</v>
      </c>
      <c r="AI36">
        <f t="shared" si="25"/>
        <v>-40704.991970882147</v>
      </c>
      <c r="AJ36">
        <f t="shared" si="7"/>
        <v>479.81764908077639</v>
      </c>
      <c r="AK36">
        <f t="shared" si="22"/>
        <v>-1082.0344630350526</v>
      </c>
      <c r="AL36">
        <f t="shared" si="8"/>
        <v>-41307.208784836424</v>
      </c>
      <c r="AN36">
        <f t="shared" si="26"/>
        <v>0</v>
      </c>
      <c r="AO36">
        <f t="shared" si="26"/>
        <v>0</v>
      </c>
      <c r="AP36">
        <f t="shared" si="26"/>
        <v>-8.0419996434354588E-2</v>
      </c>
      <c r="AQ36">
        <f t="shared" si="26"/>
        <v>-2473.6209359341829</v>
      </c>
      <c r="AR36">
        <f t="shared" si="26"/>
        <v>-2473.7013559306174</v>
      </c>
      <c r="AS36">
        <f t="shared" si="26"/>
        <v>29.159213935716075</v>
      </c>
      <c r="AT36">
        <f t="shared" si="26"/>
        <v>-65.756802514250921</v>
      </c>
      <c r="AU36">
        <f t="shared" si="23"/>
        <v>-2510.2989445091521</v>
      </c>
      <c r="AW36">
        <v>33</v>
      </c>
      <c r="AX36">
        <f>IF(Z36&gt;0, (R36*SUMPRODUCT(K36:$K$98, X36:$X$98)-K36*$AZ$3)/Z36, 0)</f>
        <v>-301088.70614880195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2000000</v>
      </c>
      <c r="S37">
        <f t="shared" si="1"/>
        <v>-443885.15359576099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-15937.452835295813</v>
      </c>
      <c r="AC37">
        <f t="shared" si="2"/>
        <v>-15931.4409795469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-33025.027572845487</v>
      </c>
      <c r="AI37">
        <f t="shared" si="25"/>
        <v>-33025.924845532492</v>
      </c>
      <c r="AJ37">
        <f t="shared" si="7"/>
        <v>-6.011855748913149</v>
      </c>
      <c r="AK37">
        <f t="shared" si="22"/>
        <v>-1115.6216984707071</v>
      </c>
      <c r="AL37">
        <f t="shared" si="8"/>
        <v>-34147.55839975211</v>
      </c>
      <c r="AN37">
        <f t="shared" si="26"/>
        <v>0</v>
      </c>
      <c r="AO37">
        <f t="shared" si="26"/>
        <v>0</v>
      </c>
      <c r="AP37">
        <f t="shared" si="26"/>
        <v>-4.8686215722467625E-2</v>
      </c>
      <c r="AQ37">
        <f t="shared" si="26"/>
        <v>-1791.9453472033781</v>
      </c>
      <c r="AR37">
        <f t="shared" si="26"/>
        <v>-1791.9940334191006</v>
      </c>
      <c r="AS37">
        <f t="shared" si="26"/>
        <v>-0.32620463112590176</v>
      </c>
      <c r="AT37">
        <f t="shared" si="26"/>
        <v>-60.533881687277727</v>
      </c>
      <c r="AU37">
        <f t="shared" si="23"/>
        <v>-1852.8541197375041</v>
      </c>
      <c r="AW37">
        <v>34</v>
      </c>
      <c r="AX37">
        <f>IF(Z37&gt;0, (R37*SUMPRODUCT(K37:$K$98, X37:$X$98)-K37*$AZ$3)/Z37, 0)</f>
        <v>-443885.15359576099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2000000</v>
      </c>
      <c r="S38">
        <f t="shared" si="1"/>
        <v>-678542.89507384854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-15931.4409795469</v>
      </c>
      <c r="AC38">
        <f t="shared" si="2"/>
        <v>-15509.428477033229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-25350.07484766185</v>
      </c>
      <c r="AI38">
        <f t="shared" si="25"/>
        <v>-25350.64627168639</v>
      </c>
      <c r="AJ38">
        <f t="shared" si="7"/>
        <v>-422.01250251367128</v>
      </c>
      <c r="AK38">
        <f t="shared" si="22"/>
        <v>-1115.2008685682831</v>
      </c>
      <c r="AL38">
        <f t="shared" si="8"/>
        <v>-26887.859642768344</v>
      </c>
      <c r="AN38">
        <f t="shared" si="26"/>
        <v>0</v>
      </c>
      <c r="AO38">
        <f t="shared" si="26"/>
        <v>0</v>
      </c>
      <c r="AP38">
        <f t="shared" si="26"/>
        <v>-2.7683566755202779E-2</v>
      </c>
      <c r="AQ38">
        <f t="shared" si="26"/>
        <v>-1228.1256285297031</v>
      </c>
      <c r="AR38">
        <f t="shared" si="26"/>
        <v>-1228.1533120964582</v>
      </c>
      <c r="AS38">
        <f t="shared" si="26"/>
        <v>-20.445082431178662</v>
      </c>
      <c r="AT38">
        <f t="shared" si="26"/>
        <v>-54.027720859909742</v>
      </c>
      <c r="AU38">
        <f t="shared" si="23"/>
        <v>-1302.6261153875466</v>
      </c>
      <c r="AW38">
        <v>35</v>
      </c>
      <c r="AX38">
        <f>IF(Z38&gt;0, (R38*SUMPRODUCT(K38:$K$98, X38:$X$98)-K38*$AZ$3)/Z38, 0)</f>
        <v>-678542.89507384854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2000000</v>
      </c>
      <c r="S39">
        <f t="shared" si="1"/>
        <v>-1091093.5422233716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-15509.428477033229</v>
      </c>
      <c r="AC39">
        <f t="shared" si="2"/>
        <v>-14760.806025458416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-18199.879821389288</v>
      </c>
      <c r="AI39">
        <f t="shared" si="25"/>
        <v>-18200.218032675813</v>
      </c>
      <c r="AJ39">
        <f t="shared" si="7"/>
        <v>-748.62245157481266</v>
      </c>
      <c r="AK39">
        <f t="shared" si="22"/>
        <v>-1085.6599933923262</v>
      </c>
      <c r="AL39">
        <f t="shared" si="8"/>
        <v>-20034.500477642956</v>
      </c>
      <c r="AN39">
        <f t="shared" si="26"/>
        <v>0</v>
      </c>
      <c r="AO39">
        <f t="shared" si="26"/>
        <v>0</v>
      </c>
      <c r="AP39">
        <f t="shared" si="26"/>
        <v>-1.4629639421243894E-2</v>
      </c>
      <c r="AQ39">
        <f t="shared" si="26"/>
        <v>-787.25249541839889</v>
      </c>
      <c r="AR39">
        <f t="shared" si="26"/>
        <v>-787.26712505782007</v>
      </c>
      <c r="AS39">
        <f t="shared" si="26"/>
        <v>-32.382350812881484</v>
      </c>
      <c r="AT39">
        <f t="shared" si="26"/>
        <v>-46.961218830113602</v>
      </c>
      <c r="AU39">
        <f t="shared" si="23"/>
        <v>-866.61069470081532</v>
      </c>
      <c r="AW39">
        <v>36</v>
      </c>
      <c r="AX39">
        <f>IF(Z39&gt;0, (R39*SUMPRODUCT(K39:$K$98, X39:$X$98)-K39*$AZ$3)/Z39, 0)</f>
        <v>-1091093.5422233716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2000000</v>
      </c>
      <c r="S40">
        <f t="shared" si="1"/>
        <v>-1878212.1899152009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-14760.806025458416</v>
      </c>
      <c r="AC40">
        <f t="shared" si="2"/>
        <v>-13783.10487792636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-12109.499239274684</v>
      </c>
      <c r="AI40">
        <f t="shared" si="25"/>
        <v>-12109.682699707855</v>
      </c>
      <c r="AJ40">
        <f t="shared" si="7"/>
        <v>-977.70114753205598</v>
      </c>
      <c r="AK40">
        <f t="shared" si="22"/>
        <v>-1033.2564217820893</v>
      </c>
      <c r="AL40">
        <f t="shared" si="8"/>
        <v>-14120.640269022</v>
      </c>
      <c r="AN40">
        <f t="shared" si="26"/>
        <v>0</v>
      </c>
      <c r="AO40">
        <f t="shared" si="26"/>
        <v>0</v>
      </c>
      <c r="AP40">
        <f t="shared" si="26"/>
        <v>-7.0854904597443657E-3</v>
      </c>
      <c r="AQ40">
        <f t="shared" si="26"/>
        <v>-467.68526515126882</v>
      </c>
      <c r="AR40">
        <f t="shared" si="26"/>
        <v>-467.69235064172858</v>
      </c>
      <c r="AS40">
        <f t="shared" si="26"/>
        <v>-37.760142792627768</v>
      </c>
      <c r="AT40">
        <f t="shared" si="26"/>
        <v>-39.905762743939192</v>
      </c>
      <c r="AU40">
        <f t="shared" si="23"/>
        <v>-545.35825617829551</v>
      </c>
      <c r="AW40">
        <v>37</v>
      </c>
      <c r="AX40">
        <f>IF(Z40&gt;0, (R40*SUMPRODUCT(K40:$K$98, X40:$X$98)-K40*$AZ$3)/Z40, 0)</f>
        <v>-1878212.1899152009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2000000</v>
      </c>
      <c r="S41">
        <f t="shared" si="1"/>
        <v>-3547827.2055691355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-13783.10487792636</v>
      </c>
      <c r="AC41">
        <f t="shared" si="2"/>
        <v>-12674.938676157579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-7384.882541532289</v>
      </c>
      <c r="AI41">
        <f t="shared" si="25"/>
        <v>-7384.9718563293591</v>
      </c>
      <c r="AJ41">
        <f t="shared" si="7"/>
        <v>-1108.1662017687813</v>
      </c>
      <c r="AK41">
        <f t="shared" si="22"/>
        <v>-964.81734145484529</v>
      </c>
      <c r="AL41">
        <f t="shared" si="8"/>
        <v>-9457.9553995529859</v>
      </c>
      <c r="AN41">
        <f t="shared" si="26"/>
        <v>0</v>
      </c>
      <c r="AO41">
        <f t="shared" si="26"/>
        <v>0</v>
      </c>
      <c r="AP41">
        <f t="shared" si="26"/>
        <v>-3.0798736214768929E-3</v>
      </c>
      <c r="AQ41">
        <f t="shared" si="26"/>
        <v>-254.65550707805721</v>
      </c>
      <c r="AR41">
        <f t="shared" si="26"/>
        <v>-254.6585869516787</v>
      </c>
      <c r="AS41">
        <f t="shared" si="26"/>
        <v>-38.213285648229132</v>
      </c>
      <c r="AT41">
        <f t="shared" si="26"/>
        <v>-33.270136382549325</v>
      </c>
      <c r="AU41">
        <f t="shared" si="23"/>
        <v>-326.14200898245718</v>
      </c>
      <c r="AW41">
        <v>38</v>
      </c>
      <c r="AX41">
        <f>IF(Z41&gt;0, (R41*SUMPRODUCT(K41:$K$98, X41:$X$98)-K41*$AZ$3)/Z41, 0)</f>
        <v>-3547827.2055691355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2000000</v>
      </c>
      <c r="S42">
        <f t="shared" si="1"/>
        <v>-7600668.086515218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-12674.938676157579</v>
      </c>
      <c r="AC42">
        <f t="shared" si="2"/>
        <v>-11522.583944914164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-4041.7395257411449</v>
      </c>
      <c r="AI42">
        <f t="shared" si="25"/>
        <v>-4041.7774256461721</v>
      </c>
      <c r="AJ42">
        <f t="shared" si="7"/>
        <v>-1152.3547312434148</v>
      </c>
      <c r="AK42">
        <f t="shared" si="22"/>
        <v>-887.24570733103064</v>
      </c>
      <c r="AL42">
        <f t="shared" si="8"/>
        <v>-6081.377864220618</v>
      </c>
      <c r="AN42">
        <f t="shared" si="26"/>
        <v>0</v>
      </c>
      <c r="AO42">
        <f t="shared" si="26"/>
        <v>0</v>
      </c>
      <c r="AP42">
        <f t="shared" si="26"/>
        <v>-1.1668890900061529E-3</v>
      </c>
      <c r="AQ42">
        <f t="shared" si="26"/>
        <v>-124.43993603251658</v>
      </c>
      <c r="AR42">
        <f t="shared" si="26"/>
        <v>-124.44110292160659</v>
      </c>
      <c r="AS42">
        <f t="shared" si="26"/>
        <v>-35.479512751728578</v>
      </c>
      <c r="AT42">
        <f t="shared" si="26"/>
        <v>-27.317148559976143</v>
      </c>
      <c r="AU42">
        <f t="shared" si="23"/>
        <v>-187.23776423331131</v>
      </c>
      <c r="AW42">
        <v>39</v>
      </c>
      <c r="AX42">
        <f>IF(Z42&gt;0, (R42*SUMPRODUCT(K42:$K$98, X42:$X$98)-K42*$AZ$3)/Z42, 0)</f>
        <v>-7600668.086515218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2000000</v>
      </c>
      <c r="S43">
        <f t="shared" si="1"/>
        <v>-19369405.489045482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-11522.583944914164</v>
      </c>
      <c r="AC43">
        <f t="shared" si="2"/>
        <v>-10390.764739588223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-1928.7676081107622</v>
      </c>
      <c r="AI43">
        <f t="shared" si="25"/>
        <v>-1928.7810194216379</v>
      </c>
      <c r="AJ43">
        <f t="shared" si="7"/>
        <v>-1131.8192053259409</v>
      </c>
      <c r="AK43">
        <f t="shared" si="22"/>
        <v>-806.58087614399153</v>
      </c>
      <c r="AL43">
        <f t="shared" si="8"/>
        <v>-3867.1811008915706</v>
      </c>
      <c r="AN43">
        <f t="shared" si="26"/>
        <v>0</v>
      </c>
      <c r="AO43">
        <f t="shared" si="26"/>
        <v>0</v>
      </c>
      <c r="AP43">
        <f t="shared" si="26"/>
        <v>-3.6867582829093324E-4</v>
      </c>
      <c r="AQ43">
        <f t="shared" si="26"/>
        <v>-53.021662244303293</v>
      </c>
      <c r="AR43">
        <f t="shared" si="26"/>
        <v>-53.022030920131584</v>
      </c>
      <c r="AS43">
        <f t="shared" si="26"/>
        <v>-31.113616474090836</v>
      </c>
      <c r="AT43">
        <f t="shared" si="26"/>
        <v>-22.172841667281375</v>
      </c>
      <c r="AU43">
        <f t="shared" si="23"/>
        <v>-106.30848906150381</v>
      </c>
      <c r="AW43">
        <v>40</v>
      </c>
      <c r="AX43">
        <f>IF(Z43&gt;0, (R43*SUMPRODUCT(K43:$K$98, X43:$X$98)-K43*$AZ$3)/Z43, 0)</f>
        <v>-19369405.489045482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2000000</v>
      </c>
      <c r="S44">
        <f t="shared" si="1"/>
        <v>-62570182.546116523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-10390.764739588223</v>
      </c>
      <c r="AC44">
        <f t="shared" si="2"/>
        <v>-9322.1264541910459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-764.20237537752621</v>
      </c>
      <c r="AI44">
        <f t="shared" si="25"/>
        <v>-764.20610004560092</v>
      </c>
      <c r="AJ44">
        <f t="shared" si="7"/>
        <v>-1068.6382853971772</v>
      </c>
      <c r="AK44">
        <f t="shared" si="22"/>
        <v>-727.35353177117565</v>
      </c>
      <c r="AL44">
        <f t="shared" si="8"/>
        <v>-2560.197917213954</v>
      </c>
      <c r="AN44">
        <f t="shared" si="26"/>
        <v>0</v>
      </c>
      <c r="AO44">
        <f t="shared" si="26"/>
        <v>0</v>
      </c>
      <c r="AP44">
        <f t="shared" si="26"/>
        <v>-9.1420372982857872E-5</v>
      </c>
      <c r="AQ44">
        <f t="shared" si="26"/>
        <v>-18.757018019087361</v>
      </c>
      <c r="AR44">
        <f t="shared" si="26"/>
        <v>-18.757109439460347</v>
      </c>
      <c r="AS44">
        <f t="shared" si="26"/>
        <v>-26.229266253169182</v>
      </c>
      <c r="AT44">
        <f t="shared" si="26"/>
        <v>-17.852579030441976</v>
      </c>
      <c r="AU44">
        <f t="shared" si="23"/>
        <v>-62.83895472307151</v>
      </c>
      <c r="AW44">
        <v>41</v>
      </c>
      <c r="AX44">
        <f>IF(Z44&gt;0, (R44*SUMPRODUCT(K44:$K$98, X44:$X$98)-K44*$AZ$3)/Z44, 0)</f>
        <v>-62570182.546116523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2000000</v>
      </c>
      <c r="S45">
        <f t="shared" si="1"/>
        <v>-282449435.09751719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-9322.1264541910459</v>
      </c>
      <c r="AC45">
        <f t="shared" si="2"/>
        <v>-8339.4013761016686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-235.94313225953167</v>
      </c>
      <c r="AI45">
        <f t="shared" si="25"/>
        <v>-235.94387039177232</v>
      </c>
      <c r="AJ45">
        <f t="shared" si="7"/>
        <v>-982.72507808937735</v>
      </c>
      <c r="AK45">
        <f t="shared" si="22"/>
        <v>-652.54885179337327</v>
      </c>
      <c r="AL45">
        <f t="shared" si="8"/>
        <v>-1871.2178002745231</v>
      </c>
      <c r="AN45">
        <f t="shared" si="26"/>
        <v>0</v>
      </c>
      <c r="AO45">
        <f t="shared" si="26"/>
        <v>0</v>
      </c>
      <c r="AP45">
        <f t="shared" si="26"/>
        <v>-1.6176015889099836E-5</v>
      </c>
      <c r="AQ45">
        <f t="shared" si="26"/>
        <v>-5.1706451040883907</v>
      </c>
      <c r="AR45">
        <f t="shared" si="26"/>
        <v>-5.1706612801042802</v>
      </c>
      <c r="AS45">
        <f t="shared" si="26"/>
        <v>-21.536217498792844</v>
      </c>
      <c r="AT45">
        <f t="shared" si="26"/>
        <v>-14.300473564928691</v>
      </c>
      <c r="AU45">
        <f t="shared" si="23"/>
        <v>-41.007352343825822</v>
      </c>
      <c r="AW45">
        <v>42</v>
      </c>
      <c r="AX45">
        <f>IF(Z45&gt;0, (R45*SUMPRODUCT(K45:$K$98, X45:$X$98)-K45*$AZ$3)/Z45, 0)</f>
        <v>-282449435.09751719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2000000</v>
      </c>
      <c r="S46">
        <f t="shared" si="1"/>
        <v>-1287444077.3986945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-8339.4013761016686</v>
      </c>
      <c r="AC46">
        <f t="shared" si="2"/>
        <v>-7450.3915782517715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-46.886146935789199</v>
      </c>
      <c r="AI46">
        <f t="shared" si="25"/>
        <v>-46.88629160987076</v>
      </c>
      <c r="AJ46">
        <f t="shared" si="7"/>
        <v>-889.00979784989704</v>
      </c>
      <c r="AK46">
        <f t="shared" si="22"/>
        <v>-583.75809632711685</v>
      </c>
      <c r="AL46">
        <f t="shared" si="8"/>
        <v>-1519.6541857868847</v>
      </c>
      <c r="AN46">
        <f t="shared" si="26"/>
        <v>0</v>
      </c>
      <c r="AO46">
        <f t="shared" si="26"/>
        <v>0</v>
      </c>
      <c r="AP46">
        <f t="shared" si="26"/>
        <v>-2.8308059580241628E-6</v>
      </c>
      <c r="AQ46">
        <f t="shared" si="26"/>
        <v>-0.91741093265869811</v>
      </c>
      <c r="AR46">
        <f t="shared" si="26"/>
        <v>-0.9174137634646562</v>
      </c>
      <c r="AS46">
        <f t="shared" si="26"/>
        <v>-17.39505933181384</v>
      </c>
      <c r="AT46">
        <f t="shared" si="26"/>
        <v>-11.422266375011777</v>
      </c>
      <c r="AU46">
        <f t="shared" si="23"/>
        <v>-29.734739470290272</v>
      </c>
      <c r="AW46">
        <v>43</v>
      </c>
      <c r="AX46">
        <f>IF(Z46&gt;0, (R46*SUMPRODUCT(K46:$K$98, X46:$X$98)-K46*$AZ$3)/Z46, 0)</f>
        <v>-1287444077.3986945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2000000</v>
      </c>
      <c r="S47">
        <f t="shared" si="1"/>
        <v>-5936631421.0539255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-7450.3915782517715</v>
      </c>
      <c r="AC47">
        <f t="shared" si="2"/>
        <v>-6652.9335936898005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-9.2168712262476777</v>
      </c>
      <c r="AI47">
        <f t="shared" si="25"/>
        <v>-9.2168992426980925</v>
      </c>
      <c r="AJ47">
        <f t="shared" si="7"/>
        <v>-797.45798456197099</v>
      </c>
      <c r="AK47">
        <f t="shared" si="22"/>
        <v>-521.52741047762402</v>
      </c>
      <c r="AL47">
        <f t="shared" si="8"/>
        <v>-1328.2022942822932</v>
      </c>
      <c r="AN47">
        <f t="shared" si="26"/>
        <v>0</v>
      </c>
      <c r="AO47">
        <f t="shared" si="26"/>
        <v>0</v>
      </c>
      <c r="AP47">
        <f t="shared" si="26"/>
        <v>-4.8945689994958181E-7</v>
      </c>
      <c r="AQ47">
        <f t="shared" si="26"/>
        <v>-0.16102186932145637</v>
      </c>
      <c r="AR47">
        <f t="shared" si="26"/>
        <v>-0.1610223587783563</v>
      </c>
      <c r="AS47">
        <f t="shared" si="26"/>
        <v>-13.931861716133197</v>
      </c>
      <c r="AT47">
        <f t="shared" si="26"/>
        <v>-9.1112609123078627</v>
      </c>
      <c r="AU47">
        <f t="shared" si="23"/>
        <v>-23.204144987219419</v>
      </c>
      <c r="AW47">
        <v>44</v>
      </c>
      <c r="AX47">
        <f>IF(Z47&gt;0, (R47*SUMPRODUCT(K47:$K$98, X47:$X$98)-K47*$AZ$3)/Z47, 0)</f>
        <v>-5936631421.0539255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2000000</v>
      </c>
      <c r="S48">
        <f t="shared" si="1"/>
        <v>-27742875612.004543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-6652.9335936898005</v>
      </c>
      <c r="AC48">
        <f t="shared" si="2"/>
        <v>-5940.2594410103447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-1.7906661231028937</v>
      </c>
      <c r="AI48">
        <f t="shared" si="25"/>
        <v>-1.7906714760622662</v>
      </c>
      <c r="AJ48">
        <f t="shared" si="7"/>
        <v>-712.6741526794558</v>
      </c>
      <c r="AK48">
        <f t="shared" si="22"/>
        <v>-465.70535155828605</v>
      </c>
      <c r="AL48">
        <f t="shared" si="8"/>
        <v>-1180.1701757138042</v>
      </c>
      <c r="AN48">
        <f t="shared" si="26"/>
        <v>0</v>
      </c>
      <c r="AO48">
        <f t="shared" si="26"/>
        <v>0</v>
      </c>
      <c r="AP48">
        <f t="shared" si="26"/>
        <v>-8.3498229902767141E-8</v>
      </c>
      <c r="AQ48">
        <f t="shared" si="26"/>
        <v>-2.7931736675641916E-2</v>
      </c>
      <c r="AR48">
        <f t="shared" si="26"/>
        <v>-2.7931820173871819E-2</v>
      </c>
      <c r="AS48">
        <f t="shared" si="26"/>
        <v>-11.116660169839459</v>
      </c>
      <c r="AT48">
        <f t="shared" si="26"/>
        <v>-7.2643130287308386</v>
      </c>
      <c r="AU48">
        <f t="shared" si="23"/>
        <v>-18.408905018744171</v>
      </c>
      <c r="AW48">
        <v>45</v>
      </c>
      <c r="AX48">
        <f>IF(Z48&gt;0, (R48*SUMPRODUCT(K48:$K$98, X48:$X$98)-K48*$AZ$3)/Z48, 0)</f>
        <v>-27742875612.004543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2000000</v>
      </c>
      <c r="S49">
        <f t="shared" si="1"/>
        <v>-131615657127.39301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-5940.2594410103447</v>
      </c>
      <c r="AC49">
        <f t="shared" si="2"/>
        <v>-5303.8273954713268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-0.34335869161245741</v>
      </c>
      <c r="AI49">
        <f t="shared" si="25"/>
        <v>-0.34335969905859093</v>
      </c>
      <c r="AJ49">
        <f t="shared" si="7"/>
        <v>-636.43204553901796</v>
      </c>
      <c r="AK49">
        <f t="shared" si="22"/>
        <v>-415.81816087072417</v>
      </c>
      <c r="AL49">
        <f t="shared" si="8"/>
        <v>-1052.5935661088008</v>
      </c>
      <c r="AN49">
        <f t="shared" si="26"/>
        <v>0</v>
      </c>
      <c r="AO49">
        <f t="shared" si="26"/>
        <v>0</v>
      </c>
      <c r="AP49">
        <f t="shared" si="26"/>
        <v>-1.4030951823087962E-8</v>
      </c>
      <c r="AQ49">
        <f t="shared" si="26"/>
        <v>-4.7820415401343529E-3</v>
      </c>
      <c r="AR49">
        <f t="shared" si="26"/>
        <v>-4.7820555710861761E-3</v>
      </c>
      <c r="AS49">
        <f t="shared" si="26"/>
        <v>-8.8637467277960784</v>
      </c>
      <c r="AT49">
        <f t="shared" si="26"/>
        <v>-5.7912025150375674</v>
      </c>
      <c r="AU49">
        <f t="shared" si="23"/>
        <v>-14.659731298404733</v>
      </c>
      <c r="AW49">
        <v>46</v>
      </c>
      <c r="AX49">
        <f>IF(Z49&gt;0, (R49*SUMPRODUCT(K49:$K$98, X49:$X$98)-K49*$AZ$3)/Z49, 0)</f>
        <v>-131615657127.39301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2000000</v>
      </c>
      <c r="S50">
        <f t="shared" si="1"/>
        <v>-633971399671.64355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-5303.8273954713268</v>
      </c>
      <c r="AC50">
        <f t="shared" si="2"/>
        <v>-4735.5643406595691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-6.4850371076335664E-2</v>
      </c>
      <c r="AI50">
        <f t="shared" si="25"/>
        <v>-6.4850557818369417E-2</v>
      </c>
      <c r="AJ50">
        <f t="shared" si="7"/>
        <v>-568.26305481175768</v>
      </c>
      <c r="AK50">
        <f t="shared" si="22"/>
        <v>-371.2679176829929</v>
      </c>
      <c r="AL50">
        <f t="shared" si="8"/>
        <v>-939.5958230525689</v>
      </c>
      <c r="AN50">
        <f t="shared" si="26"/>
        <v>0</v>
      </c>
      <c r="AO50">
        <f t="shared" si="26"/>
        <v>0</v>
      </c>
      <c r="AP50">
        <f t="shared" si="26"/>
        <v>-2.3221451391032359E-9</v>
      </c>
      <c r="AQ50">
        <f t="shared" si="26"/>
        <v>-8.0641712493296103E-4</v>
      </c>
      <c r="AR50">
        <f t="shared" si="26"/>
        <v>-8.0641944707810019E-4</v>
      </c>
      <c r="AS50">
        <f t="shared" si="26"/>
        <v>-7.0663752768276815</v>
      </c>
      <c r="AT50">
        <f t="shared" si="26"/>
        <v>-4.6167323607962869</v>
      </c>
      <c r="AU50">
        <f t="shared" si="23"/>
        <v>-11.683914057071046</v>
      </c>
      <c r="AW50">
        <v>47</v>
      </c>
      <c r="AX50">
        <f>IF(Z50&gt;0, (R50*SUMPRODUCT(K50:$K$98, X50:$X$98)-K50*$AZ$3)/Z50, 0)</f>
        <v>-633971399671.64355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2000000</v>
      </c>
      <c r="S51">
        <f t="shared" si="1"/>
        <v>-3105147982704.4736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-4735.5643406595691</v>
      </c>
      <c r="AC51">
        <f t="shared" si="2"/>
        <v>-4228.1831498862493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-1.2066631458846034E-2</v>
      </c>
      <c r="AI51">
        <f t="shared" si="25"/>
        <v>-1.2066665500566214E-2</v>
      </c>
      <c r="AJ51">
        <f t="shared" si="7"/>
        <v>-507.38119077331976</v>
      </c>
      <c r="AK51">
        <f t="shared" si="22"/>
        <v>-331.4895038461699</v>
      </c>
      <c r="AL51">
        <f t="shared" si="8"/>
        <v>-838.88276128499024</v>
      </c>
      <c r="AN51">
        <f t="shared" si="26"/>
        <v>0</v>
      </c>
      <c r="AO51">
        <f t="shared" si="26"/>
        <v>0</v>
      </c>
      <c r="AP51">
        <f t="shared" si="26"/>
        <v>-3.7795557103685494E-10</v>
      </c>
      <c r="AQ51">
        <f t="shared" si="26"/>
        <v>-1.3397238915363756E-4</v>
      </c>
      <c r="AR51">
        <f t="shared" si="26"/>
        <v>-1.3397276710920859E-4</v>
      </c>
      <c r="AS51">
        <f t="shared" si="26"/>
        <v>-5.6333095587904749</v>
      </c>
      <c r="AT51">
        <f t="shared" si="26"/>
        <v>-3.6804340101949546</v>
      </c>
      <c r="AU51">
        <f t="shared" si="23"/>
        <v>-9.3138775417525395</v>
      </c>
      <c r="AW51">
        <v>48</v>
      </c>
      <c r="AX51">
        <f>IF(Z51&gt;0, (R51*SUMPRODUCT(K51:$K$98, X51:$X$98)-K51*$AZ$3)/Z51, 0)</f>
        <v>-3105147982704.4736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2000000</v>
      </c>
      <c r="S52">
        <f t="shared" si="1"/>
        <v>-15481910955439.348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-4228.1831498862493</v>
      </c>
      <c r="AC52">
        <f t="shared" si="2"/>
        <v>-3775.1636435100277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-2.2084172009265279E-3</v>
      </c>
      <c r="AI52">
        <f t="shared" si="25"/>
        <v>-2.2084232970144952E-3</v>
      </c>
      <c r="AJ52">
        <f t="shared" si="7"/>
        <v>-453.01950637622167</v>
      </c>
      <c r="AK52">
        <f t="shared" si="22"/>
        <v>-295.9728204920375</v>
      </c>
      <c r="AL52">
        <f t="shared" si="8"/>
        <v>-748.99453529155619</v>
      </c>
      <c r="AN52">
        <f t="shared" si="26"/>
        <v>0</v>
      </c>
      <c r="AO52">
        <f t="shared" si="26"/>
        <v>0</v>
      </c>
      <c r="AP52">
        <f t="shared" si="26"/>
        <v>-6.043137227149772E-11</v>
      </c>
      <c r="AQ52">
        <f t="shared" si="26"/>
        <v>-2.1892348455886351E-5</v>
      </c>
      <c r="AR52">
        <f t="shared" si="26"/>
        <v>-2.1892408887258622E-5</v>
      </c>
      <c r="AS52">
        <f t="shared" si="26"/>
        <v>-4.490845700142609</v>
      </c>
      <c r="AT52">
        <f t="shared" si="26"/>
        <v>-2.9340199473925188</v>
      </c>
      <c r="AU52">
        <f t="shared" si="23"/>
        <v>-7.4248875399440148</v>
      </c>
      <c r="AW52">
        <v>49</v>
      </c>
      <c r="AX52">
        <f>IF(Z52&gt;0, (R52*SUMPRODUCT(K52:$K$98, X52:$X$98)-K52*$AZ$3)/Z52, 0)</f>
        <v>-15481910955439.348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2000000</v>
      </c>
      <c r="S53">
        <f t="shared" si="1"/>
        <v>-78650318286996.266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-3775.1636435100277</v>
      </c>
      <c r="AC53">
        <f t="shared" si="2"/>
        <v>-3370.681843662544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-3.9709705314674851E-4</v>
      </c>
      <c r="AI53">
        <f t="shared" si="25"/>
        <v>-3.9709812456067192E-4</v>
      </c>
      <c r="AJ53">
        <f t="shared" si="7"/>
        <v>-404.48179984748367</v>
      </c>
      <c r="AK53">
        <f t="shared" si="22"/>
        <v>-264.26145504570195</v>
      </c>
      <c r="AL53">
        <f t="shared" si="8"/>
        <v>-668.74365199131012</v>
      </c>
      <c r="AN53">
        <f t="shared" si="26"/>
        <v>0</v>
      </c>
      <c r="AO53">
        <f t="shared" si="26"/>
        <v>0</v>
      </c>
      <c r="AP53">
        <f t="shared" si="26"/>
        <v>-9.4831035797346008E-12</v>
      </c>
      <c r="AQ53">
        <f t="shared" si="26"/>
        <v>-3.5147130385342843E-6</v>
      </c>
      <c r="AR53">
        <f t="shared" si="26"/>
        <v>-3.5147225216378644E-6</v>
      </c>
      <c r="AS53">
        <f t="shared" si="26"/>
        <v>-3.5800755621533025</v>
      </c>
      <c r="AT53">
        <f t="shared" si="26"/>
        <v>-2.3389828110558355</v>
      </c>
      <c r="AU53">
        <f t="shared" si="23"/>
        <v>-5.919061887931659</v>
      </c>
      <c r="AW53">
        <v>50</v>
      </c>
      <c r="AX53">
        <f>IF(Z53&gt;0, (R53*SUMPRODUCT(K53:$K$98, X53:$X$98)-K53*$AZ$3)/Z53, 0)</f>
        <v>-78650318286996.266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2000000</v>
      </c>
      <c r="S54">
        <f t="shared" si="1"/>
        <v>-407827463487757.38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-3370.681843662544</v>
      </c>
      <c r="AC54">
        <f t="shared" si="2"/>
        <v>-3009.5373634809803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-7.0097107311102119E-5</v>
      </c>
      <c r="AI54">
        <f t="shared" si="25"/>
        <v>-7.0097291797044891E-5</v>
      </c>
      <c r="AJ54">
        <f t="shared" si="7"/>
        <v>-361.14448018156372</v>
      </c>
      <c r="AK54">
        <f t="shared" si="22"/>
        <v>-235.94772905637811</v>
      </c>
      <c r="AL54">
        <f t="shared" si="8"/>
        <v>-597.09227933523368</v>
      </c>
      <c r="AN54">
        <f t="shared" si="26"/>
        <v>0</v>
      </c>
      <c r="AO54">
        <f t="shared" si="26"/>
        <v>0</v>
      </c>
      <c r="AP54">
        <f t="shared" si="26"/>
        <v>-1.4579360190510344E-12</v>
      </c>
      <c r="AQ54">
        <f t="shared" si="26"/>
        <v>-5.5395601447143547E-7</v>
      </c>
      <c r="AR54">
        <f t="shared" si="26"/>
        <v>-5.5395747240745451E-7</v>
      </c>
      <c r="AS54">
        <f t="shared" si="26"/>
        <v>-2.854014446014832</v>
      </c>
      <c r="AT54">
        <f t="shared" si="26"/>
        <v>-1.8646227872367003</v>
      </c>
      <c r="AU54">
        <f t="shared" si="23"/>
        <v>-4.7186377872090048</v>
      </c>
      <c r="AW54">
        <v>51</v>
      </c>
      <c r="AX54">
        <f>IF(Z54&gt;0, (R54*SUMPRODUCT(K54:$K$98, X54:$X$98)-K54*$AZ$3)/Z54, 0)</f>
        <v>-407827463487757.38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2000000</v>
      </c>
      <c r="S55">
        <f t="shared" si="1"/>
        <v>-2160725905489386.8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-3009.5373634809803</v>
      </c>
      <c r="AC55">
        <f t="shared" si="2"/>
        <v>-2687.0869321632595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-1.2124079080564403E-5</v>
      </c>
      <c r="AI55">
        <f t="shared" si="25"/>
        <v>-1.2124110170659233E-5</v>
      </c>
      <c r="AJ55">
        <f t="shared" si="7"/>
        <v>-322.45043131772081</v>
      </c>
      <c r="AK55">
        <f t="shared" si="22"/>
        <v>-210.66761544366864</v>
      </c>
      <c r="AL55">
        <f t="shared" si="8"/>
        <v>-533.11805888549964</v>
      </c>
      <c r="AN55">
        <f t="shared" si="26"/>
        <v>0</v>
      </c>
      <c r="AO55">
        <f t="shared" si="26"/>
        <v>0</v>
      </c>
      <c r="AP55">
        <f t="shared" si="26"/>
        <v>-2.1937099733110567E-13</v>
      </c>
      <c r="AQ55">
        <f t="shared" si="26"/>
        <v>-8.5547224417834693E-8</v>
      </c>
      <c r="AR55">
        <f t="shared" si="26"/>
        <v>-8.5547443788832014E-8</v>
      </c>
      <c r="AS55">
        <f t="shared" si="26"/>
        <v>-2.2752028610391184</v>
      </c>
      <c r="AT55">
        <f t="shared" si="26"/>
        <v>-1.4864658714425552</v>
      </c>
      <c r="AU55">
        <f t="shared" si="23"/>
        <v>-3.7616688180291176</v>
      </c>
      <c r="AW55">
        <v>52</v>
      </c>
      <c r="AX55">
        <f>IF(Z55&gt;0, (R55*SUMPRODUCT(K55:$K$98, X55:$X$98)-K55*$AZ$3)/Z55, 0)</f>
        <v>-2160725905489386.8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2000000</v>
      </c>
      <c r="S56">
        <f t="shared" si="1"/>
        <v>-1.1717837684683098E+16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-2687.0869321632595</v>
      </c>
      <c r="AC56">
        <f t="shared" si="2"/>
        <v>-2399.1847609348092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-2.0528427653166955E-6</v>
      </c>
      <c r="AI56">
        <f t="shared" si="25"/>
        <v>-2.0528478839760113E-6</v>
      </c>
      <c r="AJ56">
        <f t="shared" si="7"/>
        <v>-287.90217122845024</v>
      </c>
      <c r="AK56">
        <f t="shared" si="22"/>
        <v>-188.09608525142818</v>
      </c>
      <c r="AL56">
        <f t="shared" si="8"/>
        <v>-475.99825853272631</v>
      </c>
      <c r="AN56">
        <f t="shared" si="26"/>
        <v>0</v>
      </c>
      <c r="AO56">
        <f t="shared" si="26"/>
        <v>0</v>
      </c>
      <c r="AP56">
        <f t="shared" si="26"/>
        <v>-3.2247449055140544E-14</v>
      </c>
      <c r="AQ56">
        <f t="shared" si="26"/>
        <v>-1.293286745828837E-8</v>
      </c>
      <c r="AR56">
        <f t="shared" si="26"/>
        <v>-1.2932899705737426E-8</v>
      </c>
      <c r="AS56">
        <f t="shared" si="26"/>
        <v>-1.8137777935839987</v>
      </c>
      <c r="AT56">
        <f t="shared" si="26"/>
        <v>-1.1850014921159078</v>
      </c>
      <c r="AU56">
        <f t="shared" si="23"/>
        <v>-2.9987792986328063</v>
      </c>
      <c r="AW56">
        <v>53</v>
      </c>
      <c r="AX56">
        <f>IF(Z56&gt;0, (R56*SUMPRODUCT(K56:$K$98, X56:$X$98)-K56*$AZ$3)/Z56, 0)</f>
        <v>-1.1717837684683098E+16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2000000</v>
      </c>
      <c r="S57">
        <f t="shared" si="1"/>
        <v>-6.5174383467271144E+16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-2399.1847609348092</v>
      </c>
      <c r="AC57">
        <f t="shared" si="2"/>
        <v>-2142.1292508459596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-3.3966250472036228E-7</v>
      </c>
      <c r="AI57">
        <f t="shared" si="25"/>
        <v>-3.396633264117757E-7</v>
      </c>
      <c r="AJ57">
        <f t="shared" si="7"/>
        <v>-257.05551008884959</v>
      </c>
      <c r="AK57">
        <f t="shared" si="22"/>
        <v>-167.94293326543666</v>
      </c>
      <c r="AL57">
        <f t="shared" si="8"/>
        <v>-424.99844369394953</v>
      </c>
      <c r="AN57">
        <f t="shared" si="26"/>
        <v>0</v>
      </c>
      <c r="AO57">
        <f t="shared" si="26"/>
        <v>0</v>
      </c>
      <c r="AP57">
        <f t="shared" si="26"/>
        <v>-4.621999203610311E-15</v>
      </c>
      <c r="AQ57">
        <f t="shared" si="26"/>
        <v>-1.9105953897532565E-9</v>
      </c>
      <c r="AR57">
        <f t="shared" si="26"/>
        <v>-1.9106000117524597E-9</v>
      </c>
      <c r="AS57">
        <f t="shared" si="26"/>
        <v>-1.4459325526400535</v>
      </c>
      <c r="AT57">
        <f t="shared" si="26"/>
        <v>-0.94467593443306053</v>
      </c>
      <c r="AU57">
        <f t="shared" si="23"/>
        <v>-2.3906084889837138</v>
      </c>
      <c r="AW57">
        <v>54</v>
      </c>
      <c r="AX57">
        <f>IF(Z57&gt;0, (R57*SUMPRODUCT(K57:$K$98, X57:$X$98)-K57*$AZ$3)/Z57, 0)</f>
        <v>-6.5174383467271144E+16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2000000</v>
      </c>
      <c r="S58">
        <f t="shared" si="1"/>
        <v>-3.7220625542378387E+17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-2142.1292508459596</v>
      </c>
      <c r="AC58">
        <f t="shared" si="2"/>
        <v>-1912.6154025427068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-5.4800779619255492E-8</v>
      </c>
      <c r="AI58">
        <f t="shared" si="25"/>
        <v>-5.4800908084009554E-8</v>
      </c>
      <c r="AJ58">
        <f t="shared" si="7"/>
        <v>-229.51384830325287</v>
      </c>
      <c r="AK58">
        <f t="shared" si="22"/>
        <v>-149.94904755921718</v>
      </c>
      <c r="AL58">
        <f t="shared" si="8"/>
        <v>-379.462895917271</v>
      </c>
      <c r="AN58">
        <f t="shared" si="26"/>
        <v>0</v>
      </c>
      <c r="AO58">
        <f t="shared" si="26"/>
        <v>0</v>
      </c>
      <c r="AP58">
        <f t="shared" si="26"/>
        <v>-6.4518919370264654E-16</v>
      </c>
      <c r="AQ58">
        <f t="shared" si="26"/>
        <v>-2.7522623675908888E-10</v>
      </c>
      <c r="AR58">
        <f t="shared" si="26"/>
        <v>-2.7522688194828253E-10</v>
      </c>
      <c r="AS58">
        <f t="shared" si="26"/>
        <v>-1.15268857836477</v>
      </c>
      <c r="AT58">
        <f t="shared" si="26"/>
        <v>-0.75308987120380066</v>
      </c>
      <c r="AU58">
        <f t="shared" si="23"/>
        <v>-1.9057784498437977</v>
      </c>
      <c r="AW58">
        <v>55</v>
      </c>
      <c r="AX58">
        <f>IF(Z58&gt;0, (R58*SUMPRODUCT(K58:$K$98, X58:$X$98)-K58*$AZ$3)/Z58, 0)</f>
        <v>-3.7220625542378387E+17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2000000</v>
      </c>
      <c r="S59">
        <f t="shared" si="1"/>
        <v>-2.1868447650104998E+18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-1912.6154025427068</v>
      </c>
      <c r="AC59">
        <f t="shared" si="2"/>
        <v>-1707.692323699086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-8.6126220145266095E-9</v>
      </c>
      <c r="AI59">
        <f t="shared" si="25"/>
        <v>-8.6126415368579495E-9</v>
      </c>
      <c r="AJ59">
        <f t="shared" si="7"/>
        <v>-204.92307884362071</v>
      </c>
      <c r="AK59">
        <f t="shared" si="22"/>
        <v>-133.88307817798949</v>
      </c>
      <c r="AL59">
        <f t="shared" si="8"/>
        <v>-338.80615703022283</v>
      </c>
      <c r="AN59">
        <f t="shared" si="26"/>
        <v>0</v>
      </c>
      <c r="AO59">
        <f t="shared" si="26"/>
        <v>0</v>
      </c>
      <c r="AP59">
        <f t="shared" si="26"/>
        <v>-8.754205794059076E-17</v>
      </c>
      <c r="AQ59">
        <f t="shared" si="26"/>
        <v>-3.8620728348011309E-11</v>
      </c>
      <c r="AR59">
        <f t="shared" si="26"/>
        <v>-3.8620815890069252E-11</v>
      </c>
      <c r="AS59">
        <f t="shared" si="26"/>
        <v>-0.9189162774017996</v>
      </c>
      <c r="AT59">
        <f t="shared" si="26"/>
        <v>-0.60035863456988103</v>
      </c>
      <c r="AU59">
        <f t="shared" si="23"/>
        <v>-1.5192749120103013</v>
      </c>
      <c r="AW59">
        <v>56</v>
      </c>
      <c r="AX59">
        <f>IF(Z59&gt;0, (R59*SUMPRODUCT(K59:$K$98, X59:$X$98)-K59*$AZ$3)/Z59, 0)</f>
        <v>-2.1868447650104998E+18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2000000</v>
      </c>
      <c r="S60">
        <f t="shared" si="1"/>
        <v>-1.3232041483497867E+19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-1707.692323699086</v>
      </c>
      <c r="AC60">
        <f t="shared" si="2"/>
        <v>-1524.7252890170751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-1.3157090730996732E-9</v>
      </c>
      <c r="AI60">
        <f t="shared" si="25"/>
        <v>-1.3157119538442865E-9</v>
      </c>
      <c r="AJ60">
        <f t="shared" si="7"/>
        <v>-182.96703468201099</v>
      </c>
      <c r="AK60">
        <f t="shared" si="22"/>
        <v>-119.53846265893604</v>
      </c>
      <c r="AL60">
        <f t="shared" si="8"/>
        <v>-302.50549734226274</v>
      </c>
      <c r="AN60">
        <f t="shared" si="26"/>
        <v>0</v>
      </c>
      <c r="AO60">
        <f t="shared" si="26"/>
        <v>0</v>
      </c>
      <c r="AP60">
        <f t="shared" si="26"/>
        <v>-1.1533783846475737E-17</v>
      </c>
      <c r="AQ60">
        <f t="shared" si="26"/>
        <v>-5.2677713895094308E-12</v>
      </c>
      <c r="AR60">
        <f t="shared" si="26"/>
        <v>-5.2677829232932781E-12</v>
      </c>
      <c r="AS60">
        <f t="shared" si="26"/>
        <v>-0.73255443032751755</v>
      </c>
      <c r="AT60">
        <f t="shared" si="26"/>
        <v>-0.47860222781406697</v>
      </c>
      <c r="AU60">
        <f t="shared" si="23"/>
        <v>-1.2111566581468522</v>
      </c>
      <c r="AW60">
        <v>57</v>
      </c>
      <c r="AX60">
        <f>IF(Z60&gt;0, (R60*SUMPRODUCT(K60:$K$98, X60:$X$98)-K60*$AZ$3)/Z60, 0)</f>
        <v>-1.3232041483497867E+19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2000000</v>
      </c>
      <c r="S61">
        <f t="shared" si="1"/>
        <v>-8.248572849202815E+19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-1524.7252890170751</v>
      </c>
      <c r="AC61">
        <f t="shared" si="2"/>
        <v>-1361.3618651938214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-1.9514655142307553E-10</v>
      </c>
      <c r="AI61">
        <f t="shared" si="25"/>
        <v>-1.9514696402834983E-10</v>
      </c>
      <c r="AJ61">
        <f t="shared" si="7"/>
        <v>-163.3634238232537</v>
      </c>
      <c r="AK61">
        <f t="shared" si="22"/>
        <v>-106.73077023119527</v>
      </c>
      <c r="AL61">
        <f t="shared" si="8"/>
        <v>-270.09419405464411</v>
      </c>
      <c r="AN61">
        <f t="shared" si="26"/>
        <v>0</v>
      </c>
      <c r="AO61">
        <f t="shared" si="26"/>
        <v>0</v>
      </c>
      <c r="AP61">
        <f t="shared" si="26"/>
        <v>-1.4749720888750857E-18</v>
      </c>
      <c r="AQ61">
        <f t="shared" si="26"/>
        <v>-6.9760551917649151E-13</v>
      </c>
      <c r="AR61">
        <f t="shared" si="26"/>
        <v>-6.9760699414858037E-13</v>
      </c>
      <c r="AS61">
        <f t="shared" si="26"/>
        <v>-0.58398790683007828</v>
      </c>
      <c r="AT61">
        <f t="shared" si="26"/>
        <v>-0.38153876579566137</v>
      </c>
      <c r="AU61">
        <f t="shared" si="23"/>
        <v>-0.96552667262643721</v>
      </c>
      <c r="AW61">
        <v>58</v>
      </c>
      <c r="AX61">
        <f>IF(Z61&gt;0, (R61*SUMPRODUCT(K61:$K$98, X61:$X$98)-K61*$AZ$3)/Z61, 0)</f>
        <v>-8.248572849202815E+19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2000000</v>
      </c>
      <c r="S62">
        <f t="shared" si="1"/>
        <v>-5.3063458242665343E+20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-1361.3618651938214</v>
      </c>
      <c r="AC62">
        <f t="shared" si="2"/>
        <v>-1215.501665351627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-2.8097024309569717E-11</v>
      </c>
      <c r="AI62">
        <f t="shared" si="25"/>
        <v>-2.80970815759874E-11</v>
      </c>
      <c r="AJ62">
        <f t="shared" si="7"/>
        <v>-145.86019984219433</v>
      </c>
      <c r="AK62">
        <f t="shared" si="22"/>
        <v>-95.295330563567504</v>
      </c>
      <c r="AL62">
        <f t="shared" si="8"/>
        <v>-241.15553040578993</v>
      </c>
      <c r="AN62">
        <f t="shared" si="26"/>
        <v>0</v>
      </c>
      <c r="AO62">
        <f t="shared" si="26"/>
        <v>0</v>
      </c>
      <c r="AP62">
        <f t="shared" si="26"/>
        <v>-1.8278098812674082E-19</v>
      </c>
      <c r="AQ62">
        <f t="shared" si="26"/>
        <v>-8.9679118663170357E-14</v>
      </c>
      <c r="AR62">
        <f t="shared" si="26"/>
        <v>-8.9679301444158486E-14</v>
      </c>
      <c r="AS62">
        <f t="shared" si="26"/>
        <v>-0.46555158388878537</v>
      </c>
      <c r="AT62">
        <f t="shared" si="26"/>
        <v>-0.30416036814067482</v>
      </c>
      <c r="AU62">
        <f t="shared" si="23"/>
        <v>-0.7697119520295499</v>
      </c>
      <c r="AW62">
        <v>59</v>
      </c>
      <c r="AX62">
        <f>IF(Z62&gt;0, (R62*SUMPRODUCT(K62:$K$98, X62:$X$98)-K62*$AZ$3)/Z62, 0)</f>
        <v>-5.3063458242665343E+20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2000000</v>
      </c>
      <c r="S63">
        <f t="shared" si="1"/>
        <v>-3.5283539043873346E+21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-1215.501665351627</v>
      </c>
      <c r="AC63">
        <f t="shared" si="2"/>
        <v>-1085.2693440639525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-3.9203299355655045E-12</v>
      </c>
      <c r="AI63">
        <f t="shared" si="25"/>
        <v>-3.9203376251948152E-12</v>
      </c>
      <c r="AJ63">
        <f t="shared" si="7"/>
        <v>-130.23232128767449</v>
      </c>
      <c r="AK63">
        <f t="shared" si="22"/>
        <v>-85.085116574613906</v>
      </c>
      <c r="AL63">
        <f t="shared" si="8"/>
        <v>-215.31743786229231</v>
      </c>
      <c r="AN63">
        <f t="shared" si="26"/>
        <v>0</v>
      </c>
      <c r="AO63">
        <f t="shared" si="26"/>
        <v>0</v>
      </c>
      <c r="AP63">
        <f t="shared" si="26"/>
        <v>-2.1913834941252295E-20</v>
      </c>
      <c r="AQ63">
        <f t="shared" si="26"/>
        <v>-1.1172120222233634E-14</v>
      </c>
      <c r="AR63">
        <f t="shared" si="26"/>
        <v>-1.1172142136068575E-14</v>
      </c>
      <c r="AS63">
        <f t="shared" si="26"/>
        <v>-0.37113487236032278</v>
      </c>
      <c r="AT63">
        <f t="shared" si="26"/>
        <v>-0.24247478327541061</v>
      </c>
      <c r="AU63">
        <f t="shared" si="23"/>
        <v>-0.61360965563574454</v>
      </c>
      <c r="AW63">
        <v>60</v>
      </c>
      <c r="AX63">
        <f>IF(Z63&gt;0, (R63*SUMPRODUCT(K63:$K$98, X63:$X$98)-K63*$AZ$3)/Z63, 0)</f>
        <v>-3.5283539043873346E+21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2000000</v>
      </c>
      <c r="S64">
        <f t="shared" si="1"/>
        <v>-2.4286336716143304E+22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-1085.2693440639525</v>
      </c>
      <c r="AC64">
        <f t="shared" si="2"/>
        <v>-968.99048577138626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-5.2922147009055118E-13</v>
      </c>
      <c r="AI64">
        <f t="shared" si="25"/>
        <v>-5.2922246755519259E-13</v>
      </c>
      <c r="AJ64">
        <f t="shared" si="7"/>
        <v>-116.27885829256627</v>
      </c>
      <c r="AK64">
        <f t="shared" si="22"/>
        <v>-75.968854084476689</v>
      </c>
      <c r="AL64">
        <f t="shared" si="8"/>
        <v>-192.24771237704348</v>
      </c>
      <c r="AN64">
        <f t="shared" si="26"/>
        <v>0</v>
      </c>
      <c r="AO64">
        <f t="shared" si="26"/>
        <v>0</v>
      </c>
      <c r="AP64">
        <f t="shared" si="26"/>
        <v>-2.5380049717648421E-21</v>
      </c>
      <c r="AQ64">
        <f t="shared" si="26"/>
        <v>-1.346580787390225E-15</v>
      </c>
      <c r="AR64">
        <f t="shared" si="26"/>
        <v>-1.3465833253951967E-15</v>
      </c>
      <c r="AS64">
        <f t="shared" si="26"/>
        <v>-0.29586644799132811</v>
      </c>
      <c r="AT64">
        <f t="shared" si="26"/>
        <v>-0.19329941268766787</v>
      </c>
      <c r="AU64">
        <f t="shared" si="23"/>
        <v>-0.48916586067899731</v>
      </c>
      <c r="AW64">
        <v>61</v>
      </c>
      <c r="AX64">
        <f>IF(Z64&gt;0, (R64*SUMPRODUCT(K64:$K$98, X64:$X$98)-K64*$AZ$3)/Z64, 0)</f>
        <v>-2.4286336716143304E+22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2000000</v>
      </c>
      <c r="S65">
        <f t="shared" si="1"/>
        <v>-1.7328904933502617E+23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-968.99048577138626</v>
      </c>
      <c r="AC65">
        <f t="shared" si="2"/>
        <v>-865.17007658159491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-6.9013916862592404E-14</v>
      </c>
      <c r="AI65">
        <f t="shared" si="25"/>
        <v>-6.9014041678626643E-14</v>
      </c>
      <c r="AJ65">
        <f t="shared" si="7"/>
        <v>-103.82040918979135</v>
      </c>
      <c r="AK65">
        <f t="shared" si="22"/>
        <v>-67.829334003997047</v>
      </c>
      <c r="AL65">
        <f t="shared" si="8"/>
        <v>-171.64974319378848</v>
      </c>
      <c r="AN65">
        <f t="shared" si="26"/>
        <v>0</v>
      </c>
      <c r="AO65">
        <f t="shared" si="26"/>
        <v>0</v>
      </c>
      <c r="AP65">
        <f t="shared" si="26"/>
        <v>-2.83561533240448E-22</v>
      </c>
      <c r="AQ65">
        <f t="shared" si="26"/>
        <v>-1.5678828605842086E-16</v>
      </c>
      <c r="AR65">
        <f t="shared" si="26"/>
        <v>-1.567885696199541E-16</v>
      </c>
      <c r="AS65">
        <f t="shared" si="26"/>
        <v>-0.23586292091145428</v>
      </c>
      <c r="AT65">
        <f t="shared" si="26"/>
        <v>-0.15409710832881687</v>
      </c>
      <c r="AU65">
        <f t="shared" si="23"/>
        <v>-0.38996002924027134</v>
      </c>
      <c r="AW65">
        <v>62</v>
      </c>
      <c r="AX65">
        <f>IF(Z65&gt;0, (R65*SUMPRODUCT(K65:$K$98, X65:$X$98)-K65*$AZ$3)/Z65, 0)</f>
        <v>-1.7328904933502617E+23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2000000</v>
      </c>
      <c r="S66">
        <f t="shared" si="1"/>
        <v>-1.2837188357702907E+24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-865.17007658159491</v>
      </c>
      <c r="AC66">
        <f t="shared" si="2"/>
        <v>-772.4732826621381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-8.6819369640746975E-15</v>
      </c>
      <c r="AI66">
        <f t="shared" si="25"/>
        <v>-8.6819520077365398E-15</v>
      </c>
      <c r="AJ66">
        <f t="shared" si="7"/>
        <v>-92.696793919456809</v>
      </c>
      <c r="AK66">
        <f t="shared" si="22"/>
        <v>-60.561905360711648</v>
      </c>
      <c r="AL66">
        <f t="shared" si="8"/>
        <v>-153.25869928016846</v>
      </c>
      <c r="AN66">
        <f t="shared" si="26"/>
        <v>0</v>
      </c>
      <c r="AO66">
        <f t="shared" si="26"/>
        <v>0</v>
      </c>
      <c r="AP66">
        <f t="shared" si="26"/>
        <v>-3.0514936898657355E-23</v>
      </c>
      <c r="AQ66">
        <f t="shared" si="26"/>
        <v>-1.7610656327253373E-17</v>
      </c>
      <c r="AR66">
        <f t="shared" si="26"/>
        <v>-1.7610686842190271E-17</v>
      </c>
      <c r="AS66">
        <f t="shared" si="26"/>
        <v>-0.18802847649191234</v>
      </c>
      <c r="AT66">
        <f t="shared" si="26"/>
        <v>-0.12284527130804913</v>
      </c>
      <c r="AU66">
        <f t="shared" si="23"/>
        <v>-0.31087374779996146</v>
      </c>
      <c r="AW66">
        <v>63</v>
      </c>
      <c r="AX66">
        <f>IF(Z66&gt;0, (R66*SUMPRODUCT(K66:$K$98, X66:$X$98)-K66*$AZ$3)/Z66, 0)</f>
        <v>-1.2837188357702907E+24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-9.8904487667063241E+24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-772.4732826621381</v>
      </c>
      <c r="AC67">
        <f t="shared" ref="AC67:AC79" si="29">S67*Z67</f>
        <v>-689.70828809119473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-1.743369548642024E-21</v>
      </c>
      <c r="AH67">
        <f t="shared" ref="AH67:AH79" si="32">-X67*R67</f>
        <v>-1.0519884540579224E-15</v>
      </c>
      <c r="AI67">
        <f t="shared" ref="AI67:AI79" si="33">SUM(AE67:AH67)</f>
        <v>-1.0519901974274711E-15</v>
      </c>
      <c r="AJ67">
        <f t="shared" ref="AJ67:AJ79" si="34">AB67-AC67</f>
        <v>-82.764994570943372</v>
      </c>
      <c r="AK67">
        <f t="shared" si="22"/>
        <v>-54.073129786349675</v>
      </c>
      <c r="AL67">
        <f t="shared" ref="AL67:AL79" si="35">SUM(AI67:AK67)</f>
        <v>-136.83812435729305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-1.9052495347229162E-18</v>
      </c>
      <c r="AR67">
        <f t="shared" si="36"/>
        <v>-1.9052526921283121E-18</v>
      </c>
      <c r="AS67">
        <f t="shared" si="36"/>
        <v>-0.1498951502645981</v>
      </c>
      <c r="AT67">
        <f t="shared" si="36"/>
        <v>-9.7931498172870765E-2</v>
      </c>
      <c r="AU67">
        <f t="shared" si="23"/>
        <v>-0.24782664843746888</v>
      </c>
      <c r="AW67">
        <v>64</v>
      </c>
      <c r="AX67">
        <f>IF(Z67&gt;0, (R67*SUMPRODUCT(K67:$K$98, X67:$X$98)-K67*$AZ$3)/Z67, 0)</f>
        <v>-9.8904487667063241E+24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7"/>
        <v>2000000</v>
      </c>
      <c r="S68">
        <f t="shared" si="28"/>
        <v>-7.9383658722066341E+25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-689.70828809119473</v>
      </c>
      <c r="AC68">
        <f t="shared" si="29"/>
        <v>-615.8109715099954</v>
      </c>
      <c r="AE68">
        <f t="shared" si="30"/>
        <v>0</v>
      </c>
      <c r="AF68">
        <f t="shared" si="31"/>
        <v>0</v>
      </c>
      <c r="AG68">
        <f t="shared" si="31"/>
        <v>-1.9393505584884874E-22</v>
      </c>
      <c r="AH68">
        <f t="shared" si="32"/>
        <v>-1.225600637845404E-16</v>
      </c>
      <c r="AI68">
        <f t="shared" si="33"/>
        <v>-1.2256025771959624E-16</v>
      </c>
      <c r="AJ68">
        <f t="shared" si="34"/>
        <v>-73.897316581199334</v>
      </c>
      <c r="AK68">
        <f t="shared" si="22"/>
        <v>-48.279580166383639</v>
      </c>
      <c r="AL68">
        <f t="shared" si="35"/>
        <v>-122.17689674758297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-1.9818548625732351E-19</v>
      </c>
      <c r="AR68">
        <f t="shared" si="36"/>
        <v>-1.9818579985958639E-19</v>
      </c>
      <c r="AS68">
        <f t="shared" si="36"/>
        <v>-0.11949549606552765</v>
      </c>
      <c r="AT68">
        <f t="shared" si="36"/>
        <v>-7.8070390762811512E-2</v>
      </c>
      <c r="AU68">
        <f t="shared" si="23"/>
        <v>-0.19756588682833917</v>
      </c>
      <c r="AW68">
        <v>65</v>
      </c>
      <c r="AX68">
        <f>IF(Z68&gt;0, (R68*SUMPRODUCT(K68:$K$98, X68:$X$98)-K68*$AZ$3)/Z68, 0)</f>
        <v>-7.9383658722066341E+25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7"/>
        <v>2000000</v>
      </c>
      <c r="S69">
        <f t="shared" si="28"/>
        <v>-6.6479777808166735E+26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-615.8109715099954</v>
      </c>
      <c r="AC69">
        <f t="shared" si="29"/>
        <v>-549.83122456249566</v>
      </c>
      <c r="AE69">
        <f t="shared" si="30"/>
        <v>0</v>
      </c>
      <c r="AF69">
        <f t="shared" si="31"/>
        <v>0</v>
      </c>
      <c r="AG69">
        <f t="shared" si="31"/>
        <v>-2.0676634410131535E-23</v>
      </c>
      <c r="AH69">
        <f t="shared" si="32"/>
        <v>-1.3705525670418297E-17</v>
      </c>
      <c r="AI69">
        <f t="shared" si="33"/>
        <v>-1.3705546347052708E-17</v>
      </c>
      <c r="AJ69">
        <f t="shared" si="34"/>
        <v>-65.979746947499734</v>
      </c>
      <c r="AK69">
        <f t="shared" si="22"/>
        <v>-43.106768005699685</v>
      </c>
      <c r="AL69">
        <f t="shared" si="35"/>
        <v>-109.08651495319941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-1.978793809285684E-20</v>
      </c>
      <c r="AR69">
        <f t="shared" si="36"/>
        <v>-1.9787967945630936E-20</v>
      </c>
      <c r="AS69">
        <f t="shared" si="36"/>
        <v>-9.5261077858361159E-2</v>
      </c>
      <c r="AT69">
        <f t="shared" si="36"/>
        <v>-6.2237237534129089E-2</v>
      </c>
      <c r="AU69">
        <f t="shared" si="23"/>
        <v>-0.15749831539249023</v>
      </c>
      <c r="AW69">
        <v>66</v>
      </c>
      <c r="AX69">
        <f>IF(Z69&gt;0, (R69*SUMPRODUCT(K69:$K$98, X69:$X$98)-K69*$AZ$3)/Z69, 0)</f>
        <v>-6.6479777808166735E+26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7"/>
        <v>2000000</v>
      </c>
      <c r="S70">
        <f t="shared" si="28"/>
        <v>-5.86262098047086E+27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-549.83122456249566</v>
      </c>
      <c r="AC70">
        <f t="shared" si="29"/>
        <v>-490.92073621651394</v>
      </c>
      <c r="AE70">
        <f t="shared" si="30"/>
        <v>0</v>
      </c>
      <c r="AF70">
        <f t="shared" si="31"/>
        <v>0</v>
      </c>
      <c r="AG70">
        <f t="shared" si="31"/>
        <v>-2.093435418440974E-24</v>
      </c>
      <c r="AH70">
        <f t="shared" si="32"/>
        <v>-1.4701146118071397E-18</v>
      </c>
      <c r="AI70">
        <f t="shared" si="33"/>
        <v>-1.4701167052425582E-18</v>
      </c>
      <c r="AJ70">
        <f t="shared" si="34"/>
        <v>-58.910488345981719</v>
      </c>
      <c r="AK70">
        <f t="shared" si="22"/>
        <v>-38.488185719374698</v>
      </c>
      <c r="AL70">
        <f t="shared" si="35"/>
        <v>-97.398674065356417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-1.8951256821645298E-21</v>
      </c>
      <c r="AR70">
        <f t="shared" si="36"/>
        <v>-1.8951283808134609E-21</v>
      </c>
      <c r="AS70">
        <f t="shared" si="36"/>
        <v>-7.594154803759634E-2</v>
      </c>
      <c r="AT70">
        <f t="shared" si="36"/>
        <v>-4.9615144717896249E-2</v>
      </c>
      <c r="AU70">
        <f t="shared" si="23"/>
        <v>-0.12555669275549258</v>
      </c>
      <c r="AW70">
        <v>67</v>
      </c>
      <c r="AX70">
        <f>IF(Z70&gt;0, (R70*SUMPRODUCT(K70:$K$98, X70:$X$98)-K70*$AZ$3)/Z70, 0)</f>
        <v>-5.86262098047086E+27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7"/>
        <v>2000000</v>
      </c>
      <c r="S71">
        <f t="shared" si="28"/>
        <v>-5.4579449854226678E+28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-490.92073621651394</v>
      </c>
      <c r="AC71">
        <f t="shared" si="29"/>
        <v>-438.32208590760177</v>
      </c>
      <c r="AE71">
        <f t="shared" si="30"/>
        <v>0</v>
      </c>
      <c r="AF71">
        <f t="shared" si="31"/>
        <v>0</v>
      </c>
      <c r="AG71">
        <f t="shared" si="31"/>
        <v>-2.0077249178871016E-25</v>
      </c>
      <c r="AH71">
        <f t="shared" si="32"/>
        <v>-1.4973828579742834E-19</v>
      </c>
      <c r="AI71">
        <f t="shared" si="33"/>
        <v>-1.4973848656992013E-19</v>
      </c>
      <c r="AJ71">
        <f t="shared" si="34"/>
        <v>-52.59865030891217</v>
      </c>
      <c r="AK71">
        <f t="shared" si="22"/>
        <v>-34.364451535155979</v>
      </c>
      <c r="AL71">
        <f t="shared" si="35"/>
        <v>-86.963101844068149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-1.7234617818405685E-22</v>
      </c>
      <c r="AR71">
        <f t="shared" si="36"/>
        <v>-1.7234640926972382E-22</v>
      </c>
      <c r="AS71">
        <f t="shared" si="36"/>
        <v>-6.0540137147318422E-2</v>
      </c>
      <c r="AT71">
        <f t="shared" si="36"/>
        <v>-3.9552889602914733E-2</v>
      </c>
      <c r="AU71">
        <f t="shared" si="23"/>
        <v>-0.10009302675023315</v>
      </c>
      <c r="AW71">
        <v>68</v>
      </c>
      <c r="AX71">
        <f>IF(Z71&gt;0, (R71*SUMPRODUCT(K71:$K$98, X71:$X$98)-K71*$AZ$3)/Z71, 0)</f>
        <v>-5.4579449854226678E+28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7"/>
        <v>2000000</v>
      </c>
      <c r="S72">
        <f t="shared" si="28"/>
        <v>-5.378718560872744E+29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-438.32208590760177</v>
      </c>
      <c r="AC72">
        <f t="shared" si="29"/>
        <v>-391.35900527464446</v>
      </c>
      <c r="AE72">
        <f t="shared" si="30"/>
        <v>0</v>
      </c>
      <c r="AF72">
        <f t="shared" si="31"/>
        <v>0</v>
      </c>
      <c r="AG72">
        <f t="shared" si="31"/>
        <v>-1.8190160018855079E-26</v>
      </c>
      <c r="AH72">
        <f t="shared" si="32"/>
        <v>-1.4445968548157439E-20</v>
      </c>
      <c r="AI72">
        <f t="shared" si="33"/>
        <v>-1.4445986738317458E-20</v>
      </c>
      <c r="AJ72">
        <f t="shared" si="34"/>
        <v>-46.963080632957315</v>
      </c>
      <c r="AK72">
        <f t="shared" ref="AK72:AK79" si="49">G72*SUM(AB72:AB72, AE72:AF72)</f>
        <v>-30.682546013532129</v>
      </c>
      <c r="AL72">
        <f t="shared" si="35"/>
        <v>-77.645626646489447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-1.4845589328592874E-23</v>
      </c>
      <c r="AR72">
        <f t="shared" si="36"/>
        <v>-1.4845608021949746E-23</v>
      </c>
      <c r="AS72">
        <f t="shared" si="36"/>
        <v>-4.8262226679941359E-2</v>
      </c>
      <c r="AT72">
        <f t="shared" si="36"/>
        <v>-3.1531321430895043E-2</v>
      </c>
      <c r="AU72">
        <f t="shared" si="23"/>
        <v>-7.9793548110836401E-2</v>
      </c>
      <c r="AW72">
        <v>69</v>
      </c>
      <c r="AX72">
        <f>IF(Z72&gt;0, (R72*SUMPRODUCT(K72:$K$98, X72:$X$98)-K72*$AZ$3)/Z72, 0)</f>
        <v>-5.378718560872744E+29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7"/>
        <v>2000000</v>
      </c>
      <c r="S73">
        <f t="shared" si="28"/>
        <v>-5.6275117277462233E+30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-391.35900527464446</v>
      </c>
      <c r="AC73">
        <f t="shared" si="29"/>
        <v>-349.42768328093251</v>
      </c>
      <c r="AE73">
        <f t="shared" si="30"/>
        <v>0</v>
      </c>
      <c r="AF73">
        <f t="shared" si="31"/>
        <v>0</v>
      </c>
      <c r="AG73">
        <f t="shared" si="31"/>
        <v>-1.5523187697597019E-27</v>
      </c>
      <c r="AH73">
        <f t="shared" si="32"/>
        <v>-1.3164751719125461E-21</v>
      </c>
      <c r="AI73">
        <f t="shared" si="33"/>
        <v>-1.316476724231316E-21</v>
      </c>
      <c r="AJ73">
        <f t="shared" si="34"/>
        <v>-41.931321993711947</v>
      </c>
      <c r="AK73">
        <f t="shared" si="49"/>
        <v>-27.395130369225114</v>
      </c>
      <c r="AL73">
        <f t="shared" si="35"/>
        <v>-69.326452362937061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-1.2079401808261357E-24</v>
      </c>
      <c r="AR73">
        <f t="shared" si="36"/>
        <v>-1.2079416051661122E-24</v>
      </c>
      <c r="AS73">
        <f t="shared" si="36"/>
        <v>-3.8474351626228816E-2</v>
      </c>
      <c r="AT73">
        <f t="shared" si="36"/>
        <v>-2.5136576395802804E-2</v>
      </c>
      <c r="AU73">
        <f t="shared" si="23"/>
        <v>-6.3610928022031624E-2</v>
      </c>
      <c r="AW73">
        <v>70</v>
      </c>
      <c r="AX73">
        <f>IF(Z73&gt;0, (R73*SUMPRODUCT(K73:$K$98, X73:$X$98)-K73*$AZ$3)/Z73, 0)</f>
        <v>-5.6275117277462233E+30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7"/>
        <v>2000000</v>
      </c>
      <c r="S74">
        <f t="shared" si="28"/>
        <v>-6.2709260144880517E+31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-349.42768328093251</v>
      </c>
      <c r="AC74">
        <f t="shared" si="29"/>
        <v>-311.98900292940402</v>
      </c>
      <c r="AE74">
        <f t="shared" si="30"/>
        <v>0</v>
      </c>
      <c r="AF74">
        <f t="shared" si="31"/>
        <v>0</v>
      </c>
      <c r="AG74">
        <f t="shared" si="31"/>
        <v>-1.2437915955657878E-28</v>
      </c>
      <c r="AH74">
        <f t="shared" si="32"/>
        <v>-1.1299331380044209E-22</v>
      </c>
      <c r="AI74">
        <f t="shared" si="33"/>
        <v>-1.1299343817960164E-22</v>
      </c>
      <c r="AJ74">
        <f t="shared" si="34"/>
        <v>-37.43868035152849</v>
      </c>
      <c r="AK74">
        <f t="shared" si="49"/>
        <v>-24.459937829665279</v>
      </c>
      <c r="AL74">
        <f t="shared" si="35"/>
        <v>-61.898618181193768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-9.2569406179887122E-26</v>
      </c>
      <c r="AR74">
        <f t="shared" si="36"/>
        <v>-9.256950807711054E-26</v>
      </c>
      <c r="AS74">
        <f t="shared" si="36"/>
        <v>-3.067151755917473E-2</v>
      </c>
      <c r="AT74">
        <f t="shared" si="36"/>
        <v>-2.003872480532749E-2</v>
      </c>
      <c r="AU74">
        <f t="shared" si="23"/>
        <v>-5.0710242364502223E-2</v>
      </c>
      <c r="AW74">
        <v>71</v>
      </c>
      <c r="AX74">
        <f>IF(Z74&gt;0, (R74*SUMPRODUCT(K74:$K$98, X74:$X$98)-K74*$AZ$3)/Z74, 0)</f>
        <v>-6.2709260144880517E+31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7"/>
        <v>2000000</v>
      </c>
      <c r="S75">
        <f t="shared" si="28"/>
        <v>-7.471602991854405E+32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-311.98900292940402</v>
      </c>
      <c r="AC75">
        <f t="shared" si="29"/>
        <v>-278.5616097583964</v>
      </c>
      <c r="AE75">
        <f t="shared" si="30"/>
        <v>0</v>
      </c>
      <c r="AF75">
        <f t="shared" si="31"/>
        <v>0</v>
      </c>
      <c r="AG75">
        <f t="shared" si="31"/>
        <v>-9.3206775728744647E-30</v>
      </c>
      <c r="AH75">
        <f t="shared" si="32"/>
        <v>-9.1051752310510822E-24</v>
      </c>
      <c r="AI75">
        <f t="shared" si="33"/>
        <v>-9.1051845517286556E-24</v>
      </c>
      <c r="AJ75">
        <f t="shared" si="34"/>
        <v>-33.427393171007623</v>
      </c>
      <c r="AK75">
        <f t="shared" si="49"/>
        <v>-21.839230205058282</v>
      </c>
      <c r="AL75">
        <f t="shared" si="35"/>
        <v>-55.266623376065908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-6.6601654491223953E-27</v>
      </c>
      <c r="AR75">
        <f t="shared" si="36"/>
        <v>-6.6601722669214121E-27</v>
      </c>
      <c r="AS75">
        <f t="shared" si="36"/>
        <v>-2.445114601337274E-2</v>
      </c>
      <c r="AT75">
        <f t="shared" si="36"/>
        <v>-1.5974748728736835E-2</v>
      </c>
      <c r="AU75">
        <f t="shared" si="23"/>
        <v>-4.0425894742109579E-2</v>
      </c>
      <c r="AW75">
        <v>72</v>
      </c>
      <c r="AX75">
        <f>IF(Z75&gt;0, (R75*SUMPRODUCT(K75:$K$98, X75:$X$98)-K75*$AZ$3)/Z75, 0)</f>
        <v>-7.471602991854405E+32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7"/>
        <v>2000000</v>
      </c>
      <c r="S76">
        <f t="shared" si="28"/>
        <v>-9.5641742654771469E+33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-278.5616097583964</v>
      </c>
      <c r="AC76">
        <f t="shared" si="29"/>
        <v>-248.71572299856822</v>
      </c>
      <c r="AE76">
        <f t="shared" si="30"/>
        <v>0</v>
      </c>
      <c r="AF76">
        <f t="shared" si="31"/>
        <v>0</v>
      </c>
      <c r="AG76">
        <f t="shared" si="31"/>
        <v>-6.5012335643112639E-31</v>
      </c>
      <c r="AH76">
        <f t="shared" si="32"/>
        <v>-6.8618779525716744E-25</v>
      </c>
      <c r="AI76">
        <f t="shared" si="33"/>
        <v>-6.8618844538052392E-25</v>
      </c>
      <c r="AJ76">
        <f t="shared" si="34"/>
        <v>-29.845886759828176</v>
      </c>
      <c r="AK76">
        <f t="shared" si="49"/>
        <v>-19.499312683087751</v>
      </c>
      <c r="AL76">
        <f t="shared" si="35"/>
        <v>-49.345199442915927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-4.4814822042044302E-28</v>
      </c>
      <c r="AR76">
        <f t="shared" si="36"/>
        <v>-4.4814864501503247E-28</v>
      </c>
      <c r="AS76">
        <f t="shared" si="36"/>
        <v>-1.9492303900966752E-2</v>
      </c>
      <c r="AT76">
        <f t="shared" si="36"/>
        <v>-1.273497188196495E-2</v>
      </c>
      <c r="AU76">
        <f t="shared" si="23"/>
        <v>-3.2227275782931698E-2</v>
      </c>
      <c r="AW76">
        <v>73</v>
      </c>
      <c r="AX76">
        <f>IF(Z76&gt;0, (R76*SUMPRODUCT(K76:$K$98, X76:$X$98)-K76*$AZ$3)/Z76, 0)</f>
        <v>-9.5641742654771469E+33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7"/>
        <v>2000000</v>
      </c>
      <c r="S77">
        <f t="shared" si="28"/>
        <v>-1.3226419659347733E+35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-248.71572299856822</v>
      </c>
      <c r="AC77">
        <f t="shared" si="29"/>
        <v>-222.06760982015018</v>
      </c>
      <c r="AE77">
        <f t="shared" si="30"/>
        <v>0</v>
      </c>
      <c r="AF77">
        <f t="shared" si="31"/>
        <v>0</v>
      </c>
      <c r="AG77">
        <f t="shared" si="31"/>
        <v>-4.1974248424668075E-32</v>
      </c>
      <c r="AH77">
        <f t="shared" si="32"/>
        <v>-4.8131829955371762E-26</v>
      </c>
      <c r="AI77">
        <f t="shared" si="33"/>
        <v>-4.8131871929620187E-26</v>
      </c>
      <c r="AJ77">
        <f t="shared" si="34"/>
        <v>-26.648113178418043</v>
      </c>
      <c r="AK77">
        <f t="shared" si="49"/>
        <v>-17.410100609899779</v>
      </c>
      <c r="AL77">
        <f t="shared" si="35"/>
        <v>-44.058213788317822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-2.8066808919263457E-29</v>
      </c>
      <c r="AR77">
        <f t="shared" si="36"/>
        <v>-2.8066833395440884E-29</v>
      </c>
      <c r="AS77">
        <f t="shared" si="36"/>
        <v>-1.553914532921458E-2</v>
      </c>
      <c r="AT77">
        <f t="shared" si="36"/>
        <v>-1.0152241615086854E-2</v>
      </c>
      <c r="AU77">
        <f t="shared" si="23"/>
        <v>-2.5691386944301436E-2</v>
      </c>
      <c r="AW77">
        <v>74</v>
      </c>
      <c r="AX77">
        <f>IF(Z77&gt;0, (R77*SUMPRODUCT(K77:$K$98, X77:$X$98)-K77*$AZ$3)/Z77, 0)</f>
        <v>-1.3226419659347733E+35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7"/>
        <v>2000000</v>
      </c>
      <c r="S78">
        <f t="shared" si="28"/>
        <v>-1.9888892286325582E+36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-222.06760982015018</v>
      </c>
      <c r="AC78">
        <f t="shared" si="29"/>
        <v>-198.27465162513411</v>
      </c>
      <c r="AE78">
        <f t="shared" si="30"/>
        <v>0</v>
      </c>
      <c r="AF78">
        <f t="shared" si="31"/>
        <v>0</v>
      </c>
      <c r="AG78">
        <f t="shared" si="31"/>
        <v>-2.4922787148062532E-33</v>
      </c>
      <c r="AH78">
        <f t="shared" si="32"/>
        <v>-3.1249781780492111E-27</v>
      </c>
      <c r="AI78">
        <f t="shared" si="33"/>
        <v>-3.124980670327926E-27</v>
      </c>
      <c r="AJ78">
        <f t="shared" si="34"/>
        <v>-23.79295819501607</v>
      </c>
      <c r="AK78">
        <f t="shared" si="49"/>
        <v>-15.544732687410514</v>
      </c>
      <c r="AL78">
        <f t="shared" si="35"/>
        <v>-39.337690882426585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-1.6270077833536078E-30</v>
      </c>
      <c r="AR78">
        <f t="shared" si="36"/>
        <v>-1.6270090809488668E-30</v>
      </c>
      <c r="AS78">
        <f t="shared" si="36"/>
        <v>-1.2387711518825378E-2</v>
      </c>
      <c r="AT78">
        <f t="shared" si="36"/>
        <v>-8.0933048589659218E-3</v>
      </c>
      <c r="AU78">
        <f t="shared" si="23"/>
        <v>-2.0481016377791299E-2</v>
      </c>
      <c r="AW78">
        <v>75</v>
      </c>
      <c r="AX78">
        <f>IF(Z78&gt;0, (R78*SUMPRODUCT(K78:$K$98, X78:$X$98)-K78*$AZ$3)/Z78, 0)</f>
        <v>-1.9888892286325582E+36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-198.27465162513411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-1.9938229718450026E-28</v>
      </c>
      <c r="AI79">
        <f t="shared" si="33"/>
        <v>-1.9938229718450026E-28</v>
      </c>
      <c r="AJ79">
        <f t="shared" si="34"/>
        <v>-198.27465162513411</v>
      </c>
      <c r="AK79">
        <f t="shared" si="49"/>
        <v>-13.87922561375939</v>
      </c>
      <c r="AL79">
        <f t="shared" si="35"/>
        <v>-212.1538772388935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-9.2685375619112667E-32</v>
      </c>
      <c r="AR79">
        <f t="shared" si="36"/>
        <v>-9.2685375619112667E-32</v>
      </c>
      <c r="AS79">
        <f t="shared" si="36"/>
        <v>-9.217047261030796E-2</v>
      </c>
      <c r="AT79">
        <f t="shared" si="36"/>
        <v>-6.4519330827215579E-3</v>
      </c>
      <c r="AU79">
        <f t="shared" si="23"/>
        <v>-9.8622405693029519E-2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487001.65769838751</v>
      </c>
      <c r="AO81" s="8">
        <f t="shared" si="50"/>
        <v>-48700.165769838757</v>
      </c>
      <c r="AP81" s="8">
        <f t="shared" si="50"/>
        <v>-411.04563623526991</v>
      </c>
      <c r="AQ81" s="8">
        <f t="shared" si="50"/>
        <v>-380824.21358287474</v>
      </c>
      <c r="AR81" s="8">
        <f t="shared" si="50"/>
        <v>57066.232709438817</v>
      </c>
      <c r="AS81" s="8">
        <f t="shared" si="50"/>
        <v>-59709.743695306905</v>
      </c>
      <c r="AT81" s="8">
        <f t="shared" si="50"/>
        <v>13913.867116876376</v>
      </c>
      <c r="AU81" s="8">
        <f t="shared" si="50"/>
        <v>11270.356131008248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FB63-51E9-41AB-9B37-4A62BDFDEF7A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866887.8465498297</v>
      </c>
      <c r="K3">
        <v>1</v>
      </c>
      <c r="L3" s="2">
        <v>0</v>
      </c>
      <c r="O3">
        <f>$C$3</f>
        <v>866887.8465498297</v>
      </c>
      <c r="P3" s="2">
        <f>O3*C5</f>
        <v>86688.78465498297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866887.8465498297</v>
      </c>
      <c r="AF3">
        <f t="shared" ref="AF3:AG34" si="4">-$Z3*P3</f>
        <v>-86688.78465498297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779999.06189484673</v>
      </c>
      <c r="AJ3">
        <f t="shared" ref="AJ3:AJ66" si="7">AB3-AC3</f>
        <v>0</v>
      </c>
      <c r="AL3">
        <f t="shared" ref="AL3:AL66" si="8">SUM(AI3:AK3)</f>
        <v>779999.06189484673</v>
      </c>
      <c r="AN3">
        <f t="shared" ref="AN3:AU34" si="9">AE3*$K3</f>
        <v>866887.8465498297</v>
      </c>
      <c r="AO3">
        <f t="shared" si="9"/>
        <v>-86688.78465498297</v>
      </c>
      <c r="AP3">
        <f t="shared" si="9"/>
        <v>-200</v>
      </c>
      <c r="AQ3">
        <f t="shared" si="9"/>
        <v>0</v>
      </c>
      <c r="AR3">
        <f t="shared" si="9"/>
        <v>779999.06189484673</v>
      </c>
      <c r="AS3">
        <f t="shared" si="9"/>
        <v>0</v>
      </c>
      <c r="AT3">
        <f t="shared" si="9"/>
        <v>0</v>
      </c>
      <c r="AU3">
        <f t="shared" si="9"/>
        <v>779999.06189484673</v>
      </c>
      <c r="AW3">
        <v>0</v>
      </c>
      <c r="AX3">
        <f>IF(Z3&gt;0, (R3*SUMPRODUCT(K3:$K$98, X3:$X$98)-K3*$AZ$3)/Z3, 0)</f>
        <v>0</v>
      </c>
      <c r="AZ3">
        <f>C6*ABS(SUMPRODUCT(X4:X69, K4:K69))/1</f>
        <v>761443.38817907462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2000000</v>
      </c>
      <c r="S4">
        <f t="shared" si="1"/>
        <v>52579.704358815929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51075.454436118598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-37217.892</v>
      </c>
      <c r="AI4">
        <f t="shared" si="6"/>
        <v>-37217.892</v>
      </c>
      <c r="AJ4">
        <f t="shared" si="7"/>
        <v>-51075.454436118598</v>
      </c>
      <c r="AK4">
        <f>G4*SUM(AB4, AE4:AF4)</f>
        <v>0</v>
      </c>
      <c r="AL4">
        <f t="shared" si="8"/>
        <v>-88293.346436118591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-34721.421774419257</v>
      </c>
      <c r="AR4">
        <f t="shared" si="9"/>
        <v>-34721.421774419257</v>
      </c>
      <c r="AS4">
        <f t="shared" si="9"/>
        <v>-47649.458378690731</v>
      </c>
      <c r="AT4">
        <f t="shared" si="9"/>
        <v>0</v>
      </c>
      <c r="AU4">
        <f t="shared" si="9"/>
        <v>-82370.880153109974</v>
      </c>
      <c r="AW4">
        <v>1</v>
      </c>
      <c r="AX4">
        <f>IF(Z4&gt;0, (R4*SUMPRODUCT(K4:$K$98, X4:$X$98)-K4*$AZ$3)/Z4, 0)</f>
        <v>52579.704358815929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2000000</v>
      </c>
      <c r="S5">
        <f t="shared" si="1"/>
        <v>80416.324100270518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51075.454436118598</v>
      </c>
      <c r="AC5">
        <f t="shared" si="2"/>
        <v>75605.6201691319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-42999.246695584559</v>
      </c>
      <c r="AI5">
        <f t="shared" si="6"/>
        <v>-43022.751133587364</v>
      </c>
      <c r="AJ5">
        <f t="shared" si="7"/>
        <v>-24530.165733013302</v>
      </c>
      <c r="AK5">
        <f>G5*SUM(AB5, AE5:AF5)</f>
        <v>2094.0936318808626</v>
      </c>
      <c r="AL5">
        <f t="shared" si="8"/>
        <v>-65458.823234719799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-36769.000603265507</v>
      </c>
      <c r="AR5">
        <f t="shared" si="9"/>
        <v>-36789.099436652585</v>
      </c>
      <c r="AS5">
        <f t="shared" si="9"/>
        <v>-20975.941393131125</v>
      </c>
      <c r="AT5">
        <f t="shared" si="9"/>
        <v>1790.6762543779289</v>
      </c>
      <c r="AU5">
        <f t="shared" si="9"/>
        <v>-55974.36457540578</v>
      </c>
      <c r="AW5">
        <v>2</v>
      </c>
      <c r="AX5">
        <f>IF(Z5&gt;0, (R5*SUMPRODUCT(K5:$K$98, X5:$X$98)-K5*$AZ$3)/Z5, 0)</f>
        <v>80416.324100270518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2000000</v>
      </c>
      <c r="S6">
        <f t="shared" si="1"/>
        <v>113145.68642886227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75605.6201691319</v>
      </c>
      <c r="AC6">
        <f t="shared" si="2"/>
        <v>102567.89928310085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-48527.900140950238</v>
      </c>
      <c r="AI6">
        <f t="shared" si="6"/>
        <v>-48550.562935821254</v>
      </c>
      <c r="AJ6">
        <f t="shared" si="7"/>
        <v>-26962.279113968951</v>
      </c>
      <c r="AK6">
        <f>G6*SUM(AB6, AE6:AF6)</f>
        <v>4422.9287798942169</v>
      </c>
      <c r="AL6">
        <f t="shared" si="8"/>
        <v>-71089.913269895973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-37434.908878060021</v>
      </c>
      <c r="AR6">
        <f t="shared" si="9"/>
        <v>-37452.391185319444</v>
      </c>
      <c r="AS6">
        <f t="shared" si="9"/>
        <v>-20798.972526003156</v>
      </c>
      <c r="AT6">
        <f t="shared" si="9"/>
        <v>3411.891620461266</v>
      </c>
      <c r="AU6">
        <f t="shared" si="9"/>
        <v>-54839.472090861324</v>
      </c>
      <c r="AW6">
        <v>3</v>
      </c>
      <c r="AX6">
        <f>IF(Z6&gt;0, (R6*SUMPRODUCT(K6:$K$98, X6:$X$98)-K6*$AZ$3)/Z6, 0)</f>
        <v>113145.68642886227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2000000</v>
      </c>
      <c r="S7">
        <f t="shared" si="1"/>
        <v>135664.78642307204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102567.89928310085</v>
      </c>
      <c r="AC7">
        <f t="shared" si="2"/>
        <v>118094.37707773875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-53920.177304253841</v>
      </c>
      <c r="AI7">
        <f t="shared" si="6"/>
        <v>-53941.939468959841</v>
      </c>
      <c r="AJ7">
        <f t="shared" si="7"/>
        <v>-15526.477794637904</v>
      </c>
      <c r="AK7">
        <f>G7*SUM(AB7, AE7:AF7)</f>
        <v>5036.0838548002512</v>
      </c>
      <c r="AL7">
        <f t="shared" si="8"/>
        <v>-64432.333408797494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-37844.204861739665</v>
      </c>
      <c r="AR7">
        <f t="shared" si="9"/>
        <v>-37859.47876958907</v>
      </c>
      <c r="AS7">
        <f t="shared" si="9"/>
        <v>-10897.353009912546</v>
      </c>
      <c r="AT7">
        <f t="shared" si="9"/>
        <v>3534.6061276197743</v>
      </c>
      <c r="AU7">
        <f t="shared" si="9"/>
        <v>-45222.225651881847</v>
      </c>
      <c r="AW7">
        <v>4</v>
      </c>
      <c r="AX7">
        <f>IF(Z7&gt;0, (R7*SUMPRODUCT(K7:$K$98, X7:$X$98)-K7*$AZ$3)/Z7, 0)</f>
        <v>135664.78642307204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2000000</v>
      </c>
      <c r="S8">
        <f t="shared" si="1"/>
        <v>139184.69056385936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118094.37707773875</v>
      </c>
      <c r="AC8">
        <f t="shared" si="2"/>
        <v>115818.55490337936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-59320.711780000311</v>
      </c>
      <c r="AI8">
        <f t="shared" si="6"/>
        <v>-59341.514814162001</v>
      </c>
      <c r="AJ8">
        <f t="shared" si="7"/>
        <v>2275.8221743593895</v>
      </c>
      <c r="AK8">
        <f t="shared" ref="AK8:AK69" si="22">G8*SUM(AB8:AB8, AE8:AF8)</f>
        <v>2515.4102317558354</v>
      </c>
      <c r="AL8">
        <f t="shared" si="8"/>
        <v>-54550.282408046776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-38863.626320817348</v>
      </c>
      <c r="AR8">
        <f t="shared" si="9"/>
        <v>-38877.255310115339</v>
      </c>
      <c r="AS8">
        <f t="shared" si="9"/>
        <v>1490.9919301870668</v>
      </c>
      <c r="AT8">
        <f t="shared" si="9"/>
        <v>1647.9566808481547</v>
      </c>
      <c r="AU8">
        <f t="shared" si="9"/>
        <v>-35738.306699080124</v>
      </c>
      <c r="AW8">
        <v>5</v>
      </c>
      <c r="AX8">
        <f>IF(Z8&gt;0, (R8*SUMPRODUCT(K8:$K$98, X8:$X$98)-K8*$AZ$3)/Z8, 0)</f>
        <v>139184.69056385936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2000000</v>
      </c>
      <c r="S9">
        <f t="shared" si="1"/>
        <v>130653.69811589851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115818.55490337936</v>
      </c>
      <c r="AC9">
        <f t="shared" si="2"/>
        <v>103364.63699353288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-65331.476110770091</v>
      </c>
      <c r="AI9">
        <f t="shared" si="6"/>
        <v>-65351.254471138782</v>
      </c>
      <c r="AJ9">
        <f t="shared" si="7"/>
        <v>12453.917909846481</v>
      </c>
      <c r="AK9">
        <f t="shared" si="22"/>
        <v>683.32947392993822</v>
      </c>
      <c r="AL9">
        <f t="shared" si="8"/>
        <v>-52214.007087362363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-40535.604056778699</v>
      </c>
      <c r="AR9">
        <f t="shared" si="9"/>
        <v>-40547.875749269442</v>
      </c>
      <c r="AS9">
        <f t="shared" si="9"/>
        <v>7727.1648430723226</v>
      </c>
      <c r="AT9">
        <f t="shared" si="9"/>
        <v>423.97898600341847</v>
      </c>
      <c r="AU9">
        <f t="shared" si="9"/>
        <v>-32396.731920193703</v>
      </c>
      <c r="AW9">
        <v>6</v>
      </c>
      <c r="AX9">
        <f>IF(Z9&gt;0, (R9*SUMPRODUCT(K9:$K$98, X9:$X$98)-K9*$AZ$3)/Z9, 0)</f>
        <v>130653.69811589851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2000000</v>
      </c>
      <c r="S10">
        <f t="shared" si="1"/>
        <v>116444.58538472975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103364.63699353288</v>
      </c>
      <c r="AC10">
        <f t="shared" si="2"/>
        <v>87076.548685948423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-70858.374740378742</v>
      </c>
      <c r="AI10">
        <f t="shared" si="6"/>
        <v>-70877.069587459497</v>
      </c>
      <c r="AJ10">
        <f t="shared" si="7"/>
        <v>16288.088307584461</v>
      </c>
      <c r="AK10">
        <f t="shared" si="22"/>
        <v>423.79501167348485</v>
      </c>
      <c r="AL10">
        <f t="shared" si="8"/>
        <v>-54165.186268201549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-41708.402105058703</v>
      </c>
      <c r="AR10">
        <f t="shared" si="9"/>
        <v>-41719.406198818877</v>
      </c>
      <c r="AS10">
        <f t="shared" si="9"/>
        <v>9587.4360531770581</v>
      </c>
      <c r="AT10">
        <f t="shared" si="9"/>
        <v>249.45269802982324</v>
      </c>
      <c r="AU10">
        <f t="shared" si="9"/>
        <v>-31882.517447611994</v>
      </c>
      <c r="AW10">
        <v>7</v>
      </c>
      <c r="AX10">
        <f>IF(Z10&gt;0, (R10*SUMPRODUCT(K10:$K$98, X10:$X$98)-K10*$AZ$3)/Z10, 0)</f>
        <v>116444.58538472975</v>
      </c>
    </row>
    <row r="11" spans="1:52" x14ac:dyDescent="0.25">
      <c r="A11" t="s">
        <v>33</v>
      </c>
      <c r="C11" s="12">
        <f>AU71</f>
        <v>13092.142248351076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2000000</v>
      </c>
      <c r="S11">
        <f t="shared" si="1"/>
        <v>96318.8920960455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87076.548685948423</v>
      </c>
      <c r="AC11">
        <f t="shared" si="2"/>
        <v>67684.356220852933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-75209.655463115516</v>
      </c>
      <c r="AI11">
        <f t="shared" si="6"/>
        <v>-75227.223241032174</v>
      </c>
      <c r="AJ11">
        <f t="shared" si="7"/>
        <v>19392.19246509549</v>
      </c>
      <c r="AK11">
        <f t="shared" si="22"/>
        <v>208.9837168462762</v>
      </c>
      <c r="AL11">
        <f t="shared" si="8"/>
        <v>-55626.047059090408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-42065.409862903893</v>
      </c>
      <c r="AR11">
        <f t="shared" si="9"/>
        <v>-42075.235672820105</v>
      </c>
      <c r="AS11">
        <f t="shared" si="9"/>
        <v>10846.220730057932</v>
      </c>
      <c r="AT11">
        <f t="shared" si="9"/>
        <v>116.88639775943336</v>
      </c>
      <c r="AU11">
        <f t="shared" si="9"/>
        <v>-31112.128545002743</v>
      </c>
      <c r="AW11">
        <v>8</v>
      </c>
      <c r="AX11">
        <f>IF(Z11&gt;0, (R11*SUMPRODUCT(K11:$K$98, X11:$X$98)-K11*$AZ$3)/Z11, 0)</f>
        <v>96318.8920960455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2000000</v>
      </c>
      <c r="S12">
        <f t="shared" si="1"/>
        <v>71309.60729867722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67684.356220852933</v>
      </c>
      <c r="AC12">
        <f t="shared" si="2"/>
        <v>46785.554220372054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-79187.058314245907</v>
      </c>
      <c r="AI12">
        <f t="shared" si="6"/>
        <v>-79203.460576154466</v>
      </c>
      <c r="AJ12">
        <f t="shared" si="7"/>
        <v>20898.802000480879</v>
      </c>
      <c r="AK12">
        <f t="shared" si="22"/>
        <v>155.67401930796174</v>
      </c>
      <c r="AL12">
        <f t="shared" si="8"/>
        <v>-58148.984556365627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-42088.763308116962</v>
      </c>
      <c r="AR12">
        <f t="shared" si="9"/>
        <v>-42097.481284688933</v>
      </c>
      <c r="AS12">
        <f t="shared" si="9"/>
        <v>11107.935432211885</v>
      </c>
      <c r="AT12">
        <f t="shared" si="9"/>
        <v>82.742396186439606</v>
      </c>
      <c r="AU12">
        <f t="shared" si="9"/>
        <v>-30906.803456290607</v>
      </c>
      <c r="AW12">
        <v>9</v>
      </c>
      <c r="AX12">
        <f>IF(Z12&gt;0, (R12*SUMPRODUCT(K12:$K$98, X12:$X$98)-K12*$AZ$3)/Z12, 0)</f>
        <v>71309.60729867722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2000000</v>
      </c>
      <c r="S13">
        <f t="shared" si="1"/>
        <v>40605.349333209619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46785.554220372054</v>
      </c>
      <c r="AC13">
        <f t="shared" si="2"/>
        <v>24701.727495690808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-82385.581603741768</v>
      </c>
      <c r="AI13">
        <f t="shared" si="6"/>
        <v>-82400.790023261186</v>
      </c>
      <c r="AJ13">
        <f t="shared" si="7"/>
        <v>22083.826724681247</v>
      </c>
      <c r="AK13">
        <f t="shared" si="22"/>
        <v>93.571108440744112</v>
      </c>
      <c r="AL13">
        <f t="shared" si="8"/>
        <v>-60223.392190139195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-41624.346424938223</v>
      </c>
      <c r="AR13">
        <f t="shared" si="9"/>
        <v>-41632.030300081526</v>
      </c>
      <c r="AS13">
        <f t="shared" si="9"/>
        <v>11157.593793507818</v>
      </c>
      <c r="AT13">
        <f t="shared" si="9"/>
        <v>47.275702341173968</v>
      </c>
      <c r="AU13">
        <f t="shared" si="9"/>
        <v>-30427.160804232539</v>
      </c>
      <c r="AW13">
        <v>10</v>
      </c>
      <c r="AX13">
        <f>IF(Z13&gt;0, (R13*SUMPRODUCT(K13:$K$98, X13:$X$98)-K13*$AZ$3)/Z13, 0)</f>
        <v>40605.349333209619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2000000</v>
      </c>
      <c r="S14">
        <f t="shared" si="1"/>
        <v>3616.1464107620504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24701.727495690808</v>
      </c>
      <c r="AC14">
        <f t="shared" si="2"/>
        <v>2023.9436488598003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-85114.290925900234</v>
      </c>
      <c r="AI14">
        <f t="shared" si="6"/>
        <v>-85128.283332587889</v>
      </c>
      <c r="AJ14">
        <f t="shared" si="7"/>
        <v>22677.783846831007</v>
      </c>
      <c r="AK14">
        <f t="shared" si="22"/>
        <v>44.463109492243454</v>
      </c>
      <c r="AL14">
        <f t="shared" si="8"/>
        <v>-62406.036376264638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-40885.144253758452</v>
      </c>
      <c r="AR14">
        <f t="shared" si="9"/>
        <v>-40891.865587622116</v>
      </c>
      <c r="AS14">
        <f t="shared" si="9"/>
        <v>10893.405253654028</v>
      </c>
      <c r="AT14">
        <f t="shared" si="9"/>
        <v>21.358113024094408</v>
      </c>
      <c r="AU14">
        <f t="shared" si="9"/>
        <v>-29977.102220943991</v>
      </c>
      <c r="AW14">
        <v>11</v>
      </c>
      <c r="AX14">
        <f>IF(Z14&gt;0, (R14*SUMPRODUCT(K14:$K$98, X14:$X$98)-K14*$AZ$3)/Z14, 0)</f>
        <v>3616.1464107620504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2000000</v>
      </c>
      <c r="S15">
        <f t="shared" si="1"/>
        <v>-39365.761192435959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2023.9436488598003</v>
      </c>
      <c r="AC15">
        <f t="shared" si="2"/>
        <v>-20088.95962427475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-87567.532515410072</v>
      </c>
      <c r="AI15">
        <f t="shared" si="6"/>
        <v>-87580.290403874416</v>
      </c>
      <c r="AJ15">
        <f t="shared" si="7"/>
        <v>22112.903273134551</v>
      </c>
      <c r="AK15">
        <f t="shared" si="22"/>
        <v>8.2981689603251816</v>
      </c>
      <c r="AL15">
        <f t="shared" si="8"/>
        <v>-65459.08896177954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-39904.727357278505</v>
      </c>
      <c r="AR15">
        <f t="shared" si="9"/>
        <v>-39910.541156596584</v>
      </c>
      <c r="AS15">
        <f t="shared" si="9"/>
        <v>10076.901230910211</v>
      </c>
      <c r="AT15">
        <f t="shared" si="9"/>
        <v>3.781494812225461</v>
      </c>
      <c r="AU15">
        <f t="shared" si="9"/>
        <v>-29829.858430874148</v>
      </c>
      <c r="AW15">
        <v>12</v>
      </c>
      <c r="AX15">
        <f>IF(Z15&gt;0, (R15*SUMPRODUCT(K15:$K$98, X15:$X$98)-K15*$AZ$3)/Z15, 0)</f>
        <v>-39365.761192435959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2000000</v>
      </c>
      <c r="S16">
        <f t="shared" si="1"/>
        <v>-89523.988288481763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-20088.95962427475</v>
      </c>
      <c r="AC16">
        <f t="shared" si="2"/>
        <v>-41250.696226956381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-88868.499377504384</v>
      </c>
      <c r="AI16">
        <f t="shared" si="6"/>
        <v>-88880.018830841858</v>
      </c>
      <c r="AJ16">
        <f t="shared" si="7"/>
        <v>21161.736602681631</v>
      </c>
      <c r="AK16">
        <f t="shared" si="22"/>
        <v>-142.63161333235072</v>
      </c>
      <c r="AL16">
        <f t="shared" si="8"/>
        <v>-67860.913841492584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-38310.075649541664</v>
      </c>
      <c r="AR16">
        <f t="shared" si="9"/>
        <v>-38315.041538826299</v>
      </c>
      <c r="AS16">
        <f t="shared" si="9"/>
        <v>9122.5545137271183</v>
      </c>
      <c r="AT16">
        <f t="shared" si="9"/>
        <v>-61.486667773774883</v>
      </c>
      <c r="AU16">
        <f t="shared" si="9"/>
        <v>-29253.973692872958</v>
      </c>
      <c r="AW16">
        <v>13</v>
      </c>
      <c r="AX16">
        <f>IF(Z16&gt;0, (R16*SUMPRODUCT(K16:$K$98, X16:$X$98)-K16*$AZ$3)/Z16, 0)</f>
        <v>-89523.988288481763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2000000</v>
      </c>
      <c r="S17">
        <f t="shared" si="1"/>
        <v>-145425.10586215399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-41250.696226956381</v>
      </c>
      <c r="AC17">
        <f t="shared" si="2"/>
        <v>-59874.500143644305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-88899.665194201531</v>
      </c>
      <c r="AI17">
        <f t="shared" si="6"/>
        <v>-88909.958207190706</v>
      </c>
      <c r="AJ17">
        <f t="shared" si="7"/>
        <v>18623.803916687924</v>
      </c>
      <c r="AK17">
        <f t="shared" si="22"/>
        <v>-569.25960793199806</v>
      </c>
      <c r="AL17">
        <f t="shared" si="8"/>
        <v>-70855.413898434766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-36025.10888821126</v>
      </c>
      <c r="AR17">
        <f t="shared" si="9"/>
        <v>-36029.279960317246</v>
      </c>
      <c r="AS17">
        <f t="shared" si="9"/>
        <v>7546.9863980448235</v>
      </c>
      <c r="AT17">
        <f t="shared" si="9"/>
        <v>-230.6829763263078</v>
      </c>
      <c r="AU17">
        <f t="shared" si="9"/>
        <v>-28712.976538598723</v>
      </c>
      <c r="AW17">
        <v>14</v>
      </c>
      <c r="AX17">
        <f>IF(Z17&gt;0, (R17*SUMPRODUCT(K17:$K$98, X17:$X$98)-K17*$AZ$3)/Z17, 0)</f>
        <v>-145425.10586215399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2000000</v>
      </c>
      <c r="S18">
        <f t="shared" si="1"/>
        <v>-207088.36954692818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-59874.500143644305</v>
      </c>
      <c r="AC18">
        <f t="shared" si="2"/>
        <v>-75282.720915759477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-88147.730355702734</v>
      </c>
      <c r="AI18">
        <f t="shared" si="6"/>
        <v>-88156.818591932562</v>
      </c>
      <c r="AJ18">
        <f t="shared" si="7"/>
        <v>15408.220772115172</v>
      </c>
      <c r="AK18">
        <f t="shared" si="22"/>
        <v>-1293.289203102717</v>
      </c>
      <c r="AL18">
        <f t="shared" si="8"/>
        <v>-74041.887022920113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-33333.70643594514</v>
      </c>
      <c r="AR18">
        <f t="shared" si="9"/>
        <v>-33337.143218687961</v>
      </c>
      <c r="AS18">
        <f t="shared" si="9"/>
        <v>5826.7309418556206</v>
      </c>
      <c r="AT18">
        <f t="shared" si="9"/>
        <v>-489.06673443594093</v>
      </c>
      <c r="AU18">
        <f t="shared" si="9"/>
        <v>-27999.479011268286</v>
      </c>
      <c r="AW18">
        <v>15</v>
      </c>
      <c r="AX18">
        <f>IF(Z18&gt;0, (R18*SUMPRODUCT(K18:$K$98, X18:$X$98)-K18*$AZ$3)/Z18, 0)</f>
        <v>-207088.36954692818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2000000</v>
      </c>
      <c r="S19">
        <f t="shared" si="1"/>
        <v>-281711.91011877259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-75282.720915759477</v>
      </c>
      <c r="AC19">
        <f t="shared" si="2"/>
        <v>-89201.664811910639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-86505.429923004966</v>
      </c>
      <c r="AI19">
        <f t="shared" si="6"/>
        <v>-86513.34595899847</v>
      </c>
      <c r="AJ19">
        <f t="shared" si="7"/>
        <v>13918.943896151162</v>
      </c>
      <c r="AK19">
        <f t="shared" si="22"/>
        <v>-1678.8046764214364</v>
      </c>
      <c r="AL19">
        <f t="shared" si="8"/>
        <v>-74273.206739268746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-30507.002296288349</v>
      </c>
      <c r="AR19">
        <f t="shared" si="9"/>
        <v>-30509.793965302033</v>
      </c>
      <c r="AS19">
        <f t="shared" si="9"/>
        <v>4908.6543327943027</v>
      </c>
      <c r="AT19">
        <f t="shared" si="9"/>
        <v>-592.04720633367265</v>
      </c>
      <c r="AU19">
        <f t="shared" si="9"/>
        <v>-26193.186838841404</v>
      </c>
      <c r="AW19">
        <v>16</v>
      </c>
      <c r="AX19">
        <f>IF(Z19&gt;0, (R19*SUMPRODUCT(K19:$K$98, X19:$X$98)-K19*$AZ$3)/Z19, 0)</f>
        <v>-281711.91011877259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2000000</v>
      </c>
      <c r="S20">
        <f t="shared" si="1"/>
        <v>-390009.02860230731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-89201.664811910639</v>
      </c>
      <c r="AC20">
        <f t="shared" si="2"/>
        <v>-105878.43690805553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-83996.277089235286</v>
      </c>
      <c r="AI20">
        <f t="shared" si="6"/>
        <v>-84003.064011405237</v>
      </c>
      <c r="AJ20">
        <f t="shared" si="7"/>
        <v>16676.772096144894</v>
      </c>
      <c r="AK20">
        <f t="shared" si="22"/>
        <v>-383.56715869121575</v>
      </c>
      <c r="AL20">
        <f t="shared" si="8"/>
        <v>-67709.859073951564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-28096.485377915717</v>
      </c>
      <c r="AR20">
        <f t="shared" si="9"/>
        <v>-28098.755581621368</v>
      </c>
      <c r="AS20">
        <f t="shared" si="9"/>
        <v>5578.3267971791684</v>
      </c>
      <c r="AT20">
        <f t="shared" si="9"/>
        <v>-128.3019847911516</v>
      </c>
      <c r="AU20">
        <f t="shared" si="9"/>
        <v>-22648.730769233352</v>
      </c>
      <c r="AW20">
        <v>17</v>
      </c>
      <c r="AX20">
        <f>IF(Z20&gt;0, (R20*SUMPRODUCT(K20:$K$98, X20:$X$98)-K20*$AZ$3)/Z20, 0)</f>
        <v>-390009.02860230731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2000000</v>
      </c>
      <c r="S21">
        <f t="shared" si="1"/>
        <v>-531683.2881616127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-105878.43690805553</v>
      </c>
      <c r="AC21">
        <f t="shared" si="2"/>
        <v>-121477.26234329687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-80570.763565131361</v>
      </c>
      <c r="AI21">
        <f t="shared" si="6"/>
        <v>-80576.475483535047</v>
      </c>
      <c r="AJ21">
        <f t="shared" si="7"/>
        <v>15598.825435241335</v>
      </c>
      <c r="AK21">
        <f t="shared" si="22"/>
        <v>-169.40549905288887</v>
      </c>
      <c r="AL21">
        <f t="shared" si="8"/>
        <v>-65147.055547346601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-25628.244662387671</v>
      </c>
      <c r="AR21">
        <f t="shared" si="9"/>
        <v>-25630.061530391198</v>
      </c>
      <c r="AS21">
        <f t="shared" si="9"/>
        <v>4961.7317375560979</v>
      </c>
      <c r="AT21">
        <f t="shared" si="9"/>
        <v>-53.885123893255738</v>
      </c>
      <c r="AU21">
        <f t="shared" si="9"/>
        <v>-20722.214916728357</v>
      </c>
      <c r="AW21">
        <v>18</v>
      </c>
      <c r="AX21">
        <f>IF(Z21&gt;0, (R21*SUMPRODUCT(K21:$K$98, X21:$X$98)-K21*$AZ$3)/Z21, 0)</f>
        <v>-531683.2881616127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2000000</v>
      </c>
      <c r="S22">
        <f t="shared" si="1"/>
        <v>-696562.88584093296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-121477.26234329687</v>
      </c>
      <c r="AC22">
        <f t="shared" si="2"/>
        <v>-131049.11806377913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-76110.321140076543</v>
      </c>
      <c r="AI22">
        <f t="shared" si="6"/>
        <v>-76115.024560281934</v>
      </c>
      <c r="AJ22">
        <f t="shared" si="7"/>
        <v>9571.8557204822573</v>
      </c>
      <c r="AK22">
        <f t="shared" si="22"/>
        <v>-2551.0225092092346</v>
      </c>
      <c r="AL22">
        <f t="shared" si="8"/>
        <v>-69094.191349008906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-22604.529167802011</v>
      </c>
      <c r="AR22">
        <f t="shared" si="9"/>
        <v>-22605.9260690058</v>
      </c>
      <c r="AS22">
        <f t="shared" si="9"/>
        <v>2842.8114424247738</v>
      </c>
      <c r="AT22">
        <f t="shared" si="9"/>
        <v>-757.64576805570459</v>
      </c>
      <c r="AU22">
        <f t="shared" si="9"/>
        <v>-20520.760394636731</v>
      </c>
      <c r="AW22">
        <v>19</v>
      </c>
      <c r="AX22">
        <f>IF(Z22&gt;0, (R22*SUMPRODUCT(K22:$K$98, X22:$X$98)-K22*$AZ$3)/Z22, 0)</f>
        <v>-696562.88584093296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2000000</v>
      </c>
      <c r="S23">
        <f t="shared" si="1"/>
        <v>-857975.42578452895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-131049.11806377913</v>
      </c>
      <c r="AC23">
        <f t="shared" si="2"/>
        <v>-129423.68403957093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-70815.330138608144</v>
      </c>
      <c r="AI23">
        <f t="shared" si="6"/>
        <v>-70819.101332984748</v>
      </c>
      <c r="AJ23">
        <f t="shared" si="7"/>
        <v>-1625.4340242081962</v>
      </c>
      <c r="AK23">
        <f t="shared" si="22"/>
        <v>-9173.4382644645393</v>
      </c>
      <c r="AL23">
        <f t="shared" si="8"/>
        <v>-81617.973621657482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-18778.511851373896</v>
      </c>
      <c r="AR23">
        <f t="shared" si="9"/>
        <v>-18779.511880861246</v>
      </c>
      <c r="AS23">
        <f t="shared" si="9"/>
        <v>-431.02576839614102</v>
      </c>
      <c r="AT23">
        <f t="shared" si="9"/>
        <v>-2432.5738343649546</v>
      </c>
      <c r="AU23">
        <f t="shared" si="9"/>
        <v>-21643.111483622342</v>
      </c>
      <c r="AW23">
        <v>20</v>
      </c>
      <c r="AX23">
        <f>IF(Z23&gt;0, (R23*SUMPRODUCT(K23:$K$98, X23:$X$98)-K23*$AZ$3)/Z23, 0)</f>
        <v>-857975.42578452895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2000000</v>
      </c>
      <c r="S24">
        <f t="shared" si="1"/>
        <v>-1080077.2500787235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-129423.68403957093</v>
      </c>
      <c r="AC24">
        <f t="shared" si="2"/>
        <v>-126568.30018379282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-64309.617455715357</v>
      </c>
      <c r="AI24">
        <f t="shared" si="6"/>
        <v>-64312.547067930005</v>
      </c>
      <c r="AJ24">
        <f t="shared" si="7"/>
        <v>-2855.3838557781128</v>
      </c>
      <c r="AK24">
        <f t="shared" si="22"/>
        <v>-9059.6578827699668</v>
      </c>
      <c r="AL24">
        <f t="shared" si="8"/>
        <v>-76227.588806478088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-15226.209181605303</v>
      </c>
      <c r="AR24">
        <f t="shared" si="9"/>
        <v>-15226.902808626674</v>
      </c>
      <c r="AS24">
        <f t="shared" si="9"/>
        <v>-676.0524102292319</v>
      </c>
      <c r="AT24">
        <f t="shared" si="9"/>
        <v>-2145.0018130153794</v>
      </c>
      <c r="AU24">
        <f t="shared" si="9"/>
        <v>-18047.957031871287</v>
      </c>
      <c r="AW24">
        <v>21</v>
      </c>
      <c r="AX24">
        <f>IF(Z24&gt;0, (R24*SUMPRODUCT(K24:$K$98, X24:$X$98)-K24*$AZ$3)/Z24, 0)</f>
        <v>-1080077.2500787235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2000000</v>
      </c>
      <c r="S25">
        <f t="shared" si="1"/>
        <v>-1396965.1261633388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-126568.30018379282</v>
      </c>
      <c r="AC25">
        <f t="shared" si="2"/>
        <v>-122478.53105544101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-56675.84057208259</v>
      </c>
      <c r="AI25">
        <f t="shared" si="6"/>
        <v>-56678.032440167939</v>
      </c>
      <c r="AJ25">
        <f t="shared" si="7"/>
        <v>-4089.769128351807</v>
      </c>
      <c r="AK25">
        <f t="shared" si="22"/>
        <v>-8859.7810128654983</v>
      </c>
      <c r="AL25">
        <f t="shared" si="8"/>
        <v>-69627.582581385243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-11981.075723906099</v>
      </c>
      <c r="AR25">
        <f t="shared" si="9"/>
        <v>-11981.539077201653</v>
      </c>
      <c r="AS25">
        <f t="shared" si="9"/>
        <v>-864.56298001891128</v>
      </c>
      <c r="AT25">
        <f t="shared" si="9"/>
        <v>-1872.9269145529759</v>
      </c>
      <c r="AU25">
        <f t="shared" si="9"/>
        <v>-14719.02897177354</v>
      </c>
      <c r="AW25">
        <v>22</v>
      </c>
      <c r="AX25">
        <f>IF(Z25&gt;0, (R25*SUMPRODUCT(K25:$K$98, X25:$X$98)-K25*$AZ$3)/Z25, 0)</f>
        <v>-1396965.1261633388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2000000</v>
      </c>
      <c r="S26">
        <f t="shared" si="1"/>
        <v>-1869627.5065053445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-122478.53105544101</v>
      </c>
      <c r="AC26">
        <f t="shared" si="2"/>
        <v>-117213.19757402825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-48209.267401247656</v>
      </c>
      <c r="AI26">
        <f t="shared" si="6"/>
        <v>-48210.834734809636</v>
      </c>
      <c r="AJ26">
        <f t="shared" si="7"/>
        <v>-5265.3334814127593</v>
      </c>
      <c r="AK26">
        <f t="shared" si="22"/>
        <v>-8573.4971738808708</v>
      </c>
      <c r="AL26">
        <f t="shared" si="8"/>
        <v>-62049.66539010327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-9099.3496255279042</v>
      </c>
      <c r="AR26">
        <f t="shared" si="9"/>
        <v>-9099.6454548741913</v>
      </c>
      <c r="AS26">
        <f t="shared" si="9"/>
        <v>-993.8153559481965</v>
      </c>
      <c r="AT26">
        <f t="shared" si="9"/>
        <v>-1618.2209874568321</v>
      </c>
      <c r="AU26">
        <f t="shared" si="9"/>
        <v>-11711.68179827922</v>
      </c>
      <c r="AW26">
        <v>23</v>
      </c>
      <c r="AX26">
        <f>IF(Z26&gt;0, (R26*SUMPRODUCT(K26:$K$98, X26:$X$98)-K26*$AZ$3)/Z26, 0)</f>
        <v>-1869627.5065053445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2000000</v>
      </c>
      <c r="S27">
        <f t="shared" si="1"/>
        <v>-2609184.7044428149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-117213.19757402825</v>
      </c>
      <c r="AC27">
        <f t="shared" si="2"/>
        <v>-110913.96755195005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-39114.714666100939</v>
      </c>
      <c r="AI27">
        <f t="shared" si="6"/>
        <v>-39115.777392393975</v>
      </c>
      <c r="AJ27">
        <f t="shared" si="7"/>
        <v>-6299.2300220782054</v>
      </c>
      <c r="AK27">
        <f t="shared" si="22"/>
        <v>-8204.9238301819787</v>
      </c>
      <c r="AL27">
        <f t="shared" si="8"/>
        <v>-53619.931244654159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-6591.7687658491641</v>
      </c>
      <c r="AR27">
        <f t="shared" si="9"/>
        <v>-6591.9478607510409</v>
      </c>
      <c r="AS27">
        <f t="shared" si="9"/>
        <v>-1061.5715354922615</v>
      </c>
      <c r="AT27">
        <f t="shared" si="9"/>
        <v>-1382.7267076254091</v>
      </c>
      <c r="AU27">
        <f t="shared" si="9"/>
        <v>-9036.2461038687125</v>
      </c>
      <c r="AW27">
        <v>24</v>
      </c>
      <c r="AX27">
        <f>IF(Z27&gt;0, (R27*SUMPRODUCT(K27:$K$98, X27:$X$98)-K27*$AZ$3)/Z27, 0)</f>
        <v>-2609184.7044428149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2000000</v>
      </c>
      <c r="S28">
        <f t="shared" si="1"/>
        <v>-3832674.7049649339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-110913.96755195005</v>
      </c>
      <c r="AC28">
        <f t="shared" si="2"/>
        <v>-103757.00448957946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-30024.530403296227</v>
      </c>
      <c r="AI28">
        <f t="shared" si="6"/>
        <v>-30025.20719569629</v>
      </c>
      <c r="AJ28">
        <f t="shared" si="7"/>
        <v>-7156.9630623705889</v>
      </c>
      <c r="AK28">
        <f t="shared" si="22"/>
        <v>-7763.9777286365043</v>
      </c>
      <c r="AL28">
        <f t="shared" si="8"/>
        <v>-44946.147986703385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-4517.7271568663327</v>
      </c>
      <c r="AR28">
        <f t="shared" si="9"/>
        <v>-4517.8289923776383</v>
      </c>
      <c r="AS28">
        <f t="shared" si="9"/>
        <v>-1076.8929922717844</v>
      </c>
      <c r="AT28">
        <f t="shared" si="9"/>
        <v>-1168.2291965544205</v>
      </c>
      <c r="AU28">
        <f t="shared" si="9"/>
        <v>-6762.9511812038427</v>
      </c>
      <c r="AW28">
        <v>25</v>
      </c>
      <c r="AX28">
        <f>IF(Z28&gt;0, (R28*SUMPRODUCT(K28:$K$98, X28:$X$98)-K28*$AZ$3)/Z28, 0)</f>
        <v>-3832674.7049649339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2000000</v>
      </c>
      <c r="S29">
        <f t="shared" si="1"/>
        <v>-5991312.8467948772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-103757.00448957946</v>
      </c>
      <c r="AC29">
        <f t="shared" si="2"/>
        <v>-95999.078228392449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-21555.867125340697</v>
      </c>
      <c r="AI29">
        <f t="shared" si="6"/>
        <v>-21556.267701477693</v>
      </c>
      <c r="AJ29">
        <f t="shared" si="7"/>
        <v>-7757.9262611870072</v>
      </c>
      <c r="AK29">
        <f t="shared" si="22"/>
        <v>-7262.9903142705625</v>
      </c>
      <c r="AL29">
        <f t="shared" si="8"/>
        <v>-36577.184276935266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-2895.9512734217565</v>
      </c>
      <c r="AR29">
        <f t="shared" si="9"/>
        <v>-2896.0050893488678</v>
      </c>
      <c r="AS29">
        <f t="shared" si="9"/>
        <v>-1042.2487902973428</v>
      </c>
      <c r="AT29">
        <f t="shared" si="9"/>
        <v>-975.75597062088877</v>
      </c>
      <c r="AU29">
        <f t="shared" si="9"/>
        <v>-4914.0098502670999</v>
      </c>
      <c r="AW29">
        <v>26</v>
      </c>
      <c r="AX29">
        <f>IF(Z29&gt;0, (R29*SUMPRODUCT(K29:$K$98, X29:$X$98)-K29*$AZ$3)/Z29, 0)</f>
        <v>-5991312.8467948772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2000000</v>
      </c>
      <c r="S30">
        <f t="shared" si="1"/>
        <v>-10117204.550057597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-95999.078228392449</v>
      </c>
      <c r="AC30">
        <f t="shared" si="2"/>
        <v>-87934.624664266579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-14342.443967648882</v>
      </c>
      <c r="AI30">
        <f t="shared" si="6"/>
        <v>-14342.661257474914</v>
      </c>
      <c r="AJ30">
        <f t="shared" si="7"/>
        <v>-8064.4535641258699</v>
      </c>
      <c r="AK30">
        <f t="shared" si="22"/>
        <v>-6719.9354759874723</v>
      </c>
      <c r="AL30">
        <f t="shared" si="8"/>
        <v>-29127.050297588259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-1720.4057745864538</v>
      </c>
      <c r="AR30">
        <f t="shared" si="9"/>
        <v>-1720.4318389498433</v>
      </c>
      <c r="AS30">
        <f t="shared" si="9"/>
        <v>-967.34786009282936</v>
      </c>
      <c r="AT30">
        <f t="shared" si="9"/>
        <v>-806.07013866078103</v>
      </c>
      <c r="AU30">
        <f t="shared" si="9"/>
        <v>-3493.8498377034539</v>
      </c>
      <c r="AW30">
        <v>27</v>
      </c>
      <c r="AX30">
        <f>IF(Z30&gt;0, (R30*SUMPRODUCT(K30:$K$98, X30:$X$98)-K30*$AZ$3)/Z30, 0)</f>
        <v>-10117204.550057597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2000000</v>
      </c>
      <c r="S31">
        <f t="shared" si="1"/>
        <v>-18875463.105170105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-87934.624664266579</v>
      </c>
      <c r="AC31">
        <f t="shared" si="2"/>
        <v>-79868.954691042643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-8746.6262614786228</v>
      </c>
      <c r="AI31">
        <f t="shared" si="6"/>
        <v>-8746.7320455781246</v>
      </c>
      <c r="AJ31">
        <f t="shared" si="7"/>
        <v>-8065.6699732239358</v>
      </c>
      <c r="AK31">
        <f t="shared" si="22"/>
        <v>-6155.4237264986614</v>
      </c>
      <c r="AL31">
        <f t="shared" si="8"/>
        <v>-22967.825745300721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-936.76418213780619</v>
      </c>
      <c r="AR31">
        <f t="shared" si="9"/>
        <v>-936.7755116210252</v>
      </c>
      <c r="AS31">
        <f t="shared" si="9"/>
        <v>-863.8337239967193</v>
      </c>
      <c r="AT31">
        <f t="shared" si="9"/>
        <v>-659.24623969132404</v>
      </c>
      <c r="AU31">
        <f t="shared" si="9"/>
        <v>-2459.8554753090684</v>
      </c>
      <c r="AW31">
        <v>28</v>
      </c>
      <c r="AX31">
        <f>IF(Z31&gt;0, (R31*SUMPRODUCT(K31:$K$98, X31:$X$98)-K31*$AZ$3)/Z31, 0)</f>
        <v>-18875463.105170105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2000000</v>
      </c>
      <c r="S32">
        <f t="shared" si="1"/>
        <v>-40137312.579777725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-79868.954691042643</v>
      </c>
      <c r="AC32">
        <f t="shared" si="2"/>
        <v>-72068.151241206884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-4787.0206301979388</v>
      </c>
      <c r="AI32">
        <f t="shared" si="6"/>
        <v>-4787.0655186985687</v>
      </c>
      <c r="AJ32">
        <f t="shared" si="7"/>
        <v>-7800.8034498357592</v>
      </c>
      <c r="AK32">
        <f t="shared" si="22"/>
        <v>-5590.8268283729858</v>
      </c>
      <c r="AL32">
        <f t="shared" si="8"/>
        <v>-18178.695796907312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-457.75909675124325</v>
      </c>
      <c r="AR32">
        <f t="shared" si="9"/>
        <v>-457.76338921645078</v>
      </c>
      <c r="AS32">
        <f t="shared" si="9"/>
        <v>-745.95223563578975</v>
      </c>
      <c r="AT32">
        <f t="shared" si="9"/>
        <v>-534.62310626031569</v>
      </c>
      <c r="AU32">
        <f t="shared" si="9"/>
        <v>-1738.3387311125562</v>
      </c>
      <c r="AW32">
        <v>29</v>
      </c>
      <c r="AX32">
        <f>IF(Z32&gt;0, (R32*SUMPRODUCT(K32:$K$98, X32:$X$98)-K32*$AZ$3)/Z32, 0)</f>
        <v>-40137312.579777725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2000000</v>
      </c>
      <c r="S33">
        <f t="shared" si="1"/>
        <v>-101868656.19355306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-72068.151241206884</v>
      </c>
      <c r="AC33">
        <f t="shared" si="2"/>
        <v>-64724.510666553171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-2284.4248799508327</v>
      </c>
      <c r="AI33">
        <f t="shared" si="6"/>
        <v>-2284.440764255457</v>
      </c>
      <c r="AJ33">
        <f t="shared" si="7"/>
        <v>-7343.640574653713</v>
      </c>
      <c r="AK33">
        <f t="shared" si="22"/>
        <v>-5044.7705868844823</v>
      </c>
      <c r="AL33">
        <f t="shared" si="8"/>
        <v>-14672.851925793653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-195.04307854079605</v>
      </c>
      <c r="AR33">
        <f t="shared" si="9"/>
        <v>-195.04443473495309</v>
      </c>
      <c r="AS33">
        <f t="shared" si="9"/>
        <v>-626.99643921247628</v>
      </c>
      <c r="AT33">
        <f t="shared" si="9"/>
        <v>-430.72004443375926</v>
      </c>
      <c r="AU33">
        <f t="shared" si="9"/>
        <v>-1252.7609183811887</v>
      </c>
      <c r="AW33">
        <v>30</v>
      </c>
      <c r="AX33">
        <f>IF(Z33&gt;0, (R33*SUMPRODUCT(K33:$K$98, X33:$X$98)-K33*$AZ$3)/Z33, 0)</f>
        <v>-101868656.19355306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2000000</v>
      </c>
      <c r="S34">
        <f t="shared" si="1"/>
        <v>-328427117.25994641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-64724.510666553171</v>
      </c>
      <c r="AC34">
        <f t="shared" si="2"/>
        <v>-57954.018324196673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-905.11833166875374</v>
      </c>
      <c r="AI34">
        <f t="shared" si="6"/>
        <v>-905.12274315118611</v>
      </c>
      <c r="AJ34">
        <f t="shared" si="7"/>
        <v>-6770.4923423564978</v>
      </c>
      <c r="AK34">
        <f t="shared" si="22"/>
        <v>-4530.7157466587223</v>
      </c>
      <c r="AL34">
        <f t="shared" si="8"/>
        <v>-12206.330832166406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-68.998714559935294</v>
      </c>
      <c r="AR34">
        <f t="shared" si="9"/>
        <v>-68.999050854767134</v>
      </c>
      <c r="AS34">
        <f t="shared" si="9"/>
        <v>-516.1261817548168</v>
      </c>
      <c r="AT34">
        <f t="shared" si="9"/>
        <v>-345.38419079364809</v>
      </c>
      <c r="AU34">
        <f t="shared" ref="AU34:AU69" si="23">AL34*$K34</f>
        <v>-930.50942340323206</v>
      </c>
      <c r="AW34">
        <v>31</v>
      </c>
      <c r="AX34">
        <f>IF(Z34&gt;0, (R34*SUMPRODUCT(K34:$K$98, X34:$X$98)-K34*$AZ$3)/Z34, 0)</f>
        <v>-328427117.25994641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2000000</v>
      </c>
      <c r="S35">
        <f t="shared" si="1"/>
        <v>-1481393318.5887921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-57954.018324196673</v>
      </c>
      <c r="AC35">
        <f t="shared" si="2"/>
        <v>-51803.788984384046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-279.45013143141267</v>
      </c>
      <c r="AI35">
        <f t="shared" ref="AI35:AI66" si="25">SUM(AE35:AH35)</f>
        <v>-279.45100567237785</v>
      </c>
      <c r="AJ35">
        <f t="shared" si="7"/>
        <v>-6150.2293398126276</v>
      </c>
      <c r="AK35">
        <f t="shared" si="22"/>
        <v>-4056.7812826937675</v>
      </c>
      <c r="AL35">
        <f t="shared" si="8"/>
        <v>-10486.461628178773</v>
      </c>
      <c r="AN35">
        <f t="shared" ref="AN35:AT69" si="26">AE35*$K35</f>
        <v>0</v>
      </c>
      <c r="AO35">
        <f t="shared" si="26"/>
        <v>0</v>
      </c>
      <c r="AP35">
        <f t="shared" si="26"/>
        <v>-5.9504357351109686E-5</v>
      </c>
      <c r="AQ35">
        <f t="shared" si="26"/>
        <v>-19.020500234348059</v>
      </c>
      <c r="AR35">
        <f t="shared" si="26"/>
        <v>-19.020559738705412</v>
      </c>
      <c r="AS35">
        <f t="shared" si="26"/>
        <v>-418.60935258823343</v>
      </c>
      <c r="AT35">
        <f t="shared" si="26"/>
        <v>-276.12085542036692</v>
      </c>
      <c r="AU35">
        <f t="shared" si="23"/>
        <v>-713.75076774730576</v>
      </c>
      <c r="AW35">
        <v>32</v>
      </c>
      <c r="AX35">
        <f>IF(Z35&gt;0, (R35*SUMPRODUCT(K35:$K$98, X35:$X$98)-K35*$AZ$3)/Z35, 0)</f>
        <v>-1481393318.5887921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2000000</v>
      </c>
      <c r="S36">
        <f t="shared" si="1"/>
        <v>-6750735839.7623472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-51803.788984384046</v>
      </c>
      <c r="AC36">
        <f t="shared" si="2"/>
        <v>-46269.927293214307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-55.531770719677333</v>
      </c>
      <c r="AI36">
        <f t="shared" si="25"/>
        <v>-55.531942071098833</v>
      </c>
      <c r="AJ36">
        <f t="shared" si="7"/>
        <v>-5533.8616911697391</v>
      </c>
      <c r="AK36">
        <f t="shared" si="22"/>
        <v>-3626.2652289068837</v>
      </c>
      <c r="AL36">
        <f t="shared" si="8"/>
        <v>-9215.6588621477204</v>
      </c>
      <c r="AN36">
        <f t="shared" si="26"/>
        <v>0</v>
      </c>
      <c r="AO36">
        <f t="shared" si="26"/>
        <v>0</v>
      </c>
      <c r="AP36">
        <f t="shared" si="26"/>
        <v>-1.0413274224800103E-5</v>
      </c>
      <c r="AQ36">
        <f t="shared" si="26"/>
        <v>-3.3747461889873196</v>
      </c>
      <c r="AR36">
        <f t="shared" si="26"/>
        <v>-3.3747566022615443</v>
      </c>
      <c r="AS36">
        <f t="shared" si="26"/>
        <v>-336.30079521380179</v>
      </c>
      <c r="AT36">
        <f t="shared" si="26"/>
        <v>-220.37339351713442</v>
      </c>
      <c r="AU36">
        <f t="shared" si="23"/>
        <v>-560.04894533319771</v>
      </c>
      <c r="AW36">
        <v>33</v>
      </c>
      <c r="AX36">
        <f>IF(Z36&gt;0, (R36*SUMPRODUCT(K36:$K$98, X36:$X$98)-K36*$AZ$3)/Z36, 0)</f>
        <v>-6750735839.7623472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2000000</v>
      </c>
      <c r="S37">
        <f t="shared" si="1"/>
        <v>-31127309399.502766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-46269.927293214307</v>
      </c>
      <c r="AC37">
        <f t="shared" si="2"/>
        <v>-41315.371511363934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-10.916426559634553</v>
      </c>
      <c r="AI37">
        <f t="shared" si="25"/>
        <v>-10.916459742209845</v>
      </c>
      <c r="AJ37">
        <f t="shared" si="7"/>
        <v>-4954.555781850373</v>
      </c>
      <c r="AK37">
        <f t="shared" si="22"/>
        <v>-3238.8949105250017</v>
      </c>
      <c r="AL37">
        <f t="shared" si="8"/>
        <v>-8204.3671521175838</v>
      </c>
      <c r="AN37">
        <f t="shared" si="26"/>
        <v>0</v>
      </c>
      <c r="AO37">
        <f t="shared" si="26"/>
        <v>0</v>
      </c>
      <c r="AP37">
        <f t="shared" si="26"/>
        <v>-1.8004939215095573E-6</v>
      </c>
      <c r="AQ37">
        <f t="shared" si="26"/>
        <v>-0.59232773503295688</v>
      </c>
      <c r="AR37">
        <f t="shared" si="26"/>
        <v>-0.59232953552687839</v>
      </c>
      <c r="AS37">
        <f t="shared" si="26"/>
        <v>-268.83529956675835</v>
      </c>
      <c r="AT37">
        <f t="shared" si="26"/>
        <v>-175.74315879657883</v>
      </c>
      <c r="AU37">
        <f t="shared" si="23"/>
        <v>-445.17078789886398</v>
      </c>
      <c r="AW37">
        <v>34</v>
      </c>
      <c r="AX37">
        <f>IF(Z37&gt;0, (R37*SUMPRODUCT(K37:$K$98, X37:$X$98)-K37*$AZ$3)/Z37, 0)</f>
        <v>-31127309399.502766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2000000</v>
      </c>
      <c r="S38">
        <f t="shared" si="1"/>
        <v>-145461745116.90207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-41315.371511363934</v>
      </c>
      <c r="AC38">
        <f t="shared" si="2"/>
        <v>-36889.240153349536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-2.120858016331038</v>
      </c>
      <c r="AI38">
        <f t="shared" si="25"/>
        <v>-2.1208643563553728</v>
      </c>
      <c r="AJ38">
        <f t="shared" si="7"/>
        <v>-4426.1313580143978</v>
      </c>
      <c r="AK38">
        <f t="shared" si="22"/>
        <v>-2892.0760057954758</v>
      </c>
      <c r="AL38">
        <f t="shared" si="8"/>
        <v>-7320.3282281662287</v>
      </c>
      <c r="AN38">
        <f t="shared" si="26"/>
        <v>0</v>
      </c>
      <c r="AO38">
        <f t="shared" si="26"/>
        <v>0</v>
      </c>
      <c r="AP38">
        <f t="shared" si="26"/>
        <v>-3.0715279611386793E-7</v>
      </c>
      <c r="AQ38">
        <f t="shared" si="26"/>
        <v>-0.10274841790335212</v>
      </c>
      <c r="AR38">
        <f t="shared" si="26"/>
        <v>-0.10274872505614824</v>
      </c>
      <c r="AS38">
        <f t="shared" si="26"/>
        <v>-214.43113634506025</v>
      </c>
      <c r="AT38">
        <f t="shared" si="26"/>
        <v>-140.11132841688013</v>
      </c>
      <c r="AU38">
        <f t="shared" si="23"/>
        <v>-354.64521348699651</v>
      </c>
      <c r="AW38">
        <v>35</v>
      </c>
      <c r="AX38">
        <f>IF(Z38&gt;0, (R38*SUMPRODUCT(K38:$K$98, X38:$X$98)-K38*$AZ$3)/Z38, 0)</f>
        <v>-145461745116.90207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2000000</v>
      </c>
      <c r="S39">
        <f t="shared" si="1"/>
        <v>-690087345224.43372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-36889.240153349536</v>
      </c>
      <c r="AC39">
        <f t="shared" si="2"/>
        <v>-32936.911039491162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-0.40667270363129154</v>
      </c>
      <c r="AI39">
        <f t="shared" si="25"/>
        <v>-0.40667389684658767</v>
      </c>
      <c r="AJ39">
        <f t="shared" si="7"/>
        <v>-3952.3291138583736</v>
      </c>
      <c r="AK39">
        <f t="shared" si="22"/>
        <v>-2582.2468107344675</v>
      </c>
      <c r="AL39">
        <f t="shared" si="8"/>
        <v>-6534.9825984896879</v>
      </c>
      <c r="AN39">
        <f t="shared" si="26"/>
        <v>0</v>
      </c>
      <c r="AO39">
        <f t="shared" si="26"/>
        <v>0</v>
      </c>
      <c r="AP39">
        <f t="shared" si="26"/>
        <v>-5.1613622104552142E-8</v>
      </c>
      <c r="AQ39">
        <f t="shared" si="26"/>
        <v>-1.7591000813973631E-2</v>
      </c>
      <c r="AR39">
        <f t="shared" si="26"/>
        <v>-1.7591052427595736E-2</v>
      </c>
      <c r="AS39">
        <f t="shared" si="26"/>
        <v>-170.9616210730714</v>
      </c>
      <c r="AT39">
        <f t="shared" si="26"/>
        <v>-111.6974543506481</v>
      </c>
      <c r="AU39">
        <f t="shared" si="23"/>
        <v>-282.67666647614709</v>
      </c>
      <c r="AW39">
        <v>36</v>
      </c>
      <c r="AX39">
        <f>IF(Z39&gt;0, (R39*SUMPRODUCT(K39:$K$98, X39:$X$98)-K39*$AZ$3)/Z39, 0)</f>
        <v>-690087345224.43372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2000000</v>
      </c>
      <c r="S40">
        <f t="shared" si="1"/>
        <v>-3324038285408.168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-32936.911039491162</v>
      </c>
      <c r="AC40">
        <f t="shared" si="2"/>
        <v>-29407.971610602439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-7.6808528169930529E-2</v>
      </c>
      <c r="AI40">
        <f t="shared" si="25"/>
        <v>-7.6808749346471569E-2</v>
      </c>
      <c r="AJ40">
        <f t="shared" si="7"/>
        <v>-3528.9394288887233</v>
      </c>
      <c r="AK40">
        <f t="shared" si="22"/>
        <v>-2305.5837727643816</v>
      </c>
      <c r="AL40">
        <f t="shared" si="8"/>
        <v>-5834.6000104024515</v>
      </c>
      <c r="AN40">
        <f t="shared" si="26"/>
        <v>0</v>
      </c>
      <c r="AO40">
        <f t="shared" si="26"/>
        <v>0</v>
      </c>
      <c r="AP40">
        <f t="shared" si="26"/>
        <v>-8.5421376391854321E-9</v>
      </c>
      <c r="AQ40">
        <f t="shared" si="26"/>
        <v>-2.9664494091156384E-3</v>
      </c>
      <c r="AR40">
        <f t="shared" si="26"/>
        <v>-2.9664579512532776E-3</v>
      </c>
      <c r="AS40">
        <f t="shared" si="26"/>
        <v>-136.29242133727115</v>
      </c>
      <c r="AT40">
        <f t="shared" si="26"/>
        <v>-89.044768638868845</v>
      </c>
      <c r="AU40">
        <f t="shared" si="23"/>
        <v>-225.34015643409126</v>
      </c>
      <c r="AW40">
        <v>37</v>
      </c>
      <c r="AX40">
        <f>IF(Z40&gt;0, (R40*SUMPRODUCT(K40:$K$98, X40:$X$98)-K40*$AZ$3)/Z40, 0)</f>
        <v>-3324038285408.168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2000000</v>
      </c>
      <c r="S41">
        <f t="shared" si="1"/>
        <v>-16280908069791.643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-29407.971610602439</v>
      </c>
      <c r="AC41">
        <f t="shared" si="2"/>
        <v>-26257.120095007624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-1.4291671534646756E-2</v>
      </c>
      <c r="AI41">
        <f t="shared" si="25"/>
        <v>-1.4291711853528207E-2</v>
      </c>
      <c r="AJ41">
        <f t="shared" si="7"/>
        <v>-3150.8515155948153</v>
      </c>
      <c r="AK41">
        <f t="shared" si="22"/>
        <v>-2058.5580127421708</v>
      </c>
      <c r="AL41">
        <f t="shared" si="8"/>
        <v>-5209.4238200488398</v>
      </c>
      <c r="AN41">
        <f t="shared" si="26"/>
        <v>0</v>
      </c>
      <c r="AO41">
        <f t="shared" si="26"/>
        <v>0</v>
      </c>
      <c r="AP41">
        <f t="shared" si="26"/>
        <v>-1.3903301972505215E-9</v>
      </c>
      <c r="AQ41">
        <f t="shared" si="26"/>
        <v>-4.9282474584807091E-4</v>
      </c>
      <c r="AR41">
        <f t="shared" si="26"/>
        <v>-4.9282613617826813E-4</v>
      </c>
      <c r="AS41">
        <f t="shared" si="26"/>
        <v>-108.6519231577347</v>
      </c>
      <c r="AT41">
        <f t="shared" si="26"/>
        <v>-70.985981379696298</v>
      </c>
      <c r="AU41">
        <f t="shared" si="23"/>
        <v>-179.63839736356718</v>
      </c>
      <c r="AW41">
        <v>38</v>
      </c>
      <c r="AX41">
        <f>IF(Z41&gt;0, (R41*SUMPRODUCT(K41:$K$98, X41:$X$98)-K41*$AZ$3)/Z41, 0)</f>
        <v>-16280908069791.643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2000000</v>
      </c>
      <c r="S42">
        <f t="shared" si="1"/>
        <v>-81174735386033.063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-26257.120095007624</v>
      </c>
      <c r="AC42">
        <f t="shared" si="2"/>
        <v>-23443.857657435739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-2.6156407738771102E-3</v>
      </c>
      <c r="AI42">
        <f t="shared" si="25"/>
        <v>-2.615647994060073E-3</v>
      </c>
      <c r="AJ42">
        <f t="shared" si="7"/>
        <v>-2813.2624375718842</v>
      </c>
      <c r="AK42">
        <f t="shared" si="22"/>
        <v>-1837.9984066505338</v>
      </c>
      <c r="AL42">
        <f t="shared" si="8"/>
        <v>-4651.2634598704117</v>
      </c>
      <c r="AN42">
        <f t="shared" si="26"/>
        <v>0</v>
      </c>
      <c r="AO42">
        <f t="shared" si="26"/>
        <v>0</v>
      </c>
      <c r="AP42">
        <f t="shared" si="26"/>
        <v>-2.2230010130518291E-10</v>
      </c>
      <c r="AQ42">
        <f t="shared" si="26"/>
        <v>-8.0532198701157938E-5</v>
      </c>
      <c r="AR42">
        <f t="shared" si="26"/>
        <v>-8.0532421001259252E-5</v>
      </c>
      <c r="AS42">
        <f t="shared" si="26"/>
        <v>-86.616714299502362</v>
      </c>
      <c r="AT42">
        <f t="shared" si="26"/>
        <v>-56.589595320227552</v>
      </c>
      <c r="AU42">
        <f t="shared" si="23"/>
        <v>-143.2063901521509</v>
      </c>
      <c r="AW42">
        <v>39</v>
      </c>
      <c r="AX42">
        <f>IF(Z42&gt;0, (R42*SUMPRODUCT(K42:$K$98, X42:$X$98)-K42*$AZ$3)/Z42, 0)</f>
        <v>-81174735386033.063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2000000</v>
      </c>
      <c r="S43">
        <f t="shared" si="1"/>
        <v>-412379245598469.06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-23443.857657435739</v>
      </c>
      <c r="AC43">
        <f t="shared" si="2"/>
        <v>-20932.015835828093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-4.7032021076512002E-4</v>
      </c>
      <c r="AI43">
        <f t="shared" si="25"/>
        <v>-4.7032147974361853E-4</v>
      </c>
      <c r="AJ43">
        <f t="shared" si="7"/>
        <v>-2511.8418216076461</v>
      </c>
      <c r="AK43">
        <f t="shared" si="22"/>
        <v>-1641.0700360205019</v>
      </c>
      <c r="AL43">
        <f t="shared" si="8"/>
        <v>-4152.912327949628</v>
      </c>
      <c r="AN43">
        <f t="shared" si="26"/>
        <v>0</v>
      </c>
      <c r="AO43">
        <f t="shared" si="26"/>
        <v>0</v>
      </c>
      <c r="AP43">
        <f t="shared" si="26"/>
        <v>-3.4884114115290776E-11</v>
      </c>
      <c r="AQ43">
        <f t="shared" si="26"/>
        <v>-1.2929063748786099E-5</v>
      </c>
      <c r="AR43">
        <f t="shared" si="26"/>
        <v>-1.2929098632900215E-5</v>
      </c>
      <c r="AS43">
        <f t="shared" si="26"/>
        <v>-69.050324215496659</v>
      </c>
      <c r="AT43">
        <f t="shared" si="26"/>
        <v>-45.112879749341417</v>
      </c>
      <c r="AU43">
        <f t="shared" si="23"/>
        <v>-114.16321689393671</v>
      </c>
      <c r="AW43">
        <v>40</v>
      </c>
      <c r="AX43">
        <f>IF(Z43&gt;0, (R43*SUMPRODUCT(K43:$K$98, X43:$X$98)-K43*$AZ$3)/Z43, 0)</f>
        <v>-412379245598469.06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2000000</v>
      </c>
      <c r="S44">
        <f t="shared" si="1"/>
        <v>-2138320420317178.8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-20932.015835828093</v>
      </c>
      <c r="AC44">
        <f t="shared" si="2"/>
        <v>-18689.29986470372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-8.3022742232235437E-5</v>
      </c>
      <c r="AI44">
        <f t="shared" si="25"/>
        <v>-8.3022960736671051E-5</v>
      </c>
      <c r="AJ44">
        <f t="shared" si="7"/>
        <v>-2242.715971124373</v>
      </c>
      <c r="AK44">
        <f t="shared" si="22"/>
        <v>-1465.2411085079666</v>
      </c>
      <c r="AL44">
        <f t="shared" si="8"/>
        <v>-3707.9571626553002</v>
      </c>
      <c r="AN44">
        <f t="shared" si="26"/>
        <v>0</v>
      </c>
      <c r="AO44">
        <f t="shared" si="26"/>
        <v>0</v>
      </c>
      <c r="AP44">
        <f t="shared" si="26"/>
        <v>-5.3630972216790218E-12</v>
      </c>
      <c r="AQ44">
        <f t="shared" si="26"/>
        <v>-2.0377574347040972E-6</v>
      </c>
      <c r="AR44">
        <f t="shared" si="26"/>
        <v>-2.0377627978013188E-6</v>
      </c>
      <c r="AS44">
        <f t="shared" si="26"/>
        <v>-55.046497155015224</v>
      </c>
      <c r="AT44">
        <f t="shared" si="26"/>
        <v>-35.963711655586287</v>
      </c>
      <c r="AU44">
        <f t="shared" si="23"/>
        <v>-91.010210848364309</v>
      </c>
      <c r="AW44">
        <v>41</v>
      </c>
      <c r="AX44">
        <f>IF(Z44&gt;0, (R44*SUMPRODUCT(K44:$K$98, X44:$X$98)-K44*$AZ$3)/Z44, 0)</f>
        <v>-2138320420317178.8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2000000</v>
      </c>
      <c r="S45">
        <f t="shared" si="1"/>
        <v>-1.132911522574758E+16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-18689.29986470372</v>
      </c>
      <c r="AC45">
        <f t="shared" si="2"/>
        <v>-16686.874880979482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-1.4359712275167068E-5</v>
      </c>
      <c r="AI45">
        <f t="shared" si="25"/>
        <v>-1.4359749098154893E-5</v>
      </c>
      <c r="AJ45">
        <f t="shared" si="7"/>
        <v>-2002.4249837242387</v>
      </c>
      <c r="AK45">
        <f t="shared" si="22"/>
        <v>-1308.2509905292604</v>
      </c>
      <c r="AL45">
        <f t="shared" si="8"/>
        <v>-3310.6759886132481</v>
      </c>
      <c r="AN45">
        <f t="shared" si="26"/>
        <v>0</v>
      </c>
      <c r="AO45">
        <f t="shared" si="26"/>
        <v>0</v>
      </c>
      <c r="AP45">
        <f t="shared" si="26"/>
        <v>-8.0696818716996494E-13</v>
      </c>
      <c r="AQ45">
        <f t="shared" si="26"/>
        <v>-3.1469013427370502E-7</v>
      </c>
      <c r="AR45">
        <f t="shared" si="26"/>
        <v>-3.1469094124189222E-7</v>
      </c>
      <c r="AS45">
        <f t="shared" si="26"/>
        <v>-43.882730720930894</v>
      </c>
      <c r="AT45">
        <f t="shared" si="26"/>
        <v>-28.670050763156446</v>
      </c>
      <c r="AU45">
        <f t="shared" si="23"/>
        <v>-72.55278179877827</v>
      </c>
      <c r="AW45">
        <v>42</v>
      </c>
      <c r="AX45">
        <f>IF(Z45&gt;0, (R45*SUMPRODUCT(K45:$K$98, X45:$X$98)-K45*$AZ$3)/Z45, 0)</f>
        <v>-1.132911522574758E+16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2000000</v>
      </c>
      <c r="S46">
        <f t="shared" si="1"/>
        <v>-6.1438951135557544E+16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-16686.874880979482</v>
      </c>
      <c r="AC46">
        <f t="shared" si="2"/>
        <v>-14898.995429720961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-2.4313790152821881E-6</v>
      </c>
      <c r="AI46">
        <f t="shared" si="25"/>
        <v>-2.4313850778024435E-6</v>
      </c>
      <c r="AJ46">
        <f t="shared" si="7"/>
        <v>-1787.8794512585209</v>
      </c>
      <c r="AK46">
        <f t="shared" si="22"/>
        <v>-1168.0812416685637</v>
      </c>
      <c r="AL46">
        <f t="shared" si="8"/>
        <v>-2955.9606953584698</v>
      </c>
      <c r="AN46">
        <f t="shared" si="26"/>
        <v>0</v>
      </c>
      <c r="AO46">
        <f t="shared" si="26"/>
        <v>0</v>
      </c>
      <c r="AP46">
        <f t="shared" si="26"/>
        <v>-1.1862400144721732E-13</v>
      </c>
      <c r="AQ46">
        <f t="shared" si="26"/>
        <v>-4.7574258834098704E-8</v>
      </c>
      <c r="AR46">
        <f t="shared" si="26"/>
        <v>-4.7574377458100151E-8</v>
      </c>
      <c r="AS46">
        <f t="shared" si="26"/>
        <v>-34.983044290389024</v>
      </c>
      <c r="AT46">
        <f t="shared" si="26"/>
        <v>-22.85558893990293</v>
      </c>
      <c r="AU46">
        <f t="shared" si="23"/>
        <v>-57.838633277866329</v>
      </c>
      <c r="AW46">
        <v>43</v>
      </c>
      <c r="AX46">
        <f>IF(Z46&gt;0, (R46*SUMPRODUCT(K46:$K$98, X46:$X$98)-K46*$AZ$3)/Z46, 0)</f>
        <v>-6.1438951135557544E+16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2000000</v>
      </c>
      <c r="S47">
        <f t="shared" si="1"/>
        <v>-3.4172224166932019E+17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-14898.995429720961</v>
      </c>
      <c r="AC47">
        <f t="shared" si="2"/>
        <v>-13302.674490863883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-4.0229495420116684E-7</v>
      </c>
      <c r="AI47">
        <f t="shared" si="25"/>
        <v>-4.022959274092924E-7</v>
      </c>
      <c r="AJ47">
        <f t="shared" si="7"/>
        <v>-1596.3209388570776</v>
      </c>
      <c r="AK47">
        <f t="shared" si="22"/>
        <v>-1042.9296800804673</v>
      </c>
      <c r="AL47">
        <f t="shared" si="8"/>
        <v>-2639.2506193398408</v>
      </c>
      <c r="AN47">
        <f t="shared" si="26"/>
        <v>0</v>
      </c>
      <c r="AO47">
        <f t="shared" si="26"/>
        <v>0</v>
      </c>
      <c r="AP47">
        <f t="shared" si="26"/>
        <v>-1.7002276343799839E-14</v>
      </c>
      <c r="AQ47">
        <f t="shared" si="26"/>
        <v>-7.0282294234063787E-9</v>
      </c>
      <c r="AR47">
        <f t="shared" si="26"/>
        <v>-7.0282464256827231E-9</v>
      </c>
      <c r="AS47">
        <f t="shared" si="26"/>
        <v>-27.888268730471854</v>
      </c>
      <c r="AT47">
        <f t="shared" si="26"/>
        <v>-18.220335571049727</v>
      </c>
      <c r="AU47">
        <f t="shared" si="23"/>
        <v>-46.108604308549829</v>
      </c>
      <c r="AW47">
        <v>44</v>
      </c>
      <c r="AX47">
        <f>IF(Z47&gt;0, (R47*SUMPRODUCT(K47:$K$98, X47:$X$98)-K47*$AZ$3)/Z47, 0)</f>
        <v>-3.4172224166932019E+17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2000000</v>
      </c>
      <c r="S48">
        <f t="shared" si="1"/>
        <v>-1.951551348860642E+18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-13302.674490863883</v>
      </c>
      <c r="AC48">
        <f t="shared" si="2"/>
        <v>-11877.387938277472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-6.4905830996172915E-8</v>
      </c>
      <c r="AI48">
        <f t="shared" si="25"/>
        <v>-6.4905983149329755E-8</v>
      </c>
      <c r="AJ48">
        <f t="shared" si="7"/>
        <v>-1425.2865525864108</v>
      </c>
      <c r="AK48">
        <f t="shared" si="22"/>
        <v>-931.1872143604719</v>
      </c>
      <c r="AL48">
        <f t="shared" si="8"/>
        <v>-2356.4737670117888</v>
      </c>
      <c r="AN48">
        <f t="shared" si="26"/>
        <v>0</v>
      </c>
      <c r="AO48">
        <f t="shared" si="26"/>
        <v>0</v>
      </c>
      <c r="AP48">
        <f t="shared" si="26"/>
        <v>-2.3733636641038825E-15</v>
      </c>
      <c r="AQ48">
        <f t="shared" si="26"/>
        <v>-1.0124347340403924E-9</v>
      </c>
      <c r="AR48">
        <f t="shared" si="26"/>
        <v>-1.0124371074040566E-9</v>
      </c>
      <c r="AS48">
        <f t="shared" si="26"/>
        <v>-22.232357087982678</v>
      </c>
      <c r="AT48">
        <f t="shared" si="26"/>
        <v>-14.525139964211339</v>
      </c>
      <c r="AU48">
        <f t="shared" si="23"/>
        <v>-36.757497053206457</v>
      </c>
      <c r="AW48">
        <v>45</v>
      </c>
      <c r="AX48">
        <f>IF(Z48&gt;0, (R48*SUMPRODUCT(K48:$K$98, X48:$X$98)-K48*$AZ$3)/Z48, 0)</f>
        <v>-1.951551348860642E+18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2000000</v>
      </c>
      <c r="S49">
        <f t="shared" si="1"/>
        <v>-1.1466061595460555E+19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-11877.387938277472</v>
      </c>
      <c r="AC49">
        <f t="shared" si="2"/>
        <v>-10604.810659177201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-1.0200756135089026E-8</v>
      </c>
      <c r="AI49">
        <f t="shared" si="25"/>
        <v>-1.0200779257262606E-8</v>
      </c>
      <c r="AJ49">
        <f t="shared" si="7"/>
        <v>-1272.577279100271</v>
      </c>
      <c r="AK49">
        <f t="shared" si="22"/>
        <v>-831.4171556794231</v>
      </c>
      <c r="AL49">
        <f t="shared" si="8"/>
        <v>-2103.994434789895</v>
      </c>
      <c r="AN49">
        <f t="shared" si="26"/>
        <v>0</v>
      </c>
      <c r="AO49">
        <f t="shared" si="26"/>
        <v>0</v>
      </c>
      <c r="AP49">
        <f t="shared" si="26"/>
        <v>-3.2202823826716339E-16</v>
      </c>
      <c r="AQ49">
        <f t="shared" si="26"/>
        <v>-1.4206845718597289E-10</v>
      </c>
      <c r="AR49">
        <f t="shared" si="26"/>
        <v>-1.4206877921421117E-10</v>
      </c>
      <c r="AS49">
        <f t="shared" si="26"/>
        <v>-17.723498954141096</v>
      </c>
      <c r="AT49">
        <f t="shared" si="26"/>
        <v>-11.579352650046919</v>
      </c>
      <c r="AU49">
        <f t="shared" si="23"/>
        <v>-29.302851604330087</v>
      </c>
      <c r="AW49">
        <v>46</v>
      </c>
      <c r="AX49">
        <f>IF(Z49&gt;0, (R49*SUMPRODUCT(K49:$K$98, X49:$X$98)-K49*$AZ$3)/Z49, 0)</f>
        <v>-1.1466061595460555E+19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2000000</v>
      </c>
      <c r="S50">
        <f t="shared" si="1"/>
        <v>-6.9378222501653373E+19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-10604.810659177201</v>
      </c>
      <c r="AC50">
        <f t="shared" si="2"/>
        <v>-9468.5809456940533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-1.5583207270418543E-9</v>
      </c>
      <c r="AI50">
        <f t="shared" si="25"/>
        <v>-1.5583241389846096E-9</v>
      </c>
      <c r="AJ50">
        <f t="shared" si="7"/>
        <v>-1136.2297134831479</v>
      </c>
      <c r="AK50">
        <f t="shared" si="22"/>
        <v>-742.33674614240419</v>
      </c>
      <c r="AL50">
        <f t="shared" si="8"/>
        <v>-1878.5664596271104</v>
      </c>
      <c r="AN50">
        <f t="shared" si="26"/>
        <v>0</v>
      </c>
      <c r="AO50">
        <f t="shared" si="26"/>
        <v>0</v>
      </c>
      <c r="AP50">
        <f t="shared" si="26"/>
        <v>-4.2427653404669153E-17</v>
      </c>
      <c r="AQ50">
        <f t="shared" si="26"/>
        <v>-1.9377784576518733E-11</v>
      </c>
      <c r="AR50">
        <f t="shared" si="26"/>
        <v>-1.9377827004172139E-11</v>
      </c>
      <c r="AS50">
        <f t="shared" si="26"/>
        <v>-14.129064855032683</v>
      </c>
      <c r="AT50">
        <f t="shared" si="26"/>
        <v>-9.2309890386223596</v>
      </c>
      <c r="AU50">
        <f t="shared" si="23"/>
        <v>-23.360053893674419</v>
      </c>
      <c r="AW50">
        <v>47</v>
      </c>
      <c r="AX50">
        <f>IF(Z50&gt;0, (R50*SUMPRODUCT(K50:$K$98, X50:$X$98)-K50*$AZ$3)/Z50, 0)</f>
        <v>-6.9378222501653373E+19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2000000</v>
      </c>
      <c r="S51">
        <f t="shared" si="1"/>
        <v>-4.3248906313269058E+20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-9468.5809456940533</v>
      </c>
      <c r="AC51">
        <f t="shared" si="2"/>
        <v>-8454.0901300839905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-2.3113081919917741E-10</v>
      </c>
      <c r="AI51">
        <f t="shared" si="25"/>
        <v>-2.311313078872652E-10</v>
      </c>
      <c r="AJ51">
        <f t="shared" si="7"/>
        <v>-1014.4908156100628</v>
      </c>
      <c r="AK51">
        <f t="shared" si="22"/>
        <v>-662.80066619858383</v>
      </c>
      <c r="AL51">
        <f t="shared" si="8"/>
        <v>-1677.2914818088777</v>
      </c>
      <c r="AN51">
        <f t="shared" si="26"/>
        <v>0</v>
      </c>
      <c r="AO51">
        <f t="shared" si="26"/>
        <v>0</v>
      </c>
      <c r="AP51">
        <f t="shared" si="26"/>
        <v>-5.4257653343724522E-18</v>
      </c>
      <c r="AQ51">
        <f t="shared" si="26"/>
        <v>-2.5661799782946651E-12</v>
      </c>
      <c r="AR51">
        <f t="shared" si="26"/>
        <v>-2.5661854040599993E-12</v>
      </c>
      <c r="AS51">
        <f t="shared" si="26"/>
        <v>-11.263603997954563</v>
      </c>
      <c r="AT51">
        <f t="shared" si="26"/>
        <v>-7.3588879453304203</v>
      </c>
      <c r="AU51">
        <f t="shared" si="23"/>
        <v>-18.62249194328755</v>
      </c>
      <c r="AW51">
        <v>48</v>
      </c>
      <c r="AX51">
        <f>IF(Z51&gt;0, (R51*SUMPRODUCT(K51:$K$98, X51:$X$98)-K51*$AZ$3)/Z51, 0)</f>
        <v>-4.3248906313269058E+20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2000000</v>
      </c>
      <c r="S52">
        <f t="shared" si="1"/>
        <v>-2.7822225446149664E+21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-8454.0901300839905</v>
      </c>
      <c r="AC52">
        <f t="shared" si="2"/>
        <v>-7548.2947590035665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-3.3278006699954127E-11</v>
      </c>
      <c r="AI52">
        <f t="shared" si="25"/>
        <v>-3.3278074526077286E-11</v>
      </c>
      <c r="AJ52">
        <f t="shared" si="7"/>
        <v>-905.79537108042405</v>
      </c>
      <c r="AK52">
        <f t="shared" si="22"/>
        <v>-591.78630910587935</v>
      </c>
      <c r="AL52">
        <f t="shared" si="8"/>
        <v>-1497.5816801863366</v>
      </c>
      <c r="AN52">
        <f t="shared" si="26"/>
        <v>0</v>
      </c>
      <c r="AO52">
        <f t="shared" si="26"/>
        <v>0</v>
      </c>
      <c r="AP52">
        <f t="shared" si="26"/>
        <v>-6.7236984119256882E-19</v>
      </c>
      <c r="AQ52">
        <f t="shared" si="26"/>
        <v>-3.2988953277807497E-13</v>
      </c>
      <c r="AR52">
        <f t="shared" si="26"/>
        <v>-3.2989020514791612E-13</v>
      </c>
      <c r="AS52">
        <f t="shared" si="26"/>
        <v>-8.9792761463286812</v>
      </c>
      <c r="AT52">
        <f t="shared" si="26"/>
        <v>-5.8664604156014279</v>
      </c>
      <c r="AU52">
        <f t="shared" si="23"/>
        <v>-14.845736561930439</v>
      </c>
      <c r="AW52">
        <v>49</v>
      </c>
      <c r="AX52">
        <f>IF(Z52&gt;0, (R52*SUMPRODUCT(K52:$K$98, X52:$X$98)-K52*$AZ$3)/Z52, 0)</f>
        <v>-2.7822225446149664E+21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2000000</v>
      </c>
      <c r="S53">
        <f t="shared" si="1"/>
        <v>-1.8499860550501483E+22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-7548.2947590035665</v>
      </c>
      <c r="AC53">
        <f t="shared" si="2"/>
        <v>-6739.548891967469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-4.6432235821266385E-12</v>
      </c>
      <c r="AI53">
        <f t="shared" si="25"/>
        <v>-4.6432326896937922E-12</v>
      </c>
      <c r="AJ53">
        <f t="shared" si="7"/>
        <v>-808.74586703609748</v>
      </c>
      <c r="AK53">
        <f t="shared" si="22"/>
        <v>-528.38063313024975</v>
      </c>
      <c r="AL53">
        <f t="shared" si="8"/>
        <v>-1337.1265001663519</v>
      </c>
      <c r="AN53">
        <f t="shared" si="26"/>
        <v>0</v>
      </c>
      <c r="AO53">
        <f t="shared" si="26"/>
        <v>0</v>
      </c>
      <c r="AP53">
        <f t="shared" si="26"/>
        <v>-8.0611237910330421E-20</v>
      </c>
      <c r="AQ53">
        <f t="shared" si="26"/>
        <v>-4.1097254022933788E-14</v>
      </c>
      <c r="AR53">
        <f t="shared" si="26"/>
        <v>-4.1097334634171697E-14</v>
      </c>
      <c r="AS53">
        <f t="shared" si="26"/>
        <v>-7.1582239686931839</v>
      </c>
      <c r="AT53">
        <f t="shared" si="26"/>
        <v>-4.6767063262128747</v>
      </c>
      <c r="AU53">
        <f t="shared" si="23"/>
        <v>-11.834930294906101</v>
      </c>
      <c r="AW53">
        <v>50</v>
      </c>
      <c r="AX53">
        <f>IF(Z53&gt;0, (R53*SUMPRODUCT(K53:$K$98, X53:$X$98)-K53*$AZ$3)/Z53, 0)</f>
        <v>-1.8499860550501483E+22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2000000</v>
      </c>
      <c r="S54">
        <f t="shared" si="1"/>
        <v>-1.2733808872531192E+23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-6739.548891967469</v>
      </c>
      <c r="AC54">
        <f t="shared" si="2"/>
        <v>-6017.454367828097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-6.2680785813444931E-13</v>
      </c>
      <c r="AI54">
        <f t="shared" si="25"/>
        <v>-6.2680903952770491E-13</v>
      </c>
      <c r="AJ54">
        <f t="shared" si="7"/>
        <v>-722.09452413937197</v>
      </c>
      <c r="AK54">
        <f t="shared" si="22"/>
        <v>-471.76842243772285</v>
      </c>
      <c r="AL54">
        <f t="shared" si="8"/>
        <v>-1193.8629465770955</v>
      </c>
      <c r="AN54">
        <f t="shared" si="26"/>
        <v>0</v>
      </c>
      <c r="AO54">
        <f t="shared" si="26"/>
        <v>0</v>
      </c>
      <c r="AP54">
        <f t="shared" si="26"/>
        <v>-9.3361898154757886E-21</v>
      </c>
      <c r="AQ54">
        <f t="shared" si="26"/>
        <v>-4.9534709241353022E-15</v>
      </c>
      <c r="AR54">
        <f t="shared" si="26"/>
        <v>-4.9534802603251181E-15</v>
      </c>
      <c r="AS54">
        <f t="shared" si="26"/>
        <v>-5.7064923219811678</v>
      </c>
      <c r="AT54">
        <f t="shared" si="26"/>
        <v>-3.7282416503610283</v>
      </c>
      <c r="AU54">
        <f t="shared" si="23"/>
        <v>-9.434733972342201</v>
      </c>
      <c r="AW54">
        <v>51</v>
      </c>
      <c r="AX54">
        <f>IF(Z54&gt;0, (R54*SUMPRODUCT(K54:$K$98, X54:$X$98)-K54*$AZ$3)/Z54, 0)</f>
        <v>-1.2733808872531192E+23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2000000</v>
      </c>
      <c r="S55">
        <f t="shared" si="1"/>
        <v>-9.0858891553952999E+23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-6017.454367828097</v>
      </c>
      <c r="AC55">
        <f t="shared" si="2"/>
        <v>-5372.727114132229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-8.1739815663013195E-14</v>
      </c>
      <c r="AI55">
        <f t="shared" si="25"/>
        <v>-8.1739963494640414E-14</v>
      </c>
      <c r="AJ55">
        <f t="shared" si="7"/>
        <v>-644.72725369586806</v>
      </c>
      <c r="AK55">
        <f t="shared" si="22"/>
        <v>-421.22180574796681</v>
      </c>
      <c r="AL55">
        <f t="shared" si="8"/>
        <v>-1065.949059443835</v>
      </c>
      <c r="AN55">
        <f t="shared" si="26"/>
        <v>0</v>
      </c>
      <c r="AO55">
        <f t="shared" si="26"/>
        <v>0</v>
      </c>
      <c r="AP55">
        <f t="shared" si="26"/>
        <v>-1.0430965770958553E-21</v>
      </c>
      <c r="AQ55">
        <f t="shared" si="26"/>
        <v>-5.767542679266908E-16</v>
      </c>
      <c r="AR55">
        <f t="shared" si="26"/>
        <v>-5.7675531102326795E-16</v>
      </c>
      <c r="AS55">
        <f t="shared" si="26"/>
        <v>-4.5491807413752943</v>
      </c>
      <c r="AT55">
        <f t="shared" si="26"/>
        <v>-2.9721314176985234</v>
      </c>
      <c r="AU55">
        <f t="shared" si="23"/>
        <v>-7.521312159073819</v>
      </c>
      <c r="AW55">
        <v>52</v>
      </c>
      <c r="AX55">
        <f>IF(Z55&gt;0, (R55*SUMPRODUCT(K55:$K$98, X55:$X$98)-K55*$AZ$3)/Z55, 0)</f>
        <v>-9.0858891553952999E+23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2000000</v>
      </c>
      <c r="S56">
        <f t="shared" si="1"/>
        <v>-6.7307929111850848E+24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-5372.727114132229</v>
      </c>
      <c r="AC56">
        <f t="shared" si="2"/>
        <v>-4797.0777804752042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-1.0282852492698077E-14</v>
      </c>
      <c r="AI56">
        <f t="shared" si="25"/>
        <v>-1.0282870310352861E-14</v>
      </c>
      <c r="AJ56">
        <f t="shared" si="7"/>
        <v>-575.64933365702473</v>
      </c>
      <c r="AK56">
        <f t="shared" si="22"/>
        <v>-376.09089798925606</v>
      </c>
      <c r="AL56">
        <f t="shared" si="8"/>
        <v>-951.74023164628079</v>
      </c>
      <c r="AN56">
        <f t="shared" si="26"/>
        <v>0</v>
      </c>
      <c r="AO56">
        <f t="shared" si="26"/>
        <v>0</v>
      </c>
      <c r="AP56">
        <f t="shared" si="26"/>
        <v>-1.1225086091735514E-22</v>
      </c>
      <c r="AQ56">
        <f t="shared" si="26"/>
        <v>-6.4781760506961343E-17</v>
      </c>
      <c r="AR56">
        <f t="shared" si="26"/>
        <v>-6.4781872757822261E-17</v>
      </c>
      <c r="AS56">
        <f t="shared" si="26"/>
        <v>-3.6265790348973939</v>
      </c>
      <c r="AT56">
        <f t="shared" si="26"/>
        <v>-2.369364969466297</v>
      </c>
      <c r="AU56">
        <f t="shared" si="23"/>
        <v>-5.9959440043636905</v>
      </c>
      <c r="AW56">
        <v>53</v>
      </c>
      <c r="AX56">
        <f>IF(Z56&gt;0, (R56*SUMPRODUCT(K56:$K$98, X56:$X$98)-K56*$AZ$3)/Z56, 0)</f>
        <v>-6.7307929111850848E+24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2000000</v>
      </c>
      <c r="S57">
        <f t="shared" si="1"/>
        <v>-5.1857587964299631E+25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-4797.0777804752042</v>
      </c>
      <c r="AC57">
        <f t="shared" si="2"/>
        <v>-4283.1051611385747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-1.2459710479194898E-15</v>
      </c>
      <c r="AI57">
        <f t="shared" si="25"/>
        <v>-1.2459731127596266E-15</v>
      </c>
      <c r="AJ57">
        <f t="shared" si="7"/>
        <v>-513.97261933662958</v>
      </c>
      <c r="AK57">
        <f t="shared" si="22"/>
        <v>-335.79544463326431</v>
      </c>
      <c r="AL57">
        <f t="shared" si="8"/>
        <v>-849.76806396989389</v>
      </c>
      <c r="AN57">
        <f t="shared" si="26"/>
        <v>0</v>
      </c>
      <c r="AO57">
        <f t="shared" si="26"/>
        <v>0</v>
      </c>
      <c r="AP57">
        <f t="shared" si="26"/>
        <v>-1.1614688083615181E-23</v>
      </c>
      <c r="AQ57">
        <f t="shared" si="26"/>
        <v>-7.0085644038951831E-18</v>
      </c>
      <c r="AR57">
        <f t="shared" si="26"/>
        <v>-7.0085760185832664E-18</v>
      </c>
      <c r="AS57">
        <f t="shared" si="26"/>
        <v>-2.8910866030750926</v>
      </c>
      <c r="AT57">
        <f t="shared" si="26"/>
        <v>-1.888843247342392</v>
      </c>
      <c r="AU57">
        <f t="shared" si="23"/>
        <v>-4.779929850417485</v>
      </c>
      <c r="AW57">
        <v>54</v>
      </c>
      <c r="AX57">
        <f>IF(Z57&gt;0, (R57*SUMPRODUCT(K57:$K$98, X57:$X$98)-K57*$AZ$3)/Z57, 0)</f>
        <v>-5.1857587964299631E+25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2000000</v>
      </c>
      <c r="S58">
        <f t="shared" si="1"/>
        <v>-4.1622429499510024E+26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-4283.1051611385747</v>
      </c>
      <c r="AC58">
        <f t="shared" si="2"/>
        <v>-3824.2010367308699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-1.4515966455492617E-16</v>
      </c>
      <c r="AI58">
        <f t="shared" si="25"/>
        <v>-1.4515989425085471E-16</v>
      </c>
      <c r="AJ58">
        <f t="shared" si="7"/>
        <v>-458.90412440770478</v>
      </c>
      <c r="AK58">
        <f t="shared" si="22"/>
        <v>-299.81736127970026</v>
      </c>
      <c r="AL58">
        <f t="shared" si="8"/>
        <v>-758.72148568740499</v>
      </c>
      <c r="AN58">
        <f t="shared" si="26"/>
        <v>0</v>
      </c>
      <c r="AO58">
        <f t="shared" si="26"/>
        <v>0</v>
      </c>
      <c r="AP58">
        <f t="shared" si="26"/>
        <v>-1.153603040853835E-24</v>
      </c>
      <c r="AQ58">
        <f t="shared" si="26"/>
        <v>-7.2903612835876657E-19</v>
      </c>
      <c r="AR58">
        <f t="shared" si="26"/>
        <v>-7.2903728196180751E-19</v>
      </c>
      <c r="AS58">
        <f t="shared" si="26"/>
        <v>-2.3047565394412399</v>
      </c>
      <c r="AT58">
        <f t="shared" si="26"/>
        <v>-1.5057742724349426</v>
      </c>
      <c r="AU58">
        <f t="shared" si="23"/>
        <v>-3.8105308118761823</v>
      </c>
      <c r="AW58">
        <v>55</v>
      </c>
      <c r="AX58">
        <f>IF(Z58&gt;0, (R58*SUMPRODUCT(K58:$K$98, X58:$X$98)-K58*$AZ$3)/Z58, 0)</f>
        <v>-4.1622429499510024E+26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2000000</v>
      </c>
      <c r="S59">
        <f t="shared" si="1"/>
        <v>-3.4856668356032227E+27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-3824.2010367308699</v>
      </c>
      <c r="AC59">
        <f t="shared" si="2"/>
        <v>-3414.4652113668481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-1.6232771487165304E-17</v>
      </c>
      <c r="AI59">
        <f t="shared" si="25"/>
        <v>-1.6232795976490966E-17</v>
      </c>
      <c r="AJ59">
        <f t="shared" si="7"/>
        <v>-409.73582536402182</v>
      </c>
      <c r="AK59">
        <f t="shared" si="22"/>
        <v>-267.69407257116092</v>
      </c>
      <c r="AL59">
        <f t="shared" si="8"/>
        <v>-677.42989793518268</v>
      </c>
      <c r="AN59">
        <f t="shared" si="26"/>
        <v>0</v>
      </c>
      <c r="AO59">
        <f t="shared" si="26"/>
        <v>0</v>
      </c>
      <c r="AP59">
        <f t="shared" si="26"/>
        <v>-1.0981505889832755E-25</v>
      </c>
      <c r="AQ59">
        <f t="shared" si="26"/>
        <v>-7.2791010319940688E-20</v>
      </c>
      <c r="AR59">
        <f t="shared" si="26"/>
        <v>-7.2791120134999593E-20</v>
      </c>
      <c r="AS59">
        <f t="shared" si="26"/>
        <v>-1.8373378024882319</v>
      </c>
      <c r="AT59">
        <f t="shared" si="26"/>
        <v>-1.2003940309589782</v>
      </c>
      <c r="AU59">
        <f t="shared" si="23"/>
        <v>-3.0377318334472099</v>
      </c>
      <c r="AW59">
        <v>56</v>
      </c>
      <c r="AX59">
        <f>IF(Z59&gt;0, (R59*SUMPRODUCT(K59:$K$98, X59:$X$98)-K59*$AZ$3)/Z59, 0)</f>
        <v>-3.4856668356032227E+27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2000000</v>
      </c>
      <c r="S60">
        <f t="shared" si="1"/>
        <v>-3.0738886613469642E+28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-3414.4652113668481</v>
      </c>
      <c r="AC60">
        <f t="shared" si="2"/>
        <v>-3048.629653006114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-1.7411980486757715E-18</v>
      </c>
      <c r="AI60">
        <f t="shared" si="25"/>
        <v>-1.7412005281325677E-18</v>
      </c>
      <c r="AJ60">
        <f t="shared" si="7"/>
        <v>-365.83555836073401</v>
      </c>
      <c r="AK60">
        <f t="shared" si="22"/>
        <v>-239.0125647956794</v>
      </c>
      <c r="AL60">
        <f t="shared" si="8"/>
        <v>-604.84812315641341</v>
      </c>
      <c r="AN60">
        <f t="shared" si="26"/>
        <v>0</v>
      </c>
      <c r="AO60">
        <f t="shared" si="26"/>
        <v>0</v>
      </c>
      <c r="AP60">
        <f t="shared" si="26"/>
        <v>-9.9271273872280323E-27</v>
      </c>
      <c r="AQ60">
        <f t="shared" si="26"/>
        <v>-6.9713232596892061E-21</v>
      </c>
      <c r="AR60">
        <f t="shared" si="26"/>
        <v>-6.9713331868165927E-21</v>
      </c>
      <c r="AS60">
        <f t="shared" si="26"/>
        <v>-1.4647144471366653</v>
      </c>
      <c r="AT60">
        <f t="shared" si="26"/>
        <v>-0.95694677212928736</v>
      </c>
      <c r="AU60">
        <f t="shared" si="23"/>
        <v>-2.4216612192659528</v>
      </c>
      <c r="AW60">
        <v>57</v>
      </c>
      <c r="AX60">
        <f>IF(Z60&gt;0, (R60*SUMPRODUCT(K60:$K$98, X60:$X$98)-K60*$AZ$3)/Z60, 0)</f>
        <v>-3.0738886613469642E+28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2000000</v>
      </c>
      <c r="S61">
        <f t="shared" si="1"/>
        <v>-2.8617089968519169E+29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-3048.629653006114</v>
      </c>
      <c r="AC61">
        <f t="shared" si="2"/>
        <v>-2721.9907616126015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-1.7734944537558329E-19</v>
      </c>
      <c r="AI61">
        <f t="shared" si="25"/>
        <v>-1.7734968316974446E-19</v>
      </c>
      <c r="AJ61">
        <f t="shared" si="7"/>
        <v>-326.63889139351249</v>
      </c>
      <c r="AK61">
        <f t="shared" si="22"/>
        <v>-213.404075710428</v>
      </c>
      <c r="AL61">
        <f t="shared" si="8"/>
        <v>-540.04296710394055</v>
      </c>
      <c r="AN61">
        <f t="shared" si="26"/>
        <v>0</v>
      </c>
      <c r="AO61">
        <f t="shared" si="26"/>
        <v>0</v>
      </c>
      <c r="AP61">
        <f t="shared" si="26"/>
        <v>-8.5006123883081935E-28</v>
      </c>
      <c r="AQ61">
        <f t="shared" si="26"/>
        <v>-6.3398482327608826E-22</v>
      </c>
      <c r="AR61">
        <f t="shared" si="26"/>
        <v>-6.3398567333732706E-22</v>
      </c>
      <c r="AS61">
        <f t="shared" si="26"/>
        <v>-1.1676613896178771</v>
      </c>
      <c r="AT61">
        <f t="shared" si="26"/>
        <v>-0.76287210788367921</v>
      </c>
      <c r="AU61">
        <f t="shared" si="23"/>
        <v>-1.9305334975015567</v>
      </c>
      <c r="AW61">
        <v>58</v>
      </c>
      <c r="AX61">
        <f>IF(Z61&gt;0, (R61*SUMPRODUCT(K61:$K$98, X61:$X$98)-K61*$AZ$3)/Z61, 0)</f>
        <v>-2.8617089968519169E+29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2000000</v>
      </c>
      <c r="S62">
        <f t="shared" si="1"/>
        <v>-2.8201690083528612E+30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-2721.9907616126015</v>
      </c>
      <c r="AC62">
        <f t="shared" si="2"/>
        <v>-2430.3488942969657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-1.7109749161913011E-20</v>
      </c>
      <c r="AI62">
        <f t="shared" si="25"/>
        <v>-1.710977070626804E-20</v>
      </c>
      <c r="AJ62">
        <f t="shared" si="7"/>
        <v>-291.64186731563586</v>
      </c>
      <c r="AK62">
        <f t="shared" si="22"/>
        <v>-190.53935331288213</v>
      </c>
      <c r="AL62">
        <f t="shared" si="8"/>
        <v>-482.18122062851796</v>
      </c>
      <c r="AN62">
        <f t="shared" si="26"/>
        <v>0</v>
      </c>
      <c r="AO62">
        <f t="shared" si="26"/>
        <v>0</v>
      </c>
      <c r="AP62">
        <f t="shared" si="26"/>
        <v>-6.8764533563049208E-29</v>
      </c>
      <c r="AQ62">
        <f t="shared" si="26"/>
        <v>-5.461031063227829E-23</v>
      </c>
      <c r="AR62">
        <f t="shared" si="26"/>
        <v>-5.461037939681185E-23</v>
      </c>
      <c r="AS62">
        <f t="shared" si="26"/>
        <v>-0.93085251085608733</v>
      </c>
      <c r="AT62">
        <f t="shared" si="26"/>
        <v>-0.60815697375931044</v>
      </c>
      <c r="AU62">
        <f t="shared" si="23"/>
        <v>-1.5390094846153977</v>
      </c>
      <c r="AW62">
        <v>59</v>
      </c>
      <c r="AX62">
        <f>IF(Z62&gt;0, (R62*SUMPRODUCT(K62:$K$98, X62:$X$98)-K62*$AZ$3)/Z62, 0)</f>
        <v>-2.8201690083528612E+30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2000000</v>
      </c>
      <c r="S63">
        <f t="shared" si="1"/>
        <v>-2.9506162088832266E+31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-2430.3488942969657</v>
      </c>
      <c r="AC63">
        <f t="shared" si="2"/>
        <v>-2169.954369908005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-1.5592280915067451E-21</v>
      </c>
      <c r="AI63">
        <f t="shared" si="25"/>
        <v>-1.55922993006708E-21</v>
      </c>
      <c r="AJ63">
        <f t="shared" si="7"/>
        <v>-260.39452438896069</v>
      </c>
      <c r="AK63">
        <f t="shared" si="22"/>
        <v>-170.12442260078763</v>
      </c>
      <c r="AL63">
        <f t="shared" si="8"/>
        <v>-430.51894698974831</v>
      </c>
      <c r="AN63">
        <f t="shared" si="26"/>
        <v>0</v>
      </c>
      <c r="AO63">
        <f t="shared" si="26"/>
        <v>0</v>
      </c>
      <c r="AP63">
        <f t="shared" si="26"/>
        <v>-5.2395123455015266E-30</v>
      </c>
      <c r="AQ63">
        <f t="shared" si="26"/>
        <v>-4.4434738857469292E-24</v>
      </c>
      <c r="AR63">
        <f t="shared" si="26"/>
        <v>-4.4434791252592749E-24</v>
      </c>
      <c r="AS63">
        <f t="shared" si="26"/>
        <v>-0.74206992255746784</v>
      </c>
      <c r="AT63">
        <f t="shared" si="26"/>
        <v>-0.48481901607087891</v>
      </c>
      <c r="AU63">
        <f t="shared" si="23"/>
        <v>-1.2268889386283468</v>
      </c>
      <c r="AW63">
        <v>60</v>
      </c>
      <c r="AX63">
        <f>IF(Z63&gt;0, (R63*SUMPRODUCT(K63:$K$98, X63:$X$98)-K63*$AZ$3)/Z63, 0)</f>
        <v>-2.9506162088832266E+31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2000000</v>
      </c>
      <c r="S64">
        <f t="shared" si="1"/>
        <v>-3.2879711030768976E+32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-2169.954369908005</v>
      </c>
      <c r="AC64">
        <f t="shared" si="2"/>
        <v>-1937.4592588464329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-1.3382884295047667E-22</v>
      </c>
      <c r="AI64">
        <f t="shared" si="25"/>
        <v>-1.3382899026467122E-22</v>
      </c>
      <c r="AJ64">
        <f t="shared" si="7"/>
        <v>-232.49511106157206</v>
      </c>
      <c r="AK64">
        <f t="shared" si="22"/>
        <v>-151.89680589356036</v>
      </c>
      <c r="AL64">
        <f t="shared" si="8"/>
        <v>-384.39191695513239</v>
      </c>
      <c r="AN64">
        <f t="shared" si="26"/>
        <v>0</v>
      </c>
      <c r="AO64">
        <f t="shared" si="26"/>
        <v>0</v>
      </c>
      <c r="AP64">
        <f t="shared" si="26"/>
        <v>-3.7483449800292233E-31</v>
      </c>
      <c r="AQ64">
        <f t="shared" si="26"/>
        <v>-3.4052161316308842E-25</v>
      </c>
      <c r="AR64">
        <f t="shared" si="26"/>
        <v>-3.4052198799758643E-25</v>
      </c>
      <c r="AS64">
        <f t="shared" si="26"/>
        <v>-0.59157359897757322</v>
      </c>
      <c r="AT64">
        <f t="shared" si="26"/>
        <v>-0.38649475133201439</v>
      </c>
      <c r="AU64">
        <f t="shared" si="23"/>
        <v>-0.97806835030958761</v>
      </c>
      <c r="AW64">
        <v>61</v>
      </c>
      <c r="AX64">
        <f>IF(Z64&gt;0, (R64*SUMPRODUCT(K64:$K$98, X64:$X$98)-K64*$AZ$3)/Z64, 0)</f>
        <v>-3.2879711030768976E+32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2000000</v>
      </c>
      <c r="S65">
        <f t="shared" si="1"/>
        <v>-3.917509897919876E+33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-1937.4592588464329</v>
      </c>
      <c r="AC65">
        <f t="shared" si="2"/>
        <v>-1729.8743382557439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-1.0784134255810615E-23</v>
      </c>
      <c r="AI65">
        <f t="shared" si="25"/>
        <v>-1.0784145295185009E-23</v>
      </c>
      <c r="AJ65">
        <f t="shared" si="7"/>
        <v>-207.58492059068908</v>
      </c>
      <c r="AK65">
        <f t="shared" si="22"/>
        <v>-135.62214811925031</v>
      </c>
      <c r="AL65">
        <f t="shared" si="8"/>
        <v>-343.20706870993939</v>
      </c>
      <c r="AN65">
        <f t="shared" si="26"/>
        <v>0</v>
      </c>
      <c r="AO65">
        <f t="shared" si="26"/>
        <v>0</v>
      </c>
      <c r="AP65">
        <f t="shared" si="26"/>
        <v>-2.5079645803626107E-32</v>
      </c>
      <c r="AQ65">
        <f t="shared" si="26"/>
        <v>-2.4499782123059419E-26</v>
      </c>
      <c r="AR65">
        <f t="shared" si="26"/>
        <v>-2.4499807202705222E-26</v>
      </c>
      <c r="AS65">
        <f t="shared" si="26"/>
        <v>-0.47159885122574341</v>
      </c>
      <c r="AT65">
        <f t="shared" si="26"/>
        <v>-0.30811124946748591</v>
      </c>
      <c r="AU65">
        <f t="shared" si="23"/>
        <v>-0.77971010069322932</v>
      </c>
      <c r="AW65">
        <v>62</v>
      </c>
      <c r="AX65">
        <f>IF(Z65&gt;0, (R65*SUMPRODUCT(K65:$K$98, X65:$X$98)-K65*$AZ$3)/Z65, 0)</f>
        <v>-3.917509897919876E+33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2000000</v>
      </c>
      <c r="S66">
        <f t="shared" si="1"/>
        <v>-5.0146865928616406E+34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-1729.8743382557439</v>
      </c>
      <c r="AC66">
        <f t="shared" si="2"/>
        <v>-1544.5306591569135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-8.1271816532604459E-25</v>
      </c>
      <c r="AI66">
        <f t="shared" si="25"/>
        <v>-8.1271893532962838E-25</v>
      </c>
      <c r="AJ66">
        <f t="shared" si="7"/>
        <v>-185.34367909883031</v>
      </c>
      <c r="AK66">
        <f t="shared" si="22"/>
        <v>-121.09120367790209</v>
      </c>
      <c r="AL66">
        <f t="shared" si="8"/>
        <v>-306.43488277673237</v>
      </c>
      <c r="AN66">
        <f t="shared" si="26"/>
        <v>0</v>
      </c>
      <c r="AO66">
        <f t="shared" si="26"/>
        <v>0</v>
      </c>
      <c r="AP66">
        <f t="shared" si="26"/>
        <v>-1.5618943722243563E-33</v>
      </c>
      <c r="AQ66">
        <f t="shared" si="26"/>
        <v>-1.6485376891927545E-27</v>
      </c>
      <c r="AR66">
        <f t="shared" si="26"/>
        <v>-1.6485392510871268E-27</v>
      </c>
      <c r="AS66">
        <f t="shared" si="26"/>
        <v>-0.37595571685725865</v>
      </c>
      <c r="AT66">
        <f t="shared" si="26"/>
        <v>-0.24562440168007491</v>
      </c>
      <c r="AU66">
        <f t="shared" si="23"/>
        <v>-0.62158011853733353</v>
      </c>
      <c r="AW66">
        <v>63</v>
      </c>
      <c r="AX66">
        <f>IF(Z66&gt;0, (R66*SUMPRODUCT(K66:$K$98, X66:$X$98)-K66*$AZ$3)/Z66, 0)</f>
        <v>-5.0146865928616406E+34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-6.9348746160663855E+35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-1544.5306591569135</v>
      </c>
      <c r="AC67">
        <f t="shared" ref="AC67:AC69" si="29">S67*Z67</f>
        <v>-1379.0452313901014</v>
      </c>
      <c r="AE67">
        <f t="shared" ref="AE67:AE69" si="30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1">-X67*R67</f>
        <v>-5.700715286032534E-26</v>
      </c>
      <c r="AI67">
        <f t="shared" ref="AI67:AI69" si="32">SUM(AE67:AH67)</f>
        <v>-5.7007202574462498E-26</v>
      </c>
      <c r="AJ67">
        <f t="shared" ref="AJ67:AJ69" si="33">AB67-AC67</f>
        <v>-165.48542776681211</v>
      </c>
      <c r="AK67">
        <f t="shared" si="22"/>
        <v>-108.11714614098396</v>
      </c>
      <c r="AL67">
        <f t="shared" ref="AL67:AL69" si="34">SUM(AI67:AK67)</f>
        <v>-273.60257390779606</v>
      </c>
      <c r="AN67">
        <f t="shared" si="26"/>
        <v>0</v>
      </c>
      <c r="AO67">
        <f t="shared" si="26"/>
        <v>0</v>
      </c>
      <c r="AP67">
        <f t="shared" si="26"/>
        <v>-9.0036954613953896E-35</v>
      </c>
      <c r="AQ67">
        <f t="shared" si="26"/>
        <v>-1.0324528852389171E-28</v>
      </c>
      <c r="AR67">
        <f t="shared" si="26"/>
        <v>-1.0324537856084634E-28</v>
      </c>
      <c r="AS67">
        <f t="shared" si="26"/>
        <v>-0.29970959570891031</v>
      </c>
      <c r="AT67">
        <f t="shared" si="26"/>
        <v>-0.19581026919648817</v>
      </c>
      <c r="AU67">
        <f t="shared" si="23"/>
        <v>-0.49551986490539845</v>
      </c>
      <c r="AW67">
        <v>64</v>
      </c>
      <c r="AX67">
        <f>IF(Z67&gt;0, (R67*SUMPRODUCT(K67:$K$98, X67:$X$98)-K67*$AZ$3)/Z67, 0)</f>
        <v>-6.9348746160663855E+35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7"/>
        <v>2000000</v>
      </c>
      <c r="S68">
        <f t="shared" si="28"/>
        <v>-1.0428141387502266E+37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-1379.0452313901014</v>
      </c>
      <c r="AC68">
        <f t="shared" si="29"/>
        <v>-1231.2903851697333</v>
      </c>
      <c r="AE68">
        <f t="shared" si="30"/>
        <v>0</v>
      </c>
      <c r="AF68">
        <f t="shared" si="24"/>
        <v>0</v>
      </c>
      <c r="AG68">
        <f t="shared" si="24"/>
        <v>-2.9518452507879027E-33</v>
      </c>
      <c r="AH68">
        <f t="shared" si="31"/>
        <v>-3.7012120429746914E-27</v>
      </c>
      <c r="AI68">
        <f t="shared" si="32"/>
        <v>-3.7012149948199421E-27</v>
      </c>
      <c r="AJ68">
        <f t="shared" si="33"/>
        <v>-147.75484622036811</v>
      </c>
      <c r="AK68">
        <f t="shared" si="22"/>
        <v>-96.533166197307111</v>
      </c>
      <c r="AL68">
        <f t="shared" si="34"/>
        <v>-244.28801241767522</v>
      </c>
      <c r="AN68">
        <f t="shared" si="26"/>
        <v>0</v>
      </c>
      <c r="AO68">
        <f t="shared" si="26"/>
        <v>0</v>
      </c>
      <c r="AP68">
        <f t="shared" si="26"/>
        <v>-4.7732749830501022E-36</v>
      </c>
      <c r="AQ68">
        <f t="shared" si="26"/>
        <v>-5.9850369347713025E-30</v>
      </c>
      <c r="AR68">
        <f t="shared" si="26"/>
        <v>-5.9850417080462847E-30</v>
      </c>
      <c r="AS68">
        <f t="shared" si="26"/>
        <v>-0.23892665474243513</v>
      </c>
      <c r="AT68">
        <f t="shared" si="26"/>
        <v>-0.15609874776505753</v>
      </c>
      <c r="AU68">
        <f t="shared" si="23"/>
        <v>-0.39502540250749268</v>
      </c>
      <c r="AW68">
        <v>65</v>
      </c>
      <c r="AX68">
        <f>IF(Z68&gt;0, (R68*SUMPRODUCT(K68:$K$98, X68:$X$98)-K68*$AZ$3)/Z68, 0)</f>
        <v>-1.0428141387502266E+37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-1231.2903851697333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-2.3614762006303224E-28</v>
      </c>
      <c r="AI69">
        <f t="shared" si="32"/>
        <v>-2.3614762006303224E-28</v>
      </c>
      <c r="AJ69">
        <f t="shared" si="33"/>
        <v>-1231.2903851697333</v>
      </c>
      <c r="AK69">
        <f t="shared" si="22"/>
        <v>-86.19032696188134</v>
      </c>
      <c r="AL69">
        <f t="shared" si="34"/>
        <v>-1317.4807121316146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-3.4094821307500733E-31</v>
      </c>
      <c r="AR69">
        <f t="shared" si="26"/>
        <v>-3.4094821307500733E-31</v>
      </c>
      <c r="AS69">
        <f t="shared" si="26"/>
        <v>-1.7777280858812123</v>
      </c>
      <c r="AT69">
        <f t="shared" si="26"/>
        <v>-0.12444096601168488</v>
      </c>
      <c r="AU69">
        <f t="shared" si="23"/>
        <v>-1.9021690518928971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866887.8465498297</v>
      </c>
      <c r="AO71" s="8">
        <f t="shared" si="47"/>
        <v>-86688.78465498297</v>
      </c>
      <c r="AP71" s="8">
        <f t="shared" si="47"/>
        <v>-352.20304129690209</v>
      </c>
      <c r="AQ71" s="8">
        <f t="shared" si="47"/>
        <v>-761443.38817907404</v>
      </c>
      <c r="AR71" s="8">
        <f t="shared" si="47"/>
        <v>18403.470674475357</v>
      </c>
      <c r="AS71" s="8">
        <f t="shared" si="47"/>
        <v>1405.2814717554763</v>
      </c>
      <c r="AT71" s="8">
        <f t="shared" si="47"/>
        <v>-6716.6098978797891</v>
      </c>
      <c r="AU71" s="8">
        <f t="shared" si="47"/>
        <v>13092.142248351076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9A71-4EA3-4BE2-8E6D-A6C37FE37DBC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146.31324923323101</v>
      </c>
      <c r="K3">
        <v>1</v>
      </c>
      <c r="L3" s="2">
        <v>0</v>
      </c>
      <c r="O3">
        <f>$C$3</f>
        <v>146.31324923323101</v>
      </c>
      <c r="P3">
        <f>O3*B5</f>
        <v>117.05059938658481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12.682387902457215</v>
      </c>
      <c r="AE3">
        <f t="shared" ref="AE3:AE23" si="1">$Z3*O3</f>
        <v>146.31324923323101</v>
      </c>
      <c r="AF3">
        <f t="shared" ref="AF3:AG23" si="2">-$Z3*P3</f>
        <v>-117.05059938658481</v>
      </c>
      <c r="AG3">
        <f t="shared" si="2"/>
        <v>-1522.432587</v>
      </c>
      <c r="AH3">
        <f t="shared" ref="AH3:AH23" si="3">-X3*R3</f>
        <v>0</v>
      </c>
      <c r="AI3">
        <f t="shared" ref="AI3:AI23" si="4">SUM(AE3:AH3)</f>
        <v>-1493.1699371533539</v>
      </c>
      <c r="AJ3">
        <f t="shared" ref="AJ3:AJ23" si="5">AB3-AC3</f>
        <v>-12.682387902457215</v>
      </c>
      <c r="AL3">
        <f t="shared" ref="AL3:AL23" si="6">SUM(AI3:AK3)</f>
        <v>-1505.8523250558112</v>
      </c>
      <c r="AN3">
        <f t="shared" ref="AN3:AU23" si="7">AE3*$K3</f>
        <v>146.31324923323101</v>
      </c>
      <c r="AO3">
        <f t="shared" si="7"/>
        <v>-117.05059938658481</v>
      </c>
      <c r="AP3">
        <f t="shared" si="7"/>
        <v>-1522.432587</v>
      </c>
      <c r="AQ3">
        <f t="shared" si="7"/>
        <v>0</v>
      </c>
      <c r="AR3">
        <f t="shared" si="7"/>
        <v>-1493.1699371533539</v>
      </c>
      <c r="AS3">
        <f t="shared" si="7"/>
        <v>-12.682387902457215</v>
      </c>
      <c r="AT3">
        <f t="shared" si="7"/>
        <v>0</v>
      </c>
      <c r="AU3">
        <f t="shared" si="7"/>
        <v>-1505.8523250558112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64.273025349512139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50000</v>
      </c>
      <c r="S4">
        <f t="shared" ref="S4:S23" si="11">AX4</f>
        <v>12.682387902457215</v>
      </c>
      <c r="U4">
        <f t="shared" ref="U4:U23" si="12">M4</f>
        <v>1.102811E-3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1.102811E-3</v>
      </c>
      <c r="Y4">
        <f t="shared" ref="Y4:Y23" si="16">V4*W4</f>
        <v>0.01</v>
      </c>
      <c r="Z4">
        <f t="shared" ref="Z4:Z23" si="17">MAX(0, W4-X4-Y4)</f>
        <v>0.98889718900000001</v>
      </c>
      <c r="AB4">
        <f t="shared" ref="AB4:AB23" si="18">AC3</f>
        <v>12.682387902457215</v>
      </c>
      <c r="AC4">
        <f t="shared" ref="AC4:AC23" si="19">AX5</f>
        <v>25.151644329490399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-55.140549999999998</v>
      </c>
      <c r="AI4">
        <f t="shared" si="4"/>
        <v>-55.140549999999998</v>
      </c>
      <c r="AJ4">
        <f t="shared" si="5"/>
        <v>-12.469256427033184</v>
      </c>
      <c r="AK4">
        <f>G4*MAX(0, SUM(AB4:AB4, AE4:AF4))</f>
        <v>0.27774429506381298</v>
      </c>
      <c r="AL4">
        <f t="shared" si="6"/>
        <v>-67.332062131969366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-51.731447602964622</v>
      </c>
      <c r="AR4">
        <f t="shared" si="7"/>
        <v>-51.731447602964622</v>
      </c>
      <c r="AS4">
        <f t="shared" si="7"/>
        <v>-11.698336079400677</v>
      </c>
      <c r="AT4">
        <f t="shared" si="7"/>
        <v>0.26057256315209021</v>
      </c>
      <c r="AU4">
        <f t="shared" si="7"/>
        <v>-63.169211119213209</v>
      </c>
      <c r="AW4">
        <v>1</v>
      </c>
      <c r="AX4">
        <f>(R4*SUMPRODUCT(K5:$K$23, X5:$X$23)-$AZ$3*SUMPRODUCT(K4:$K$22, W5:$W$23))/Z4</f>
        <v>12.682387902457215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146.31324923323101</v>
      </c>
      <c r="P5">
        <f t="shared" ref="P5:P23" si="22">O5*$C$5</f>
        <v>7.3156624616615504</v>
      </c>
      <c r="Q5" s="4">
        <f t="shared" ref="Q5:Q23" si="23">$C$8</f>
        <v>25</v>
      </c>
      <c r="R5">
        <f t="shared" si="0"/>
        <v>50000</v>
      </c>
      <c r="S5">
        <f t="shared" si="11"/>
        <v>25.151644329490399</v>
      </c>
      <c r="U5">
        <f t="shared" si="12"/>
        <v>1.1142120000000001E-3</v>
      </c>
      <c r="V5">
        <f t="shared" si="13"/>
        <v>0.01</v>
      </c>
      <c r="W5">
        <f t="shared" si="14"/>
        <v>0.98889718900000001</v>
      </c>
      <c r="X5">
        <f t="shared" si="15"/>
        <v>1.1018411147500681E-3</v>
      </c>
      <c r="Y5">
        <f t="shared" si="16"/>
        <v>9.8889718900000007E-3</v>
      </c>
      <c r="Z5">
        <f t="shared" si="17"/>
        <v>0.97790637599524988</v>
      </c>
      <c r="AB5">
        <f t="shared" si="18"/>
        <v>25.151644329490399</v>
      </c>
      <c r="AC5">
        <f t="shared" si="19"/>
        <v>37.124771503789859</v>
      </c>
      <c r="AE5">
        <f t="shared" si="1"/>
        <v>143.08065931775872</v>
      </c>
      <c r="AF5">
        <f t="shared" si="2"/>
        <v>-7.1540329658879358</v>
      </c>
      <c r="AG5">
        <f t="shared" si="2"/>
        <v>-24.447659399881246</v>
      </c>
      <c r="AH5">
        <f t="shared" si="3"/>
        <v>-55.092055737503401</v>
      </c>
      <c r="AI5">
        <f t="shared" si="4"/>
        <v>56.386911214486119</v>
      </c>
      <c r="AJ5">
        <f t="shared" si="5"/>
        <v>-11.97312717429946</v>
      </c>
      <c r="AK5">
        <f t="shared" ref="AK5:AK23" si="24">G5*SUM(AB5:AB5, AE5:AF5)</f>
        <v>6.6042090979358088</v>
      </c>
      <c r="AL5">
        <f t="shared" si="6"/>
        <v>51.017993138122463</v>
      </c>
      <c r="AN5">
        <f t="shared" si="7"/>
        <v>123.55909354620243</v>
      </c>
      <c r="AO5">
        <f t="shared" si="7"/>
        <v>-6.1779546773101224</v>
      </c>
      <c r="AP5">
        <f t="shared" si="7"/>
        <v>-21.112082158267626</v>
      </c>
      <c r="AQ5">
        <f t="shared" si="7"/>
        <v>-47.575434031270937</v>
      </c>
      <c r="AR5">
        <f t="shared" si="7"/>
        <v>48.693622679353737</v>
      </c>
      <c r="AS5">
        <f t="shared" si="7"/>
        <v>-10.339543776383957</v>
      </c>
      <c r="AT5">
        <f t="shared" si="7"/>
        <v>5.7031473968700901</v>
      </c>
      <c r="AU5">
        <f t="shared" si="7"/>
        <v>44.057226299839868</v>
      </c>
      <c r="AW5">
        <v>2</v>
      </c>
      <c r="AX5">
        <f>(R5*SUMPRODUCT(K6:$K$23, X6:$X$23)-$AZ$3*SUMPRODUCT(K5:$K$22, W6:$W$23))/Z5</f>
        <v>25.151644329490399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146.31324923323101</v>
      </c>
      <c r="P6">
        <f t="shared" si="22"/>
        <v>7.3156624616615504</v>
      </c>
      <c r="Q6" s="4">
        <f t="shared" si="23"/>
        <v>25</v>
      </c>
      <c r="R6">
        <f t="shared" si="0"/>
        <v>50000</v>
      </c>
      <c r="S6">
        <f t="shared" si="11"/>
        <v>37.124771503789859</v>
      </c>
      <c r="U6">
        <f t="shared" si="12"/>
        <v>1.128462E-3</v>
      </c>
      <c r="V6">
        <f t="shared" si="13"/>
        <v>0.01</v>
      </c>
      <c r="W6">
        <f t="shared" si="14"/>
        <v>0.97790637599524988</v>
      </c>
      <c r="X6">
        <f t="shared" si="15"/>
        <v>1.1035301848683517E-3</v>
      </c>
      <c r="Y6">
        <f t="shared" si="16"/>
        <v>9.7790637599524995E-3</v>
      </c>
      <c r="Z6">
        <f t="shared" si="17"/>
        <v>0.96702378205042905</v>
      </c>
      <c r="AB6">
        <f t="shared" si="18"/>
        <v>37.124771503789859</v>
      </c>
      <c r="AC6">
        <f t="shared" si="19"/>
        <v>47.395706678013809</v>
      </c>
      <c r="AE6">
        <f t="shared" si="1"/>
        <v>141.48839163760607</v>
      </c>
      <c r="AF6">
        <f t="shared" si="2"/>
        <v>-7.0744195818803046</v>
      </c>
      <c r="AG6">
        <f t="shared" si="2"/>
        <v>-24.175594551260726</v>
      </c>
      <c r="AH6">
        <f t="shared" si="3"/>
        <v>-55.176509243417584</v>
      </c>
      <c r="AI6">
        <f t="shared" si="4"/>
        <v>55.061868261047451</v>
      </c>
      <c r="AJ6">
        <f t="shared" si="5"/>
        <v>-10.270935174223951</v>
      </c>
      <c r="AK6">
        <f t="shared" si="24"/>
        <v>10.035016498231665</v>
      </c>
      <c r="AL6">
        <f t="shared" si="6"/>
        <v>54.825949585055163</v>
      </c>
      <c r="AN6">
        <f t="shared" si="7"/>
        <v>110.19486910977548</v>
      </c>
      <c r="AO6">
        <f t="shared" si="7"/>
        <v>-5.509743455488775</v>
      </c>
      <c r="AP6">
        <f t="shared" si="7"/>
        <v>-18.828586899556697</v>
      </c>
      <c r="AQ6">
        <f t="shared" si="7"/>
        <v>-42.972912078793293</v>
      </c>
      <c r="AR6">
        <f t="shared" si="7"/>
        <v>42.883626675936718</v>
      </c>
      <c r="AS6">
        <f t="shared" si="7"/>
        <v>-7.9992736086610234</v>
      </c>
      <c r="AT6">
        <f t="shared" si="7"/>
        <v>7.8155339582160064</v>
      </c>
      <c r="AU6">
        <f t="shared" si="7"/>
        <v>42.699887025491698</v>
      </c>
      <c r="AW6">
        <v>3</v>
      </c>
      <c r="AX6">
        <f>(R6*SUMPRODUCT(K7:$K$23, X7:$X$23)-$AZ$3*SUMPRODUCT(K6:$K$22, W7:$W$23))/Z6</f>
        <v>37.124771503789859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146.31324923323101</v>
      </c>
      <c r="P7">
        <f t="shared" si="22"/>
        <v>7.3156624616615504</v>
      </c>
      <c r="Q7" s="4">
        <f t="shared" si="23"/>
        <v>25</v>
      </c>
      <c r="R7">
        <f t="shared" si="0"/>
        <v>50000</v>
      </c>
      <c r="S7">
        <f t="shared" si="11"/>
        <v>47.395706678013809</v>
      </c>
      <c r="U7">
        <f t="shared" si="12"/>
        <v>1.1436619999999999E-3</v>
      </c>
      <c r="V7">
        <f t="shared" si="13"/>
        <v>0.01</v>
      </c>
      <c r="W7">
        <f t="shared" si="14"/>
        <v>0.96702378205042905</v>
      </c>
      <c r="X7">
        <f t="shared" si="15"/>
        <v>1.1059483526273577E-3</v>
      </c>
      <c r="Y7">
        <f t="shared" si="16"/>
        <v>9.6702378205042912E-3</v>
      </c>
      <c r="Z7">
        <f t="shared" si="17"/>
        <v>0.95624759587729746</v>
      </c>
      <c r="AB7">
        <f t="shared" si="18"/>
        <v>47.395706678013809</v>
      </c>
      <c r="AC7">
        <f t="shared" si="19"/>
        <v>55.11008145399807</v>
      </c>
      <c r="AE7">
        <f t="shared" si="1"/>
        <v>139.91169282427299</v>
      </c>
      <c r="AF7">
        <f t="shared" si="2"/>
        <v>-6.9955846412136493</v>
      </c>
      <c r="AG7">
        <f t="shared" si="2"/>
        <v>-23.906189896932435</v>
      </c>
      <c r="AH7">
        <f t="shared" si="3"/>
        <v>-55.297417631367885</v>
      </c>
      <c r="AI7">
        <f t="shared" si="4"/>
        <v>53.712500654759033</v>
      </c>
      <c r="AJ7">
        <f t="shared" si="5"/>
        <v>-7.7143747759842611</v>
      </c>
      <c r="AK7">
        <f t="shared" si="24"/>
        <v>8.8533101096786915</v>
      </c>
      <c r="AL7">
        <f t="shared" si="6"/>
        <v>54.85143598845346</v>
      </c>
      <c r="AN7">
        <f t="shared" si="7"/>
        <v>98.639354335368822</v>
      </c>
      <c r="AO7">
        <f t="shared" si="7"/>
        <v>-4.9319677167684404</v>
      </c>
      <c r="AP7">
        <f t="shared" si="7"/>
        <v>-16.854139124839694</v>
      </c>
      <c r="AQ7">
        <f t="shared" si="7"/>
        <v>-38.985316105224605</v>
      </c>
      <c r="AR7">
        <f t="shared" si="7"/>
        <v>37.867931388536086</v>
      </c>
      <c r="AS7">
        <f t="shared" si="7"/>
        <v>-5.4387230376797282</v>
      </c>
      <c r="AT7">
        <f t="shared" si="7"/>
        <v>6.241685561237059</v>
      </c>
      <c r="AU7">
        <f t="shared" si="7"/>
        <v>38.670893912093412</v>
      </c>
      <c r="AW7">
        <v>4</v>
      </c>
      <c r="AX7">
        <f>(R7*SUMPRODUCT(K8:$K$23, X8:$X$23)-$AZ$3*SUMPRODUCT(K7:$K$22, W8:$W$23))/Z7</f>
        <v>47.395706678013809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146.31324923323101</v>
      </c>
      <c r="P8">
        <f t="shared" si="22"/>
        <v>7.3156624616615504</v>
      </c>
      <c r="Q8" s="4">
        <f t="shared" si="23"/>
        <v>25</v>
      </c>
      <c r="R8">
        <f t="shared" si="0"/>
        <v>50000</v>
      </c>
      <c r="S8">
        <f t="shared" si="11"/>
        <v>55.11008145399807</v>
      </c>
      <c r="U8">
        <f t="shared" si="12"/>
        <v>1.162663E-3</v>
      </c>
      <c r="V8">
        <f t="shared" si="13"/>
        <v>0.01</v>
      </c>
      <c r="W8">
        <f t="shared" si="14"/>
        <v>0.95624759587729746</v>
      </c>
      <c r="X8">
        <f t="shared" si="15"/>
        <v>1.1117936985654863E-3</v>
      </c>
      <c r="Y8">
        <f t="shared" si="16"/>
        <v>9.562475958772975E-3</v>
      </c>
      <c r="Z8">
        <f t="shared" si="17"/>
        <v>0.94557332621995893</v>
      </c>
      <c r="AB8">
        <f t="shared" si="18"/>
        <v>55.11008145399807</v>
      </c>
      <c r="AC8">
        <f t="shared" si="19"/>
        <v>60.802504978060277</v>
      </c>
      <c r="AE8">
        <f t="shared" si="1"/>
        <v>138.34990574751609</v>
      </c>
      <c r="AF8">
        <f t="shared" si="2"/>
        <v>-6.9174952873758047</v>
      </c>
      <c r="AG8">
        <f t="shared" si="2"/>
        <v>-23.639333155498974</v>
      </c>
      <c r="AH8">
        <f t="shared" si="3"/>
        <v>-55.589684928274316</v>
      </c>
      <c r="AI8">
        <f t="shared" si="4"/>
        <v>52.203392376366999</v>
      </c>
      <c r="AJ8">
        <f t="shared" si="5"/>
        <v>-5.6924235240622068</v>
      </c>
      <c r="AK8">
        <f t="shared" si="24"/>
        <v>3.973355077771147</v>
      </c>
      <c r="AL8">
        <f t="shared" si="6"/>
        <v>50.484323930075938</v>
      </c>
      <c r="AN8">
        <f t="shared" si="7"/>
        <v>90.944779920172934</v>
      </c>
      <c r="AO8">
        <f t="shared" si="7"/>
        <v>-4.5472389960086472</v>
      </c>
      <c r="AP8">
        <f t="shared" si="7"/>
        <v>-15.539395850474586</v>
      </c>
      <c r="AQ8">
        <f t="shared" si="7"/>
        <v>-36.542067985647542</v>
      </c>
      <c r="AR8">
        <f t="shared" si="7"/>
        <v>34.316077088042171</v>
      </c>
      <c r="AS8">
        <f t="shared" si="7"/>
        <v>-3.7419339161172309</v>
      </c>
      <c r="AT8">
        <f t="shared" si="7"/>
        <v>2.61189844069761</v>
      </c>
      <c r="AU8">
        <f t="shared" si="7"/>
        <v>33.186041612622546</v>
      </c>
      <c r="AW8">
        <v>5</v>
      </c>
      <c r="AX8">
        <f>(R8*SUMPRODUCT(K9:$K$23, X9:$X$23)-$AZ$3*SUMPRODUCT(K8:$K$22, W9:$W$23))/Z8</f>
        <v>55.11008145399807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146.31324923323101</v>
      </c>
      <c r="P9">
        <f t="shared" si="22"/>
        <v>7.3156624616615504</v>
      </c>
      <c r="Q9" s="4">
        <f t="shared" si="23"/>
        <v>25</v>
      </c>
      <c r="R9">
        <f t="shared" si="0"/>
        <v>50000</v>
      </c>
      <c r="S9">
        <f t="shared" si="11"/>
        <v>60.802504978060277</v>
      </c>
      <c r="U9">
        <f t="shared" si="12"/>
        <v>1.192114E-3</v>
      </c>
      <c r="V9">
        <f t="shared" si="13"/>
        <v>0.01</v>
      </c>
      <c r="W9">
        <f t="shared" si="14"/>
        <v>0.94557332621995893</v>
      </c>
      <c r="X9">
        <f t="shared" si="15"/>
        <v>1.1272312002133802E-3</v>
      </c>
      <c r="Y9">
        <f t="shared" si="16"/>
        <v>9.4557332621995893E-3</v>
      </c>
      <c r="Z9">
        <f t="shared" si="17"/>
        <v>0.93499036175754591</v>
      </c>
      <c r="AB9">
        <f t="shared" si="18"/>
        <v>60.802504978060277</v>
      </c>
      <c r="AC9">
        <f t="shared" si="19"/>
        <v>65.265371663380122</v>
      </c>
      <c r="AE9">
        <f t="shared" si="1"/>
        <v>136.80147783050063</v>
      </c>
      <c r="AF9">
        <f t="shared" si="2"/>
        <v>-6.8400738915250319</v>
      </c>
      <c r="AG9">
        <f t="shared" si="2"/>
        <v>-23.374759043938649</v>
      </c>
      <c r="AH9">
        <f t="shared" si="3"/>
        <v>-56.36156001066901</v>
      </c>
      <c r="AI9">
        <f t="shared" si="4"/>
        <v>50.225084884367931</v>
      </c>
      <c r="AJ9">
        <f t="shared" si="5"/>
        <v>-4.4628666853198453</v>
      </c>
      <c r="AK9">
        <f t="shared" si="24"/>
        <v>1.1255070626105117</v>
      </c>
      <c r="AL9">
        <f t="shared" si="6"/>
        <v>46.887725261658595</v>
      </c>
      <c r="AN9">
        <f t="shared" si="7"/>
        <v>85.465610697207239</v>
      </c>
      <c r="AO9">
        <f t="shared" si="7"/>
        <v>-4.273280534860362</v>
      </c>
      <c r="AP9">
        <f t="shared" si="7"/>
        <v>-14.603190610744106</v>
      </c>
      <c r="AQ9">
        <f t="shared" si="7"/>
        <v>-35.211426240054479</v>
      </c>
      <c r="AR9">
        <f t="shared" si="7"/>
        <v>31.377713311548288</v>
      </c>
      <c r="AS9">
        <f t="shared" si="7"/>
        <v>-2.7881396661055775</v>
      </c>
      <c r="AT9">
        <f t="shared" si="7"/>
        <v>0.70315138385574294</v>
      </c>
      <c r="AU9">
        <f t="shared" si="7"/>
        <v>29.292725029298452</v>
      </c>
      <c r="AW9">
        <v>6</v>
      </c>
      <c r="AX9">
        <f>(R9*SUMPRODUCT(K10:$K$23, X10:$X$23)-$AZ$3*SUMPRODUCT(K9:$K$22, W10:$W$23))/Z9</f>
        <v>60.802504978060277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146.31324923323101</v>
      </c>
      <c r="P10">
        <f t="shared" si="22"/>
        <v>7.3156624616615504</v>
      </c>
      <c r="Q10" s="4">
        <f t="shared" si="23"/>
        <v>25</v>
      </c>
      <c r="R10">
        <f t="shared" si="0"/>
        <v>50000</v>
      </c>
      <c r="S10">
        <f t="shared" si="11"/>
        <v>65.265371663380122</v>
      </c>
      <c r="U10">
        <f t="shared" si="12"/>
        <v>1.227265E-3</v>
      </c>
      <c r="V10">
        <f t="shared" si="13"/>
        <v>0.01</v>
      </c>
      <c r="W10">
        <f t="shared" si="14"/>
        <v>0.93499036175754591</v>
      </c>
      <c r="X10">
        <f t="shared" si="15"/>
        <v>1.1474809463223746E-3</v>
      </c>
      <c r="Y10">
        <f t="shared" si="16"/>
        <v>9.3499036175754592E-3</v>
      </c>
      <c r="Z10">
        <f t="shared" si="17"/>
        <v>0.92449297719364809</v>
      </c>
      <c r="AB10">
        <f t="shared" si="18"/>
        <v>65.265371663380122</v>
      </c>
      <c r="AC10">
        <f t="shared" si="19"/>
        <v>68.583527987634</v>
      </c>
      <c r="AE10">
        <f t="shared" si="1"/>
        <v>135.26557138650597</v>
      </c>
      <c r="AF10">
        <f t="shared" si="2"/>
        <v>-6.7632785693252995</v>
      </c>
      <c r="AG10">
        <f t="shared" si="2"/>
        <v>-23.112324429841202</v>
      </c>
      <c r="AH10">
        <f t="shared" si="3"/>
        <v>-57.374047316118734</v>
      </c>
      <c r="AI10">
        <f t="shared" si="4"/>
        <v>48.015921071220717</v>
      </c>
      <c r="AJ10">
        <f t="shared" si="5"/>
        <v>-3.3181563242538772</v>
      </c>
      <c r="AK10">
        <f t="shared" si="24"/>
        <v>0.79444742437029936</v>
      </c>
      <c r="AL10">
        <f t="shared" si="6"/>
        <v>45.492212171337137</v>
      </c>
      <c r="AN10">
        <f t="shared" si="7"/>
        <v>80.290798705484903</v>
      </c>
      <c r="AO10">
        <f t="shared" si="7"/>
        <v>-4.0145399352742457</v>
      </c>
      <c r="AP10">
        <f t="shared" si="7"/>
        <v>-13.718989757635885</v>
      </c>
      <c r="AQ10">
        <f t="shared" si="7"/>
        <v>-34.056027980797843</v>
      </c>
      <c r="AR10">
        <f t="shared" si="7"/>
        <v>28.501241031776914</v>
      </c>
      <c r="AS10">
        <f t="shared" si="7"/>
        <v>-1.9695878173074972</v>
      </c>
      <c r="AT10">
        <f t="shared" si="7"/>
        <v>0.47156728484843402</v>
      </c>
      <c r="AU10">
        <f t="shared" si="7"/>
        <v>27.003220499317852</v>
      </c>
      <c r="AW10">
        <v>7</v>
      </c>
      <c r="AX10">
        <f>(R10*SUMPRODUCT(K11:$K$23, X11:$X$23)-$AZ$3*SUMPRODUCT(K10:$K$22, W11:$W$23))/Z10</f>
        <v>65.265371663380122</v>
      </c>
    </row>
    <row r="11" spans="1:52" x14ac:dyDescent="0.25">
      <c r="A11" t="s">
        <v>33</v>
      </c>
      <c r="C11" s="7">
        <f>AU25</f>
        <v>-1171.8418876717815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146.31324923323101</v>
      </c>
      <c r="P11">
        <f t="shared" si="22"/>
        <v>7.3156624616615504</v>
      </c>
      <c r="Q11" s="4">
        <f t="shared" si="23"/>
        <v>25</v>
      </c>
      <c r="R11">
        <f t="shared" si="0"/>
        <v>50000</v>
      </c>
      <c r="S11">
        <f t="shared" si="11"/>
        <v>68.583527987634</v>
      </c>
      <c r="U11">
        <f t="shared" si="12"/>
        <v>1.2614659999999999E-3</v>
      </c>
      <c r="V11">
        <f t="shared" si="13"/>
        <v>0.01</v>
      </c>
      <c r="W11">
        <f t="shared" si="14"/>
        <v>0.92449297719364809</v>
      </c>
      <c r="X11">
        <f t="shared" si="15"/>
        <v>1.1662164579685625E-3</v>
      </c>
      <c r="Y11">
        <f t="shared" si="16"/>
        <v>9.2449297719364807E-3</v>
      </c>
      <c r="Z11">
        <f t="shared" si="17"/>
        <v>0.91408183096374307</v>
      </c>
      <c r="AB11">
        <f t="shared" si="18"/>
        <v>68.583527987634</v>
      </c>
      <c r="AC11">
        <f t="shared" si="19"/>
        <v>70.643542108609182</v>
      </c>
      <c r="AE11">
        <f t="shared" si="1"/>
        <v>133.74228275336628</v>
      </c>
      <c r="AF11">
        <f t="shared" si="2"/>
        <v>-6.6871141376683134</v>
      </c>
      <c r="AG11">
        <f t="shared" si="2"/>
        <v>-22.852045774093575</v>
      </c>
      <c r="AH11">
        <f t="shared" si="3"/>
        <v>-58.310822898428121</v>
      </c>
      <c r="AI11">
        <f t="shared" si="4"/>
        <v>45.892299943176276</v>
      </c>
      <c r="AJ11">
        <f t="shared" si="5"/>
        <v>-2.0600141209751825</v>
      </c>
      <c r="AK11">
        <f t="shared" si="24"/>
        <v>0.46953287184799669</v>
      </c>
      <c r="AL11">
        <f t="shared" si="6"/>
        <v>44.301818694049089</v>
      </c>
      <c r="AN11">
        <f t="shared" si="7"/>
        <v>75.498437095340222</v>
      </c>
      <c r="AO11">
        <f t="shared" si="7"/>
        <v>-3.7749218547670109</v>
      </c>
      <c r="AP11">
        <f t="shared" si="7"/>
        <v>-12.900136776914806</v>
      </c>
      <c r="AQ11">
        <f t="shared" si="7"/>
        <v>-32.916859978327928</v>
      </c>
      <c r="AR11">
        <f t="shared" si="7"/>
        <v>25.906518485330484</v>
      </c>
      <c r="AS11">
        <f t="shared" si="7"/>
        <v>-1.1628921185289309</v>
      </c>
      <c r="AT11">
        <f t="shared" si="7"/>
        <v>0.26505453069603879</v>
      </c>
      <c r="AU11">
        <f t="shared" si="7"/>
        <v>25.008680897497591</v>
      </c>
      <c r="AW11">
        <v>8</v>
      </c>
      <c r="AX11">
        <f>(R11*SUMPRODUCT(K12:$K$23, X12:$X$23)-$AZ$3*SUMPRODUCT(K11:$K$22, W12:$W$23))/Z11</f>
        <v>68.583527987634</v>
      </c>
    </row>
    <row r="12" spans="1:52" x14ac:dyDescent="0.25">
      <c r="A12" t="s">
        <v>40</v>
      </c>
      <c r="C12">
        <v>0.1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146.31324923323101</v>
      </c>
      <c r="P12">
        <f t="shared" si="22"/>
        <v>7.3156624616615504</v>
      </c>
      <c r="Q12" s="4">
        <f t="shared" si="23"/>
        <v>25</v>
      </c>
      <c r="R12">
        <f t="shared" si="0"/>
        <v>50000</v>
      </c>
      <c r="S12">
        <f t="shared" si="11"/>
        <v>70.643542108609182</v>
      </c>
      <c r="U12">
        <f t="shared" si="12"/>
        <v>1.3051670000000001E-3</v>
      </c>
      <c r="V12">
        <f t="shared" si="13"/>
        <v>0.01</v>
      </c>
      <c r="W12">
        <f t="shared" si="14"/>
        <v>0.91408183096374307</v>
      </c>
      <c r="X12">
        <f t="shared" si="15"/>
        <v>1.1930294410734557E-3</v>
      </c>
      <c r="Y12">
        <f t="shared" si="16"/>
        <v>9.1408183096374305E-3</v>
      </c>
      <c r="Z12">
        <f t="shared" si="17"/>
        <v>0.90374798321303218</v>
      </c>
      <c r="AB12">
        <f t="shared" si="18"/>
        <v>70.643542108609182</v>
      </c>
      <c r="AC12">
        <f t="shared" si="19"/>
        <v>71.484305392086284</v>
      </c>
      <c r="AE12">
        <f t="shared" si="1"/>
        <v>132.23030391187825</v>
      </c>
      <c r="AF12">
        <f t="shared" si="2"/>
        <v>-6.6115151955939124</v>
      </c>
      <c r="AG12">
        <f t="shared" si="2"/>
        <v>-22.593699580325804</v>
      </c>
      <c r="AH12">
        <f t="shared" si="3"/>
        <v>-59.651472053672784</v>
      </c>
      <c r="AI12">
        <f t="shared" si="4"/>
        <v>43.373617082285755</v>
      </c>
      <c r="AJ12">
        <f t="shared" si="5"/>
        <v>-0.84076328347710216</v>
      </c>
      <c r="AK12">
        <f t="shared" si="24"/>
        <v>0.45140336089725508</v>
      </c>
      <c r="AL12">
        <f t="shared" si="6"/>
        <v>42.984257159705905</v>
      </c>
      <c r="AN12">
        <f t="shared" si="7"/>
        <v>70.961987504266943</v>
      </c>
      <c r="AO12">
        <f t="shared" si="7"/>
        <v>-3.5480993752133472</v>
      </c>
      <c r="AP12">
        <f t="shared" si="7"/>
        <v>-12.125010529830728</v>
      </c>
      <c r="AQ12">
        <f t="shared" si="7"/>
        <v>-32.01223085220186</v>
      </c>
      <c r="AR12">
        <f t="shared" si="7"/>
        <v>23.276646747021015</v>
      </c>
      <c r="AS12">
        <f t="shared" si="7"/>
        <v>-0.45119939870900588</v>
      </c>
      <c r="AT12">
        <f t="shared" si="7"/>
        <v>0.24224764450910136</v>
      </c>
      <c r="AU12">
        <f t="shared" si="7"/>
        <v>23.06769499282111</v>
      </c>
      <c r="AW12">
        <v>9</v>
      </c>
      <c r="AX12">
        <f>(R12*SUMPRODUCT(K13:$K$23, X13:$X$23)-$AZ$3*SUMPRODUCT(K12:$K$22, W13:$W$23))/Z12</f>
        <v>70.643542108609182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146.31324923323101</v>
      </c>
      <c r="P13">
        <f t="shared" si="22"/>
        <v>7.3156624616615504</v>
      </c>
      <c r="Q13" s="4">
        <f t="shared" si="23"/>
        <v>25</v>
      </c>
      <c r="R13">
        <f t="shared" si="0"/>
        <v>50000</v>
      </c>
      <c r="S13">
        <f t="shared" si="11"/>
        <v>71.484305392086284</v>
      </c>
      <c r="U13">
        <f t="shared" si="12"/>
        <v>1.350768E-3</v>
      </c>
      <c r="V13">
        <f t="shared" si="13"/>
        <v>0.01</v>
      </c>
      <c r="W13">
        <f t="shared" si="14"/>
        <v>0.90374798321303218</v>
      </c>
      <c r="X13">
        <f t="shared" si="15"/>
        <v>1.2207538557887012E-3</v>
      </c>
      <c r="Y13">
        <f t="shared" si="16"/>
        <v>9.0374798321303223E-3</v>
      </c>
      <c r="Z13">
        <f t="shared" si="17"/>
        <v>0.89348974952511317</v>
      </c>
      <c r="AB13">
        <f t="shared" si="18"/>
        <v>71.484305392086284</v>
      </c>
      <c r="AC13">
        <f t="shared" si="19"/>
        <v>71.02180846995779</v>
      </c>
      <c r="AE13">
        <f t="shared" si="1"/>
        <v>130.72938840960504</v>
      </c>
      <c r="AF13">
        <f t="shared" si="2"/>
        <v>-6.5364694204802518</v>
      </c>
      <c r="AG13">
        <f t="shared" si="2"/>
        <v>-22.337243738127828</v>
      </c>
      <c r="AH13">
        <f t="shared" si="3"/>
        <v>-61.037692789435056</v>
      </c>
      <c r="AI13">
        <f t="shared" si="4"/>
        <v>40.817982461561911</v>
      </c>
      <c r="AJ13">
        <f t="shared" si="5"/>
        <v>0.46249692212849425</v>
      </c>
      <c r="AK13">
        <f t="shared" si="24"/>
        <v>0.39135444876242215</v>
      </c>
      <c r="AL13">
        <f t="shared" si="6"/>
        <v>41.671833832452826</v>
      </c>
      <c r="AN13">
        <f t="shared" si="7"/>
        <v>66.707725061602275</v>
      </c>
      <c r="AO13">
        <f t="shared" si="7"/>
        <v>-3.3353862530801135</v>
      </c>
      <c r="AP13">
        <f t="shared" si="7"/>
        <v>-11.398100549880251</v>
      </c>
      <c r="AQ13">
        <f t="shared" si="7"/>
        <v>-31.145908953805062</v>
      </c>
      <c r="AR13">
        <f t="shared" si="7"/>
        <v>20.828329304836849</v>
      </c>
      <c r="AS13">
        <f t="shared" si="7"/>
        <v>0.23599986122874023</v>
      </c>
      <c r="AT13">
        <f t="shared" si="7"/>
        <v>0.19969775187719355</v>
      </c>
      <c r="AU13">
        <f t="shared" si="7"/>
        <v>21.264026917942783</v>
      </c>
      <c r="AW13">
        <v>10</v>
      </c>
      <c r="AX13">
        <f>(R13*SUMPRODUCT(K14:$K$23, X14:$X$23)-$AZ$3*SUMPRODUCT(K13:$K$22, W14:$W$23))/Z13</f>
        <v>71.484305392086284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146.31324923323101</v>
      </c>
      <c r="P14">
        <f t="shared" si="22"/>
        <v>7.3156624616615504</v>
      </c>
      <c r="Q14" s="4">
        <f t="shared" si="23"/>
        <v>25</v>
      </c>
      <c r="R14">
        <f t="shared" si="0"/>
        <v>50000</v>
      </c>
      <c r="S14">
        <f t="shared" si="11"/>
        <v>71.02180846995779</v>
      </c>
      <c r="U14">
        <f t="shared" si="12"/>
        <v>1.4039689999999999E-3</v>
      </c>
      <c r="V14">
        <f t="shared" si="13"/>
        <v>0.01</v>
      </c>
      <c r="W14">
        <f t="shared" si="14"/>
        <v>0.89348974952511317</v>
      </c>
      <c r="X14">
        <f t="shared" si="15"/>
        <v>1.2544319101510236E-3</v>
      </c>
      <c r="Y14">
        <f t="shared" si="16"/>
        <v>8.9348974952511324E-3</v>
      </c>
      <c r="Z14">
        <f t="shared" si="17"/>
        <v>0.88330042011971099</v>
      </c>
      <c r="AB14">
        <f t="shared" si="18"/>
        <v>71.02180846995779</v>
      </c>
      <c r="AC14">
        <f t="shared" si="19"/>
        <v>68.930563203842368</v>
      </c>
      <c r="AE14">
        <f t="shared" si="1"/>
        <v>129.23855451679293</v>
      </c>
      <c r="AF14">
        <f t="shared" si="2"/>
        <v>-6.4619277258396464</v>
      </c>
      <c r="AG14">
        <f t="shared" si="2"/>
        <v>-22.082510502992776</v>
      </c>
      <c r="AH14">
        <f t="shared" si="3"/>
        <v>-62.721595507551179</v>
      </c>
      <c r="AI14">
        <f t="shared" si="4"/>
        <v>37.972520780409333</v>
      </c>
      <c r="AJ14">
        <f t="shared" si="5"/>
        <v>2.0912452661154219</v>
      </c>
      <c r="AK14">
        <f t="shared" si="24"/>
        <v>0.34883718346963993</v>
      </c>
      <c r="AL14">
        <f t="shared" si="6"/>
        <v>40.412603229994396</v>
      </c>
      <c r="AN14">
        <f t="shared" si="7"/>
        <v>62.723028564712969</v>
      </c>
      <c r="AO14">
        <f t="shared" si="7"/>
        <v>-3.1361514282356486</v>
      </c>
      <c r="AP14">
        <f t="shared" si="7"/>
        <v>-10.717250299173038</v>
      </c>
      <c r="AQ14">
        <f t="shared" si="7"/>
        <v>-30.440517083726125</v>
      </c>
      <c r="AR14">
        <f t="shared" si="7"/>
        <v>18.42910975357816</v>
      </c>
      <c r="AS14">
        <f t="shared" si="7"/>
        <v>1.0149389015747201</v>
      </c>
      <c r="AT14">
        <f t="shared" si="7"/>
        <v>0.16930028895020793</v>
      </c>
      <c r="AU14">
        <f t="shared" si="7"/>
        <v>19.613348944103087</v>
      </c>
      <c r="AW14">
        <v>11</v>
      </c>
      <c r="AX14">
        <f>(R14*SUMPRODUCT(K15:$K$23, X15:$X$23)-$AZ$3*SUMPRODUCT(K14:$K$22, W15:$W$23))/Z14</f>
        <v>71.02180846995779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146.31324923323101</v>
      </c>
      <c r="P15">
        <f t="shared" si="22"/>
        <v>7.3156624616615504</v>
      </c>
      <c r="Q15" s="4">
        <f t="shared" si="23"/>
        <v>25</v>
      </c>
      <c r="R15">
        <f t="shared" si="0"/>
        <v>50000</v>
      </c>
      <c r="S15">
        <f t="shared" si="11"/>
        <v>68.930563203842368</v>
      </c>
      <c r="U15">
        <f t="shared" si="12"/>
        <v>1.4771210000000001E-3</v>
      </c>
      <c r="V15">
        <f t="shared" si="13"/>
        <v>0.01</v>
      </c>
      <c r="W15">
        <f t="shared" si="14"/>
        <v>0.88330042011971099</v>
      </c>
      <c r="X15">
        <f t="shared" si="15"/>
        <v>1.3047415998676476E-3</v>
      </c>
      <c r="Y15">
        <f t="shared" si="16"/>
        <v>8.8330042011971095E-3</v>
      </c>
      <c r="Z15">
        <f t="shared" si="17"/>
        <v>0.87316267431864625</v>
      </c>
      <c r="AB15">
        <f t="shared" si="18"/>
        <v>68.930563203842368</v>
      </c>
      <c r="AC15">
        <f t="shared" si="19"/>
        <v>65.180606341946657</v>
      </c>
      <c r="AE15">
        <f t="shared" si="1"/>
        <v>127.75526798873859</v>
      </c>
      <c r="AF15">
        <f t="shared" si="2"/>
        <v>-6.3877633994369303</v>
      </c>
      <c r="AG15">
        <f t="shared" si="2"/>
        <v>-21.829066857966158</v>
      </c>
      <c r="AH15">
        <f t="shared" si="3"/>
        <v>-65.23707999338238</v>
      </c>
      <c r="AI15">
        <f t="shared" si="4"/>
        <v>34.301357737953126</v>
      </c>
      <c r="AJ15">
        <f t="shared" si="5"/>
        <v>3.7499568618957113</v>
      </c>
      <c r="AK15">
        <f t="shared" si="24"/>
        <v>0.78022207795189069</v>
      </c>
      <c r="AL15">
        <f t="shared" si="6"/>
        <v>38.831536677800727</v>
      </c>
      <c r="AN15">
        <f t="shared" si="7"/>
        <v>58.943957387954462</v>
      </c>
      <c r="AO15">
        <f t="shared" si="7"/>
        <v>-2.9471978693977232</v>
      </c>
      <c r="AP15">
        <f t="shared" si="7"/>
        <v>-10.071534481131422</v>
      </c>
      <c r="AQ15">
        <f t="shared" si="7"/>
        <v>-30.09920235605053</v>
      </c>
      <c r="AR15">
        <f t="shared" si="7"/>
        <v>15.826022681374786</v>
      </c>
      <c r="AS15">
        <f t="shared" si="7"/>
        <v>1.7301619021591526</v>
      </c>
      <c r="AT15">
        <f t="shared" si="7"/>
        <v>0.35998027823002504</v>
      </c>
      <c r="AU15">
        <f t="shared" si="7"/>
        <v>17.916164861763964</v>
      </c>
      <c r="AW15">
        <v>12</v>
      </c>
      <c r="AX15">
        <f>(R15*SUMPRODUCT(K16:$K$23, X16:$X$23)-$AZ$3*SUMPRODUCT(K15:$K$22, W16:$W$23))/Z15</f>
        <v>68.930563203842368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146.31324923323101</v>
      </c>
      <c r="P16">
        <f t="shared" si="22"/>
        <v>7.3156624616615504</v>
      </c>
      <c r="Q16" s="4">
        <f t="shared" si="23"/>
        <v>25</v>
      </c>
      <c r="R16">
        <f t="shared" si="0"/>
        <v>50000</v>
      </c>
      <c r="S16">
        <f t="shared" si="11"/>
        <v>65.180606341946657</v>
      </c>
      <c r="U16">
        <f t="shared" si="12"/>
        <v>1.5616740000000001E-3</v>
      </c>
      <c r="V16">
        <f t="shared" si="13"/>
        <v>0.01</v>
      </c>
      <c r="W16">
        <f t="shared" si="14"/>
        <v>0.87316267431864625</v>
      </c>
      <c r="X16">
        <f t="shared" si="15"/>
        <v>1.3635954462538975E-3</v>
      </c>
      <c r="Y16">
        <f t="shared" si="16"/>
        <v>8.731626743186463E-3</v>
      </c>
      <c r="Z16">
        <f t="shared" si="17"/>
        <v>0.86306745212920588</v>
      </c>
      <c r="AB16">
        <f t="shared" si="18"/>
        <v>65.180606341946657</v>
      </c>
      <c r="AC16">
        <f t="shared" si="19"/>
        <v>60.042488936064359</v>
      </c>
      <c r="AE16">
        <f t="shared" si="1"/>
        <v>126.27820322847018</v>
      </c>
      <c r="AF16">
        <f t="shared" si="2"/>
        <v>-6.3139101614235082</v>
      </c>
      <c r="AG16">
        <f t="shared" si="2"/>
        <v>-21.576686303230147</v>
      </c>
      <c r="AH16">
        <f t="shared" si="3"/>
        <v>-68.17977231269488</v>
      </c>
      <c r="AI16">
        <f t="shared" si="4"/>
        <v>30.207834451121641</v>
      </c>
      <c r="AJ16">
        <f t="shared" si="5"/>
        <v>5.1381174058822978</v>
      </c>
      <c r="AK16">
        <f t="shared" si="24"/>
        <v>1.3145287858038526</v>
      </c>
      <c r="AL16">
        <f t="shared" si="6"/>
        <v>36.660480642807791</v>
      </c>
      <c r="AN16">
        <f t="shared" si="7"/>
        <v>55.240795077619275</v>
      </c>
      <c r="AO16">
        <f t="shared" si="7"/>
        <v>-2.7620397538809636</v>
      </c>
      <c r="AP16">
        <f t="shared" si="7"/>
        <v>-9.4387889283974804</v>
      </c>
      <c r="AQ16">
        <f t="shared" si="7"/>
        <v>-29.825454706146648</v>
      </c>
      <c r="AR16">
        <f t="shared" si="7"/>
        <v>13.214511689194188</v>
      </c>
      <c r="AS16">
        <f t="shared" si="7"/>
        <v>2.2476855343717843</v>
      </c>
      <c r="AT16">
        <f t="shared" si="7"/>
        <v>0.5750447299985868</v>
      </c>
      <c r="AU16">
        <f t="shared" si="7"/>
        <v>16.037241953564561</v>
      </c>
      <c r="AW16">
        <v>13</v>
      </c>
      <c r="AX16">
        <f>(R16*SUMPRODUCT(K17:$K$23, X17:$X$23)-$AZ$3*SUMPRODUCT(K16:$K$22, W17:$W$23))/Z16</f>
        <v>65.180606341946657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146.31324923323101</v>
      </c>
      <c r="P17">
        <f t="shared" si="22"/>
        <v>7.3156624616615504</v>
      </c>
      <c r="Q17" s="4">
        <f t="shared" si="23"/>
        <v>25</v>
      </c>
      <c r="R17">
        <f t="shared" si="0"/>
        <v>50000</v>
      </c>
      <c r="S17">
        <f t="shared" si="11"/>
        <v>60.042488936064359</v>
      </c>
      <c r="U17">
        <f t="shared" si="12"/>
        <v>1.648126E-3</v>
      </c>
      <c r="V17">
        <f t="shared" si="13"/>
        <v>0.01</v>
      </c>
      <c r="W17">
        <f t="shared" si="14"/>
        <v>0.86306745212920588</v>
      </c>
      <c r="X17">
        <f t="shared" si="15"/>
        <v>1.4224439076078997E-3</v>
      </c>
      <c r="Y17">
        <f t="shared" si="16"/>
        <v>8.6306745212920595E-3</v>
      </c>
      <c r="Z17">
        <f t="shared" si="17"/>
        <v>0.85301433370030588</v>
      </c>
      <c r="AB17">
        <f t="shared" si="18"/>
        <v>60.042488936064359</v>
      </c>
      <c r="AC17">
        <f t="shared" si="19"/>
        <v>53.669496665728623</v>
      </c>
      <c r="AE17">
        <f t="shared" si="1"/>
        <v>124.80729880621134</v>
      </c>
      <c r="AF17">
        <f t="shared" si="2"/>
        <v>-6.2403649403105668</v>
      </c>
      <c r="AG17">
        <f t="shared" si="2"/>
        <v>-21.325358342507649</v>
      </c>
      <c r="AH17">
        <f t="shared" si="3"/>
        <v>-71.122195380394984</v>
      </c>
      <c r="AI17">
        <f t="shared" si="4"/>
        <v>26.119380142998139</v>
      </c>
      <c r="AJ17">
        <f t="shared" si="5"/>
        <v>6.372992270335736</v>
      </c>
      <c r="AK17">
        <f t="shared" si="24"/>
        <v>2.4648100346671185</v>
      </c>
      <c r="AL17">
        <f t="shared" si="6"/>
        <v>34.957182448000992</v>
      </c>
      <c r="AN17">
        <f t="shared" si="7"/>
        <v>51.424454493938946</v>
      </c>
      <c r="AO17">
        <f t="shared" si="7"/>
        <v>-2.5712227246969475</v>
      </c>
      <c r="AP17">
        <f t="shared" si="7"/>
        <v>-8.7867050255930117</v>
      </c>
      <c r="AQ17">
        <f t="shared" si="7"/>
        <v>-29.304536952819113</v>
      </c>
      <c r="AR17">
        <f t="shared" si="7"/>
        <v>10.761989790829878</v>
      </c>
      <c r="AS17">
        <f t="shared" si="7"/>
        <v>2.6258692731181403</v>
      </c>
      <c r="AT17">
        <f t="shared" si="7"/>
        <v>1.0155777160176407</v>
      </c>
      <c r="AU17">
        <f t="shared" si="7"/>
        <v>14.403436779965659</v>
      </c>
      <c r="AW17">
        <v>14</v>
      </c>
      <c r="AX17">
        <f>(R17*SUMPRODUCT(K18:$K$23, X18:$X$23)-$AZ$3*SUMPRODUCT(K17:$K$22, W18:$W$23))/Z17</f>
        <v>60.042488936064359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146.31324923323101</v>
      </c>
      <c r="P18">
        <f t="shared" si="22"/>
        <v>7.3156624616615504</v>
      </c>
      <c r="Q18" s="4">
        <f t="shared" si="23"/>
        <v>25</v>
      </c>
      <c r="R18">
        <f t="shared" si="0"/>
        <v>50000</v>
      </c>
      <c r="S18">
        <f t="shared" si="11"/>
        <v>53.669496665728623</v>
      </c>
      <c r="U18">
        <f t="shared" si="12"/>
        <v>1.7393280000000001E-3</v>
      </c>
      <c r="V18">
        <f t="shared" si="13"/>
        <v>0.01</v>
      </c>
      <c r="W18">
        <f t="shared" si="14"/>
        <v>0.85301433370030588</v>
      </c>
      <c r="X18">
        <f t="shared" si="15"/>
        <v>1.4836717150062857E-3</v>
      </c>
      <c r="Y18">
        <f t="shared" si="16"/>
        <v>8.5301433370030596E-3</v>
      </c>
      <c r="Z18">
        <f t="shared" si="17"/>
        <v>0.8430005186482965</v>
      </c>
      <c r="AB18">
        <f t="shared" si="18"/>
        <v>53.669496665728623</v>
      </c>
      <c r="AC18">
        <f t="shared" si="19"/>
        <v>45.87342409613624</v>
      </c>
      <c r="AE18">
        <f t="shared" si="1"/>
        <v>123.34214498873121</v>
      </c>
      <c r="AF18">
        <f t="shared" si="2"/>
        <v>-6.1671072494365609</v>
      </c>
      <c r="AG18">
        <f t="shared" si="2"/>
        <v>-21.075012966207414</v>
      </c>
      <c r="AH18">
        <f t="shared" si="3"/>
        <v>-74.183585750314293</v>
      </c>
      <c r="AI18">
        <f t="shared" si="4"/>
        <v>21.916439022772948</v>
      </c>
      <c r="AJ18">
        <f t="shared" si="5"/>
        <v>7.7960725695923827</v>
      </c>
      <c r="AK18">
        <f t="shared" si="24"/>
        <v>3.6902419431485027</v>
      </c>
      <c r="AL18">
        <f t="shared" si="6"/>
        <v>33.402753535513831</v>
      </c>
      <c r="AN18">
        <f t="shared" si="7"/>
        <v>47.49160448127607</v>
      </c>
      <c r="AO18">
        <f t="shared" si="7"/>
        <v>-2.3745802240638039</v>
      </c>
      <c r="AP18">
        <f t="shared" si="7"/>
        <v>-8.1147135905600667</v>
      </c>
      <c r="AQ18">
        <f t="shared" si="7"/>
        <v>-28.563614762647688</v>
      </c>
      <c r="AR18">
        <f t="shared" si="7"/>
        <v>8.4386959040045184</v>
      </c>
      <c r="AS18">
        <f t="shared" si="7"/>
        <v>3.0017963042254023</v>
      </c>
      <c r="AT18">
        <f t="shared" si="7"/>
        <v>1.4208891115055284</v>
      </c>
      <c r="AU18">
        <f t="shared" si="7"/>
        <v>12.861381319735449</v>
      </c>
      <c r="AW18">
        <v>15</v>
      </c>
      <c r="AX18">
        <f>(R18*SUMPRODUCT(K19:$K$23, X19:$X$23)-$AZ$3*SUMPRODUCT(K18:$K$22, W19:$W$23))/Z18</f>
        <v>53.669496665728623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146.31324923323101</v>
      </c>
      <c r="P19">
        <f t="shared" si="22"/>
        <v>7.3156624616615504</v>
      </c>
      <c r="Q19" s="4">
        <f t="shared" si="23"/>
        <v>25</v>
      </c>
      <c r="R19">
        <f t="shared" si="0"/>
        <v>50000</v>
      </c>
      <c r="S19">
        <f t="shared" si="11"/>
        <v>45.87342409613624</v>
      </c>
      <c r="U19">
        <f t="shared" si="12"/>
        <v>1.844781E-3</v>
      </c>
      <c r="V19">
        <f t="shared" si="13"/>
        <v>0.01</v>
      </c>
      <c r="W19">
        <f t="shared" si="14"/>
        <v>0.8430005186482965</v>
      </c>
      <c r="X19">
        <f t="shared" si="15"/>
        <v>1.555151339792523E-3</v>
      </c>
      <c r="Y19">
        <f t="shared" si="16"/>
        <v>8.4300051864829653E-3</v>
      </c>
      <c r="Z19">
        <f t="shared" si="17"/>
        <v>0.83301536212202099</v>
      </c>
      <c r="AB19">
        <f t="shared" si="18"/>
        <v>45.87342409613624</v>
      </c>
      <c r="AC19">
        <f t="shared" si="19"/>
        <v>36.200611888531476</v>
      </c>
      <c r="AE19">
        <f t="shared" si="1"/>
        <v>121.88118429326944</v>
      </c>
      <c r="AF19">
        <f t="shared" si="2"/>
        <v>-6.0940592146634716</v>
      </c>
      <c r="AG19">
        <f t="shared" si="2"/>
        <v>-20.825384053050524</v>
      </c>
      <c r="AH19">
        <f t="shared" si="3"/>
        <v>-77.757566989626142</v>
      </c>
      <c r="AI19">
        <f t="shared" si="4"/>
        <v>17.204174035929299</v>
      </c>
      <c r="AJ19">
        <f t="shared" si="5"/>
        <v>9.672812207604764</v>
      </c>
      <c r="AK19">
        <f t="shared" si="24"/>
        <v>3.6050302465967516</v>
      </c>
      <c r="AL19">
        <f t="shared" si="6"/>
        <v>30.482016490130814</v>
      </c>
      <c r="AN19">
        <f t="shared" si="7"/>
        <v>43.720026855651895</v>
      </c>
      <c r="AO19">
        <f t="shared" si="7"/>
        <v>-2.1860013427825944</v>
      </c>
      <c r="AP19">
        <f t="shared" si="7"/>
        <v>-7.4702781676934578</v>
      </c>
      <c r="AQ19">
        <f t="shared" si="7"/>
        <v>-27.89243423198619</v>
      </c>
      <c r="AR19">
        <f t="shared" si="7"/>
        <v>6.1713131131896484</v>
      </c>
      <c r="AS19">
        <f t="shared" si="7"/>
        <v>3.4697366286545921</v>
      </c>
      <c r="AT19">
        <f t="shared" si="7"/>
        <v>1.2931612054031465</v>
      </c>
      <c r="AU19">
        <f t="shared" si="7"/>
        <v>10.934210947247387</v>
      </c>
      <c r="AW19">
        <v>16</v>
      </c>
      <c r="AX19">
        <f>(R19*SUMPRODUCT(K20:$K$23, X20:$X$23)-$AZ$3*SUMPRODUCT(K19:$K$22, W20:$W$23))/Z19</f>
        <v>45.87342409613624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146.31324923323101</v>
      </c>
      <c r="P20">
        <f t="shared" si="22"/>
        <v>7.3156624616615504</v>
      </c>
      <c r="Q20" s="4">
        <f t="shared" si="23"/>
        <v>25</v>
      </c>
      <c r="R20">
        <f t="shared" si="0"/>
        <v>50000</v>
      </c>
      <c r="S20">
        <f t="shared" si="11"/>
        <v>36.200611888531476</v>
      </c>
      <c r="U20">
        <f t="shared" si="12"/>
        <v>1.9492839999999999E-3</v>
      </c>
      <c r="V20">
        <f t="shared" si="13"/>
        <v>0.01</v>
      </c>
      <c r="W20">
        <f t="shared" si="14"/>
        <v>0.83301536212202099</v>
      </c>
      <c r="X20">
        <f t="shared" si="15"/>
        <v>1.6237835171386615E-3</v>
      </c>
      <c r="Y20">
        <f t="shared" si="16"/>
        <v>8.3301536212202106E-3</v>
      </c>
      <c r="Z20">
        <f t="shared" si="17"/>
        <v>0.82306142498366208</v>
      </c>
      <c r="AB20">
        <f t="shared" si="18"/>
        <v>36.200611888531476</v>
      </c>
      <c r="AC20">
        <f t="shared" si="19"/>
        <v>24.889331910006661</v>
      </c>
      <c r="AE20">
        <f t="shared" si="1"/>
        <v>120.42479140789281</v>
      </c>
      <c r="AF20">
        <f t="shared" si="2"/>
        <v>-6.0212395703946413</v>
      </c>
      <c r="AG20">
        <f t="shared" si="2"/>
        <v>-20.576535624591553</v>
      </c>
      <c r="AH20">
        <f t="shared" si="3"/>
        <v>-81.189175856933076</v>
      </c>
      <c r="AI20">
        <f t="shared" si="4"/>
        <v>12.637840355973537</v>
      </c>
      <c r="AJ20">
        <f t="shared" si="5"/>
        <v>11.311279978524816</v>
      </c>
      <c r="AK20">
        <f t="shared" si="24"/>
        <v>0.64759790402192741</v>
      </c>
      <c r="AL20">
        <f t="shared" si="6"/>
        <v>24.596718238520282</v>
      </c>
      <c r="AN20">
        <f t="shared" si="7"/>
        <v>40.972781787220022</v>
      </c>
      <c r="AO20">
        <f t="shared" si="7"/>
        <v>-2.0486390893610014</v>
      </c>
      <c r="AP20">
        <f t="shared" si="7"/>
        <v>-7.0008666340782408</v>
      </c>
      <c r="AQ20">
        <f t="shared" si="7"/>
        <v>-27.623434900567531</v>
      </c>
      <c r="AR20">
        <f t="shared" si="7"/>
        <v>4.2998411632132498</v>
      </c>
      <c r="AS20">
        <f t="shared" si="7"/>
        <v>3.8484983106549322</v>
      </c>
      <c r="AT20">
        <f t="shared" si="7"/>
        <v>0.22033575725681034</v>
      </c>
      <c r="AU20">
        <f t="shared" si="7"/>
        <v>8.3686752311249926</v>
      </c>
      <c r="AW20">
        <v>17</v>
      </c>
      <c r="AX20">
        <f>(R20*SUMPRODUCT(K21:$K$23, X21:$X$23)-$AZ$3*SUMPRODUCT(K20:$K$22, W21:$W$23))/Z20</f>
        <v>36.200611888531476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146.31324923323101</v>
      </c>
      <c r="P21">
        <f t="shared" si="22"/>
        <v>7.3156624616615504</v>
      </c>
      <c r="Q21" s="4">
        <f t="shared" si="23"/>
        <v>25</v>
      </c>
      <c r="R21">
        <f t="shared" si="0"/>
        <v>50000</v>
      </c>
      <c r="S21">
        <f t="shared" si="11"/>
        <v>24.889331910006661</v>
      </c>
      <c r="U21">
        <f t="shared" si="12"/>
        <v>2.068987E-3</v>
      </c>
      <c r="V21">
        <f t="shared" si="13"/>
        <v>0.01</v>
      </c>
      <c r="W21">
        <f t="shared" si="14"/>
        <v>0.82306142498366208</v>
      </c>
      <c r="X21">
        <f t="shared" si="15"/>
        <v>1.702903388492672E-3</v>
      </c>
      <c r="Y21">
        <f t="shared" si="16"/>
        <v>8.2306142498366208E-3</v>
      </c>
      <c r="Z21">
        <f t="shared" si="17"/>
        <v>0.8131279073453328</v>
      </c>
      <c r="AB21">
        <f t="shared" si="18"/>
        <v>24.889331910006661</v>
      </c>
      <c r="AC21">
        <f t="shared" si="19"/>
        <v>12.600581127721272</v>
      </c>
      <c r="AE21">
        <f t="shared" si="1"/>
        <v>118.97138616591324</v>
      </c>
      <c r="AF21">
        <f t="shared" si="2"/>
        <v>-5.9485693082956628</v>
      </c>
      <c r="AG21">
        <f t="shared" si="2"/>
        <v>-20.32819768363332</v>
      </c>
      <c r="AH21">
        <f t="shared" si="3"/>
        <v>-85.145169424633607</v>
      </c>
      <c r="AI21">
        <f t="shared" si="4"/>
        <v>7.5494497493506572</v>
      </c>
      <c r="AJ21">
        <f t="shared" si="5"/>
        <v>12.288750782285389</v>
      </c>
      <c r="AK21">
        <f t="shared" si="24"/>
        <v>0.22065943802819879</v>
      </c>
      <c r="AL21">
        <f t="shared" si="6"/>
        <v>20.058859969664248</v>
      </c>
      <c r="AN21">
        <f t="shared" si="7"/>
        <v>38.503074114407148</v>
      </c>
      <c r="AO21">
        <f t="shared" si="7"/>
        <v>-1.9251537057203578</v>
      </c>
      <c r="AP21">
        <f t="shared" si="7"/>
        <v>-6.5788768816539696</v>
      </c>
      <c r="AQ21">
        <f t="shared" si="7"/>
        <v>-27.55579198067467</v>
      </c>
      <c r="AR21">
        <f t="shared" si="7"/>
        <v>2.4432515463581557</v>
      </c>
      <c r="AS21">
        <f t="shared" si="7"/>
        <v>3.9770460561329308</v>
      </c>
      <c r="AT21">
        <f t="shared" si="7"/>
        <v>7.1412689809252611E-2</v>
      </c>
      <c r="AU21">
        <f t="shared" si="7"/>
        <v>6.4917102923003398</v>
      </c>
      <c r="AW21">
        <v>18</v>
      </c>
      <c r="AX21">
        <f>(R21*SUMPRODUCT(K22:$K$23, X22:$X$23)-$AZ$3*SUMPRODUCT(K21:$K$22, W22:$W$23))/Z21</f>
        <v>24.889331910006661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146.31324923323101</v>
      </c>
      <c r="P22">
        <f t="shared" si="22"/>
        <v>7.3156624616615504</v>
      </c>
      <c r="Q22" s="4">
        <f t="shared" si="23"/>
        <v>25</v>
      </c>
      <c r="R22">
        <f t="shared" si="0"/>
        <v>50000</v>
      </c>
      <c r="S22">
        <f t="shared" si="11"/>
        <v>12.600581127721272</v>
      </c>
      <c r="U22">
        <f t="shared" si="12"/>
        <v>2.1981909999999999E-3</v>
      </c>
      <c r="V22">
        <f t="shared" si="13"/>
        <v>0.01</v>
      </c>
      <c r="W22">
        <f t="shared" si="14"/>
        <v>0.8131279073453328</v>
      </c>
      <c r="X22">
        <f t="shared" si="15"/>
        <v>1.7874104477753445E-3</v>
      </c>
      <c r="Y22">
        <f t="shared" si="16"/>
        <v>8.1312790734533284E-3</v>
      </c>
      <c r="Z22">
        <f t="shared" si="17"/>
        <v>0.80320921782410415</v>
      </c>
      <c r="AB22">
        <f t="shared" si="18"/>
        <v>12.600581127721272</v>
      </c>
      <c r="AC22">
        <f t="shared" si="19"/>
        <v>12.757999454846738</v>
      </c>
      <c r="AE22">
        <f t="shared" si="1"/>
        <v>117.52015047392668</v>
      </c>
      <c r="AF22">
        <f t="shared" si="2"/>
        <v>-5.8760075236963338</v>
      </c>
      <c r="AG22">
        <f t="shared" si="2"/>
        <v>-20.080230445602602</v>
      </c>
      <c r="AH22">
        <f t="shared" si="3"/>
        <v>-89.370522388767228</v>
      </c>
      <c r="AI22">
        <f t="shared" si="4"/>
        <v>2.1933901158605238</v>
      </c>
      <c r="AJ22">
        <f t="shared" si="5"/>
        <v>-0.15741832712546611</v>
      </c>
      <c r="AK22">
        <f t="shared" si="24"/>
        <v>2.6091392056369842</v>
      </c>
      <c r="AL22">
        <f t="shared" si="6"/>
        <v>4.6451109943720414</v>
      </c>
      <c r="AN22">
        <f t="shared" si="7"/>
        <v>35.545239497450893</v>
      </c>
      <c r="AO22">
        <f t="shared" si="7"/>
        <v>-1.7772619748725447</v>
      </c>
      <c r="AP22">
        <f t="shared" si="7"/>
        <v>-6.0734826961552049</v>
      </c>
      <c r="AQ22">
        <f t="shared" si="7"/>
        <v>-27.031080282915553</v>
      </c>
      <c r="AR22">
        <f t="shared" si="7"/>
        <v>0.66341454350759455</v>
      </c>
      <c r="AS22">
        <f t="shared" si="7"/>
        <v>-4.7612874187088358E-2</v>
      </c>
      <c r="AT22">
        <f t="shared" si="7"/>
        <v>0.78916234852108591</v>
      </c>
      <c r="AU22">
        <f t="shared" si="7"/>
        <v>1.4049640178415919</v>
      </c>
      <c r="AW22">
        <v>19</v>
      </c>
      <c r="AX22">
        <f>(R22*SUMPRODUCT(K23:$K$23, X23:$X$23)-$AZ$3*SUMPRODUCT(K22:$K$22, W23:$W$23))/Z22</f>
        <v>12.600581127721272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146.31324923323101</v>
      </c>
      <c r="P23">
        <f t="shared" si="22"/>
        <v>7.3156624616615504</v>
      </c>
      <c r="Q23" s="4">
        <f t="shared" si="23"/>
        <v>25</v>
      </c>
      <c r="R23">
        <f t="shared" si="0"/>
        <v>50000</v>
      </c>
      <c r="S23">
        <f t="shared" si="11"/>
        <v>12.757999454846738</v>
      </c>
      <c r="U23">
        <f t="shared" si="12"/>
        <v>2.3387939999999999E-3</v>
      </c>
      <c r="V23">
        <f t="shared" si="13"/>
        <v>0.01</v>
      </c>
      <c r="W23">
        <f t="shared" si="14"/>
        <v>0.80320921782410415</v>
      </c>
      <c r="X23">
        <f t="shared" si="15"/>
        <v>1.8785408993917078E-3</v>
      </c>
      <c r="Y23">
        <f t="shared" si="16"/>
        <v>8.0320921782410411E-3</v>
      </c>
      <c r="Z23">
        <f t="shared" si="17"/>
        <v>0.79329858474647141</v>
      </c>
      <c r="AB23">
        <f t="shared" si="18"/>
        <v>12.757999454846738</v>
      </c>
      <c r="AC23">
        <f t="shared" si="19"/>
        <v>0</v>
      </c>
      <c r="AE23">
        <f t="shared" si="1"/>
        <v>116.07009354637989</v>
      </c>
      <c r="AF23">
        <f t="shared" si="2"/>
        <v>-5.8035046773189949</v>
      </c>
      <c r="AG23">
        <f t="shared" si="2"/>
        <v>-19.832464618661785</v>
      </c>
      <c r="AH23">
        <f t="shared" si="3"/>
        <v>-93.927044969585381</v>
      </c>
      <c r="AI23">
        <f t="shared" si="4"/>
        <v>-3.492920719186273</v>
      </c>
      <c r="AJ23">
        <f t="shared" si="5"/>
        <v>12.757999454846738</v>
      </c>
      <c r="AK23">
        <f t="shared" si="24"/>
        <v>8.6117211826735343</v>
      </c>
      <c r="AL23">
        <f t="shared" si="6"/>
        <v>17.876799918334001</v>
      </c>
      <c r="AN23">
        <f t="shared" si="7"/>
        <v>31.802386184990656</v>
      </c>
      <c r="AO23">
        <f t="shared" si="7"/>
        <v>-1.5901193092495327</v>
      </c>
      <c r="AP23">
        <f t="shared" si="7"/>
        <v>-5.4339552897044854</v>
      </c>
      <c r="AQ23">
        <f t="shared" si="7"/>
        <v>-25.735347203318444</v>
      </c>
      <c r="AR23">
        <f t="shared" si="7"/>
        <v>-0.9570356172818103</v>
      </c>
      <c r="AS23">
        <f t="shared" si="7"/>
        <v>3.4956017800469037</v>
      </c>
      <c r="AT23">
        <f t="shared" si="7"/>
        <v>2.3595508059051618</v>
      </c>
      <c r="AU23">
        <f t="shared" si="7"/>
        <v>4.8981169686702559</v>
      </c>
      <c r="AW23">
        <v>20</v>
      </c>
      <c r="AX23">
        <f>(R23*SUMPRODUCT(K$23:$K24, X$23:$X24)-$AZ$3*SUMPRODUCT(K$22:$K23, W$23:$W24))/Z23</f>
        <v>12.757999454846738</v>
      </c>
    </row>
    <row r="25" spans="5:50" x14ac:dyDescent="0.25">
      <c r="AN25" s="8">
        <f t="shared" ref="AN25:AU25" si="25">SUM(AN3:AN23)</f>
        <v>1414.9432536538745</v>
      </c>
      <c r="AO25" s="8">
        <f t="shared" si="25"/>
        <v>-180.48209960761699</v>
      </c>
      <c r="AP25" s="8">
        <f t="shared" si="25"/>
        <v>-1739.1986712522851</v>
      </c>
      <c r="AQ25" s="8">
        <f t="shared" si="25"/>
        <v>-667.22104626994076</v>
      </c>
      <c r="AR25" s="8">
        <f t="shared" si="25"/>
        <v>-1171.958563475968</v>
      </c>
      <c r="AS25" s="8">
        <f t="shared" si="25"/>
        <v>-32.672295643370632</v>
      </c>
      <c r="AT25" s="8">
        <f t="shared" si="25"/>
        <v>32.788971447556811</v>
      </c>
      <c r="AU25" s="9">
        <f t="shared" si="25"/>
        <v>-1171.8418876717815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40C00-0747-4644-A221-E79B73A5F19E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312.68936293672579</v>
      </c>
      <c r="K3">
        <v>1</v>
      </c>
      <c r="L3" s="2">
        <v>0</v>
      </c>
      <c r="O3">
        <f>$C$3</f>
        <v>312.68936293672579</v>
      </c>
      <c r="P3">
        <f>O3*B5</f>
        <v>250.15149034938065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312.68936293672579</v>
      </c>
      <c r="AF3">
        <f t="shared" ref="AF3:AG23" si="3">-$Z3*P3</f>
        <v>-250.15149034938065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-1459.8947144126548</v>
      </c>
      <c r="AJ3">
        <f t="shared" ref="AJ3:AJ23" si="6">AB3-AC3</f>
        <v>0</v>
      </c>
      <c r="AL3">
        <f t="shared" ref="AL3:AL23" si="7">SUM(AI3:AK3)</f>
        <v>-1459.8947144126548</v>
      </c>
      <c r="AN3">
        <f t="shared" ref="AN3:AU23" si="8">AE3*$K3</f>
        <v>312.68936293672579</v>
      </c>
      <c r="AO3">
        <f t="shared" si="8"/>
        <v>-250.15149034938065</v>
      </c>
      <c r="AP3">
        <f t="shared" si="8"/>
        <v>-1522.432587</v>
      </c>
      <c r="AQ3">
        <f t="shared" si="8"/>
        <v>0</v>
      </c>
      <c r="AR3">
        <f t="shared" si="8"/>
        <v>-1459.8947144126548</v>
      </c>
      <c r="AS3">
        <f t="shared" si="8"/>
        <v>0</v>
      </c>
      <c r="AT3">
        <f t="shared" si="8"/>
        <v>0</v>
      </c>
      <c r="AU3">
        <f t="shared" si="8"/>
        <v>-1459.8947144126548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142.25772915857507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50000</v>
      </c>
      <c r="S4">
        <f t="shared" ref="S4:S23" si="12">AX4</f>
        <v>79.800736801482628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0</v>
      </c>
      <c r="AC4">
        <f t="shared" si="1"/>
        <v>78.894937151819931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-67.538399999999996</v>
      </c>
      <c r="AI4">
        <f t="shared" si="5"/>
        <v>-67.538399999999996</v>
      </c>
      <c r="AJ4">
        <f t="shared" si="6"/>
        <v>-78.894937151819931</v>
      </c>
      <c r="AK4">
        <f t="shared" ref="AK4:AK23" si="20">H4*SUM(AB4:AB4, AE4:AF4)</f>
        <v>0</v>
      </c>
      <c r="AL4">
        <f t="shared" si="7"/>
        <v>-146.43333715181993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-63.362792006754844</v>
      </c>
      <c r="AR4">
        <f t="shared" si="8"/>
        <v>-63.362792006754844</v>
      </c>
      <c r="AS4">
        <f t="shared" si="8"/>
        <v>-74.017203444807137</v>
      </c>
      <c r="AT4">
        <f t="shared" si="8"/>
        <v>0</v>
      </c>
      <c r="AU4">
        <f t="shared" si="8"/>
        <v>-137.37999545156197</v>
      </c>
      <c r="AW4">
        <v>1</v>
      </c>
      <c r="AX4">
        <f>(R4*SUMPRODUCT(K5:$K$23, X5:$X$23)-$AZ$3*SUMPRODUCT(K4:$K$22, W5:$W$23))/Z4</f>
        <v>79.800736801482628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1.4039689999999999E-3</v>
      </c>
      <c r="O5">
        <f t="shared" ref="O5:O23" si="22">$C$3</f>
        <v>312.68936293672579</v>
      </c>
      <c r="P5">
        <f t="shared" ref="P5:P23" si="23">O5*$C$5</f>
        <v>15.634468146836291</v>
      </c>
      <c r="Q5" s="4">
        <f t="shared" ref="Q5:Q23" si="24">$C$8</f>
        <v>25</v>
      </c>
      <c r="R5">
        <f t="shared" si="0"/>
        <v>50000</v>
      </c>
      <c r="S5">
        <f t="shared" si="12"/>
        <v>154.40334525187581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78.894937151819931</v>
      </c>
      <c r="AC5">
        <f t="shared" si="1"/>
        <v>150.90992429547919</v>
      </c>
      <c r="AE5">
        <f t="shared" si="2"/>
        <v>305.61467442176178</v>
      </c>
      <c r="AF5">
        <f t="shared" si="3"/>
        <v>-15.28073372108809</v>
      </c>
      <c r="AG5">
        <f t="shared" si="3"/>
        <v>-24.434367670159954</v>
      </c>
      <c r="AH5">
        <f t="shared" si="4"/>
        <v>-69.401643680090388</v>
      </c>
      <c r="AI5">
        <f t="shared" si="5"/>
        <v>196.49792935042336</v>
      </c>
      <c r="AJ5">
        <f t="shared" si="6"/>
        <v>-72.014987143659255</v>
      </c>
      <c r="AK5">
        <f t="shared" si="20"/>
        <v>31.901375046455449</v>
      </c>
      <c r="AL5">
        <f t="shared" si="7"/>
        <v>156.38431725321956</v>
      </c>
      <c r="AN5">
        <f t="shared" si="8"/>
        <v>263.91737587753647</v>
      </c>
      <c r="AO5">
        <f t="shared" si="8"/>
        <v>-13.195868793876825</v>
      </c>
      <c r="AP5">
        <f t="shared" si="8"/>
        <v>-21.100603918763735</v>
      </c>
      <c r="AQ5">
        <f t="shared" si="8"/>
        <v>-59.932657737370171</v>
      </c>
      <c r="AR5">
        <f t="shared" si="8"/>
        <v>169.68824542752574</v>
      </c>
      <c r="AS5">
        <f t="shared" si="8"/>
        <v>-62.189443182888347</v>
      </c>
      <c r="AT5">
        <f t="shared" si="8"/>
        <v>27.548831564045255</v>
      </c>
      <c r="AU5">
        <f t="shared" si="8"/>
        <v>135.04763380868266</v>
      </c>
      <c r="AW5">
        <v>2</v>
      </c>
      <c r="AX5">
        <f>(R5*SUMPRODUCT(K6:$K$23, X6:$X$23)-$AZ$3*SUMPRODUCT(K5:$K$22, W6:$W$23))/Z5</f>
        <v>154.40334525187581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1.4771210000000001E-3</v>
      </c>
      <c r="O6">
        <f t="shared" si="22"/>
        <v>312.68936293672579</v>
      </c>
      <c r="P6">
        <f t="shared" si="23"/>
        <v>15.634468146836291</v>
      </c>
      <c r="Q6" s="4">
        <f t="shared" si="24"/>
        <v>25</v>
      </c>
      <c r="R6">
        <f t="shared" si="0"/>
        <v>50000</v>
      </c>
      <c r="S6">
        <f t="shared" si="12"/>
        <v>222.28191542088879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150.90992429547919</v>
      </c>
      <c r="AC6">
        <f t="shared" si="1"/>
        <v>214.75928613588258</v>
      </c>
      <c r="AE6">
        <f t="shared" si="2"/>
        <v>302.10709782404763</v>
      </c>
      <c r="AF6">
        <f t="shared" si="3"/>
        <v>-15.105354891202383</v>
      </c>
      <c r="AG6">
        <f t="shared" si="3"/>
        <v>-24.153931475851039</v>
      </c>
      <c r="AH6">
        <f t="shared" si="4"/>
        <v>-72.185035214628684</v>
      </c>
      <c r="AI6">
        <f t="shared" si="5"/>
        <v>190.66277624236551</v>
      </c>
      <c r="AJ6">
        <f t="shared" si="6"/>
        <v>-63.84936184040339</v>
      </c>
      <c r="AK6">
        <f t="shared" si="20"/>
        <v>47.644789394441702</v>
      </c>
      <c r="AL6">
        <f t="shared" si="7"/>
        <v>174.45820379640384</v>
      </c>
      <c r="AN6">
        <f t="shared" si="8"/>
        <v>235.28892877037111</v>
      </c>
      <c r="AO6">
        <f t="shared" si="8"/>
        <v>-11.764446438518558</v>
      </c>
      <c r="AP6">
        <f t="shared" si="8"/>
        <v>-18.811715128440664</v>
      </c>
      <c r="AQ6">
        <f t="shared" si="8"/>
        <v>-56.219598053910907</v>
      </c>
      <c r="AR6">
        <f t="shared" si="8"/>
        <v>148.49316914950097</v>
      </c>
      <c r="AS6">
        <f t="shared" si="8"/>
        <v>-49.72755707596783</v>
      </c>
      <c r="AT6">
        <f t="shared" si="8"/>
        <v>37.107011185275738</v>
      </c>
      <c r="AU6">
        <f t="shared" si="8"/>
        <v>135.87262325880891</v>
      </c>
      <c r="AW6">
        <v>3</v>
      </c>
      <c r="AX6">
        <f>(R6*SUMPRODUCT(K7:$K$23, X7:$X$23)-$AZ$3*SUMPRODUCT(K6:$K$22, W7:$W$23))/Z6</f>
        <v>222.28191542088879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1.5616740000000001E-3</v>
      </c>
      <c r="O7">
        <f t="shared" si="22"/>
        <v>312.68936293672579</v>
      </c>
      <c r="P7">
        <f t="shared" si="23"/>
        <v>15.634468146836291</v>
      </c>
      <c r="Q7" s="4">
        <f t="shared" si="24"/>
        <v>25</v>
      </c>
      <c r="R7">
        <f t="shared" si="0"/>
        <v>50000</v>
      </c>
      <c r="S7">
        <f t="shared" si="12"/>
        <v>281.27810296478242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214.75928613588258</v>
      </c>
      <c r="AC7">
        <f t="shared" si="1"/>
        <v>268.61689339817553</v>
      </c>
      <c r="AE7">
        <f t="shared" si="2"/>
        <v>298.61423404591989</v>
      </c>
      <c r="AF7">
        <f t="shared" si="3"/>
        <v>-14.930711702295994</v>
      </c>
      <c r="AG7">
        <f t="shared" si="3"/>
        <v>-23.874671594308911</v>
      </c>
      <c r="AH7">
        <f t="shared" si="4"/>
        <v>-75.441133567236406</v>
      </c>
      <c r="AI7">
        <f t="shared" si="5"/>
        <v>184.36771718207859</v>
      </c>
      <c r="AJ7">
        <f t="shared" si="6"/>
        <v>-53.857607262292959</v>
      </c>
      <c r="AK7">
        <f t="shared" si="20"/>
        <v>52.186962047804322</v>
      </c>
      <c r="AL7">
        <f t="shared" si="7"/>
        <v>182.69707196758995</v>
      </c>
      <c r="AN7">
        <f t="shared" si="8"/>
        <v>210.52647314213712</v>
      </c>
      <c r="AO7">
        <f t="shared" si="8"/>
        <v>-10.526323657106856</v>
      </c>
      <c r="AP7">
        <f t="shared" si="8"/>
        <v>-16.831918358599406</v>
      </c>
      <c r="AQ7">
        <f t="shared" si="8"/>
        <v>-53.186867767706076</v>
      </c>
      <c r="AR7">
        <f t="shared" si="8"/>
        <v>129.98136335872479</v>
      </c>
      <c r="AS7">
        <f t="shared" si="8"/>
        <v>-37.970233217554188</v>
      </c>
      <c r="AT7">
        <f t="shared" si="8"/>
        <v>36.792409106115493</v>
      </c>
      <c r="AU7">
        <f t="shared" si="8"/>
        <v>128.8035392472861</v>
      </c>
      <c r="AW7">
        <v>4</v>
      </c>
      <c r="AX7">
        <f>(R7*SUMPRODUCT(K8:$K$23, X8:$X$23)-$AZ$3*SUMPRODUCT(K7:$K$22, W8:$W$23))/Z7</f>
        <v>281.27810296478242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1.648126E-3</v>
      </c>
      <c r="O8">
        <f t="shared" si="22"/>
        <v>312.68936293672579</v>
      </c>
      <c r="P8">
        <f t="shared" si="23"/>
        <v>15.634468146836291</v>
      </c>
      <c r="Q8" s="4">
        <f t="shared" si="24"/>
        <v>25</v>
      </c>
      <c r="R8">
        <f t="shared" si="0"/>
        <v>50000</v>
      </c>
      <c r="S8">
        <f t="shared" si="12"/>
        <v>331.2599365233956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268.61689339817553</v>
      </c>
      <c r="AC8">
        <f t="shared" si="1"/>
        <v>312.66401616799226</v>
      </c>
      <c r="AE8">
        <f t="shared" si="2"/>
        <v>295.13593782235949</v>
      </c>
      <c r="AF8">
        <f t="shared" si="3"/>
        <v>-14.756796891117977</v>
      </c>
      <c r="AG8">
        <f t="shared" si="3"/>
        <v>-23.596576411369778</v>
      </c>
      <c r="AH8">
        <f t="shared" si="4"/>
        <v>-78.696933992083927</v>
      </c>
      <c r="AI8">
        <f t="shared" si="5"/>
        <v>178.08563052778783</v>
      </c>
      <c r="AJ8">
        <f t="shared" si="6"/>
        <v>-44.047122769816724</v>
      </c>
      <c r="AK8">
        <f t="shared" si="20"/>
        <v>39.802212488882731</v>
      </c>
      <c r="AL8">
        <f t="shared" si="7"/>
        <v>173.84072024685383</v>
      </c>
      <c r="AN8">
        <f t="shared" si="8"/>
        <v>194.00861002950288</v>
      </c>
      <c r="AO8">
        <f t="shared" si="8"/>
        <v>-9.7004305014751466</v>
      </c>
      <c r="AP8">
        <f t="shared" si="8"/>
        <v>-15.511289559661282</v>
      </c>
      <c r="AQ8">
        <f t="shared" si="8"/>
        <v>-51.731696553258743</v>
      </c>
      <c r="AR8">
        <f t="shared" si="8"/>
        <v>117.06519341510773</v>
      </c>
      <c r="AS8">
        <f t="shared" si="8"/>
        <v>-28.954525590558568</v>
      </c>
      <c r="AT8">
        <f t="shared" si="8"/>
        <v>26.164119415761785</v>
      </c>
      <c r="AU8">
        <f t="shared" si="8"/>
        <v>114.27478724031094</v>
      </c>
      <c r="AW8">
        <v>5</v>
      </c>
      <c r="AX8">
        <f>(R8*SUMPRODUCT(K9:$K$23, X9:$X$23)-$AZ$3*SUMPRODUCT(K8:$K$22, W9:$W$23))/Z8</f>
        <v>331.2599365233956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1.7393280000000001E-3</v>
      </c>
      <c r="O9">
        <f t="shared" si="22"/>
        <v>312.68936293672579</v>
      </c>
      <c r="P9">
        <f t="shared" si="23"/>
        <v>15.634468146836291</v>
      </c>
      <c r="Q9" s="4">
        <f t="shared" si="24"/>
        <v>25</v>
      </c>
      <c r="R9">
        <f t="shared" si="0"/>
        <v>50000</v>
      </c>
      <c r="S9">
        <f t="shared" si="12"/>
        <v>374.84238399411601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312.66401616799226</v>
      </c>
      <c r="AC9">
        <f t="shared" si="1"/>
        <v>349.64650542840297</v>
      </c>
      <c r="AE9">
        <f t="shared" si="2"/>
        <v>291.67124024367524</v>
      </c>
      <c r="AF9">
        <f t="shared" si="3"/>
        <v>-14.583562012183762</v>
      </c>
      <c r="AG9">
        <f t="shared" si="3"/>
        <v>-23.319568461199648</v>
      </c>
      <c r="AH9">
        <f t="shared" si="4"/>
        <v>-82.084372112869957</v>
      </c>
      <c r="AI9">
        <f t="shared" si="5"/>
        <v>171.68373765742189</v>
      </c>
      <c r="AJ9">
        <f t="shared" si="6"/>
        <v>-36.982489260410716</v>
      </c>
      <c r="AK9">
        <f t="shared" si="20"/>
        <v>30.785038447653054</v>
      </c>
      <c r="AL9">
        <f t="shared" si="7"/>
        <v>165.48628684466422</v>
      </c>
      <c r="AN9">
        <f t="shared" si="8"/>
        <v>182.21923524191456</v>
      </c>
      <c r="AO9">
        <f t="shared" si="8"/>
        <v>-9.1109617620957284</v>
      </c>
      <c r="AP9">
        <f t="shared" si="8"/>
        <v>-14.568710743031216</v>
      </c>
      <c r="AQ9">
        <f t="shared" si="8"/>
        <v>-51.281543902730554</v>
      </c>
      <c r="AR9">
        <f t="shared" si="8"/>
        <v>107.25801883405707</v>
      </c>
      <c r="AS9">
        <f t="shared" si="8"/>
        <v>-23.104509394701932</v>
      </c>
      <c r="AT9">
        <f t="shared" si="8"/>
        <v>19.232702401984312</v>
      </c>
      <c r="AU9">
        <f t="shared" si="8"/>
        <v>103.38621184133945</v>
      </c>
      <c r="AW9">
        <v>6</v>
      </c>
      <c r="AX9">
        <f>(R9*SUMPRODUCT(K10:$K$23, X10:$X$23)-$AZ$3*SUMPRODUCT(K9:$K$22, W10:$W$23))/Z9</f>
        <v>374.84238399411601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1.844781E-3</v>
      </c>
      <c r="O10">
        <f t="shared" si="22"/>
        <v>312.68936293672579</v>
      </c>
      <c r="P10">
        <f t="shared" si="23"/>
        <v>15.634468146836291</v>
      </c>
      <c r="Q10" s="4">
        <f t="shared" si="24"/>
        <v>25</v>
      </c>
      <c r="R10">
        <f t="shared" si="0"/>
        <v>50000</v>
      </c>
      <c r="S10">
        <f t="shared" si="12"/>
        <v>413.86775585953984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349.64650542840297</v>
      </c>
      <c r="AC10">
        <f t="shared" si="1"/>
        <v>381.47603637495047</v>
      </c>
      <c r="AE10">
        <f t="shared" si="2"/>
        <v>288.2164582789905</v>
      </c>
      <c r="AF10">
        <f t="shared" si="3"/>
        <v>-14.410822913949525</v>
      </c>
      <c r="AG10">
        <f t="shared" si="3"/>
        <v>-23.043353279762229</v>
      </c>
      <c r="AH10">
        <f t="shared" si="4"/>
        <v>-86.038993650840695</v>
      </c>
      <c r="AI10">
        <f t="shared" si="5"/>
        <v>164.72328843443805</v>
      </c>
      <c r="AJ10">
        <f t="shared" si="6"/>
        <v>-31.829530946547493</v>
      </c>
      <c r="AK10">
        <f t="shared" si="20"/>
        <v>32.731237391655803</v>
      </c>
      <c r="AL10">
        <f t="shared" si="7"/>
        <v>165.62499487954636</v>
      </c>
      <c r="AN10">
        <f t="shared" si="8"/>
        <v>171.0792287947616</v>
      </c>
      <c r="AO10">
        <f t="shared" si="8"/>
        <v>-8.5539614397380799</v>
      </c>
      <c r="AP10">
        <f t="shared" si="8"/>
        <v>-13.678049933327944</v>
      </c>
      <c r="AQ10">
        <f t="shared" si="8"/>
        <v>-51.070937336322793</v>
      </c>
      <c r="AR10">
        <f t="shared" si="8"/>
        <v>97.776280085372775</v>
      </c>
      <c r="AS10">
        <f t="shared" si="8"/>
        <v>-18.893340233760284</v>
      </c>
      <c r="AT10">
        <f t="shared" si="8"/>
        <v>19.428574217792765</v>
      </c>
      <c r="AU10">
        <f t="shared" si="8"/>
        <v>98.311514069405263</v>
      </c>
      <c r="AW10">
        <v>7</v>
      </c>
      <c r="AX10">
        <f>(R10*SUMPRODUCT(K11:$K$23, X11:$X$23)-$AZ$3*SUMPRODUCT(K10:$K$22, W11:$W$23))/Z10</f>
        <v>413.86775585953984</v>
      </c>
    </row>
    <row r="11" spans="1:52" x14ac:dyDescent="0.25">
      <c r="A11" t="s">
        <v>33</v>
      </c>
      <c r="C11" s="7">
        <f>AU25</f>
        <v>-446.41077886017263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1.9492839999999999E-3</v>
      </c>
      <c r="O11">
        <f t="shared" si="22"/>
        <v>312.68936293672579</v>
      </c>
      <c r="P11">
        <f t="shared" si="23"/>
        <v>15.634468146836291</v>
      </c>
      <c r="Q11" s="4">
        <f t="shared" si="24"/>
        <v>25</v>
      </c>
      <c r="R11">
        <f t="shared" si="0"/>
        <v>50000</v>
      </c>
      <c r="S11">
        <f t="shared" si="12"/>
        <v>448.6507979437331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381.47603637495047</v>
      </c>
      <c r="AC11">
        <f t="shared" si="1"/>
        <v>408.5952853391675</v>
      </c>
      <c r="AE11">
        <f t="shared" si="2"/>
        <v>284.7724779655407</v>
      </c>
      <c r="AF11">
        <f t="shared" si="3"/>
        <v>-14.238623898277035</v>
      </c>
      <c r="AG11">
        <f t="shared" si="3"/>
        <v>-22.76800170711002</v>
      </c>
      <c r="AH11">
        <f t="shared" si="4"/>
        <v>-89.836079709176076</v>
      </c>
      <c r="AI11">
        <f t="shared" si="5"/>
        <v>157.92977265097761</v>
      </c>
      <c r="AJ11">
        <f t="shared" si="6"/>
        <v>-27.119248964217036</v>
      </c>
      <c r="AK11">
        <f t="shared" si="20"/>
        <v>33.578509357774031</v>
      </c>
      <c r="AL11">
        <f t="shared" si="7"/>
        <v>164.38903304453461</v>
      </c>
      <c r="AN11">
        <f t="shared" si="8"/>
        <v>160.75601949918402</v>
      </c>
      <c r="AO11">
        <f t="shared" si="8"/>
        <v>-8.0378009749592021</v>
      </c>
      <c r="AP11">
        <f t="shared" si="8"/>
        <v>-12.852693323926228</v>
      </c>
      <c r="AQ11">
        <f t="shared" si="8"/>
        <v>-50.713083949096017</v>
      </c>
      <c r="AR11">
        <f t="shared" si="8"/>
        <v>89.152441251202617</v>
      </c>
      <c r="AS11">
        <f t="shared" si="8"/>
        <v>-15.309002282946871</v>
      </c>
      <c r="AT11">
        <f t="shared" si="8"/>
        <v>18.95529913436734</v>
      </c>
      <c r="AU11">
        <f t="shared" si="8"/>
        <v>92.798738102623091</v>
      </c>
      <c r="AW11">
        <v>8</v>
      </c>
      <c r="AX11">
        <f>(R11*SUMPRODUCT(K12:$K$23, X12:$X$23)-$AZ$3*SUMPRODUCT(K11:$K$22, W12:$W$23))/Z11</f>
        <v>448.6507979437331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2.068987E-3</v>
      </c>
      <c r="O12">
        <f t="shared" si="22"/>
        <v>312.68936293672579</v>
      </c>
      <c r="P12">
        <f t="shared" si="23"/>
        <v>15.634468146836291</v>
      </c>
      <c r="Q12" s="4">
        <f t="shared" si="24"/>
        <v>25</v>
      </c>
      <c r="R12">
        <f t="shared" si="0"/>
        <v>50000</v>
      </c>
      <c r="S12">
        <f t="shared" si="12"/>
        <v>479.22344544754259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408.5952853391675</v>
      </c>
      <c r="AC12">
        <f t="shared" si="1"/>
        <v>431.17103947741509</v>
      </c>
      <c r="AE12">
        <f t="shared" si="2"/>
        <v>281.33556263101678</v>
      </c>
      <c r="AF12">
        <f t="shared" si="3"/>
        <v>-14.066778131550841</v>
      </c>
      <c r="AG12">
        <f t="shared" si="3"/>
        <v>-22.49321499049093</v>
      </c>
      <c r="AH12">
        <f t="shared" si="4"/>
        <v>-94.213399095976868</v>
      </c>
      <c r="AI12">
        <f t="shared" si="5"/>
        <v>150.56217041299811</v>
      </c>
      <c r="AJ12">
        <f t="shared" si="6"/>
        <v>-22.575754138247589</v>
      </c>
      <c r="AK12">
        <f t="shared" si="20"/>
        <v>35.077345224625077</v>
      </c>
      <c r="AL12">
        <f t="shared" si="7"/>
        <v>163.0637614993756</v>
      </c>
      <c r="AN12">
        <f t="shared" si="8"/>
        <v>150.97999542701456</v>
      </c>
      <c r="AO12">
        <f t="shared" si="8"/>
        <v>-7.5489997713507293</v>
      </c>
      <c r="AP12">
        <f t="shared" si="8"/>
        <v>-12.07108502261125</v>
      </c>
      <c r="AQ12">
        <f t="shared" si="8"/>
        <v>-50.560044495085371</v>
      </c>
      <c r="AR12">
        <f t="shared" si="8"/>
        <v>80.7998661379672</v>
      </c>
      <c r="AS12">
        <f t="shared" si="8"/>
        <v>-12.11538002760212</v>
      </c>
      <c r="AT12">
        <f t="shared" si="8"/>
        <v>18.82441512931516</v>
      </c>
      <c r="AU12">
        <f t="shared" si="8"/>
        <v>87.508901239680242</v>
      </c>
      <c r="AW12">
        <v>9</v>
      </c>
      <c r="AX12">
        <f>(R12*SUMPRODUCT(K13:$K$23, X13:$X$23)-$AZ$3*SUMPRODUCT(K12:$K$22, W13:$W$23))/Z12</f>
        <v>479.22344544754259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2.1981909999999999E-3</v>
      </c>
      <c r="O13">
        <f t="shared" si="22"/>
        <v>312.68936293672579</v>
      </c>
      <c r="P13">
        <f t="shared" si="23"/>
        <v>15.634468146836291</v>
      </c>
      <c r="Q13" s="4">
        <f t="shared" si="24"/>
        <v>25</v>
      </c>
      <c r="R13">
        <f t="shared" si="0"/>
        <v>50000</v>
      </c>
      <c r="S13">
        <f t="shared" si="12"/>
        <v>505.6508048852458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431.17103947741509</v>
      </c>
      <c r="AC13">
        <f t="shared" si="1"/>
        <v>449.39894199273755</v>
      </c>
      <c r="AE13">
        <f t="shared" si="2"/>
        <v>277.90377770295117</v>
      </c>
      <c r="AF13">
        <f t="shared" si="3"/>
        <v>-13.89518888514756</v>
      </c>
      <c r="AG13">
        <f t="shared" si="3"/>
        <v>-22.218838457832859</v>
      </c>
      <c r="AH13">
        <f t="shared" si="4"/>
        <v>-98.888765506324489</v>
      </c>
      <c r="AI13">
        <f t="shared" si="5"/>
        <v>142.90098485364626</v>
      </c>
      <c r="AJ13">
        <f t="shared" si="6"/>
        <v>-18.227902515322455</v>
      </c>
      <c r="AK13">
        <f t="shared" si="20"/>
        <v>35.940786782862808</v>
      </c>
      <c r="AL13">
        <f t="shared" si="7"/>
        <v>160.61386912118661</v>
      </c>
      <c r="AN13">
        <f t="shared" si="8"/>
        <v>141.80689607836521</v>
      </c>
      <c r="AO13">
        <f t="shared" si="8"/>
        <v>-7.0903448039182608</v>
      </c>
      <c r="AP13">
        <f t="shared" si="8"/>
        <v>-11.337681488949508</v>
      </c>
      <c r="AQ13">
        <f t="shared" si="8"/>
        <v>-50.460303236548143</v>
      </c>
      <c r="AR13">
        <f t="shared" si="8"/>
        <v>72.9185665489493</v>
      </c>
      <c r="AS13">
        <f t="shared" si="8"/>
        <v>-9.3012131719915576</v>
      </c>
      <c r="AT13">
        <f t="shared" si="8"/>
        <v>18.339626249125239</v>
      </c>
      <c r="AU13">
        <f t="shared" si="8"/>
        <v>81.956979626082969</v>
      </c>
      <c r="AW13">
        <v>10</v>
      </c>
      <c r="AX13">
        <f>(R13*SUMPRODUCT(K14:$K$23, X14:$X$23)-$AZ$3*SUMPRODUCT(K13:$K$22, W14:$W$23))/Z13</f>
        <v>505.6508048852458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2.3387939999999999E-3</v>
      </c>
      <c r="O14">
        <f t="shared" si="22"/>
        <v>312.68936293672579</v>
      </c>
      <c r="P14">
        <f t="shared" si="23"/>
        <v>15.634468146836291</v>
      </c>
      <c r="Q14" s="4">
        <f t="shared" si="24"/>
        <v>25</v>
      </c>
      <c r="R14">
        <f t="shared" si="0"/>
        <v>50000</v>
      </c>
      <c r="S14">
        <f t="shared" si="12"/>
        <v>528.00198706666561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449.39894199273755</v>
      </c>
      <c r="AC14">
        <f t="shared" si="1"/>
        <v>463.47348692735704</v>
      </c>
      <c r="AE14">
        <f t="shared" si="2"/>
        <v>274.47478023805269</v>
      </c>
      <c r="AF14">
        <f t="shared" si="3"/>
        <v>-13.723739011902635</v>
      </c>
      <c r="AG14">
        <f t="shared" si="3"/>
        <v>-21.944684787182382</v>
      </c>
      <c r="AH14">
        <f t="shared" si="4"/>
        <v>-103.9305721442975</v>
      </c>
      <c r="AI14">
        <f t="shared" si="5"/>
        <v>134.87578429467015</v>
      </c>
      <c r="AJ14">
        <f t="shared" si="6"/>
        <v>-14.074544934619496</v>
      </c>
      <c r="AK14">
        <f t="shared" si="20"/>
        <v>36.501709137450824</v>
      </c>
      <c r="AL14">
        <f t="shared" si="7"/>
        <v>157.30294849750149</v>
      </c>
      <c r="AN14">
        <f t="shared" si="8"/>
        <v>133.21016739573409</v>
      </c>
      <c r="AO14">
        <f t="shared" si="8"/>
        <v>-6.6605083697867054</v>
      </c>
      <c r="AP14">
        <f t="shared" si="8"/>
        <v>-10.650359684819996</v>
      </c>
      <c r="AQ14">
        <f t="shared" si="8"/>
        <v>-50.44036796702715</v>
      </c>
      <c r="AR14">
        <f t="shared" si="8"/>
        <v>65.458931374100246</v>
      </c>
      <c r="AS14">
        <f t="shared" si="8"/>
        <v>-6.8307641420948135</v>
      </c>
      <c r="AT14">
        <f t="shared" si="8"/>
        <v>17.715284370436695</v>
      </c>
      <c r="AU14">
        <f t="shared" si="8"/>
        <v>76.34345160244213</v>
      </c>
      <c r="AW14">
        <v>11</v>
      </c>
      <c r="AX14">
        <f>(R14*SUMPRODUCT(K15:$K$23, X15:$X$23)-$AZ$3*SUMPRODUCT(K14:$K$22, W15:$W$23))/Z14</f>
        <v>528.00198706666561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2.4879479999999998E-3</v>
      </c>
      <c r="O15">
        <f t="shared" si="22"/>
        <v>312.68936293672579</v>
      </c>
      <c r="P15">
        <f t="shared" si="23"/>
        <v>15.634468146836291</v>
      </c>
      <c r="Q15" s="4">
        <f t="shared" si="24"/>
        <v>25</v>
      </c>
      <c r="R15">
        <f t="shared" si="0"/>
        <v>50000</v>
      </c>
      <c r="S15">
        <f t="shared" si="12"/>
        <v>546.47321038811856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463.47348692735704</v>
      </c>
      <c r="AC15">
        <f t="shared" si="1"/>
        <v>473.69698388223674</v>
      </c>
      <c r="AE15">
        <f t="shared" si="2"/>
        <v>271.04715345512847</v>
      </c>
      <c r="AF15">
        <f t="shared" si="3"/>
        <v>-13.552357672756424</v>
      </c>
      <c r="AG15">
        <f t="shared" si="3"/>
        <v>-21.67064070468366</v>
      </c>
      <c r="AH15">
        <f t="shared" si="4"/>
        <v>-109.19446925380166</v>
      </c>
      <c r="AI15">
        <f t="shared" si="5"/>
        <v>126.62968582388672</v>
      </c>
      <c r="AJ15">
        <f t="shared" si="6"/>
        <v>-10.223496954879693</v>
      </c>
      <c r="AK15">
        <f t="shared" si="20"/>
        <v>37.418253872634935</v>
      </c>
      <c r="AL15">
        <f t="shared" si="7"/>
        <v>153.82444274164197</v>
      </c>
      <c r="AN15">
        <f t="shared" si="8"/>
        <v>125.05622754275585</v>
      </c>
      <c r="AO15">
        <f t="shared" si="8"/>
        <v>-6.2528113771377924</v>
      </c>
      <c r="AP15">
        <f t="shared" si="8"/>
        <v>-9.9984395350267796</v>
      </c>
      <c r="AQ15">
        <f t="shared" si="8"/>
        <v>-50.380342384501454</v>
      </c>
      <c r="AR15">
        <f t="shared" si="8"/>
        <v>58.424634246089823</v>
      </c>
      <c r="AS15">
        <f t="shared" si="8"/>
        <v>-4.7169355780884912</v>
      </c>
      <c r="AT15">
        <f t="shared" si="8"/>
        <v>17.264101876367821</v>
      </c>
      <c r="AU15">
        <f t="shared" si="8"/>
        <v>70.97180054436916</v>
      </c>
      <c r="AW15">
        <v>12</v>
      </c>
      <c r="AX15">
        <f>(R15*SUMPRODUCT(K16:$K$23, X16:$X$23)-$AZ$3*SUMPRODUCT(K15:$K$22, W16:$W$23))/Z15</f>
        <v>546.47321038811856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2.6637029999999999E-3</v>
      </c>
      <c r="O16">
        <f t="shared" si="22"/>
        <v>312.68936293672579</v>
      </c>
      <c r="P16">
        <f t="shared" si="23"/>
        <v>15.634468146836291</v>
      </c>
      <c r="Q16" s="4">
        <f t="shared" si="24"/>
        <v>25</v>
      </c>
      <c r="R16">
        <f t="shared" si="0"/>
        <v>50000</v>
      </c>
      <c r="S16">
        <f t="shared" si="12"/>
        <v>560.94978049502208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473.69698388223674</v>
      </c>
      <c r="AC16">
        <f t="shared" si="1"/>
        <v>480.08797541494806</v>
      </c>
      <c r="AE16">
        <f t="shared" si="2"/>
        <v>267.61469280477729</v>
      </c>
      <c r="AF16">
        <f t="shared" si="3"/>
        <v>-13.380734640238865</v>
      </c>
      <c r="AG16">
        <f t="shared" si="3"/>
        <v>-21.396210146979833</v>
      </c>
      <c r="AH16">
        <f t="shared" si="4"/>
        <v>-115.44830131397595</v>
      </c>
      <c r="AI16">
        <f t="shared" si="5"/>
        <v>117.38944670358265</v>
      </c>
      <c r="AJ16">
        <f t="shared" si="6"/>
        <v>-6.3909915327113254</v>
      </c>
      <c r="AK16">
        <f t="shared" si="20"/>
        <v>39.817822529958605</v>
      </c>
      <c r="AL16">
        <f t="shared" si="7"/>
        <v>150.81627770082991</v>
      </c>
      <c r="AN16">
        <f t="shared" si="8"/>
        <v>117.06888462961409</v>
      </c>
      <c r="AO16">
        <f t="shared" si="8"/>
        <v>-5.8534442314807045</v>
      </c>
      <c r="AP16">
        <f t="shared" si="8"/>
        <v>-9.3598390692061653</v>
      </c>
      <c r="AQ16">
        <f t="shared" si="8"/>
        <v>-50.503220602577862</v>
      </c>
      <c r="AR16">
        <f t="shared" si="8"/>
        <v>51.352380726349359</v>
      </c>
      <c r="AS16">
        <f t="shared" si="8"/>
        <v>-2.7957592409084144</v>
      </c>
      <c r="AT16">
        <f t="shared" si="8"/>
        <v>17.418431040191972</v>
      </c>
      <c r="AU16">
        <f t="shared" si="8"/>
        <v>65.975052525632904</v>
      </c>
      <c r="AW16">
        <v>13</v>
      </c>
      <c r="AX16">
        <f>(R16*SUMPRODUCT(K17:$K$23, X17:$X$23)-$AZ$3*SUMPRODUCT(K16:$K$22, W17:$W$23))/Z16</f>
        <v>560.94978049502208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2.8651079999999999E-3</v>
      </c>
      <c r="O17">
        <f t="shared" si="22"/>
        <v>312.68936293672579</v>
      </c>
      <c r="P17">
        <f t="shared" si="23"/>
        <v>15.634468146836291</v>
      </c>
      <c r="Q17" s="4">
        <f t="shared" si="24"/>
        <v>25</v>
      </c>
      <c r="R17">
        <f t="shared" si="0"/>
        <v>50000</v>
      </c>
      <c r="S17">
        <f t="shared" si="12"/>
        <v>571.50773706649704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480.08797541494806</v>
      </c>
      <c r="AC17">
        <f t="shared" si="1"/>
        <v>482.83135281436</v>
      </c>
      <c r="AE17">
        <f t="shared" si="2"/>
        <v>264.17180087945701</v>
      </c>
      <c r="AF17">
        <f t="shared" si="3"/>
        <v>-13.208590043972851</v>
      </c>
      <c r="AG17">
        <f t="shared" si="3"/>
        <v>-21.120945592648241</v>
      </c>
      <c r="AH17">
        <f t="shared" si="4"/>
        <v>-122.60490572358617</v>
      </c>
      <c r="AI17">
        <f t="shared" si="5"/>
        <v>107.23735951924974</v>
      </c>
      <c r="AJ17">
        <f t="shared" si="6"/>
        <v>-2.7433773994119406</v>
      </c>
      <c r="AK17">
        <f t="shared" si="20"/>
        <v>45.10585819165167</v>
      </c>
      <c r="AL17">
        <f t="shared" si="7"/>
        <v>149.59984031148946</v>
      </c>
      <c r="AN17">
        <f t="shared" si="8"/>
        <v>108.84692548310687</v>
      </c>
      <c r="AO17">
        <f t="shared" si="8"/>
        <v>-5.4423462741553434</v>
      </c>
      <c r="AP17">
        <f t="shared" si="8"/>
        <v>-8.702480671299055</v>
      </c>
      <c r="AQ17">
        <f t="shared" si="8"/>
        <v>-50.517000651587324</v>
      </c>
      <c r="AR17">
        <f t="shared" si="8"/>
        <v>44.185097886065144</v>
      </c>
      <c r="AS17">
        <f t="shared" si="8"/>
        <v>-1.1303560575796943</v>
      </c>
      <c r="AT17">
        <f t="shared" si="8"/>
        <v>18.585004035607067</v>
      </c>
      <c r="AU17">
        <f t="shared" si="8"/>
        <v>61.639745864092511</v>
      </c>
      <c r="AW17">
        <v>14</v>
      </c>
      <c r="AX17">
        <f>(R17*SUMPRODUCT(K18:$K$23, X18:$X$23)-$AZ$3*SUMPRODUCT(K17:$K$22, W18:$W$23))/Z17</f>
        <v>571.50773706649704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4.466869E-3</v>
      </c>
      <c r="O18">
        <f t="shared" si="22"/>
        <v>312.68936293672579</v>
      </c>
      <c r="P18">
        <f t="shared" si="23"/>
        <v>15.634468146836291</v>
      </c>
      <c r="Q18" s="4">
        <f t="shared" si="24"/>
        <v>25</v>
      </c>
      <c r="R18">
        <f t="shared" si="0"/>
        <v>50000</v>
      </c>
      <c r="S18">
        <f t="shared" si="12"/>
        <v>552.11359957090565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482.83135281436</v>
      </c>
      <c r="AC18">
        <f t="shared" si="1"/>
        <v>459.6984321847799</v>
      </c>
      <c r="AE18">
        <f t="shared" si="2"/>
        <v>260.35006204263976</v>
      </c>
      <c r="AF18">
        <f t="shared" si="3"/>
        <v>-13.01750310213199</v>
      </c>
      <c r="AG18">
        <f t="shared" si="3"/>
        <v>-20.81539163960327</v>
      </c>
      <c r="AH18">
        <f t="shared" si="4"/>
        <v>-188.68899423697411</v>
      </c>
      <c r="AI18">
        <f t="shared" si="5"/>
        <v>37.828173063930393</v>
      </c>
      <c r="AJ18">
        <f t="shared" si="6"/>
        <v>23.132920629580099</v>
      </c>
      <c r="AK18">
        <f t="shared" si="20"/>
        <v>51.184490214016222</v>
      </c>
      <c r="AL18">
        <f t="shared" si="7"/>
        <v>112.14558390752671</v>
      </c>
      <c r="AN18">
        <f t="shared" si="8"/>
        <v>100.24507174197737</v>
      </c>
      <c r="AO18">
        <f t="shared" si="8"/>
        <v>-5.0122535870988694</v>
      </c>
      <c r="AP18">
        <f t="shared" si="8"/>
        <v>-8.0147491107862265</v>
      </c>
      <c r="AQ18">
        <f t="shared" si="8"/>
        <v>-72.65272616339584</v>
      </c>
      <c r="AR18">
        <f t="shared" si="8"/>
        <v>14.565342880696434</v>
      </c>
      <c r="AS18">
        <f t="shared" si="8"/>
        <v>8.9070894391948681</v>
      </c>
      <c r="AT18">
        <f t="shared" si="8"/>
        <v>19.708053277668313</v>
      </c>
      <c r="AU18">
        <f t="shared" si="8"/>
        <v>43.180485597559617</v>
      </c>
      <c r="AW18">
        <v>15</v>
      </c>
      <c r="AX18">
        <f>(R18*SUMPRODUCT(K19:$K$23, X19:$X$23)-$AZ$3*SUMPRODUCT(K18:$K$22, W19:$W$23))/Z18</f>
        <v>552.11359957090565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6.2254789999999999E-3</v>
      </c>
      <c r="O19">
        <f t="shared" si="22"/>
        <v>312.68936293672579</v>
      </c>
      <c r="P19">
        <f t="shared" si="23"/>
        <v>15.634468146836291</v>
      </c>
      <c r="Q19" s="4">
        <f t="shared" si="24"/>
        <v>25</v>
      </c>
      <c r="R19">
        <f t="shared" si="0"/>
        <v>50000</v>
      </c>
      <c r="S19">
        <f t="shared" si="12"/>
        <v>503.39919707561057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459.6984321847799</v>
      </c>
      <c r="AC19">
        <f t="shared" si="1"/>
        <v>412.33734177711119</v>
      </c>
      <c r="AE19">
        <f t="shared" si="2"/>
        <v>256.1257575783182</v>
      </c>
      <c r="AF19">
        <f t="shared" si="3"/>
        <v>-12.806287878915912</v>
      </c>
      <c r="AG19">
        <f t="shared" si="3"/>
        <v>-20.477651939678111</v>
      </c>
      <c r="AH19">
        <f t="shared" si="4"/>
        <v>-259.17156705825147</v>
      </c>
      <c r="AI19">
        <f t="shared" si="5"/>
        <v>-36.329749298527304</v>
      </c>
      <c r="AJ19">
        <f t="shared" si="6"/>
        <v>47.361090407668712</v>
      </c>
      <c r="AK19">
        <f t="shared" si="20"/>
        <v>51.601513998298977</v>
      </c>
      <c r="AL19">
        <f t="shared" si="7"/>
        <v>62.632855107440385</v>
      </c>
      <c r="AN19">
        <f t="shared" si="8"/>
        <v>91.874927739495448</v>
      </c>
      <c r="AO19">
        <f t="shared" si="8"/>
        <v>-4.5937463869747734</v>
      </c>
      <c r="AP19">
        <f t="shared" si="8"/>
        <v>-7.3455431035950207</v>
      </c>
      <c r="AQ19">
        <f t="shared" si="8"/>
        <v>-92.967490738714972</v>
      </c>
      <c r="AR19">
        <f t="shared" si="8"/>
        <v>-13.031852489789319</v>
      </c>
      <c r="AS19">
        <f t="shared" si="8"/>
        <v>16.988907324315999</v>
      </c>
      <c r="AT19">
        <f t="shared" si="8"/>
        <v>18.509990618154102</v>
      </c>
      <c r="AU19">
        <f t="shared" si="8"/>
        <v>22.467045452680782</v>
      </c>
      <c r="AW19">
        <v>16</v>
      </c>
      <c r="AX19">
        <f>(R19*SUMPRODUCT(K20:$K$23, X20:$X$23)-$AZ$3*SUMPRODUCT(K19:$K$22, W20:$W$23))/Z19</f>
        <v>503.39919707561057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8.1133709999999994E-3</v>
      </c>
      <c r="O20">
        <f t="shared" si="22"/>
        <v>312.68936293672579</v>
      </c>
      <c r="P20">
        <f t="shared" si="23"/>
        <v>15.634468146836291</v>
      </c>
      <c r="Q20" s="4">
        <f t="shared" si="24"/>
        <v>25</v>
      </c>
      <c r="R20">
        <f t="shared" si="0"/>
        <v>50000</v>
      </c>
      <c r="S20">
        <f t="shared" si="12"/>
        <v>424.08733283782129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412.33734177711119</v>
      </c>
      <c r="AC20">
        <f t="shared" si="1"/>
        <v>341.08042457454974</v>
      </c>
      <c r="AE20">
        <f t="shared" si="2"/>
        <v>251.48645670864605</v>
      </c>
      <c r="AF20">
        <f t="shared" si="3"/>
        <v>-12.574322835432303</v>
      </c>
      <c r="AG20">
        <f t="shared" si="3"/>
        <v>-20.106732632885848</v>
      </c>
      <c r="AH20">
        <f t="shared" si="4"/>
        <v>-332.28557479095622</v>
      </c>
      <c r="AI20">
        <f t="shared" si="5"/>
        <v>-113.48017355062831</v>
      </c>
      <c r="AJ20">
        <f t="shared" si="6"/>
        <v>71.256917202561453</v>
      </c>
      <c r="AK20">
        <f t="shared" si="20"/>
        <v>35.362846527812643</v>
      </c>
      <c r="AL20">
        <f t="shared" si="7"/>
        <v>-6.8604098202542119</v>
      </c>
      <c r="AN20">
        <f t="shared" si="8"/>
        <v>85.564605034384684</v>
      </c>
      <c r="AO20">
        <f t="shared" si="8"/>
        <v>-4.2782302517192345</v>
      </c>
      <c r="AP20">
        <f t="shared" si="8"/>
        <v>-6.8410230068890359</v>
      </c>
      <c r="AQ20">
        <f t="shared" si="8"/>
        <v>-113.05532845671597</v>
      </c>
      <c r="AR20">
        <f t="shared" si="8"/>
        <v>-38.609976680939553</v>
      </c>
      <c r="AS20">
        <f t="shared" si="8"/>
        <v>24.244128515710269</v>
      </c>
      <c r="AT20">
        <f t="shared" si="8"/>
        <v>12.031693617399572</v>
      </c>
      <c r="AU20">
        <f t="shared" si="8"/>
        <v>-2.3341545478297099</v>
      </c>
      <c r="AW20">
        <v>17</v>
      </c>
      <c r="AX20">
        <f>(R20*SUMPRODUCT(K21:$K$23, X21:$X$23)-$AZ$3*SUMPRODUCT(K20:$K$22, W21:$W$23))/Z20</f>
        <v>424.08733283782129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1.0286442999999999E-2</v>
      </c>
      <c r="O21">
        <f t="shared" si="22"/>
        <v>312.68936293672579</v>
      </c>
      <c r="P21">
        <f t="shared" si="23"/>
        <v>15.634468146836291</v>
      </c>
      <c r="Q21" s="4">
        <f t="shared" si="24"/>
        <v>25</v>
      </c>
      <c r="R21">
        <f t="shared" si="0"/>
        <v>50000</v>
      </c>
      <c r="S21">
        <f t="shared" si="12"/>
        <v>312.3737533563683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341.08042457454974</v>
      </c>
      <c r="AC21">
        <f t="shared" si="1"/>
        <v>246.13600535265499</v>
      </c>
      <c r="AE21">
        <f t="shared" si="2"/>
        <v>246.38469103935412</v>
      </c>
      <c r="AF21">
        <f t="shared" si="3"/>
        <v>-12.319234551967707</v>
      </c>
      <c r="AG21">
        <f t="shared" si="3"/>
        <v>-19.698838547412571</v>
      </c>
      <c r="AH21">
        <f t="shared" si="4"/>
        <v>-413.65351828884042</v>
      </c>
      <c r="AI21">
        <f t="shared" si="5"/>
        <v>-199.28690034886657</v>
      </c>
      <c r="AJ21">
        <f t="shared" si="6"/>
        <v>94.944419221894748</v>
      </c>
      <c r="AK21">
        <f t="shared" si="20"/>
        <v>29.504983698477329</v>
      </c>
      <c r="AL21">
        <f t="shared" si="7"/>
        <v>-74.837497428494487</v>
      </c>
      <c r="AN21">
        <f t="shared" si="8"/>
        <v>79.738232237741016</v>
      </c>
      <c r="AO21">
        <f t="shared" si="8"/>
        <v>-3.9869116118870513</v>
      </c>
      <c r="AP21">
        <f t="shared" si="8"/>
        <v>-6.3751954566708786</v>
      </c>
      <c r="AQ21">
        <f t="shared" si="8"/>
        <v>-133.87195514515875</v>
      </c>
      <c r="AR21">
        <f t="shared" si="8"/>
        <v>-64.495829975975653</v>
      </c>
      <c r="AS21">
        <f t="shared" si="8"/>
        <v>30.727153207678985</v>
      </c>
      <c r="AT21">
        <f t="shared" si="8"/>
        <v>9.5487882481471384</v>
      </c>
      <c r="AU21">
        <f t="shared" si="8"/>
        <v>-24.219888520149521</v>
      </c>
      <c r="AW21">
        <v>18</v>
      </c>
      <c r="AX21">
        <f>(R21*SUMPRODUCT(K22:$K$23, X22:$X$23)-$AZ$3*SUMPRODUCT(K21:$K$22, W22:$W$23))/Z21</f>
        <v>312.3737533563683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1.2759904000000001E-2</v>
      </c>
      <c r="O22">
        <f t="shared" si="22"/>
        <v>312.68936293672579</v>
      </c>
      <c r="P22">
        <f t="shared" si="23"/>
        <v>15.634468146836291</v>
      </c>
      <c r="Q22" s="4">
        <f t="shared" si="24"/>
        <v>25</v>
      </c>
      <c r="R22">
        <f t="shared" si="0"/>
        <v>50000</v>
      </c>
      <c r="S22">
        <f t="shared" si="12"/>
        <v>169.29771495657829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246.13600535265499</v>
      </c>
      <c r="AC22">
        <f t="shared" si="1"/>
        <v>130.36259175238581</v>
      </c>
      <c r="AE22">
        <f t="shared" si="2"/>
        <v>240.77699912422878</v>
      </c>
      <c r="AF22">
        <f t="shared" si="3"/>
        <v>-12.03884995621144</v>
      </c>
      <c r="AG22">
        <f t="shared" si="3"/>
        <v>-19.250494873161962</v>
      </c>
      <c r="AH22">
        <f t="shared" si="4"/>
        <v>-502.71057755296772</v>
      </c>
      <c r="AI22">
        <f t="shared" si="5"/>
        <v>-293.22292325811236</v>
      </c>
      <c r="AJ22">
        <f t="shared" si="6"/>
        <v>115.77341360026918</v>
      </c>
      <c r="AK22">
        <f t="shared" si="20"/>
        <v>33.241190816447066</v>
      </c>
      <c r="AL22">
        <f t="shared" si="7"/>
        <v>-144.20831884139611</v>
      </c>
      <c r="AN22">
        <f t="shared" si="8"/>
        <v>72.825605352224613</v>
      </c>
      <c r="AO22">
        <f t="shared" si="8"/>
        <v>-3.6412802676112306</v>
      </c>
      <c r="AP22">
        <f t="shared" si="8"/>
        <v>-5.822520205697022</v>
      </c>
      <c r="AQ22">
        <f t="shared" si="8"/>
        <v>-152.05024674459173</v>
      </c>
      <c r="AR22">
        <f t="shared" si="8"/>
        <v>-88.688441865675372</v>
      </c>
      <c r="AS22">
        <f t="shared" si="8"/>
        <v>35.016920053825274</v>
      </c>
      <c r="AT22">
        <f t="shared" si="8"/>
        <v>10.054157384807139</v>
      </c>
      <c r="AU22">
        <f t="shared" si="8"/>
        <v>-43.617364427042958</v>
      </c>
      <c r="AW22">
        <v>19</v>
      </c>
      <c r="AX22">
        <f>(R22*SUMPRODUCT(K23:$K$23, X23:$X$23)-$AZ$3*SUMPRODUCT(K22:$K$22, W23:$W$23))/Z22</f>
        <v>169.29771495657829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1.5498582E-2</v>
      </c>
      <c r="O23">
        <f t="shared" si="22"/>
        <v>312.68936293672579</v>
      </c>
      <c r="P23">
        <f t="shared" si="23"/>
        <v>15.634468146836291</v>
      </c>
      <c r="Q23" s="4">
        <f t="shared" si="24"/>
        <v>25</v>
      </c>
      <c r="R23">
        <f t="shared" si="0"/>
        <v>50000</v>
      </c>
      <c r="S23">
        <f t="shared" si="12"/>
        <v>173.72752038066125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130.36259175238581</v>
      </c>
      <c r="AC23">
        <f t="shared" si="1"/>
        <v>130.36259175238581</v>
      </c>
      <c r="AE23">
        <f t="shared" si="2"/>
        <v>234.63752706834572</v>
      </c>
      <c r="AF23">
        <f t="shared" si="3"/>
        <v>-11.731876353417286</v>
      </c>
      <c r="AG23">
        <f t="shared" si="3"/>
        <v>-18.759634551098063</v>
      </c>
      <c r="AH23">
        <f t="shared" si="4"/>
        <v>-596.71074666456047</v>
      </c>
      <c r="AI23">
        <f t="shared" si="5"/>
        <v>-392.56473050073009</v>
      </c>
      <c r="AJ23">
        <f t="shared" si="6"/>
        <v>0</v>
      </c>
      <c r="AK23">
        <f t="shared" si="20"/>
        <v>36.704570392353951</v>
      </c>
      <c r="AL23">
        <f t="shared" si="7"/>
        <v>-355.86016010837614</v>
      </c>
      <c r="AN23">
        <f t="shared" si="8"/>
        <v>64.289025892246826</v>
      </c>
      <c r="AO23">
        <f t="shared" si="8"/>
        <v>-3.2144512946123416</v>
      </c>
      <c r="AP23">
        <f t="shared" si="8"/>
        <v>-5.1400074252970374</v>
      </c>
      <c r="AQ23">
        <f t="shared" si="8"/>
        <v>-163.4945318500809</v>
      </c>
      <c r="AR23">
        <f t="shared" si="8"/>
        <v>-107.55996467774344</v>
      </c>
      <c r="AS23">
        <f t="shared" si="8"/>
        <v>0</v>
      </c>
      <c r="AT23">
        <f t="shared" si="8"/>
        <v>10.056793155813054</v>
      </c>
      <c r="AU23">
        <f t="shared" si="8"/>
        <v>-97.503171521930383</v>
      </c>
      <c r="AW23">
        <v>20</v>
      </c>
      <c r="AX23">
        <f>(R23*SUMPRODUCT(K$23:$K24, X$23:$X24)-$AZ$3*SUMPRODUCT(K$22:$K23, W$23:$W24))/Z23</f>
        <v>173.72752038066125</v>
      </c>
    </row>
    <row r="25" spans="5:50" x14ac:dyDescent="0.25">
      <c r="AN25" s="8">
        <f t="shared" ref="AN25:AU25" si="25">SUM(AN3:AN23)</f>
        <v>3001.9917988467946</v>
      </c>
      <c r="AO25" s="8">
        <f t="shared" si="25"/>
        <v>-384.61661214488402</v>
      </c>
      <c r="AP25" s="8">
        <f t="shared" si="25"/>
        <v>-1737.446491746598</v>
      </c>
      <c r="AQ25" s="8">
        <f t="shared" si="25"/>
        <v>-1468.4527357431355</v>
      </c>
      <c r="AR25" s="8">
        <f t="shared" si="25"/>
        <v>-588.52404078782376</v>
      </c>
      <c r="AS25" s="8">
        <f t="shared" si="25"/>
        <v>-231.17202410072485</v>
      </c>
      <c r="AT25" s="8">
        <f t="shared" si="25"/>
        <v>373.28528602837611</v>
      </c>
      <c r="AU25" s="9">
        <f t="shared" si="25"/>
        <v>-446.41077886017263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4C771-0B19-45B5-AD35-C179970526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1238.4298044396751</v>
      </c>
      <c r="K3">
        <v>1</v>
      </c>
      <c r="L3" s="2">
        <v>0</v>
      </c>
      <c r="O3">
        <f>$C$3</f>
        <v>1238.4298044396751</v>
      </c>
      <c r="P3">
        <f>O3*B5</f>
        <v>990.74384355174016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1238.4298044396751</v>
      </c>
      <c r="AF3">
        <f t="shared" ref="AF3:AG23" si="3">-$Z3*P3</f>
        <v>-990.74384355174016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-1274.7466261120651</v>
      </c>
      <c r="AJ3">
        <f t="shared" ref="AJ3:AJ23" si="6">AB3-AC3</f>
        <v>0</v>
      </c>
      <c r="AL3">
        <f t="shared" ref="AL3:AL23" si="7">SUM(AI3:AK3)</f>
        <v>-1274.7466261120651</v>
      </c>
      <c r="AN3">
        <f t="shared" ref="AN3:AU23" si="8">AE3*$K3</f>
        <v>1238.4298044396751</v>
      </c>
      <c r="AO3">
        <f t="shared" si="8"/>
        <v>-990.74384355174016</v>
      </c>
      <c r="AP3">
        <f t="shared" si="8"/>
        <v>-1522.432587</v>
      </c>
      <c r="AQ3">
        <f t="shared" si="8"/>
        <v>0</v>
      </c>
      <c r="AR3">
        <f t="shared" si="8"/>
        <v>-1274.7466261120651</v>
      </c>
      <c r="AS3">
        <f t="shared" si="8"/>
        <v>0</v>
      </c>
      <c r="AT3">
        <f t="shared" si="8"/>
        <v>0</v>
      </c>
      <c r="AU3">
        <f t="shared" si="8"/>
        <v>-1274.7466261120651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669.89570914720105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50000</v>
      </c>
      <c r="S4">
        <f t="shared" ref="S4:S23" si="12">AX4</f>
        <v>567.18425615893284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1"/>
        <v>560.18588646214448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-116.9397</v>
      </c>
      <c r="AI4">
        <f t="shared" si="5"/>
        <v>-116.9397</v>
      </c>
      <c r="AJ4">
        <f t="shared" si="6"/>
        <v>-560.18588646214448</v>
      </c>
      <c r="AK4">
        <f t="shared" ref="AK4:AK23" si="20">H4*SUM(AB4:AB4, AE4:AF4)</f>
        <v>0</v>
      </c>
      <c r="AL4">
        <f t="shared" si="7"/>
        <v>-677.1255864621445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-109.70982268505487</v>
      </c>
      <c r="AR4">
        <f t="shared" si="8"/>
        <v>-109.70982268505487</v>
      </c>
      <c r="AS4">
        <f t="shared" si="8"/>
        <v>-525.55200906477569</v>
      </c>
      <c r="AT4">
        <f t="shared" si="8"/>
        <v>0</v>
      </c>
      <c r="AU4">
        <f t="shared" si="8"/>
        <v>-635.26183174983055</v>
      </c>
      <c r="AW4">
        <v>1</v>
      </c>
      <c r="AX4">
        <f>(R4*SUMPRODUCT(K5:$K$23, X5:$X$23)-$AZ$3*SUMPRODUCT(K4:$K$22, W5:$W$23))/Z4</f>
        <v>567.18425615893284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2.4879479999999998E-3</v>
      </c>
      <c r="O5">
        <f t="shared" ref="O5:O23" si="22">$C$3</f>
        <v>1238.4298044396751</v>
      </c>
      <c r="P5">
        <f t="shared" ref="P5:P23" si="23">O5*$C$5</f>
        <v>61.92149022198376</v>
      </c>
      <c r="Q5" s="4">
        <f t="shared" ref="Q5:Q23" si="24">$C$8</f>
        <v>25</v>
      </c>
      <c r="R5">
        <f t="shared" si="0"/>
        <v>50000</v>
      </c>
      <c r="S5">
        <f t="shared" si="12"/>
        <v>1101.9999900979226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560.18588646214448</v>
      </c>
      <c r="AC5">
        <f t="shared" si="1"/>
        <v>1074.810723670309</v>
      </c>
      <c r="AE5">
        <f t="shared" si="2"/>
        <v>1207.8744521643853</v>
      </c>
      <c r="AF5">
        <f t="shared" si="3"/>
        <v>-60.393722608219271</v>
      </c>
      <c r="AG5">
        <f t="shared" si="3"/>
        <v>-24.383183605446366</v>
      </c>
      <c r="AH5">
        <f t="shared" si="4"/>
        <v>-122.86248610726439</v>
      </c>
      <c r="AI5">
        <f t="shared" si="5"/>
        <v>1000.235059843455</v>
      </c>
      <c r="AJ5">
        <f t="shared" si="6"/>
        <v>-514.62483720816454</v>
      </c>
      <c r="AK5">
        <f t="shared" si="20"/>
        <v>147.54239562398203</v>
      </c>
      <c r="AL5">
        <f t="shared" si="7"/>
        <v>633.15261825927246</v>
      </c>
      <c r="AN5">
        <f t="shared" si="8"/>
        <v>1043.0750958143203</v>
      </c>
      <c r="AO5">
        <f t="shared" si="8"/>
        <v>-52.153754790716022</v>
      </c>
      <c r="AP5">
        <f t="shared" si="8"/>
        <v>-21.056403279277053</v>
      </c>
      <c r="AQ5">
        <f t="shared" si="8"/>
        <v>-106.09943710513981</v>
      </c>
      <c r="AR5">
        <f t="shared" si="8"/>
        <v>863.76550063918728</v>
      </c>
      <c r="AS5">
        <f t="shared" si="8"/>
        <v>-444.41071703889361</v>
      </c>
      <c r="AT5">
        <f t="shared" si="8"/>
        <v>127.41208175766164</v>
      </c>
      <c r="AU5">
        <f t="shared" si="8"/>
        <v>546.76686535795523</v>
      </c>
      <c r="AW5">
        <v>2</v>
      </c>
      <c r="AX5">
        <f>(R5*SUMPRODUCT(K6:$K$23, X6:$X$23)-$AZ$3*SUMPRODUCT(K5:$K$22, W6:$W$23))/Z5</f>
        <v>1101.9999900979226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2.6637029999999999E-3</v>
      </c>
      <c r="O6">
        <f t="shared" si="22"/>
        <v>1238.4298044396751</v>
      </c>
      <c r="P6">
        <f t="shared" si="23"/>
        <v>61.92149022198376</v>
      </c>
      <c r="Q6" s="4">
        <f t="shared" si="24"/>
        <v>25</v>
      </c>
      <c r="R6">
        <f t="shared" si="0"/>
        <v>50000</v>
      </c>
      <c r="S6">
        <f t="shared" si="12"/>
        <v>1596.9925640185586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1074.810723670309</v>
      </c>
      <c r="AC6">
        <f t="shared" si="1"/>
        <v>1537.865652507111</v>
      </c>
      <c r="AE6">
        <f t="shared" si="2"/>
        <v>1192.5782888408878</v>
      </c>
      <c r="AF6">
        <f t="shared" si="3"/>
        <v>-59.628914442044398</v>
      </c>
      <c r="AG6">
        <f t="shared" si="3"/>
        <v>-24.074402210072524</v>
      </c>
      <c r="AH6">
        <f t="shared" si="4"/>
        <v>-129.89911863875659</v>
      </c>
      <c r="AI6">
        <f t="shared" si="5"/>
        <v>978.97585355001434</v>
      </c>
      <c r="AJ6">
        <f t="shared" si="6"/>
        <v>-463.05492883680199</v>
      </c>
      <c r="AK6">
        <f t="shared" si="20"/>
        <v>240.20429866992379</v>
      </c>
      <c r="AL6">
        <f t="shared" si="7"/>
        <v>756.12522338313613</v>
      </c>
      <c r="AN6">
        <f t="shared" si="8"/>
        <v>928.81123971341208</v>
      </c>
      <c r="AO6">
        <f t="shared" si="8"/>
        <v>-46.440561985670605</v>
      </c>
      <c r="AP6">
        <f t="shared" si="8"/>
        <v>-18.749775651064269</v>
      </c>
      <c r="AQ6">
        <f t="shared" si="8"/>
        <v>-101.16883943762646</v>
      </c>
      <c r="AR6">
        <f t="shared" si="8"/>
        <v>762.45206263905072</v>
      </c>
      <c r="AS6">
        <f t="shared" si="8"/>
        <v>-360.63931947506546</v>
      </c>
      <c r="AT6">
        <f t="shared" si="8"/>
        <v>187.07740575165619</v>
      </c>
      <c r="AU6">
        <f t="shared" si="8"/>
        <v>588.89014891564148</v>
      </c>
      <c r="AW6">
        <v>3</v>
      </c>
      <c r="AX6">
        <f>(R6*SUMPRODUCT(K7:$K$23, X7:$X$23)-$AZ$3*SUMPRODUCT(K6:$K$22, W7:$W$23))/Z6</f>
        <v>1596.9925640185586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2.8651079999999999E-3</v>
      </c>
      <c r="O7">
        <f t="shared" si="22"/>
        <v>1238.4298044396751</v>
      </c>
      <c r="P7">
        <f t="shared" si="23"/>
        <v>61.92149022198376</v>
      </c>
      <c r="Q7" s="4">
        <f t="shared" si="24"/>
        <v>25</v>
      </c>
      <c r="R7">
        <f t="shared" si="0"/>
        <v>50000</v>
      </c>
      <c r="S7">
        <f t="shared" si="12"/>
        <v>2044.0247997960112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1537.865652507111</v>
      </c>
      <c r="AC7">
        <f t="shared" si="1"/>
        <v>1943.0240094884812</v>
      </c>
      <c r="AE7">
        <f t="shared" si="2"/>
        <v>1177.2356403564947</v>
      </c>
      <c r="AF7">
        <f t="shared" si="3"/>
        <v>-58.861782017824737</v>
      </c>
      <c r="AG7">
        <f t="shared" si="3"/>
        <v>-23.764682425604502</v>
      </c>
      <c r="AH7">
        <f t="shared" si="4"/>
        <v>-137.95152473459294</v>
      </c>
      <c r="AI7">
        <f t="shared" si="5"/>
        <v>956.65765117847275</v>
      </c>
      <c r="AJ7">
        <f t="shared" si="6"/>
        <v>-405.15835698137016</v>
      </c>
      <c r="AK7">
        <f t="shared" si="20"/>
        <v>278.10827678555324</v>
      </c>
      <c r="AL7">
        <f t="shared" si="7"/>
        <v>829.60757098265583</v>
      </c>
      <c r="AN7">
        <f t="shared" si="8"/>
        <v>829.96468073041115</v>
      </c>
      <c r="AO7">
        <f t="shared" si="8"/>
        <v>-41.498234036520557</v>
      </c>
      <c r="AP7">
        <f t="shared" si="8"/>
        <v>-16.75437472828601</v>
      </c>
      <c r="AQ7">
        <f t="shared" si="8"/>
        <v>-97.257413263455135</v>
      </c>
      <c r="AR7">
        <f t="shared" si="8"/>
        <v>674.45465870214957</v>
      </c>
      <c r="AS7">
        <f t="shared" si="8"/>
        <v>-285.64130652336621</v>
      </c>
      <c r="AT7">
        <f t="shared" si="8"/>
        <v>196.06953717516467</v>
      </c>
      <c r="AU7">
        <f t="shared" si="8"/>
        <v>584.88288935394803</v>
      </c>
      <c r="AW7">
        <v>4</v>
      </c>
      <c r="AX7">
        <f>(R7*SUMPRODUCT(K8:$K$23, X8:$X$23)-$AZ$3*SUMPRODUCT(K7:$K$22, W8:$W$23))/Z7</f>
        <v>2044.0247997960112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4.466869E-3</v>
      </c>
      <c r="O8">
        <f t="shared" si="22"/>
        <v>1238.4298044396751</v>
      </c>
      <c r="P8">
        <f t="shared" si="23"/>
        <v>61.92149022198376</v>
      </c>
      <c r="Q8" s="4">
        <f t="shared" si="24"/>
        <v>25</v>
      </c>
      <c r="R8">
        <f t="shared" si="0"/>
        <v>50000</v>
      </c>
      <c r="S8">
        <f t="shared" si="12"/>
        <v>2404.2757554936015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1943.0240094884812</v>
      </c>
      <c r="AC8">
        <f t="shared" si="1"/>
        <v>2252.410338874377</v>
      </c>
      <c r="AE8">
        <f t="shared" si="2"/>
        <v>1160.2047265653262</v>
      </c>
      <c r="AF8">
        <f t="shared" si="3"/>
        <v>-58.010236328266316</v>
      </c>
      <c r="AG8">
        <f t="shared" si="3"/>
        <v>-23.420881878126682</v>
      </c>
      <c r="AH8">
        <f t="shared" si="4"/>
        <v>-212.30744644355511</v>
      </c>
      <c r="AI8">
        <f t="shared" si="5"/>
        <v>866.46616191537805</v>
      </c>
      <c r="AJ8">
        <f t="shared" si="6"/>
        <v>-309.38632938589581</v>
      </c>
      <c r="AK8">
        <f t="shared" si="20"/>
        <v>220.77834123010177</v>
      </c>
      <c r="AL8">
        <f t="shared" si="7"/>
        <v>777.85817375958402</v>
      </c>
      <c r="AN8">
        <f t="shared" si="8"/>
        <v>762.6645132118017</v>
      </c>
      <c r="AO8">
        <f t="shared" si="8"/>
        <v>-38.133225660590092</v>
      </c>
      <c r="AP8">
        <f t="shared" si="8"/>
        <v>-15.395796162158495</v>
      </c>
      <c r="AQ8">
        <f t="shared" si="8"/>
        <v>-139.56102021102879</v>
      </c>
      <c r="AR8">
        <f t="shared" si="8"/>
        <v>569.5744711780244</v>
      </c>
      <c r="AS8">
        <f t="shared" si="8"/>
        <v>-203.37615327082068</v>
      </c>
      <c r="AT8">
        <f t="shared" si="8"/>
        <v>145.12939163800579</v>
      </c>
      <c r="AU8">
        <f t="shared" si="8"/>
        <v>511.32770954520947</v>
      </c>
      <c r="AW8">
        <v>5</v>
      </c>
      <c r="AX8">
        <f>(R8*SUMPRODUCT(K9:$K$23, X9:$X$23)-$AZ$3*SUMPRODUCT(K8:$K$22, W9:$W$23))/Z8</f>
        <v>2404.2757554936015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6.2254789999999999E-3</v>
      </c>
      <c r="O9">
        <f t="shared" si="22"/>
        <v>1238.4298044396751</v>
      </c>
      <c r="P9">
        <f t="shared" si="23"/>
        <v>61.92149022198376</v>
      </c>
      <c r="Q9" s="4">
        <f t="shared" si="24"/>
        <v>25</v>
      </c>
      <c r="R9">
        <f t="shared" si="0"/>
        <v>50000</v>
      </c>
      <c r="S9">
        <f t="shared" si="12"/>
        <v>2693.8775576463631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2252.410338874377</v>
      </c>
      <c r="AC9">
        <f t="shared" si="1"/>
        <v>2482.7709647506435</v>
      </c>
      <c r="AE9">
        <f t="shared" si="2"/>
        <v>1141.3798491387397</v>
      </c>
      <c r="AF9">
        <f t="shared" si="3"/>
        <v>-57.068992456936996</v>
      </c>
      <c r="AG9">
        <f t="shared" si="3"/>
        <v>-23.040866851051657</v>
      </c>
      <c r="AH9">
        <f t="shared" si="4"/>
        <v>-291.61241658751641</v>
      </c>
      <c r="AI9">
        <f t="shared" si="5"/>
        <v>769.65757324323454</v>
      </c>
      <c r="AJ9">
        <f t="shared" si="6"/>
        <v>-230.36062587626657</v>
      </c>
      <c r="AK9">
        <f t="shared" si="20"/>
        <v>174.17684640803259</v>
      </c>
      <c r="AL9">
        <f t="shared" si="7"/>
        <v>713.47379377500056</v>
      </c>
      <c r="AN9">
        <f t="shared" si="8"/>
        <v>713.06777814924772</v>
      </c>
      <c r="AO9">
        <f t="shared" si="8"/>
        <v>-35.653388907462393</v>
      </c>
      <c r="AP9">
        <f t="shared" si="8"/>
        <v>-14.39459417871233</v>
      </c>
      <c r="AQ9">
        <f t="shared" si="8"/>
        <v>-182.18248564112966</v>
      </c>
      <c r="AR9">
        <f t="shared" si="8"/>
        <v>480.8373094219433</v>
      </c>
      <c r="AS9">
        <f t="shared" si="8"/>
        <v>-143.91592754209617</v>
      </c>
      <c r="AT9">
        <f t="shared" si="8"/>
        <v>108.81556825007654</v>
      </c>
      <c r="AU9">
        <f t="shared" si="8"/>
        <v>445.73695012992368</v>
      </c>
      <c r="AW9">
        <v>6</v>
      </c>
      <c r="AX9">
        <f>(R9*SUMPRODUCT(K10:$K$23, X10:$X$23)-$AZ$3*SUMPRODUCT(K9:$K$22, W10:$W$23))/Z9</f>
        <v>2693.8775576463631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8.1133709999999994E-3</v>
      </c>
      <c r="O10">
        <f t="shared" si="22"/>
        <v>1238.4298044396751</v>
      </c>
      <c r="P10">
        <f t="shared" si="23"/>
        <v>61.92149022198376</v>
      </c>
      <c r="Q10" s="4">
        <f t="shared" si="24"/>
        <v>25</v>
      </c>
      <c r="R10">
        <f t="shared" si="0"/>
        <v>50000</v>
      </c>
      <c r="S10">
        <f t="shared" si="12"/>
        <v>2924.5668984966755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2482.7709647506435</v>
      </c>
      <c r="AC10">
        <f t="shared" si="1"/>
        <v>2646.5598013441941</v>
      </c>
      <c r="AE10">
        <f t="shared" si="2"/>
        <v>1120.7056124793658</v>
      </c>
      <c r="AF10">
        <f t="shared" si="3"/>
        <v>-56.035280623968291</v>
      </c>
      <c r="AG10">
        <f t="shared" si="3"/>
        <v>-22.623519081616955</v>
      </c>
      <c r="AH10">
        <f t="shared" si="4"/>
        <v>-373.87820184836761</v>
      </c>
      <c r="AI10">
        <f t="shared" si="5"/>
        <v>668.16861092541308</v>
      </c>
      <c r="AJ10">
        <f t="shared" si="6"/>
        <v>-163.78883659355051</v>
      </c>
      <c r="AK10">
        <f t="shared" si="20"/>
        <v>186.24066807181717</v>
      </c>
      <c r="AL10">
        <f t="shared" si="7"/>
        <v>690.6204424036797</v>
      </c>
      <c r="AN10">
        <f t="shared" si="8"/>
        <v>665.22728449927297</v>
      </c>
      <c r="AO10">
        <f t="shared" si="8"/>
        <v>-33.26136422496365</v>
      </c>
      <c r="AP10">
        <f t="shared" si="8"/>
        <v>-13.428845181908667</v>
      </c>
      <c r="AQ10">
        <f t="shared" si="8"/>
        <v>-221.92623841583546</v>
      </c>
      <c r="AR10">
        <f t="shared" si="8"/>
        <v>396.61083667656527</v>
      </c>
      <c r="AS10">
        <f t="shared" si="8"/>
        <v>-97.221609123001386</v>
      </c>
      <c r="AT10">
        <f t="shared" si="8"/>
        <v>110.54854415394165</v>
      </c>
      <c r="AU10">
        <f t="shared" si="8"/>
        <v>409.93777170750553</v>
      </c>
      <c r="AW10">
        <v>7</v>
      </c>
      <c r="AX10">
        <f>(R10*SUMPRODUCT(K11:$K$23, X11:$X$23)-$AZ$3*SUMPRODUCT(K10:$K$22, W11:$W$23))/Z10</f>
        <v>2924.5668984966755</v>
      </c>
    </row>
    <row r="11" spans="1:52" x14ac:dyDescent="0.25">
      <c r="A11" t="s">
        <v>33</v>
      </c>
      <c r="C11" s="7">
        <f>AU25</f>
        <v>1948.4943244990995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1.0286442999999999E-2</v>
      </c>
      <c r="O11">
        <f t="shared" si="22"/>
        <v>1238.4298044396751</v>
      </c>
      <c r="P11">
        <f t="shared" si="23"/>
        <v>61.92149022198376</v>
      </c>
      <c r="Q11" s="4">
        <f t="shared" si="24"/>
        <v>25</v>
      </c>
      <c r="R11">
        <f t="shared" si="0"/>
        <v>50000</v>
      </c>
      <c r="S11">
        <f t="shared" si="12"/>
        <v>3094.643834303632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2646.5598013441941</v>
      </c>
      <c r="AC11">
        <f t="shared" si="1"/>
        <v>2743.6577915351086</v>
      </c>
      <c r="AE11">
        <f t="shared" si="2"/>
        <v>1097.970481952023</v>
      </c>
      <c r="AF11">
        <f t="shared" si="3"/>
        <v>-54.898524097601154</v>
      </c>
      <c r="AG11">
        <f t="shared" si="3"/>
        <v>-22.164568351308318</v>
      </c>
      <c r="AH11">
        <f t="shared" si="4"/>
        <v>-465.43107898493031</v>
      </c>
      <c r="AI11">
        <f t="shared" si="5"/>
        <v>555.47631051818314</v>
      </c>
      <c r="AJ11">
        <f t="shared" si="6"/>
        <v>-97.097990190914516</v>
      </c>
      <c r="AK11">
        <f t="shared" si="20"/>
        <v>190.01603559872873</v>
      </c>
      <c r="AL11">
        <f t="shared" si="7"/>
        <v>648.39435592599739</v>
      </c>
      <c r="AN11">
        <f t="shared" si="8"/>
        <v>619.81187742295162</v>
      </c>
      <c r="AO11">
        <f t="shared" si="8"/>
        <v>-30.990593871147581</v>
      </c>
      <c r="AP11">
        <f t="shared" si="8"/>
        <v>-12.512051050470804</v>
      </c>
      <c r="AQ11">
        <f t="shared" si="8"/>
        <v>-262.73904045559323</v>
      </c>
      <c r="AR11">
        <f t="shared" si="8"/>
        <v>313.57019204573999</v>
      </c>
      <c r="AS11">
        <f t="shared" si="8"/>
        <v>-54.812482287530024</v>
      </c>
      <c r="AT11">
        <f t="shared" si="8"/>
        <v>107.26535703904355</v>
      </c>
      <c r="AU11">
        <f t="shared" si="8"/>
        <v>366.02306679725353</v>
      </c>
      <c r="AW11">
        <v>8</v>
      </c>
      <c r="AX11">
        <f>(R11*SUMPRODUCT(K12:$K$23, X12:$X$23)-$AZ$3*SUMPRODUCT(K11:$K$22, W12:$W$23))/Z11</f>
        <v>3094.643834303632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1.2759904000000001E-2</v>
      </c>
      <c r="O12">
        <f t="shared" si="22"/>
        <v>1238.4298044396751</v>
      </c>
      <c r="P12">
        <f t="shared" si="23"/>
        <v>61.92149022198376</v>
      </c>
      <c r="Q12" s="4">
        <f t="shared" si="24"/>
        <v>25</v>
      </c>
      <c r="R12">
        <f t="shared" si="0"/>
        <v>50000</v>
      </c>
      <c r="S12">
        <f t="shared" si="12"/>
        <v>3203.3290293967489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2743.6577915351086</v>
      </c>
      <c r="AC12">
        <f t="shared" si="1"/>
        <v>2775.377712677589</v>
      </c>
      <c r="AE12">
        <f t="shared" si="2"/>
        <v>1072.9807791879612</v>
      </c>
      <c r="AF12">
        <f t="shared" si="3"/>
        <v>-53.649038959398062</v>
      </c>
      <c r="AG12">
        <f t="shared" si="3"/>
        <v>-21.660104903431105</v>
      </c>
      <c r="AH12">
        <f t="shared" si="4"/>
        <v>-565.63552872826494</v>
      </c>
      <c r="AI12">
        <f t="shared" si="5"/>
        <v>432.03610659686706</v>
      </c>
      <c r="AJ12">
        <f t="shared" si="6"/>
        <v>-31.719921142480416</v>
      </c>
      <c r="AK12">
        <f t="shared" si="20"/>
        <v>195.29915669853455</v>
      </c>
      <c r="AL12">
        <f t="shared" si="7"/>
        <v>595.61534215292113</v>
      </c>
      <c r="AN12">
        <f t="shared" si="8"/>
        <v>575.81996253897273</v>
      </c>
      <c r="AO12">
        <f t="shared" si="8"/>
        <v>-28.79099812694864</v>
      </c>
      <c r="AP12">
        <f t="shared" si="8"/>
        <v>-11.623992746191643</v>
      </c>
      <c r="AQ12">
        <f t="shared" si="8"/>
        <v>-303.55085131116385</v>
      </c>
      <c r="AR12">
        <f t="shared" si="8"/>
        <v>231.85412035466857</v>
      </c>
      <c r="AS12">
        <f t="shared" si="8"/>
        <v>-17.022638390433503</v>
      </c>
      <c r="AT12">
        <f t="shared" si="8"/>
        <v>104.80817110177074</v>
      </c>
      <c r="AU12">
        <f t="shared" si="8"/>
        <v>319.63965306600579</v>
      </c>
      <c r="AW12">
        <v>9</v>
      </c>
      <c r="AX12">
        <f>(R12*SUMPRODUCT(K13:$K$23, X13:$X$23)-$AZ$3*SUMPRODUCT(K12:$K$22, W13:$W$23))/Z12</f>
        <v>3203.3290293967489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1.5498582E-2</v>
      </c>
      <c r="O13">
        <f t="shared" si="22"/>
        <v>1238.4298044396751</v>
      </c>
      <c r="P13">
        <f t="shared" si="23"/>
        <v>61.92149022198376</v>
      </c>
      <c r="Q13" s="4">
        <f t="shared" si="24"/>
        <v>25</v>
      </c>
      <c r="R13">
        <f t="shared" si="0"/>
        <v>50000</v>
      </c>
      <c r="S13">
        <f t="shared" si="12"/>
        <v>3250.2835160743211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2775.377712677589</v>
      </c>
      <c r="AC13">
        <f t="shared" si="1"/>
        <v>2744.2537585720183</v>
      </c>
      <c r="AE13">
        <f t="shared" si="2"/>
        <v>1045.6212908054131</v>
      </c>
      <c r="AF13">
        <f t="shared" si="3"/>
        <v>-52.281064540270656</v>
      </c>
      <c r="AG13">
        <f t="shared" si="3"/>
        <v>-21.107802942422364</v>
      </c>
      <c r="AH13">
        <f t="shared" si="4"/>
        <v>-671.40182394885812</v>
      </c>
      <c r="AI13">
        <f t="shared" si="5"/>
        <v>300.8305993738619</v>
      </c>
      <c r="AJ13">
        <f t="shared" si="6"/>
        <v>31.123954105570647</v>
      </c>
      <c r="AK13">
        <f t="shared" si="20"/>
        <v>194.84271744333924</v>
      </c>
      <c r="AL13">
        <f t="shared" si="7"/>
        <v>526.79727092277176</v>
      </c>
      <c r="AN13">
        <f t="shared" si="8"/>
        <v>533.55269564223238</v>
      </c>
      <c r="AO13">
        <f t="shared" si="8"/>
        <v>-26.677634782111618</v>
      </c>
      <c r="AP13">
        <f t="shared" si="8"/>
        <v>-10.770749656732404</v>
      </c>
      <c r="AQ13">
        <f t="shared" si="8"/>
        <v>-342.59846865885015</v>
      </c>
      <c r="AR13">
        <f t="shared" si="8"/>
        <v>153.50584254453815</v>
      </c>
      <c r="AS13">
        <f t="shared" si="8"/>
        <v>15.881724825324659</v>
      </c>
      <c r="AT13">
        <f t="shared" si="8"/>
        <v>99.423049274441254</v>
      </c>
      <c r="AU13">
        <f t="shared" si="8"/>
        <v>268.81061664430405</v>
      </c>
      <c r="AW13">
        <v>10</v>
      </c>
      <c r="AX13">
        <f>(R13*SUMPRODUCT(K14:$K$23, X14:$X$23)-$AZ$3*SUMPRODUCT(K13:$K$22, W14:$W$23))/Z13</f>
        <v>3250.2835160743211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1.8608946000000001E-2</v>
      </c>
      <c r="O14">
        <f t="shared" si="22"/>
        <v>1238.4298044396751</v>
      </c>
      <c r="P14">
        <f t="shared" si="23"/>
        <v>61.92149022198376</v>
      </c>
      <c r="Q14" s="4">
        <f t="shared" si="24"/>
        <v>25</v>
      </c>
      <c r="R14">
        <f t="shared" si="0"/>
        <v>50000</v>
      </c>
      <c r="S14">
        <f t="shared" si="12"/>
        <v>3233.0355017799029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2744.2537585720183</v>
      </c>
      <c r="AC14">
        <f t="shared" si="1"/>
        <v>2651.5974672195134</v>
      </c>
      <c r="AE14">
        <f t="shared" si="2"/>
        <v>1015.7071677603107</v>
      </c>
      <c r="AF14">
        <f t="shared" si="3"/>
        <v>-50.785358388015538</v>
      </c>
      <c r="AG14">
        <f t="shared" si="3"/>
        <v>-20.50393094786396</v>
      </c>
      <c r="AH14">
        <f t="shared" si="4"/>
        <v>-785.5879302683577</v>
      </c>
      <c r="AI14">
        <f t="shared" si="5"/>
        <v>158.82994815607344</v>
      </c>
      <c r="AJ14">
        <f t="shared" si="6"/>
        <v>92.656291352504923</v>
      </c>
      <c r="AK14">
        <f t="shared" si="20"/>
        <v>190.65162419233772</v>
      </c>
      <c r="AL14">
        <f t="shared" si="7"/>
        <v>442.13786370091611</v>
      </c>
      <c r="AN14">
        <f t="shared" si="8"/>
        <v>492.95065187792386</v>
      </c>
      <c r="AO14">
        <f t="shared" si="8"/>
        <v>-24.647532593896194</v>
      </c>
      <c r="AP14">
        <f t="shared" si="8"/>
        <v>-9.9511221813043793</v>
      </c>
      <c r="AQ14">
        <f t="shared" si="8"/>
        <v>-381.26745052625409</v>
      </c>
      <c r="AR14">
        <f t="shared" si="8"/>
        <v>77.084546576469165</v>
      </c>
      <c r="AS14">
        <f t="shared" si="8"/>
        <v>44.968649107324843</v>
      </c>
      <c r="AT14">
        <f t="shared" si="8"/>
        <v>92.528482037232138</v>
      </c>
      <c r="AU14">
        <f t="shared" si="8"/>
        <v>214.58167772102618</v>
      </c>
      <c r="AW14">
        <v>11</v>
      </c>
      <c r="AX14">
        <f>(R14*SUMPRODUCT(K15:$K$23, X15:$X$23)-$AZ$3*SUMPRODUCT(K14:$K$22, W15:$W$23))/Z14</f>
        <v>3233.0355017799029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2.2132820000000001E-2</v>
      </c>
      <c r="O15">
        <f t="shared" si="22"/>
        <v>1238.4298044396751</v>
      </c>
      <c r="P15">
        <f t="shared" si="23"/>
        <v>61.92149022198376</v>
      </c>
      <c r="Q15" s="4">
        <f t="shared" si="24"/>
        <v>25</v>
      </c>
      <c r="R15">
        <f t="shared" si="0"/>
        <v>50000</v>
      </c>
      <c r="S15">
        <f t="shared" si="12"/>
        <v>3148.7484671498323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2651.5974672195134</v>
      </c>
      <c r="AC15">
        <f t="shared" si="1"/>
        <v>2499.48683913065</v>
      </c>
      <c r="AE15">
        <f t="shared" si="2"/>
        <v>983.06963216595875</v>
      </c>
      <c r="AF15">
        <f t="shared" si="3"/>
        <v>-49.153481608297945</v>
      </c>
      <c r="AG15">
        <f t="shared" si="3"/>
        <v>-19.845081825423819</v>
      </c>
      <c r="AH15">
        <f t="shared" si="4"/>
        <v>-907.61962592300483</v>
      </c>
      <c r="AI15">
        <f t="shared" si="5"/>
        <v>6.4514428092321623</v>
      </c>
      <c r="AJ15">
        <f t="shared" si="6"/>
        <v>152.11062808886345</v>
      </c>
      <c r="AK15">
        <f t="shared" si="20"/>
        <v>186.08815676263535</v>
      </c>
      <c r="AL15">
        <f t="shared" si="7"/>
        <v>344.65022766073093</v>
      </c>
      <c r="AN15">
        <f t="shared" si="8"/>
        <v>453.57045091001788</v>
      </c>
      <c r="AO15">
        <f t="shared" si="8"/>
        <v>-22.678522545500897</v>
      </c>
      <c r="AP15">
        <f t="shared" si="8"/>
        <v>-9.1561598663889328</v>
      </c>
      <c r="AQ15">
        <f t="shared" si="8"/>
        <v>-418.75919010707707</v>
      </c>
      <c r="AR15">
        <f t="shared" si="8"/>
        <v>2.976578391050976</v>
      </c>
      <c r="AS15">
        <f t="shared" si="8"/>
        <v>70.181077629732613</v>
      </c>
      <c r="AT15">
        <f t="shared" si="8"/>
        <v>85.857691469808088</v>
      </c>
      <c r="AU15">
        <f t="shared" si="8"/>
        <v>159.01534749059167</v>
      </c>
      <c r="AW15">
        <v>12</v>
      </c>
      <c r="AX15">
        <f>(R15*SUMPRODUCT(K16:$K$23, X16:$X$23)-$AZ$3*SUMPRODUCT(K15:$K$22, W16:$W$23))/Z15</f>
        <v>3148.7484671498323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2.5807838999999999E-2</v>
      </c>
      <c r="O16">
        <f t="shared" si="22"/>
        <v>1238.4298044396751</v>
      </c>
      <c r="P16">
        <f t="shared" si="23"/>
        <v>61.92149022198376</v>
      </c>
      <c r="Q16" s="4">
        <f t="shared" si="24"/>
        <v>25</v>
      </c>
      <c r="R16">
        <f t="shared" si="0"/>
        <v>50000</v>
      </c>
      <c r="S16">
        <f t="shared" si="12"/>
        <v>3000.7920479920049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2499.48683913065</v>
      </c>
      <c r="AC16">
        <f t="shared" si="1"/>
        <v>2296.7428964727628</v>
      </c>
      <c r="AE16">
        <f t="shared" si="2"/>
        <v>947.86803305157082</v>
      </c>
      <c r="AF16">
        <f t="shared" si="3"/>
        <v>-47.393401652578547</v>
      </c>
      <c r="AG16">
        <f t="shared" si="3"/>
        <v>-19.134472330477216</v>
      </c>
      <c r="AH16">
        <f t="shared" si="4"/>
        <v>-1024.317353384728</v>
      </c>
      <c r="AI16">
        <f t="shared" si="5"/>
        <v>-142.97719431621294</v>
      </c>
      <c r="AJ16">
        <f t="shared" si="6"/>
        <v>202.74394265788715</v>
      </c>
      <c r="AK16">
        <f t="shared" si="20"/>
        <v>185.97789243797143</v>
      </c>
      <c r="AL16">
        <f t="shared" si="7"/>
        <v>245.74464077964564</v>
      </c>
      <c r="AN16">
        <f t="shared" si="8"/>
        <v>414.64783656838398</v>
      </c>
      <c r="AO16">
        <f t="shared" si="8"/>
        <v>-20.732391828419203</v>
      </c>
      <c r="AP16">
        <f t="shared" si="8"/>
        <v>-8.3704347852801906</v>
      </c>
      <c r="AQ16">
        <f t="shared" si="8"/>
        <v>-448.09083092827746</v>
      </c>
      <c r="AR16">
        <f t="shared" si="8"/>
        <v>-62.545820973592853</v>
      </c>
      <c r="AS16">
        <f t="shared" si="8"/>
        <v>88.690972022540549</v>
      </c>
      <c r="AT16">
        <f t="shared" si="8"/>
        <v>81.356610899396003</v>
      </c>
      <c r="AU16">
        <f t="shared" si="8"/>
        <v>107.50176194834368</v>
      </c>
      <c r="AW16">
        <v>13</v>
      </c>
      <c r="AX16">
        <f>(R16*SUMPRODUCT(K17:$K$23, X17:$X$23)-$AZ$3*SUMPRODUCT(K16:$K$22, W17:$W$23))/Z16</f>
        <v>3000.7920479920049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2.9740472E-2</v>
      </c>
      <c r="O17">
        <f t="shared" si="22"/>
        <v>1238.4298044396751</v>
      </c>
      <c r="P17">
        <f t="shared" si="23"/>
        <v>61.92149022198376</v>
      </c>
      <c r="Q17" s="4">
        <f t="shared" si="24"/>
        <v>25</v>
      </c>
      <c r="R17">
        <f t="shared" si="0"/>
        <v>50000</v>
      </c>
      <c r="S17">
        <f t="shared" si="12"/>
        <v>2792.0998235660513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2296.7428964727628</v>
      </c>
      <c r="AC17">
        <f t="shared" si="1"/>
        <v>2052.0883168496389</v>
      </c>
      <c r="AE17">
        <f t="shared" si="2"/>
        <v>910.19931002438977</v>
      </c>
      <c r="AF17">
        <f t="shared" si="3"/>
        <v>-45.50996550121949</v>
      </c>
      <c r="AG17">
        <f t="shared" si="3"/>
        <v>-18.374059368593109</v>
      </c>
      <c r="AH17">
        <f t="shared" si="4"/>
        <v>-1138.1364771586648</v>
      </c>
      <c r="AI17">
        <f t="shared" si="5"/>
        <v>-291.82119200408761</v>
      </c>
      <c r="AJ17">
        <f t="shared" si="6"/>
        <v>244.65457962312394</v>
      </c>
      <c r="AK17">
        <f t="shared" si="20"/>
        <v>195.0603692694491</v>
      </c>
      <c r="AL17">
        <f t="shared" si="7"/>
        <v>147.89375688848543</v>
      </c>
      <c r="AN17">
        <f t="shared" si="8"/>
        <v>375.03017408813935</v>
      </c>
      <c r="AO17">
        <f t="shared" si="8"/>
        <v>-18.751508704406966</v>
      </c>
      <c r="AP17">
        <f t="shared" si="8"/>
        <v>-7.5706788698012017</v>
      </c>
      <c r="AQ17">
        <f t="shared" si="8"/>
        <v>-468.94731347735052</v>
      </c>
      <c r="AR17">
        <f t="shared" si="8"/>
        <v>-120.23932696341936</v>
      </c>
      <c r="AS17">
        <f t="shared" si="8"/>
        <v>100.80522867575246</v>
      </c>
      <c r="AT17">
        <f t="shared" si="8"/>
        <v>80.370885188715434</v>
      </c>
      <c r="AU17">
        <f t="shared" si="8"/>
        <v>60.936786901048528</v>
      </c>
      <c r="AW17">
        <v>14</v>
      </c>
      <c r="AX17">
        <f>(R17*SUMPRODUCT(K18:$K$23, X18:$X$23)-$AZ$3*SUMPRODUCT(K17:$K$22, W18:$W$23))/Z17</f>
        <v>2792.0998235660513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3.4073305999999998E-2</v>
      </c>
      <c r="O18">
        <f t="shared" si="22"/>
        <v>1238.4298044396751</v>
      </c>
      <c r="P18">
        <f t="shared" si="23"/>
        <v>61.92149022198376</v>
      </c>
      <c r="Q18" s="4">
        <f t="shared" si="24"/>
        <v>25</v>
      </c>
      <c r="R18">
        <f t="shared" si="0"/>
        <v>50000</v>
      </c>
      <c r="S18">
        <f t="shared" si="12"/>
        <v>2523.3514184843011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2052.0883168496389</v>
      </c>
      <c r="AC18">
        <f t="shared" si="1"/>
        <v>1772.8313924175854</v>
      </c>
      <c r="AE18">
        <f t="shared" si="2"/>
        <v>870.08381731269606</v>
      </c>
      <c r="AF18">
        <f t="shared" si="3"/>
        <v>-43.504190865634811</v>
      </c>
      <c r="AG18">
        <f t="shared" si="3"/>
        <v>-17.564253827578941</v>
      </c>
      <c r="AH18">
        <f t="shared" si="4"/>
        <v>-1252.1298946564796</v>
      </c>
      <c r="AI18">
        <f t="shared" si="5"/>
        <v>-443.11452203699719</v>
      </c>
      <c r="AJ18">
        <f t="shared" si="6"/>
        <v>279.25692443205344</v>
      </c>
      <c r="AK18">
        <f t="shared" si="20"/>
        <v>201.79462282509868</v>
      </c>
      <c r="AL18">
        <f t="shared" si="7"/>
        <v>37.937025220154936</v>
      </c>
      <c r="AN18">
        <f t="shared" si="8"/>
        <v>335.01668485778856</v>
      </c>
      <c r="AO18">
        <f t="shared" si="8"/>
        <v>-16.750834242889432</v>
      </c>
      <c r="AP18">
        <f t="shared" si="8"/>
        <v>-6.7629324580363717</v>
      </c>
      <c r="AQ18">
        <f t="shared" si="8"/>
        <v>-482.11953604050188</v>
      </c>
      <c r="AR18">
        <f t="shared" si="8"/>
        <v>-170.61661788363907</v>
      </c>
      <c r="AS18">
        <f t="shared" si="8"/>
        <v>107.52496160170037</v>
      </c>
      <c r="AT18">
        <f t="shared" si="8"/>
        <v>77.69891154830691</v>
      </c>
      <c r="AU18">
        <f t="shared" si="8"/>
        <v>14.607255266368197</v>
      </c>
      <c r="AW18">
        <v>15</v>
      </c>
      <c r="AX18">
        <f>(R18*SUMPRODUCT(K19:$K$23, X19:$X$23)-$AZ$3*SUMPRODUCT(K18:$K$22, W19:$W$23))/Z18</f>
        <v>2523.3514184843011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3.9255977999999997E-2</v>
      </c>
      <c r="O19">
        <f t="shared" si="22"/>
        <v>1238.4298044396751</v>
      </c>
      <c r="P19">
        <f t="shared" si="23"/>
        <v>61.92149022198376</v>
      </c>
      <c r="Q19" s="4">
        <f t="shared" si="24"/>
        <v>25</v>
      </c>
      <c r="R19">
        <f t="shared" si="0"/>
        <v>50000</v>
      </c>
      <c r="S19">
        <f t="shared" si="12"/>
        <v>2184.8275491123145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1772.8313924175854</v>
      </c>
      <c r="AC19">
        <f t="shared" si="1"/>
        <v>1459.3869641710344</v>
      </c>
      <c r="AE19">
        <f t="shared" si="2"/>
        <v>827.22698794898599</v>
      </c>
      <c r="AF19">
        <f t="shared" si="3"/>
        <v>-41.361349397449303</v>
      </c>
      <c r="AG19">
        <f t="shared" si="3"/>
        <v>-16.699109327461297</v>
      </c>
      <c r="AH19">
        <f t="shared" si="4"/>
        <v>-1379.0039236837092</v>
      </c>
      <c r="AI19">
        <f t="shared" si="5"/>
        <v>-609.83739445963386</v>
      </c>
      <c r="AJ19">
        <f t="shared" si="6"/>
        <v>313.44442824655107</v>
      </c>
      <c r="AK19">
        <f t="shared" si="20"/>
        <v>187.80836207313357</v>
      </c>
      <c r="AL19">
        <f t="shared" si="7"/>
        <v>-108.58460413994922</v>
      </c>
      <c r="AN19">
        <f t="shared" si="8"/>
        <v>296.73477771455231</v>
      </c>
      <c r="AO19">
        <f t="shared" si="8"/>
        <v>-14.836738885727616</v>
      </c>
      <c r="AP19">
        <f t="shared" si="8"/>
        <v>-5.9901412387440338</v>
      </c>
      <c r="AQ19">
        <f t="shared" si="8"/>
        <v>-494.66280564218687</v>
      </c>
      <c r="AR19">
        <f t="shared" si="8"/>
        <v>-218.7549080521062</v>
      </c>
      <c r="AS19">
        <f t="shared" si="8"/>
        <v>112.43572090438262</v>
      </c>
      <c r="AT19">
        <f t="shared" si="8"/>
        <v>67.368779530367789</v>
      </c>
      <c r="AU19">
        <f t="shared" si="8"/>
        <v>-38.950407617355815</v>
      </c>
      <c r="AW19">
        <v>16</v>
      </c>
      <c r="AX19">
        <f>(R19*SUMPRODUCT(K20:$K$23, X20:$X$23)-$AZ$3*SUMPRODUCT(K19:$K$22, W20:$W$23))/Z19</f>
        <v>2184.8275491123145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4.4782766000000002E-2</v>
      </c>
      <c r="O20">
        <f t="shared" si="22"/>
        <v>1238.4298044396751</v>
      </c>
      <c r="P20">
        <f t="shared" si="23"/>
        <v>61.92149022198376</v>
      </c>
      <c r="Q20" s="4">
        <f t="shared" si="24"/>
        <v>25</v>
      </c>
      <c r="R20">
        <f t="shared" si="0"/>
        <v>50000</v>
      </c>
      <c r="S20">
        <f t="shared" si="12"/>
        <v>1759.6926146044859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1459.3869641710344</v>
      </c>
      <c r="AC20">
        <f t="shared" si="1"/>
        <v>1111.0196550262415</v>
      </c>
      <c r="AE20">
        <f t="shared" si="2"/>
        <v>781.90920543929178</v>
      </c>
      <c r="AF20">
        <f t="shared" si="3"/>
        <v>-39.095460271964591</v>
      </c>
      <c r="AG20">
        <f t="shared" si="3"/>
        <v>-15.784285928766566</v>
      </c>
      <c r="AH20">
        <f t="shared" si="4"/>
        <v>-1495.6646108402335</v>
      </c>
      <c r="AI20">
        <f t="shared" si="5"/>
        <v>-768.63515160167299</v>
      </c>
      <c r="AJ20">
        <f t="shared" si="6"/>
        <v>348.3673091447929</v>
      </c>
      <c r="AK20">
        <f t="shared" si="20"/>
        <v>119.57949851707305</v>
      </c>
      <c r="AL20">
        <f t="shared" si="7"/>
        <v>-300.68834393980705</v>
      </c>
      <c r="AN20">
        <f t="shared" si="8"/>
        <v>266.03322187513413</v>
      </c>
      <c r="AO20">
        <f t="shared" si="8"/>
        <v>-13.301661093756707</v>
      </c>
      <c r="AP20">
        <f t="shared" si="8"/>
        <v>-5.3703734543820243</v>
      </c>
      <c r="AQ20">
        <f t="shared" si="8"/>
        <v>-508.87810566560609</v>
      </c>
      <c r="AR20">
        <f t="shared" si="8"/>
        <v>-261.51691833861071</v>
      </c>
      <c r="AS20">
        <f t="shared" si="8"/>
        <v>118.52690440662127</v>
      </c>
      <c r="AT20">
        <f t="shared" si="8"/>
        <v>40.685183189315566</v>
      </c>
      <c r="AU20">
        <f t="shared" si="8"/>
        <v>-102.30483074267384</v>
      </c>
      <c r="AW20">
        <v>17</v>
      </c>
      <c r="AX20">
        <f>(R20*SUMPRODUCT(K21:$K$23, X21:$X$23)-$AZ$3*SUMPRODUCT(K20:$K$22, W21:$W$23))/Z20</f>
        <v>1759.6926146044859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5.0287691000000002E-2</v>
      </c>
      <c r="O21">
        <f t="shared" si="22"/>
        <v>1238.4298044396751</v>
      </c>
      <c r="P21">
        <f t="shared" si="23"/>
        <v>61.92149022198376</v>
      </c>
      <c r="Q21" s="4">
        <f t="shared" si="24"/>
        <v>25</v>
      </c>
      <c r="R21">
        <f t="shared" si="0"/>
        <v>50000</v>
      </c>
      <c r="S21">
        <f t="shared" si="12"/>
        <v>1249.1875339473634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1111.0196550262415</v>
      </c>
      <c r="AC21">
        <f t="shared" si="1"/>
        <v>741.1523465903764</v>
      </c>
      <c r="AE21">
        <f t="shared" si="2"/>
        <v>734.76970487171218</v>
      </c>
      <c r="AF21">
        <f t="shared" si="3"/>
        <v>-36.738485243585615</v>
      </c>
      <c r="AG21">
        <f t="shared" si="3"/>
        <v>-14.83268777603744</v>
      </c>
      <c r="AH21">
        <f t="shared" si="4"/>
        <v>-1587.5105868829223</v>
      </c>
      <c r="AI21">
        <f t="shared" si="5"/>
        <v>-904.31205503083322</v>
      </c>
      <c r="AJ21">
        <f t="shared" si="6"/>
        <v>369.86730843586508</v>
      </c>
      <c r="AK21">
        <f t="shared" si="20"/>
        <v>92.804309869769085</v>
      </c>
      <c r="AL21">
        <f t="shared" si="7"/>
        <v>-441.64043672519904</v>
      </c>
      <c r="AN21">
        <f t="shared" si="8"/>
        <v>237.79577018833029</v>
      </c>
      <c r="AO21">
        <f t="shared" si="8"/>
        <v>-11.889788509416515</v>
      </c>
      <c r="AP21">
        <f t="shared" si="8"/>
        <v>-4.8003481775037002</v>
      </c>
      <c r="AQ21">
        <f t="shared" si="8"/>
        <v>-513.77091378020725</v>
      </c>
      <c r="AR21">
        <f t="shared" si="8"/>
        <v>-292.66528027879713</v>
      </c>
      <c r="AS21">
        <f t="shared" si="8"/>
        <v>119.70128993321447</v>
      </c>
      <c r="AT21">
        <f t="shared" si="8"/>
        <v>30.034543062892432</v>
      </c>
      <c r="AU21">
        <f t="shared" si="8"/>
        <v>-142.92944728269023</v>
      </c>
      <c r="AW21">
        <v>18</v>
      </c>
      <c r="AX21">
        <f>(R21*SUMPRODUCT(K22:$K$23, X22:$X$23)-$AZ$3*SUMPRODUCT(K21:$K$22, W22:$W$23))/Z21</f>
        <v>1249.1875339473634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5.6343962999999997E-2</v>
      </c>
      <c r="O22">
        <f t="shared" si="22"/>
        <v>1238.4298044396751</v>
      </c>
      <c r="P22">
        <f t="shared" si="23"/>
        <v>61.92149022198376</v>
      </c>
      <c r="Q22" s="4">
        <f t="shared" si="24"/>
        <v>25</v>
      </c>
      <c r="R22">
        <f t="shared" si="0"/>
        <v>50000</v>
      </c>
      <c r="S22">
        <f t="shared" si="12"/>
        <v>657.51827784574516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741.1523465903764</v>
      </c>
      <c r="AC22">
        <f t="shared" si="1"/>
        <v>364.22905413279074</v>
      </c>
      <c r="AE22">
        <f t="shared" si="2"/>
        <v>686.02217075818248</v>
      </c>
      <c r="AF22">
        <f t="shared" si="3"/>
        <v>-34.301108537909123</v>
      </c>
      <c r="AG22">
        <f t="shared" si="3"/>
        <v>-13.84862848703346</v>
      </c>
      <c r="AH22">
        <f t="shared" si="4"/>
        <v>-1671.4648224872117</v>
      </c>
      <c r="AI22">
        <f t="shared" si="5"/>
        <v>-1033.5923887539718</v>
      </c>
      <c r="AJ22">
        <f t="shared" si="6"/>
        <v>376.92329245758566</v>
      </c>
      <c r="AK22">
        <f t="shared" si="20"/>
        <v>97.501138616745479</v>
      </c>
      <c r="AL22">
        <f t="shared" si="7"/>
        <v>-559.16795767964072</v>
      </c>
      <c r="AN22">
        <f t="shared" si="8"/>
        <v>207.49481907420488</v>
      </c>
      <c r="AO22">
        <f t="shared" si="8"/>
        <v>-10.374740953710244</v>
      </c>
      <c r="AP22">
        <f t="shared" si="8"/>
        <v>-4.1886673417086699</v>
      </c>
      <c r="AQ22">
        <f t="shared" si="8"/>
        <v>-505.55259831847832</v>
      </c>
      <c r="AR22">
        <f t="shared" si="8"/>
        <v>-312.62118753969236</v>
      </c>
      <c r="AS22">
        <f t="shared" si="8"/>
        <v>114.0045230417322</v>
      </c>
      <c r="AT22">
        <f t="shared" si="8"/>
        <v>29.490273024925077</v>
      </c>
      <c r="AU22">
        <f t="shared" si="8"/>
        <v>-169.12639147303511</v>
      </c>
      <c r="AW22">
        <v>19</v>
      </c>
      <c r="AX22">
        <f>(R22*SUMPRODUCT(K23:$K$23, X23:$X$23)-$AZ$3*SUMPRODUCT(K22:$K$22, W23:$W$23))/Z22</f>
        <v>657.51827784574516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6.2785228999999998E-2</v>
      </c>
      <c r="O23">
        <f t="shared" si="22"/>
        <v>1238.4298044396751</v>
      </c>
      <c r="P23">
        <f t="shared" si="23"/>
        <v>61.92149022198376</v>
      </c>
      <c r="Q23" s="4">
        <f t="shared" si="24"/>
        <v>25</v>
      </c>
      <c r="R23">
        <f t="shared" si="0"/>
        <v>50000</v>
      </c>
      <c r="S23">
        <f t="shared" si="12"/>
        <v>709.13266096549842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364.22905413279074</v>
      </c>
      <c r="AC23">
        <f t="shared" si="1"/>
        <v>364.22905413279074</v>
      </c>
      <c r="AE23">
        <f t="shared" si="2"/>
        <v>636.08988996047106</v>
      </c>
      <c r="AF23">
        <f t="shared" si="3"/>
        <v>-31.804494498023555</v>
      </c>
      <c r="AG23">
        <f t="shared" si="3"/>
        <v>-12.840652891268805</v>
      </c>
      <c r="AH23">
        <f t="shared" si="4"/>
        <v>-1738.9786217886387</v>
      </c>
      <c r="AI23">
        <f t="shared" si="5"/>
        <v>-1147.5338792174603</v>
      </c>
      <c r="AJ23">
        <f t="shared" si="6"/>
        <v>0</v>
      </c>
      <c r="AK23">
        <f t="shared" si="20"/>
        <v>100.62865131294525</v>
      </c>
      <c r="AL23">
        <f t="shared" si="7"/>
        <v>-1046.905227904515</v>
      </c>
      <c r="AN23">
        <f t="shared" si="8"/>
        <v>174.2841390991714</v>
      </c>
      <c r="AO23">
        <f t="shared" si="8"/>
        <v>-8.7142069549585717</v>
      </c>
      <c r="AP23">
        <f t="shared" si="8"/>
        <v>-3.5182482380990878</v>
      </c>
      <c r="AQ23">
        <f t="shared" si="8"/>
        <v>-476.46786530301682</v>
      </c>
      <c r="AR23">
        <f t="shared" si="8"/>
        <v>-314.41618139690308</v>
      </c>
      <c r="AS23">
        <f t="shared" si="8"/>
        <v>0</v>
      </c>
      <c r="AT23">
        <f t="shared" si="8"/>
        <v>27.571540028528425</v>
      </c>
      <c r="AU23">
        <f t="shared" si="8"/>
        <v>-286.84464136837465</v>
      </c>
      <c r="AW23">
        <v>20</v>
      </c>
      <c r="AX23">
        <f>(R23*SUMPRODUCT(K$23:$K24, X$23:$X24)-$AZ$3*SUMPRODUCT(K$22:$K23, W$23:$W24))/Z23</f>
        <v>709.13266096549842</v>
      </c>
    </row>
    <row r="25" spans="5:50" x14ac:dyDescent="0.25">
      <c r="AN25" s="8">
        <f t="shared" ref="AN25:AU25" si="25">SUM(AN3:AN23)</f>
        <v>11163.98345841594</v>
      </c>
      <c r="AO25" s="8">
        <f t="shared" si="25"/>
        <v>-1487.0215262505537</v>
      </c>
      <c r="AP25" s="8">
        <f t="shared" si="25"/>
        <v>-1722.7982762460499</v>
      </c>
      <c r="AQ25" s="8">
        <f t="shared" si="25"/>
        <v>-6565.3102269738338</v>
      </c>
      <c r="AR25" s="8">
        <f t="shared" si="25"/>
        <v>1388.8534289455063</v>
      </c>
      <c r="AS25" s="8">
        <f t="shared" si="25"/>
        <v>-1239.8711105676575</v>
      </c>
      <c r="AT25" s="8">
        <f t="shared" si="25"/>
        <v>1799.5120061212497</v>
      </c>
      <c r="AU25" s="9">
        <f t="shared" si="25"/>
        <v>1948.4943244990995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C1EB-3B83-473F-B3DB-A073C1CA2DCF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4198.3708756793549</v>
      </c>
      <c r="K3">
        <v>1</v>
      </c>
      <c r="L3" s="2">
        <v>0</v>
      </c>
      <c r="O3">
        <f>$C$3</f>
        <v>4198.3708756793549</v>
      </c>
      <c r="P3">
        <f>O3*B5</f>
        <v>3358.696700543484</v>
      </c>
      <c r="Q3" s="4">
        <f>B8</f>
        <v>1522.432587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4198.3708756793549</v>
      </c>
      <c r="AF3">
        <f t="shared" ref="AF3:AG23" si="3">-$Z3*P3</f>
        <v>-3358.696700543484</v>
      </c>
      <c r="AG3">
        <f t="shared" si="3"/>
        <v>-1522.432587</v>
      </c>
      <c r="AH3">
        <f t="shared" ref="AH3:AH23" si="4">-X3*R3</f>
        <v>0</v>
      </c>
      <c r="AI3">
        <f t="shared" ref="AI3:AI23" si="5">SUM(AE3:AH3)</f>
        <v>-682.75841186412913</v>
      </c>
      <c r="AJ3">
        <f t="shared" ref="AJ3:AJ23" si="6">AB3-AC3</f>
        <v>0</v>
      </c>
      <c r="AL3">
        <f t="shared" ref="AL3:AL23" si="7">SUM(AI3:AK3)</f>
        <v>-682.75841186412913</v>
      </c>
      <c r="AN3">
        <f t="shared" ref="AN3:AU23" si="8">AE3*$K3</f>
        <v>4198.3708756793549</v>
      </c>
      <c r="AO3">
        <f t="shared" si="8"/>
        <v>-3358.696700543484</v>
      </c>
      <c r="AP3">
        <f t="shared" si="8"/>
        <v>-1522.432587</v>
      </c>
      <c r="AQ3">
        <f t="shared" si="8"/>
        <v>0</v>
      </c>
      <c r="AR3">
        <f t="shared" si="8"/>
        <v>-682.75841186412913</v>
      </c>
      <c r="AS3">
        <f t="shared" si="8"/>
        <v>0</v>
      </c>
      <c r="AT3">
        <f t="shared" si="8"/>
        <v>0</v>
      </c>
      <c r="AU3">
        <f t="shared" si="8"/>
        <v>-682.75841186412913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2253.6913635471233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50000</v>
      </c>
      <c r="S4">
        <f t="shared" ref="S4:S23" si="12">AX4</f>
        <v>1421.4353751756978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1"/>
        <v>1380.7696072848066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-930.44730000000004</v>
      </c>
      <c r="AI4">
        <f t="shared" si="5"/>
        <v>-930.44730000000004</v>
      </c>
      <c r="AJ4">
        <f t="shared" si="6"/>
        <v>-1380.7696072848066</v>
      </c>
      <c r="AK4">
        <f t="shared" ref="AK4:AK23" si="20">H4*SUM(AB4:AB4, AE4:AF4)</f>
        <v>0</v>
      </c>
      <c r="AL4">
        <f t="shared" si="7"/>
        <v>-2311.2169072848064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-872.92175626231347</v>
      </c>
      <c r="AR4">
        <f t="shared" si="8"/>
        <v>-872.92175626231347</v>
      </c>
      <c r="AS4">
        <f t="shared" si="8"/>
        <v>-1295.4025774320353</v>
      </c>
      <c r="AT4">
        <f t="shared" si="8"/>
        <v>0</v>
      </c>
      <c r="AU4">
        <f t="shared" si="8"/>
        <v>-2168.3243336943488</v>
      </c>
      <c r="AW4">
        <v>1</v>
      </c>
      <c r="AX4">
        <f>(R4*SUMPRODUCT(K5:$K$23, X5:$X$23)-$AZ$3*SUMPRODUCT(K4:$K$22, W5:$W$23))/Z4</f>
        <v>1421.4353751756978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2.2132820000000001E-2</v>
      </c>
      <c r="O5">
        <f t="shared" ref="O5:O23" si="22">$C$3</f>
        <v>4198.3708756793549</v>
      </c>
      <c r="P5">
        <f t="shared" ref="P5:P23" si="23">O5*$C$5</f>
        <v>209.91854378396775</v>
      </c>
      <c r="Q5" s="4">
        <f t="shared" ref="Q5:Q23" si="24">$C$8</f>
        <v>25</v>
      </c>
      <c r="R5">
        <f t="shared" si="0"/>
        <v>50000</v>
      </c>
      <c r="S5">
        <f t="shared" si="12"/>
        <v>2665.796602193052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1380.7696072848066</v>
      </c>
      <c r="AC5">
        <f t="shared" si="1"/>
        <v>2506.322038573413</v>
      </c>
      <c r="AE5">
        <f t="shared" si="2"/>
        <v>3947.2139184075336</v>
      </c>
      <c r="AF5">
        <f t="shared" si="3"/>
        <v>-197.36069592037668</v>
      </c>
      <c r="AG5">
        <f t="shared" si="3"/>
        <v>-23.504438002805191</v>
      </c>
      <c r="AH5">
        <f t="shared" si="4"/>
        <v>-1074.981167389614</v>
      </c>
      <c r="AI5">
        <f t="shared" si="5"/>
        <v>2651.3676170947374</v>
      </c>
      <c r="AJ5">
        <f t="shared" si="6"/>
        <v>-1125.5524312886064</v>
      </c>
      <c r="AK5">
        <f t="shared" si="20"/>
        <v>443.28581249229762</v>
      </c>
      <c r="AL5">
        <f t="shared" si="7"/>
        <v>1969.1009982984287</v>
      </c>
      <c r="AN5">
        <f t="shared" si="8"/>
        <v>3408.6659658749222</v>
      </c>
      <c r="AO5">
        <f t="shared" si="8"/>
        <v>-170.43329829374613</v>
      </c>
      <c r="AP5">
        <f t="shared" si="8"/>
        <v>-20.297551519453084</v>
      </c>
      <c r="AQ5">
        <f t="shared" si="8"/>
        <v>-928.31343701680555</v>
      </c>
      <c r="AR5">
        <f t="shared" si="8"/>
        <v>2289.6216790449175</v>
      </c>
      <c r="AS5">
        <f t="shared" si="8"/>
        <v>-971.98488469282097</v>
      </c>
      <c r="AT5">
        <f t="shared" si="8"/>
        <v>382.80500966801202</v>
      </c>
      <c r="AU5">
        <f t="shared" si="8"/>
        <v>1700.4418040201085</v>
      </c>
      <c r="AW5">
        <v>2</v>
      </c>
      <c r="AX5">
        <f>(R5*SUMPRODUCT(K6:$K$23, X6:$X$23)-$AZ$3*SUMPRODUCT(K5:$K$22, W6:$W$23))/Z5</f>
        <v>2665.796602193052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2.5807838999999999E-2</v>
      </c>
      <c r="O6">
        <f t="shared" si="22"/>
        <v>4198.3708756793549</v>
      </c>
      <c r="P6">
        <f t="shared" si="23"/>
        <v>209.91854378396775</v>
      </c>
      <c r="Q6" s="4">
        <f t="shared" si="24"/>
        <v>25</v>
      </c>
      <c r="R6">
        <f t="shared" si="0"/>
        <v>50000</v>
      </c>
      <c r="S6">
        <f t="shared" si="12"/>
        <v>3740.9647569617914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2506.322038573413</v>
      </c>
      <c r="AC6">
        <f t="shared" si="1"/>
        <v>3391.2286762689018</v>
      </c>
      <c r="AE6">
        <f t="shared" si="2"/>
        <v>3805.8727179186376</v>
      </c>
      <c r="AF6">
        <f t="shared" si="3"/>
        <v>-190.29363589593189</v>
      </c>
      <c r="AG6">
        <f t="shared" si="3"/>
        <v>-22.662794871015262</v>
      </c>
      <c r="AH6">
        <f t="shared" si="4"/>
        <v>-1213.1975035237558</v>
      </c>
      <c r="AI6">
        <f t="shared" si="5"/>
        <v>2379.7187836279345</v>
      </c>
      <c r="AJ6">
        <f t="shared" si="6"/>
        <v>-884.90663769548883</v>
      </c>
      <c r="AK6">
        <f t="shared" si="20"/>
        <v>666.06284192085764</v>
      </c>
      <c r="AL6">
        <f t="shared" si="7"/>
        <v>2160.8749878533035</v>
      </c>
      <c r="AN6">
        <f t="shared" si="8"/>
        <v>2964.1134593832012</v>
      </c>
      <c r="AO6">
        <f t="shared" si="8"/>
        <v>-148.20567296916008</v>
      </c>
      <c r="AP6">
        <f t="shared" si="8"/>
        <v>-17.650378844291396</v>
      </c>
      <c r="AQ6">
        <f t="shared" si="8"/>
        <v>-944.8700247262816</v>
      </c>
      <c r="AR6">
        <f t="shared" si="8"/>
        <v>1853.3873828434682</v>
      </c>
      <c r="AS6">
        <f t="shared" si="8"/>
        <v>-689.18849091863058</v>
      </c>
      <c r="AT6">
        <f t="shared" si="8"/>
        <v>518.74720487561149</v>
      </c>
      <c r="AU6">
        <f t="shared" si="8"/>
        <v>1682.9460968004494</v>
      </c>
      <c r="AW6">
        <v>3</v>
      </c>
      <c r="AX6">
        <f>(R6*SUMPRODUCT(K7:$K$23, X7:$X$23)-$AZ$3*SUMPRODUCT(K6:$K$22, W7:$W$23))/Z6</f>
        <v>3740.9647569617914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2.9740472E-2</v>
      </c>
      <c r="O7">
        <f t="shared" si="22"/>
        <v>4198.3708756793549</v>
      </c>
      <c r="P7">
        <f t="shared" si="23"/>
        <v>209.91854378396775</v>
      </c>
      <c r="Q7" s="4">
        <f t="shared" si="24"/>
        <v>25</v>
      </c>
      <c r="R7">
        <f t="shared" si="0"/>
        <v>50000</v>
      </c>
      <c r="S7">
        <f t="shared" si="12"/>
        <v>4631.903971743679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3391.2286762689018</v>
      </c>
      <c r="AC7">
        <f t="shared" si="1"/>
        <v>4032.010285418819</v>
      </c>
      <c r="AE7">
        <f t="shared" si="2"/>
        <v>3654.6255397366276</v>
      </c>
      <c r="AF7">
        <f t="shared" si="3"/>
        <v>-182.7312769868314</v>
      </c>
      <c r="AG7">
        <f t="shared" si="3"/>
        <v>-21.762164706001936</v>
      </c>
      <c r="AH7">
        <f t="shared" si="4"/>
        <v>-1348.0044326063462</v>
      </c>
      <c r="AI7">
        <f t="shared" si="5"/>
        <v>2102.1276654374483</v>
      </c>
      <c r="AJ7">
        <f t="shared" si="6"/>
        <v>-640.78160914991713</v>
      </c>
      <c r="AK7">
        <f t="shared" si="20"/>
        <v>718.5689717152577</v>
      </c>
      <c r="AL7">
        <f t="shared" si="7"/>
        <v>2179.9150280027889</v>
      </c>
      <c r="AN7">
        <f t="shared" si="8"/>
        <v>2576.5530835935183</v>
      </c>
      <c r="AO7">
        <f t="shared" si="8"/>
        <v>-128.82765417967593</v>
      </c>
      <c r="AP7">
        <f t="shared" si="8"/>
        <v>-15.342576679678141</v>
      </c>
      <c r="AQ7">
        <f t="shared" si="8"/>
        <v>-950.35864543865432</v>
      </c>
      <c r="AR7">
        <f t="shared" si="8"/>
        <v>1482.0242072955102</v>
      </c>
      <c r="AS7">
        <f t="shared" si="8"/>
        <v>-451.75841218583952</v>
      </c>
      <c r="AT7">
        <f t="shared" si="8"/>
        <v>506.59939841086845</v>
      </c>
      <c r="AU7">
        <f t="shared" si="8"/>
        <v>1536.8651935205392</v>
      </c>
      <c r="AW7">
        <v>4</v>
      </c>
      <c r="AX7">
        <f>(R7*SUMPRODUCT(K8:$K$23, X8:$X$23)-$AZ$3*SUMPRODUCT(K7:$K$22, W8:$W$23))/Z7</f>
        <v>4631.903971743679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3.4073305999999998E-2</v>
      </c>
      <c r="O8">
        <f t="shared" si="22"/>
        <v>4198.3708756793549</v>
      </c>
      <c r="P8">
        <f t="shared" si="23"/>
        <v>209.91854378396775</v>
      </c>
      <c r="Q8" s="4">
        <f t="shared" si="24"/>
        <v>25</v>
      </c>
      <c r="R8">
        <f t="shared" si="0"/>
        <v>50000</v>
      </c>
      <c r="S8">
        <f t="shared" si="12"/>
        <v>5336.0495091589528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4032.010285418819</v>
      </c>
      <c r="AC8">
        <f t="shared" si="1"/>
        <v>4440.2408091005218</v>
      </c>
      <c r="AE8">
        <f t="shared" si="2"/>
        <v>3493.5541100084001</v>
      </c>
      <c r="AF8">
        <f t="shared" si="3"/>
        <v>-174.67770550042002</v>
      </c>
      <c r="AG8">
        <f t="shared" si="3"/>
        <v>-20.803034161691912</v>
      </c>
      <c r="AH8">
        <f t="shared" si="4"/>
        <v>-1483.0177945000078</v>
      </c>
      <c r="AI8">
        <f t="shared" si="5"/>
        <v>1815.0555758462806</v>
      </c>
      <c r="AJ8">
        <f t="shared" si="6"/>
        <v>-408.23052368170283</v>
      </c>
      <c r="AK8">
        <f t="shared" si="20"/>
        <v>532.93928501969299</v>
      </c>
      <c r="AL8">
        <f t="shared" si="7"/>
        <v>1939.7643371842707</v>
      </c>
      <c r="AN8">
        <f t="shared" si="8"/>
        <v>2296.4996467273263</v>
      </c>
      <c r="AO8">
        <f t="shared" si="8"/>
        <v>-114.82498233636632</v>
      </c>
      <c r="AP8">
        <f t="shared" si="8"/>
        <v>-13.6749450842389</v>
      </c>
      <c r="AQ8">
        <f t="shared" si="8"/>
        <v>-974.8667786203024</v>
      </c>
      <c r="AR8">
        <f t="shared" si="8"/>
        <v>1193.1329406864188</v>
      </c>
      <c r="AS8">
        <f t="shared" si="8"/>
        <v>-268.35171973795127</v>
      </c>
      <c r="AT8">
        <f t="shared" si="8"/>
        <v>350.32944710047616</v>
      </c>
      <c r="AU8">
        <f t="shared" si="8"/>
        <v>1275.1106680489438</v>
      </c>
      <c r="AW8">
        <v>5</v>
      </c>
      <c r="AX8">
        <f>(R8*SUMPRODUCT(K9:$K$23, X9:$X$23)-$AZ$3*SUMPRODUCT(K8:$K$22, W9:$W$23))/Z8</f>
        <v>5336.0495091589528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3.9255977999999997E-2</v>
      </c>
      <c r="O9">
        <f t="shared" si="22"/>
        <v>4198.3708756793549</v>
      </c>
      <c r="P9">
        <f t="shared" si="23"/>
        <v>209.91854378396775</v>
      </c>
      <c r="Q9" s="4">
        <f t="shared" si="24"/>
        <v>25</v>
      </c>
      <c r="R9">
        <f t="shared" si="0"/>
        <v>50000</v>
      </c>
      <c r="S9">
        <f t="shared" si="12"/>
        <v>5880.950491312914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4440.2408091005218</v>
      </c>
      <c r="AC9">
        <f t="shared" si="1"/>
        <v>4652.6223251045385</v>
      </c>
      <c r="AE9">
        <f t="shared" si="2"/>
        <v>3321.4756856240165</v>
      </c>
      <c r="AF9">
        <f t="shared" si="3"/>
        <v>-166.07378428120083</v>
      </c>
      <c r="AG9">
        <f t="shared" si="3"/>
        <v>-19.778360368690365</v>
      </c>
      <c r="AH9">
        <f t="shared" si="4"/>
        <v>-1633.2869027692523</v>
      </c>
      <c r="AI9">
        <f t="shared" si="5"/>
        <v>1502.336638204873</v>
      </c>
      <c r="AJ9">
        <f t="shared" si="6"/>
        <v>-212.3815160040167</v>
      </c>
      <c r="AK9">
        <f t="shared" si="20"/>
        <v>396.49254948514226</v>
      </c>
      <c r="AL9">
        <f t="shared" si="7"/>
        <v>1686.4476716859986</v>
      </c>
      <c r="AN9">
        <f t="shared" si="8"/>
        <v>2075.0649217364735</v>
      </c>
      <c r="AO9">
        <f t="shared" si="8"/>
        <v>-103.75324608682368</v>
      </c>
      <c r="AP9">
        <f t="shared" si="8"/>
        <v>-12.356369787130223</v>
      </c>
      <c r="AQ9">
        <f t="shared" si="8"/>
        <v>-1020.3827093291968</v>
      </c>
      <c r="AR9">
        <f t="shared" si="8"/>
        <v>938.57259653332267</v>
      </c>
      <c r="AS9">
        <f t="shared" si="8"/>
        <v>-132.68362486969454</v>
      </c>
      <c r="AT9">
        <f t="shared" si="8"/>
        <v>247.7054957010499</v>
      </c>
      <c r="AU9">
        <f t="shared" si="8"/>
        <v>1053.5944673646782</v>
      </c>
      <c r="AW9">
        <v>6</v>
      </c>
      <c r="AX9">
        <f>(R9*SUMPRODUCT(K10:$K$23, X10:$X$23)-$AZ$3*SUMPRODUCT(K9:$K$22, W10:$W$23))/Z9</f>
        <v>5880.950491312914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4.4782766000000002E-2</v>
      </c>
      <c r="O10">
        <f t="shared" si="22"/>
        <v>4198.3708756793549</v>
      </c>
      <c r="P10">
        <f t="shared" si="23"/>
        <v>209.91854378396775</v>
      </c>
      <c r="Q10" s="4">
        <f t="shared" si="24"/>
        <v>25</v>
      </c>
      <c r="R10">
        <f t="shared" si="0"/>
        <v>50000</v>
      </c>
      <c r="S10">
        <f t="shared" si="12"/>
        <v>6305.2388583039146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4652.6223251045385</v>
      </c>
      <c r="AC10">
        <f t="shared" si="1"/>
        <v>4715.0190505434548</v>
      </c>
      <c r="AE10">
        <f t="shared" si="2"/>
        <v>3139.5160603637864</v>
      </c>
      <c r="AF10">
        <f t="shared" si="3"/>
        <v>-156.97580301818931</v>
      </c>
      <c r="AG10">
        <f t="shared" si="3"/>
        <v>-18.694847080748726</v>
      </c>
      <c r="AH10">
        <f t="shared" si="4"/>
        <v>-1771.4593685094687</v>
      </c>
      <c r="AI10">
        <f t="shared" si="5"/>
        <v>1192.3860417553797</v>
      </c>
      <c r="AJ10">
        <f t="shared" si="6"/>
        <v>-62.396725438916292</v>
      </c>
      <c r="AK10">
        <f t="shared" si="20"/>
        <v>400.84603557863215</v>
      </c>
      <c r="AL10">
        <f t="shared" si="7"/>
        <v>1530.8353518950955</v>
      </c>
      <c r="AN10">
        <f t="shared" si="8"/>
        <v>1863.5507132486232</v>
      </c>
      <c r="AO10">
        <f t="shared" si="8"/>
        <v>-93.177535662431154</v>
      </c>
      <c r="AP10">
        <f t="shared" si="8"/>
        <v>-11.096868097360948</v>
      </c>
      <c r="AQ10">
        <f t="shared" si="8"/>
        <v>-1051.5010295230834</v>
      </c>
      <c r="AR10">
        <f t="shared" si="8"/>
        <v>707.7752799657477</v>
      </c>
      <c r="AS10">
        <f t="shared" si="8"/>
        <v>-37.037384093711971</v>
      </c>
      <c r="AT10">
        <f t="shared" si="8"/>
        <v>237.93377741755711</v>
      </c>
      <c r="AU10">
        <f t="shared" si="8"/>
        <v>908.67167328959283</v>
      </c>
      <c r="AW10">
        <v>7</v>
      </c>
      <c r="AX10">
        <f>(R10*SUMPRODUCT(K11:$K$23, X11:$X$23)-$AZ$3*SUMPRODUCT(K10:$K$22, W11:$W$23))/Z10</f>
        <v>6305.2388583039146</v>
      </c>
    </row>
    <row r="11" spans="1:52" x14ac:dyDescent="0.25">
      <c r="A11" t="s">
        <v>33</v>
      </c>
      <c r="C11" s="7">
        <f>AU25</f>
        <v>7132.8219439401073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5.0287691000000002E-2</v>
      </c>
      <c r="O11">
        <f t="shared" si="22"/>
        <v>4198.3708756793549</v>
      </c>
      <c r="P11">
        <f t="shared" si="23"/>
        <v>209.91854378396775</v>
      </c>
      <c r="Q11" s="4">
        <f t="shared" si="24"/>
        <v>25</v>
      </c>
      <c r="R11">
        <f t="shared" si="0"/>
        <v>50000</v>
      </c>
      <c r="S11">
        <f t="shared" si="12"/>
        <v>6622.8730363578779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4715.0190505434548</v>
      </c>
      <c r="AC11">
        <f t="shared" si="1"/>
        <v>4653.9665069167941</v>
      </c>
      <c r="AE11">
        <f t="shared" si="2"/>
        <v>2950.241886227037</v>
      </c>
      <c r="AF11">
        <f t="shared" si="3"/>
        <v>-147.51209431135186</v>
      </c>
      <c r="AG11">
        <f t="shared" si="3"/>
        <v>-17.567777916652293</v>
      </c>
      <c r="AH11">
        <f t="shared" si="4"/>
        <v>-1880.2413865778879</v>
      </c>
      <c r="AI11">
        <f t="shared" si="5"/>
        <v>904.9206274211449</v>
      </c>
      <c r="AJ11">
        <f t="shared" si="6"/>
        <v>61.052543626660736</v>
      </c>
      <c r="AK11">
        <f t="shared" si="20"/>
        <v>387.16406538664575</v>
      </c>
      <c r="AL11">
        <f t="shared" si="7"/>
        <v>1353.1372364344513</v>
      </c>
      <c r="AN11">
        <f t="shared" si="8"/>
        <v>1665.4318056923066</v>
      </c>
      <c r="AO11">
        <f t="shared" si="8"/>
        <v>-83.271590284615328</v>
      </c>
      <c r="AP11">
        <f t="shared" si="8"/>
        <v>-9.9171312814450712</v>
      </c>
      <c r="AQ11">
        <f t="shared" si="8"/>
        <v>-1061.4091753644227</v>
      </c>
      <c r="AR11">
        <f t="shared" si="8"/>
        <v>510.83390876182352</v>
      </c>
      <c r="AS11">
        <f t="shared" si="8"/>
        <v>34.464580158304074</v>
      </c>
      <c r="AT11">
        <f t="shared" si="8"/>
        <v>218.55677377717063</v>
      </c>
      <c r="AU11">
        <f t="shared" si="8"/>
        <v>763.85526269729814</v>
      </c>
      <c r="AW11">
        <v>8</v>
      </c>
      <c r="AX11">
        <f>(R11*SUMPRODUCT(K12:$K$23, X12:$X$23)-$AZ$3*SUMPRODUCT(K11:$K$22, W12:$W$23))/Z11</f>
        <v>6622.8730363578779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5.6343962999999997E-2</v>
      </c>
      <c r="O12">
        <f t="shared" si="22"/>
        <v>4198.3708756793549</v>
      </c>
      <c r="P12">
        <f t="shared" si="23"/>
        <v>209.91854378396775</v>
      </c>
      <c r="Q12" s="4">
        <f t="shared" si="24"/>
        <v>25</v>
      </c>
      <c r="R12">
        <f t="shared" si="0"/>
        <v>50000</v>
      </c>
      <c r="S12">
        <f t="shared" si="12"/>
        <v>6836.8167435838604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4653.9665069167941</v>
      </c>
      <c r="AC12">
        <f t="shared" si="1"/>
        <v>4485.5703539630013</v>
      </c>
      <c r="AE12">
        <f t="shared" si="2"/>
        <v>2754.5111476861402</v>
      </c>
      <c r="AF12">
        <f t="shared" si="3"/>
        <v>-137.72555738430702</v>
      </c>
      <c r="AG12">
        <f t="shared" si="3"/>
        <v>-16.402261908557698</v>
      </c>
      <c r="AH12">
        <f t="shared" si="4"/>
        <v>-1979.6764578561479</v>
      </c>
      <c r="AI12">
        <f t="shared" si="5"/>
        <v>620.70687053712754</v>
      </c>
      <c r="AJ12">
        <f t="shared" si="6"/>
        <v>168.39615295379281</v>
      </c>
      <c r="AK12">
        <f t="shared" si="20"/>
        <v>377.35203384564676</v>
      </c>
      <c r="AL12">
        <f t="shared" si="7"/>
        <v>1166.4550573365671</v>
      </c>
      <c r="AN12">
        <f t="shared" si="8"/>
        <v>1478.2208000726619</v>
      </c>
      <c r="AO12">
        <f t="shared" si="8"/>
        <v>-73.911040003633104</v>
      </c>
      <c r="AP12">
        <f t="shared" si="8"/>
        <v>-8.8023476477257692</v>
      </c>
      <c r="AQ12">
        <f t="shared" si="8"/>
        <v>-1062.4022777600221</v>
      </c>
      <c r="AR12">
        <f t="shared" si="8"/>
        <v>333.10513466128077</v>
      </c>
      <c r="AS12">
        <f t="shared" si="8"/>
        <v>90.3705531043571</v>
      </c>
      <c r="AT12">
        <f t="shared" si="8"/>
        <v>202.50766668667595</v>
      </c>
      <c r="AU12">
        <f t="shared" si="8"/>
        <v>625.98335445231385</v>
      </c>
      <c r="AW12">
        <v>9</v>
      </c>
      <c r="AX12">
        <f>(R12*SUMPRODUCT(K13:$K$23, X13:$X$23)-$AZ$3*SUMPRODUCT(K12:$K$22, W13:$W$23))/Z12</f>
        <v>6836.8167435838604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6.2785228999999998E-2</v>
      </c>
      <c r="O13">
        <f t="shared" si="22"/>
        <v>4198.3708756793549</v>
      </c>
      <c r="P13">
        <f t="shared" si="23"/>
        <v>209.91854378396775</v>
      </c>
      <c r="Q13" s="4">
        <f t="shared" si="24"/>
        <v>25</v>
      </c>
      <c r="R13">
        <f t="shared" si="0"/>
        <v>50000</v>
      </c>
      <c r="S13">
        <f t="shared" si="12"/>
        <v>6950.2655133795406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4485.5703539630013</v>
      </c>
      <c r="AC13">
        <f t="shared" si="1"/>
        <v>4228.1021479548099</v>
      </c>
      <c r="AE13">
        <f t="shared" si="2"/>
        <v>2554.0234230187516</v>
      </c>
      <c r="AF13">
        <f t="shared" si="3"/>
        <v>-127.70117115093758</v>
      </c>
      <c r="AG13">
        <f t="shared" si="3"/>
        <v>-15.208419519425348</v>
      </c>
      <c r="AH13">
        <f t="shared" si="4"/>
        <v>-2059.6395400935439</v>
      </c>
      <c r="AI13">
        <f t="shared" si="5"/>
        <v>351.47429225484484</v>
      </c>
      <c r="AJ13">
        <f t="shared" si="6"/>
        <v>257.46820600819137</v>
      </c>
      <c r="AK13">
        <f t="shared" si="20"/>
        <v>357.34484772145316</v>
      </c>
      <c r="AL13">
        <f t="shared" si="7"/>
        <v>966.28734598448932</v>
      </c>
      <c r="AN13">
        <f t="shared" si="8"/>
        <v>1303.2501289595984</v>
      </c>
      <c r="AO13">
        <f t="shared" si="8"/>
        <v>-65.162506447979922</v>
      </c>
      <c r="AP13">
        <f t="shared" si="8"/>
        <v>-7.7604514200327435</v>
      </c>
      <c r="AQ13">
        <f t="shared" si="8"/>
        <v>-1050.9792009129478</v>
      </c>
      <c r="AR13">
        <f t="shared" si="8"/>
        <v>179.34797017863804</v>
      </c>
      <c r="AS13">
        <f t="shared" si="8"/>
        <v>131.3791681231219</v>
      </c>
      <c r="AT13">
        <f t="shared" si="8"/>
        <v>182.34355827699574</v>
      </c>
      <c r="AU13">
        <f t="shared" si="8"/>
        <v>493.07069657875564</v>
      </c>
      <c r="AW13">
        <v>10</v>
      </c>
      <c r="AX13">
        <f>(R13*SUMPRODUCT(K14:$K$23, X14:$X$23)-$AZ$3*SUMPRODUCT(K13:$K$22, W14:$W$23))/Z13</f>
        <v>6950.2655133795406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6.9956555000000004E-2</v>
      </c>
      <c r="O14">
        <f t="shared" si="22"/>
        <v>4198.3708756793549</v>
      </c>
      <c r="P14">
        <f t="shared" si="23"/>
        <v>209.91854378396775</v>
      </c>
      <c r="Q14" s="4">
        <f t="shared" si="24"/>
        <v>25</v>
      </c>
      <c r="R14">
        <f t="shared" si="0"/>
        <v>50000</v>
      </c>
      <c r="S14">
        <f t="shared" si="12"/>
        <v>6959.0975520721595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4228.1021479548099</v>
      </c>
      <c r="AC14">
        <f t="shared" si="1"/>
        <v>3894.9809251069728</v>
      </c>
      <c r="AE14">
        <f t="shared" si="2"/>
        <v>2349.8125087248645</v>
      </c>
      <c r="AF14">
        <f t="shared" si="3"/>
        <v>-117.49062543624323</v>
      </c>
      <c r="AG14">
        <f t="shared" si="3"/>
        <v>-13.992406687657342</v>
      </c>
      <c r="AH14">
        <f t="shared" si="4"/>
        <v>-2127.857273147506</v>
      </c>
      <c r="AI14">
        <f t="shared" si="5"/>
        <v>90.472203453457951</v>
      </c>
      <c r="AJ14">
        <f t="shared" si="6"/>
        <v>333.12122284783709</v>
      </c>
      <c r="AK14">
        <f t="shared" si="20"/>
        <v>332.06579520591237</v>
      </c>
      <c r="AL14">
        <f t="shared" si="7"/>
        <v>755.65922150720735</v>
      </c>
      <c r="AN14">
        <f t="shared" si="8"/>
        <v>1140.4287030099704</v>
      </c>
      <c r="AO14">
        <f t="shared" si="8"/>
        <v>-57.021435150498526</v>
      </c>
      <c r="AP14">
        <f t="shared" si="8"/>
        <v>-6.7909001895016798</v>
      </c>
      <c r="AQ14">
        <f t="shared" si="8"/>
        <v>-1032.7077165500259</v>
      </c>
      <c r="AR14">
        <f t="shared" si="8"/>
        <v>43.908651119944331</v>
      </c>
      <c r="AS14">
        <f t="shared" si="8"/>
        <v>161.67290058542119</v>
      </c>
      <c r="AT14">
        <f t="shared" si="8"/>
        <v>161.16067249388965</v>
      </c>
      <c r="AU14">
        <f t="shared" si="8"/>
        <v>366.74222419925513</v>
      </c>
      <c r="AW14">
        <v>11</v>
      </c>
      <c r="AX14">
        <f>(R14*SUMPRODUCT(K15:$K$23, X15:$X$23)-$AZ$3*SUMPRODUCT(K14:$K$22, W15:$W$23))/Z14</f>
        <v>6959.0975520721595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7.8227725999999997E-2</v>
      </c>
      <c r="O15">
        <f t="shared" si="22"/>
        <v>4198.3708756793549</v>
      </c>
      <c r="P15">
        <f t="shared" si="23"/>
        <v>209.91854378396775</v>
      </c>
      <c r="Q15" s="4">
        <f t="shared" si="24"/>
        <v>25</v>
      </c>
      <c r="R15">
        <f t="shared" si="0"/>
        <v>50000</v>
      </c>
      <c r="S15">
        <f t="shared" si="12"/>
        <v>6852.8443844276198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3894.9809251069728</v>
      </c>
      <c r="AC15">
        <f t="shared" si="1"/>
        <v>3497.1129727997413</v>
      </c>
      <c r="AE15">
        <f t="shared" si="2"/>
        <v>2142.4938945537142</v>
      </c>
      <c r="AF15">
        <f t="shared" si="3"/>
        <v>-107.12469472768572</v>
      </c>
      <c r="AG15">
        <f t="shared" si="3"/>
        <v>-12.757888464338141</v>
      </c>
      <c r="AH15">
        <f t="shared" si="4"/>
        <v>-2189.1883128852519</v>
      </c>
      <c r="AI15">
        <f t="shared" si="5"/>
        <v>-166.57700152356142</v>
      </c>
      <c r="AJ15">
        <f t="shared" si="6"/>
        <v>397.86795230723146</v>
      </c>
      <c r="AK15">
        <f t="shared" si="20"/>
        <v>307.78517148402278</v>
      </c>
      <c r="AL15">
        <f t="shared" si="7"/>
        <v>539.07612226769288</v>
      </c>
      <c r="AN15">
        <f t="shared" si="8"/>
        <v>988.50772115055736</v>
      </c>
      <c r="AO15">
        <f t="shared" si="8"/>
        <v>-49.425386057527874</v>
      </c>
      <c r="AP15">
        <f t="shared" si="8"/>
        <v>-5.8862577319982661</v>
      </c>
      <c r="AQ15">
        <f t="shared" si="8"/>
        <v>-1010.0516766188523</v>
      </c>
      <c r="AR15">
        <f t="shared" si="8"/>
        <v>-76.855599257821069</v>
      </c>
      <c r="AS15">
        <f t="shared" si="8"/>
        <v>183.56903786462564</v>
      </c>
      <c r="AT15">
        <f t="shared" si="8"/>
        <v>142.00648097108362</v>
      </c>
      <c r="AU15">
        <f t="shared" si="8"/>
        <v>248.71991957788822</v>
      </c>
      <c r="AW15">
        <v>12</v>
      </c>
      <c r="AX15">
        <f>(R15*SUMPRODUCT(K16:$K$23, X16:$X$23)-$AZ$3*SUMPRODUCT(K15:$K$22, W16:$W$23))/Z15</f>
        <v>6852.8443844276198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8.7072107999999995E-2</v>
      </c>
      <c r="O16">
        <f t="shared" si="22"/>
        <v>4198.3708756793549</v>
      </c>
      <c r="P16">
        <f t="shared" si="23"/>
        <v>209.91854378396775</v>
      </c>
      <c r="Q16" s="4">
        <f t="shared" si="24"/>
        <v>25</v>
      </c>
      <c r="R16">
        <f t="shared" si="0"/>
        <v>50000</v>
      </c>
      <c r="S16">
        <f t="shared" si="12"/>
        <v>6631.9341175601603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3497.1129727997413</v>
      </c>
      <c r="AC16">
        <f t="shared" si="1"/>
        <v>3055.8502241779615</v>
      </c>
      <c r="AE16">
        <f t="shared" si="2"/>
        <v>1934.5174958322557</v>
      </c>
      <c r="AF16">
        <f t="shared" si="3"/>
        <v>-96.725874791612782</v>
      </c>
      <c r="AG16">
        <f t="shared" si="3"/>
        <v>-11.519453337475955</v>
      </c>
      <c r="AH16">
        <f t="shared" si="4"/>
        <v>-2221.7124844376094</v>
      </c>
      <c r="AI16">
        <f t="shared" si="5"/>
        <v>-395.44031673444238</v>
      </c>
      <c r="AJ16">
        <f t="shared" si="6"/>
        <v>441.26274862177979</v>
      </c>
      <c r="AK16">
        <f t="shared" si="20"/>
        <v>291.81928128306907</v>
      </c>
      <c r="AL16">
        <f t="shared" si="7"/>
        <v>337.64171317040649</v>
      </c>
      <c r="AN16">
        <f t="shared" si="8"/>
        <v>846.26073090376099</v>
      </c>
      <c r="AO16">
        <f t="shared" si="8"/>
        <v>-42.313036545188048</v>
      </c>
      <c r="AP16">
        <f t="shared" si="8"/>
        <v>-5.0392209023626586</v>
      </c>
      <c r="AQ16">
        <f t="shared" si="8"/>
        <v>-971.89507719045821</v>
      </c>
      <c r="AR16">
        <f t="shared" si="8"/>
        <v>-172.98660373424789</v>
      </c>
      <c r="AS16">
        <f t="shared" si="8"/>
        <v>193.03176992390971</v>
      </c>
      <c r="AT16">
        <f t="shared" si="8"/>
        <v>127.65725758617488</v>
      </c>
      <c r="AU16">
        <f t="shared" si="8"/>
        <v>147.70242377583668</v>
      </c>
      <c r="AW16">
        <v>13</v>
      </c>
      <c r="AX16">
        <f>(R16*SUMPRODUCT(K17:$K$23, X17:$X$23)-$AZ$3*SUMPRODUCT(K16:$K$22, W17:$W$23))/Z16</f>
        <v>6631.9341175601603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9.6466888000000001E-2</v>
      </c>
      <c r="O17">
        <f t="shared" si="22"/>
        <v>4198.3708756793549</v>
      </c>
      <c r="P17">
        <f t="shared" si="23"/>
        <v>209.91854378396775</v>
      </c>
      <c r="Q17" s="4">
        <f t="shared" si="24"/>
        <v>25</v>
      </c>
      <c r="R17">
        <f t="shared" si="0"/>
        <v>50000</v>
      </c>
      <c r="S17">
        <f t="shared" si="12"/>
        <v>6301.3354510307718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3055.8502241779615</v>
      </c>
      <c r="AC17">
        <f t="shared" si="1"/>
        <v>2594.3891058640115</v>
      </c>
      <c r="AE17">
        <f t="shared" si="2"/>
        <v>1728.5554382694422</v>
      </c>
      <c r="AF17">
        <f t="shared" si="3"/>
        <v>-86.427771913472114</v>
      </c>
      <c r="AG17">
        <f t="shared" si="3"/>
        <v>-10.293012989173675</v>
      </c>
      <c r="AH17">
        <f t="shared" si="4"/>
        <v>-2222.4916298550384</v>
      </c>
      <c r="AI17">
        <f t="shared" si="5"/>
        <v>-590.65697648824175</v>
      </c>
      <c r="AJ17">
        <f t="shared" si="6"/>
        <v>461.46111831395001</v>
      </c>
      <c r="AK17">
        <f t="shared" si="20"/>
        <v>289.86523584594357</v>
      </c>
      <c r="AL17">
        <f t="shared" si="7"/>
        <v>160.66937767165183</v>
      </c>
      <c r="AN17">
        <f t="shared" si="8"/>
        <v>712.21812606935293</v>
      </c>
      <c r="AO17">
        <f t="shared" si="8"/>
        <v>-35.610906303467651</v>
      </c>
      <c r="AP17">
        <f t="shared" si="8"/>
        <v>-4.2410386502246906</v>
      </c>
      <c r="AQ17">
        <f t="shared" si="8"/>
        <v>-915.73506338038533</v>
      </c>
      <c r="AR17">
        <f t="shared" si="8"/>
        <v>-243.36888226472465</v>
      </c>
      <c r="AS17">
        <f t="shared" si="8"/>
        <v>190.13620602673359</v>
      </c>
      <c r="AT17">
        <f t="shared" si="8"/>
        <v>119.43341273076864</v>
      </c>
      <c r="AU17">
        <f t="shared" si="8"/>
        <v>66.20073649277758</v>
      </c>
      <c r="AW17">
        <v>14</v>
      </c>
      <c r="AX17">
        <f>(R17*SUMPRODUCT(K18:$K$23, X18:$X$23)-$AZ$3*SUMPRODUCT(K17:$K$22, W18:$W$23))/Z17</f>
        <v>6301.3354510307718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0.107048017</v>
      </c>
      <c r="O18">
        <f t="shared" si="22"/>
        <v>4198.3708756793549</v>
      </c>
      <c r="P18">
        <f t="shared" si="23"/>
        <v>209.91854378396775</v>
      </c>
      <c r="Q18" s="4">
        <f t="shared" si="24"/>
        <v>25</v>
      </c>
      <c r="R18">
        <f t="shared" si="0"/>
        <v>50000</v>
      </c>
      <c r="S18">
        <f t="shared" si="12"/>
        <v>5854.270481879782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2594.3891058640115</v>
      </c>
      <c r="AC18">
        <f t="shared" si="1"/>
        <v>2128.1997237070905</v>
      </c>
      <c r="AE18">
        <f t="shared" si="2"/>
        <v>1526.231451945438</v>
      </c>
      <c r="AF18">
        <f t="shared" si="3"/>
        <v>-76.311572597271905</v>
      </c>
      <c r="AG18">
        <f t="shared" si="3"/>
        <v>-9.0882362298356529</v>
      </c>
      <c r="AH18">
        <f t="shared" si="4"/>
        <v>-2203.6932588925683</v>
      </c>
      <c r="AI18">
        <f t="shared" si="5"/>
        <v>-762.86161577423786</v>
      </c>
      <c r="AJ18">
        <f t="shared" si="6"/>
        <v>466.18938215692106</v>
      </c>
      <c r="AK18">
        <f t="shared" si="20"/>
        <v>283.50605986337365</v>
      </c>
      <c r="AL18">
        <f t="shared" si="7"/>
        <v>-13.166173753943156</v>
      </c>
      <c r="AN18">
        <f t="shared" si="8"/>
        <v>587.65947737732847</v>
      </c>
      <c r="AO18">
        <f t="shared" si="8"/>
        <v>-29.382973868866422</v>
      </c>
      <c r="AP18">
        <f t="shared" si="8"/>
        <v>-3.4993304235076477</v>
      </c>
      <c r="AQ18">
        <f t="shared" si="8"/>
        <v>-848.5090692961586</v>
      </c>
      <c r="AR18">
        <f t="shared" si="8"/>
        <v>-293.73189621120423</v>
      </c>
      <c r="AS18">
        <f t="shared" si="8"/>
        <v>179.50135173009775</v>
      </c>
      <c r="AT18">
        <f t="shared" si="8"/>
        <v>109.16104681255894</v>
      </c>
      <c r="AU18">
        <f t="shared" si="8"/>
        <v>-5.0694976685475455</v>
      </c>
      <c r="AW18">
        <v>15</v>
      </c>
      <c r="AX18">
        <f>(R18*SUMPRODUCT(K19:$K$23, X19:$X$23)-$AZ$3*SUMPRODUCT(K18:$K$22, W19:$W$23))/Z18</f>
        <v>5854.270481879782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0.118979948</v>
      </c>
      <c r="O19">
        <f t="shared" si="22"/>
        <v>4198.3708756793549</v>
      </c>
      <c r="P19">
        <f t="shared" si="23"/>
        <v>209.91854378396775</v>
      </c>
      <c r="Q19" s="4">
        <f t="shared" si="24"/>
        <v>25</v>
      </c>
      <c r="R19">
        <f t="shared" si="0"/>
        <v>50000</v>
      </c>
      <c r="S19">
        <f t="shared" si="12"/>
        <v>5267.4615259725197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2128.1997237070905</v>
      </c>
      <c r="AC19">
        <f t="shared" si="1"/>
        <v>1667.89660135894</v>
      </c>
      <c r="AE19">
        <f t="shared" si="2"/>
        <v>1329.3781986375509</v>
      </c>
      <c r="AF19">
        <f t="shared" si="3"/>
        <v>-66.468909931877548</v>
      </c>
      <c r="AG19">
        <f t="shared" si="3"/>
        <v>-7.916035993499734</v>
      </c>
      <c r="AH19">
        <f t="shared" si="4"/>
        <v>-2162.635748075124</v>
      </c>
      <c r="AI19">
        <f t="shared" si="5"/>
        <v>-907.64249536295029</v>
      </c>
      <c r="AJ19">
        <f t="shared" si="6"/>
        <v>460.30312234815051</v>
      </c>
      <c r="AK19">
        <f t="shared" si="20"/>
        <v>248.90740151109691</v>
      </c>
      <c r="AL19">
        <f t="shared" si="7"/>
        <v>-198.43197150370287</v>
      </c>
      <c r="AN19">
        <f t="shared" si="8"/>
        <v>476.86155072060131</v>
      </c>
      <c r="AO19">
        <f t="shared" si="8"/>
        <v>-23.843077536030066</v>
      </c>
      <c r="AP19">
        <f t="shared" si="8"/>
        <v>-2.8395630402914227</v>
      </c>
      <c r="AQ19">
        <f t="shared" si="8"/>
        <v>-775.75955249442495</v>
      </c>
      <c r="AR19">
        <f t="shared" si="8"/>
        <v>-325.58064235014513</v>
      </c>
      <c r="AS19">
        <f t="shared" si="8"/>
        <v>165.11543588531472</v>
      </c>
      <c r="AT19">
        <f t="shared" si="8"/>
        <v>89.285629621475763</v>
      </c>
      <c r="AU19">
        <f t="shared" si="8"/>
        <v>-71.179576843354639</v>
      </c>
      <c r="AW19">
        <v>16</v>
      </c>
      <c r="AX19">
        <f>(R19*SUMPRODUCT(K20:$K$23, X20:$X$23)-$AZ$3*SUMPRODUCT(K19:$K$22, W20:$W$23))/Z19</f>
        <v>5267.4615259725197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0.132636267</v>
      </c>
      <c r="O20">
        <f t="shared" si="22"/>
        <v>4198.3708756793549</v>
      </c>
      <c r="P20">
        <f t="shared" si="23"/>
        <v>209.91854378396775</v>
      </c>
      <c r="Q20" s="4">
        <f t="shared" si="24"/>
        <v>25</v>
      </c>
      <c r="R20">
        <f t="shared" si="0"/>
        <v>50000</v>
      </c>
      <c r="S20">
        <f t="shared" si="12"/>
        <v>4454.9420324657731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1667.89660135894</v>
      </c>
      <c r="AC20">
        <f t="shared" si="1"/>
        <v>1209.4137938392373</v>
      </c>
      <c r="AE20">
        <f t="shared" si="2"/>
        <v>1139.7606549527061</v>
      </c>
      <c r="AF20">
        <f t="shared" si="3"/>
        <v>-56.988032747635309</v>
      </c>
      <c r="AG20">
        <f t="shared" si="3"/>
        <v>-6.7869221699492961</v>
      </c>
      <c r="AH20">
        <f t="shared" si="4"/>
        <v>-2099.906927230882</v>
      </c>
      <c r="AI20">
        <f t="shared" si="5"/>
        <v>-1023.9212271957606</v>
      </c>
      <c r="AJ20">
        <f t="shared" si="6"/>
        <v>458.48280751970265</v>
      </c>
      <c r="AK20">
        <f t="shared" si="20"/>
        <v>149.36133883952579</v>
      </c>
      <c r="AL20">
        <f t="shared" si="7"/>
        <v>-416.07708083653216</v>
      </c>
      <c r="AN20">
        <f t="shared" si="8"/>
        <v>387.78696694487672</v>
      </c>
      <c r="AO20">
        <f t="shared" si="8"/>
        <v>-19.389348347243835</v>
      </c>
      <c r="AP20">
        <f t="shared" si="8"/>
        <v>-2.3091514448573305</v>
      </c>
      <c r="AQ20">
        <f t="shared" si="8"/>
        <v>-714.46275552579891</v>
      </c>
      <c r="AR20">
        <f t="shared" si="8"/>
        <v>-348.37428837302338</v>
      </c>
      <c r="AS20">
        <f t="shared" si="8"/>
        <v>155.99209935160877</v>
      </c>
      <c r="AT20">
        <f t="shared" si="8"/>
        <v>50.818020709627937</v>
      </c>
      <c r="AU20">
        <f t="shared" si="8"/>
        <v>-141.56416831178666</v>
      </c>
      <c r="AW20">
        <v>17</v>
      </c>
      <c r="AX20">
        <f>(R20*SUMPRODUCT(K21:$K$23, X21:$X$23)-$AZ$3*SUMPRODUCT(K20:$K$22, W21:$W$23))/Z20</f>
        <v>4454.9420324657731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0.148393413</v>
      </c>
      <c r="O21">
        <f t="shared" si="22"/>
        <v>4198.3708756793549</v>
      </c>
      <c r="P21">
        <f t="shared" si="23"/>
        <v>209.91854378396775</v>
      </c>
      <c r="Q21" s="4">
        <f t="shared" si="24"/>
        <v>25</v>
      </c>
      <c r="R21">
        <f t="shared" si="0"/>
        <v>50000</v>
      </c>
      <c r="S21">
        <f t="shared" si="12"/>
        <v>3351.3009615878777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1209.4137938392373</v>
      </c>
      <c r="AC21">
        <f t="shared" si="1"/>
        <v>765.69430555132999</v>
      </c>
      <c r="AE21">
        <f t="shared" si="2"/>
        <v>959.23007481163154</v>
      </c>
      <c r="AF21">
        <f t="shared" si="3"/>
        <v>-47.961503740581577</v>
      </c>
      <c r="AG21">
        <f t="shared" si="3"/>
        <v>-5.7119184036856607</v>
      </c>
      <c r="AH21">
        <f t="shared" si="4"/>
        <v>-2014.2690891282841</v>
      </c>
      <c r="AI21">
        <f t="shared" si="5"/>
        <v>-1108.7124364609199</v>
      </c>
      <c r="AJ21">
        <f t="shared" si="6"/>
        <v>443.71948828790732</v>
      </c>
      <c r="AK21">
        <f t="shared" si="20"/>
        <v>108.79100531989776</v>
      </c>
      <c r="AL21">
        <f t="shared" si="7"/>
        <v>-556.20194285311482</v>
      </c>
      <c r="AN21">
        <f t="shared" si="8"/>
        <v>310.43856723443315</v>
      </c>
      <c r="AO21">
        <f t="shared" si="8"/>
        <v>-15.521928361721656</v>
      </c>
      <c r="AP21">
        <f t="shared" si="8"/>
        <v>-1.8485656485993502</v>
      </c>
      <c r="AQ21">
        <f t="shared" si="8"/>
        <v>-651.88407502380028</v>
      </c>
      <c r="AR21">
        <f t="shared" si="8"/>
        <v>-358.81600179968819</v>
      </c>
      <c r="AS21">
        <f t="shared" si="8"/>
        <v>143.60229710806755</v>
      </c>
      <c r="AT21">
        <f t="shared" si="8"/>
        <v>35.208366278689496</v>
      </c>
      <c r="AU21">
        <f t="shared" si="8"/>
        <v>-180.00533841293117</v>
      </c>
      <c r="AW21">
        <v>18</v>
      </c>
      <c r="AX21">
        <f>(R21*SUMPRODUCT(K22:$K$23, X22:$X$23)-$AZ$3*SUMPRODUCT(K21:$K$22, W22:$W$23))/Z21</f>
        <v>3351.3009615878777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0.16656033000000001</v>
      </c>
      <c r="O22">
        <f t="shared" si="22"/>
        <v>4198.3708756793549</v>
      </c>
      <c r="P22">
        <f t="shared" si="23"/>
        <v>209.91854378396775</v>
      </c>
      <c r="Q22" s="4">
        <f t="shared" si="24"/>
        <v>25</v>
      </c>
      <c r="R22">
        <f t="shared" si="0"/>
        <v>50000</v>
      </c>
      <c r="S22">
        <f t="shared" si="12"/>
        <v>1896.643397245497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765.69430555132999</v>
      </c>
      <c r="AC22">
        <f t="shared" si="1"/>
        <v>356.82843508155543</v>
      </c>
      <c r="AE22">
        <f t="shared" si="2"/>
        <v>789.86809625696526</v>
      </c>
      <c r="AF22">
        <f t="shared" si="3"/>
        <v>-39.493404812848262</v>
      </c>
      <c r="AG22">
        <f t="shared" si="3"/>
        <v>-4.7034202053978476</v>
      </c>
      <c r="AH22">
        <f t="shared" si="4"/>
        <v>-1902.7580285019135</v>
      </c>
      <c r="AI22">
        <f t="shared" si="5"/>
        <v>-1157.0867572631942</v>
      </c>
      <c r="AJ22">
        <f t="shared" si="6"/>
        <v>408.86587046977456</v>
      </c>
      <c r="AK22">
        <f t="shared" si="20"/>
        <v>106.12482978968131</v>
      </c>
      <c r="AL22">
        <f t="shared" si="7"/>
        <v>-642.09605700373822</v>
      </c>
      <c r="AN22">
        <f t="shared" si="8"/>
        <v>238.90414145681723</v>
      </c>
      <c r="AO22">
        <f t="shared" si="8"/>
        <v>-11.945207072840862</v>
      </c>
      <c r="AP22">
        <f t="shared" si="8"/>
        <v>-1.4226002688373691</v>
      </c>
      <c r="AQ22">
        <f t="shared" si="8"/>
        <v>-575.50972795770429</v>
      </c>
      <c r="AR22">
        <f t="shared" si="8"/>
        <v>-349.9733938425652</v>
      </c>
      <c r="AS22">
        <f t="shared" si="8"/>
        <v>123.66590095037576</v>
      </c>
      <c r="AT22">
        <f t="shared" si="8"/>
        <v>32.098601612472841</v>
      </c>
      <c r="AU22">
        <f t="shared" si="8"/>
        <v>-194.20889127971657</v>
      </c>
      <c r="AW22">
        <v>19</v>
      </c>
      <c r="AX22">
        <f>(R22*SUMPRODUCT(K23:$K$23, X23:$X$23)-$AZ$3*SUMPRODUCT(K22:$K$22, W23:$W$23))/Z22</f>
        <v>1896.643397245497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0.18820168900000001</v>
      </c>
      <c r="O23">
        <f t="shared" si="22"/>
        <v>4198.3708756793549</v>
      </c>
      <c r="P23">
        <f t="shared" si="23"/>
        <v>209.91854378396775</v>
      </c>
      <c r="Q23" s="4">
        <f t="shared" si="24"/>
        <v>25</v>
      </c>
      <c r="R23">
        <f t="shared" si="0"/>
        <v>50000</v>
      </c>
      <c r="S23">
        <f t="shared" si="12"/>
        <v>2365.4868951769304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356.82843508155543</v>
      </c>
      <c r="AC23">
        <f t="shared" si="1"/>
        <v>356.82843508155543</v>
      </c>
      <c r="AE23">
        <f t="shared" si="2"/>
        <v>633.31490549162015</v>
      </c>
      <c r="AF23">
        <f t="shared" si="3"/>
        <v>-31.66574527458101</v>
      </c>
      <c r="AG23">
        <f t="shared" si="3"/>
        <v>-3.771194376611267</v>
      </c>
      <c r="AH23">
        <f t="shared" si="4"/>
        <v>-1770.3832534652038</v>
      </c>
      <c r="AI23">
        <f t="shared" si="5"/>
        <v>-1172.505287624776</v>
      </c>
      <c r="AJ23">
        <f t="shared" si="6"/>
        <v>0</v>
      </c>
      <c r="AK23">
        <f t="shared" si="20"/>
        <v>99.585822151523985</v>
      </c>
      <c r="AL23">
        <f t="shared" si="7"/>
        <v>-1072.9194654732519</v>
      </c>
      <c r="AN23">
        <f t="shared" si="8"/>
        <v>173.52381294590194</v>
      </c>
      <c r="AO23">
        <f t="shared" si="8"/>
        <v>-8.6761906472950976</v>
      </c>
      <c r="AP23">
        <f t="shared" si="8"/>
        <v>-1.0332806348237598</v>
      </c>
      <c r="AQ23">
        <f t="shared" si="8"/>
        <v>-485.07251266789922</v>
      </c>
      <c r="AR23">
        <f t="shared" si="8"/>
        <v>-321.25817100411615</v>
      </c>
      <c r="AS23">
        <f t="shared" si="8"/>
        <v>0</v>
      </c>
      <c r="AT23">
        <f t="shared" si="8"/>
        <v>27.285812200599715</v>
      </c>
      <c r="AU23">
        <f t="shared" si="8"/>
        <v>-293.97235880351639</v>
      </c>
      <c r="AW23">
        <v>20</v>
      </c>
      <c r="AX23">
        <f>(R23*SUMPRODUCT(K$23:$K24, X$23:$X24)-$AZ$3*SUMPRODUCT(K$22:$K23, W$23:$W24))/Z23</f>
        <v>2365.4868951769304</v>
      </c>
    </row>
    <row r="25" spans="5:50" x14ac:dyDescent="0.25">
      <c r="AN25" s="8">
        <f t="shared" ref="AN25:AU25" si="25">SUM(AN3:AN23)</f>
        <v>29692.311198781586</v>
      </c>
      <c r="AO25" s="8">
        <f t="shared" si="25"/>
        <v>-4633.3937166985961</v>
      </c>
      <c r="AP25" s="8">
        <f t="shared" si="25"/>
        <v>-1674.2411162963608</v>
      </c>
      <c r="AQ25" s="8">
        <f t="shared" si="25"/>
        <v>-17899.592261659538</v>
      </c>
      <c r="AR25" s="8">
        <f t="shared" si="25"/>
        <v>5485.0841041270915</v>
      </c>
      <c r="AS25" s="8">
        <f t="shared" si="25"/>
        <v>-2093.9057931187463</v>
      </c>
      <c r="AT25" s="8">
        <f t="shared" si="25"/>
        <v>3741.6436329317594</v>
      </c>
      <c r="AU25" s="9">
        <f t="shared" si="25"/>
        <v>7132.8219439401073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64ACC-C2B5-488C-A9D1-53C9E8DE8EC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304.28768661700963</v>
      </c>
      <c r="K3">
        <v>1</v>
      </c>
      <c r="L3" s="2">
        <v>0</v>
      </c>
      <c r="O3">
        <f>$C$3</f>
        <v>304.28768661700963</v>
      </c>
      <c r="P3">
        <f>O3*B5</f>
        <v>243.43014929360771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304.28768661700963</v>
      </c>
      <c r="AF3">
        <f t="shared" ref="AF3:AG23" si="4">-$Z3*P3</f>
        <v>-243.43014929360771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-1461.5750496765982</v>
      </c>
      <c r="AJ3">
        <f t="shared" ref="AJ3:AJ23" si="7">AB3-AC3</f>
        <v>0</v>
      </c>
      <c r="AL3">
        <f t="shared" ref="AL3:AL23" si="8">SUM(AI3:AK3)</f>
        <v>-1461.5750496765982</v>
      </c>
      <c r="AN3">
        <f t="shared" ref="AN3:AU23" si="9">AE3*$K3</f>
        <v>304.28768661700963</v>
      </c>
      <c r="AO3">
        <f t="shared" si="9"/>
        <v>-243.43014929360771</v>
      </c>
      <c r="AP3">
        <f t="shared" si="9"/>
        <v>-1522.432587</v>
      </c>
      <c r="AQ3">
        <f t="shared" si="9"/>
        <v>0</v>
      </c>
      <c r="AR3">
        <f t="shared" si="9"/>
        <v>-1461.5750496765982</v>
      </c>
      <c r="AS3">
        <f t="shared" si="9"/>
        <v>0</v>
      </c>
      <c r="AT3">
        <f t="shared" si="9"/>
        <v>0</v>
      </c>
      <c r="AU3">
        <f t="shared" si="9"/>
        <v>-1461.5750496765982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128.54605069902428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100000</v>
      </c>
      <c r="S4">
        <f t="shared" si="1"/>
        <v>25.36477580491443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25.083155493095092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-110.2811</v>
      </c>
      <c r="AI4">
        <f t="shared" si="6"/>
        <v>-110.2811</v>
      </c>
      <c r="AJ4">
        <f t="shared" si="7"/>
        <v>-25.083155493095092</v>
      </c>
      <c r="AK4">
        <f>G4*MAX(0, SUM(AB4, AE4:AF4))</f>
        <v>0</v>
      </c>
      <c r="AL4">
        <f t="shared" si="8"/>
        <v>-135.36425549309507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-103.46289520592924</v>
      </c>
      <c r="AR4">
        <f t="shared" si="9"/>
        <v>-103.46289520592924</v>
      </c>
      <c r="AS4">
        <f t="shared" si="9"/>
        <v>-23.532372167271873</v>
      </c>
      <c r="AT4">
        <f t="shared" si="9"/>
        <v>0</v>
      </c>
      <c r="AU4">
        <f t="shared" si="9"/>
        <v>-126.9952673732011</v>
      </c>
      <c r="AW4">
        <v>1</v>
      </c>
      <c r="AX4">
        <f>(R4*SUMPRODUCT(K5:$K$23, X5:$X$23)-$AZ$3*SUMPRODUCT(K4:$K$22, W5:$W$23))/Z4</f>
        <v>25.36477580491443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304.28768661700963</v>
      </c>
      <c r="P5">
        <f t="shared" ref="P5:P23" si="22">O5*$C$5</f>
        <v>15.214384330850482</v>
      </c>
      <c r="Q5" s="4">
        <f t="shared" ref="Q5:Q23" si="23">$C$8</f>
        <v>25</v>
      </c>
      <c r="R5">
        <f t="shared" si="0"/>
        <v>100000</v>
      </c>
      <c r="S5">
        <f t="shared" si="1"/>
        <v>50.303288658980797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25.083155493095092</v>
      </c>
      <c r="AC5">
        <f t="shared" si="2"/>
        <v>49.191906713146864</v>
      </c>
      <c r="AE5">
        <f t="shared" si="3"/>
        <v>297.56486887961819</v>
      </c>
      <c r="AF5">
        <f t="shared" si="4"/>
        <v>-14.87824344398091</v>
      </c>
      <c r="AG5">
        <f t="shared" si="4"/>
        <v>-24.447659399881246</v>
      </c>
      <c r="AH5">
        <f t="shared" si="5"/>
        <v>-110.1841114750068</v>
      </c>
      <c r="AI5">
        <f t="shared" si="6"/>
        <v>148.05485456074919</v>
      </c>
      <c r="AJ5">
        <f t="shared" si="7"/>
        <v>-24.108751220051772</v>
      </c>
      <c r="AK5">
        <f>G5*SUM(AB5, AE5:AF5)</f>
        <v>12.618561018078028</v>
      </c>
      <c r="AL5">
        <f t="shared" si="8"/>
        <v>136.56466435877545</v>
      </c>
      <c r="AN5">
        <f t="shared" si="9"/>
        <v>256.96586558429999</v>
      </c>
      <c r="AO5">
        <f t="shared" si="9"/>
        <v>-12.848293279215001</v>
      </c>
      <c r="AP5">
        <f t="shared" si="9"/>
        <v>-21.112082158267626</v>
      </c>
      <c r="AQ5">
        <f t="shared" si="9"/>
        <v>-95.150868062541875</v>
      </c>
      <c r="AR5">
        <f t="shared" si="9"/>
        <v>127.85462208427546</v>
      </c>
      <c r="AS5">
        <f t="shared" si="9"/>
        <v>-20.819413759234564</v>
      </c>
      <c r="AT5">
        <f t="shared" si="9"/>
        <v>10.896916247698973</v>
      </c>
      <c r="AU5">
        <f t="shared" si="9"/>
        <v>117.93212457273987</v>
      </c>
      <c r="AW5">
        <v>2</v>
      </c>
      <c r="AX5">
        <f>(R5*SUMPRODUCT(K6:$K$23, X6:$X$23)-$AZ$3*SUMPRODUCT(K5:$K$22, W6:$W$23))/Z5</f>
        <v>50.303288658980797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304.28768661700963</v>
      </c>
      <c r="P6">
        <f t="shared" si="22"/>
        <v>15.214384330850482</v>
      </c>
      <c r="Q6" s="4">
        <f t="shared" si="23"/>
        <v>25</v>
      </c>
      <c r="R6">
        <f t="shared" si="0"/>
        <v>100000</v>
      </c>
      <c r="S6">
        <f t="shared" si="1"/>
        <v>74.249543007579717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49.191906713146864</v>
      </c>
      <c r="AC6">
        <f t="shared" si="2"/>
        <v>71.801073894705723</v>
      </c>
      <c r="AE6">
        <f t="shared" si="3"/>
        <v>294.2534295437564</v>
      </c>
      <c r="AF6">
        <f t="shared" si="4"/>
        <v>-14.71267147718782</v>
      </c>
      <c r="AG6">
        <f t="shared" si="4"/>
        <v>-24.175594551260726</v>
      </c>
      <c r="AH6">
        <f t="shared" si="5"/>
        <v>-110.35301848683517</v>
      </c>
      <c r="AI6">
        <f t="shared" si="6"/>
        <v>145.01214502847267</v>
      </c>
      <c r="AJ6">
        <f t="shared" si="7"/>
        <v>-22.60916718155886</v>
      </c>
      <c r="AK6">
        <f>G6*SUM(AB6, AE6:AF6)</f>
        <v>19.230860889613353</v>
      </c>
      <c r="AL6">
        <f t="shared" si="8"/>
        <v>141.63383873652717</v>
      </c>
      <c r="AN6">
        <f t="shared" si="9"/>
        <v>229.17228599733767</v>
      </c>
      <c r="AO6">
        <f t="shared" si="9"/>
        <v>-11.458614299866884</v>
      </c>
      <c r="AP6">
        <f t="shared" si="9"/>
        <v>-18.828586899556697</v>
      </c>
      <c r="AQ6">
        <f t="shared" si="9"/>
        <v>-85.945824157586586</v>
      </c>
      <c r="AR6">
        <f t="shared" si="9"/>
        <v>112.9392606403275</v>
      </c>
      <c r="AS6">
        <f t="shared" si="9"/>
        <v>-17.608612193671437</v>
      </c>
      <c r="AT6">
        <f t="shared" si="9"/>
        <v>14.977498677255436</v>
      </c>
      <c r="AU6">
        <f t="shared" si="9"/>
        <v>110.3081471239115</v>
      </c>
      <c r="AW6">
        <v>3</v>
      </c>
      <c r="AX6">
        <f>(R6*SUMPRODUCT(K7:$K$23, X7:$X$23)-$AZ$3*SUMPRODUCT(K6:$K$22, W7:$W$23))/Z6</f>
        <v>74.249543007579717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304.28768661700963</v>
      </c>
      <c r="P7">
        <f t="shared" si="22"/>
        <v>15.214384330850482</v>
      </c>
      <c r="Q7" s="4">
        <f t="shared" si="23"/>
        <v>25</v>
      </c>
      <c r="R7">
        <f t="shared" si="0"/>
        <v>100000</v>
      </c>
      <c r="S7">
        <f t="shared" si="1"/>
        <v>94.791413356027618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71.801073894705723</v>
      </c>
      <c r="AC7">
        <f t="shared" si="2"/>
        <v>90.644061131512558</v>
      </c>
      <c r="AE7">
        <f t="shared" si="3"/>
        <v>290.97436878257997</v>
      </c>
      <c r="AF7">
        <f t="shared" si="4"/>
        <v>-14.548718439128999</v>
      </c>
      <c r="AG7">
        <f t="shared" si="4"/>
        <v>-23.906189896932435</v>
      </c>
      <c r="AH7">
        <f t="shared" si="5"/>
        <v>-110.59483526273577</v>
      </c>
      <c r="AI7">
        <f t="shared" si="6"/>
        <v>141.92462518378278</v>
      </c>
      <c r="AJ7">
        <f t="shared" si="7"/>
        <v>-18.842987236806835</v>
      </c>
      <c r="AK7">
        <f>G7*SUM(AB7, AE7:AF7)</f>
        <v>17.097932160093492</v>
      </c>
      <c r="AL7">
        <f t="shared" si="8"/>
        <v>140.17957010706942</v>
      </c>
      <c r="AN7">
        <f t="shared" si="9"/>
        <v>205.14028016874809</v>
      </c>
      <c r="AO7">
        <f t="shared" si="9"/>
        <v>-10.257014008437405</v>
      </c>
      <c r="AP7">
        <f t="shared" si="9"/>
        <v>-16.854139124839694</v>
      </c>
      <c r="AQ7">
        <f t="shared" si="9"/>
        <v>-77.97063221044921</v>
      </c>
      <c r="AR7">
        <f t="shared" si="9"/>
        <v>100.0584948250218</v>
      </c>
      <c r="AS7">
        <f t="shared" si="9"/>
        <v>-13.284522953508047</v>
      </c>
      <c r="AT7">
        <f t="shared" si="9"/>
        <v>12.054239032471827</v>
      </c>
      <c r="AU7">
        <f t="shared" si="9"/>
        <v>98.828210903985564</v>
      </c>
      <c r="AW7">
        <v>4</v>
      </c>
      <c r="AX7">
        <f>(R7*SUMPRODUCT(K8:$K$23, X8:$X$23)-$AZ$3*SUMPRODUCT(K7:$K$22, W8:$W$23))/Z7</f>
        <v>94.791413356027618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304.28768661700963</v>
      </c>
      <c r="P8">
        <f t="shared" si="22"/>
        <v>15.214384330850482</v>
      </c>
      <c r="Q8" s="4">
        <f t="shared" si="23"/>
        <v>25</v>
      </c>
      <c r="R8">
        <f t="shared" si="0"/>
        <v>100000</v>
      </c>
      <c r="S8">
        <f t="shared" si="1"/>
        <v>110.22016290799614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90.644061131512558</v>
      </c>
      <c r="AC8">
        <f t="shared" si="2"/>
        <v>104.22124605741965</v>
      </c>
      <c r="AE8">
        <f t="shared" si="3"/>
        <v>287.72631996222225</v>
      </c>
      <c r="AF8">
        <f t="shared" si="4"/>
        <v>-14.386315998111115</v>
      </c>
      <c r="AG8">
        <f t="shared" si="4"/>
        <v>-23.639333155498974</v>
      </c>
      <c r="AH8">
        <f t="shared" si="5"/>
        <v>-111.17936985654863</v>
      </c>
      <c r="AI8">
        <f t="shared" si="6"/>
        <v>138.52130095206354</v>
      </c>
      <c r="AJ8">
        <f t="shared" si="7"/>
        <v>-13.57718492590709</v>
      </c>
      <c r="AK8">
        <f t="shared" ref="AK8:AK23" si="24">G8*SUM(AB8:AB8, AE8:AF8)</f>
        <v>7.7528605865367846</v>
      </c>
      <c r="AL8">
        <f t="shared" si="8"/>
        <v>132.69697661269325</v>
      </c>
      <c r="AN8">
        <f t="shared" si="9"/>
        <v>189.13787259067479</v>
      </c>
      <c r="AO8">
        <f t="shared" si="9"/>
        <v>-9.4568936295337416</v>
      </c>
      <c r="AP8">
        <f t="shared" si="9"/>
        <v>-15.539395850474586</v>
      </c>
      <c r="AQ8">
        <f t="shared" si="9"/>
        <v>-73.084135971295083</v>
      </c>
      <c r="AR8">
        <f t="shared" si="9"/>
        <v>91.057447139371391</v>
      </c>
      <c r="AS8">
        <f t="shared" si="9"/>
        <v>-8.9250085740971219</v>
      </c>
      <c r="AT8">
        <f t="shared" si="9"/>
        <v>5.0963692095397741</v>
      </c>
      <c r="AU8">
        <f t="shared" si="9"/>
        <v>87.228807774814058</v>
      </c>
      <c r="AW8">
        <v>5</v>
      </c>
      <c r="AX8">
        <f>(R8*SUMPRODUCT(K9:$K$23, X9:$X$23)-$AZ$3*SUMPRODUCT(K8:$K$22, W9:$W$23))/Z8</f>
        <v>110.22016290799614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304.28768661700963</v>
      </c>
      <c r="P9">
        <f t="shared" si="22"/>
        <v>15.214384330850482</v>
      </c>
      <c r="Q9" s="4">
        <f t="shared" si="23"/>
        <v>25</v>
      </c>
      <c r="R9">
        <f t="shared" si="0"/>
        <v>100000</v>
      </c>
      <c r="S9">
        <f t="shared" si="1"/>
        <v>121.60500995612055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104.22124605741965</v>
      </c>
      <c r="AC9">
        <f t="shared" si="2"/>
        <v>113.69951225040313</v>
      </c>
      <c r="AE9">
        <f t="shared" si="3"/>
        <v>284.50605418840462</v>
      </c>
      <c r="AF9">
        <f t="shared" si="4"/>
        <v>-14.22530270942023</v>
      </c>
      <c r="AG9">
        <f t="shared" si="4"/>
        <v>-23.374759043938649</v>
      </c>
      <c r="AH9">
        <f t="shared" si="5"/>
        <v>-112.72312002133802</v>
      </c>
      <c r="AI9">
        <f t="shared" si="6"/>
        <v>134.18287241370771</v>
      </c>
      <c r="AJ9">
        <f t="shared" si="7"/>
        <v>-9.4782661929834831</v>
      </c>
      <c r="AK9">
        <f t="shared" si="24"/>
        <v>2.2095617854647838</v>
      </c>
      <c r="AL9">
        <f t="shared" si="8"/>
        <v>126.91416800618902</v>
      </c>
      <c r="AN9">
        <f t="shared" si="9"/>
        <v>177.74284352682241</v>
      </c>
      <c r="AO9">
        <f t="shared" si="9"/>
        <v>-8.8871421763411202</v>
      </c>
      <c r="AP9">
        <f t="shared" si="9"/>
        <v>-14.603190610744106</v>
      </c>
      <c r="AQ9">
        <f t="shared" si="9"/>
        <v>-70.422852480108958</v>
      </c>
      <c r="AR9">
        <f t="shared" si="9"/>
        <v>83.829658259628204</v>
      </c>
      <c r="AS9">
        <f t="shared" si="9"/>
        <v>-5.9214697193382104</v>
      </c>
      <c r="AT9">
        <f t="shared" si="9"/>
        <v>1.3804057555718605</v>
      </c>
      <c r="AU9">
        <f t="shared" si="9"/>
        <v>79.288594295861856</v>
      </c>
      <c r="AW9">
        <v>6</v>
      </c>
      <c r="AX9">
        <f>(R9*SUMPRODUCT(K10:$K$23, X10:$X$23)-$AZ$3*SUMPRODUCT(K9:$K$22, W10:$W$23))/Z9</f>
        <v>121.60500995612055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304.28768661700963</v>
      </c>
      <c r="P10">
        <f t="shared" si="22"/>
        <v>15.214384330850482</v>
      </c>
      <c r="Q10" s="4">
        <f t="shared" si="23"/>
        <v>25</v>
      </c>
      <c r="R10">
        <f t="shared" si="0"/>
        <v>100000</v>
      </c>
      <c r="S10">
        <f t="shared" si="1"/>
        <v>130.53074332676024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113.69951225040313</v>
      </c>
      <c r="AC10">
        <f t="shared" si="2"/>
        <v>120.67475551345649</v>
      </c>
      <c r="AE10">
        <f t="shared" si="3"/>
        <v>281.31182932392704</v>
      </c>
      <c r="AF10">
        <f t="shared" si="4"/>
        <v>-14.065591466196352</v>
      </c>
      <c r="AG10">
        <f t="shared" si="4"/>
        <v>-23.112324429841202</v>
      </c>
      <c r="AH10">
        <f t="shared" si="5"/>
        <v>-114.74809463223747</v>
      </c>
      <c r="AI10">
        <f t="shared" si="6"/>
        <v>129.38581879565203</v>
      </c>
      <c r="AJ10">
        <f t="shared" si="7"/>
        <v>-6.9752432630533576</v>
      </c>
      <c r="AK10">
        <f t="shared" si="24"/>
        <v>1.5618775754433489</v>
      </c>
      <c r="AL10">
        <f t="shared" si="8"/>
        <v>123.97245310804202</v>
      </c>
      <c r="AN10">
        <f t="shared" si="9"/>
        <v>166.98078624293893</v>
      </c>
      <c r="AO10">
        <f t="shared" si="9"/>
        <v>-8.3490393121469459</v>
      </c>
      <c r="AP10">
        <f t="shared" si="9"/>
        <v>-13.718989757635885</v>
      </c>
      <c r="AQ10">
        <f t="shared" si="9"/>
        <v>-68.112055961595686</v>
      </c>
      <c r="AR10">
        <f t="shared" si="9"/>
        <v>76.800701211560423</v>
      </c>
      <c r="AS10">
        <f t="shared" si="9"/>
        <v>-4.1403577201129309</v>
      </c>
      <c r="AT10">
        <f t="shared" si="9"/>
        <v>0.92709768440783757</v>
      </c>
      <c r="AU10">
        <f t="shared" si="9"/>
        <v>73.587441175855332</v>
      </c>
      <c r="AW10">
        <v>7</v>
      </c>
      <c r="AX10">
        <f>(R10*SUMPRODUCT(K11:$K$23, X11:$X$23)-$AZ$3*SUMPRODUCT(K10:$K$22, W11:$W$23))/Z10</f>
        <v>130.53074332676024</v>
      </c>
    </row>
    <row r="11" spans="1:52" x14ac:dyDescent="0.25">
      <c r="A11" t="s">
        <v>33</v>
      </c>
      <c r="C11" s="7">
        <f>AU25</f>
        <v>-502.13736460376271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304.28768661700963</v>
      </c>
      <c r="P11">
        <f t="shared" si="22"/>
        <v>15.214384330850482</v>
      </c>
      <c r="Q11" s="4">
        <f t="shared" si="23"/>
        <v>25</v>
      </c>
      <c r="R11">
        <f t="shared" si="0"/>
        <v>100000</v>
      </c>
      <c r="S11">
        <f t="shared" si="1"/>
        <v>137.167055975268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120.67475551345649</v>
      </c>
      <c r="AC11">
        <f t="shared" si="2"/>
        <v>125.38191367377921</v>
      </c>
      <c r="AE11">
        <f t="shared" si="3"/>
        <v>278.1438457225978</v>
      </c>
      <c r="AF11">
        <f t="shared" si="4"/>
        <v>-13.907192286129892</v>
      </c>
      <c r="AG11">
        <f t="shared" si="4"/>
        <v>-22.852045774093575</v>
      </c>
      <c r="AH11">
        <f t="shared" si="5"/>
        <v>-116.62164579685624</v>
      </c>
      <c r="AI11">
        <f t="shared" si="6"/>
        <v>124.76296186551811</v>
      </c>
      <c r="AJ11">
        <f t="shared" si="7"/>
        <v>-4.7071581603227202</v>
      </c>
      <c r="AK11">
        <f t="shared" si="24"/>
        <v>0.92378738147981854</v>
      </c>
      <c r="AL11">
        <f t="shared" si="8"/>
        <v>120.9795910866752</v>
      </c>
      <c r="AN11">
        <f t="shared" si="9"/>
        <v>157.01411107561654</v>
      </c>
      <c r="AO11">
        <f t="shared" si="9"/>
        <v>-7.850705553780827</v>
      </c>
      <c r="AP11">
        <f t="shared" si="9"/>
        <v>-12.900136776914806</v>
      </c>
      <c r="AQ11">
        <f t="shared" si="9"/>
        <v>-65.833719956655855</v>
      </c>
      <c r="AR11">
        <f t="shared" si="9"/>
        <v>70.429548788265052</v>
      </c>
      <c r="AS11">
        <f t="shared" si="9"/>
        <v>-2.657223108119839</v>
      </c>
      <c r="AT11">
        <f t="shared" si="9"/>
        <v>0.521484320996216</v>
      </c>
      <c r="AU11">
        <f t="shared" si="9"/>
        <v>68.293810001141424</v>
      </c>
      <c r="AW11">
        <v>8</v>
      </c>
      <c r="AX11">
        <f>(R11*SUMPRODUCT(K12:$K$23, X12:$X$23)-$AZ$3*SUMPRODUCT(K11:$K$22, W12:$W$23))/Z11</f>
        <v>137.167055975268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304.28768661700963</v>
      </c>
      <c r="P12">
        <f t="shared" si="22"/>
        <v>15.214384330850482</v>
      </c>
      <c r="Q12" s="4">
        <f t="shared" si="23"/>
        <v>25</v>
      </c>
      <c r="R12">
        <f t="shared" si="0"/>
        <v>100000</v>
      </c>
      <c r="S12">
        <f t="shared" si="1"/>
        <v>141.28708421721836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125.38191367377921</v>
      </c>
      <c r="AC12">
        <f t="shared" si="2"/>
        <v>127.68791741536093</v>
      </c>
      <c r="AE12">
        <f t="shared" si="3"/>
        <v>274.99938309668164</v>
      </c>
      <c r="AF12">
        <f t="shared" si="4"/>
        <v>-13.749969154834082</v>
      </c>
      <c r="AG12">
        <f t="shared" si="4"/>
        <v>-22.593699580325804</v>
      </c>
      <c r="AH12">
        <f t="shared" si="5"/>
        <v>-119.30294410734557</v>
      </c>
      <c r="AI12">
        <f t="shared" si="6"/>
        <v>119.35277025417618</v>
      </c>
      <c r="AJ12">
        <f t="shared" si="7"/>
        <v>-2.3060037415817192</v>
      </c>
      <c r="AK12">
        <f t="shared" si="24"/>
        <v>0.8892520535159415</v>
      </c>
      <c r="AL12">
        <f t="shared" si="8"/>
        <v>117.93601856611041</v>
      </c>
      <c r="AN12">
        <f t="shared" si="9"/>
        <v>147.57965617316299</v>
      </c>
      <c r="AO12">
        <f t="shared" si="9"/>
        <v>-7.3789828086581499</v>
      </c>
      <c r="AP12">
        <f t="shared" si="9"/>
        <v>-12.125010529830728</v>
      </c>
      <c r="AQ12">
        <f t="shared" si="9"/>
        <v>-64.02446170440372</v>
      </c>
      <c r="AR12">
        <f t="shared" si="9"/>
        <v>64.0512011302704</v>
      </c>
      <c r="AS12">
        <f t="shared" si="9"/>
        <v>-1.2375272827321628</v>
      </c>
      <c r="AT12">
        <f t="shared" si="9"/>
        <v>0.47722111530345968</v>
      </c>
      <c r="AU12">
        <f t="shared" si="9"/>
        <v>63.290894962841691</v>
      </c>
      <c r="AW12">
        <v>9</v>
      </c>
      <c r="AX12">
        <f>(R12*SUMPRODUCT(K13:$K$23, X13:$X$23)-$AZ$3*SUMPRODUCT(K12:$K$22, W13:$W$23))/Z12</f>
        <v>141.28708421721836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304.28768661700963</v>
      </c>
      <c r="P13">
        <f t="shared" si="22"/>
        <v>15.214384330850482</v>
      </c>
      <c r="Q13" s="4">
        <f t="shared" si="23"/>
        <v>25</v>
      </c>
      <c r="R13">
        <f t="shared" si="0"/>
        <v>100000</v>
      </c>
      <c r="S13">
        <f t="shared" si="1"/>
        <v>142.96861078417257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127.68791741536093</v>
      </c>
      <c r="AC13">
        <f t="shared" si="2"/>
        <v>127.74098823950374</v>
      </c>
      <c r="AE13">
        <f t="shared" si="3"/>
        <v>271.87792889900805</v>
      </c>
      <c r="AF13">
        <f t="shared" si="4"/>
        <v>-13.593896444950405</v>
      </c>
      <c r="AG13">
        <f t="shared" si="4"/>
        <v>-22.337243738127828</v>
      </c>
      <c r="AH13">
        <f t="shared" si="5"/>
        <v>-122.07538557887011</v>
      </c>
      <c r="AI13">
        <f t="shared" si="6"/>
        <v>113.8714031370597</v>
      </c>
      <c r="AJ13">
        <f t="shared" si="7"/>
        <v>-5.3070824142807282E-2</v>
      </c>
      <c r="AK13">
        <f t="shared" si="24"/>
        <v>0.77194389973883715</v>
      </c>
      <c r="AL13">
        <f t="shared" si="8"/>
        <v>114.59027621265574</v>
      </c>
      <c r="AN13">
        <f t="shared" si="9"/>
        <v>138.7320659260451</v>
      </c>
      <c r="AO13">
        <f t="shared" si="9"/>
        <v>-6.9366032963022555</v>
      </c>
      <c r="AP13">
        <f t="shared" si="9"/>
        <v>-11.398100549880251</v>
      </c>
      <c r="AQ13">
        <f t="shared" si="9"/>
        <v>-62.291817907610124</v>
      </c>
      <c r="AR13">
        <f t="shared" si="9"/>
        <v>58.105544172252451</v>
      </c>
      <c r="AS13">
        <f t="shared" si="9"/>
        <v>-2.7080628072845187E-2</v>
      </c>
      <c r="AT13">
        <f t="shared" si="9"/>
        <v>0.39390241209891541</v>
      </c>
      <c r="AU13">
        <f t="shared" si="9"/>
        <v>58.472365956278523</v>
      </c>
      <c r="AW13">
        <v>10</v>
      </c>
      <c r="AX13">
        <f>(R13*SUMPRODUCT(K14:$K$23, X14:$X$23)-$AZ$3*SUMPRODUCT(K13:$K$22, W14:$W$23))/Z13</f>
        <v>142.96861078417257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304.28768661700963</v>
      </c>
      <c r="P14">
        <f t="shared" si="22"/>
        <v>15.214384330850482</v>
      </c>
      <c r="Q14" s="4">
        <f t="shared" si="23"/>
        <v>25</v>
      </c>
      <c r="R14">
        <f t="shared" si="0"/>
        <v>100000</v>
      </c>
      <c r="S14">
        <f t="shared" si="1"/>
        <v>142.04361693991558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127.74098823950374</v>
      </c>
      <c r="AC14">
        <f t="shared" si="2"/>
        <v>125.46718651835073</v>
      </c>
      <c r="AE14">
        <f t="shared" si="3"/>
        <v>268.77744142605957</v>
      </c>
      <c r="AF14">
        <f t="shared" si="4"/>
        <v>-13.438872071302979</v>
      </c>
      <c r="AG14">
        <f t="shared" si="4"/>
        <v>-22.082510502992776</v>
      </c>
      <c r="AH14">
        <f t="shared" si="5"/>
        <v>-125.44319101510236</v>
      </c>
      <c r="AI14">
        <f t="shared" si="6"/>
        <v>107.81286783666148</v>
      </c>
      <c r="AJ14">
        <f t="shared" si="7"/>
        <v>2.2738017211530064</v>
      </c>
      <c r="AK14">
        <f t="shared" si="24"/>
        <v>0.68954320366966859</v>
      </c>
      <c r="AL14">
        <f t="shared" si="8"/>
        <v>110.77621276148416</v>
      </c>
      <c r="AN14">
        <f t="shared" si="9"/>
        <v>130.44509201723272</v>
      </c>
      <c r="AO14">
        <f t="shared" si="9"/>
        <v>-6.5222546008616371</v>
      </c>
      <c r="AP14">
        <f t="shared" si="9"/>
        <v>-10.717250299173038</v>
      </c>
      <c r="AQ14">
        <f t="shared" si="9"/>
        <v>-60.881034167452249</v>
      </c>
      <c r="AR14">
        <f t="shared" si="9"/>
        <v>52.324552949745815</v>
      </c>
      <c r="AS14">
        <f t="shared" si="9"/>
        <v>1.1035385751536078</v>
      </c>
      <c r="AT14">
        <f t="shared" si="9"/>
        <v>0.33465430050717948</v>
      </c>
      <c r="AU14">
        <f t="shared" si="9"/>
        <v>53.762745825406604</v>
      </c>
      <c r="AW14">
        <v>11</v>
      </c>
      <c r="AX14">
        <f>(R14*SUMPRODUCT(K15:$K$23, X15:$X$23)-$AZ$3*SUMPRODUCT(K14:$K$22, W15:$W$23))/Z14</f>
        <v>142.04361693991558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304.28768661700963</v>
      </c>
      <c r="P15">
        <f t="shared" si="22"/>
        <v>15.214384330850482</v>
      </c>
      <c r="Q15" s="4">
        <f t="shared" si="23"/>
        <v>25</v>
      </c>
      <c r="R15">
        <f t="shared" si="0"/>
        <v>100000</v>
      </c>
      <c r="S15">
        <f t="shared" si="1"/>
        <v>137.86112640768474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125.46718651835073</v>
      </c>
      <c r="AC15">
        <f t="shared" si="2"/>
        <v>120.37518981871494</v>
      </c>
      <c r="AE15">
        <f t="shared" si="3"/>
        <v>265.69265020874229</v>
      </c>
      <c r="AF15">
        <f t="shared" si="4"/>
        <v>-13.284632510437113</v>
      </c>
      <c r="AG15">
        <f t="shared" si="4"/>
        <v>-21.829066857966158</v>
      </c>
      <c r="AH15">
        <f t="shared" si="5"/>
        <v>-130.47415998676476</v>
      </c>
      <c r="AI15">
        <f t="shared" si="6"/>
        <v>100.10479085357426</v>
      </c>
      <c r="AJ15">
        <f t="shared" si="7"/>
        <v>5.0919966996357857</v>
      </c>
      <c r="AK15">
        <f t="shared" si="24"/>
        <v>1.5492883372882893</v>
      </c>
      <c r="AL15">
        <f t="shared" si="8"/>
        <v>106.74607589049833</v>
      </c>
      <c r="AN15">
        <f t="shared" si="9"/>
        <v>122.58575711787701</v>
      </c>
      <c r="AO15">
        <f t="shared" si="9"/>
        <v>-6.1292878558938497</v>
      </c>
      <c r="AP15">
        <f t="shared" si="9"/>
        <v>-10.071534481131422</v>
      </c>
      <c r="AQ15">
        <f t="shared" si="9"/>
        <v>-60.198404712101059</v>
      </c>
      <c r="AR15">
        <f t="shared" si="9"/>
        <v>46.18653006875067</v>
      </c>
      <c r="AS15">
        <f t="shared" si="9"/>
        <v>2.3493546779565562</v>
      </c>
      <c r="AT15">
        <f t="shared" si="9"/>
        <v>0.71481346462226159</v>
      </c>
      <c r="AU15">
        <f t="shared" si="9"/>
        <v>49.250698211329485</v>
      </c>
      <c r="AW15">
        <v>12</v>
      </c>
      <c r="AX15">
        <f>(R15*SUMPRODUCT(K16:$K$23, X16:$X$23)-$AZ$3*SUMPRODUCT(K15:$K$22, W16:$W$23))/Z15</f>
        <v>137.86112640768474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304.28768661700963</v>
      </c>
      <c r="P16">
        <f t="shared" si="22"/>
        <v>15.214384330850482</v>
      </c>
      <c r="Q16" s="4">
        <f t="shared" si="23"/>
        <v>25</v>
      </c>
      <c r="R16">
        <f t="shared" si="0"/>
        <v>100000</v>
      </c>
      <c r="S16">
        <f t="shared" si="1"/>
        <v>130.36121268389331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120.37518981871494</v>
      </c>
      <c r="AC16">
        <f t="shared" si="2"/>
        <v>112.51051968756131</v>
      </c>
      <c r="AE16">
        <f t="shared" si="3"/>
        <v>262.62079840283275</v>
      </c>
      <c r="AF16">
        <f t="shared" si="4"/>
        <v>-13.131039920141639</v>
      </c>
      <c r="AG16">
        <f t="shared" si="4"/>
        <v>-21.576686303230147</v>
      </c>
      <c r="AH16">
        <f t="shared" si="5"/>
        <v>-136.35954462538976</v>
      </c>
      <c r="AI16">
        <f t="shared" si="6"/>
        <v>91.553527554071223</v>
      </c>
      <c r="AJ16">
        <f t="shared" si="7"/>
        <v>7.8646701311536305</v>
      </c>
      <c r="AK16">
        <f t="shared" si="24"/>
        <v>2.6260411329399833</v>
      </c>
      <c r="AL16">
        <f t="shared" si="8"/>
        <v>102.04423881816484</v>
      </c>
      <c r="AN16">
        <f t="shared" si="9"/>
        <v>114.88428989953249</v>
      </c>
      <c r="AO16">
        <f t="shared" si="9"/>
        <v>-5.7442144949766254</v>
      </c>
      <c r="AP16">
        <f t="shared" si="9"/>
        <v>-9.4387889283974804</v>
      </c>
      <c r="AQ16">
        <f t="shared" si="9"/>
        <v>-59.650909412293295</v>
      </c>
      <c r="AR16">
        <f t="shared" si="9"/>
        <v>40.050377063865106</v>
      </c>
      <c r="AS16">
        <f t="shared" si="9"/>
        <v>3.4404245543634828</v>
      </c>
      <c r="AT16">
        <f t="shared" si="9"/>
        <v>1.1487699094647168</v>
      </c>
      <c r="AU16">
        <f t="shared" si="9"/>
        <v>44.639571527693306</v>
      </c>
      <c r="AW16">
        <v>13</v>
      </c>
      <c r="AX16">
        <f>(R16*SUMPRODUCT(K17:$K$23, X17:$X$23)-$AZ$3*SUMPRODUCT(K16:$K$22, W17:$W$23))/Z16</f>
        <v>130.36121268389331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304.28768661700963</v>
      </c>
      <c r="P17">
        <f t="shared" si="22"/>
        <v>15.214384330850482</v>
      </c>
      <c r="Q17" s="4">
        <f t="shared" si="23"/>
        <v>25</v>
      </c>
      <c r="R17">
        <f t="shared" si="0"/>
        <v>100000</v>
      </c>
      <c r="S17">
        <f t="shared" si="1"/>
        <v>120.08497787212872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112.51051968756131</v>
      </c>
      <c r="AC17">
        <f t="shared" si="2"/>
        <v>102.43420738700985</v>
      </c>
      <c r="AE17">
        <f t="shared" si="3"/>
        <v>259.56175825281593</v>
      </c>
      <c r="AF17">
        <f t="shared" si="4"/>
        <v>-12.978087912640799</v>
      </c>
      <c r="AG17">
        <f t="shared" si="4"/>
        <v>-21.325358342507649</v>
      </c>
      <c r="AH17">
        <f t="shared" si="5"/>
        <v>-142.24439076078997</v>
      </c>
      <c r="AI17">
        <f t="shared" si="6"/>
        <v>83.013921236877508</v>
      </c>
      <c r="AJ17">
        <f t="shared" si="7"/>
        <v>10.076312300551464</v>
      </c>
      <c r="AK17">
        <f t="shared" si="24"/>
        <v>4.9554998223827633</v>
      </c>
      <c r="AL17">
        <f t="shared" si="8"/>
        <v>98.045733359811734</v>
      </c>
      <c r="AN17">
        <f t="shared" si="9"/>
        <v>106.94744580894999</v>
      </c>
      <c r="AO17">
        <f t="shared" si="9"/>
        <v>-5.3473722904475007</v>
      </c>
      <c r="AP17">
        <f t="shared" si="9"/>
        <v>-8.7867050255930117</v>
      </c>
      <c r="AQ17">
        <f t="shared" si="9"/>
        <v>-58.609073905638226</v>
      </c>
      <c r="AR17">
        <f t="shared" si="9"/>
        <v>34.204294587271249</v>
      </c>
      <c r="AS17">
        <f t="shared" si="9"/>
        <v>4.1517512863649779</v>
      </c>
      <c r="AT17">
        <f t="shared" si="9"/>
        <v>2.0418186880762983</v>
      </c>
      <c r="AU17">
        <f t="shared" si="9"/>
        <v>40.397864561712524</v>
      </c>
      <c r="AW17">
        <v>14</v>
      </c>
      <c r="AX17">
        <f>(R17*SUMPRODUCT(K18:$K$23, X18:$X$23)-$AZ$3*SUMPRODUCT(K17:$K$22, W18:$W$23))/Z17</f>
        <v>120.08497787212872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304.28768661700963</v>
      </c>
      <c r="P18">
        <f t="shared" si="22"/>
        <v>15.214384330850482</v>
      </c>
      <c r="Q18" s="4">
        <f t="shared" si="23"/>
        <v>25</v>
      </c>
      <c r="R18">
        <f t="shared" si="0"/>
        <v>100000</v>
      </c>
      <c r="S18">
        <f t="shared" si="1"/>
        <v>107.33899333145725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102.43420738700985</v>
      </c>
      <c r="AC18">
        <f t="shared" si="2"/>
        <v>90.4868270496045</v>
      </c>
      <c r="AE18">
        <f t="shared" si="3"/>
        <v>256.51467763642944</v>
      </c>
      <c r="AF18">
        <f t="shared" si="4"/>
        <v>-12.825733881821472</v>
      </c>
      <c r="AG18">
        <f t="shared" si="4"/>
        <v>-21.075012966207414</v>
      </c>
      <c r="AH18">
        <f t="shared" si="5"/>
        <v>-148.36717150062859</v>
      </c>
      <c r="AI18">
        <f t="shared" si="6"/>
        <v>74.246759287771965</v>
      </c>
      <c r="AJ18">
        <f t="shared" si="7"/>
        <v>11.947380337405349</v>
      </c>
      <c r="AK18">
        <f t="shared" si="24"/>
        <v>7.4762600646589457</v>
      </c>
      <c r="AL18">
        <f t="shared" si="8"/>
        <v>93.670399689836259</v>
      </c>
      <c r="AN18">
        <f t="shared" si="9"/>
        <v>98.768297041245219</v>
      </c>
      <c r="AO18">
        <f t="shared" si="9"/>
        <v>-4.9384148520622615</v>
      </c>
      <c r="AP18">
        <f t="shared" si="9"/>
        <v>-8.1147135905600667</v>
      </c>
      <c r="AQ18">
        <f t="shared" si="9"/>
        <v>-57.127229525295377</v>
      </c>
      <c r="AR18">
        <f t="shared" si="9"/>
        <v>28.587939073327519</v>
      </c>
      <c r="AS18">
        <f t="shared" si="9"/>
        <v>4.6002139951698453</v>
      </c>
      <c r="AT18">
        <f t="shared" si="9"/>
        <v>2.878655840000035</v>
      </c>
      <c r="AU18">
        <f t="shared" si="9"/>
        <v>36.0668089084974</v>
      </c>
      <c r="AW18">
        <v>15</v>
      </c>
      <c r="AX18">
        <f>(R18*SUMPRODUCT(K19:$K$23, X19:$X$23)-$AZ$3*SUMPRODUCT(K18:$K$22, W19:$W$23))/Z18</f>
        <v>107.33899333145725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304.28768661700963</v>
      </c>
      <c r="P19">
        <f t="shared" si="22"/>
        <v>15.214384330850482</v>
      </c>
      <c r="Q19" s="4">
        <f t="shared" si="23"/>
        <v>25</v>
      </c>
      <c r="R19">
        <f t="shared" si="0"/>
        <v>100000</v>
      </c>
      <c r="S19">
        <f t="shared" si="1"/>
        <v>91.746848192272481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90.4868270496045</v>
      </c>
      <c r="AC19">
        <f t="shared" si="2"/>
        <v>76.426533970439948</v>
      </c>
      <c r="AE19">
        <f t="shared" si="3"/>
        <v>253.4763174565403</v>
      </c>
      <c r="AF19">
        <f t="shared" si="4"/>
        <v>-12.673815872827015</v>
      </c>
      <c r="AG19">
        <f t="shared" si="4"/>
        <v>-20.825384053050524</v>
      </c>
      <c r="AH19">
        <f t="shared" si="5"/>
        <v>-155.51513397925228</v>
      </c>
      <c r="AI19">
        <f t="shared" si="6"/>
        <v>64.461983551410469</v>
      </c>
      <c r="AJ19">
        <f t="shared" si="7"/>
        <v>14.060293079164552</v>
      </c>
      <c r="AK19">
        <f t="shared" si="24"/>
        <v>7.3877520285229865</v>
      </c>
      <c r="AL19">
        <f t="shared" si="8"/>
        <v>85.910028659098003</v>
      </c>
      <c r="AN19">
        <f t="shared" si="9"/>
        <v>90.924546481319837</v>
      </c>
      <c r="AO19">
        <f t="shared" si="9"/>
        <v>-4.5462273240659918</v>
      </c>
      <c r="AP19">
        <f t="shared" si="9"/>
        <v>-7.4702781676934578</v>
      </c>
      <c r="AQ19">
        <f t="shared" si="9"/>
        <v>-55.78486846397238</v>
      </c>
      <c r="AR19">
        <f t="shared" si="9"/>
        <v>23.123172525588004</v>
      </c>
      <c r="AS19">
        <f t="shared" si="9"/>
        <v>5.0435708725990507</v>
      </c>
      <c r="AT19">
        <f t="shared" si="9"/>
        <v>2.6500621811545533</v>
      </c>
      <c r="AU19">
        <f t="shared" si="9"/>
        <v>30.816805579341608</v>
      </c>
      <c r="AW19">
        <v>16</v>
      </c>
      <c r="AX19">
        <f>(R19*SUMPRODUCT(K20:$K$23, X20:$X$23)-$AZ$3*SUMPRODUCT(K19:$K$22, W20:$W$23))/Z19</f>
        <v>91.746848192272481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304.28768661700963</v>
      </c>
      <c r="P20">
        <f t="shared" si="22"/>
        <v>15.214384330850482</v>
      </c>
      <c r="Q20" s="4">
        <f t="shared" si="23"/>
        <v>25</v>
      </c>
      <c r="R20">
        <f t="shared" si="0"/>
        <v>100000</v>
      </c>
      <c r="S20">
        <f t="shared" si="1"/>
        <v>72.401223777062953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76.426533970439948</v>
      </c>
      <c r="AC20">
        <f t="shared" si="2"/>
        <v>59.590654412510432</v>
      </c>
      <c r="AE20">
        <f t="shared" si="3"/>
        <v>250.44745695197795</v>
      </c>
      <c r="AF20">
        <f t="shared" si="4"/>
        <v>-12.522372847598898</v>
      </c>
      <c r="AG20">
        <f t="shared" si="4"/>
        <v>-20.576535624591553</v>
      </c>
      <c r="AH20">
        <f t="shared" si="5"/>
        <v>-162.37835171386615</v>
      </c>
      <c r="AI20">
        <f t="shared" si="6"/>
        <v>54.970196765921372</v>
      </c>
      <c r="AJ20">
        <f t="shared" si="7"/>
        <v>16.835879557929516</v>
      </c>
      <c r="AK20">
        <f t="shared" si="24"/>
        <v>1.3517119577217216</v>
      </c>
      <c r="AL20">
        <f t="shared" si="8"/>
        <v>73.157788281572607</v>
      </c>
      <c r="AN20">
        <f t="shared" si="9"/>
        <v>85.211100495915147</v>
      </c>
      <c r="AO20">
        <f t="shared" si="9"/>
        <v>-4.2605550247957575</v>
      </c>
      <c r="AP20">
        <f t="shared" si="9"/>
        <v>-7.0008666340782408</v>
      </c>
      <c r="AQ20">
        <f t="shared" si="9"/>
        <v>-55.246869801135063</v>
      </c>
      <c r="AR20">
        <f t="shared" si="9"/>
        <v>18.702809035906096</v>
      </c>
      <c r="AS20">
        <f t="shared" si="9"/>
        <v>5.7281628745902324</v>
      </c>
      <c r="AT20">
        <f t="shared" si="9"/>
        <v>0.45990031151740218</v>
      </c>
      <c r="AU20">
        <f t="shared" si="9"/>
        <v>24.89087222201373</v>
      </c>
      <c r="AW20">
        <v>17</v>
      </c>
      <c r="AX20">
        <f>(R20*SUMPRODUCT(K21:$K$23, X21:$X$23)-$AZ$3*SUMPRODUCT(K20:$K$22, W21:$W$23))/Z20</f>
        <v>72.401223777062953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304.28768661700963</v>
      </c>
      <c r="P21">
        <f t="shared" si="22"/>
        <v>15.214384330850482</v>
      </c>
      <c r="Q21" s="4">
        <f t="shared" si="23"/>
        <v>25</v>
      </c>
      <c r="R21">
        <f t="shared" si="0"/>
        <v>100000</v>
      </c>
      <c r="S21">
        <f t="shared" si="1"/>
        <v>49.778663820013321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59.590654412510432</v>
      </c>
      <c r="AC21">
        <f t="shared" si="2"/>
        <v>40.476420742414263</v>
      </c>
      <c r="AE21">
        <f t="shared" si="3"/>
        <v>247.42480984984147</v>
      </c>
      <c r="AF21">
        <f t="shared" si="4"/>
        <v>-12.371240492492074</v>
      </c>
      <c r="AG21">
        <f t="shared" si="4"/>
        <v>-20.32819768363332</v>
      </c>
      <c r="AH21">
        <f t="shared" si="5"/>
        <v>-170.29033884926721</v>
      </c>
      <c r="AI21">
        <f t="shared" si="6"/>
        <v>44.435032824448882</v>
      </c>
      <c r="AJ21">
        <f t="shared" si="7"/>
        <v>19.114233670096169</v>
      </c>
      <c r="AK21">
        <f t="shared" si="24"/>
        <v>0.47143075803177575</v>
      </c>
      <c r="AL21">
        <f t="shared" si="8"/>
        <v>64.020697252576824</v>
      </c>
      <c r="AN21">
        <f t="shared" si="9"/>
        <v>80.074849074264506</v>
      </c>
      <c r="AO21">
        <f t="shared" si="9"/>
        <v>-4.0037424537132251</v>
      </c>
      <c r="AP21">
        <f t="shared" si="9"/>
        <v>-6.5788768816539696</v>
      </c>
      <c r="AQ21">
        <f t="shared" si="9"/>
        <v>-55.111583961349339</v>
      </c>
      <c r="AR21">
        <f t="shared" si="9"/>
        <v>14.380645777547974</v>
      </c>
      <c r="AS21">
        <f t="shared" si="9"/>
        <v>6.1859979895793638</v>
      </c>
      <c r="AT21">
        <f t="shared" si="9"/>
        <v>0.15257058021493611</v>
      </c>
      <c r="AU21">
        <f t="shared" si="9"/>
        <v>20.719214347342273</v>
      </c>
      <c r="AW21">
        <v>18</v>
      </c>
      <c r="AX21">
        <f>(R21*SUMPRODUCT(K22:$K$23, X22:$X$23)-$AZ$3*SUMPRODUCT(K21:$K$22, W22:$W$23))/Z21</f>
        <v>49.778663820013321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304.28768661700963</v>
      </c>
      <c r="P22">
        <f t="shared" si="22"/>
        <v>15.214384330850482</v>
      </c>
      <c r="Q22" s="4">
        <f t="shared" si="23"/>
        <v>25</v>
      </c>
      <c r="R22">
        <f t="shared" si="0"/>
        <v>100000</v>
      </c>
      <c r="S22">
        <f t="shared" si="1"/>
        <v>25.201162255442544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40.476420742414263</v>
      </c>
      <c r="AC22">
        <f t="shared" si="2"/>
        <v>20.241805823452342</v>
      </c>
      <c r="AE22">
        <f t="shared" si="3"/>
        <v>244.40667476115442</v>
      </c>
      <c r="AF22">
        <f t="shared" si="4"/>
        <v>-12.220333738057722</v>
      </c>
      <c r="AG22">
        <f t="shared" si="4"/>
        <v>-20.080230445602602</v>
      </c>
      <c r="AH22">
        <f t="shared" si="5"/>
        <v>-178.74104477753446</v>
      </c>
      <c r="AI22">
        <f t="shared" si="6"/>
        <v>33.365065799959638</v>
      </c>
      <c r="AJ22">
        <f t="shared" si="7"/>
        <v>20.23461491896192</v>
      </c>
      <c r="AK22">
        <f t="shared" si="24"/>
        <v>5.7259179970757312</v>
      </c>
      <c r="AL22">
        <f t="shared" si="8"/>
        <v>59.325598715997295</v>
      </c>
      <c r="AN22">
        <f t="shared" si="9"/>
        <v>73.923439972860237</v>
      </c>
      <c r="AO22">
        <f t="shared" si="9"/>
        <v>-3.6961719986430119</v>
      </c>
      <c r="AP22">
        <f t="shared" si="9"/>
        <v>-6.0734826961552049</v>
      </c>
      <c r="AQ22">
        <f t="shared" si="9"/>
        <v>-54.062160565831107</v>
      </c>
      <c r="AR22">
        <f t="shared" si="9"/>
        <v>10.091624712230908</v>
      </c>
      <c r="AS22">
        <f t="shared" si="9"/>
        <v>6.1201779484852494</v>
      </c>
      <c r="AT22">
        <f t="shared" si="9"/>
        <v>1.7318657755971534</v>
      </c>
      <c r="AU22">
        <f t="shared" si="9"/>
        <v>17.943668436313313</v>
      </c>
      <c r="AW22">
        <v>19</v>
      </c>
      <c r="AX22">
        <f>(R22*SUMPRODUCT(K23:$K$23, X23:$X$23)-$AZ$3*SUMPRODUCT(K22:$K$22, W23:$W$23))/Z22</f>
        <v>25.201162255442544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304.28768661700963</v>
      </c>
      <c r="P23">
        <f t="shared" si="22"/>
        <v>15.214384330850482</v>
      </c>
      <c r="Q23" s="4">
        <f t="shared" si="23"/>
        <v>25</v>
      </c>
      <c r="R23">
        <f t="shared" si="0"/>
        <v>100000</v>
      </c>
      <c r="S23">
        <f t="shared" si="1"/>
        <v>25.515998909693476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20.241805823452342</v>
      </c>
      <c r="AC23">
        <f t="shared" si="2"/>
        <v>20.241805823452342</v>
      </c>
      <c r="AE23">
        <f t="shared" si="3"/>
        <v>241.39099114905156</v>
      </c>
      <c r="AF23">
        <f t="shared" si="4"/>
        <v>-12.069549557452579</v>
      </c>
      <c r="AG23">
        <f t="shared" si="4"/>
        <v>-19.832464618661785</v>
      </c>
      <c r="AH23">
        <f t="shared" si="5"/>
        <v>-187.85408993917076</v>
      </c>
      <c r="AI23">
        <f t="shared" si="6"/>
        <v>21.634887033766432</v>
      </c>
      <c r="AJ23">
        <f t="shared" si="7"/>
        <v>0</v>
      </c>
      <c r="AK23">
        <f t="shared" si="24"/>
        <v>17.469427319053594</v>
      </c>
      <c r="AL23">
        <f t="shared" si="8"/>
        <v>39.104314352820026</v>
      </c>
      <c r="AN23">
        <f t="shared" si="9"/>
        <v>66.139427371377622</v>
      </c>
      <c r="AO23">
        <f t="shared" si="9"/>
        <v>-3.3069713685688811</v>
      </c>
      <c r="AP23">
        <f t="shared" si="9"/>
        <v>-5.4339552897044854</v>
      </c>
      <c r="AQ23">
        <f t="shared" si="9"/>
        <v>-51.470694406636888</v>
      </c>
      <c r="AR23">
        <f t="shared" si="9"/>
        <v>5.9278063064673594</v>
      </c>
      <c r="AS23">
        <f t="shared" si="9"/>
        <v>0</v>
      </c>
      <c r="AT23">
        <f t="shared" si="9"/>
        <v>4.7864997524893953</v>
      </c>
      <c r="AU23">
        <f t="shared" si="9"/>
        <v>10.714306058956755</v>
      </c>
      <c r="AW23">
        <v>20</v>
      </c>
      <c r="AX23">
        <f>(R23*SUMPRODUCT(K$23:$K24, X$23:$X24)-$AZ$3*SUMPRODUCT(K$22:$K23, W$23:$W24))/Z23</f>
        <v>25.515998909693476</v>
      </c>
    </row>
    <row r="25" spans="5:50" x14ac:dyDescent="0.25">
      <c r="AN25" s="8">
        <f t="shared" ref="AN25:AU25" si="25">SUM(AN3:AN23)</f>
        <v>2942.6576991832308</v>
      </c>
      <c r="AO25" s="8">
        <f t="shared" si="25"/>
        <v>-375.34864992191871</v>
      </c>
      <c r="AP25" s="8">
        <f t="shared" si="25"/>
        <v>-1739.1986712522851</v>
      </c>
      <c r="AQ25" s="8">
        <f t="shared" si="25"/>
        <v>-1334.4420925398815</v>
      </c>
      <c r="AR25" s="8">
        <f t="shared" si="25"/>
        <v>-506.33171453085413</v>
      </c>
      <c r="AS25" s="8">
        <f t="shared" si="25"/>
        <v>-59.430395331896662</v>
      </c>
      <c r="AT25" s="8">
        <f t="shared" si="25"/>
        <v>63.624745258988227</v>
      </c>
      <c r="AU25" s="9">
        <f t="shared" si="25"/>
        <v>-502.13736460376271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D899-6ADE-4431-8BA0-073C8E88C6F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639.33057625494484</v>
      </c>
      <c r="K3">
        <v>1</v>
      </c>
      <c r="L3" s="2">
        <v>0</v>
      </c>
      <c r="O3">
        <f>$C$3</f>
        <v>639.33057625494484</v>
      </c>
      <c r="P3">
        <f>O3*B5</f>
        <v>511.46446100395588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639.33057625494484</v>
      </c>
      <c r="AF3">
        <f t="shared" ref="AF3:AG23" si="4">-$Z3*P3</f>
        <v>-511.46446100395588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-1394.566471749011</v>
      </c>
      <c r="AJ3">
        <f t="shared" ref="AJ3:AJ23" si="7">AB3-AC3</f>
        <v>0</v>
      </c>
      <c r="AL3">
        <f t="shared" ref="AL3:AL23" si="8">SUM(AI3:AK3)</f>
        <v>-1394.566471749011</v>
      </c>
      <c r="AN3">
        <f t="shared" ref="AN3:AU23" si="9">AE3*$K3</f>
        <v>639.33057625494484</v>
      </c>
      <c r="AO3">
        <f t="shared" si="9"/>
        <v>-511.46446100395588</v>
      </c>
      <c r="AP3">
        <f t="shared" si="9"/>
        <v>-1522.432587</v>
      </c>
      <c r="AQ3">
        <f t="shared" si="9"/>
        <v>0</v>
      </c>
      <c r="AR3">
        <f t="shared" si="9"/>
        <v>-1394.566471749011</v>
      </c>
      <c r="AS3">
        <f t="shared" si="9"/>
        <v>0</v>
      </c>
      <c r="AT3">
        <f t="shared" si="9"/>
        <v>0</v>
      </c>
      <c r="AU3">
        <f t="shared" si="9"/>
        <v>-1394.566471749011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284.51545831715015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100000</v>
      </c>
      <c r="S4">
        <f t="shared" si="1"/>
        <v>159.60147360296526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0</v>
      </c>
      <c r="AC4">
        <f t="shared" si="2"/>
        <v>157.78987430363986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-135.07679999999999</v>
      </c>
      <c r="AI4">
        <f t="shared" si="6"/>
        <v>-135.07679999999999</v>
      </c>
      <c r="AJ4">
        <f t="shared" si="7"/>
        <v>-157.78987430363986</v>
      </c>
      <c r="AK4">
        <f>G4*MAX(0, SUM(AB4, AE4:AF4))</f>
        <v>0</v>
      </c>
      <c r="AL4">
        <f t="shared" si="8"/>
        <v>-292.86667430363985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-126.72558401350969</v>
      </c>
      <c r="AR4">
        <f t="shared" si="9"/>
        <v>-126.72558401350969</v>
      </c>
      <c r="AS4">
        <f t="shared" si="9"/>
        <v>-148.03440688961427</v>
      </c>
      <c r="AT4">
        <f t="shared" si="9"/>
        <v>0</v>
      </c>
      <c r="AU4">
        <f t="shared" si="9"/>
        <v>-274.75999090312393</v>
      </c>
      <c r="AW4">
        <v>1</v>
      </c>
      <c r="AX4">
        <f>(R4*SUMPRODUCT(K5:$K$23, X5:$X$23)-$AZ$3*SUMPRODUCT(K4:$K$22, W5:$W$23))/Z4</f>
        <v>159.60147360296526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639.33057625494484</v>
      </c>
      <c r="P5">
        <f t="shared" ref="P5:P23" si="22">O5*$C$5</f>
        <v>31.966528812747242</v>
      </c>
      <c r="Q5" s="4">
        <f t="shared" ref="Q5:Q23" si="23">$C$8</f>
        <v>25</v>
      </c>
      <c r="R5">
        <f t="shared" si="0"/>
        <v>100000</v>
      </c>
      <c r="S5">
        <f t="shared" si="1"/>
        <v>308.80669050375161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157.78987430363986</v>
      </c>
      <c r="AC5">
        <f t="shared" si="2"/>
        <v>301.81984859095837</v>
      </c>
      <c r="AE5">
        <f t="shared" si="3"/>
        <v>624.86553451954228</v>
      </c>
      <c r="AF5">
        <f t="shared" si="4"/>
        <v>-31.243276725977115</v>
      </c>
      <c r="AG5">
        <f t="shared" si="4"/>
        <v>-24.434367670159954</v>
      </c>
      <c r="AH5">
        <f t="shared" si="5"/>
        <v>-138.80328736018078</v>
      </c>
      <c r="AI5">
        <f t="shared" si="6"/>
        <v>430.38460276322439</v>
      </c>
      <c r="AJ5">
        <f t="shared" si="7"/>
        <v>-144.02997428731851</v>
      </c>
      <c r="AK5">
        <f>G5*SUM(AB5, AE5:AF5)</f>
        <v>30.807897415985408</v>
      </c>
      <c r="AL5">
        <f t="shared" si="8"/>
        <v>317.16252589189128</v>
      </c>
      <c r="AN5">
        <f t="shared" si="9"/>
        <v>539.61045050842256</v>
      </c>
      <c r="AO5">
        <f t="shared" si="9"/>
        <v>-26.980522525421129</v>
      </c>
      <c r="AP5">
        <f t="shared" si="9"/>
        <v>-21.100603918763735</v>
      </c>
      <c r="AQ5">
        <f t="shared" si="9"/>
        <v>-119.86531547474034</v>
      </c>
      <c r="AR5">
        <f t="shared" si="9"/>
        <v>371.66400858949737</v>
      </c>
      <c r="AS5">
        <f t="shared" si="9"/>
        <v>-124.37888636577669</v>
      </c>
      <c r="AT5">
        <f t="shared" si="9"/>
        <v>26.60454527491185</v>
      </c>
      <c r="AU5">
        <f t="shared" si="9"/>
        <v>273.88966749863249</v>
      </c>
      <c r="AW5">
        <v>2</v>
      </c>
      <c r="AX5">
        <f>(R5*SUMPRODUCT(K6:$K$23, X6:$X$23)-$AZ$3*SUMPRODUCT(K5:$K$22, W6:$W$23))/Z5</f>
        <v>308.80669050375161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639.33057625494484</v>
      </c>
      <c r="P6">
        <f t="shared" si="22"/>
        <v>31.966528812747242</v>
      </c>
      <c r="Q6" s="4">
        <f t="shared" si="23"/>
        <v>25</v>
      </c>
      <c r="R6">
        <f t="shared" si="0"/>
        <v>100000</v>
      </c>
      <c r="S6">
        <f t="shared" si="1"/>
        <v>444.56383084177759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301.81984859095837</v>
      </c>
      <c r="AC6">
        <f t="shared" si="2"/>
        <v>429.51857227176515</v>
      </c>
      <c r="AE6">
        <f t="shared" si="3"/>
        <v>617.69387717113182</v>
      </c>
      <c r="AF6">
        <f t="shared" si="4"/>
        <v>-30.884693858556592</v>
      </c>
      <c r="AG6">
        <f t="shared" si="4"/>
        <v>-24.153931475851039</v>
      </c>
      <c r="AH6">
        <f t="shared" si="5"/>
        <v>-144.37007042925737</v>
      </c>
      <c r="AI6">
        <f t="shared" si="6"/>
        <v>418.28518140746678</v>
      </c>
      <c r="AJ6">
        <f t="shared" si="7"/>
        <v>-127.69872368080678</v>
      </c>
      <c r="AK6">
        <f>G6*SUM(AB6, AE6:AF6)</f>
        <v>51.984798366356721</v>
      </c>
      <c r="AL6">
        <f t="shared" si="8"/>
        <v>342.5712560930167</v>
      </c>
      <c r="AN6">
        <f t="shared" si="9"/>
        <v>481.0761869363933</v>
      </c>
      <c r="AO6">
        <f t="shared" si="9"/>
        <v>-24.053809346819666</v>
      </c>
      <c r="AP6">
        <f t="shared" si="9"/>
        <v>-18.811715128440664</v>
      </c>
      <c r="AQ6">
        <f t="shared" si="9"/>
        <v>-112.43919610782181</v>
      </c>
      <c r="AR6">
        <f t="shared" si="9"/>
        <v>325.77146635331115</v>
      </c>
      <c r="AS6">
        <f t="shared" si="9"/>
        <v>-99.455114151935661</v>
      </c>
      <c r="AT6">
        <f t="shared" si="9"/>
        <v>40.487123963858728</v>
      </c>
      <c r="AU6">
        <f t="shared" si="9"/>
        <v>266.8034761652342</v>
      </c>
      <c r="AW6">
        <v>3</v>
      </c>
      <c r="AX6">
        <f>(R6*SUMPRODUCT(K7:$K$23, X7:$X$23)-$AZ$3*SUMPRODUCT(K6:$K$22, W7:$W$23))/Z6</f>
        <v>444.56383084177759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639.33057625494484</v>
      </c>
      <c r="P7">
        <f t="shared" si="22"/>
        <v>31.966528812747242</v>
      </c>
      <c r="Q7" s="4">
        <f t="shared" si="23"/>
        <v>25</v>
      </c>
      <c r="R7">
        <f t="shared" si="0"/>
        <v>100000</v>
      </c>
      <c r="S7">
        <f t="shared" si="1"/>
        <v>562.55620592956484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429.51857227176515</v>
      </c>
      <c r="AC7">
        <f t="shared" si="2"/>
        <v>537.23378679635107</v>
      </c>
      <c r="AE7">
        <f t="shared" si="3"/>
        <v>610.55230193148316</v>
      </c>
      <c r="AF7">
        <f t="shared" si="4"/>
        <v>-30.527615096574156</v>
      </c>
      <c r="AG7">
        <f t="shared" si="4"/>
        <v>-23.874671594308911</v>
      </c>
      <c r="AH7">
        <f t="shared" si="5"/>
        <v>-150.88226713447281</v>
      </c>
      <c r="AI7">
        <f t="shared" si="6"/>
        <v>405.26774810612721</v>
      </c>
      <c r="AJ7">
        <f t="shared" si="7"/>
        <v>-107.71521452458592</v>
      </c>
      <c r="AK7">
        <f>G7*SUM(AB7, AE7:AF7)</f>
        <v>49.568574022137703</v>
      </c>
      <c r="AL7">
        <f t="shared" si="8"/>
        <v>347.12110760367898</v>
      </c>
      <c r="AN7">
        <f t="shared" si="9"/>
        <v>430.44640254718178</v>
      </c>
      <c r="AO7">
        <f t="shared" si="9"/>
        <v>-21.522320127359087</v>
      </c>
      <c r="AP7">
        <f t="shared" si="9"/>
        <v>-16.831918358599406</v>
      </c>
      <c r="AQ7">
        <f t="shared" si="9"/>
        <v>-106.37373553541215</v>
      </c>
      <c r="AR7">
        <f t="shared" si="9"/>
        <v>285.71842852581108</v>
      </c>
      <c r="AS7">
        <f t="shared" si="9"/>
        <v>-75.940466435108377</v>
      </c>
      <c r="AT7">
        <f t="shared" si="9"/>
        <v>34.946415400817344</v>
      </c>
      <c r="AU7">
        <f t="shared" si="9"/>
        <v>244.72437749152004</v>
      </c>
      <c r="AW7">
        <v>4</v>
      </c>
      <c r="AX7">
        <f>(R7*SUMPRODUCT(K8:$K$23, X8:$X$23)-$AZ$3*SUMPRODUCT(K7:$K$22, W8:$W$23))/Z7</f>
        <v>562.55620592956484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639.33057625494484</v>
      </c>
      <c r="P8">
        <f t="shared" si="22"/>
        <v>31.966528812747242</v>
      </c>
      <c r="Q8" s="4">
        <f t="shared" si="23"/>
        <v>25</v>
      </c>
      <c r="R8">
        <f t="shared" si="0"/>
        <v>100000</v>
      </c>
      <c r="S8">
        <f t="shared" si="1"/>
        <v>662.51987304679119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537.23378679635107</v>
      </c>
      <c r="AC8">
        <f t="shared" si="2"/>
        <v>625.32803233598452</v>
      </c>
      <c r="AE8">
        <f t="shared" si="3"/>
        <v>603.4405117889952</v>
      </c>
      <c r="AF8">
        <f t="shared" si="4"/>
        <v>-30.17202558944976</v>
      </c>
      <c r="AG8">
        <f t="shared" si="4"/>
        <v>-23.596576411369778</v>
      </c>
      <c r="AH8">
        <f t="shared" si="5"/>
        <v>-157.39386798416785</v>
      </c>
      <c r="AI8">
        <f t="shared" si="6"/>
        <v>392.27804180400778</v>
      </c>
      <c r="AJ8">
        <f t="shared" si="7"/>
        <v>-88.094245539633448</v>
      </c>
      <c r="AK8">
        <f t="shared" ref="AK8:AK23" si="24">G8*SUM(AB8:AB8, AE8:AF8)</f>
        <v>23.653698414812592</v>
      </c>
      <c r="AL8">
        <f t="shared" si="8"/>
        <v>327.83749467918693</v>
      </c>
      <c r="AN8">
        <f t="shared" si="9"/>
        <v>396.6736677054223</v>
      </c>
      <c r="AO8">
        <f t="shared" si="9"/>
        <v>-19.833683385271115</v>
      </c>
      <c r="AP8">
        <f t="shared" si="9"/>
        <v>-15.511289559661282</v>
      </c>
      <c r="AQ8">
        <f t="shared" si="9"/>
        <v>-103.46339310651749</v>
      </c>
      <c r="AR8">
        <f t="shared" si="9"/>
        <v>257.86530165397244</v>
      </c>
      <c r="AS8">
        <f t="shared" si="9"/>
        <v>-57.909051181117135</v>
      </c>
      <c r="AT8">
        <f t="shared" si="9"/>
        <v>15.548838902421128</v>
      </c>
      <c r="AU8">
        <f t="shared" si="9"/>
        <v>215.50508937527641</v>
      </c>
      <c r="AW8">
        <v>5</v>
      </c>
      <c r="AX8">
        <f>(R8*SUMPRODUCT(K9:$K$23, X9:$X$23)-$AZ$3*SUMPRODUCT(K8:$K$22, W9:$W$23))/Z8</f>
        <v>662.51987304679119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639.33057625494484</v>
      </c>
      <c r="P9">
        <f t="shared" si="22"/>
        <v>31.966528812747242</v>
      </c>
      <c r="Q9" s="4">
        <f t="shared" si="23"/>
        <v>25</v>
      </c>
      <c r="R9">
        <f t="shared" si="0"/>
        <v>100000</v>
      </c>
      <c r="S9">
        <f t="shared" si="1"/>
        <v>749.68476798823201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625.32803233598452</v>
      </c>
      <c r="AC9">
        <f t="shared" si="2"/>
        <v>699.29301085680595</v>
      </c>
      <c r="AE9">
        <f t="shared" si="3"/>
        <v>596.35652569261629</v>
      </c>
      <c r="AF9">
        <f t="shared" si="4"/>
        <v>-29.817826284630815</v>
      </c>
      <c r="AG9">
        <f t="shared" si="4"/>
        <v>-23.319568461199648</v>
      </c>
      <c r="AH9">
        <f t="shared" si="5"/>
        <v>-164.16874422573991</v>
      </c>
      <c r="AI9">
        <f t="shared" si="6"/>
        <v>379.05038672104592</v>
      </c>
      <c r="AJ9">
        <f t="shared" si="7"/>
        <v>-73.964978520821433</v>
      </c>
      <c r="AK9">
        <f t="shared" si="24"/>
        <v>7.0320137172894226</v>
      </c>
      <c r="AL9">
        <f t="shared" si="8"/>
        <v>312.11742191751392</v>
      </c>
      <c r="AN9">
        <f t="shared" si="9"/>
        <v>372.56888938535008</v>
      </c>
      <c r="AO9">
        <f t="shared" si="9"/>
        <v>-18.628444469267507</v>
      </c>
      <c r="AP9">
        <f t="shared" si="9"/>
        <v>-14.568710743031216</v>
      </c>
      <c r="AQ9">
        <f t="shared" si="9"/>
        <v>-102.56308780546111</v>
      </c>
      <c r="AR9">
        <f t="shared" si="9"/>
        <v>236.80864636759028</v>
      </c>
      <c r="AS9">
        <f t="shared" si="9"/>
        <v>-46.209018789403864</v>
      </c>
      <c r="AT9">
        <f t="shared" si="9"/>
        <v>4.3931933800007812</v>
      </c>
      <c r="AU9">
        <f t="shared" si="9"/>
        <v>194.9928209581872</v>
      </c>
      <c r="AW9">
        <v>6</v>
      </c>
      <c r="AX9">
        <f>(R9*SUMPRODUCT(K10:$K$23, X10:$X$23)-$AZ$3*SUMPRODUCT(K9:$K$22, W10:$W$23))/Z9</f>
        <v>749.68476798823201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639.33057625494484</v>
      </c>
      <c r="P10">
        <f t="shared" si="22"/>
        <v>31.966528812747242</v>
      </c>
      <c r="Q10" s="4">
        <f t="shared" si="23"/>
        <v>25</v>
      </c>
      <c r="R10">
        <f t="shared" si="0"/>
        <v>100000</v>
      </c>
      <c r="S10">
        <f t="shared" si="1"/>
        <v>827.73551171907968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699.29301085680595</v>
      </c>
      <c r="AC10">
        <f t="shared" si="2"/>
        <v>762.95207274990094</v>
      </c>
      <c r="AE10">
        <f t="shared" si="3"/>
        <v>589.29281324786643</v>
      </c>
      <c r="AF10">
        <f t="shared" si="4"/>
        <v>-29.464640662393318</v>
      </c>
      <c r="AG10">
        <f t="shared" si="4"/>
        <v>-23.043353279762229</v>
      </c>
      <c r="AH10">
        <f t="shared" si="5"/>
        <v>-172.07798730168139</v>
      </c>
      <c r="AI10">
        <f t="shared" si="6"/>
        <v>364.70683200402954</v>
      </c>
      <c r="AJ10">
        <f t="shared" si="7"/>
        <v>-63.659061893094986</v>
      </c>
      <c r="AK10">
        <f t="shared" si="24"/>
        <v>5.1623968521133445</v>
      </c>
      <c r="AL10">
        <f t="shared" si="8"/>
        <v>306.21016696304787</v>
      </c>
      <c r="AN10">
        <f t="shared" si="9"/>
        <v>349.79182183673862</v>
      </c>
      <c r="AO10">
        <f t="shared" si="9"/>
        <v>-17.489591091836932</v>
      </c>
      <c r="AP10">
        <f t="shared" si="9"/>
        <v>-13.678049933327944</v>
      </c>
      <c r="AQ10">
        <f t="shared" si="9"/>
        <v>-102.14187467264559</v>
      </c>
      <c r="AR10">
        <f t="shared" si="9"/>
        <v>216.48230613892821</v>
      </c>
      <c r="AS10">
        <f t="shared" si="9"/>
        <v>-37.786680467520569</v>
      </c>
      <c r="AT10">
        <f t="shared" si="9"/>
        <v>3.0642902125219651</v>
      </c>
      <c r="AU10">
        <f t="shared" si="9"/>
        <v>181.75991588392958</v>
      </c>
      <c r="AW10">
        <v>7</v>
      </c>
      <c r="AX10">
        <f>(R10*SUMPRODUCT(K11:$K$23, X11:$X$23)-$AZ$3*SUMPRODUCT(K10:$K$22, W11:$W$23))/Z10</f>
        <v>827.73551171907968</v>
      </c>
    </row>
    <row r="11" spans="1:52" x14ac:dyDescent="0.25">
      <c r="A11" t="s">
        <v>33</v>
      </c>
      <c r="C11" s="7">
        <f>AU25</f>
        <v>407.64734544180851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639.33057625494484</v>
      </c>
      <c r="P11">
        <f t="shared" si="22"/>
        <v>31.966528812747242</v>
      </c>
      <c r="Q11" s="4">
        <f t="shared" si="23"/>
        <v>25</v>
      </c>
      <c r="R11">
        <f t="shared" si="0"/>
        <v>100000</v>
      </c>
      <c r="S11">
        <f t="shared" si="1"/>
        <v>897.30159588746619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762.95207274990094</v>
      </c>
      <c r="AC11">
        <f t="shared" si="2"/>
        <v>817.19057067833501</v>
      </c>
      <c r="AE11">
        <f t="shared" si="3"/>
        <v>582.25118606320871</v>
      </c>
      <c r="AF11">
        <f t="shared" si="4"/>
        <v>-29.112559303160435</v>
      </c>
      <c r="AG11">
        <f t="shared" si="4"/>
        <v>-22.76800170711002</v>
      </c>
      <c r="AH11">
        <f t="shared" si="5"/>
        <v>-179.67215941835215</v>
      </c>
      <c r="AI11">
        <f t="shared" si="6"/>
        <v>350.69846563458611</v>
      </c>
      <c r="AJ11">
        <f t="shared" si="7"/>
        <v>-54.238497928434072</v>
      </c>
      <c r="AK11">
        <f t="shared" si="24"/>
        <v>3.158617678823878</v>
      </c>
      <c r="AL11">
        <f t="shared" si="8"/>
        <v>299.61858538497592</v>
      </c>
      <c r="AN11">
        <f t="shared" si="9"/>
        <v>328.68479316855354</v>
      </c>
      <c r="AO11">
        <f t="shared" si="9"/>
        <v>-16.434239658427675</v>
      </c>
      <c r="AP11">
        <f t="shared" si="9"/>
        <v>-12.852693323926228</v>
      </c>
      <c r="AQ11">
        <f t="shared" si="9"/>
        <v>-101.42616789819203</v>
      </c>
      <c r="AR11">
        <f t="shared" si="9"/>
        <v>197.9716922880076</v>
      </c>
      <c r="AS11">
        <f t="shared" si="9"/>
        <v>-30.618004565893742</v>
      </c>
      <c r="AT11">
        <f t="shared" si="9"/>
        <v>1.7830613716432309</v>
      </c>
      <c r="AU11">
        <f t="shared" si="9"/>
        <v>169.13674909375709</v>
      </c>
      <c r="AW11">
        <v>8</v>
      </c>
      <c r="AX11">
        <f>(R11*SUMPRODUCT(K12:$K$23, X12:$X$23)-$AZ$3*SUMPRODUCT(K11:$K$22, W12:$W$23))/Z11</f>
        <v>897.30159588746619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639.33057625494484</v>
      </c>
      <c r="P12">
        <f t="shared" si="22"/>
        <v>31.966528812747242</v>
      </c>
      <c r="Q12" s="4">
        <f t="shared" si="23"/>
        <v>25</v>
      </c>
      <c r="R12">
        <f t="shared" si="0"/>
        <v>100000</v>
      </c>
      <c r="S12">
        <f t="shared" si="1"/>
        <v>958.44689089508518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817.19057067833501</v>
      </c>
      <c r="AC12">
        <f t="shared" si="2"/>
        <v>862.34207895483019</v>
      </c>
      <c r="AE12">
        <f t="shared" si="3"/>
        <v>575.22400406787722</v>
      </c>
      <c r="AF12">
        <f t="shared" si="4"/>
        <v>-28.761200203393862</v>
      </c>
      <c r="AG12">
        <f t="shared" si="4"/>
        <v>-22.49321499049093</v>
      </c>
      <c r="AH12">
        <f t="shared" si="5"/>
        <v>-188.42679819195374</v>
      </c>
      <c r="AI12">
        <f t="shared" si="6"/>
        <v>335.54279068203869</v>
      </c>
      <c r="AJ12">
        <f t="shared" si="7"/>
        <v>-45.151508276495179</v>
      </c>
      <c r="AK12">
        <f t="shared" si="24"/>
        <v>3.136402761448482</v>
      </c>
      <c r="AL12">
        <f t="shared" si="8"/>
        <v>293.527685166992</v>
      </c>
      <c r="AN12">
        <f t="shared" si="9"/>
        <v>308.69654974113939</v>
      </c>
      <c r="AO12">
        <f t="shared" si="9"/>
        <v>-15.434827487056971</v>
      </c>
      <c r="AP12">
        <f t="shared" si="9"/>
        <v>-12.07108502261125</v>
      </c>
      <c r="AQ12">
        <f t="shared" si="9"/>
        <v>-101.12008899017074</v>
      </c>
      <c r="AR12">
        <f t="shared" si="9"/>
        <v>180.07054824130043</v>
      </c>
      <c r="AS12">
        <f t="shared" si="9"/>
        <v>-24.230760055204239</v>
      </c>
      <c r="AT12">
        <f t="shared" si="9"/>
        <v>1.6831646527454021</v>
      </c>
      <c r="AU12">
        <f t="shared" si="9"/>
        <v>157.5229528388416</v>
      </c>
      <c r="AW12">
        <v>9</v>
      </c>
      <c r="AX12">
        <f>(R12*SUMPRODUCT(K13:$K$23, X13:$X$23)-$AZ$3*SUMPRODUCT(K12:$K$22, W13:$W$23))/Z12</f>
        <v>958.44689089508518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639.33057625494484</v>
      </c>
      <c r="P13">
        <f t="shared" si="22"/>
        <v>31.966528812747242</v>
      </c>
      <c r="Q13" s="4">
        <f t="shared" si="23"/>
        <v>25</v>
      </c>
      <c r="R13">
        <f t="shared" si="0"/>
        <v>100000</v>
      </c>
      <c r="S13">
        <f t="shared" si="1"/>
        <v>1011.3016097704916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862.34207895483019</v>
      </c>
      <c r="AC13">
        <f t="shared" si="2"/>
        <v>898.7978839854751</v>
      </c>
      <c r="AE13">
        <f t="shared" si="3"/>
        <v>568.20731179847246</v>
      </c>
      <c r="AF13">
        <f t="shared" si="4"/>
        <v>-28.410365589923625</v>
      </c>
      <c r="AG13">
        <f t="shared" si="4"/>
        <v>-22.218838457832859</v>
      </c>
      <c r="AH13">
        <f t="shared" si="5"/>
        <v>-197.77753101264898</v>
      </c>
      <c r="AI13">
        <f t="shared" si="6"/>
        <v>319.80057673806709</v>
      </c>
      <c r="AJ13">
        <f t="shared" si="7"/>
        <v>-36.45580503064491</v>
      </c>
      <c r="AK13">
        <f t="shared" si="24"/>
        <v>2.8042780503267584</v>
      </c>
      <c r="AL13">
        <f t="shared" si="8"/>
        <v>286.14904975774897</v>
      </c>
      <c r="AN13">
        <f t="shared" si="9"/>
        <v>289.9410575890044</v>
      </c>
      <c r="AO13">
        <f t="shared" si="9"/>
        <v>-14.497052879450221</v>
      </c>
      <c r="AP13">
        <f t="shared" si="9"/>
        <v>-11.337681488949508</v>
      </c>
      <c r="AQ13">
        <f t="shared" si="9"/>
        <v>-100.92060647309629</v>
      </c>
      <c r="AR13">
        <f t="shared" si="9"/>
        <v>163.18571674750842</v>
      </c>
      <c r="AS13">
        <f t="shared" si="9"/>
        <v>-18.602426343983115</v>
      </c>
      <c r="AT13">
        <f t="shared" si="9"/>
        <v>1.4309483999983217</v>
      </c>
      <c r="AU13">
        <f t="shared" si="9"/>
        <v>146.01423880352365</v>
      </c>
      <c r="AW13">
        <v>10</v>
      </c>
      <c r="AX13">
        <f>(R13*SUMPRODUCT(K14:$K$23, X14:$X$23)-$AZ$3*SUMPRODUCT(K13:$K$22, W14:$W$23))/Z13</f>
        <v>1011.3016097704916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639.33057625494484</v>
      </c>
      <c r="P14">
        <f t="shared" si="22"/>
        <v>31.966528812747242</v>
      </c>
      <c r="Q14" s="4">
        <f t="shared" si="23"/>
        <v>25</v>
      </c>
      <c r="R14">
        <f t="shared" si="0"/>
        <v>100000</v>
      </c>
      <c r="S14">
        <f t="shared" si="1"/>
        <v>1056.0039741333312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898.7978839854751</v>
      </c>
      <c r="AC14">
        <f t="shared" si="2"/>
        <v>926.94697385471409</v>
      </c>
      <c r="AE14">
        <f t="shared" si="3"/>
        <v>561.19631882889735</v>
      </c>
      <c r="AF14">
        <f t="shared" si="4"/>
        <v>-28.059815941444871</v>
      </c>
      <c r="AG14">
        <f t="shared" si="4"/>
        <v>-21.944684787182382</v>
      </c>
      <c r="AH14">
        <f t="shared" si="5"/>
        <v>-207.861144288595</v>
      </c>
      <c r="AI14">
        <f t="shared" si="6"/>
        <v>303.33067381167507</v>
      </c>
      <c r="AJ14">
        <f t="shared" si="7"/>
        <v>-28.149089869238992</v>
      </c>
      <c r="AK14">
        <f t="shared" si="24"/>
        <v>2.5774818963712693</v>
      </c>
      <c r="AL14">
        <f t="shared" si="8"/>
        <v>277.75906583880737</v>
      </c>
      <c r="AN14">
        <f t="shared" si="9"/>
        <v>272.36402378473605</v>
      </c>
      <c r="AO14">
        <f t="shared" si="9"/>
        <v>-13.618201189236805</v>
      </c>
      <c r="AP14">
        <f t="shared" si="9"/>
        <v>-10.650359684819996</v>
      </c>
      <c r="AQ14">
        <f t="shared" si="9"/>
        <v>-100.8807359340543</v>
      </c>
      <c r="AR14">
        <f t="shared" si="9"/>
        <v>147.21472697662495</v>
      </c>
      <c r="AS14">
        <f t="shared" si="9"/>
        <v>-13.661528284189627</v>
      </c>
      <c r="AT14">
        <f t="shared" si="9"/>
        <v>1.2509229247849489</v>
      </c>
      <c r="AU14">
        <f t="shared" si="9"/>
        <v>134.80412161722026</v>
      </c>
      <c r="AW14">
        <v>11</v>
      </c>
      <c r="AX14">
        <f>(R14*SUMPRODUCT(K15:$K$23, X15:$X$23)-$AZ$3*SUMPRODUCT(K14:$K$22, W15:$W$23))/Z14</f>
        <v>1056.0039741333312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639.33057625494484</v>
      </c>
      <c r="P15">
        <f t="shared" si="22"/>
        <v>31.966528812747242</v>
      </c>
      <c r="Q15" s="4">
        <f t="shared" si="23"/>
        <v>25</v>
      </c>
      <c r="R15">
        <f t="shared" si="0"/>
        <v>100000</v>
      </c>
      <c r="S15">
        <f t="shared" si="1"/>
        <v>1092.9464207762371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926.94697385471409</v>
      </c>
      <c r="AC15">
        <f t="shared" si="2"/>
        <v>947.39396776447347</v>
      </c>
      <c r="AE15">
        <f t="shared" si="3"/>
        <v>554.18812838157066</v>
      </c>
      <c r="AF15">
        <f t="shared" si="4"/>
        <v>-27.709406419078533</v>
      </c>
      <c r="AG15">
        <f t="shared" si="4"/>
        <v>-21.67064070468366</v>
      </c>
      <c r="AH15">
        <f t="shared" si="5"/>
        <v>-218.38893850760331</v>
      </c>
      <c r="AI15">
        <f t="shared" si="6"/>
        <v>286.4191427502052</v>
      </c>
      <c r="AJ15">
        <f t="shared" si="7"/>
        <v>-20.446993909759385</v>
      </c>
      <c r="AK15">
        <f t="shared" si="24"/>
        <v>5.9590453528505458</v>
      </c>
      <c r="AL15">
        <f t="shared" si="8"/>
        <v>271.93119419329634</v>
      </c>
      <c r="AN15">
        <f t="shared" si="9"/>
        <v>255.69232438315572</v>
      </c>
      <c r="AO15">
        <f t="shared" si="9"/>
        <v>-12.784616219157785</v>
      </c>
      <c r="AP15">
        <f t="shared" si="9"/>
        <v>-9.9984395350267796</v>
      </c>
      <c r="AQ15">
        <f t="shared" si="9"/>
        <v>-100.76068476900291</v>
      </c>
      <c r="AR15">
        <f t="shared" si="9"/>
        <v>132.14858385996826</v>
      </c>
      <c r="AS15">
        <f t="shared" si="9"/>
        <v>-9.4338711561769824</v>
      </c>
      <c r="AT15">
        <f t="shared" si="9"/>
        <v>2.7493951590495094</v>
      </c>
      <c r="AU15">
        <f t="shared" si="9"/>
        <v>125.46410786284078</v>
      </c>
      <c r="AW15">
        <v>12</v>
      </c>
      <c r="AX15">
        <f>(R15*SUMPRODUCT(K16:$K$23, X16:$X$23)-$AZ$3*SUMPRODUCT(K15:$K$22, W16:$W$23))/Z15</f>
        <v>1092.9464207762371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639.33057625494484</v>
      </c>
      <c r="P16">
        <f t="shared" si="22"/>
        <v>31.966528812747242</v>
      </c>
      <c r="Q16" s="4">
        <f t="shared" si="23"/>
        <v>25</v>
      </c>
      <c r="R16">
        <f t="shared" si="0"/>
        <v>100000</v>
      </c>
      <c r="S16">
        <f t="shared" si="1"/>
        <v>1121.8995609900442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947.39396776447347</v>
      </c>
      <c r="AC16">
        <f t="shared" si="2"/>
        <v>960.17595082989612</v>
      </c>
      <c r="AE16">
        <f t="shared" si="3"/>
        <v>547.17005451762054</v>
      </c>
      <c r="AF16">
        <f t="shared" si="4"/>
        <v>-27.358502725881028</v>
      </c>
      <c r="AG16">
        <f t="shared" si="4"/>
        <v>-21.396210146979833</v>
      </c>
      <c r="AH16">
        <f t="shared" si="5"/>
        <v>-230.89660262795189</v>
      </c>
      <c r="AI16">
        <f t="shared" si="6"/>
        <v>267.51873901680773</v>
      </c>
      <c r="AJ16">
        <f t="shared" si="7"/>
        <v>-12.781983065422651</v>
      </c>
      <c r="AK16">
        <f t="shared" si="24"/>
        <v>10.417159188849112</v>
      </c>
      <c r="AL16">
        <f t="shared" si="8"/>
        <v>265.15391514023418</v>
      </c>
      <c r="AN16">
        <f t="shared" si="9"/>
        <v>239.36125223076493</v>
      </c>
      <c r="AO16">
        <f t="shared" si="9"/>
        <v>-11.968062611538247</v>
      </c>
      <c r="AP16">
        <f t="shared" si="9"/>
        <v>-9.3598390692061653</v>
      </c>
      <c r="AQ16">
        <f t="shared" si="9"/>
        <v>-101.00644120515572</v>
      </c>
      <c r="AR16">
        <f t="shared" si="9"/>
        <v>117.02690934486476</v>
      </c>
      <c r="AS16">
        <f t="shared" si="9"/>
        <v>-5.5915184818168289</v>
      </c>
      <c r="AT16">
        <f t="shared" si="9"/>
        <v>4.5570188783966898</v>
      </c>
      <c r="AU16">
        <f t="shared" si="9"/>
        <v>115.99240974144462</v>
      </c>
      <c r="AW16">
        <v>13</v>
      </c>
      <c r="AX16">
        <f>(R16*SUMPRODUCT(K17:$K$23, X17:$X$23)-$AZ$3*SUMPRODUCT(K16:$K$22, W17:$W$23))/Z16</f>
        <v>1121.8995609900442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639.33057625494484</v>
      </c>
      <c r="P17">
        <f t="shared" si="22"/>
        <v>31.966528812747242</v>
      </c>
      <c r="Q17" s="4">
        <f t="shared" si="23"/>
        <v>25</v>
      </c>
      <c r="R17">
        <f t="shared" si="0"/>
        <v>100000</v>
      </c>
      <c r="S17">
        <f t="shared" si="1"/>
        <v>1143.0154741329941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960.17595082989612</v>
      </c>
      <c r="AC17">
        <f t="shared" si="2"/>
        <v>965.66270562872</v>
      </c>
      <c r="AE17">
        <f t="shared" si="3"/>
        <v>540.13065267188551</v>
      </c>
      <c r="AF17">
        <f t="shared" si="4"/>
        <v>-27.006532633594276</v>
      </c>
      <c r="AG17">
        <f t="shared" si="4"/>
        <v>-21.120945592648241</v>
      </c>
      <c r="AH17">
        <f t="shared" si="5"/>
        <v>-245.20981144717234</v>
      </c>
      <c r="AI17">
        <f t="shared" si="6"/>
        <v>246.79336299847068</v>
      </c>
      <c r="AJ17">
        <f t="shared" si="7"/>
        <v>-5.4867547988238812</v>
      </c>
      <c r="AK17">
        <f t="shared" si="24"/>
        <v>20.331540977980985</v>
      </c>
      <c r="AL17">
        <f t="shared" si="8"/>
        <v>261.63814917762778</v>
      </c>
      <c r="AN17">
        <f t="shared" si="9"/>
        <v>222.55047929716579</v>
      </c>
      <c r="AO17">
        <f t="shared" si="9"/>
        <v>-11.127523964858289</v>
      </c>
      <c r="AP17">
        <f t="shared" si="9"/>
        <v>-8.702480671299055</v>
      </c>
      <c r="AQ17">
        <f t="shared" si="9"/>
        <v>-101.03400130317465</v>
      </c>
      <c r="AR17">
        <f t="shared" si="9"/>
        <v>101.6864733578338</v>
      </c>
      <c r="AS17">
        <f t="shared" si="9"/>
        <v>-2.2607121151593885</v>
      </c>
      <c r="AT17">
        <f t="shared" si="9"/>
        <v>8.377221635388878</v>
      </c>
      <c r="AU17">
        <f t="shared" si="9"/>
        <v>107.80298287806329</v>
      </c>
      <c r="AW17">
        <v>14</v>
      </c>
      <c r="AX17">
        <f>(R17*SUMPRODUCT(K18:$K$23, X18:$X$23)-$AZ$3*SUMPRODUCT(K17:$K$22, W18:$W$23))/Z17</f>
        <v>1143.0154741329941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639.33057625494484</v>
      </c>
      <c r="P18">
        <f t="shared" si="22"/>
        <v>31.966528812747242</v>
      </c>
      <c r="Q18" s="4">
        <f t="shared" si="23"/>
        <v>25</v>
      </c>
      <c r="R18">
        <f t="shared" si="0"/>
        <v>100000</v>
      </c>
      <c r="S18">
        <f t="shared" si="1"/>
        <v>1104.2271991418113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965.66270562872</v>
      </c>
      <c r="AC18">
        <f t="shared" si="2"/>
        <v>919.39686436955981</v>
      </c>
      <c r="AE18">
        <f t="shared" si="3"/>
        <v>532.31665327679684</v>
      </c>
      <c r="AF18">
        <f t="shared" si="4"/>
        <v>-26.615832663839839</v>
      </c>
      <c r="AG18">
        <f t="shared" si="4"/>
        <v>-20.81539163960327</v>
      </c>
      <c r="AH18">
        <f t="shared" si="5"/>
        <v>-377.37798847394822</v>
      </c>
      <c r="AI18">
        <f t="shared" si="6"/>
        <v>107.5074404994055</v>
      </c>
      <c r="AJ18">
        <f t="shared" si="7"/>
        <v>46.265841259160197</v>
      </c>
      <c r="AK18">
        <f t="shared" si="24"/>
        <v>31.781452166820223</v>
      </c>
      <c r="AL18">
        <f t="shared" si="8"/>
        <v>185.55473392538593</v>
      </c>
      <c r="AN18">
        <f t="shared" si="9"/>
        <v>204.9629667015106</v>
      </c>
      <c r="AO18">
        <f t="shared" si="9"/>
        <v>-10.248148335075529</v>
      </c>
      <c r="AP18">
        <f t="shared" si="9"/>
        <v>-8.0147491107862265</v>
      </c>
      <c r="AQ18">
        <f t="shared" si="9"/>
        <v>-145.30545232679168</v>
      </c>
      <c r="AR18">
        <f t="shared" si="9"/>
        <v>41.394616928857161</v>
      </c>
      <c r="AS18">
        <f t="shared" si="9"/>
        <v>17.814178878389736</v>
      </c>
      <c r="AT18">
        <f t="shared" si="9"/>
        <v>12.237116164025833</v>
      </c>
      <c r="AU18">
        <f t="shared" si="9"/>
        <v>71.445911971272736</v>
      </c>
      <c r="AW18">
        <v>15</v>
      </c>
      <c r="AX18">
        <f>(R18*SUMPRODUCT(K19:$K$23, X19:$X$23)-$AZ$3*SUMPRODUCT(K18:$K$22, W19:$W$23))/Z18</f>
        <v>1104.2271991418113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639.33057625494484</v>
      </c>
      <c r="P19">
        <f t="shared" si="22"/>
        <v>31.966528812747242</v>
      </c>
      <c r="Q19" s="4">
        <f t="shared" si="23"/>
        <v>25</v>
      </c>
      <c r="R19">
        <f t="shared" si="0"/>
        <v>100000</v>
      </c>
      <c r="S19">
        <f t="shared" si="1"/>
        <v>1006.7983941512211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919.39686436955981</v>
      </c>
      <c r="AC19">
        <f t="shared" si="2"/>
        <v>824.67468355422238</v>
      </c>
      <c r="AE19">
        <f t="shared" si="3"/>
        <v>523.67956059770381</v>
      </c>
      <c r="AF19">
        <f t="shared" si="4"/>
        <v>-26.183978029885189</v>
      </c>
      <c r="AG19">
        <f t="shared" si="4"/>
        <v>-20.477651939678111</v>
      </c>
      <c r="AH19">
        <f t="shared" si="5"/>
        <v>-518.34313411650294</v>
      </c>
      <c r="AI19">
        <f t="shared" si="6"/>
        <v>-41.325203488362376</v>
      </c>
      <c r="AJ19">
        <f t="shared" si="7"/>
        <v>94.722180815337424</v>
      </c>
      <c r="AK19">
        <f t="shared" si="24"/>
        <v>31.59670156670354</v>
      </c>
      <c r="AL19">
        <f t="shared" si="8"/>
        <v>84.993678893678592</v>
      </c>
      <c r="AN19">
        <f t="shared" si="9"/>
        <v>187.84921221307761</v>
      </c>
      <c r="AO19">
        <f t="shared" si="9"/>
        <v>-9.3924606106538793</v>
      </c>
      <c r="AP19">
        <f t="shared" si="9"/>
        <v>-7.3455431035950207</v>
      </c>
      <c r="AQ19">
        <f t="shared" si="9"/>
        <v>-185.93498147742994</v>
      </c>
      <c r="AR19">
        <f t="shared" si="9"/>
        <v>-14.823772978601214</v>
      </c>
      <c r="AS19">
        <f t="shared" si="9"/>
        <v>33.977814648631998</v>
      </c>
      <c r="AT19">
        <f t="shared" si="9"/>
        <v>11.334059880172838</v>
      </c>
      <c r="AU19">
        <f t="shared" si="9"/>
        <v>30.488101550203623</v>
      </c>
      <c r="AW19">
        <v>16</v>
      </c>
      <c r="AX19">
        <f>(R19*SUMPRODUCT(K20:$K$23, X20:$X$23)-$AZ$3*SUMPRODUCT(K19:$K$22, W20:$W$23))/Z19</f>
        <v>1006.7983941512211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639.33057625494484</v>
      </c>
      <c r="P20">
        <f t="shared" si="22"/>
        <v>31.966528812747242</v>
      </c>
      <c r="Q20" s="4">
        <f t="shared" si="23"/>
        <v>25</v>
      </c>
      <c r="R20">
        <f t="shared" si="0"/>
        <v>100000</v>
      </c>
      <c r="S20">
        <f t="shared" si="1"/>
        <v>848.17466567564259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824.67468355422238</v>
      </c>
      <c r="AC20">
        <f t="shared" si="2"/>
        <v>682.16084914909948</v>
      </c>
      <c r="AE20">
        <f t="shared" si="3"/>
        <v>514.19395843148061</v>
      </c>
      <c r="AF20">
        <f t="shared" si="4"/>
        <v>-25.709697921574026</v>
      </c>
      <c r="AG20">
        <f t="shared" si="4"/>
        <v>-20.106732632885848</v>
      </c>
      <c r="AH20">
        <f t="shared" si="5"/>
        <v>-664.57114958191244</v>
      </c>
      <c r="AI20">
        <f t="shared" si="6"/>
        <v>-196.19362170489171</v>
      </c>
      <c r="AJ20">
        <f t="shared" si="7"/>
        <v>142.51383440512291</v>
      </c>
      <c r="AK20">
        <f t="shared" si="24"/>
        <v>5.6465834594757558</v>
      </c>
      <c r="AL20">
        <f t="shared" si="8"/>
        <v>-48.033203840293048</v>
      </c>
      <c r="AN20">
        <f t="shared" si="9"/>
        <v>174.94700724670813</v>
      </c>
      <c r="AO20">
        <f t="shared" si="9"/>
        <v>-8.7473503623354052</v>
      </c>
      <c r="AP20">
        <f t="shared" si="9"/>
        <v>-6.8410230068890359</v>
      </c>
      <c r="AQ20">
        <f t="shared" si="9"/>
        <v>-226.11065691343194</v>
      </c>
      <c r="AR20">
        <f t="shared" si="9"/>
        <v>-66.752023035948241</v>
      </c>
      <c r="AS20">
        <f t="shared" si="9"/>
        <v>48.488257031420538</v>
      </c>
      <c r="AT20">
        <f t="shared" si="9"/>
        <v>1.9211678029384793</v>
      </c>
      <c r="AU20">
        <f t="shared" si="9"/>
        <v>-16.342598201589219</v>
      </c>
      <c r="AW20">
        <v>17</v>
      </c>
      <c r="AX20">
        <f>(R20*SUMPRODUCT(K21:$K$23, X21:$X$23)-$AZ$3*SUMPRODUCT(K20:$K$22, W21:$W$23))/Z20</f>
        <v>848.17466567564259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639.33057625494484</v>
      </c>
      <c r="P21">
        <f t="shared" si="22"/>
        <v>31.966528812747242</v>
      </c>
      <c r="Q21" s="4">
        <f t="shared" si="23"/>
        <v>25</v>
      </c>
      <c r="R21">
        <f t="shared" si="0"/>
        <v>100000</v>
      </c>
      <c r="S21">
        <f t="shared" si="1"/>
        <v>624.74750671273659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682.16084914909948</v>
      </c>
      <c r="AC21">
        <f t="shared" si="2"/>
        <v>492.27201070530998</v>
      </c>
      <c r="AE21">
        <f t="shared" si="3"/>
        <v>503.76279200281596</v>
      </c>
      <c r="AF21">
        <f t="shared" si="4"/>
        <v>-25.188139600140797</v>
      </c>
      <c r="AG21">
        <f t="shared" si="4"/>
        <v>-19.698838547412571</v>
      </c>
      <c r="AH21">
        <f t="shared" si="5"/>
        <v>-827.30703657768083</v>
      </c>
      <c r="AI21">
        <f t="shared" si="6"/>
        <v>-368.43122272241823</v>
      </c>
      <c r="AJ21">
        <f t="shared" si="7"/>
        <v>189.8888384437895</v>
      </c>
      <c r="AK21">
        <f t="shared" si="24"/>
        <v>1.8571768024828395</v>
      </c>
      <c r="AL21">
        <f t="shared" si="8"/>
        <v>-176.68520747614591</v>
      </c>
      <c r="AN21">
        <f t="shared" si="9"/>
        <v>163.03429540205195</v>
      </c>
      <c r="AO21">
        <f t="shared" si="9"/>
        <v>-8.1517147701025969</v>
      </c>
      <c r="AP21">
        <f t="shared" si="9"/>
        <v>-6.3751954566708786</v>
      </c>
      <c r="AQ21">
        <f t="shared" si="9"/>
        <v>-267.7439102903175</v>
      </c>
      <c r="AR21">
        <f t="shared" si="9"/>
        <v>-119.23652511503899</v>
      </c>
      <c r="AS21">
        <f t="shared" si="9"/>
        <v>61.454306415357969</v>
      </c>
      <c r="AT21">
        <f t="shared" si="9"/>
        <v>0.60104381712282762</v>
      </c>
      <c r="AU21">
        <f t="shared" si="9"/>
        <v>-57.181174882558196</v>
      </c>
      <c r="AW21">
        <v>18</v>
      </c>
      <c r="AX21">
        <f>(R21*SUMPRODUCT(K22:$K$23, X22:$X$23)-$AZ$3*SUMPRODUCT(K21:$K$22, W22:$W$23))/Z21</f>
        <v>624.74750671273659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639.33057625494484</v>
      </c>
      <c r="P22">
        <f t="shared" si="22"/>
        <v>31.966528812747242</v>
      </c>
      <c r="Q22" s="4">
        <f t="shared" si="23"/>
        <v>25</v>
      </c>
      <c r="R22">
        <f t="shared" si="0"/>
        <v>100000</v>
      </c>
      <c r="S22">
        <f t="shared" si="1"/>
        <v>338.59542991315658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492.27201070530998</v>
      </c>
      <c r="AC22">
        <f t="shared" si="2"/>
        <v>260.72518350477162</v>
      </c>
      <c r="AE22">
        <f t="shared" si="3"/>
        <v>492.29719921805992</v>
      </c>
      <c r="AF22">
        <f t="shared" si="4"/>
        <v>-24.614859960902994</v>
      </c>
      <c r="AG22">
        <f t="shared" si="4"/>
        <v>-19.250494873161962</v>
      </c>
      <c r="AH22">
        <f t="shared" si="5"/>
        <v>-1005.4211551059354</v>
      </c>
      <c r="AI22">
        <f t="shared" si="6"/>
        <v>-556.98931072194046</v>
      </c>
      <c r="AJ22">
        <f t="shared" si="7"/>
        <v>231.54682720053836</v>
      </c>
      <c r="AK22">
        <f t="shared" si="24"/>
        <v>20.159041349211808</v>
      </c>
      <c r="AL22">
        <f t="shared" si="8"/>
        <v>-305.28344217219029</v>
      </c>
      <c r="AN22">
        <f t="shared" si="9"/>
        <v>148.90060793457346</v>
      </c>
      <c r="AO22">
        <f t="shared" si="9"/>
        <v>-7.4450303967286731</v>
      </c>
      <c r="AP22">
        <f t="shared" si="9"/>
        <v>-5.822520205697022</v>
      </c>
      <c r="AQ22">
        <f t="shared" si="9"/>
        <v>-304.10049348918346</v>
      </c>
      <c r="AR22">
        <f t="shared" si="9"/>
        <v>-168.46743615703565</v>
      </c>
      <c r="AS22">
        <f t="shared" si="9"/>
        <v>70.033840107650548</v>
      </c>
      <c r="AT22">
        <f t="shared" si="9"/>
        <v>6.0973199056252634</v>
      </c>
      <c r="AU22">
        <f t="shared" si="9"/>
        <v>-92.336276143759861</v>
      </c>
      <c r="AW22">
        <v>19</v>
      </c>
      <c r="AX22">
        <f>(R22*SUMPRODUCT(K23:$K$23, X23:$X$23)-$AZ$3*SUMPRODUCT(K22:$K$22, W23:$W$23))/Z22</f>
        <v>338.59542991315658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639.33057625494484</v>
      </c>
      <c r="P23">
        <f t="shared" si="22"/>
        <v>31.966528812747242</v>
      </c>
      <c r="Q23" s="4">
        <f t="shared" si="23"/>
        <v>25</v>
      </c>
      <c r="R23">
        <f t="shared" si="0"/>
        <v>100000</v>
      </c>
      <c r="S23">
        <f t="shared" si="1"/>
        <v>347.45504076132249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260.72518350477162</v>
      </c>
      <c r="AC23">
        <f t="shared" si="2"/>
        <v>260.72518350477162</v>
      </c>
      <c r="AE23">
        <f t="shared" si="3"/>
        <v>479.74431871542788</v>
      </c>
      <c r="AF23">
        <f t="shared" si="4"/>
        <v>-23.987215935771395</v>
      </c>
      <c r="AG23">
        <f t="shared" si="4"/>
        <v>-18.759634551098063</v>
      </c>
      <c r="AH23">
        <f t="shared" si="5"/>
        <v>-1193.4214933291209</v>
      </c>
      <c r="AI23">
        <f t="shared" si="6"/>
        <v>-756.42402510056263</v>
      </c>
      <c r="AJ23">
        <f t="shared" si="7"/>
        <v>0</v>
      </c>
      <c r="AK23">
        <f t="shared" si="24"/>
        <v>50.153760039909976</v>
      </c>
      <c r="AL23">
        <f t="shared" si="8"/>
        <v>-706.2702650606526</v>
      </c>
      <c r="AN23">
        <f t="shared" si="9"/>
        <v>131.446556366794</v>
      </c>
      <c r="AO23">
        <f t="shared" si="9"/>
        <v>-6.5723278183397005</v>
      </c>
      <c r="AP23">
        <f t="shared" si="9"/>
        <v>-5.1400074252970374</v>
      </c>
      <c r="AQ23">
        <f t="shared" si="9"/>
        <v>-326.98906370016181</v>
      </c>
      <c r="AR23">
        <f t="shared" si="9"/>
        <v>-207.25484257700455</v>
      </c>
      <c r="AS23">
        <f t="shared" si="9"/>
        <v>0</v>
      </c>
      <c r="AT23">
        <f t="shared" si="9"/>
        <v>13.741776168908034</v>
      </c>
      <c r="AU23">
        <f t="shared" si="9"/>
        <v>-193.51306640809651</v>
      </c>
      <c r="AW23">
        <v>20</v>
      </c>
      <c r="AX23">
        <f>(R23*SUMPRODUCT(K$23:$K24, X$23:$X24)-$AZ$3*SUMPRODUCT(K$22:$K23, W$23:$W24))/Z23</f>
        <v>347.45504076132249</v>
      </c>
    </row>
    <row r="25" spans="5:50" x14ac:dyDescent="0.25">
      <c r="AN25" s="8">
        <f t="shared" ref="AN25:AU25" si="25">SUM(AN3:AN23)</f>
        <v>6137.9291212336884</v>
      </c>
      <c r="AO25" s="8">
        <f t="shared" si="25"/>
        <v>-786.39438825289301</v>
      </c>
      <c r="AP25" s="8">
        <f t="shared" si="25"/>
        <v>-1737.446491746598</v>
      </c>
      <c r="AQ25" s="8">
        <f t="shared" si="25"/>
        <v>-2936.9054714862709</v>
      </c>
      <c r="AR25" s="8">
        <f t="shared" si="25"/>
        <v>677.18276974792661</v>
      </c>
      <c r="AS25" s="8">
        <f t="shared" si="25"/>
        <v>-462.34404820144971</v>
      </c>
      <c r="AT25" s="8">
        <f t="shared" si="25"/>
        <v>192.80862389533203</v>
      </c>
      <c r="AU25" s="9">
        <f t="shared" si="25"/>
        <v>407.64734544180851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D9D9-28C3-4819-A9F0-D494FCD712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2409.5638686675939</v>
      </c>
      <c r="K3">
        <v>1</v>
      </c>
      <c r="L3" s="2">
        <v>0</v>
      </c>
      <c r="O3">
        <f>$C$3</f>
        <v>2409.5638686675939</v>
      </c>
      <c r="P3">
        <f>O3*B5</f>
        <v>1927.6510949340752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2409.5638686675939</v>
      </c>
      <c r="AF3">
        <f t="shared" ref="AF3:AG23" si="4">-$Z3*P3</f>
        <v>-1927.6510949340752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-1040.5198132664814</v>
      </c>
      <c r="AJ3">
        <f t="shared" ref="AJ3:AJ23" si="7">AB3-AC3</f>
        <v>0</v>
      </c>
      <c r="AL3">
        <f t="shared" ref="AL3:AL23" si="8">SUM(AI3:AK3)</f>
        <v>-1040.5198132664814</v>
      </c>
      <c r="AN3">
        <f t="shared" ref="AN3:AU23" si="9">AE3*$K3</f>
        <v>2409.5638686675939</v>
      </c>
      <c r="AO3">
        <f t="shared" si="9"/>
        <v>-1927.6510949340752</v>
      </c>
      <c r="AP3">
        <f t="shared" si="9"/>
        <v>-1522.432587</v>
      </c>
      <c r="AQ3">
        <f t="shared" si="9"/>
        <v>0</v>
      </c>
      <c r="AR3">
        <f t="shared" si="9"/>
        <v>-1040.5198132664814</v>
      </c>
      <c r="AS3">
        <f t="shared" si="9"/>
        <v>0</v>
      </c>
      <c r="AT3">
        <f t="shared" si="9"/>
        <v>0</v>
      </c>
      <c r="AU3">
        <f t="shared" si="9"/>
        <v>-1040.5198132664814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1339.7914182944021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100000</v>
      </c>
      <c r="S4">
        <f t="shared" si="1"/>
        <v>1134.3685123178657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1120.371772924289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-233.8794</v>
      </c>
      <c r="AI4">
        <f t="shared" si="6"/>
        <v>-233.8794</v>
      </c>
      <c r="AJ4">
        <f t="shared" si="7"/>
        <v>-1120.371772924289</v>
      </c>
      <c r="AK4">
        <f>H4*SUM(AB4, AE4:AF4)</f>
        <v>0</v>
      </c>
      <c r="AL4">
        <f t="shared" si="8"/>
        <v>-1354.251172924289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-219.41964537010975</v>
      </c>
      <c r="AR4">
        <f t="shared" si="9"/>
        <v>-219.41964537010975</v>
      </c>
      <c r="AS4">
        <f t="shared" si="9"/>
        <v>-1051.1040181295514</v>
      </c>
      <c r="AT4">
        <f t="shared" si="9"/>
        <v>0</v>
      </c>
      <c r="AU4">
        <f t="shared" si="9"/>
        <v>-1270.5236634996611</v>
      </c>
      <c r="AW4">
        <v>1</v>
      </c>
      <c r="AX4">
        <f>(R4*SUMPRODUCT(K5:$K$23, X5:$X$23)-$AZ$3*SUMPRODUCT(K4:$K$22, W5:$W$23))/Z4</f>
        <v>1134.3685123178657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2409.5638686675939</v>
      </c>
      <c r="P5">
        <f t="shared" ref="P5:P23" si="22">O5*$C$5</f>
        <v>120.4781934333797</v>
      </c>
      <c r="Q5" s="4">
        <f t="shared" ref="Q5:Q23" si="23">$C$8</f>
        <v>25</v>
      </c>
      <c r="R5">
        <f t="shared" si="0"/>
        <v>100000</v>
      </c>
      <c r="S5">
        <f t="shared" si="1"/>
        <v>2203.9999801958452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1120.371772924289</v>
      </c>
      <c r="AC5">
        <f t="shared" si="2"/>
        <v>2149.621447340618</v>
      </c>
      <c r="AE5">
        <f t="shared" si="3"/>
        <v>2350.1135287508637</v>
      </c>
      <c r="AF5">
        <f t="shared" si="4"/>
        <v>-117.5056764375432</v>
      </c>
      <c r="AG5">
        <f t="shared" si="4"/>
        <v>-24.383183605446366</v>
      </c>
      <c r="AH5">
        <f t="shared" si="5"/>
        <v>-245.72497221452878</v>
      </c>
      <c r="AI5">
        <f t="shared" si="6"/>
        <v>1962.4996964933453</v>
      </c>
      <c r="AJ5">
        <f t="shared" si="7"/>
        <v>-1029.2496744163291</v>
      </c>
      <c r="AK5">
        <f>H5*SUM(AB5, AE5:AF5)</f>
        <v>289.69743962052945</v>
      </c>
      <c r="AL5">
        <f t="shared" si="8"/>
        <v>1222.9474616975456</v>
      </c>
      <c r="AN5">
        <f t="shared" si="9"/>
        <v>2029.4699418335927</v>
      </c>
      <c r="AO5">
        <f t="shared" si="9"/>
        <v>-101.47349709167965</v>
      </c>
      <c r="AP5">
        <f t="shared" si="9"/>
        <v>-21.056403279277053</v>
      </c>
      <c r="AQ5">
        <f t="shared" si="9"/>
        <v>-212.19887421027963</v>
      </c>
      <c r="AR5">
        <f t="shared" si="9"/>
        <v>1694.7411672523563</v>
      </c>
      <c r="AS5">
        <f t="shared" si="9"/>
        <v>-888.82143407778722</v>
      </c>
      <c r="AT5">
        <f t="shared" si="9"/>
        <v>250.17184861214574</v>
      </c>
      <c r="AU5">
        <f t="shared" si="9"/>
        <v>1056.0915817867149</v>
      </c>
      <c r="AW5">
        <v>2</v>
      </c>
      <c r="AX5">
        <f>(R5*SUMPRODUCT(K6:$K$23, X6:$X$23)-$AZ$3*SUMPRODUCT(K5:$K$22, W6:$W$23))/Z5</f>
        <v>2203.9999801958452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2409.5638686675939</v>
      </c>
      <c r="P6">
        <f t="shared" si="22"/>
        <v>120.4781934333797</v>
      </c>
      <c r="Q6" s="4">
        <f t="shared" si="23"/>
        <v>25</v>
      </c>
      <c r="R6">
        <f t="shared" si="0"/>
        <v>100000</v>
      </c>
      <c r="S6">
        <f t="shared" si="1"/>
        <v>3193.9851280371172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2149.621447340618</v>
      </c>
      <c r="AC6">
        <f t="shared" si="2"/>
        <v>3075.731305014222</v>
      </c>
      <c r="AE6">
        <f t="shared" si="3"/>
        <v>2320.3523890064807</v>
      </c>
      <c r="AF6">
        <f t="shared" si="4"/>
        <v>-116.01761945032405</v>
      </c>
      <c r="AG6">
        <f t="shared" si="4"/>
        <v>-24.074402210072524</v>
      </c>
      <c r="AH6">
        <f t="shared" si="5"/>
        <v>-259.79823727751318</v>
      </c>
      <c r="AI6">
        <f t="shared" si="6"/>
        <v>1920.4621300685708</v>
      </c>
      <c r="AJ6">
        <f t="shared" si="7"/>
        <v>-926.10985767360398</v>
      </c>
      <c r="AK6">
        <f>H6*SUM(AB6, AE6:AF6)</f>
        <v>473.71043639836915</v>
      </c>
      <c r="AL6">
        <f t="shared" si="8"/>
        <v>1468.062708793336</v>
      </c>
      <c r="AN6">
        <f t="shared" si="9"/>
        <v>1807.1512781771148</v>
      </c>
      <c r="AO6">
        <f t="shared" si="9"/>
        <v>-90.357563908855738</v>
      </c>
      <c r="AP6">
        <f t="shared" si="9"/>
        <v>-18.749775651064269</v>
      </c>
      <c r="AQ6">
        <f t="shared" si="9"/>
        <v>-202.33767887525292</v>
      </c>
      <c r="AR6">
        <f t="shared" si="9"/>
        <v>1495.7062597419417</v>
      </c>
      <c r="AS6">
        <f t="shared" si="9"/>
        <v>-721.27863895013093</v>
      </c>
      <c r="AT6">
        <f t="shared" si="9"/>
        <v>368.93810814214248</v>
      </c>
      <c r="AU6">
        <f t="shared" si="9"/>
        <v>1143.3657289339533</v>
      </c>
      <c r="AW6">
        <v>3</v>
      </c>
      <c r="AX6">
        <f>(R6*SUMPRODUCT(K7:$K$23, X7:$X$23)-$AZ$3*SUMPRODUCT(K6:$K$22, W7:$W$23))/Z6</f>
        <v>3193.9851280371172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2409.5638686675939</v>
      </c>
      <c r="P7">
        <f t="shared" si="22"/>
        <v>120.4781934333797</v>
      </c>
      <c r="Q7" s="4">
        <f t="shared" si="23"/>
        <v>25</v>
      </c>
      <c r="R7">
        <f t="shared" si="0"/>
        <v>100000</v>
      </c>
      <c r="S7">
        <f t="shared" si="1"/>
        <v>4088.0495995920223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3075.731305014222</v>
      </c>
      <c r="AC7">
        <f t="shared" si="2"/>
        <v>3886.0480189769623</v>
      </c>
      <c r="AE7">
        <f t="shared" si="3"/>
        <v>2290.5008049238545</v>
      </c>
      <c r="AF7">
        <f t="shared" si="4"/>
        <v>-114.52504024619273</v>
      </c>
      <c r="AG7">
        <f t="shared" si="4"/>
        <v>-23.764682425604502</v>
      </c>
      <c r="AH7">
        <f t="shared" si="5"/>
        <v>-275.90304946918587</v>
      </c>
      <c r="AI7">
        <f t="shared" si="6"/>
        <v>1876.3080327828714</v>
      </c>
      <c r="AJ7">
        <f t="shared" si="7"/>
        <v>-810.31671396274032</v>
      </c>
      <c r="AK7">
        <f>H7*SUM(AB7, AE7:AF7)</f>
        <v>549.85373019674034</v>
      </c>
      <c r="AL7">
        <f t="shared" si="8"/>
        <v>1615.8450490168714</v>
      </c>
      <c r="AN7">
        <f t="shared" si="9"/>
        <v>1614.8294394958164</v>
      </c>
      <c r="AO7">
        <f t="shared" si="9"/>
        <v>-80.741471974790812</v>
      </c>
      <c r="AP7">
        <f t="shared" si="9"/>
        <v>-16.75437472828601</v>
      </c>
      <c r="AQ7">
        <f t="shared" si="9"/>
        <v>-194.51482652691027</v>
      </c>
      <c r="AR7">
        <f t="shared" si="9"/>
        <v>1322.8187662658293</v>
      </c>
      <c r="AS7">
        <f t="shared" si="9"/>
        <v>-571.28261304673242</v>
      </c>
      <c r="AT7">
        <f t="shared" si="9"/>
        <v>387.6532106120801</v>
      </c>
      <c r="AU7">
        <f t="shared" si="9"/>
        <v>1139.1893638311767</v>
      </c>
      <c r="AW7">
        <v>4</v>
      </c>
      <c r="AX7">
        <f>(R7*SUMPRODUCT(K8:$K$23, X8:$X$23)-$AZ$3*SUMPRODUCT(K7:$K$22, W8:$W$23))/Z7</f>
        <v>4088.0495995920223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2409.5638686675939</v>
      </c>
      <c r="P8">
        <f t="shared" si="22"/>
        <v>120.4781934333797</v>
      </c>
      <c r="Q8" s="4">
        <f t="shared" si="23"/>
        <v>25</v>
      </c>
      <c r="R8">
        <f t="shared" si="0"/>
        <v>100000</v>
      </c>
      <c r="S8">
        <f t="shared" si="1"/>
        <v>4808.5515109872031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3886.0480189769623</v>
      </c>
      <c r="AC8">
        <f t="shared" si="2"/>
        <v>4504.820677748754</v>
      </c>
      <c r="AE8">
        <f t="shared" si="3"/>
        <v>2257.3644298346267</v>
      </c>
      <c r="AF8">
        <f t="shared" si="4"/>
        <v>-112.86822149173135</v>
      </c>
      <c r="AG8">
        <f t="shared" si="4"/>
        <v>-23.420881878126682</v>
      </c>
      <c r="AH8">
        <f t="shared" si="5"/>
        <v>-424.61489288711022</v>
      </c>
      <c r="AI8">
        <f t="shared" si="6"/>
        <v>1696.4604335776585</v>
      </c>
      <c r="AJ8">
        <f t="shared" si="7"/>
        <v>-618.77265877179161</v>
      </c>
      <c r="AK8">
        <f t="shared" ref="AK8:AK23" si="24">H8*SUM(AB8:AB8, AE8:AF8)</f>
        <v>437.21445648068971</v>
      </c>
      <c r="AL8">
        <f t="shared" si="8"/>
        <v>1514.9022312865566</v>
      </c>
      <c r="AN8">
        <f t="shared" si="9"/>
        <v>1483.8861664683327</v>
      </c>
      <c r="AO8">
        <f t="shared" si="9"/>
        <v>-74.194308323416635</v>
      </c>
      <c r="AP8">
        <f t="shared" si="9"/>
        <v>-15.395796162158495</v>
      </c>
      <c r="AQ8">
        <f t="shared" si="9"/>
        <v>-279.12204042205758</v>
      </c>
      <c r="AR8">
        <f t="shared" si="9"/>
        <v>1115.1740215606999</v>
      </c>
      <c r="AS8">
        <f t="shared" si="9"/>
        <v>-406.75230654164136</v>
      </c>
      <c r="AT8">
        <f t="shared" si="9"/>
        <v>287.40440629659224</v>
      </c>
      <c r="AU8">
        <f t="shared" si="9"/>
        <v>995.82612131565077</v>
      </c>
      <c r="AW8">
        <v>5</v>
      </c>
      <c r="AX8">
        <f>(R8*SUMPRODUCT(K9:$K$23, X9:$X$23)-$AZ$3*SUMPRODUCT(K8:$K$22, W9:$W$23))/Z8</f>
        <v>4808.5515109872031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2409.5638686675939</v>
      </c>
      <c r="P9">
        <f t="shared" si="22"/>
        <v>120.4781934333797</v>
      </c>
      <c r="Q9" s="4">
        <f t="shared" si="23"/>
        <v>25</v>
      </c>
      <c r="R9">
        <f t="shared" si="0"/>
        <v>100000</v>
      </c>
      <c r="S9">
        <f t="shared" si="1"/>
        <v>5387.7551152927263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4504.820677748754</v>
      </c>
      <c r="AC9">
        <f t="shared" si="2"/>
        <v>4965.5419295012871</v>
      </c>
      <c r="AE9">
        <f t="shared" si="3"/>
        <v>2220.7376106829979</v>
      </c>
      <c r="AF9">
        <f t="shared" si="4"/>
        <v>-111.0368805341499</v>
      </c>
      <c r="AG9">
        <f t="shared" si="4"/>
        <v>-23.040866851051657</v>
      </c>
      <c r="AH9">
        <f t="shared" si="5"/>
        <v>-583.22483317503281</v>
      </c>
      <c r="AI9">
        <f t="shared" si="6"/>
        <v>1503.4350301227632</v>
      </c>
      <c r="AJ9">
        <f t="shared" si="7"/>
        <v>-460.72125175253314</v>
      </c>
      <c r="AK9">
        <f t="shared" si="24"/>
        <v>345.27801749225489</v>
      </c>
      <c r="AL9">
        <f t="shared" si="8"/>
        <v>1387.9917958624851</v>
      </c>
      <c r="AN9">
        <f t="shared" si="9"/>
        <v>1387.3877614863243</v>
      </c>
      <c r="AO9">
        <f t="shared" si="9"/>
        <v>-69.36938807431622</v>
      </c>
      <c r="AP9">
        <f t="shared" si="9"/>
        <v>-14.39459417871233</v>
      </c>
      <c r="AQ9">
        <f t="shared" si="9"/>
        <v>-364.36497128225932</v>
      </c>
      <c r="AR9">
        <f t="shared" si="9"/>
        <v>939.25880795103615</v>
      </c>
      <c r="AS9">
        <f t="shared" si="9"/>
        <v>-287.83185508419234</v>
      </c>
      <c r="AT9">
        <f t="shared" si="9"/>
        <v>215.70963335541751</v>
      </c>
      <c r="AU9">
        <f t="shared" si="9"/>
        <v>867.13658622226149</v>
      </c>
      <c r="AW9">
        <v>6</v>
      </c>
      <c r="AX9">
        <f>(R9*SUMPRODUCT(K10:$K$23, X10:$X$23)-$AZ$3*SUMPRODUCT(K9:$K$22, W10:$W$23))/Z9</f>
        <v>5387.7551152927263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2409.5638686675939</v>
      </c>
      <c r="P10">
        <f t="shared" si="22"/>
        <v>120.4781934333797</v>
      </c>
      <c r="Q10" s="4">
        <f t="shared" si="23"/>
        <v>25</v>
      </c>
      <c r="R10">
        <f t="shared" si="0"/>
        <v>100000</v>
      </c>
      <c r="S10">
        <f t="shared" si="1"/>
        <v>5849.1337969933511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4965.5419295012871</v>
      </c>
      <c r="AC10">
        <f t="shared" si="2"/>
        <v>5293.1196026883881</v>
      </c>
      <c r="AE10">
        <f t="shared" si="3"/>
        <v>2180.5125664470434</v>
      </c>
      <c r="AF10">
        <f t="shared" si="4"/>
        <v>-109.02562832235216</v>
      </c>
      <c r="AG10">
        <f t="shared" si="4"/>
        <v>-22.623519081616955</v>
      </c>
      <c r="AH10">
        <f t="shared" si="5"/>
        <v>-747.75640369673522</v>
      </c>
      <c r="AI10">
        <f t="shared" si="6"/>
        <v>1301.1070153463393</v>
      </c>
      <c r="AJ10">
        <f t="shared" si="7"/>
        <v>-327.57767318710103</v>
      </c>
      <c r="AK10">
        <f t="shared" si="24"/>
        <v>369.44401555036387</v>
      </c>
      <c r="AL10">
        <f t="shared" si="8"/>
        <v>1342.9733577096022</v>
      </c>
      <c r="AN10">
        <f t="shared" si="9"/>
        <v>1294.306405930321</v>
      </c>
      <c r="AO10">
        <f t="shared" si="9"/>
        <v>-64.715320296516055</v>
      </c>
      <c r="AP10">
        <f t="shared" si="9"/>
        <v>-13.428845181908667</v>
      </c>
      <c r="AQ10">
        <f t="shared" si="9"/>
        <v>-443.85247683167091</v>
      </c>
      <c r="AR10">
        <f t="shared" si="9"/>
        <v>772.30976362022557</v>
      </c>
      <c r="AS10">
        <f t="shared" si="9"/>
        <v>-194.44321824600277</v>
      </c>
      <c r="AT10">
        <f t="shared" si="9"/>
        <v>219.29419867485558</v>
      </c>
      <c r="AU10">
        <f t="shared" si="9"/>
        <v>797.1607440490784</v>
      </c>
      <c r="AW10">
        <v>7</v>
      </c>
      <c r="AX10">
        <f>(R10*SUMPRODUCT(K11:$K$23, X11:$X$23)-$AZ$3*SUMPRODUCT(K10:$K$22, W11:$W$23))/Z10</f>
        <v>5849.1337969933511</v>
      </c>
    </row>
    <row r="11" spans="1:52" x14ac:dyDescent="0.25">
      <c r="A11" t="s">
        <v>33</v>
      </c>
      <c r="C11" s="7">
        <f>AU25</f>
        <v>5058.1114709815292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2409.5638686675939</v>
      </c>
      <c r="P11">
        <f t="shared" si="22"/>
        <v>120.4781934333797</v>
      </c>
      <c r="Q11" s="4">
        <f t="shared" si="23"/>
        <v>25</v>
      </c>
      <c r="R11">
        <f t="shared" si="0"/>
        <v>100000</v>
      </c>
      <c r="S11">
        <f t="shared" si="1"/>
        <v>6189.2876686072641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5293.1196026883881</v>
      </c>
      <c r="AC11">
        <f t="shared" si="2"/>
        <v>5487.3155830702171</v>
      </c>
      <c r="AE11">
        <f t="shared" si="3"/>
        <v>2136.2777225570317</v>
      </c>
      <c r="AF11">
        <f t="shared" si="4"/>
        <v>-106.81388612785159</v>
      </c>
      <c r="AG11">
        <f t="shared" si="4"/>
        <v>-22.164568351308318</v>
      </c>
      <c r="AH11">
        <f t="shared" si="5"/>
        <v>-930.86215796986062</v>
      </c>
      <c r="AI11">
        <f t="shared" si="6"/>
        <v>1076.437110108011</v>
      </c>
      <c r="AJ11">
        <f t="shared" si="7"/>
        <v>-194.19598038182903</v>
      </c>
      <c r="AK11">
        <f t="shared" si="24"/>
        <v>377.11304711455483</v>
      </c>
      <c r="AL11">
        <f t="shared" si="8"/>
        <v>1259.3541768407367</v>
      </c>
      <c r="AN11">
        <f t="shared" si="9"/>
        <v>1205.9434453655547</v>
      </c>
      <c r="AO11">
        <f t="shared" si="9"/>
        <v>-60.297172268277734</v>
      </c>
      <c r="AP11">
        <f t="shared" si="9"/>
        <v>-12.512051050470804</v>
      </c>
      <c r="AQ11">
        <f t="shared" si="9"/>
        <v>-525.47808091118645</v>
      </c>
      <c r="AR11">
        <f t="shared" si="9"/>
        <v>607.65614113561958</v>
      </c>
      <c r="AS11">
        <f t="shared" si="9"/>
        <v>-109.62496457506005</v>
      </c>
      <c r="AT11">
        <f t="shared" si="9"/>
        <v>212.88290493676107</v>
      </c>
      <c r="AU11">
        <f t="shared" si="9"/>
        <v>710.91408149732058</v>
      </c>
      <c r="AW11">
        <v>8</v>
      </c>
      <c r="AX11">
        <f>(R11*SUMPRODUCT(K12:$K$23, X12:$X$23)-$AZ$3*SUMPRODUCT(K11:$K$22, W12:$W$23))/Z11</f>
        <v>6189.2876686072641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2409.5638686675939</v>
      </c>
      <c r="P12">
        <f t="shared" si="22"/>
        <v>120.4781934333797</v>
      </c>
      <c r="Q12" s="4">
        <f t="shared" si="23"/>
        <v>25</v>
      </c>
      <c r="R12">
        <f t="shared" si="0"/>
        <v>100000</v>
      </c>
      <c r="S12">
        <f t="shared" si="1"/>
        <v>6406.6580587934977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5487.3155830702171</v>
      </c>
      <c r="AC12">
        <f t="shared" si="2"/>
        <v>5550.755425355178</v>
      </c>
      <c r="AE12">
        <f t="shared" si="3"/>
        <v>2087.6562466742948</v>
      </c>
      <c r="AF12">
        <f t="shared" si="4"/>
        <v>-104.38281233371475</v>
      </c>
      <c r="AG12">
        <f t="shared" si="4"/>
        <v>-21.660104903431105</v>
      </c>
      <c r="AH12">
        <f t="shared" si="5"/>
        <v>-1131.2710574565299</v>
      </c>
      <c r="AI12">
        <f t="shared" si="6"/>
        <v>830.34227198061899</v>
      </c>
      <c r="AJ12">
        <f t="shared" si="7"/>
        <v>-63.439842284960832</v>
      </c>
      <c r="AK12">
        <f t="shared" si="24"/>
        <v>387.72357000362041</v>
      </c>
      <c r="AL12">
        <f t="shared" si="8"/>
        <v>1154.6259996992785</v>
      </c>
      <c r="AN12">
        <f t="shared" si="9"/>
        <v>1120.3501172351034</v>
      </c>
      <c r="AO12">
        <f t="shared" si="9"/>
        <v>-56.017505861755176</v>
      </c>
      <c r="AP12">
        <f t="shared" si="9"/>
        <v>-11.623992746191643</v>
      </c>
      <c r="AQ12">
        <f t="shared" si="9"/>
        <v>-607.10170262232771</v>
      </c>
      <c r="AR12">
        <f t="shared" si="9"/>
        <v>445.60691600482875</v>
      </c>
      <c r="AS12">
        <f t="shared" si="9"/>
        <v>-34.045276780867006</v>
      </c>
      <c r="AT12">
        <f t="shared" si="9"/>
        <v>208.0735982278502</v>
      </c>
      <c r="AU12">
        <f t="shared" si="9"/>
        <v>619.63523745181192</v>
      </c>
      <c r="AW12">
        <v>9</v>
      </c>
      <c r="AX12">
        <f>(R12*SUMPRODUCT(K13:$K$23, X13:$X$23)-$AZ$3*SUMPRODUCT(K12:$K$22, W13:$W$23))/Z12</f>
        <v>6406.6580587934977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2409.5638686675939</v>
      </c>
      <c r="P13">
        <f t="shared" si="22"/>
        <v>120.4781934333797</v>
      </c>
      <c r="Q13" s="4">
        <f t="shared" si="23"/>
        <v>25</v>
      </c>
      <c r="R13">
        <f t="shared" si="0"/>
        <v>100000</v>
      </c>
      <c r="S13">
        <f t="shared" si="1"/>
        <v>6500.5670321486423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5550.755425355178</v>
      </c>
      <c r="AC13">
        <f t="shared" si="2"/>
        <v>5488.5075171440367</v>
      </c>
      <c r="AE13">
        <f t="shared" si="3"/>
        <v>2034.4239726806579</v>
      </c>
      <c r="AF13">
        <f t="shared" si="4"/>
        <v>-101.7211986340329</v>
      </c>
      <c r="AG13">
        <f t="shared" si="4"/>
        <v>-21.107802942422364</v>
      </c>
      <c r="AH13">
        <f t="shared" si="5"/>
        <v>-1342.8036478977162</v>
      </c>
      <c r="AI13">
        <f t="shared" si="6"/>
        <v>568.7913232064866</v>
      </c>
      <c r="AJ13">
        <f t="shared" si="7"/>
        <v>62.247908211141294</v>
      </c>
      <c r="AK13">
        <f t="shared" si="24"/>
        <v>386.89478890907327</v>
      </c>
      <c r="AL13">
        <f t="shared" si="8"/>
        <v>1017.9340203267011</v>
      </c>
      <c r="AN13">
        <f t="shared" si="9"/>
        <v>1038.1123684530514</v>
      </c>
      <c r="AO13">
        <f t="shared" si="9"/>
        <v>-51.905618422652573</v>
      </c>
      <c r="AP13">
        <f t="shared" si="9"/>
        <v>-10.770749656732404</v>
      </c>
      <c r="AQ13">
        <f t="shared" si="9"/>
        <v>-685.1969373177003</v>
      </c>
      <c r="AR13">
        <f t="shared" si="9"/>
        <v>290.23906305596626</v>
      </c>
      <c r="AS13">
        <f t="shared" si="9"/>
        <v>31.763449650649317</v>
      </c>
      <c r="AT13">
        <f t="shared" si="9"/>
        <v>197.42210623251765</v>
      </c>
      <c r="AU13">
        <f t="shared" si="9"/>
        <v>519.42461893913321</v>
      </c>
      <c r="AW13">
        <v>10</v>
      </c>
      <c r="AX13">
        <f>(R13*SUMPRODUCT(K14:$K$23, X14:$X$23)-$AZ$3*SUMPRODUCT(K13:$K$22, W14:$W$23))/Z13</f>
        <v>6500.5670321486423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2409.5638686675939</v>
      </c>
      <c r="P14">
        <f t="shared" si="22"/>
        <v>120.4781934333797</v>
      </c>
      <c r="Q14" s="4">
        <f t="shared" si="23"/>
        <v>25</v>
      </c>
      <c r="R14">
        <f t="shared" si="0"/>
        <v>100000</v>
      </c>
      <c r="S14">
        <f t="shared" si="1"/>
        <v>6466.0710035598058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5488.5075171440367</v>
      </c>
      <c r="AC14">
        <f t="shared" si="2"/>
        <v>5303.1949344390268</v>
      </c>
      <c r="AE14">
        <f t="shared" si="3"/>
        <v>1976.2212471051316</v>
      </c>
      <c r="AF14">
        <f t="shared" si="4"/>
        <v>-98.811062355256581</v>
      </c>
      <c r="AG14">
        <f t="shared" si="4"/>
        <v>-20.50393094786396</v>
      </c>
      <c r="AH14">
        <f t="shared" si="5"/>
        <v>-1571.1758605367154</v>
      </c>
      <c r="AI14">
        <f t="shared" si="6"/>
        <v>285.73039326529579</v>
      </c>
      <c r="AJ14">
        <f t="shared" si="7"/>
        <v>185.31258270500985</v>
      </c>
      <c r="AK14">
        <f t="shared" si="24"/>
        <v>378.60816987734705</v>
      </c>
      <c r="AL14">
        <f t="shared" si="8"/>
        <v>849.65114584765274</v>
      </c>
      <c r="AN14">
        <f t="shared" si="9"/>
        <v>959.11457843070752</v>
      </c>
      <c r="AO14">
        <f t="shared" si="9"/>
        <v>-47.955728921535375</v>
      </c>
      <c r="AP14">
        <f t="shared" si="9"/>
        <v>-9.9511221813043793</v>
      </c>
      <c r="AQ14">
        <f t="shared" si="9"/>
        <v>-762.53490105250819</v>
      </c>
      <c r="AR14">
        <f t="shared" si="9"/>
        <v>138.67282627535963</v>
      </c>
      <c r="AS14">
        <f t="shared" si="9"/>
        <v>89.937298214649687</v>
      </c>
      <c r="AT14">
        <f t="shared" si="9"/>
        <v>183.74896827683767</v>
      </c>
      <c r="AU14">
        <f t="shared" si="9"/>
        <v>412.35909276684703</v>
      </c>
      <c r="AW14">
        <v>11</v>
      </c>
      <c r="AX14">
        <f>(R14*SUMPRODUCT(K15:$K$23, X15:$X$23)-$AZ$3*SUMPRODUCT(K14:$K$22, W15:$W$23))/Z14</f>
        <v>6466.0710035598058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2409.5638686675939</v>
      </c>
      <c r="P15">
        <f t="shared" si="22"/>
        <v>120.4781934333797</v>
      </c>
      <c r="Q15" s="4">
        <f t="shared" si="23"/>
        <v>25</v>
      </c>
      <c r="R15">
        <f t="shared" si="0"/>
        <v>100000</v>
      </c>
      <c r="S15">
        <f t="shared" si="1"/>
        <v>6297.4969342996646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5303.1949344390268</v>
      </c>
      <c r="AC15">
        <f t="shared" si="2"/>
        <v>4998.9736782612999</v>
      </c>
      <c r="AE15">
        <f t="shared" si="3"/>
        <v>1912.719685491727</v>
      </c>
      <c r="AF15">
        <f t="shared" si="4"/>
        <v>-95.635984274586349</v>
      </c>
      <c r="AG15">
        <f t="shared" si="4"/>
        <v>-19.845081825423819</v>
      </c>
      <c r="AH15">
        <f t="shared" si="5"/>
        <v>-1815.2392518460097</v>
      </c>
      <c r="AI15">
        <f t="shared" si="6"/>
        <v>-18.000632454293054</v>
      </c>
      <c r="AJ15">
        <f t="shared" si="7"/>
        <v>304.2212561777269</v>
      </c>
      <c r="AK15">
        <f t="shared" si="24"/>
        <v>369.54246119055517</v>
      </c>
      <c r="AL15">
        <f t="shared" si="8"/>
        <v>655.76308491398902</v>
      </c>
      <c r="AN15">
        <f t="shared" si="9"/>
        <v>882.49407959180314</v>
      </c>
      <c r="AO15">
        <f t="shared" si="9"/>
        <v>-44.124703979590159</v>
      </c>
      <c r="AP15">
        <f t="shared" si="9"/>
        <v>-9.1561598663889328</v>
      </c>
      <c r="AQ15">
        <f t="shared" si="9"/>
        <v>-837.51838021415415</v>
      </c>
      <c r="AR15">
        <f t="shared" si="9"/>
        <v>-8.3051644683302435</v>
      </c>
      <c r="AS15">
        <f t="shared" si="9"/>
        <v>140.36215525946523</v>
      </c>
      <c r="AT15">
        <f t="shared" si="9"/>
        <v>170.5001713696532</v>
      </c>
      <c r="AU15">
        <f t="shared" si="9"/>
        <v>302.55716216078815</v>
      </c>
      <c r="AW15">
        <v>12</v>
      </c>
      <c r="AX15">
        <f>(R15*SUMPRODUCT(K16:$K$23, X16:$X$23)-$AZ$3*SUMPRODUCT(K15:$K$22, W16:$W$23))/Z15</f>
        <v>6297.4969342996646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2409.5638686675939</v>
      </c>
      <c r="P16">
        <f t="shared" si="22"/>
        <v>120.4781934333797</v>
      </c>
      <c r="Q16" s="4">
        <f t="shared" si="23"/>
        <v>25</v>
      </c>
      <c r="R16">
        <f t="shared" si="0"/>
        <v>100000</v>
      </c>
      <c r="S16">
        <f t="shared" si="1"/>
        <v>6001.5840959840098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4998.9736782612999</v>
      </c>
      <c r="AC16">
        <f t="shared" si="2"/>
        <v>4593.4857929455256</v>
      </c>
      <c r="AE16">
        <f t="shared" si="3"/>
        <v>1844.2293269415084</v>
      </c>
      <c r="AF16">
        <f t="shared" si="4"/>
        <v>-92.211466347075415</v>
      </c>
      <c r="AG16">
        <f t="shared" si="4"/>
        <v>-19.134472330477216</v>
      </c>
      <c r="AH16">
        <f t="shared" si="5"/>
        <v>-2048.634706769456</v>
      </c>
      <c r="AI16">
        <f t="shared" si="6"/>
        <v>-315.75131850550019</v>
      </c>
      <c r="AJ16">
        <f t="shared" si="7"/>
        <v>405.48788531577429</v>
      </c>
      <c r="AK16">
        <f t="shared" si="24"/>
        <v>369.27923717540864</v>
      </c>
      <c r="AL16">
        <f t="shared" si="8"/>
        <v>459.01580398568274</v>
      </c>
      <c r="AN16">
        <f t="shared" si="9"/>
        <v>806.76388894598142</v>
      </c>
      <c r="AO16">
        <f t="shared" si="9"/>
        <v>-40.338194447299074</v>
      </c>
      <c r="AP16">
        <f t="shared" si="9"/>
        <v>-8.3704347852801906</v>
      </c>
      <c r="AQ16">
        <f t="shared" si="9"/>
        <v>-896.18166185655491</v>
      </c>
      <c r="AR16">
        <f t="shared" si="9"/>
        <v>-138.12640214315269</v>
      </c>
      <c r="AS16">
        <f t="shared" si="9"/>
        <v>177.3819440450811</v>
      </c>
      <c r="AT16">
        <f t="shared" si="9"/>
        <v>161.54235763331781</v>
      </c>
      <c r="AU16">
        <f t="shared" si="9"/>
        <v>200.79789953524622</v>
      </c>
      <c r="AW16">
        <v>13</v>
      </c>
      <c r="AX16">
        <f>(R16*SUMPRODUCT(K17:$K$23, X17:$X$23)-$AZ$3*SUMPRODUCT(K16:$K$22, W17:$W$23))/Z16</f>
        <v>6001.5840959840098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2409.5638686675939</v>
      </c>
      <c r="P17">
        <f t="shared" si="22"/>
        <v>120.4781934333797</v>
      </c>
      <c r="Q17" s="4">
        <f t="shared" si="23"/>
        <v>25</v>
      </c>
      <c r="R17">
        <f t="shared" si="0"/>
        <v>100000</v>
      </c>
      <c r="S17">
        <f t="shared" si="1"/>
        <v>5584.1996471321027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4593.4857929455256</v>
      </c>
      <c r="AC17">
        <f t="shared" si="2"/>
        <v>4104.1766336992778</v>
      </c>
      <c r="AE17">
        <f t="shared" si="3"/>
        <v>1770.9387830126104</v>
      </c>
      <c r="AF17">
        <f t="shared" si="4"/>
        <v>-88.546939150630521</v>
      </c>
      <c r="AG17">
        <f t="shared" si="4"/>
        <v>-18.374059368593109</v>
      </c>
      <c r="AH17">
        <f t="shared" si="5"/>
        <v>-2276.2729543173295</v>
      </c>
      <c r="AI17">
        <f t="shared" si="6"/>
        <v>-612.25516982394288</v>
      </c>
      <c r="AJ17">
        <f t="shared" si="7"/>
        <v>489.30915924624787</v>
      </c>
      <c r="AK17">
        <f t="shared" si="24"/>
        <v>387.22165019102317</v>
      </c>
      <c r="AL17">
        <f t="shared" si="8"/>
        <v>264.27563961332817</v>
      </c>
      <c r="AN17">
        <f t="shared" si="9"/>
        <v>729.68137063832773</v>
      </c>
      <c r="AO17">
        <f t="shared" si="9"/>
        <v>-36.484068531916385</v>
      </c>
      <c r="AP17">
        <f t="shared" si="9"/>
        <v>-7.5706788698012017</v>
      </c>
      <c r="AQ17">
        <f t="shared" si="9"/>
        <v>-937.89462695470104</v>
      </c>
      <c r="AR17">
        <f t="shared" si="9"/>
        <v>-252.26800371809099</v>
      </c>
      <c r="AS17">
        <f t="shared" si="9"/>
        <v>201.61045735150492</v>
      </c>
      <c r="AT17">
        <f t="shared" si="9"/>
        <v>159.5472566090439</v>
      </c>
      <c r="AU17">
        <f t="shared" si="9"/>
        <v>108.88971024245782</v>
      </c>
      <c r="AW17">
        <v>14</v>
      </c>
      <c r="AX17">
        <f>(R17*SUMPRODUCT(K18:$K$23, X18:$X$23)-$AZ$3*SUMPRODUCT(K17:$K$22, W18:$W$23))/Z17</f>
        <v>5584.1996471321027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2409.5638686675939</v>
      </c>
      <c r="P18">
        <f t="shared" si="22"/>
        <v>120.4781934333797</v>
      </c>
      <c r="Q18" s="4">
        <f t="shared" si="23"/>
        <v>25</v>
      </c>
      <c r="R18">
        <f t="shared" si="0"/>
        <v>100000</v>
      </c>
      <c r="S18">
        <f t="shared" si="1"/>
        <v>5046.7028369686022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4104.1766336992778</v>
      </c>
      <c r="AC18">
        <f t="shared" si="2"/>
        <v>3545.6627848351709</v>
      </c>
      <c r="AE18">
        <f t="shared" si="3"/>
        <v>1692.8876561216282</v>
      </c>
      <c r="AF18">
        <f t="shared" si="4"/>
        <v>-84.64438280608141</v>
      </c>
      <c r="AG18">
        <f t="shared" si="4"/>
        <v>-17.564253827578941</v>
      </c>
      <c r="AH18">
        <f t="shared" si="5"/>
        <v>-2504.2597893129591</v>
      </c>
      <c r="AI18">
        <f t="shared" si="6"/>
        <v>-913.58076982499142</v>
      </c>
      <c r="AJ18">
        <f t="shared" si="7"/>
        <v>558.51384886410688</v>
      </c>
      <c r="AK18">
        <f t="shared" si="24"/>
        <v>400.44063548173921</v>
      </c>
      <c r="AL18">
        <f t="shared" si="8"/>
        <v>45.373714520854662</v>
      </c>
      <c r="AN18">
        <f t="shared" si="9"/>
        <v>651.82870788495029</v>
      </c>
      <c r="AO18">
        <f t="shared" si="9"/>
        <v>-32.591435394247519</v>
      </c>
      <c r="AP18">
        <f t="shared" si="9"/>
        <v>-6.7629324580363717</v>
      </c>
      <c r="AQ18">
        <f t="shared" si="9"/>
        <v>-964.23907208100377</v>
      </c>
      <c r="AR18">
        <f t="shared" si="9"/>
        <v>-351.76473204833735</v>
      </c>
      <c r="AS18">
        <f t="shared" si="9"/>
        <v>215.04992320340074</v>
      </c>
      <c r="AT18">
        <f t="shared" si="9"/>
        <v>154.18548364200322</v>
      </c>
      <c r="AU18">
        <f t="shared" si="9"/>
        <v>17.470674797066614</v>
      </c>
      <c r="AW18">
        <v>15</v>
      </c>
      <c r="AX18">
        <f>(R18*SUMPRODUCT(K19:$K$23, X19:$X$23)-$AZ$3*SUMPRODUCT(K18:$K$22, W19:$W$23))/Z18</f>
        <v>5046.7028369686022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2409.5638686675939</v>
      </c>
      <c r="P19">
        <f t="shared" si="22"/>
        <v>120.4781934333797</v>
      </c>
      <c r="Q19" s="4">
        <f t="shared" si="23"/>
        <v>25</v>
      </c>
      <c r="R19">
        <f t="shared" si="0"/>
        <v>100000</v>
      </c>
      <c r="S19">
        <f t="shared" si="1"/>
        <v>4369.655098224629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3545.6627848351709</v>
      </c>
      <c r="AC19">
        <f t="shared" si="2"/>
        <v>2918.7739283420688</v>
      </c>
      <c r="AE19">
        <f t="shared" si="3"/>
        <v>1609.50281897523</v>
      </c>
      <c r="AF19">
        <f t="shared" si="4"/>
        <v>-80.475140948761492</v>
      </c>
      <c r="AG19">
        <f t="shared" si="4"/>
        <v>-16.699109327461297</v>
      </c>
      <c r="AH19">
        <f t="shared" si="5"/>
        <v>-2758.0078473674184</v>
      </c>
      <c r="AI19">
        <f t="shared" si="6"/>
        <v>-1245.6792786684111</v>
      </c>
      <c r="AJ19">
        <f t="shared" si="7"/>
        <v>626.88885649310214</v>
      </c>
      <c r="AK19">
        <f t="shared" si="24"/>
        <v>372.48227997404439</v>
      </c>
      <c r="AL19">
        <f t="shared" si="8"/>
        <v>-246.30814220126462</v>
      </c>
      <c r="AN19">
        <f t="shared" si="9"/>
        <v>577.34511588373482</v>
      </c>
      <c r="AO19">
        <f t="shared" si="9"/>
        <v>-28.867255794186736</v>
      </c>
      <c r="AP19">
        <f t="shared" si="9"/>
        <v>-5.9901412387440338</v>
      </c>
      <c r="AQ19">
        <f t="shared" si="9"/>
        <v>-989.32561128437374</v>
      </c>
      <c r="AR19">
        <f t="shared" si="9"/>
        <v>-446.83789243356966</v>
      </c>
      <c r="AS19">
        <f t="shared" si="9"/>
        <v>224.87144180876524</v>
      </c>
      <c r="AT19">
        <f t="shared" si="9"/>
        <v>133.61320189123694</v>
      </c>
      <c r="AU19">
        <f t="shared" si="9"/>
        <v>-88.353248733567483</v>
      </c>
      <c r="AW19">
        <v>16</v>
      </c>
      <c r="AX19">
        <f>(R19*SUMPRODUCT(K20:$K$23, X20:$X$23)-$AZ$3*SUMPRODUCT(K19:$K$22, W20:$W$23))/Z19</f>
        <v>4369.655098224629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2409.5638686675939</v>
      </c>
      <c r="P20">
        <f t="shared" si="22"/>
        <v>120.4781934333797</v>
      </c>
      <c r="Q20" s="4">
        <f t="shared" si="23"/>
        <v>25</v>
      </c>
      <c r="R20">
        <f t="shared" si="0"/>
        <v>100000</v>
      </c>
      <c r="S20">
        <f t="shared" si="1"/>
        <v>3519.3852292089719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2918.7739283420688</v>
      </c>
      <c r="AC20">
        <f t="shared" si="2"/>
        <v>2222.039310052483</v>
      </c>
      <c r="AE20">
        <f t="shared" si="3"/>
        <v>1521.3298026669693</v>
      </c>
      <c r="AF20">
        <f t="shared" si="4"/>
        <v>-76.066490133348481</v>
      </c>
      <c r="AG20">
        <f t="shared" si="4"/>
        <v>-15.784285928766566</v>
      </c>
      <c r="AH20">
        <f t="shared" si="5"/>
        <v>-2991.3292216804671</v>
      </c>
      <c r="AI20">
        <f t="shared" si="6"/>
        <v>-1561.8501950756129</v>
      </c>
      <c r="AJ20">
        <f t="shared" si="7"/>
        <v>696.7346182895858</v>
      </c>
      <c r="AK20">
        <f t="shared" si="24"/>
        <v>236.96722217954994</v>
      </c>
      <c r="AL20">
        <f t="shared" si="8"/>
        <v>-628.14835460647714</v>
      </c>
      <c r="AN20">
        <f t="shared" si="9"/>
        <v>517.61031347722007</v>
      </c>
      <c r="AO20">
        <f t="shared" si="9"/>
        <v>-25.880515673861009</v>
      </c>
      <c r="AP20">
        <f t="shared" si="9"/>
        <v>-5.3703734543820243</v>
      </c>
      <c r="AQ20">
        <f t="shared" si="9"/>
        <v>-1017.7562113312122</v>
      </c>
      <c r="AR20">
        <f t="shared" si="9"/>
        <v>-531.39678698223508</v>
      </c>
      <c r="AS20">
        <f t="shared" si="9"/>
        <v>237.05380881324254</v>
      </c>
      <c r="AT20">
        <f t="shared" si="9"/>
        <v>80.624646898495925</v>
      </c>
      <c r="AU20">
        <f t="shared" si="9"/>
        <v>-213.71833127049663</v>
      </c>
      <c r="AW20">
        <v>17</v>
      </c>
      <c r="AX20">
        <f>(R20*SUMPRODUCT(K21:$K$23, X21:$X$23)-$AZ$3*SUMPRODUCT(K20:$K$22, W21:$W$23))/Z20</f>
        <v>3519.3852292089719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2409.5638686675939</v>
      </c>
      <c r="P21">
        <f t="shared" si="22"/>
        <v>120.4781934333797</v>
      </c>
      <c r="Q21" s="4">
        <f t="shared" si="23"/>
        <v>25</v>
      </c>
      <c r="R21">
        <f t="shared" si="0"/>
        <v>100000</v>
      </c>
      <c r="S21">
        <f t="shared" si="1"/>
        <v>2498.3750678947267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2222.039310052483</v>
      </c>
      <c r="AC21">
        <f t="shared" si="2"/>
        <v>1482.3046931807528</v>
      </c>
      <c r="AE21">
        <f t="shared" si="3"/>
        <v>1429.612341614692</v>
      </c>
      <c r="AF21">
        <f t="shared" si="4"/>
        <v>-71.480617080734604</v>
      </c>
      <c r="AG21">
        <f t="shared" si="4"/>
        <v>-14.83268777603744</v>
      </c>
      <c r="AH21">
        <f t="shared" si="5"/>
        <v>-3175.0211737658447</v>
      </c>
      <c r="AI21">
        <f t="shared" si="6"/>
        <v>-1831.7221370079246</v>
      </c>
      <c r="AJ21">
        <f t="shared" si="7"/>
        <v>739.73461687173017</v>
      </c>
      <c r="AK21">
        <f t="shared" si="24"/>
        <v>183.66277407428441</v>
      </c>
      <c r="AL21">
        <f t="shared" si="8"/>
        <v>-908.32474606190999</v>
      </c>
      <c r="AN21">
        <f t="shared" si="9"/>
        <v>462.66982102148989</v>
      </c>
      <c r="AO21">
        <f t="shared" si="9"/>
        <v>-23.133491051074497</v>
      </c>
      <c r="AP21">
        <f t="shared" si="9"/>
        <v>-4.8003481775037002</v>
      </c>
      <c r="AQ21">
        <f t="shared" si="9"/>
        <v>-1027.5418275604145</v>
      </c>
      <c r="AR21">
        <f t="shared" si="9"/>
        <v>-592.80584576750266</v>
      </c>
      <c r="AS21">
        <f t="shared" si="9"/>
        <v>239.40257986642894</v>
      </c>
      <c r="AT21">
        <f t="shared" si="9"/>
        <v>59.439346133010623</v>
      </c>
      <c r="AU21">
        <f t="shared" si="9"/>
        <v>-293.96391976806314</v>
      </c>
      <c r="AW21">
        <v>18</v>
      </c>
      <c r="AX21">
        <f>(R21*SUMPRODUCT(K22:$K$23, X22:$X$23)-$AZ$3*SUMPRODUCT(K21:$K$22, W22:$W$23))/Z21</f>
        <v>2498.3750678947267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2409.5638686675939</v>
      </c>
      <c r="P22">
        <f t="shared" si="22"/>
        <v>120.4781934333797</v>
      </c>
      <c r="Q22" s="4">
        <f t="shared" si="23"/>
        <v>25</v>
      </c>
      <c r="R22">
        <f t="shared" si="0"/>
        <v>100000</v>
      </c>
      <c r="S22">
        <f t="shared" si="1"/>
        <v>1315.0365556914903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1482.3046931807528</v>
      </c>
      <c r="AC22">
        <f t="shared" si="2"/>
        <v>728.45810826558147</v>
      </c>
      <c r="AE22">
        <f t="shared" si="3"/>
        <v>1334.7661933182635</v>
      </c>
      <c r="AF22">
        <f t="shared" si="4"/>
        <v>-66.738309665913192</v>
      </c>
      <c r="AG22">
        <f t="shared" si="4"/>
        <v>-13.84862848703346</v>
      </c>
      <c r="AH22">
        <f t="shared" si="5"/>
        <v>-3342.9296449744234</v>
      </c>
      <c r="AI22">
        <f t="shared" si="6"/>
        <v>-2088.7503898091063</v>
      </c>
      <c r="AJ22">
        <f t="shared" si="7"/>
        <v>753.84658491517132</v>
      </c>
      <c r="AK22">
        <f t="shared" si="24"/>
        <v>192.52328037831725</v>
      </c>
      <c r="AL22">
        <f t="shared" si="8"/>
        <v>-1142.3805245156179</v>
      </c>
      <c r="AN22">
        <f t="shared" si="9"/>
        <v>403.71445937796591</v>
      </c>
      <c r="AO22">
        <f t="shared" si="9"/>
        <v>-20.1857229688983</v>
      </c>
      <c r="AP22">
        <f t="shared" si="9"/>
        <v>-4.1886673417086699</v>
      </c>
      <c r="AQ22">
        <f t="shared" si="9"/>
        <v>-1011.1051966369566</v>
      </c>
      <c r="AR22">
        <f t="shared" si="9"/>
        <v>-631.76512756959767</v>
      </c>
      <c r="AS22">
        <f t="shared" si="9"/>
        <v>228.0090460834644</v>
      </c>
      <c r="AT22">
        <f t="shared" si="9"/>
        <v>58.230746661615655</v>
      </c>
      <c r="AU22">
        <f t="shared" si="9"/>
        <v>-345.52533482451764</v>
      </c>
      <c r="AW22">
        <v>19</v>
      </c>
      <c r="AX22">
        <f>(R22*SUMPRODUCT(K23:$K$23, X23:$X$23)-$AZ$3*SUMPRODUCT(K22:$K$22, W23:$W$23))/Z22</f>
        <v>1315.0365556914903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2409.5638686675939</v>
      </c>
      <c r="P23">
        <f t="shared" si="22"/>
        <v>120.4781934333797</v>
      </c>
      <c r="Q23" s="4">
        <f t="shared" si="23"/>
        <v>25</v>
      </c>
      <c r="R23">
        <f t="shared" si="0"/>
        <v>100000</v>
      </c>
      <c r="S23">
        <f t="shared" si="1"/>
        <v>1418.2653219309968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728.45810826558147</v>
      </c>
      <c r="AC23">
        <f t="shared" si="2"/>
        <v>728.45810826558147</v>
      </c>
      <c r="AE23">
        <f t="shared" si="3"/>
        <v>1237.6149302761355</v>
      </c>
      <c r="AF23">
        <f t="shared" si="4"/>
        <v>-61.880746513806777</v>
      </c>
      <c r="AG23">
        <f t="shared" si="4"/>
        <v>-12.840652891268805</v>
      </c>
      <c r="AH23">
        <f t="shared" si="5"/>
        <v>-3477.9572435772775</v>
      </c>
      <c r="AI23">
        <f t="shared" si="6"/>
        <v>-2315.0637127062173</v>
      </c>
      <c r="AJ23">
        <f t="shared" si="7"/>
        <v>0</v>
      </c>
      <c r="AK23">
        <f t="shared" si="24"/>
        <v>197.84557914169986</v>
      </c>
      <c r="AL23">
        <f t="shared" si="8"/>
        <v>-2117.2181335645173</v>
      </c>
      <c r="AN23">
        <f t="shared" si="9"/>
        <v>339.09775342107935</v>
      </c>
      <c r="AO23">
        <f t="shared" si="9"/>
        <v>-16.954887671053967</v>
      </c>
      <c r="AP23">
        <f t="shared" si="9"/>
        <v>-3.5182482380990878</v>
      </c>
      <c r="AQ23">
        <f t="shared" si="9"/>
        <v>-952.93573060603364</v>
      </c>
      <c r="AR23">
        <f t="shared" si="9"/>
        <v>-634.31111309410721</v>
      </c>
      <c r="AS23">
        <f t="shared" si="9"/>
        <v>0</v>
      </c>
      <c r="AT23">
        <f t="shared" si="9"/>
        <v>54.208291908917055</v>
      </c>
      <c r="AU23">
        <f t="shared" si="9"/>
        <v>-580.10282118519012</v>
      </c>
      <c r="AW23">
        <v>20</v>
      </c>
      <c r="AX23">
        <f>(R23*SUMPRODUCT(K$23:$K24, X$23:$X24)-$AZ$3*SUMPRODUCT(K$22:$K23, W$23:$W24))/Z23</f>
        <v>1418.2653219309968</v>
      </c>
    </row>
    <row r="25" spans="5:50" x14ac:dyDescent="0.25">
      <c r="AN25" s="8">
        <f t="shared" ref="AN25:AU25" si="25">SUM(AN3:AN23)</f>
        <v>21721.320881786069</v>
      </c>
      <c r="AO25" s="8">
        <f t="shared" si="25"/>
        <v>-2893.2389455899988</v>
      </c>
      <c r="AP25" s="8">
        <f t="shared" si="25"/>
        <v>-1722.7982762460499</v>
      </c>
      <c r="AQ25" s="8">
        <f t="shared" si="25"/>
        <v>-13130.620453947668</v>
      </c>
      <c r="AR25" s="8">
        <f t="shared" si="25"/>
        <v>3974.6632060023494</v>
      </c>
      <c r="AS25" s="8">
        <f t="shared" si="25"/>
        <v>-2479.742221135315</v>
      </c>
      <c r="AT25" s="8">
        <f t="shared" si="25"/>
        <v>3563.1904861144949</v>
      </c>
      <c r="AU25" s="9">
        <f t="shared" si="25"/>
        <v>5058.1114709815292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BEFBB-4A1A-471C-94E5-0DC8E9D277F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8318.9319598723232</v>
      </c>
      <c r="K3">
        <v>1</v>
      </c>
      <c r="L3" s="2">
        <v>0</v>
      </c>
      <c r="O3">
        <f>$C$3</f>
        <v>8318.9319598723232</v>
      </c>
      <c r="P3">
        <f>O3*B5</f>
        <v>6655.1455678978591</v>
      </c>
      <c r="Q3" s="4">
        <f>B8</f>
        <v>1522.432587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8318.9319598723232</v>
      </c>
      <c r="AF3">
        <f t="shared" ref="AF3:AG23" si="4">-$Z3*P3</f>
        <v>-6655.1455678978591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141.35380497446408</v>
      </c>
      <c r="AJ3">
        <f t="shared" ref="AJ3:AJ23" si="7">AB3-AC3</f>
        <v>0</v>
      </c>
      <c r="AL3">
        <f t="shared" ref="AL3:AL23" si="8">SUM(AI3:AK3)</f>
        <v>141.35380497446408</v>
      </c>
      <c r="AN3">
        <f t="shared" ref="AN3:AU23" si="9">AE3*$K3</f>
        <v>8318.9319598723232</v>
      </c>
      <c r="AO3">
        <f t="shared" si="9"/>
        <v>-6655.1455678978591</v>
      </c>
      <c r="AP3">
        <f t="shared" si="9"/>
        <v>-1522.432587</v>
      </c>
      <c r="AQ3">
        <f t="shared" si="9"/>
        <v>0</v>
      </c>
      <c r="AR3">
        <f t="shared" si="9"/>
        <v>141.35380497446408</v>
      </c>
      <c r="AS3">
        <f t="shared" si="9"/>
        <v>0</v>
      </c>
      <c r="AT3">
        <f t="shared" si="9"/>
        <v>0</v>
      </c>
      <c r="AU3">
        <f t="shared" si="9"/>
        <v>141.35380497446408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4507.3827270942465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100000</v>
      </c>
      <c r="S4">
        <f t="shared" si="1"/>
        <v>2842.8707503513956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2761.5392145696133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-1860.8946000000001</v>
      </c>
      <c r="AI4">
        <f t="shared" si="6"/>
        <v>-1860.8946000000001</v>
      </c>
      <c r="AJ4">
        <f t="shared" si="7"/>
        <v>-2761.5392145696133</v>
      </c>
      <c r="AK4">
        <f>H4*SUM(AB4, AE4:AF4)</f>
        <v>0</v>
      </c>
      <c r="AL4">
        <f t="shared" si="8"/>
        <v>-4622.4338145696129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-1745.8435125246269</v>
      </c>
      <c r="AR4">
        <f t="shared" si="9"/>
        <v>-1745.8435125246269</v>
      </c>
      <c r="AS4">
        <f t="shared" si="9"/>
        <v>-2590.8051548640706</v>
      </c>
      <c r="AT4">
        <f t="shared" si="9"/>
        <v>0</v>
      </c>
      <c r="AU4">
        <f t="shared" si="9"/>
        <v>-4336.6486673886975</v>
      </c>
      <c r="AW4">
        <v>1</v>
      </c>
      <c r="AX4">
        <f>(R4*SUMPRODUCT(K5:$K$23, X5:$X$23)-$AZ$3*SUMPRODUCT(K4:$K$22, W5:$W$23))/Z4</f>
        <v>2842.8707503513956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8318.9319598723232</v>
      </c>
      <c r="P5">
        <f t="shared" ref="P5:P23" si="22">O5*$C$5</f>
        <v>415.94659799361619</v>
      </c>
      <c r="Q5" s="4">
        <f t="shared" ref="Q5:Q23" si="23">$C$8</f>
        <v>25</v>
      </c>
      <c r="R5">
        <f t="shared" si="0"/>
        <v>100000</v>
      </c>
      <c r="S5">
        <f t="shared" si="1"/>
        <v>5331.5932043861039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2761.5392145696133</v>
      </c>
      <c r="AC5">
        <f t="shared" si="2"/>
        <v>5012.644077146826</v>
      </c>
      <c r="AE5">
        <f t="shared" si="3"/>
        <v>7821.2728200149486</v>
      </c>
      <c r="AF5">
        <f t="shared" si="4"/>
        <v>-391.06364100074745</v>
      </c>
      <c r="AG5">
        <f t="shared" si="4"/>
        <v>-23.504438002805191</v>
      </c>
      <c r="AH5">
        <f t="shared" si="5"/>
        <v>-2149.9623347792281</v>
      </c>
      <c r="AI5">
        <f t="shared" si="6"/>
        <v>5256.7424062321679</v>
      </c>
      <c r="AJ5">
        <f t="shared" si="7"/>
        <v>-2251.1048625772128</v>
      </c>
      <c r="AK5">
        <f>H5*SUM(AB5, AE5:AF5)</f>
        <v>880.56706120564149</v>
      </c>
      <c r="AL5">
        <f t="shared" si="8"/>
        <v>3886.2046048605966</v>
      </c>
      <c r="AN5">
        <f t="shared" si="9"/>
        <v>6754.1580016933322</v>
      </c>
      <c r="AO5">
        <f t="shared" si="9"/>
        <v>-337.70790008466662</v>
      </c>
      <c r="AP5">
        <f t="shared" si="9"/>
        <v>-20.297551519453084</v>
      </c>
      <c r="AQ5">
        <f t="shared" si="9"/>
        <v>-1856.6268740336111</v>
      </c>
      <c r="AR5">
        <f t="shared" si="9"/>
        <v>4539.5256760556013</v>
      </c>
      <c r="AS5">
        <f t="shared" si="9"/>
        <v>-1943.9697693856419</v>
      </c>
      <c r="AT5">
        <f t="shared" si="9"/>
        <v>760.4247031569854</v>
      </c>
      <c r="AU5">
        <f t="shared" si="9"/>
        <v>3355.9806098269441</v>
      </c>
      <c r="AW5">
        <v>2</v>
      </c>
      <c r="AX5">
        <f>(R5*SUMPRODUCT(K6:$K$23, X6:$X$23)-$AZ$3*SUMPRODUCT(K5:$K$22, W6:$W$23))/Z5</f>
        <v>5331.5932043861039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8318.9319598723232</v>
      </c>
      <c r="P6">
        <f t="shared" si="22"/>
        <v>415.94659799361619</v>
      </c>
      <c r="Q6" s="4">
        <f t="shared" si="23"/>
        <v>25</v>
      </c>
      <c r="R6">
        <f t="shared" si="0"/>
        <v>100000</v>
      </c>
      <c r="S6">
        <f t="shared" si="1"/>
        <v>7481.9295139235828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5012.644077146826</v>
      </c>
      <c r="AC6">
        <f t="shared" si="2"/>
        <v>6782.4573525378037</v>
      </c>
      <c r="AE6">
        <f t="shared" si="3"/>
        <v>7541.209942100777</v>
      </c>
      <c r="AF6">
        <f t="shared" si="4"/>
        <v>-377.06049710503891</v>
      </c>
      <c r="AG6">
        <f t="shared" si="4"/>
        <v>-22.662794871015262</v>
      </c>
      <c r="AH6">
        <f t="shared" si="5"/>
        <v>-2426.3950070475116</v>
      </c>
      <c r="AI6">
        <f t="shared" si="6"/>
        <v>4715.0916430772104</v>
      </c>
      <c r="AJ6">
        <f t="shared" si="7"/>
        <v>-1769.8132753909777</v>
      </c>
      <c r="AK6">
        <f>H6*SUM(AB6, AE6:AF6)</f>
        <v>1324.8351352091111</v>
      </c>
      <c r="AL6">
        <f t="shared" si="8"/>
        <v>4270.113502895344</v>
      </c>
      <c r="AN6">
        <f t="shared" si="9"/>
        <v>5873.2920268652006</v>
      </c>
      <c r="AO6">
        <f t="shared" si="9"/>
        <v>-293.66460134326007</v>
      </c>
      <c r="AP6">
        <f t="shared" si="9"/>
        <v>-17.650378844291396</v>
      </c>
      <c r="AQ6">
        <f t="shared" si="9"/>
        <v>-1889.7400494525632</v>
      </c>
      <c r="AR6">
        <f t="shared" si="9"/>
        <v>3672.2369972250858</v>
      </c>
      <c r="AS6">
        <f t="shared" si="9"/>
        <v>-1378.3769818372612</v>
      </c>
      <c r="AT6">
        <f t="shared" si="9"/>
        <v>1031.8163393243149</v>
      </c>
      <c r="AU6">
        <f t="shared" si="9"/>
        <v>3325.6763547121395</v>
      </c>
      <c r="AW6">
        <v>3</v>
      </c>
      <c r="AX6">
        <f>(R6*SUMPRODUCT(K7:$K$23, X7:$X$23)-$AZ$3*SUMPRODUCT(K6:$K$22, W7:$W$23))/Z6</f>
        <v>7481.9295139235828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8318.9319598723232</v>
      </c>
      <c r="P7">
        <f t="shared" si="22"/>
        <v>415.94659799361619</v>
      </c>
      <c r="Q7" s="4">
        <f t="shared" si="23"/>
        <v>25</v>
      </c>
      <c r="R7">
        <f t="shared" si="0"/>
        <v>100000</v>
      </c>
      <c r="S7">
        <f t="shared" si="1"/>
        <v>9263.807943487358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6782.4573525378037</v>
      </c>
      <c r="AC7">
        <f t="shared" si="2"/>
        <v>8064.0205708376379</v>
      </c>
      <c r="AE7">
        <f t="shared" si="3"/>
        <v>7241.5186995505992</v>
      </c>
      <c r="AF7">
        <f t="shared" si="4"/>
        <v>-362.07593497752998</v>
      </c>
      <c r="AG7">
        <f t="shared" si="4"/>
        <v>-21.762164706001936</v>
      </c>
      <c r="AH7">
        <f t="shared" si="5"/>
        <v>-2696.0088652126924</v>
      </c>
      <c r="AI7">
        <f t="shared" si="6"/>
        <v>4161.6717346543746</v>
      </c>
      <c r="AJ7">
        <f t="shared" si="7"/>
        <v>-1281.5632182998343</v>
      </c>
      <c r="AK7">
        <f>H7*SUM(AB7, AE7:AF7)</f>
        <v>1430.4009422615084</v>
      </c>
      <c r="AL7">
        <f t="shared" si="8"/>
        <v>4310.5094586160485</v>
      </c>
      <c r="AN7">
        <f t="shared" si="9"/>
        <v>5105.3540594946508</v>
      </c>
      <c r="AO7">
        <f t="shared" si="9"/>
        <v>-255.26770297473257</v>
      </c>
      <c r="AP7">
        <f t="shared" si="9"/>
        <v>-15.342576679678141</v>
      </c>
      <c r="AQ7">
        <f t="shared" si="9"/>
        <v>-1900.7172908773086</v>
      </c>
      <c r="AR7">
        <f t="shared" si="9"/>
        <v>2934.0264889629316</v>
      </c>
      <c r="AS7">
        <f t="shared" si="9"/>
        <v>-903.51682437167904</v>
      </c>
      <c r="AT7">
        <f t="shared" si="9"/>
        <v>1008.4491334301138</v>
      </c>
      <c r="AU7">
        <f t="shared" si="9"/>
        <v>3038.958798021366</v>
      </c>
      <c r="AW7">
        <v>4</v>
      </c>
      <c r="AX7">
        <f>(R7*SUMPRODUCT(K8:$K$23, X8:$X$23)-$AZ$3*SUMPRODUCT(K7:$K$22, W8:$W$23))/Z7</f>
        <v>9263.807943487358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8318.9319598723232</v>
      </c>
      <c r="P8">
        <f t="shared" si="22"/>
        <v>415.94659799361619</v>
      </c>
      <c r="Q8" s="4">
        <f t="shared" si="23"/>
        <v>25</v>
      </c>
      <c r="R8">
        <f t="shared" si="0"/>
        <v>100000</v>
      </c>
      <c r="S8">
        <f t="shared" si="1"/>
        <v>10672.099018317906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8064.0205708376379</v>
      </c>
      <c r="AC8">
        <f t="shared" si="2"/>
        <v>8880.4816182010436</v>
      </c>
      <c r="AE8">
        <f t="shared" si="3"/>
        <v>6922.361030000583</v>
      </c>
      <c r="AF8">
        <f t="shared" si="4"/>
        <v>-346.1180515000292</v>
      </c>
      <c r="AG8">
        <f t="shared" si="4"/>
        <v>-20.803034161691912</v>
      </c>
      <c r="AH8">
        <f t="shared" si="5"/>
        <v>-2966.0355890000155</v>
      </c>
      <c r="AI8">
        <f t="shared" si="6"/>
        <v>3589.4043553388456</v>
      </c>
      <c r="AJ8">
        <f t="shared" si="7"/>
        <v>-816.46104736340567</v>
      </c>
      <c r="AK8">
        <f t="shared" ref="AK8:AK23" si="24">H8*SUM(AB8:AB8, AE8:AF8)</f>
        <v>1061.419107327019</v>
      </c>
      <c r="AL8">
        <f t="shared" si="8"/>
        <v>3834.3624153024589</v>
      </c>
      <c r="AN8">
        <f t="shared" si="9"/>
        <v>4550.4375084309559</v>
      </c>
      <c r="AO8">
        <f t="shared" si="9"/>
        <v>-227.52187542154783</v>
      </c>
      <c r="AP8">
        <f t="shared" si="9"/>
        <v>-13.6749450842389</v>
      </c>
      <c r="AQ8">
        <f t="shared" si="9"/>
        <v>-1949.7335572406048</v>
      </c>
      <c r="AR8">
        <f t="shared" si="9"/>
        <v>2359.5071306845639</v>
      </c>
      <c r="AS8">
        <f t="shared" si="9"/>
        <v>-536.70343947590254</v>
      </c>
      <c r="AT8">
        <f t="shared" si="9"/>
        <v>697.72745125744518</v>
      </c>
      <c r="AU8">
        <f t="shared" si="9"/>
        <v>2520.5311424661063</v>
      </c>
      <c r="AW8">
        <v>5</v>
      </c>
      <c r="AX8">
        <f>(R8*SUMPRODUCT(K9:$K$23, X9:$X$23)-$AZ$3*SUMPRODUCT(K8:$K$22, W9:$W$23))/Z8</f>
        <v>10672.099018317906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8318.9319598723232</v>
      </c>
      <c r="P9">
        <f t="shared" si="22"/>
        <v>415.94659799361619</v>
      </c>
      <c r="Q9" s="4">
        <f t="shared" si="23"/>
        <v>25</v>
      </c>
      <c r="R9">
        <f t="shared" si="0"/>
        <v>100000</v>
      </c>
      <c r="S9">
        <f t="shared" si="1"/>
        <v>11761.900982625828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8880.4816182010436</v>
      </c>
      <c r="AC9">
        <f t="shared" si="2"/>
        <v>9305.244650209077</v>
      </c>
      <c r="AE9">
        <f t="shared" si="3"/>
        <v>6581.3933673988167</v>
      </c>
      <c r="AF9">
        <f t="shared" si="4"/>
        <v>-329.06966836994087</v>
      </c>
      <c r="AG9">
        <f t="shared" si="4"/>
        <v>-19.778360368690365</v>
      </c>
      <c r="AH9">
        <f t="shared" si="5"/>
        <v>-3266.5738055385045</v>
      </c>
      <c r="AI9">
        <f t="shared" si="6"/>
        <v>2965.9715331216812</v>
      </c>
      <c r="AJ9">
        <f t="shared" si="7"/>
        <v>-424.76303200803341</v>
      </c>
      <c r="AK9">
        <f t="shared" si="24"/>
        <v>789.93243755940193</v>
      </c>
      <c r="AL9">
        <f t="shared" si="8"/>
        <v>3331.1409386730497</v>
      </c>
      <c r="AN9">
        <f t="shared" si="9"/>
        <v>4111.6719812063357</v>
      </c>
      <c r="AO9">
        <f t="shared" si="9"/>
        <v>-205.5835990603168</v>
      </c>
      <c r="AP9">
        <f t="shared" si="9"/>
        <v>-12.356369787130223</v>
      </c>
      <c r="AQ9">
        <f t="shared" si="9"/>
        <v>-2040.7654186583936</v>
      </c>
      <c r="AR9">
        <f t="shared" si="9"/>
        <v>1852.966593700495</v>
      </c>
      <c r="AS9">
        <f t="shared" si="9"/>
        <v>-265.36724973938908</v>
      </c>
      <c r="AT9">
        <f t="shared" si="9"/>
        <v>493.50386601229854</v>
      </c>
      <c r="AU9">
        <f t="shared" si="9"/>
        <v>2081.1032099734043</v>
      </c>
      <c r="AW9">
        <v>6</v>
      </c>
      <c r="AX9">
        <f>(R9*SUMPRODUCT(K10:$K$23, X10:$X$23)-$AZ$3*SUMPRODUCT(K9:$K$22, W10:$W$23))/Z9</f>
        <v>11761.900982625828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8318.9319598723232</v>
      </c>
      <c r="P10">
        <f t="shared" si="22"/>
        <v>415.94659799361619</v>
      </c>
      <c r="Q10" s="4">
        <f t="shared" si="23"/>
        <v>25</v>
      </c>
      <c r="R10">
        <f t="shared" si="0"/>
        <v>100000</v>
      </c>
      <c r="S10">
        <f t="shared" si="1"/>
        <v>12610.477716607829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9305.244650209077</v>
      </c>
      <c r="AC10">
        <f t="shared" si="2"/>
        <v>9430.0381010869096</v>
      </c>
      <c r="AE10">
        <f t="shared" si="3"/>
        <v>6220.8464345986549</v>
      </c>
      <c r="AF10">
        <f t="shared" si="4"/>
        <v>-311.04232172993278</v>
      </c>
      <c r="AG10">
        <f t="shared" si="4"/>
        <v>-18.694847080748726</v>
      </c>
      <c r="AH10">
        <f t="shared" si="5"/>
        <v>-3542.9187370189375</v>
      </c>
      <c r="AI10">
        <f t="shared" si="6"/>
        <v>2348.1905287690361</v>
      </c>
      <c r="AJ10">
        <f t="shared" si="7"/>
        <v>-124.79345087783258</v>
      </c>
      <c r="AK10">
        <f t="shared" si="24"/>
        <v>798.79006006158465</v>
      </c>
      <c r="AL10">
        <f t="shared" si="8"/>
        <v>3022.1871379527884</v>
      </c>
      <c r="AN10">
        <f t="shared" si="9"/>
        <v>3692.5636267849427</v>
      </c>
      <c r="AO10">
        <f t="shared" si="9"/>
        <v>-184.62818133924713</v>
      </c>
      <c r="AP10">
        <f t="shared" si="9"/>
        <v>-11.096868097360948</v>
      </c>
      <c r="AQ10">
        <f t="shared" si="9"/>
        <v>-2103.0020590461668</v>
      </c>
      <c r="AR10">
        <f t="shared" si="9"/>
        <v>1393.8365183021679</v>
      </c>
      <c r="AS10">
        <f t="shared" si="9"/>
        <v>-74.074768187423942</v>
      </c>
      <c r="AT10">
        <f t="shared" si="9"/>
        <v>474.14498207446314</v>
      </c>
      <c r="AU10">
        <f t="shared" si="9"/>
        <v>1793.9067321892071</v>
      </c>
      <c r="AW10">
        <v>7</v>
      </c>
      <c r="AX10">
        <f>(R10*SUMPRODUCT(K11:$K$23, X11:$X$23)-$AZ$3*SUMPRODUCT(K10:$K$22, W11:$W$23))/Z10</f>
        <v>12610.477716607829</v>
      </c>
    </row>
    <row r="11" spans="1:52" x14ac:dyDescent="0.25">
      <c r="A11" t="s">
        <v>33</v>
      </c>
      <c r="C11" s="7">
        <f>AU25</f>
        <v>15443.109781577752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8318.9319598723232</v>
      </c>
      <c r="P11">
        <f t="shared" si="22"/>
        <v>415.94659799361619</v>
      </c>
      <c r="Q11" s="4">
        <f t="shared" si="23"/>
        <v>25</v>
      </c>
      <c r="R11">
        <f t="shared" si="0"/>
        <v>100000</v>
      </c>
      <c r="S11">
        <f t="shared" si="1"/>
        <v>13245.746072715756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9430.0381010869096</v>
      </c>
      <c r="AC11">
        <f t="shared" si="2"/>
        <v>9307.9330138335881</v>
      </c>
      <c r="AE11">
        <f t="shared" si="3"/>
        <v>5845.8059669911199</v>
      </c>
      <c r="AF11">
        <f t="shared" si="4"/>
        <v>-292.290298349556</v>
      </c>
      <c r="AG11">
        <f t="shared" si="4"/>
        <v>-17.567777916652293</v>
      </c>
      <c r="AH11">
        <f t="shared" si="5"/>
        <v>-3760.4827731557757</v>
      </c>
      <c r="AI11">
        <f t="shared" si="6"/>
        <v>1775.4651175691356</v>
      </c>
      <c r="AJ11">
        <f t="shared" si="7"/>
        <v>122.10508725332147</v>
      </c>
      <c r="AK11">
        <f t="shared" si="24"/>
        <v>771.65301914101644</v>
      </c>
      <c r="AL11">
        <f t="shared" si="8"/>
        <v>2669.2232239634736</v>
      </c>
      <c r="AN11">
        <f t="shared" si="9"/>
        <v>3299.9976146985191</v>
      </c>
      <c r="AO11">
        <f t="shared" si="9"/>
        <v>-164.99988073492594</v>
      </c>
      <c r="AP11">
        <f t="shared" si="9"/>
        <v>-9.9171312814450712</v>
      </c>
      <c r="AQ11">
        <f t="shared" si="9"/>
        <v>-2122.8183507288454</v>
      </c>
      <c r="AR11">
        <f t="shared" si="9"/>
        <v>1002.2622519533024</v>
      </c>
      <c r="AS11">
        <f t="shared" si="9"/>
        <v>68.929160316608147</v>
      </c>
      <c r="AT11">
        <f t="shared" si="9"/>
        <v>435.60342866647409</v>
      </c>
      <c r="AU11">
        <f t="shared" si="9"/>
        <v>1506.7948409363848</v>
      </c>
      <c r="AW11">
        <v>8</v>
      </c>
      <c r="AX11">
        <f>(R11*SUMPRODUCT(K12:$K$23, X12:$X$23)-$AZ$3*SUMPRODUCT(K11:$K$22, W12:$W$23))/Z11</f>
        <v>13245.746072715756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8318.9319598723232</v>
      </c>
      <c r="P12">
        <f t="shared" si="22"/>
        <v>415.94659799361619</v>
      </c>
      <c r="Q12" s="4">
        <f t="shared" si="23"/>
        <v>25</v>
      </c>
      <c r="R12">
        <f t="shared" si="0"/>
        <v>100000</v>
      </c>
      <c r="S12">
        <f t="shared" si="1"/>
        <v>13673.633487167721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9307.9330138335881</v>
      </c>
      <c r="AC12">
        <f t="shared" si="2"/>
        <v>8971.1407079260025</v>
      </c>
      <c r="AE12">
        <f t="shared" si="3"/>
        <v>5457.972032211881</v>
      </c>
      <c r="AF12">
        <f t="shared" si="4"/>
        <v>-272.89860161059408</v>
      </c>
      <c r="AG12">
        <f t="shared" si="4"/>
        <v>-16.402261908557698</v>
      </c>
      <c r="AH12">
        <f t="shared" si="5"/>
        <v>-3959.3529157122957</v>
      </c>
      <c r="AI12">
        <f t="shared" si="6"/>
        <v>1209.3182529804335</v>
      </c>
      <c r="AJ12">
        <f t="shared" si="7"/>
        <v>336.79230590758561</v>
      </c>
      <c r="AK12">
        <f t="shared" si="24"/>
        <v>752.18703446617008</v>
      </c>
      <c r="AL12">
        <f t="shared" si="8"/>
        <v>2298.2975933541893</v>
      </c>
      <c r="AN12">
        <f t="shared" si="9"/>
        <v>2929.0452467429145</v>
      </c>
      <c r="AO12">
        <f t="shared" si="9"/>
        <v>-146.45226233714573</v>
      </c>
      <c r="AP12">
        <f t="shared" si="9"/>
        <v>-8.8023476477257692</v>
      </c>
      <c r="AQ12">
        <f t="shared" si="9"/>
        <v>-2124.8045555200442</v>
      </c>
      <c r="AR12">
        <f t="shared" si="9"/>
        <v>648.98608123799852</v>
      </c>
      <c r="AS12">
        <f t="shared" si="9"/>
        <v>180.7411062087142</v>
      </c>
      <c r="AT12">
        <f t="shared" si="9"/>
        <v>403.66455616884616</v>
      </c>
      <c r="AU12">
        <f t="shared" si="9"/>
        <v>1233.3917436155589</v>
      </c>
      <c r="AW12">
        <v>9</v>
      </c>
      <c r="AX12">
        <f>(R12*SUMPRODUCT(K13:$K$23, X13:$X$23)-$AZ$3*SUMPRODUCT(K12:$K$22, W13:$W$23))/Z12</f>
        <v>13673.633487167721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8318.9319598723232</v>
      </c>
      <c r="P13">
        <f t="shared" si="22"/>
        <v>415.94659799361619</v>
      </c>
      <c r="Q13" s="4">
        <f t="shared" si="23"/>
        <v>25</v>
      </c>
      <c r="R13">
        <f t="shared" si="0"/>
        <v>100000</v>
      </c>
      <c r="S13">
        <f t="shared" si="1"/>
        <v>13900.531026759081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8971.1407079260025</v>
      </c>
      <c r="AC13">
        <f t="shared" si="2"/>
        <v>8456.2042959096198</v>
      </c>
      <c r="AE13">
        <f t="shared" si="3"/>
        <v>5060.7122879717444</v>
      </c>
      <c r="AF13">
        <f t="shared" si="4"/>
        <v>-253.03561439858723</v>
      </c>
      <c r="AG13">
        <f t="shared" si="4"/>
        <v>-15.208419519425348</v>
      </c>
      <c r="AH13">
        <f t="shared" si="5"/>
        <v>-4119.2790801870879</v>
      </c>
      <c r="AI13">
        <f t="shared" si="6"/>
        <v>673.18917386664361</v>
      </c>
      <c r="AJ13">
        <f t="shared" si="7"/>
        <v>514.93641201638275</v>
      </c>
      <c r="AK13">
        <f t="shared" si="24"/>
        <v>712.36485862350662</v>
      </c>
      <c r="AL13">
        <f t="shared" si="8"/>
        <v>1900.4904445065331</v>
      </c>
      <c r="AN13">
        <f t="shared" si="9"/>
        <v>2582.3466936458776</v>
      </c>
      <c r="AO13">
        <f t="shared" si="9"/>
        <v>-129.11733468229389</v>
      </c>
      <c r="AP13">
        <f t="shared" si="9"/>
        <v>-7.7604514200327435</v>
      </c>
      <c r="AQ13">
        <f t="shared" si="9"/>
        <v>-2101.9584018258956</v>
      </c>
      <c r="AR13">
        <f t="shared" si="9"/>
        <v>343.51050571765546</v>
      </c>
      <c r="AS13">
        <f t="shared" si="9"/>
        <v>262.7583362462438</v>
      </c>
      <c r="AT13">
        <f t="shared" si="9"/>
        <v>363.50081424470744</v>
      </c>
      <c r="AU13">
        <f t="shared" si="9"/>
        <v>969.76965620860676</v>
      </c>
      <c r="AW13">
        <v>10</v>
      </c>
      <c r="AX13">
        <f>(R13*SUMPRODUCT(K14:$K$23, X14:$X$23)-$AZ$3*SUMPRODUCT(K13:$K$22, W14:$W$23))/Z13</f>
        <v>13900.531026759081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8318.9319598723232</v>
      </c>
      <c r="P14">
        <f t="shared" si="22"/>
        <v>415.94659799361619</v>
      </c>
      <c r="Q14" s="4">
        <f t="shared" si="23"/>
        <v>25</v>
      </c>
      <c r="R14">
        <f t="shared" si="0"/>
        <v>100000</v>
      </c>
      <c r="S14">
        <f t="shared" si="1"/>
        <v>13918.195104144319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8456.2042959096198</v>
      </c>
      <c r="AC14">
        <f t="shared" si="2"/>
        <v>7789.9618502139456</v>
      </c>
      <c r="AE14">
        <f t="shared" si="3"/>
        <v>4656.0751675793554</v>
      </c>
      <c r="AF14">
        <f t="shared" si="4"/>
        <v>-232.80375837896779</v>
      </c>
      <c r="AG14">
        <f t="shared" si="4"/>
        <v>-13.992406687657342</v>
      </c>
      <c r="AH14">
        <f t="shared" si="5"/>
        <v>-4255.714546295012</v>
      </c>
      <c r="AI14">
        <f t="shared" si="6"/>
        <v>153.56445621771854</v>
      </c>
      <c r="AJ14">
        <f t="shared" si="7"/>
        <v>666.24244569567418</v>
      </c>
      <c r="AK14">
        <f t="shared" si="24"/>
        <v>662.00505124265442</v>
      </c>
      <c r="AL14">
        <f t="shared" si="8"/>
        <v>1481.8119531560471</v>
      </c>
      <c r="AN14">
        <f t="shared" si="9"/>
        <v>2259.7214649099415</v>
      </c>
      <c r="AO14">
        <f t="shared" si="9"/>
        <v>-112.98607324549708</v>
      </c>
      <c r="AP14">
        <f t="shared" si="9"/>
        <v>-6.7909001895016798</v>
      </c>
      <c r="AQ14">
        <f t="shared" si="9"/>
        <v>-2065.4154331000518</v>
      </c>
      <c r="AR14">
        <f t="shared" si="9"/>
        <v>74.529058374890852</v>
      </c>
      <c r="AS14">
        <f t="shared" si="9"/>
        <v>323.34580117084238</v>
      </c>
      <c r="AT14">
        <f t="shared" si="9"/>
        <v>321.28927698337804</v>
      </c>
      <c r="AU14">
        <f t="shared" si="9"/>
        <v>719.16413652911126</v>
      </c>
      <c r="AW14">
        <v>11</v>
      </c>
      <c r="AX14">
        <f>(R14*SUMPRODUCT(K15:$K$23, X15:$X$23)-$AZ$3*SUMPRODUCT(K14:$K$22, W15:$W$23))/Z14</f>
        <v>13918.195104144319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8318.9319598723232</v>
      </c>
      <c r="P15">
        <f t="shared" si="22"/>
        <v>415.94659799361619</v>
      </c>
      <c r="Q15" s="4">
        <f t="shared" si="23"/>
        <v>25</v>
      </c>
      <c r="R15">
        <f t="shared" si="0"/>
        <v>100000</v>
      </c>
      <c r="S15">
        <f t="shared" si="1"/>
        <v>13705.68876885524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7789.9618502139456</v>
      </c>
      <c r="AC15">
        <f t="shared" si="2"/>
        <v>6994.2259455994827</v>
      </c>
      <c r="AE15">
        <f t="shared" si="3"/>
        <v>4245.2802434587593</v>
      </c>
      <c r="AF15">
        <f t="shared" si="4"/>
        <v>-212.26401217293801</v>
      </c>
      <c r="AG15">
        <f t="shared" si="4"/>
        <v>-12.757888464338141</v>
      </c>
      <c r="AH15">
        <f t="shared" si="5"/>
        <v>-4378.3766257705038</v>
      </c>
      <c r="AI15">
        <f t="shared" si="6"/>
        <v>-358.1182829490208</v>
      </c>
      <c r="AJ15">
        <f t="shared" si="7"/>
        <v>795.73590461446292</v>
      </c>
      <c r="AK15">
        <f t="shared" si="24"/>
        <v>613.61256242983791</v>
      </c>
      <c r="AL15">
        <f t="shared" si="8"/>
        <v>1051.23018409528</v>
      </c>
      <c r="AN15">
        <f t="shared" si="9"/>
        <v>1958.695102830638</v>
      </c>
      <c r="AO15">
        <f t="shared" si="9"/>
        <v>-97.934755141531923</v>
      </c>
      <c r="AP15">
        <f t="shared" si="9"/>
        <v>-5.8862577319982661</v>
      </c>
      <c r="AQ15">
        <f t="shared" si="9"/>
        <v>-2020.1033532377046</v>
      </c>
      <c r="AR15">
        <f t="shared" si="9"/>
        <v>-165.22926328059688</v>
      </c>
      <c r="AS15">
        <f t="shared" si="9"/>
        <v>367.13807572925128</v>
      </c>
      <c r="AT15">
        <f t="shared" si="9"/>
        <v>283.10967760457538</v>
      </c>
      <c r="AU15">
        <f t="shared" si="9"/>
        <v>485.01849005322975</v>
      </c>
      <c r="AW15">
        <v>12</v>
      </c>
      <c r="AX15">
        <f>(R15*SUMPRODUCT(K16:$K$23, X16:$X$23)-$AZ$3*SUMPRODUCT(K15:$K$22, W16:$W$23))/Z15</f>
        <v>13705.68876885524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8318.9319598723232</v>
      </c>
      <c r="P16">
        <f t="shared" si="22"/>
        <v>415.94659799361619</v>
      </c>
      <c r="Q16" s="4">
        <f t="shared" si="23"/>
        <v>25</v>
      </c>
      <c r="R16">
        <f t="shared" si="0"/>
        <v>100000</v>
      </c>
      <c r="S16">
        <f t="shared" si="1"/>
        <v>13263.868235120321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6994.2259455994827</v>
      </c>
      <c r="AC16">
        <f t="shared" si="2"/>
        <v>6111.7004483559231</v>
      </c>
      <c r="AE16">
        <f t="shared" si="3"/>
        <v>3833.1819411754645</v>
      </c>
      <c r="AF16">
        <f t="shared" si="4"/>
        <v>-191.65909705877326</v>
      </c>
      <c r="AG16">
        <f t="shared" si="4"/>
        <v>-11.519453337475955</v>
      </c>
      <c r="AH16">
        <f t="shared" si="5"/>
        <v>-4443.4249688752188</v>
      </c>
      <c r="AI16">
        <f t="shared" si="6"/>
        <v>-813.42157809600349</v>
      </c>
      <c r="AJ16">
        <f t="shared" si="7"/>
        <v>882.52549724355958</v>
      </c>
      <c r="AK16">
        <f t="shared" si="24"/>
        <v>581.77545879747481</v>
      </c>
      <c r="AL16">
        <f t="shared" si="8"/>
        <v>650.87937794503091</v>
      </c>
      <c r="AN16">
        <f t="shared" si="9"/>
        <v>1676.8374327008546</v>
      </c>
      <c r="AO16">
        <f t="shared" si="9"/>
        <v>-83.84187163504275</v>
      </c>
      <c r="AP16">
        <f t="shared" si="9"/>
        <v>-5.0392209023626586</v>
      </c>
      <c r="AQ16">
        <f t="shared" si="9"/>
        <v>-1943.7901543809164</v>
      </c>
      <c r="AR16">
        <f t="shared" si="9"/>
        <v>-355.83381421746714</v>
      </c>
      <c r="AS16">
        <f t="shared" si="9"/>
        <v>386.06353984781941</v>
      </c>
      <c r="AT16">
        <f t="shared" si="9"/>
        <v>254.49949459982179</v>
      </c>
      <c r="AU16">
        <f t="shared" si="9"/>
        <v>284.72922023017406</v>
      </c>
      <c r="AW16">
        <v>13</v>
      </c>
      <c r="AX16">
        <f>(R16*SUMPRODUCT(K17:$K$23, X17:$X$23)-$AZ$3*SUMPRODUCT(K16:$K$22, W17:$W$23))/Z16</f>
        <v>13263.868235120321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8318.9319598723232</v>
      </c>
      <c r="P17">
        <f t="shared" si="22"/>
        <v>415.94659799361619</v>
      </c>
      <c r="Q17" s="4">
        <f t="shared" si="23"/>
        <v>25</v>
      </c>
      <c r="R17">
        <f t="shared" si="0"/>
        <v>100000</v>
      </c>
      <c r="S17">
        <f t="shared" si="1"/>
        <v>12602.670902061544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6111.7004483559231</v>
      </c>
      <c r="AC17">
        <f t="shared" si="2"/>
        <v>5188.7782117280231</v>
      </c>
      <c r="AE17">
        <f t="shared" si="3"/>
        <v>3425.0749887607135</v>
      </c>
      <c r="AF17">
        <f t="shared" si="4"/>
        <v>-171.2537494380357</v>
      </c>
      <c r="AG17">
        <f t="shared" si="4"/>
        <v>-10.293012989173675</v>
      </c>
      <c r="AH17">
        <f t="shared" si="5"/>
        <v>-4444.9832597100767</v>
      </c>
      <c r="AI17">
        <f t="shared" si="6"/>
        <v>-1201.4550333765728</v>
      </c>
      <c r="AJ17">
        <f t="shared" si="7"/>
        <v>922.92223662790002</v>
      </c>
      <c r="AK17">
        <f t="shared" si="24"/>
        <v>577.85268812976972</v>
      </c>
      <c r="AL17">
        <f t="shared" si="8"/>
        <v>299.31989138109691</v>
      </c>
      <c r="AN17">
        <f t="shared" si="9"/>
        <v>1411.2364788163184</v>
      </c>
      <c r="AO17">
        <f t="shared" si="9"/>
        <v>-70.561823940815927</v>
      </c>
      <c r="AP17">
        <f t="shared" si="9"/>
        <v>-4.2410386502246906</v>
      </c>
      <c r="AQ17">
        <f t="shared" si="9"/>
        <v>-1831.4701267607707</v>
      </c>
      <c r="AR17">
        <f t="shared" si="9"/>
        <v>-495.03651053549305</v>
      </c>
      <c r="AS17">
        <f t="shared" si="9"/>
        <v>380.27241205346718</v>
      </c>
      <c r="AT17">
        <f t="shared" si="9"/>
        <v>238.09312074824555</v>
      </c>
      <c r="AU17">
        <f t="shared" si="9"/>
        <v>123.32902226621965</v>
      </c>
      <c r="AW17">
        <v>14</v>
      </c>
      <c r="AX17">
        <f>(R17*SUMPRODUCT(K18:$K$23, X18:$X$23)-$AZ$3*SUMPRODUCT(K17:$K$22, W18:$W$23))/Z17</f>
        <v>12602.670902061544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8318.9319598723232</v>
      </c>
      <c r="P18">
        <f t="shared" si="22"/>
        <v>415.94659799361619</v>
      </c>
      <c r="Q18" s="4">
        <f t="shared" si="23"/>
        <v>25</v>
      </c>
      <c r="R18">
        <f t="shared" si="0"/>
        <v>100000</v>
      </c>
      <c r="S18">
        <f t="shared" si="1"/>
        <v>11708.540963759564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5188.7782117280231</v>
      </c>
      <c r="AC18">
        <f t="shared" si="2"/>
        <v>4256.3994474141809</v>
      </c>
      <c r="AE18">
        <f t="shared" si="3"/>
        <v>3024.1767532499744</v>
      </c>
      <c r="AF18">
        <f t="shared" si="4"/>
        <v>-151.20883766249872</v>
      </c>
      <c r="AG18">
        <f t="shared" si="4"/>
        <v>-9.0882362298356529</v>
      </c>
      <c r="AH18">
        <f t="shared" si="5"/>
        <v>-4407.3865177851367</v>
      </c>
      <c r="AI18">
        <f t="shared" si="6"/>
        <v>-1543.5068384274969</v>
      </c>
      <c r="AJ18">
        <f t="shared" si="7"/>
        <v>932.37876431384211</v>
      </c>
      <c r="AK18">
        <f t="shared" si="24"/>
        <v>565.12840352481646</v>
      </c>
      <c r="AL18">
        <f t="shared" si="8"/>
        <v>-45.999670588838285</v>
      </c>
      <c r="AN18">
        <f t="shared" si="9"/>
        <v>1164.4276679308527</v>
      </c>
      <c r="AO18">
        <f t="shared" si="9"/>
        <v>-58.221383396542642</v>
      </c>
      <c r="AP18">
        <f t="shared" si="9"/>
        <v>-3.4993304235076477</v>
      </c>
      <c r="AQ18">
        <f t="shared" si="9"/>
        <v>-1697.0181385923172</v>
      </c>
      <c r="AR18">
        <f t="shared" si="9"/>
        <v>-594.31118448151472</v>
      </c>
      <c r="AS18">
        <f t="shared" si="9"/>
        <v>359.00270346019551</v>
      </c>
      <c r="AT18">
        <f t="shared" si="9"/>
        <v>217.59678837908663</v>
      </c>
      <c r="AU18">
        <f t="shared" si="9"/>
        <v>-17.711692642232588</v>
      </c>
      <c r="AW18">
        <v>15</v>
      </c>
      <c r="AX18">
        <f>(R18*SUMPRODUCT(K19:$K$23, X19:$X$23)-$AZ$3*SUMPRODUCT(K18:$K$22, W19:$W$23))/Z18</f>
        <v>11708.540963759564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8318.9319598723232</v>
      </c>
      <c r="P19">
        <f t="shared" si="22"/>
        <v>415.94659799361619</v>
      </c>
      <c r="Q19" s="4">
        <f t="shared" si="23"/>
        <v>25</v>
      </c>
      <c r="R19">
        <f t="shared" si="0"/>
        <v>100000</v>
      </c>
      <c r="S19">
        <f t="shared" si="1"/>
        <v>10534.923051945039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4256.3994474141809</v>
      </c>
      <c r="AC19">
        <f t="shared" si="2"/>
        <v>3335.7932027178799</v>
      </c>
      <c r="AE19">
        <f t="shared" si="3"/>
        <v>2634.1185928729838</v>
      </c>
      <c r="AF19">
        <f t="shared" si="4"/>
        <v>-131.7059296436492</v>
      </c>
      <c r="AG19">
        <f t="shared" si="4"/>
        <v>-7.916035993499734</v>
      </c>
      <c r="AH19">
        <f t="shared" si="5"/>
        <v>-4325.2714961502479</v>
      </c>
      <c r="AI19">
        <f t="shared" si="6"/>
        <v>-1830.7748689144132</v>
      </c>
      <c r="AJ19">
        <f t="shared" si="7"/>
        <v>920.60624469630102</v>
      </c>
      <c r="AK19">
        <f t="shared" si="24"/>
        <v>496.09680892123407</v>
      </c>
      <c r="AL19">
        <f t="shared" si="8"/>
        <v>-414.07181529687813</v>
      </c>
      <c r="AN19">
        <f t="shared" si="9"/>
        <v>944.88526911810152</v>
      </c>
      <c r="AO19">
        <f t="shared" si="9"/>
        <v>-47.244263455905077</v>
      </c>
      <c r="AP19">
        <f t="shared" si="9"/>
        <v>-2.8395630402914227</v>
      </c>
      <c r="AQ19">
        <f t="shared" si="9"/>
        <v>-1551.5191049888499</v>
      </c>
      <c r="AR19">
        <f t="shared" si="9"/>
        <v>-656.71766236694498</v>
      </c>
      <c r="AS19">
        <f t="shared" si="9"/>
        <v>330.23087177062945</v>
      </c>
      <c r="AT19">
        <f t="shared" si="9"/>
        <v>177.95499719506168</v>
      </c>
      <c r="AU19">
        <f t="shared" si="9"/>
        <v>-148.53179340125385</v>
      </c>
      <c r="AW19">
        <v>16</v>
      </c>
      <c r="AX19">
        <f>(R19*SUMPRODUCT(K20:$K$23, X20:$X$23)-$AZ$3*SUMPRODUCT(K19:$K$22, W20:$W$23))/Z19</f>
        <v>10534.923051945039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8318.9319598723232</v>
      </c>
      <c r="P20">
        <f t="shared" si="22"/>
        <v>415.94659799361619</v>
      </c>
      <c r="Q20" s="4">
        <f t="shared" si="23"/>
        <v>25</v>
      </c>
      <c r="R20">
        <f t="shared" si="0"/>
        <v>100000</v>
      </c>
      <c r="S20">
        <f t="shared" si="1"/>
        <v>8909.8840649315462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3335.7932027178799</v>
      </c>
      <c r="AC20">
        <f t="shared" si="2"/>
        <v>2418.8275876784746</v>
      </c>
      <c r="AE20">
        <f t="shared" si="3"/>
        <v>2258.3977499502885</v>
      </c>
      <c r="AF20">
        <f t="shared" si="4"/>
        <v>-112.91988749751444</v>
      </c>
      <c r="AG20">
        <f t="shared" si="4"/>
        <v>-6.7869221699492961</v>
      </c>
      <c r="AH20">
        <f t="shared" si="5"/>
        <v>-4199.8138544617641</v>
      </c>
      <c r="AI20">
        <f t="shared" si="6"/>
        <v>-2061.1229141789395</v>
      </c>
      <c r="AJ20">
        <f t="shared" si="7"/>
        <v>916.96561503940529</v>
      </c>
      <c r="AK20">
        <f t="shared" si="24"/>
        <v>297.63301883876653</v>
      </c>
      <c r="AL20">
        <f t="shared" si="8"/>
        <v>-846.52428030076771</v>
      </c>
      <c r="AN20">
        <f t="shared" si="9"/>
        <v>768.3869501923599</v>
      </c>
      <c r="AO20">
        <f t="shared" si="9"/>
        <v>-38.419347509617999</v>
      </c>
      <c r="AP20">
        <f t="shared" si="9"/>
        <v>-2.3091514448573305</v>
      </c>
      <c r="AQ20">
        <f t="shared" si="9"/>
        <v>-1428.9255110515978</v>
      </c>
      <c r="AR20">
        <f t="shared" si="9"/>
        <v>-701.26705981371333</v>
      </c>
      <c r="AS20">
        <f t="shared" si="9"/>
        <v>311.98419870321754</v>
      </c>
      <c r="AT20">
        <f t="shared" si="9"/>
        <v>101.26530086522583</v>
      </c>
      <c r="AU20">
        <f t="shared" si="9"/>
        <v>-288.01756024526992</v>
      </c>
      <c r="AW20">
        <v>17</v>
      </c>
      <c r="AX20">
        <f>(R20*SUMPRODUCT(K21:$K$23, X21:$X$23)-$AZ$3*SUMPRODUCT(K20:$K$22, W21:$W$23))/Z20</f>
        <v>8909.8840649315462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8318.9319598723232</v>
      </c>
      <c r="P21">
        <f t="shared" si="22"/>
        <v>415.94659799361619</v>
      </c>
      <c r="Q21" s="4">
        <f t="shared" si="23"/>
        <v>25</v>
      </c>
      <c r="R21">
        <f t="shared" si="0"/>
        <v>100000</v>
      </c>
      <c r="S21">
        <f t="shared" si="1"/>
        <v>6702.6019231757555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2418.8275876784746</v>
      </c>
      <c r="AC21">
        <f t="shared" si="2"/>
        <v>1531.38861110266</v>
      </c>
      <c r="AE21">
        <f t="shared" si="3"/>
        <v>1900.6824224241418</v>
      </c>
      <c r="AF21">
        <f t="shared" si="4"/>
        <v>-95.034121121207093</v>
      </c>
      <c r="AG21">
        <f t="shared" si="4"/>
        <v>-5.7119184036856607</v>
      </c>
      <c r="AH21">
        <f t="shared" si="5"/>
        <v>-4028.5381782565682</v>
      </c>
      <c r="AI21">
        <f t="shared" si="6"/>
        <v>-2228.6017953573191</v>
      </c>
      <c r="AJ21">
        <f t="shared" si="7"/>
        <v>887.43897657581465</v>
      </c>
      <c r="AK21">
        <f t="shared" si="24"/>
        <v>216.71561310474632</v>
      </c>
      <c r="AL21">
        <f t="shared" si="8"/>
        <v>-1124.4472056767581</v>
      </c>
      <c r="AN21">
        <f t="shared" si="9"/>
        <v>615.1236741622098</v>
      </c>
      <c r="AO21">
        <f t="shared" si="9"/>
        <v>-30.756183708110491</v>
      </c>
      <c r="AP21">
        <f t="shared" si="9"/>
        <v>-1.8485656485993502</v>
      </c>
      <c r="AQ21">
        <f t="shared" si="9"/>
        <v>-1303.7681500476006</v>
      </c>
      <c r="AR21">
        <f t="shared" si="9"/>
        <v>-721.24922524210069</v>
      </c>
      <c r="AS21">
        <f t="shared" si="9"/>
        <v>287.20459421613509</v>
      </c>
      <c r="AT21">
        <f t="shared" si="9"/>
        <v>70.136337669334083</v>
      </c>
      <c r="AU21">
        <f t="shared" si="9"/>
        <v>-363.90829335663142</v>
      </c>
      <c r="AW21">
        <v>18</v>
      </c>
      <c r="AX21">
        <f>(R21*SUMPRODUCT(K22:$K$23, X22:$X$23)-$AZ$3*SUMPRODUCT(K21:$K$22, W22:$W$23))/Z21</f>
        <v>6702.6019231757555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8318.9319598723232</v>
      </c>
      <c r="P22">
        <f t="shared" si="22"/>
        <v>415.94659799361619</v>
      </c>
      <c r="Q22" s="4">
        <f t="shared" si="23"/>
        <v>25</v>
      </c>
      <c r="R22">
        <f t="shared" si="0"/>
        <v>100000</v>
      </c>
      <c r="S22">
        <f t="shared" si="1"/>
        <v>3793.286794490994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1531.38861110266</v>
      </c>
      <c r="AC22">
        <f t="shared" si="2"/>
        <v>713.65687016311085</v>
      </c>
      <c r="AE22">
        <f t="shared" si="3"/>
        <v>1565.0973066957358</v>
      </c>
      <c r="AF22">
        <f t="shared" si="4"/>
        <v>-78.2548653347868</v>
      </c>
      <c r="AG22">
        <f t="shared" si="4"/>
        <v>-4.7034202053978476</v>
      </c>
      <c r="AH22">
        <f t="shared" si="5"/>
        <v>-3805.516057003827</v>
      </c>
      <c r="AI22">
        <f t="shared" si="6"/>
        <v>-2323.3770358482757</v>
      </c>
      <c r="AJ22">
        <f t="shared" si="7"/>
        <v>817.73174093954913</v>
      </c>
      <c r="AK22">
        <f t="shared" si="24"/>
        <v>211.27617367245267</v>
      </c>
      <c r="AL22">
        <f t="shared" si="8"/>
        <v>-1294.3691212362739</v>
      </c>
      <c r="AN22">
        <f t="shared" si="9"/>
        <v>473.38059370216592</v>
      </c>
      <c r="AO22">
        <f t="shared" si="9"/>
        <v>-23.669029685108299</v>
      </c>
      <c r="AP22">
        <f t="shared" si="9"/>
        <v>-1.4226002688373691</v>
      </c>
      <c r="AQ22">
        <f t="shared" si="9"/>
        <v>-1151.0194559154086</v>
      </c>
      <c r="AR22">
        <f t="shared" si="9"/>
        <v>-702.73049216718823</v>
      </c>
      <c r="AS22">
        <f t="shared" si="9"/>
        <v>247.33180190075151</v>
      </c>
      <c r="AT22">
        <f t="shared" si="9"/>
        <v>63.902761892383012</v>
      </c>
      <c r="AU22">
        <f t="shared" si="9"/>
        <v>-391.49592837405368</v>
      </c>
      <c r="AW22">
        <v>19</v>
      </c>
      <c r="AX22">
        <f>(R22*SUMPRODUCT(K23:$K$23, X23:$X$23)-$AZ$3*SUMPRODUCT(K22:$K$22, W23:$W$23))/Z22</f>
        <v>3793.286794490994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8318.9319598723232</v>
      </c>
      <c r="P23">
        <f t="shared" si="22"/>
        <v>415.94659799361619</v>
      </c>
      <c r="Q23" s="4">
        <f t="shared" si="23"/>
        <v>25</v>
      </c>
      <c r="R23">
        <f t="shared" si="0"/>
        <v>100000</v>
      </c>
      <c r="S23">
        <f t="shared" si="1"/>
        <v>4730.9737903538607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713.65687016311085</v>
      </c>
      <c r="AC23">
        <f t="shared" si="2"/>
        <v>713.65687016311085</v>
      </c>
      <c r="AE23">
        <f t="shared" si="3"/>
        <v>1254.8923770592901</v>
      </c>
      <c r="AF23">
        <f t="shared" si="4"/>
        <v>-62.744618852964507</v>
      </c>
      <c r="AG23">
        <f t="shared" si="4"/>
        <v>-3.771194376611267</v>
      </c>
      <c r="AH23">
        <f t="shared" si="5"/>
        <v>-3540.7665069304076</v>
      </c>
      <c r="AI23">
        <f t="shared" si="6"/>
        <v>-2352.389943100693</v>
      </c>
      <c r="AJ23">
        <f t="shared" si="7"/>
        <v>0</v>
      </c>
      <c r="AK23">
        <f t="shared" si="24"/>
        <v>198.01310088758444</v>
      </c>
      <c r="AL23">
        <f t="shared" si="8"/>
        <v>-2154.3768422131084</v>
      </c>
      <c r="AN23">
        <f t="shared" si="9"/>
        <v>343.83165186210152</v>
      </c>
      <c r="AO23">
        <f t="shared" si="9"/>
        <v>-17.191582593105078</v>
      </c>
      <c r="AP23">
        <f t="shared" si="9"/>
        <v>-1.0332806348237598</v>
      </c>
      <c r="AQ23">
        <f t="shared" si="9"/>
        <v>-970.14502533579844</v>
      </c>
      <c r="AR23">
        <f t="shared" si="9"/>
        <v>-644.53823670162558</v>
      </c>
      <c r="AS23">
        <f t="shared" si="9"/>
        <v>0</v>
      </c>
      <c r="AT23">
        <f t="shared" si="9"/>
        <v>54.254191684597657</v>
      </c>
      <c r="AU23">
        <f t="shared" si="9"/>
        <v>-590.28404501702789</v>
      </c>
      <c r="AW23">
        <v>20</v>
      </c>
      <c r="AX23">
        <f>(R23*SUMPRODUCT(K$23:$K24, X$23:$X24)-$AZ$3*SUMPRODUCT(K$22:$K23, W$23:$W24))/Z23</f>
        <v>4730.9737903538607</v>
      </c>
    </row>
    <row r="25" spans="5:50" x14ac:dyDescent="0.25">
      <c r="AN25" s="8">
        <f t="shared" ref="AN25:AU25" si="25">SUM(AN3:AN23)</f>
        <v>58834.325005660605</v>
      </c>
      <c r="AO25" s="8">
        <f t="shared" si="25"/>
        <v>-9180.9152201872712</v>
      </c>
      <c r="AP25" s="8">
        <f t="shared" si="25"/>
        <v>-1674.2411162963608</v>
      </c>
      <c r="AQ25" s="8">
        <f t="shared" si="25"/>
        <v>-35799.184523319076</v>
      </c>
      <c r="AR25" s="8">
        <f t="shared" si="25"/>
        <v>12179.984145857885</v>
      </c>
      <c r="AS25" s="8">
        <f t="shared" si="25"/>
        <v>-4187.8115862374925</v>
      </c>
      <c r="AT25" s="8">
        <f t="shared" si="25"/>
        <v>7450.9372219573588</v>
      </c>
      <c r="AU25" s="9">
        <f t="shared" si="25"/>
        <v>15443.109781577752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AF01-70F6-4AC3-BFEA-1CF8CBB0B629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659.01413878564858</v>
      </c>
      <c r="K3">
        <v>1</v>
      </c>
      <c r="L3" s="2">
        <v>0</v>
      </c>
      <c r="O3">
        <f>$C$3</f>
        <v>659.01413878564858</v>
      </c>
      <c r="P3">
        <f>O3*B5</f>
        <v>527.21131102851894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659.01413878564858</v>
      </c>
      <c r="AF3">
        <f t="shared" ref="AF3:AG23" si="4">-$Z3*P3</f>
        <v>-527.21131102851894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-1390.6297592428705</v>
      </c>
      <c r="AJ3">
        <f t="shared" ref="AJ3:AJ23" si="7">AB3-AC3</f>
        <v>0</v>
      </c>
      <c r="AL3">
        <f t="shared" ref="AL3:AL23" si="8">SUM(AI3:AK3)</f>
        <v>-1390.6297592428705</v>
      </c>
      <c r="AN3">
        <f t="shared" ref="AN3:AU23" si="9">AE3*$K3</f>
        <v>659.01413878564858</v>
      </c>
      <c r="AO3">
        <f t="shared" si="9"/>
        <v>-527.21131102851894</v>
      </c>
      <c r="AP3">
        <f t="shared" si="9"/>
        <v>-1522.432587</v>
      </c>
      <c r="AQ3">
        <f t="shared" si="9"/>
        <v>0</v>
      </c>
      <c r="AR3">
        <f t="shared" si="9"/>
        <v>-1390.6297592428705</v>
      </c>
      <c r="AS3">
        <f t="shared" si="9"/>
        <v>0</v>
      </c>
      <c r="AT3">
        <f t="shared" si="9"/>
        <v>0</v>
      </c>
      <c r="AU3">
        <f t="shared" si="9"/>
        <v>-1390.6297592428705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321.36512674756068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250000</v>
      </c>
      <c r="S4">
        <f t="shared" si="1"/>
        <v>63.411939512286303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62.707888732737956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-275.70274999999998</v>
      </c>
      <c r="AI4">
        <f t="shared" si="6"/>
        <v>-275.70274999999998</v>
      </c>
      <c r="AJ4">
        <f t="shared" si="7"/>
        <v>-62.707888732737956</v>
      </c>
      <c r="AK4">
        <f>G4*MAX(0, SUM(AB4, AE4:AF4))</f>
        <v>0</v>
      </c>
      <c r="AL4">
        <f t="shared" si="8"/>
        <v>-338.41063873273794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-258.65723801482312</v>
      </c>
      <c r="AR4">
        <f t="shared" si="9"/>
        <v>-258.65723801482312</v>
      </c>
      <c r="AS4">
        <f t="shared" si="9"/>
        <v>-58.830930418179896</v>
      </c>
      <c r="AT4">
        <f t="shared" si="9"/>
        <v>0</v>
      </c>
      <c r="AU4">
        <f t="shared" si="9"/>
        <v>-317.48816843300301</v>
      </c>
      <c r="AW4">
        <v>1</v>
      </c>
      <c r="AX4">
        <f>(R4*SUMPRODUCT(K5:$K$23, X5:$X$23)-$AZ$3*SUMPRODUCT(K4:$K$22, W5:$W$23))/Z4</f>
        <v>63.411939512286303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659.01413878564858</v>
      </c>
      <c r="P5">
        <f t="shared" ref="P5:P23" si="22">O5*$C$5</f>
        <v>32.950706939282433</v>
      </c>
      <c r="Q5" s="4">
        <f t="shared" ref="Q5:Q23" si="23">$C$8</f>
        <v>25</v>
      </c>
      <c r="R5">
        <f t="shared" si="0"/>
        <v>250000</v>
      </c>
      <c r="S5">
        <f t="shared" si="1"/>
        <v>125.75822164745188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62.707888732737956</v>
      </c>
      <c r="AC5">
        <f t="shared" si="2"/>
        <v>122.97976678286705</v>
      </c>
      <c r="AE5">
        <f t="shared" si="3"/>
        <v>644.45412818950422</v>
      </c>
      <c r="AF5">
        <f t="shared" si="4"/>
        <v>-32.222706409475215</v>
      </c>
      <c r="AG5">
        <f t="shared" si="4"/>
        <v>-24.447659399881246</v>
      </c>
      <c r="AH5">
        <f t="shared" si="5"/>
        <v>-275.46027868751702</v>
      </c>
      <c r="AI5">
        <f t="shared" si="6"/>
        <v>312.32348369263076</v>
      </c>
      <c r="AJ5">
        <f t="shared" si="7"/>
        <v>-60.271878050129089</v>
      </c>
      <c r="AK5">
        <f>G5*SUM(AB5, AE5:AF5)</f>
        <v>27.672511731023445</v>
      </c>
      <c r="AL5">
        <f t="shared" si="8"/>
        <v>279.72411737352513</v>
      </c>
      <c r="AN5">
        <f t="shared" si="9"/>
        <v>556.52642566010388</v>
      </c>
      <c r="AO5">
        <f t="shared" si="9"/>
        <v>-27.826321283005196</v>
      </c>
      <c r="AP5">
        <f t="shared" si="9"/>
        <v>-21.112082158267626</v>
      </c>
      <c r="AQ5">
        <f t="shared" si="9"/>
        <v>-237.87717015635471</v>
      </c>
      <c r="AR5">
        <f t="shared" si="9"/>
        <v>269.71085206247631</v>
      </c>
      <c r="AS5">
        <f t="shared" si="9"/>
        <v>-52.048534398086119</v>
      </c>
      <c r="AT5">
        <f t="shared" si="9"/>
        <v>23.896943737437272</v>
      </c>
      <c r="AU5">
        <f t="shared" si="9"/>
        <v>241.55926140182748</v>
      </c>
      <c r="AW5">
        <v>2</v>
      </c>
      <c r="AX5">
        <f>(R5*SUMPRODUCT(K6:$K$23, X6:$X$23)-$AZ$3*SUMPRODUCT(K5:$K$22, W6:$W$23))/Z5</f>
        <v>125.75822164745188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659.01413878564858</v>
      </c>
      <c r="P6">
        <f t="shared" si="22"/>
        <v>32.950706939282433</v>
      </c>
      <c r="Q6" s="4">
        <f t="shared" si="23"/>
        <v>25</v>
      </c>
      <c r="R6">
        <f t="shared" si="0"/>
        <v>250000</v>
      </c>
      <c r="S6">
        <f t="shared" si="1"/>
        <v>185.62385751894939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122.97976678286705</v>
      </c>
      <c r="AC6">
        <f t="shared" si="2"/>
        <v>179.50268473676442</v>
      </c>
      <c r="AE6">
        <f t="shared" si="3"/>
        <v>637.28234491320427</v>
      </c>
      <c r="AF6">
        <f t="shared" si="4"/>
        <v>-31.864117245660214</v>
      </c>
      <c r="AG6">
        <f t="shared" si="4"/>
        <v>-24.175594551260726</v>
      </c>
      <c r="AH6">
        <f t="shared" si="5"/>
        <v>-275.88254621708791</v>
      </c>
      <c r="AI6">
        <f t="shared" si="6"/>
        <v>305.36008689919549</v>
      </c>
      <c r="AJ6">
        <f t="shared" si="7"/>
        <v>-56.522917953897377</v>
      </c>
      <c r="AK6">
        <f>G6*SUM(AB6, AE6:AF6)</f>
        <v>42.611282675349052</v>
      </c>
      <c r="AL6">
        <f t="shared" si="8"/>
        <v>291.44845162064718</v>
      </c>
      <c r="AN6">
        <f t="shared" si="9"/>
        <v>496.33219920648412</v>
      </c>
      <c r="AO6">
        <f t="shared" si="9"/>
        <v>-24.816609960324207</v>
      </c>
      <c r="AP6">
        <f t="shared" si="9"/>
        <v>-18.828586899556697</v>
      </c>
      <c r="AQ6">
        <f t="shared" si="9"/>
        <v>-214.86456039396646</v>
      </c>
      <c r="AR6">
        <f t="shared" si="9"/>
        <v>237.82244195263684</v>
      </c>
      <c r="AS6">
        <f t="shared" si="9"/>
        <v>-44.021530484178768</v>
      </c>
      <c r="AT6">
        <f t="shared" si="9"/>
        <v>33.186784178283837</v>
      </c>
      <c r="AU6">
        <f t="shared" si="9"/>
        <v>226.98769564674191</v>
      </c>
      <c r="AW6">
        <v>3</v>
      </c>
      <c r="AX6">
        <f>(R6*SUMPRODUCT(K7:$K$23, X7:$X$23)-$AZ$3*SUMPRODUCT(K6:$K$22, W7:$W$23))/Z6</f>
        <v>185.62385751894939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659.01413878564858</v>
      </c>
      <c r="P7">
        <f t="shared" si="22"/>
        <v>32.950706939282433</v>
      </c>
      <c r="Q7" s="4">
        <f t="shared" si="23"/>
        <v>25</v>
      </c>
      <c r="R7">
        <f t="shared" si="0"/>
        <v>250000</v>
      </c>
      <c r="S7">
        <f t="shared" si="1"/>
        <v>236.97853339006946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179.50268473676442</v>
      </c>
      <c r="AC7">
        <f t="shared" si="2"/>
        <v>226.61015282878179</v>
      </c>
      <c r="AE7">
        <f t="shared" si="3"/>
        <v>630.18068586292407</v>
      </c>
      <c r="AF7">
        <f t="shared" si="4"/>
        <v>-31.509034293146211</v>
      </c>
      <c r="AG7">
        <f t="shared" si="4"/>
        <v>-23.906189896932435</v>
      </c>
      <c r="AH7">
        <f t="shared" si="5"/>
        <v>-276.48708815683943</v>
      </c>
      <c r="AI7">
        <f t="shared" si="6"/>
        <v>298.27837351600596</v>
      </c>
      <c r="AJ7">
        <f t="shared" si="7"/>
        <v>-47.107468092017371</v>
      </c>
      <c r="AK7">
        <f>G7*SUM(AB7, AE7:AF7)</f>
        <v>38.208359912651225</v>
      </c>
      <c r="AL7">
        <f t="shared" si="8"/>
        <v>289.37926533663983</v>
      </c>
      <c r="AN7">
        <f t="shared" si="9"/>
        <v>444.28463921318945</v>
      </c>
      <c r="AO7">
        <f t="shared" si="9"/>
        <v>-22.214231960659479</v>
      </c>
      <c r="AP7">
        <f t="shared" si="9"/>
        <v>-16.854139124839694</v>
      </c>
      <c r="AQ7">
        <f t="shared" si="9"/>
        <v>-194.92658052612305</v>
      </c>
      <c r="AR7">
        <f t="shared" si="9"/>
        <v>210.28968760156721</v>
      </c>
      <c r="AS7">
        <f t="shared" si="9"/>
        <v>-33.211307383770318</v>
      </c>
      <c r="AT7">
        <f t="shared" si="9"/>
        <v>26.937333656100659</v>
      </c>
      <c r="AU7">
        <f t="shared" si="9"/>
        <v>204.01571387389757</v>
      </c>
      <c r="AW7">
        <v>4</v>
      </c>
      <c r="AX7">
        <f>(R7*SUMPRODUCT(K8:$K$23, X8:$X$23)-$AZ$3*SUMPRODUCT(K7:$K$22, W8:$W$23))/Z7</f>
        <v>236.97853339006946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659.01413878564858</v>
      </c>
      <c r="P8">
        <f t="shared" si="22"/>
        <v>32.950706939282433</v>
      </c>
      <c r="Q8" s="4">
        <f t="shared" si="23"/>
        <v>25</v>
      </c>
      <c r="R8">
        <f t="shared" si="0"/>
        <v>250000</v>
      </c>
      <c r="S8">
        <f t="shared" si="1"/>
        <v>275.55040726999084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226.61015282878179</v>
      </c>
      <c r="AC8">
        <f t="shared" si="2"/>
        <v>260.55311514354958</v>
      </c>
      <c r="AE8">
        <f t="shared" si="3"/>
        <v>623.14619123752743</v>
      </c>
      <c r="AF8">
        <f t="shared" si="4"/>
        <v>-31.157309561876374</v>
      </c>
      <c r="AG8">
        <f t="shared" si="4"/>
        <v>-23.639333155498974</v>
      </c>
      <c r="AH8">
        <f t="shared" si="5"/>
        <v>-277.94842464137156</v>
      </c>
      <c r="AI8">
        <f t="shared" si="6"/>
        <v>290.40112387878054</v>
      </c>
      <c r="AJ8">
        <f t="shared" si="7"/>
        <v>-33.942962314767783</v>
      </c>
      <c r="AK8">
        <f t="shared" ref="AK8:AK23" si="24">G8*SUM(AB8:AB8, AE8:AF8)</f>
        <v>17.436159434944422</v>
      </c>
      <c r="AL8">
        <f t="shared" si="8"/>
        <v>273.8943209989572</v>
      </c>
      <c r="AN8">
        <f t="shared" si="9"/>
        <v>409.62726294599162</v>
      </c>
      <c r="AO8">
        <f t="shared" si="9"/>
        <v>-20.481363147299582</v>
      </c>
      <c r="AP8">
        <f t="shared" si="9"/>
        <v>-15.539395850474586</v>
      </c>
      <c r="AQ8">
        <f t="shared" si="9"/>
        <v>-182.71033992823769</v>
      </c>
      <c r="AR8">
        <f t="shared" si="9"/>
        <v>190.89616401997978</v>
      </c>
      <c r="AS8">
        <f t="shared" si="9"/>
        <v>-22.312521435242843</v>
      </c>
      <c r="AT8">
        <f t="shared" si="9"/>
        <v>11.46171855988082</v>
      </c>
      <c r="AU8">
        <f t="shared" si="9"/>
        <v>180.04536114461777</v>
      </c>
      <c r="AW8">
        <v>5</v>
      </c>
      <c r="AX8">
        <f>(R8*SUMPRODUCT(K9:$K$23, X9:$X$23)-$AZ$3*SUMPRODUCT(K8:$K$22, W9:$W$23))/Z8</f>
        <v>275.55040726999084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659.01413878564858</v>
      </c>
      <c r="P9">
        <f t="shared" si="22"/>
        <v>32.950706939282433</v>
      </c>
      <c r="Q9" s="4">
        <f t="shared" si="23"/>
        <v>25</v>
      </c>
      <c r="R9">
        <f t="shared" si="0"/>
        <v>250000</v>
      </c>
      <c r="S9">
        <f t="shared" si="1"/>
        <v>304.01252489030162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260.55311514354958</v>
      </c>
      <c r="AC9">
        <f t="shared" si="2"/>
        <v>284.24878062600806</v>
      </c>
      <c r="AE9">
        <f t="shared" si="3"/>
        <v>616.17186802653111</v>
      </c>
      <c r="AF9">
        <f t="shared" si="4"/>
        <v>-30.808593401326561</v>
      </c>
      <c r="AG9">
        <f t="shared" si="4"/>
        <v>-23.374759043938649</v>
      </c>
      <c r="AH9">
        <f t="shared" si="5"/>
        <v>-281.80780005334503</v>
      </c>
      <c r="AI9">
        <f t="shared" si="6"/>
        <v>280.18071552792088</v>
      </c>
      <c r="AJ9">
        <f t="shared" si="7"/>
        <v>-23.69566548245848</v>
      </c>
      <c r="AK9">
        <f t="shared" si="24"/>
        <v>4.9909066996356488</v>
      </c>
      <c r="AL9">
        <f t="shared" si="8"/>
        <v>261.47595674509807</v>
      </c>
      <c r="AN9">
        <f t="shared" si="9"/>
        <v>384.94836335448781</v>
      </c>
      <c r="AO9">
        <f t="shared" si="9"/>
        <v>-19.247418167724394</v>
      </c>
      <c r="AP9">
        <f t="shared" si="9"/>
        <v>-14.603190610744106</v>
      </c>
      <c r="AQ9">
        <f t="shared" si="9"/>
        <v>-176.05713120027241</v>
      </c>
      <c r="AR9">
        <f t="shared" si="9"/>
        <v>175.04062337574692</v>
      </c>
      <c r="AS9">
        <f t="shared" si="9"/>
        <v>-14.803674298345383</v>
      </c>
      <c r="AT9">
        <f t="shared" si="9"/>
        <v>3.1180283706119583</v>
      </c>
      <c r="AU9">
        <f t="shared" si="9"/>
        <v>163.35497744801353</v>
      </c>
      <c r="AW9">
        <v>6</v>
      </c>
      <c r="AX9">
        <f>(R9*SUMPRODUCT(K10:$K$23, X10:$X$23)-$AZ$3*SUMPRODUCT(K9:$K$22, W10:$W$23))/Z9</f>
        <v>304.01252489030162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659.01413878564858</v>
      </c>
      <c r="P10">
        <f t="shared" si="22"/>
        <v>32.950706939282433</v>
      </c>
      <c r="Q10" s="4">
        <f t="shared" si="23"/>
        <v>25</v>
      </c>
      <c r="R10">
        <f t="shared" si="0"/>
        <v>250000</v>
      </c>
      <c r="S10">
        <f t="shared" si="1"/>
        <v>326.32685831690094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284.24878062600806</v>
      </c>
      <c r="AC10">
        <f t="shared" si="2"/>
        <v>301.68688878364151</v>
      </c>
      <c r="AE10">
        <f t="shared" si="3"/>
        <v>609.25394317865221</v>
      </c>
      <c r="AF10">
        <f t="shared" si="4"/>
        <v>-30.462697158932617</v>
      </c>
      <c r="AG10">
        <f t="shared" si="4"/>
        <v>-23.112324429841202</v>
      </c>
      <c r="AH10">
        <f t="shared" si="5"/>
        <v>-286.87023658059366</v>
      </c>
      <c r="AI10">
        <f t="shared" si="6"/>
        <v>268.80868500928466</v>
      </c>
      <c r="AJ10">
        <f t="shared" si="7"/>
        <v>-17.438108157633451</v>
      </c>
      <c r="AK10">
        <f t="shared" si="24"/>
        <v>3.5384641092474833</v>
      </c>
      <c r="AL10">
        <f t="shared" si="8"/>
        <v>254.90904096089869</v>
      </c>
      <c r="AN10">
        <f t="shared" si="9"/>
        <v>361.64032880550184</v>
      </c>
      <c r="AO10">
        <f t="shared" si="9"/>
        <v>-18.082016440275094</v>
      </c>
      <c r="AP10">
        <f t="shared" si="9"/>
        <v>-13.718989757635885</v>
      </c>
      <c r="AQ10">
        <f t="shared" si="9"/>
        <v>-170.28013990398921</v>
      </c>
      <c r="AR10">
        <f t="shared" si="9"/>
        <v>159.55918270360161</v>
      </c>
      <c r="AS10">
        <f t="shared" si="9"/>
        <v>-10.350894300282361</v>
      </c>
      <c r="AT10">
        <f t="shared" si="9"/>
        <v>2.1003578856764058</v>
      </c>
      <c r="AU10">
        <f t="shared" si="9"/>
        <v>151.30864628899565</v>
      </c>
      <c r="AW10">
        <v>7</v>
      </c>
      <c r="AX10">
        <f>(R10*SUMPRODUCT(K11:$K$23, X11:$X$23)-$AZ$3*SUMPRODUCT(K10:$K$22, W11:$W$23))/Z10</f>
        <v>326.32685831690094</v>
      </c>
    </row>
    <row r="11" spans="1:52" x14ac:dyDescent="0.25">
      <c r="A11" t="s">
        <v>33</v>
      </c>
      <c r="C11" s="7">
        <f>AU25</f>
        <v>478.00880966878361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659.01413878564858</v>
      </c>
      <c r="P11">
        <f t="shared" si="22"/>
        <v>32.950706939282433</v>
      </c>
      <c r="Q11" s="4">
        <f t="shared" si="23"/>
        <v>25</v>
      </c>
      <c r="R11">
        <f t="shared" si="0"/>
        <v>250000</v>
      </c>
      <c r="S11">
        <f t="shared" si="1"/>
        <v>342.91763993817005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301.68688878364151</v>
      </c>
      <c r="AC11">
        <f t="shared" si="2"/>
        <v>313.45478418444804</v>
      </c>
      <c r="AE11">
        <f t="shared" si="3"/>
        <v>602.39285061217993</v>
      </c>
      <c r="AF11">
        <f t="shared" si="4"/>
        <v>-30.119642530609003</v>
      </c>
      <c r="AG11">
        <f t="shared" si="4"/>
        <v>-22.852045774093575</v>
      </c>
      <c r="AH11">
        <f t="shared" si="5"/>
        <v>-291.55411449214063</v>
      </c>
      <c r="AI11">
        <f t="shared" si="6"/>
        <v>257.86704781533678</v>
      </c>
      <c r="AJ11">
        <f t="shared" si="7"/>
        <v>-11.767895400806538</v>
      </c>
      <c r="AK11">
        <f t="shared" si="24"/>
        <v>2.0975042324765099</v>
      </c>
      <c r="AL11">
        <f t="shared" si="8"/>
        <v>248.19665664700676</v>
      </c>
      <c r="AN11">
        <f t="shared" si="9"/>
        <v>340.05490113022336</v>
      </c>
      <c r="AO11">
        <f t="shared" si="9"/>
        <v>-17.00274505651117</v>
      </c>
      <c r="AP11">
        <f t="shared" si="9"/>
        <v>-12.900136776914806</v>
      </c>
      <c r="AQ11">
        <f t="shared" si="9"/>
        <v>-164.58429989163963</v>
      </c>
      <c r="AR11">
        <f t="shared" si="9"/>
        <v>145.56771940515776</v>
      </c>
      <c r="AS11">
        <f t="shared" si="9"/>
        <v>-6.6430577702994489</v>
      </c>
      <c r="AT11">
        <f t="shared" si="9"/>
        <v>1.1840555439364353</v>
      </c>
      <c r="AU11">
        <f t="shared" si="9"/>
        <v>140.10871717879476</v>
      </c>
      <c r="AW11">
        <v>8</v>
      </c>
      <c r="AX11">
        <f>(R11*SUMPRODUCT(K12:$K$23, X12:$X$23)-$AZ$3*SUMPRODUCT(K11:$K$22, W12:$W$23))/Z11</f>
        <v>342.91763993817005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659.01413878564858</v>
      </c>
      <c r="P12">
        <f t="shared" si="22"/>
        <v>32.950706939282433</v>
      </c>
      <c r="Q12" s="4">
        <f t="shared" si="23"/>
        <v>25</v>
      </c>
      <c r="R12">
        <f t="shared" si="0"/>
        <v>250000</v>
      </c>
      <c r="S12">
        <f t="shared" si="1"/>
        <v>353.21771054304605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313.45478418444804</v>
      </c>
      <c r="AC12">
        <f t="shared" si="2"/>
        <v>319.21979353840243</v>
      </c>
      <c r="AE12">
        <f t="shared" si="3"/>
        <v>595.58269883640321</v>
      </c>
      <c r="AF12">
        <f t="shared" si="4"/>
        <v>-29.779134941820164</v>
      </c>
      <c r="AG12">
        <f t="shared" si="4"/>
        <v>-22.593699580325804</v>
      </c>
      <c r="AH12">
        <f t="shared" si="5"/>
        <v>-298.25736026836393</v>
      </c>
      <c r="AI12">
        <f t="shared" si="6"/>
        <v>244.95250404589325</v>
      </c>
      <c r="AJ12">
        <f t="shared" si="7"/>
        <v>-5.7650093539543832</v>
      </c>
      <c r="AK12">
        <f t="shared" si="24"/>
        <v>2.0222942005817712</v>
      </c>
      <c r="AL12">
        <f t="shared" si="8"/>
        <v>241.20978889252063</v>
      </c>
      <c r="AN12">
        <f t="shared" si="9"/>
        <v>319.62213488333271</v>
      </c>
      <c r="AO12">
        <f t="shared" si="9"/>
        <v>-15.981106744166638</v>
      </c>
      <c r="AP12">
        <f t="shared" si="9"/>
        <v>-12.125010529830728</v>
      </c>
      <c r="AQ12">
        <f t="shared" si="9"/>
        <v>-160.06115426100931</v>
      </c>
      <c r="AR12">
        <f t="shared" si="9"/>
        <v>131.45486334832603</v>
      </c>
      <c r="AS12">
        <f t="shared" si="9"/>
        <v>-3.0938182068304529</v>
      </c>
      <c r="AT12">
        <f t="shared" si="9"/>
        <v>1.0852732811328283</v>
      </c>
      <c r="AU12">
        <f t="shared" si="9"/>
        <v>129.44631842262839</v>
      </c>
      <c r="AW12">
        <v>9</v>
      </c>
      <c r="AX12">
        <f>(R12*SUMPRODUCT(K13:$K$23, X13:$X$23)-$AZ$3*SUMPRODUCT(K12:$K$22, W13:$W$23))/Z12</f>
        <v>353.21771054304605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659.01413878564858</v>
      </c>
      <c r="P13">
        <f t="shared" si="22"/>
        <v>32.950706939282433</v>
      </c>
      <c r="Q13" s="4">
        <f t="shared" si="23"/>
        <v>25</v>
      </c>
      <c r="R13">
        <f t="shared" si="0"/>
        <v>250000</v>
      </c>
      <c r="S13">
        <f t="shared" si="1"/>
        <v>357.42152696043161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319.21979353840243</v>
      </c>
      <c r="AC13">
        <f t="shared" si="2"/>
        <v>319.35247059875951</v>
      </c>
      <c r="AE13">
        <f t="shared" si="3"/>
        <v>588.82237779709737</v>
      </c>
      <c r="AF13">
        <f t="shared" si="4"/>
        <v>-29.44111888985487</v>
      </c>
      <c r="AG13">
        <f t="shared" si="4"/>
        <v>-22.337243738127828</v>
      </c>
      <c r="AH13">
        <f t="shared" si="5"/>
        <v>-305.18846394717531</v>
      </c>
      <c r="AI13">
        <f t="shared" si="6"/>
        <v>231.85555122193927</v>
      </c>
      <c r="AJ13">
        <f t="shared" si="7"/>
        <v>-0.13267706035708215</v>
      </c>
      <c r="AK13">
        <f t="shared" si="24"/>
        <v>1.7572021048912898</v>
      </c>
      <c r="AL13">
        <f t="shared" si="8"/>
        <v>233.48007626647347</v>
      </c>
      <c r="AN13">
        <f t="shared" si="9"/>
        <v>300.46037670686252</v>
      </c>
      <c r="AO13">
        <f t="shared" si="9"/>
        <v>-15.023018835343125</v>
      </c>
      <c r="AP13">
        <f t="shared" si="9"/>
        <v>-11.398100549880251</v>
      </c>
      <c r="AQ13">
        <f t="shared" si="9"/>
        <v>-155.72954476902532</v>
      </c>
      <c r="AR13">
        <f t="shared" si="9"/>
        <v>118.30971255261375</v>
      </c>
      <c r="AS13">
        <f t="shared" si="9"/>
        <v>-6.7701570182145593E-2</v>
      </c>
      <c r="AT13">
        <f t="shared" si="9"/>
        <v>0.89665343284161325</v>
      </c>
      <c r="AU13">
        <f t="shared" si="9"/>
        <v>119.13866441527321</v>
      </c>
      <c r="AW13">
        <v>10</v>
      </c>
      <c r="AX13">
        <f>(R13*SUMPRODUCT(K14:$K$23, X14:$X$23)-$AZ$3*SUMPRODUCT(K13:$K$22, W14:$W$23))/Z13</f>
        <v>357.42152696043161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659.01413878564858</v>
      </c>
      <c r="P14">
        <f t="shared" si="22"/>
        <v>32.950706939282433</v>
      </c>
      <c r="Q14" s="4">
        <f t="shared" si="23"/>
        <v>25</v>
      </c>
      <c r="R14">
        <f t="shared" si="0"/>
        <v>250000</v>
      </c>
      <c r="S14">
        <f t="shared" si="1"/>
        <v>355.10904234978904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319.35247059875951</v>
      </c>
      <c r="AC14">
        <f t="shared" si="2"/>
        <v>313.66796629587691</v>
      </c>
      <c r="AE14">
        <f t="shared" si="3"/>
        <v>582.10746565419288</v>
      </c>
      <c r="AF14">
        <f t="shared" si="4"/>
        <v>-29.10537328270965</v>
      </c>
      <c r="AG14">
        <f t="shared" si="4"/>
        <v>-22.082510502992776</v>
      </c>
      <c r="AH14">
        <f t="shared" si="5"/>
        <v>-313.60797753775591</v>
      </c>
      <c r="AI14">
        <f t="shared" si="6"/>
        <v>217.31160433073455</v>
      </c>
      <c r="AJ14">
        <f t="shared" si="7"/>
        <v>5.6845043028826012</v>
      </c>
      <c r="AK14">
        <f t="shared" si="24"/>
        <v>1.570238213346437</v>
      </c>
      <c r="AL14">
        <f t="shared" si="8"/>
        <v>224.5663468469636</v>
      </c>
      <c r="AN14">
        <f t="shared" si="9"/>
        <v>282.51277904239015</v>
      </c>
      <c r="AO14">
        <f t="shared" si="9"/>
        <v>-14.125638952119511</v>
      </c>
      <c r="AP14">
        <f t="shared" si="9"/>
        <v>-10.717250299173038</v>
      </c>
      <c r="AQ14">
        <f t="shared" si="9"/>
        <v>-152.20258541863063</v>
      </c>
      <c r="AR14">
        <f t="shared" si="9"/>
        <v>105.46730437246697</v>
      </c>
      <c r="AS14">
        <f t="shared" si="9"/>
        <v>2.7588464378840611</v>
      </c>
      <c r="AT14">
        <f t="shared" si="9"/>
        <v>0.76207983505676613</v>
      </c>
      <c r="AU14">
        <f t="shared" si="9"/>
        <v>108.9882306454078</v>
      </c>
      <c r="AW14">
        <v>11</v>
      </c>
      <c r="AX14">
        <f>(R14*SUMPRODUCT(K15:$K$23, X15:$X$23)-$AZ$3*SUMPRODUCT(K14:$K$22, W15:$W$23))/Z14</f>
        <v>355.10904234978904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659.01413878564858</v>
      </c>
      <c r="P15">
        <f t="shared" si="22"/>
        <v>32.950706939282433</v>
      </c>
      <c r="Q15" s="4">
        <f t="shared" si="23"/>
        <v>25</v>
      </c>
      <c r="R15">
        <f t="shared" si="0"/>
        <v>250000</v>
      </c>
      <c r="S15">
        <f t="shared" si="1"/>
        <v>344.6528160192118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313.66796629587691</v>
      </c>
      <c r="AC15">
        <f t="shared" si="2"/>
        <v>300.93797454678736</v>
      </c>
      <c r="AE15">
        <f t="shared" si="3"/>
        <v>575.42654783587636</v>
      </c>
      <c r="AF15">
        <f t="shared" si="4"/>
        <v>-28.771327391793825</v>
      </c>
      <c r="AG15">
        <f t="shared" si="4"/>
        <v>-21.829066857966158</v>
      </c>
      <c r="AH15">
        <f t="shared" si="5"/>
        <v>-326.18539996691192</v>
      </c>
      <c r="AI15">
        <f t="shared" si="6"/>
        <v>198.64075361920442</v>
      </c>
      <c r="AJ15">
        <f t="shared" si="7"/>
        <v>12.72999174908955</v>
      </c>
      <c r="AK15">
        <f t="shared" si="24"/>
        <v>3.5273250656338337</v>
      </c>
      <c r="AL15">
        <f t="shared" si="8"/>
        <v>214.89807043392781</v>
      </c>
      <c r="AN15">
        <f t="shared" si="9"/>
        <v>265.49134489331152</v>
      </c>
      <c r="AO15">
        <f t="shared" si="9"/>
        <v>-13.274567244665578</v>
      </c>
      <c r="AP15">
        <f t="shared" si="9"/>
        <v>-10.071534481131422</v>
      </c>
      <c r="AQ15">
        <f t="shared" si="9"/>
        <v>-150.49601178025267</v>
      </c>
      <c r="AR15">
        <f t="shared" si="9"/>
        <v>91.649231387261821</v>
      </c>
      <c r="AS15">
        <f t="shared" si="9"/>
        <v>5.8733866948914306</v>
      </c>
      <c r="AT15">
        <f t="shared" si="9"/>
        <v>1.6274436399797751</v>
      </c>
      <c r="AU15">
        <f t="shared" si="9"/>
        <v>99.150061722133032</v>
      </c>
      <c r="AW15">
        <v>12</v>
      </c>
      <c r="AX15">
        <f>(R15*SUMPRODUCT(K16:$K$23, X16:$X$23)-$AZ$3*SUMPRODUCT(K15:$K$22, W16:$W$23))/Z15</f>
        <v>344.6528160192118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659.01413878564858</v>
      </c>
      <c r="P16">
        <f t="shared" si="22"/>
        <v>32.950706939282433</v>
      </c>
      <c r="Q16" s="4">
        <f t="shared" si="23"/>
        <v>25</v>
      </c>
      <c r="R16">
        <f t="shared" si="0"/>
        <v>250000</v>
      </c>
      <c r="S16">
        <f t="shared" si="1"/>
        <v>325.90303170973317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300.93797454678736</v>
      </c>
      <c r="AC16">
        <f t="shared" si="2"/>
        <v>281.2762992189032</v>
      </c>
      <c r="AE16">
        <f t="shared" si="3"/>
        <v>568.77365367885261</v>
      </c>
      <c r="AF16">
        <f t="shared" si="4"/>
        <v>-28.438682683942634</v>
      </c>
      <c r="AG16">
        <f t="shared" si="4"/>
        <v>-21.576686303230147</v>
      </c>
      <c r="AH16">
        <f t="shared" si="5"/>
        <v>-340.89886156347438</v>
      </c>
      <c r="AI16">
        <f t="shared" si="6"/>
        <v>177.85942312820544</v>
      </c>
      <c r="AJ16">
        <f t="shared" si="7"/>
        <v>19.661675327884154</v>
      </c>
      <c r="AK16">
        <f t="shared" si="24"/>
        <v>5.9730379133460518</v>
      </c>
      <c r="AL16">
        <f t="shared" si="8"/>
        <v>203.49413636943564</v>
      </c>
      <c r="AN16">
        <f t="shared" si="9"/>
        <v>248.81181427309519</v>
      </c>
      <c r="AO16">
        <f t="shared" si="9"/>
        <v>-12.440590713654762</v>
      </c>
      <c r="AP16">
        <f t="shared" si="9"/>
        <v>-9.4387889283974804</v>
      </c>
      <c r="AQ16">
        <f t="shared" si="9"/>
        <v>-149.12727353073322</v>
      </c>
      <c r="AR16">
        <f t="shared" si="9"/>
        <v>77.805161100309732</v>
      </c>
      <c r="AS16">
        <f t="shared" si="9"/>
        <v>8.601061385908741</v>
      </c>
      <c r="AT16">
        <f t="shared" si="9"/>
        <v>2.6129241225029523</v>
      </c>
      <c r="AU16">
        <f t="shared" si="9"/>
        <v>89.019146608721428</v>
      </c>
      <c r="AW16">
        <v>13</v>
      </c>
      <c r="AX16">
        <f>(R16*SUMPRODUCT(K17:$K$23, X17:$X$23)-$AZ$3*SUMPRODUCT(K16:$K$22, W17:$W$23))/Z16</f>
        <v>325.90303170973317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659.01413878564858</v>
      </c>
      <c r="P17">
        <f t="shared" si="22"/>
        <v>32.950706939282433</v>
      </c>
      <c r="Q17" s="4">
        <f t="shared" si="23"/>
        <v>25</v>
      </c>
      <c r="R17">
        <f t="shared" si="0"/>
        <v>250000</v>
      </c>
      <c r="S17">
        <f t="shared" si="1"/>
        <v>300.21244468032177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281.2762992189032</v>
      </c>
      <c r="AC17">
        <f t="shared" si="2"/>
        <v>256.08551846752459</v>
      </c>
      <c r="AE17">
        <f t="shared" si="3"/>
        <v>562.14850649532093</v>
      </c>
      <c r="AF17">
        <f t="shared" si="4"/>
        <v>-28.107425324766051</v>
      </c>
      <c r="AG17">
        <f t="shared" si="4"/>
        <v>-21.325358342507649</v>
      </c>
      <c r="AH17">
        <f t="shared" si="5"/>
        <v>-355.61097690197494</v>
      </c>
      <c r="AI17">
        <f t="shared" si="6"/>
        <v>157.10474592607227</v>
      </c>
      <c r="AJ17">
        <f t="shared" si="7"/>
        <v>25.190780751378611</v>
      </c>
      <c r="AK17">
        <f t="shared" si="24"/>
        <v>11.251379849374521</v>
      </c>
      <c r="AL17">
        <f t="shared" si="8"/>
        <v>193.54690652682541</v>
      </c>
      <c r="AN17">
        <f t="shared" si="9"/>
        <v>231.62251380818836</v>
      </c>
      <c r="AO17">
        <f t="shared" si="9"/>
        <v>-11.58112569040942</v>
      </c>
      <c r="AP17">
        <f t="shared" si="9"/>
        <v>-8.7867050255930117</v>
      </c>
      <c r="AQ17">
        <f t="shared" si="9"/>
        <v>-146.52268476409557</v>
      </c>
      <c r="AR17">
        <f t="shared" si="9"/>
        <v>64.731998328090341</v>
      </c>
      <c r="AS17">
        <f t="shared" si="9"/>
        <v>10.379378215912423</v>
      </c>
      <c r="AT17">
        <f t="shared" si="9"/>
        <v>4.6359153398277577</v>
      </c>
      <c r="AU17">
        <f t="shared" si="9"/>
        <v>79.747291883830528</v>
      </c>
      <c r="AW17">
        <v>14</v>
      </c>
      <c r="AX17">
        <f>(R17*SUMPRODUCT(K18:$K$23, X18:$X$23)-$AZ$3*SUMPRODUCT(K17:$K$22, W18:$W$23))/Z17</f>
        <v>300.21244468032177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659.01413878564858</v>
      </c>
      <c r="P18">
        <f t="shared" si="22"/>
        <v>32.950706939282433</v>
      </c>
      <c r="Q18" s="4">
        <f t="shared" si="23"/>
        <v>25</v>
      </c>
      <c r="R18">
        <f t="shared" si="0"/>
        <v>250000</v>
      </c>
      <c r="S18">
        <f t="shared" si="1"/>
        <v>268.34748332864319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256.08551846752459</v>
      </c>
      <c r="AC18">
        <f t="shared" si="2"/>
        <v>226.21706762401132</v>
      </c>
      <c r="AE18">
        <f t="shared" si="3"/>
        <v>555.54926079286224</v>
      </c>
      <c r="AF18">
        <f t="shared" si="4"/>
        <v>-27.777463039643113</v>
      </c>
      <c r="AG18">
        <f t="shared" si="4"/>
        <v>-21.075012966207414</v>
      </c>
      <c r="AH18">
        <f t="shared" si="5"/>
        <v>-370.91792875157142</v>
      </c>
      <c r="AI18">
        <f t="shared" si="6"/>
        <v>135.77885603544036</v>
      </c>
      <c r="AJ18">
        <f t="shared" si="7"/>
        <v>29.868450843513273</v>
      </c>
      <c r="AK18">
        <f t="shared" si="24"/>
        <v>16.931318030368065</v>
      </c>
      <c r="AL18">
        <f t="shared" si="8"/>
        <v>182.57862490932169</v>
      </c>
      <c r="AN18">
        <f t="shared" si="9"/>
        <v>213.90843953500561</v>
      </c>
      <c r="AO18">
        <f t="shared" si="9"/>
        <v>-10.695421976750282</v>
      </c>
      <c r="AP18">
        <f t="shared" si="9"/>
        <v>-8.1147135905600667</v>
      </c>
      <c r="AQ18">
        <f t="shared" si="9"/>
        <v>-142.81807381323841</v>
      </c>
      <c r="AR18">
        <f t="shared" si="9"/>
        <v>52.280230154456881</v>
      </c>
      <c r="AS18">
        <f t="shared" si="9"/>
        <v>11.500534987924576</v>
      </c>
      <c r="AT18">
        <f t="shared" si="9"/>
        <v>6.5192271410425215</v>
      </c>
      <c r="AU18">
        <f t="shared" si="9"/>
        <v>70.299992283423975</v>
      </c>
      <c r="AW18">
        <v>15</v>
      </c>
      <c r="AX18">
        <f>(R18*SUMPRODUCT(K19:$K$23, X19:$X$23)-$AZ$3*SUMPRODUCT(K18:$K$22, W19:$W$23))/Z18</f>
        <v>268.34748332864319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659.01413878564858</v>
      </c>
      <c r="P19">
        <f t="shared" si="22"/>
        <v>32.950706939282433</v>
      </c>
      <c r="Q19" s="4">
        <f t="shared" si="23"/>
        <v>25</v>
      </c>
      <c r="R19">
        <f t="shared" si="0"/>
        <v>250000</v>
      </c>
      <c r="S19">
        <f t="shared" si="1"/>
        <v>229.36712048068125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226.21706762401132</v>
      </c>
      <c r="AC19">
        <f t="shared" si="2"/>
        <v>191.0663349260999</v>
      </c>
      <c r="AE19">
        <f t="shared" si="3"/>
        <v>548.96890146405883</v>
      </c>
      <c r="AF19">
        <f t="shared" si="4"/>
        <v>-27.448445073202947</v>
      </c>
      <c r="AG19">
        <f t="shared" si="4"/>
        <v>-20.825384053050524</v>
      </c>
      <c r="AH19">
        <f t="shared" si="5"/>
        <v>-388.78783494813075</v>
      </c>
      <c r="AI19">
        <f t="shared" si="6"/>
        <v>111.90723738967461</v>
      </c>
      <c r="AJ19">
        <f t="shared" si="7"/>
        <v>35.150732697911423</v>
      </c>
      <c r="AK19">
        <f t="shared" si="24"/>
        <v>16.67454678553154</v>
      </c>
      <c r="AL19">
        <f t="shared" si="8"/>
        <v>163.73251687311756</v>
      </c>
      <c r="AN19">
        <f t="shared" si="9"/>
        <v>196.92075732686951</v>
      </c>
      <c r="AO19">
        <f t="shared" si="9"/>
        <v>-9.846037866343476</v>
      </c>
      <c r="AP19">
        <f t="shared" si="9"/>
        <v>-7.4702781676934578</v>
      </c>
      <c r="AQ19">
        <f t="shared" si="9"/>
        <v>-139.46217115993096</v>
      </c>
      <c r="AR19">
        <f t="shared" si="9"/>
        <v>40.142270132901601</v>
      </c>
      <c r="AS19">
        <f t="shared" si="9"/>
        <v>12.608927181497641</v>
      </c>
      <c r="AT19">
        <f t="shared" si="9"/>
        <v>5.9813304038392126</v>
      </c>
      <c r="AU19">
        <f t="shared" si="9"/>
        <v>58.732527718238451</v>
      </c>
      <c r="AW19">
        <v>16</v>
      </c>
      <c r="AX19">
        <f>(R19*SUMPRODUCT(K20:$K$23, X20:$X$23)-$AZ$3*SUMPRODUCT(K19:$K$22, W20:$W$23))/Z19</f>
        <v>229.36712048068125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659.01413878564858</v>
      </c>
      <c r="P20">
        <f t="shared" si="22"/>
        <v>32.950706939282433</v>
      </c>
      <c r="Q20" s="4">
        <f t="shared" si="23"/>
        <v>25</v>
      </c>
      <c r="R20">
        <f t="shared" si="0"/>
        <v>250000</v>
      </c>
      <c r="S20">
        <f t="shared" si="1"/>
        <v>181.00305944265739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191.0663349260999</v>
      </c>
      <c r="AC20">
        <f t="shared" si="2"/>
        <v>148.97663603127609</v>
      </c>
      <c r="AE20">
        <f t="shared" si="3"/>
        <v>542.40911615329674</v>
      </c>
      <c r="AF20">
        <f t="shared" si="4"/>
        <v>-27.120455807664843</v>
      </c>
      <c r="AG20">
        <f t="shared" si="4"/>
        <v>-20.576535624591553</v>
      </c>
      <c r="AH20">
        <f t="shared" si="5"/>
        <v>-405.94587928466535</v>
      </c>
      <c r="AI20">
        <f t="shared" si="6"/>
        <v>88.766245436375016</v>
      </c>
      <c r="AJ20">
        <f t="shared" si="7"/>
        <v>42.089698894823812</v>
      </c>
      <c r="AK20">
        <f t="shared" si="24"/>
        <v>3.0373264796684469</v>
      </c>
      <c r="AL20">
        <f t="shared" si="8"/>
        <v>133.89327081086728</v>
      </c>
      <c r="AN20">
        <f t="shared" si="9"/>
        <v>184.54680382441015</v>
      </c>
      <c r="AO20">
        <f t="shared" si="9"/>
        <v>-9.2273401912205095</v>
      </c>
      <c r="AP20">
        <f t="shared" si="9"/>
        <v>-7.0008666340782408</v>
      </c>
      <c r="AQ20">
        <f t="shared" si="9"/>
        <v>-138.11717450283766</v>
      </c>
      <c r="AR20">
        <f t="shared" si="9"/>
        <v>30.201422496273761</v>
      </c>
      <c r="AS20">
        <f t="shared" si="9"/>
        <v>14.320407186475588</v>
      </c>
      <c r="AT20">
        <f t="shared" si="9"/>
        <v>1.0334061086016877</v>
      </c>
      <c r="AU20">
        <f t="shared" si="9"/>
        <v>45.555235791351038</v>
      </c>
      <c r="AW20">
        <v>17</v>
      </c>
      <c r="AX20">
        <f>(R20*SUMPRODUCT(K21:$K$23, X21:$X$23)-$AZ$3*SUMPRODUCT(K20:$K$22, W21:$W$23))/Z20</f>
        <v>181.00305944265739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659.01413878564858</v>
      </c>
      <c r="P21">
        <f t="shared" si="22"/>
        <v>32.950706939282433</v>
      </c>
      <c r="Q21" s="4">
        <f t="shared" si="23"/>
        <v>25</v>
      </c>
      <c r="R21">
        <f t="shared" si="0"/>
        <v>250000</v>
      </c>
      <c r="S21">
        <f t="shared" si="1"/>
        <v>124.44665955003329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148.97663603127609</v>
      </c>
      <c r="AC21">
        <f t="shared" si="2"/>
        <v>101.19105185603564</v>
      </c>
      <c r="AE21">
        <f t="shared" si="3"/>
        <v>535.86278758176115</v>
      </c>
      <c r="AF21">
        <f t="shared" si="4"/>
        <v>-26.793139379088061</v>
      </c>
      <c r="AG21">
        <f t="shared" si="4"/>
        <v>-20.32819768363332</v>
      </c>
      <c r="AH21">
        <f t="shared" si="5"/>
        <v>-425.72584712316802</v>
      </c>
      <c r="AI21">
        <f t="shared" si="6"/>
        <v>63.015603395871722</v>
      </c>
      <c r="AJ21">
        <f t="shared" si="7"/>
        <v>47.785584175240444</v>
      </c>
      <c r="AK21">
        <f t="shared" si="24"/>
        <v>1.0528740547743187</v>
      </c>
      <c r="AL21">
        <f t="shared" si="8"/>
        <v>111.85406162588649</v>
      </c>
      <c r="AN21">
        <f t="shared" si="9"/>
        <v>173.42291529360014</v>
      </c>
      <c r="AO21">
        <f t="shared" si="9"/>
        <v>-8.6711457646800092</v>
      </c>
      <c r="AP21">
        <f t="shared" si="9"/>
        <v>-6.5788768816539696</v>
      </c>
      <c r="AQ21">
        <f t="shared" si="9"/>
        <v>-137.77895990337333</v>
      </c>
      <c r="AR21">
        <f t="shared" si="9"/>
        <v>20.393932743892822</v>
      </c>
      <c r="AS21">
        <f t="shared" si="9"/>
        <v>15.464994973948416</v>
      </c>
      <c r="AT21">
        <f t="shared" si="9"/>
        <v>0.34074485530140736</v>
      </c>
      <c r="AU21">
        <f t="shared" si="9"/>
        <v>36.199672573142649</v>
      </c>
      <c r="AW21">
        <v>18</v>
      </c>
      <c r="AX21">
        <f>(R21*SUMPRODUCT(K22:$K$23, X22:$X$23)-$AZ$3*SUMPRODUCT(K21:$K$22, W22:$W$23))/Z21</f>
        <v>124.44665955003329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659.01413878564858</v>
      </c>
      <c r="P22">
        <f t="shared" si="22"/>
        <v>32.950706939282433</v>
      </c>
      <c r="Q22" s="4">
        <f t="shared" si="23"/>
        <v>25</v>
      </c>
      <c r="R22">
        <f t="shared" si="0"/>
        <v>250000</v>
      </c>
      <c r="S22">
        <f t="shared" si="1"/>
        <v>63.002905638606379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101.19105185603564</v>
      </c>
      <c r="AC22">
        <f t="shared" si="2"/>
        <v>50.604514558630868</v>
      </c>
      <c r="AE22">
        <f t="shared" si="3"/>
        <v>529.32623094904636</v>
      </c>
      <c r="AF22">
        <f t="shared" si="4"/>
        <v>-26.466311547452325</v>
      </c>
      <c r="AG22">
        <f t="shared" si="4"/>
        <v>-20.080230445602602</v>
      </c>
      <c r="AH22">
        <f t="shared" si="5"/>
        <v>-446.85261194383611</v>
      </c>
      <c r="AI22">
        <f t="shared" si="6"/>
        <v>35.927077012155337</v>
      </c>
      <c r="AJ22">
        <f t="shared" si="7"/>
        <v>50.586537297404774</v>
      </c>
      <c r="AK22">
        <f t="shared" si="24"/>
        <v>12.685070396410225</v>
      </c>
      <c r="AL22">
        <f t="shared" si="8"/>
        <v>99.198684705970336</v>
      </c>
      <c r="AN22">
        <f t="shared" si="9"/>
        <v>160.10043873745045</v>
      </c>
      <c r="AO22">
        <f t="shared" si="9"/>
        <v>-8.0050219368725237</v>
      </c>
      <c r="AP22">
        <f t="shared" si="9"/>
        <v>-6.0734826961552049</v>
      </c>
      <c r="AQ22">
        <f t="shared" si="9"/>
        <v>-135.15540141457777</v>
      </c>
      <c r="AR22">
        <f t="shared" si="9"/>
        <v>10.866532689844968</v>
      </c>
      <c r="AS22">
        <f t="shared" si="9"/>
        <v>15.300444871213115</v>
      </c>
      <c r="AT22">
        <f t="shared" si="9"/>
        <v>3.8367366231586155</v>
      </c>
      <c r="AU22">
        <f t="shared" si="9"/>
        <v>30.003714184216701</v>
      </c>
      <c r="AW22">
        <v>19</v>
      </c>
      <c r="AX22">
        <f>(R22*SUMPRODUCT(K23:$K$23, X23:$X$23)-$AZ$3*SUMPRODUCT(K22:$K$22, W23:$W$23))/Z22</f>
        <v>63.002905638606379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659.01413878564858</v>
      </c>
      <c r="P23">
        <f t="shared" si="22"/>
        <v>32.950706939282433</v>
      </c>
      <c r="Q23" s="4">
        <f t="shared" si="23"/>
        <v>25</v>
      </c>
      <c r="R23">
        <f t="shared" si="0"/>
        <v>250000</v>
      </c>
      <c r="S23">
        <f t="shared" si="1"/>
        <v>63.789997274233706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50.604514558630868</v>
      </c>
      <c r="AC23">
        <f t="shared" si="2"/>
        <v>50.604514558630868</v>
      </c>
      <c r="AE23">
        <f t="shared" si="3"/>
        <v>522.79498362656966</v>
      </c>
      <c r="AF23">
        <f t="shared" si="4"/>
        <v>-26.13974918132849</v>
      </c>
      <c r="AG23">
        <f t="shared" si="4"/>
        <v>-19.832464618661785</v>
      </c>
      <c r="AH23">
        <f t="shared" si="5"/>
        <v>-469.63522484792696</v>
      </c>
      <c r="AI23">
        <f t="shared" si="6"/>
        <v>7.1875449786523973</v>
      </c>
      <c r="AJ23">
        <f t="shared" si="7"/>
        <v>0</v>
      </c>
      <c r="AK23">
        <f t="shared" si="24"/>
        <v>38.308182430271046</v>
      </c>
      <c r="AL23">
        <f t="shared" si="8"/>
        <v>45.495727408923443</v>
      </c>
      <c r="AN23">
        <f t="shared" si="9"/>
        <v>143.24213461777285</v>
      </c>
      <c r="AO23">
        <f t="shared" si="9"/>
        <v>-7.1621067308886435</v>
      </c>
      <c r="AP23">
        <f t="shared" si="9"/>
        <v>-5.4339552897044854</v>
      </c>
      <c r="AQ23">
        <f t="shared" si="9"/>
        <v>-128.67673601659223</v>
      </c>
      <c r="AR23">
        <f t="shared" si="9"/>
        <v>1.9693365805874563</v>
      </c>
      <c r="AS23">
        <f t="shared" si="9"/>
        <v>0</v>
      </c>
      <c r="AT23">
        <f t="shared" si="9"/>
        <v>10.496171532813854</v>
      </c>
      <c r="AU23">
        <f t="shared" si="9"/>
        <v>12.465508113401309</v>
      </c>
      <c r="AW23">
        <v>20</v>
      </c>
      <c r="AX23">
        <f>(R23*SUMPRODUCT(K$23:$K24, X$23:$X24)-$AZ$3*SUMPRODUCT(K$22:$K23, W$23:$W24))/Z23</f>
        <v>63.789997274233706</v>
      </c>
    </row>
    <row r="25" spans="5:50" x14ac:dyDescent="0.25">
      <c r="AN25" s="8">
        <f t="shared" ref="AN25:AU25" si="25">SUM(AN3:AN23)</f>
        <v>6373.0907120439197</v>
      </c>
      <c r="AO25" s="8">
        <f t="shared" si="25"/>
        <v>-812.91513969143239</v>
      </c>
      <c r="AP25" s="8">
        <f t="shared" si="25"/>
        <v>-1739.1986712522851</v>
      </c>
      <c r="AQ25" s="8">
        <f t="shared" si="25"/>
        <v>-3336.105231349703</v>
      </c>
      <c r="AR25" s="8">
        <f t="shared" si="25"/>
        <v>484.87166975049911</v>
      </c>
      <c r="AS25" s="8">
        <f t="shared" si="25"/>
        <v>-148.57598832974173</v>
      </c>
      <c r="AT25" s="8">
        <f t="shared" si="25"/>
        <v>141.71312824802638</v>
      </c>
      <c r="AU25" s="9">
        <f t="shared" si="25"/>
        <v>478.00880966878361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0F680-C030-42D0-851B-B81912C40437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1496.2226846772733</v>
      </c>
      <c r="K3">
        <v>1</v>
      </c>
      <c r="L3" s="2">
        <v>0</v>
      </c>
      <c r="O3">
        <f>$C$3</f>
        <v>1496.2226846772733</v>
      </c>
      <c r="P3">
        <f>O3*B5</f>
        <v>1196.9781477418187</v>
      </c>
      <c r="Q3" s="4">
        <f>B8</f>
        <v>1522.432587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1496.2226846772733</v>
      </c>
      <c r="AF3">
        <f t="shared" ref="AF3:AG23" si="4">-$Z3*P3</f>
        <v>-1196.9781477418187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-1223.1880500645455</v>
      </c>
      <c r="AJ3">
        <f t="shared" ref="AJ3:AJ23" si="7">AB3-AC3</f>
        <v>9.0949470177292824E-13</v>
      </c>
      <c r="AL3">
        <f t="shared" ref="AL3:AL23" si="8">SUM(AI3:AK3)</f>
        <v>-1223.1880500645445</v>
      </c>
      <c r="AN3">
        <f t="shared" ref="AN3:AU23" si="9">AE3*$K3</f>
        <v>1496.2226846772733</v>
      </c>
      <c r="AO3">
        <f t="shared" si="9"/>
        <v>-1196.9781477418187</v>
      </c>
      <c r="AP3">
        <f t="shared" si="9"/>
        <v>-1522.432587</v>
      </c>
      <c r="AQ3">
        <f t="shared" si="9"/>
        <v>0</v>
      </c>
      <c r="AR3">
        <f t="shared" si="9"/>
        <v>-1223.1880500645455</v>
      </c>
      <c r="AS3">
        <f t="shared" si="9"/>
        <v>9.0949470177292824E-13</v>
      </c>
      <c r="AT3">
        <f t="shared" si="9"/>
        <v>0</v>
      </c>
      <c r="AU3">
        <f t="shared" si="9"/>
        <v>-1223.1880500645445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711.2886457928754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250000</v>
      </c>
      <c r="S4">
        <f t="shared" si="1"/>
        <v>399.0036840074124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-9.0949470177292824E-13</v>
      </c>
      <c r="AC4">
        <f t="shared" si="2"/>
        <v>394.47468575909897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-337.69200000000001</v>
      </c>
      <c r="AI4">
        <f t="shared" si="6"/>
        <v>-337.69200000000001</v>
      </c>
      <c r="AJ4">
        <f t="shared" si="7"/>
        <v>-394.47468575909988</v>
      </c>
      <c r="AK4">
        <f>G4*MAX(0, SUM(AB4, AE4:AF4))</f>
        <v>0</v>
      </c>
      <c r="AL4">
        <f t="shared" si="8"/>
        <v>-732.16668575909989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-316.81396003377426</v>
      </c>
      <c r="AR4">
        <f t="shared" si="9"/>
        <v>-316.81396003377426</v>
      </c>
      <c r="AS4">
        <f t="shared" si="9"/>
        <v>-370.08601722403586</v>
      </c>
      <c r="AT4">
        <f t="shared" si="9"/>
        <v>0</v>
      </c>
      <c r="AU4">
        <f t="shared" si="9"/>
        <v>-686.89997725781018</v>
      </c>
      <c r="AW4">
        <v>1</v>
      </c>
      <c r="AX4">
        <f>(R4*SUMPRODUCT(K5:$K$23, X5:$X$23)-$AZ$3*SUMPRODUCT(K4:$K$22, W5:$W$23))/Z4</f>
        <v>399.0036840074124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1496.2226846772733</v>
      </c>
      <c r="P5">
        <f t="shared" ref="P5:P23" si="22">O5*$C$5</f>
        <v>74.811134233863669</v>
      </c>
      <c r="Q5" s="4">
        <f t="shared" ref="Q5:Q23" si="23">$C$8</f>
        <v>25</v>
      </c>
      <c r="R5">
        <f t="shared" si="0"/>
        <v>250000</v>
      </c>
      <c r="S5">
        <f t="shared" si="1"/>
        <v>772.01672625937783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394.47468575909897</v>
      </c>
      <c r="AC5">
        <f t="shared" si="2"/>
        <v>754.54962147739479</v>
      </c>
      <c r="AE5">
        <f t="shared" si="3"/>
        <v>1462.3702077535318</v>
      </c>
      <c r="AF5">
        <f t="shared" si="4"/>
        <v>-73.118510387676594</v>
      </c>
      <c r="AG5">
        <f t="shared" si="4"/>
        <v>-24.434367670159954</v>
      </c>
      <c r="AH5">
        <f t="shared" si="5"/>
        <v>-347.00821840045194</v>
      </c>
      <c r="AI5">
        <f t="shared" si="6"/>
        <v>1017.8091112952433</v>
      </c>
      <c r="AJ5">
        <f t="shared" si="7"/>
        <v>-360.07493571829582</v>
      </c>
      <c r="AK5">
        <f>G5*SUM(AB5, AE5:AF5)</f>
        <v>73.132781708123119</v>
      </c>
      <c r="AL5">
        <f t="shared" si="8"/>
        <v>730.86695728507061</v>
      </c>
      <c r="AN5">
        <f t="shared" si="9"/>
        <v>1262.8480897457787</v>
      </c>
      <c r="AO5">
        <f t="shared" si="9"/>
        <v>-63.142404487288935</v>
      </c>
      <c r="AP5">
        <f t="shared" si="9"/>
        <v>-21.100603918763735</v>
      </c>
      <c r="AQ5">
        <f t="shared" si="9"/>
        <v>-299.66328868685088</v>
      </c>
      <c r="AR5">
        <f t="shared" si="9"/>
        <v>878.94179265287505</v>
      </c>
      <c r="AS5">
        <f t="shared" si="9"/>
        <v>-310.94721591444136</v>
      </c>
      <c r="AT5">
        <f t="shared" si="9"/>
        <v>63.154728664620016</v>
      </c>
      <c r="AU5">
        <f t="shared" si="9"/>
        <v>631.14930540305375</v>
      </c>
      <c r="AW5">
        <v>2</v>
      </c>
      <c r="AX5">
        <f>(R5*SUMPRODUCT(K6:$K$23, X6:$X$23)-$AZ$3*SUMPRODUCT(K5:$K$22, W6:$W$23))/Z5</f>
        <v>772.01672625937783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1496.2226846772733</v>
      </c>
      <c r="P6">
        <f t="shared" si="22"/>
        <v>74.811134233863669</v>
      </c>
      <c r="Q6" s="4">
        <f t="shared" si="23"/>
        <v>25</v>
      </c>
      <c r="R6">
        <f t="shared" si="0"/>
        <v>250000</v>
      </c>
      <c r="S6">
        <f t="shared" si="1"/>
        <v>1111.409577104444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754.54962147739479</v>
      </c>
      <c r="AC6">
        <f t="shared" si="2"/>
        <v>1073.7964306794129</v>
      </c>
      <c r="AE6">
        <f t="shared" si="3"/>
        <v>1445.5864079323494</v>
      </c>
      <c r="AF6">
        <f t="shared" si="4"/>
        <v>-72.279320396617479</v>
      </c>
      <c r="AG6">
        <f t="shared" si="4"/>
        <v>-24.153931475851039</v>
      </c>
      <c r="AH6">
        <f t="shared" si="5"/>
        <v>-360.9251760731434</v>
      </c>
      <c r="AI6">
        <f t="shared" si="6"/>
        <v>988.22797998673741</v>
      </c>
      <c r="AJ6">
        <f t="shared" si="7"/>
        <v>-319.24680920201808</v>
      </c>
      <c r="AK6">
        <f>G6*SUM(AB6, AE6:AF6)</f>
        <v>124.47961747726791</v>
      </c>
      <c r="AL6">
        <f t="shared" si="8"/>
        <v>793.4607882619872</v>
      </c>
      <c r="AN6">
        <f t="shared" si="9"/>
        <v>1125.8605965143827</v>
      </c>
      <c r="AO6">
        <f t="shared" si="9"/>
        <v>-56.293029825719138</v>
      </c>
      <c r="AP6">
        <f t="shared" si="9"/>
        <v>-18.811715128440664</v>
      </c>
      <c r="AQ6">
        <f t="shared" si="9"/>
        <v>-281.09799026955449</v>
      </c>
      <c r="AR6">
        <f t="shared" si="9"/>
        <v>769.65786129066828</v>
      </c>
      <c r="AS6">
        <f t="shared" si="9"/>
        <v>-248.63778537984004</v>
      </c>
      <c r="AT6">
        <f t="shared" si="9"/>
        <v>96.947989838458412</v>
      </c>
      <c r="AU6">
        <f t="shared" si="9"/>
        <v>617.96806574928667</v>
      </c>
      <c r="AW6">
        <v>3</v>
      </c>
      <c r="AX6">
        <f>(R6*SUMPRODUCT(K7:$K$23, X7:$X$23)-$AZ$3*SUMPRODUCT(K6:$K$22, W7:$W$23))/Z6</f>
        <v>1111.409577104444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1496.2226846772733</v>
      </c>
      <c r="P7">
        <f t="shared" si="22"/>
        <v>74.811134233863669</v>
      </c>
      <c r="Q7" s="4">
        <f t="shared" si="23"/>
        <v>25</v>
      </c>
      <c r="R7">
        <f t="shared" si="0"/>
        <v>250000</v>
      </c>
      <c r="S7">
        <f t="shared" si="1"/>
        <v>1406.3905148239119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1073.7964306794129</v>
      </c>
      <c r="AC7">
        <f t="shared" si="2"/>
        <v>1343.0844669908774</v>
      </c>
      <c r="AE7">
        <f t="shared" si="3"/>
        <v>1428.8730091450045</v>
      </c>
      <c r="AF7">
        <f t="shared" si="4"/>
        <v>-71.443650457250229</v>
      </c>
      <c r="AG7">
        <f t="shared" si="4"/>
        <v>-23.874671594308911</v>
      </c>
      <c r="AH7">
        <f t="shared" si="5"/>
        <v>-377.20566783618199</v>
      </c>
      <c r="AI7">
        <f t="shared" si="6"/>
        <v>956.34901925726342</v>
      </c>
      <c r="AJ7">
        <f t="shared" si="7"/>
        <v>-269.28803631146457</v>
      </c>
      <c r="AK7">
        <f>G7*SUM(AB7, AE7:AF7)</f>
        <v>119.37318625792788</v>
      </c>
      <c r="AL7">
        <f t="shared" si="8"/>
        <v>806.4341692037267</v>
      </c>
      <c r="AN7">
        <f t="shared" si="9"/>
        <v>1007.3719229908914</v>
      </c>
      <c r="AO7">
        <f t="shared" si="9"/>
        <v>-50.368596149544572</v>
      </c>
      <c r="AP7">
        <f t="shared" si="9"/>
        <v>-16.831918358599406</v>
      </c>
      <c r="AQ7">
        <f t="shared" si="9"/>
        <v>-265.93433883853032</v>
      </c>
      <c r="AR7">
        <f t="shared" si="9"/>
        <v>674.23706964421717</v>
      </c>
      <c r="AS7">
        <f t="shared" si="9"/>
        <v>-189.85116608777076</v>
      </c>
      <c r="AT7">
        <f t="shared" si="9"/>
        <v>84.159470732920227</v>
      </c>
      <c r="AU7">
        <f t="shared" si="9"/>
        <v>568.54537428936658</v>
      </c>
      <c r="AW7">
        <v>4</v>
      </c>
      <c r="AX7">
        <f>(R7*SUMPRODUCT(K8:$K$23, X8:$X$23)-$AZ$3*SUMPRODUCT(K7:$K$22, W8:$W$23))/Z7</f>
        <v>1406.3905148239119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1496.2226846772733</v>
      </c>
      <c r="P8">
        <f t="shared" si="22"/>
        <v>74.811134233863669</v>
      </c>
      <c r="Q8" s="4">
        <f t="shared" si="23"/>
        <v>25</v>
      </c>
      <c r="R8">
        <f t="shared" si="0"/>
        <v>250000</v>
      </c>
      <c r="S8">
        <f t="shared" si="1"/>
        <v>1656.2996826169781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1343.0844669908774</v>
      </c>
      <c r="AC8">
        <f t="shared" si="2"/>
        <v>1563.3200808399615</v>
      </c>
      <c r="AE8">
        <f t="shared" si="3"/>
        <v>1412.2293162964845</v>
      </c>
      <c r="AF8">
        <f t="shared" si="4"/>
        <v>-70.611465814824228</v>
      </c>
      <c r="AG8">
        <f t="shared" si="4"/>
        <v>-23.596576411369778</v>
      </c>
      <c r="AH8">
        <f t="shared" si="5"/>
        <v>-393.48466996041964</v>
      </c>
      <c r="AI8">
        <f t="shared" si="6"/>
        <v>924.53660410987084</v>
      </c>
      <c r="AJ8">
        <f t="shared" si="7"/>
        <v>-220.23561384908407</v>
      </c>
      <c r="AK8">
        <f t="shared" ref="AK8:AK23" si="24">G8*SUM(AB8:AB8, AE8:AF8)</f>
        <v>57.18415936216504</v>
      </c>
      <c r="AL8">
        <f t="shared" si="8"/>
        <v>761.48514962295178</v>
      </c>
      <c r="AN8">
        <f t="shared" si="9"/>
        <v>928.3337323105186</v>
      </c>
      <c r="AO8">
        <f t="shared" si="9"/>
        <v>-46.416686615525933</v>
      </c>
      <c r="AP8">
        <f t="shared" si="9"/>
        <v>-15.511289559661282</v>
      </c>
      <c r="AQ8">
        <f t="shared" si="9"/>
        <v>-258.65848276629367</v>
      </c>
      <c r="AR8">
        <f t="shared" si="9"/>
        <v>607.74727336903766</v>
      </c>
      <c r="AS8">
        <f t="shared" si="9"/>
        <v>-144.77262795279313</v>
      </c>
      <c r="AT8">
        <f t="shared" si="9"/>
        <v>37.590201164308112</v>
      </c>
      <c r="AU8">
        <f t="shared" si="9"/>
        <v>500.56484658055268</v>
      </c>
      <c r="AW8">
        <v>5</v>
      </c>
      <c r="AX8">
        <f>(R8*SUMPRODUCT(K9:$K$23, X9:$X$23)-$AZ$3*SUMPRODUCT(K8:$K$22, W9:$W$23))/Z8</f>
        <v>1656.2996826169781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1496.2226846772733</v>
      </c>
      <c r="P9">
        <f t="shared" si="22"/>
        <v>74.811134233863669</v>
      </c>
      <c r="Q9" s="4">
        <f t="shared" si="23"/>
        <v>25</v>
      </c>
      <c r="R9">
        <f t="shared" si="0"/>
        <v>250000</v>
      </c>
      <c r="S9">
        <f t="shared" si="1"/>
        <v>1874.2119199705785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1563.3200808399615</v>
      </c>
      <c r="AC9">
        <f t="shared" si="2"/>
        <v>1748.2325271420136</v>
      </c>
      <c r="AE9">
        <f t="shared" si="3"/>
        <v>1395.6506931412641</v>
      </c>
      <c r="AF9">
        <f t="shared" si="4"/>
        <v>-69.782534657063223</v>
      </c>
      <c r="AG9">
        <f t="shared" si="4"/>
        <v>-23.319568461199648</v>
      </c>
      <c r="AH9">
        <f t="shared" si="5"/>
        <v>-410.42186056434974</v>
      </c>
      <c r="AI9">
        <f t="shared" si="6"/>
        <v>892.12672945865143</v>
      </c>
      <c r="AJ9">
        <f t="shared" si="7"/>
        <v>-184.9124463020521</v>
      </c>
      <c r="AK9">
        <f t="shared" si="24"/>
        <v>17.046210612012558</v>
      </c>
      <c r="AL9">
        <f t="shared" si="8"/>
        <v>724.26049376861192</v>
      </c>
      <c r="AN9">
        <f t="shared" si="9"/>
        <v>871.92142000899184</v>
      </c>
      <c r="AO9">
        <f t="shared" si="9"/>
        <v>-43.596071000449605</v>
      </c>
      <c r="AP9">
        <f t="shared" si="9"/>
        <v>-14.568710743031216</v>
      </c>
      <c r="AQ9">
        <f t="shared" si="9"/>
        <v>-256.40771951365275</v>
      </c>
      <c r="AR9">
        <f t="shared" si="9"/>
        <v>557.34891875185826</v>
      </c>
      <c r="AS9">
        <f t="shared" si="9"/>
        <v>-115.52254697350874</v>
      </c>
      <c r="AT9">
        <f t="shared" si="9"/>
        <v>10.649481446640134</v>
      </c>
      <c r="AU9">
        <f t="shared" si="9"/>
        <v>452.47585322498963</v>
      </c>
      <c r="AW9">
        <v>6</v>
      </c>
      <c r="AX9">
        <f>(R9*SUMPRODUCT(K10:$K$23, X10:$X$23)-$AZ$3*SUMPRODUCT(K9:$K$22, W10:$W$23))/Z9</f>
        <v>1874.2119199705785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1496.2226846772733</v>
      </c>
      <c r="P10">
        <f t="shared" si="22"/>
        <v>74.811134233863669</v>
      </c>
      <c r="Q10" s="4">
        <f t="shared" si="23"/>
        <v>25</v>
      </c>
      <c r="R10">
        <f t="shared" si="0"/>
        <v>250000</v>
      </c>
      <c r="S10">
        <f t="shared" si="1"/>
        <v>2069.3387792976996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1748.2325271420136</v>
      </c>
      <c r="AC10">
        <f t="shared" si="2"/>
        <v>1907.3801818747527</v>
      </c>
      <c r="AE10">
        <f t="shared" si="3"/>
        <v>1379.1195163285076</v>
      </c>
      <c r="AF10">
        <f t="shared" si="4"/>
        <v>-68.955975816425394</v>
      </c>
      <c r="AG10">
        <f t="shared" si="4"/>
        <v>-23.043353279762229</v>
      </c>
      <c r="AH10">
        <f t="shared" si="5"/>
        <v>-430.19496825420345</v>
      </c>
      <c r="AI10">
        <f t="shared" si="6"/>
        <v>856.92521897811673</v>
      </c>
      <c r="AJ10">
        <f t="shared" si="7"/>
        <v>-159.14765473273906</v>
      </c>
      <c r="AK10">
        <f t="shared" si="24"/>
        <v>12.539423877381795</v>
      </c>
      <c r="AL10">
        <f t="shared" si="8"/>
        <v>710.31698812275943</v>
      </c>
      <c r="AN10">
        <f t="shared" si="9"/>
        <v>818.61634369574949</v>
      </c>
      <c r="AO10">
        <f t="shared" si="9"/>
        <v>-40.930817184787479</v>
      </c>
      <c r="AP10">
        <f t="shared" si="9"/>
        <v>-13.678049933327944</v>
      </c>
      <c r="AQ10">
        <f t="shared" si="9"/>
        <v>-255.35468668161394</v>
      </c>
      <c r="AR10">
        <f t="shared" si="9"/>
        <v>508.65278989602018</v>
      </c>
      <c r="AS10">
        <f t="shared" si="9"/>
        <v>-94.466701168802359</v>
      </c>
      <c r="AT10">
        <f t="shared" si="9"/>
        <v>7.4431383248646119</v>
      </c>
      <c r="AU10">
        <f t="shared" si="9"/>
        <v>421.6292270520824</v>
      </c>
      <c r="AW10">
        <v>7</v>
      </c>
      <c r="AX10">
        <f>(R10*SUMPRODUCT(K11:$K$23, X11:$X$23)-$AZ$3*SUMPRODUCT(K10:$K$22, W11:$W$23))/Z10</f>
        <v>2069.3387792976996</v>
      </c>
    </row>
    <row r="11" spans="1:52" x14ac:dyDescent="0.25">
      <c r="A11" t="s">
        <v>33</v>
      </c>
      <c r="C11" s="7">
        <f>AU25</f>
        <v>2753.3557160345122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1496.2226846772733</v>
      </c>
      <c r="P11">
        <f t="shared" si="22"/>
        <v>74.811134233863669</v>
      </c>
      <c r="Q11" s="4">
        <f t="shared" si="23"/>
        <v>25</v>
      </c>
      <c r="R11">
        <f t="shared" si="0"/>
        <v>250000</v>
      </c>
      <c r="S11">
        <f t="shared" si="1"/>
        <v>2243.2539897186653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1907.3801818747527</v>
      </c>
      <c r="AC11">
        <f t="shared" si="2"/>
        <v>2042.9764266958373</v>
      </c>
      <c r="AE11">
        <f t="shared" si="3"/>
        <v>1362.6400255579558</v>
      </c>
      <c r="AF11">
        <f t="shared" si="4"/>
        <v>-68.1320012778978</v>
      </c>
      <c r="AG11">
        <f t="shared" si="4"/>
        <v>-22.76800170711002</v>
      </c>
      <c r="AH11">
        <f t="shared" si="5"/>
        <v>-449.18039854588034</v>
      </c>
      <c r="AI11">
        <f t="shared" si="6"/>
        <v>822.55962402706768</v>
      </c>
      <c r="AJ11">
        <f t="shared" si="7"/>
        <v>-135.59624482108461</v>
      </c>
      <c r="AK11">
        <f t="shared" si="24"/>
        <v>7.684531694771545</v>
      </c>
      <c r="AL11">
        <f t="shared" si="8"/>
        <v>694.6479109007546</v>
      </c>
      <c r="AN11">
        <f t="shared" si="9"/>
        <v>769.21965241834266</v>
      </c>
      <c r="AO11">
        <f t="shared" si="9"/>
        <v>-38.460982620917143</v>
      </c>
      <c r="AP11">
        <f t="shared" si="9"/>
        <v>-12.852693323926228</v>
      </c>
      <c r="AQ11">
        <f t="shared" si="9"/>
        <v>-253.56541974548006</v>
      </c>
      <c r="AR11">
        <f t="shared" si="9"/>
        <v>464.34055672801929</v>
      </c>
      <c r="AS11">
        <f t="shared" si="9"/>
        <v>-76.545011414734034</v>
      </c>
      <c r="AT11">
        <f t="shared" si="9"/>
        <v>4.3379709155611437</v>
      </c>
      <c r="AU11">
        <f t="shared" si="9"/>
        <v>392.13351622884642</v>
      </c>
      <c r="AW11">
        <v>8</v>
      </c>
      <c r="AX11">
        <f>(R11*SUMPRODUCT(K12:$K$23, X12:$X$23)-$AZ$3*SUMPRODUCT(K11:$K$22, W12:$W$23))/Z11</f>
        <v>2243.2539897186653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1496.2226846772733</v>
      </c>
      <c r="P12">
        <f t="shared" si="22"/>
        <v>74.811134233863669</v>
      </c>
      <c r="Q12" s="4">
        <f t="shared" si="23"/>
        <v>25</v>
      </c>
      <c r="R12">
        <f t="shared" si="0"/>
        <v>250000</v>
      </c>
      <c r="S12">
        <f t="shared" si="1"/>
        <v>2396.1172272377121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2042.9764266958373</v>
      </c>
      <c r="AC12">
        <f t="shared" si="2"/>
        <v>2155.8551973870749</v>
      </c>
      <c r="AE12">
        <f t="shared" si="3"/>
        <v>1346.1943408038171</v>
      </c>
      <c r="AF12">
        <f t="shared" si="4"/>
        <v>-67.309717040190861</v>
      </c>
      <c r="AG12">
        <f t="shared" si="4"/>
        <v>-22.49321499049093</v>
      </c>
      <c r="AH12">
        <f t="shared" si="5"/>
        <v>-471.06699547988438</v>
      </c>
      <c r="AI12">
        <f t="shared" si="6"/>
        <v>785.32441329325093</v>
      </c>
      <c r="AJ12">
        <f t="shared" si="7"/>
        <v>-112.87877069123761</v>
      </c>
      <c r="AK12">
        <f t="shared" si="24"/>
        <v>7.6402804160567657</v>
      </c>
      <c r="AL12">
        <f t="shared" si="8"/>
        <v>680.08592301807005</v>
      </c>
      <c r="AN12">
        <f t="shared" si="9"/>
        <v>722.44124957996121</v>
      </c>
      <c r="AO12">
        <f t="shared" si="9"/>
        <v>-36.12206247899806</v>
      </c>
      <c r="AP12">
        <f t="shared" si="9"/>
        <v>-12.07108502261125</v>
      </c>
      <c r="AQ12">
        <f t="shared" si="9"/>
        <v>-252.80022247542686</v>
      </c>
      <c r="AR12">
        <f t="shared" si="9"/>
        <v>421.44787960292496</v>
      </c>
      <c r="AS12">
        <f t="shared" si="9"/>
        <v>-60.576900138010416</v>
      </c>
      <c r="AT12">
        <f t="shared" si="9"/>
        <v>4.100190859234746</v>
      </c>
      <c r="AU12">
        <f t="shared" si="9"/>
        <v>364.97117032414928</v>
      </c>
      <c r="AW12">
        <v>9</v>
      </c>
      <c r="AX12">
        <f>(R12*SUMPRODUCT(K13:$K$23, X13:$X$23)-$AZ$3*SUMPRODUCT(K12:$K$22, W13:$W$23))/Z12</f>
        <v>2396.1172272377121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1496.2226846772733</v>
      </c>
      <c r="P13">
        <f t="shared" si="22"/>
        <v>74.811134233863669</v>
      </c>
      <c r="Q13" s="4">
        <f t="shared" si="23"/>
        <v>25</v>
      </c>
      <c r="R13">
        <f t="shared" si="0"/>
        <v>250000</v>
      </c>
      <c r="S13">
        <f t="shared" si="1"/>
        <v>2528.2540244262282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2155.8551973870749</v>
      </c>
      <c r="AC13">
        <f t="shared" si="2"/>
        <v>2246.994709963687</v>
      </c>
      <c r="AE13">
        <f t="shared" si="3"/>
        <v>1329.7732051115731</v>
      </c>
      <c r="AF13">
        <f t="shared" si="4"/>
        <v>-66.488660255578665</v>
      </c>
      <c r="AG13">
        <f t="shared" si="4"/>
        <v>-22.218838457832859</v>
      </c>
      <c r="AH13">
        <f t="shared" si="5"/>
        <v>-494.44382753162245</v>
      </c>
      <c r="AI13">
        <f t="shared" si="6"/>
        <v>746.62187886653919</v>
      </c>
      <c r="AJ13">
        <f t="shared" si="7"/>
        <v>-91.139512576612105</v>
      </c>
      <c r="AK13">
        <f t="shared" si="24"/>
        <v>6.8382794844861392</v>
      </c>
      <c r="AL13">
        <f t="shared" si="8"/>
        <v>662.32064577441326</v>
      </c>
      <c r="AN13">
        <f t="shared" si="9"/>
        <v>678.54784941647438</v>
      </c>
      <c r="AO13">
        <f t="shared" si="9"/>
        <v>-33.927392470823719</v>
      </c>
      <c r="AP13">
        <f t="shared" si="9"/>
        <v>-11.337681488949508</v>
      </c>
      <c r="AQ13">
        <f t="shared" si="9"/>
        <v>-252.30151618274073</v>
      </c>
      <c r="AR13">
        <f t="shared" si="9"/>
        <v>380.9812592739604</v>
      </c>
      <c r="AS13">
        <f t="shared" si="9"/>
        <v>-46.506065859957701</v>
      </c>
      <c r="AT13">
        <f t="shared" si="9"/>
        <v>3.4893918903393337</v>
      </c>
      <c r="AU13">
        <f t="shared" si="9"/>
        <v>337.96458530434205</v>
      </c>
      <c r="AW13">
        <v>10</v>
      </c>
      <c r="AX13">
        <f>(R13*SUMPRODUCT(K14:$K$23, X14:$X$23)-$AZ$3*SUMPRODUCT(K13:$K$22, W14:$W$23))/Z13</f>
        <v>2528.2540244262282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1496.2226846772733</v>
      </c>
      <c r="P14">
        <f t="shared" si="22"/>
        <v>74.811134233863669</v>
      </c>
      <c r="Q14" s="4">
        <f t="shared" si="23"/>
        <v>25</v>
      </c>
      <c r="R14">
        <f t="shared" si="0"/>
        <v>250000</v>
      </c>
      <c r="S14">
        <f t="shared" si="1"/>
        <v>2640.009935333328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2246.994709963687</v>
      </c>
      <c r="AC14">
        <f t="shared" si="2"/>
        <v>2317.3674346367852</v>
      </c>
      <c r="AE14">
        <f t="shared" si="3"/>
        <v>1313.3654074669817</v>
      </c>
      <c r="AF14">
        <f t="shared" si="4"/>
        <v>-65.668270373349088</v>
      </c>
      <c r="AG14">
        <f t="shared" si="4"/>
        <v>-21.944684787182382</v>
      </c>
      <c r="AH14">
        <f t="shared" si="5"/>
        <v>-519.65286072148751</v>
      </c>
      <c r="AI14">
        <f t="shared" si="6"/>
        <v>706.09959158496281</v>
      </c>
      <c r="AJ14">
        <f t="shared" si="7"/>
        <v>-70.372724673098219</v>
      </c>
      <c r="AK14">
        <f t="shared" si="24"/>
        <v>6.2904453247031755</v>
      </c>
      <c r="AL14">
        <f t="shared" si="8"/>
        <v>642.01731223656782</v>
      </c>
      <c r="AN14">
        <f t="shared" si="9"/>
        <v>637.41239041599897</v>
      </c>
      <c r="AO14">
        <f t="shared" si="9"/>
        <v>-31.870619520799952</v>
      </c>
      <c r="AP14">
        <f t="shared" si="9"/>
        <v>-10.650359684819996</v>
      </c>
      <c r="AQ14">
        <f t="shared" si="9"/>
        <v>-252.20183983513576</v>
      </c>
      <c r="AR14">
        <f t="shared" si="9"/>
        <v>342.6895713752433</v>
      </c>
      <c r="AS14">
        <f t="shared" si="9"/>
        <v>-34.153820710474427</v>
      </c>
      <c r="AT14">
        <f t="shared" si="9"/>
        <v>3.052926297893984</v>
      </c>
      <c r="AU14">
        <f t="shared" si="9"/>
        <v>311.58867696266287</v>
      </c>
      <c r="AW14">
        <v>11</v>
      </c>
      <c r="AX14">
        <f>(R14*SUMPRODUCT(K15:$K$23, X15:$X$23)-$AZ$3*SUMPRODUCT(K14:$K$22, W15:$W$23))/Z14</f>
        <v>2640.009935333328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1496.2226846772733</v>
      </c>
      <c r="P15">
        <f t="shared" si="22"/>
        <v>74.811134233863669</v>
      </c>
      <c r="Q15" s="4">
        <f t="shared" si="23"/>
        <v>25</v>
      </c>
      <c r="R15">
        <f t="shared" si="0"/>
        <v>250000</v>
      </c>
      <c r="S15">
        <f t="shared" si="1"/>
        <v>2732.366051940593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2317.3674346367852</v>
      </c>
      <c r="AC15">
        <f t="shared" si="2"/>
        <v>2368.4849194111839</v>
      </c>
      <c r="AE15">
        <f t="shared" si="3"/>
        <v>1296.9641685535353</v>
      </c>
      <c r="AF15">
        <f t="shared" si="4"/>
        <v>-64.848208427676767</v>
      </c>
      <c r="AG15">
        <f t="shared" si="4"/>
        <v>-21.67064070468366</v>
      </c>
      <c r="AH15">
        <f t="shared" si="5"/>
        <v>-545.97234626900831</v>
      </c>
      <c r="AI15">
        <f t="shared" si="6"/>
        <v>664.47297315216656</v>
      </c>
      <c r="AJ15">
        <f t="shared" si="7"/>
        <v>-51.11748477439869</v>
      </c>
      <c r="AK15">
        <f t="shared" si="24"/>
        <v>14.552881918526841</v>
      </c>
      <c r="AL15">
        <f t="shared" si="8"/>
        <v>627.90837029629472</v>
      </c>
      <c r="AN15">
        <f t="shared" si="9"/>
        <v>598.39568174724627</v>
      </c>
      <c r="AO15">
        <f t="shared" si="9"/>
        <v>-29.919784087362313</v>
      </c>
      <c r="AP15">
        <f t="shared" si="9"/>
        <v>-9.9984395350267796</v>
      </c>
      <c r="AQ15">
        <f t="shared" si="9"/>
        <v>-251.90171192250727</v>
      </c>
      <c r="AR15">
        <f t="shared" si="9"/>
        <v>306.57574620234988</v>
      </c>
      <c r="AS15">
        <f t="shared" si="9"/>
        <v>-23.58467789044256</v>
      </c>
      <c r="AT15">
        <f t="shared" si="9"/>
        <v>6.714435069348319</v>
      </c>
      <c r="AU15">
        <f t="shared" si="9"/>
        <v>289.70550338125565</v>
      </c>
      <c r="AW15">
        <v>12</v>
      </c>
      <c r="AX15">
        <f>(R15*SUMPRODUCT(K16:$K$23, X16:$X$23)-$AZ$3*SUMPRODUCT(K15:$K$22, W16:$W$23))/Z15</f>
        <v>2732.366051940593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1496.2226846772733</v>
      </c>
      <c r="P16">
        <f t="shared" si="22"/>
        <v>74.811134233863669</v>
      </c>
      <c r="Q16" s="4">
        <f t="shared" si="23"/>
        <v>25</v>
      </c>
      <c r="R16">
        <f t="shared" si="0"/>
        <v>250000</v>
      </c>
      <c r="S16">
        <f t="shared" si="1"/>
        <v>2804.7489024751103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2368.4849194111839</v>
      </c>
      <c r="AC16">
        <f t="shared" si="2"/>
        <v>2400.4398770747403</v>
      </c>
      <c r="AE16">
        <f t="shared" si="3"/>
        <v>1280.5397995213311</v>
      </c>
      <c r="AF16">
        <f t="shared" si="4"/>
        <v>-64.02698997606656</v>
      </c>
      <c r="AG16">
        <f t="shared" si="4"/>
        <v>-21.396210146979833</v>
      </c>
      <c r="AH16">
        <f t="shared" si="5"/>
        <v>-577.24150656987968</v>
      </c>
      <c r="AI16">
        <f t="shared" si="6"/>
        <v>617.87509282840506</v>
      </c>
      <c r="AJ16">
        <f t="shared" si="7"/>
        <v>-31.954957663556343</v>
      </c>
      <c r="AK16">
        <f t="shared" si="24"/>
        <v>25.453483875590788</v>
      </c>
      <c r="AL16">
        <f t="shared" si="8"/>
        <v>611.37361904043951</v>
      </c>
      <c r="AN16">
        <f t="shared" si="9"/>
        <v>560.17614161099505</v>
      </c>
      <c r="AO16">
        <f t="shared" si="9"/>
        <v>-28.008807080549754</v>
      </c>
      <c r="AP16">
        <f t="shared" si="9"/>
        <v>-9.3598390692061653</v>
      </c>
      <c r="AQ16">
        <f t="shared" si="9"/>
        <v>-252.51610301288929</v>
      </c>
      <c r="AR16">
        <f t="shared" si="9"/>
        <v>270.29139244834988</v>
      </c>
      <c r="AS16">
        <f t="shared" si="9"/>
        <v>-13.978796204541947</v>
      </c>
      <c r="AT16">
        <f t="shared" si="9"/>
        <v>11.134706155416616</v>
      </c>
      <c r="AU16">
        <f t="shared" si="9"/>
        <v>267.44730239922455</v>
      </c>
      <c r="AW16">
        <v>13</v>
      </c>
      <c r="AX16">
        <f>(R16*SUMPRODUCT(K17:$K$23, X17:$X$23)-$AZ$3*SUMPRODUCT(K16:$K$22, W17:$W$23))/Z16</f>
        <v>2804.7489024751103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1496.2226846772733</v>
      </c>
      <c r="P17">
        <f t="shared" si="22"/>
        <v>74.811134233863669</v>
      </c>
      <c r="Q17" s="4">
        <f t="shared" si="23"/>
        <v>25</v>
      </c>
      <c r="R17">
        <f t="shared" si="0"/>
        <v>250000</v>
      </c>
      <c r="S17">
        <f t="shared" si="1"/>
        <v>2857.5386853324849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2400.4398770747403</v>
      </c>
      <c r="AC17">
        <f t="shared" si="2"/>
        <v>2414.1567640717999</v>
      </c>
      <c r="AE17">
        <f t="shared" si="3"/>
        <v>1264.065516702191</v>
      </c>
      <c r="AF17">
        <f t="shared" si="4"/>
        <v>-63.203275835109551</v>
      </c>
      <c r="AG17">
        <f t="shared" si="4"/>
        <v>-21.120945592648241</v>
      </c>
      <c r="AH17">
        <f t="shared" si="5"/>
        <v>-613.02452861793086</v>
      </c>
      <c r="AI17">
        <f t="shared" si="6"/>
        <v>566.71676665650239</v>
      </c>
      <c r="AJ17">
        <f t="shared" si="7"/>
        <v>-13.716886997059646</v>
      </c>
      <c r="AK17">
        <f t="shared" si="24"/>
        <v>49.697969227597135</v>
      </c>
      <c r="AL17">
        <f t="shared" si="8"/>
        <v>602.69784888703987</v>
      </c>
      <c r="AN17">
        <f t="shared" si="9"/>
        <v>520.83395973452616</v>
      </c>
      <c r="AO17">
        <f t="shared" si="9"/>
        <v>-26.041697986726305</v>
      </c>
      <c r="AP17">
        <f t="shared" si="9"/>
        <v>-8.702480671299055</v>
      </c>
      <c r="AQ17">
        <f t="shared" si="9"/>
        <v>-252.58500325793662</v>
      </c>
      <c r="AR17">
        <f t="shared" si="9"/>
        <v>233.50477781856415</v>
      </c>
      <c r="AS17">
        <f t="shared" si="9"/>
        <v>-5.6517802878984478</v>
      </c>
      <c r="AT17">
        <f t="shared" si="9"/>
        <v>20.477095341627223</v>
      </c>
      <c r="AU17">
        <f t="shared" si="9"/>
        <v>248.33009287229294</v>
      </c>
      <c r="AW17">
        <v>14</v>
      </c>
      <c r="AX17">
        <f>(R17*SUMPRODUCT(K18:$K$23, X18:$X$23)-$AZ$3*SUMPRODUCT(K17:$K$22, W18:$W$23))/Z17</f>
        <v>2857.5386853324849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1496.2226846772733</v>
      </c>
      <c r="P18">
        <f t="shared" si="22"/>
        <v>74.811134233863669</v>
      </c>
      <c r="Q18" s="4">
        <f t="shared" si="23"/>
        <v>25</v>
      </c>
      <c r="R18">
        <f t="shared" si="0"/>
        <v>250000</v>
      </c>
      <c r="S18">
        <f t="shared" si="1"/>
        <v>2760.5679978545286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2414.1567640717999</v>
      </c>
      <c r="AC18">
        <f t="shared" si="2"/>
        <v>2298.4921609238995</v>
      </c>
      <c r="AE18">
        <f t="shared" si="3"/>
        <v>1245.7784464646429</v>
      </c>
      <c r="AF18">
        <f t="shared" si="4"/>
        <v>-62.28892232323215</v>
      </c>
      <c r="AG18">
        <f t="shared" si="4"/>
        <v>-20.81539163960327</v>
      </c>
      <c r="AH18">
        <f t="shared" si="5"/>
        <v>-943.44497118487061</v>
      </c>
      <c r="AI18">
        <f t="shared" si="6"/>
        <v>219.22916131693682</v>
      </c>
      <c r="AJ18">
        <f t="shared" si="7"/>
        <v>115.66460314790038</v>
      </c>
      <c r="AK18">
        <f t="shared" si="24"/>
        <v>77.709159825405351</v>
      </c>
      <c r="AL18">
        <f t="shared" si="8"/>
        <v>412.60292429024253</v>
      </c>
      <c r="AN18">
        <f t="shared" si="9"/>
        <v>479.67397726221418</v>
      </c>
      <c r="AO18">
        <f t="shared" si="9"/>
        <v>-23.98369886311071</v>
      </c>
      <c r="AP18">
        <f t="shared" si="9"/>
        <v>-8.0147491107862265</v>
      </c>
      <c r="AQ18">
        <f t="shared" si="9"/>
        <v>-363.26363081697923</v>
      </c>
      <c r="AR18">
        <f t="shared" si="9"/>
        <v>84.41189847133802</v>
      </c>
      <c r="AS18">
        <f t="shared" si="9"/>
        <v>44.535447195974292</v>
      </c>
      <c r="AT18">
        <f t="shared" si="9"/>
        <v>29.921100231697721</v>
      </c>
      <c r="AU18">
        <f t="shared" si="9"/>
        <v>158.86844589901003</v>
      </c>
      <c r="AW18">
        <v>15</v>
      </c>
      <c r="AX18">
        <f>(R18*SUMPRODUCT(K19:$K$23, X19:$X$23)-$AZ$3*SUMPRODUCT(K18:$K$22, W19:$W$23))/Z18</f>
        <v>2760.5679978545286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1496.2226846772733</v>
      </c>
      <c r="P19">
        <f t="shared" si="22"/>
        <v>74.811134233863669</v>
      </c>
      <c r="Q19" s="4">
        <f t="shared" si="23"/>
        <v>25</v>
      </c>
      <c r="R19">
        <f t="shared" si="0"/>
        <v>250000</v>
      </c>
      <c r="S19">
        <f t="shared" si="1"/>
        <v>2516.9959853780529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2298.4921609238995</v>
      </c>
      <c r="AC19">
        <f t="shared" si="2"/>
        <v>2061.6867088855561</v>
      </c>
      <c r="AE19">
        <f t="shared" si="3"/>
        <v>1225.5650944428783</v>
      </c>
      <c r="AF19">
        <f t="shared" si="4"/>
        <v>-61.278254722143913</v>
      </c>
      <c r="AG19">
        <f t="shared" si="4"/>
        <v>-20.477651939678111</v>
      </c>
      <c r="AH19">
        <f t="shared" si="5"/>
        <v>-1295.8578352912573</v>
      </c>
      <c r="AI19">
        <f t="shared" si="6"/>
        <v>-152.04864751020091</v>
      </c>
      <c r="AJ19">
        <f t="shared" si="7"/>
        <v>236.80545203834345</v>
      </c>
      <c r="AK19">
        <f t="shared" si="24"/>
        <v>77.219971714375333</v>
      </c>
      <c r="AL19">
        <f t="shared" si="8"/>
        <v>161.97677624251787</v>
      </c>
      <c r="AN19">
        <f t="shared" si="9"/>
        <v>439.62272891494285</v>
      </c>
      <c r="AO19">
        <f t="shared" si="9"/>
        <v>-21.981136445747143</v>
      </c>
      <c r="AP19">
        <f t="shared" si="9"/>
        <v>-7.3455431035950207</v>
      </c>
      <c r="AQ19">
        <f t="shared" si="9"/>
        <v>-464.83745369357484</v>
      </c>
      <c r="AR19">
        <f t="shared" si="9"/>
        <v>-54.541404327974078</v>
      </c>
      <c r="AS19">
        <f t="shared" si="9"/>
        <v>84.944536621579957</v>
      </c>
      <c r="AT19">
        <f t="shared" si="9"/>
        <v>27.699593310660035</v>
      </c>
      <c r="AU19">
        <f t="shared" si="9"/>
        <v>58.102725604265913</v>
      </c>
      <c r="AW19">
        <v>16</v>
      </c>
      <c r="AX19">
        <f>(R19*SUMPRODUCT(K20:$K$23, X20:$X$23)-$AZ$3*SUMPRODUCT(K19:$K$22, W20:$W$23))/Z19</f>
        <v>2516.9959853780529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1496.2226846772733</v>
      </c>
      <c r="P20">
        <f t="shared" si="22"/>
        <v>74.811134233863669</v>
      </c>
      <c r="Q20" s="4">
        <f t="shared" si="23"/>
        <v>25</v>
      </c>
      <c r="R20">
        <f t="shared" si="0"/>
        <v>250000</v>
      </c>
      <c r="S20">
        <f t="shared" si="1"/>
        <v>2120.4366641891065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2061.6867088855561</v>
      </c>
      <c r="AC20">
        <f t="shared" si="2"/>
        <v>1705.4021228727488</v>
      </c>
      <c r="AE20">
        <f t="shared" si="3"/>
        <v>1203.3659792025842</v>
      </c>
      <c r="AF20">
        <f t="shared" si="4"/>
        <v>-60.168298960129214</v>
      </c>
      <c r="AG20">
        <f t="shared" si="4"/>
        <v>-20.106732632885848</v>
      </c>
      <c r="AH20">
        <f t="shared" si="5"/>
        <v>-1661.4278739547813</v>
      </c>
      <c r="AI20">
        <f t="shared" si="6"/>
        <v>-538.33692634521231</v>
      </c>
      <c r="AJ20">
        <f t="shared" si="7"/>
        <v>356.28458601280727</v>
      </c>
      <c r="AK20">
        <f t="shared" si="24"/>
        <v>13.781002873250449</v>
      </c>
      <c r="AL20">
        <f t="shared" si="8"/>
        <v>-168.27133745915458</v>
      </c>
      <c r="AN20">
        <f t="shared" si="9"/>
        <v>409.42775237226027</v>
      </c>
      <c r="AO20">
        <f t="shared" si="9"/>
        <v>-20.471387618613015</v>
      </c>
      <c r="AP20">
        <f t="shared" si="9"/>
        <v>-6.8410230068890359</v>
      </c>
      <c r="AQ20">
        <f t="shared" si="9"/>
        <v>-565.27664228357992</v>
      </c>
      <c r="AR20">
        <f t="shared" si="9"/>
        <v>-183.16130053682173</v>
      </c>
      <c r="AS20">
        <f t="shared" si="9"/>
        <v>121.22064257855135</v>
      </c>
      <c r="AT20">
        <f t="shared" si="9"/>
        <v>4.6887855642798737</v>
      </c>
      <c r="AU20">
        <f t="shared" si="9"/>
        <v>-57.251872393990503</v>
      </c>
      <c r="AW20">
        <v>17</v>
      </c>
      <c r="AX20">
        <f>(R20*SUMPRODUCT(K21:$K$23, X21:$X$23)-$AZ$3*SUMPRODUCT(K20:$K$22, W21:$W$23))/Z20</f>
        <v>2120.4366641891065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1496.2226846772733</v>
      </c>
      <c r="P21">
        <f t="shared" si="22"/>
        <v>74.811134233863669</v>
      </c>
      <c r="Q21" s="4">
        <f t="shared" si="23"/>
        <v>25</v>
      </c>
      <c r="R21">
        <f t="shared" si="0"/>
        <v>250000</v>
      </c>
      <c r="S21">
        <f t="shared" si="1"/>
        <v>1561.8687667818413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1705.4021228727488</v>
      </c>
      <c r="AC21">
        <f t="shared" si="2"/>
        <v>1230.6800267632748</v>
      </c>
      <c r="AE21">
        <f t="shared" si="3"/>
        <v>1178.9539638573517</v>
      </c>
      <c r="AF21">
        <f t="shared" si="4"/>
        <v>-58.947698192867591</v>
      </c>
      <c r="AG21">
        <f t="shared" si="4"/>
        <v>-19.698838547412571</v>
      </c>
      <c r="AH21">
        <f t="shared" si="5"/>
        <v>-2068.267591444202</v>
      </c>
      <c r="AI21">
        <f t="shared" si="6"/>
        <v>-967.96016432713054</v>
      </c>
      <c r="AJ21">
        <f t="shared" si="7"/>
        <v>474.72209610947402</v>
      </c>
      <c r="AK21">
        <f t="shared" si="24"/>
        <v>4.5206534216595733</v>
      </c>
      <c r="AL21">
        <f t="shared" si="8"/>
        <v>-488.71741479599694</v>
      </c>
      <c r="AN21">
        <f t="shared" si="9"/>
        <v>381.54848246089824</v>
      </c>
      <c r="AO21">
        <f t="shared" si="9"/>
        <v>-19.077424123044914</v>
      </c>
      <c r="AP21">
        <f t="shared" si="9"/>
        <v>-6.3751954566708786</v>
      </c>
      <c r="AQ21">
        <f t="shared" si="9"/>
        <v>-669.35977572579361</v>
      </c>
      <c r="AR21">
        <f t="shared" si="9"/>
        <v>-313.26391284461124</v>
      </c>
      <c r="AS21">
        <f t="shared" si="9"/>
        <v>153.63576603839502</v>
      </c>
      <c r="AT21">
        <f t="shared" si="9"/>
        <v>1.463032913619837</v>
      </c>
      <c r="AU21">
        <f t="shared" si="9"/>
        <v>-158.16511389259637</v>
      </c>
      <c r="AW21">
        <v>18</v>
      </c>
      <c r="AX21">
        <f>(R21*SUMPRODUCT(K22:$K$23, X22:$X$23)-$AZ$3*SUMPRODUCT(K21:$K$22, W22:$W$23))/Z21</f>
        <v>1561.8687667818413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1496.2226846772733</v>
      </c>
      <c r="P22">
        <f t="shared" si="22"/>
        <v>74.811134233863669</v>
      </c>
      <c r="Q22" s="4">
        <f t="shared" si="23"/>
        <v>25</v>
      </c>
      <c r="R22">
        <f t="shared" si="0"/>
        <v>250000</v>
      </c>
      <c r="S22">
        <f t="shared" si="1"/>
        <v>846.48857478289142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1230.6800267632748</v>
      </c>
      <c r="AC22">
        <f t="shared" si="2"/>
        <v>651.81295876192905</v>
      </c>
      <c r="AE22">
        <f t="shared" si="3"/>
        <v>1152.121084819539</v>
      </c>
      <c r="AF22">
        <f t="shared" si="4"/>
        <v>-57.606054240976952</v>
      </c>
      <c r="AG22">
        <f t="shared" si="4"/>
        <v>-19.250494873161962</v>
      </c>
      <c r="AH22">
        <f t="shared" si="5"/>
        <v>-2513.5528877648385</v>
      </c>
      <c r="AI22">
        <f t="shared" si="6"/>
        <v>-1438.2883520594382</v>
      </c>
      <c r="AJ22">
        <f t="shared" si="7"/>
        <v>578.86706800134573</v>
      </c>
      <c r="AK22">
        <f t="shared" si="24"/>
        <v>48.829096204178583</v>
      </c>
      <c r="AL22">
        <f t="shared" si="8"/>
        <v>-810.59218785391397</v>
      </c>
      <c r="AN22">
        <f t="shared" si="9"/>
        <v>348.47147255022668</v>
      </c>
      <c r="AO22">
        <f t="shared" si="9"/>
        <v>-17.423573627511335</v>
      </c>
      <c r="AP22">
        <f t="shared" si="9"/>
        <v>-5.822520205697022</v>
      </c>
      <c r="AQ22">
        <f t="shared" si="9"/>
        <v>-760.25123372295855</v>
      </c>
      <c r="AR22">
        <f t="shared" si="9"/>
        <v>-435.02585500594017</v>
      </c>
      <c r="AS22">
        <f t="shared" si="9"/>
        <v>175.0846002691263</v>
      </c>
      <c r="AT22">
        <f t="shared" si="9"/>
        <v>14.768887820703327</v>
      </c>
      <c r="AU22">
        <f t="shared" si="9"/>
        <v>-245.17236691611058</v>
      </c>
      <c r="AW22">
        <v>19</v>
      </c>
      <c r="AX22">
        <f>(R22*SUMPRODUCT(K23:$K$23, X23:$X$23)-$AZ$3*SUMPRODUCT(K22:$K$22, W23:$W$23))/Z22</f>
        <v>846.48857478289142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1496.2226846772733</v>
      </c>
      <c r="P23">
        <f t="shared" si="22"/>
        <v>74.811134233863669</v>
      </c>
      <c r="Q23" s="4">
        <f t="shared" si="23"/>
        <v>25</v>
      </c>
      <c r="R23">
        <f t="shared" si="0"/>
        <v>250000</v>
      </c>
      <c r="S23">
        <f t="shared" si="1"/>
        <v>868.63760190330618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651.81295876192905</v>
      </c>
      <c r="AC23">
        <f t="shared" si="2"/>
        <v>651.81295876192905</v>
      </c>
      <c r="AE23">
        <f t="shared" si="3"/>
        <v>1122.7436308643391</v>
      </c>
      <c r="AF23">
        <f t="shared" si="4"/>
        <v>-56.137181543216954</v>
      </c>
      <c r="AG23">
        <f t="shared" si="4"/>
        <v>-18.759634551098063</v>
      </c>
      <c r="AH23">
        <f t="shared" si="5"/>
        <v>-2983.5537333228026</v>
      </c>
      <c r="AI23">
        <f t="shared" si="6"/>
        <v>-1935.7069185527785</v>
      </c>
      <c r="AJ23">
        <f t="shared" si="7"/>
        <v>0</v>
      </c>
      <c r="AK23">
        <f t="shared" si="24"/>
        <v>120.28935856581361</v>
      </c>
      <c r="AL23">
        <f t="shared" si="8"/>
        <v>-1815.4175599869648</v>
      </c>
      <c r="AN23">
        <f t="shared" si="9"/>
        <v>307.62382836556213</v>
      </c>
      <c r="AO23">
        <f t="shared" si="9"/>
        <v>-15.381191418278105</v>
      </c>
      <c r="AP23">
        <f t="shared" si="9"/>
        <v>-5.1400074252970374</v>
      </c>
      <c r="AQ23">
        <f t="shared" si="9"/>
        <v>-817.4726592504046</v>
      </c>
      <c r="AR23">
        <f t="shared" si="9"/>
        <v>-530.37002972841753</v>
      </c>
      <c r="AS23">
        <f t="shared" si="9"/>
        <v>0</v>
      </c>
      <c r="AT23">
        <f t="shared" si="9"/>
        <v>32.958435012600461</v>
      </c>
      <c r="AU23">
        <f t="shared" si="9"/>
        <v>-497.4115947158171</v>
      </c>
      <c r="AW23">
        <v>20</v>
      </c>
      <c r="AX23">
        <f>(R23*SUMPRODUCT(K$23:$K24, X$23:$X24)-$AZ$3*SUMPRODUCT(K$22:$K23, W$23:$W24))/Z23</f>
        <v>868.63760190330618</v>
      </c>
    </row>
    <row r="25" spans="5:50" x14ac:dyDescent="0.25">
      <c r="AN25" s="8">
        <f t="shared" ref="AN25:AU25" si="25">SUM(AN3:AN23)</f>
        <v>14364.569956793233</v>
      </c>
      <c r="AO25" s="8">
        <f t="shared" si="25"/>
        <v>-1840.395511347617</v>
      </c>
      <c r="AP25" s="8">
        <f t="shared" si="25"/>
        <v>-1737.446491746598</v>
      </c>
      <c r="AQ25" s="8">
        <f t="shared" si="25"/>
        <v>-7342.263678715678</v>
      </c>
      <c r="AR25" s="8">
        <f t="shared" si="25"/>
        <v>3444.4642749833424</v>
      </c>
      <c r="AS25" s="8">
        <f t="shared" si="25"/>
        <v>-1155.8601205036241</v>
      </c>
      <c r="AT25" s="8">
        <f t="shared" si="25"/>
        <v>464.75156155479419</v>
      </c>
      <c r="AU25" s="9">
        <f t="shared" si="25"/>
        <v>2753.3557160345122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090E3-DC7E-4708-8CA5-F0B4CE71AACD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5922.9660613513497</v>
      </c>
      <c r="K3">
        <v>1</v>
      </c>
      <c r="L3" s="2">
        <v>0</v>
      </c>
      <c r="O3">
        <f>$C$3</f>
        <v>5922.9660613513497</v>
      </c>
      <c r="P3">
        <f>O3*B5</f>
        <v>4738.3728490810799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5922.9660613513497</v>
      </c>
      <c r="AF3">
        <f t="shared" ref="AF3:AG23" si="4">-$Z3*P3</f>
        <v>-4738.3728490810799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-337.83937472973025</v>
      </c>
      <c r="AJ3">
        <f t="shared" ref="AJ3:AJ23" si="7">AB3-AC3</f>
        <v>0</v>
      </c>
      <c r="AL3">
        <f t="shared" ref="AL3:AL23" si="8">SUM(AI3:AK3)</f>
        <v>-337.83937472973025</v>
      </c>
      <c r="AN3">
        <f t="shared" ref="AN3:AU23" si="9">AE3*$K3</f>
        <v>5922.9660613513497</v>
      </c>
      <c r="AO3">
        <f t="shared" si="9"/>
        <v>-4738.3728490810799</v>
      </c>
      <c r="AP3">
        <f t="shared" si="9"/>
        <v>-1522.432587</v>
      </c>
      <c r="AQ3">
        <f t="shared" si="9"/>
        <v>0</v>
      </c>
      <c r="AR3">
        <f t="shared" si="9"/>
        <v>-337.83937472973025</v>
      </c>
      <c r="AS3">
        <f t="shared" si="9"/>
        <v>0</v>
      </c>
      <c r="AT3">
        <f t="shared" si="9"/>
        <v>0</v>
      </c>
      <c r="AU3">
        <f t="shared" si="9"/>
        <v>-337.83937472973025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3349.4785457360053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250000</v>
      </c>
      <c r="S4">
        <f t="shared" si="1"/>
        <v>2835.9212807946624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2800.9294323107206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-584.69849999999997</v>
      </c>
      <c r="AI4">
        <f t="shared" si="6"/>
        <v>-584.69849999999997</v>
      </c>
      <c r="AJ4">
        <f t="shared" si="7"/>
        <v>-2800.9294323107206</v>
      </c>
      <c r="AK4">
        <f>H4*SUM(AB4, AE4:AF4)</f>
        <v>0</v>
      </c>
      <c r="AL4">
        <f t="shared" si="8"/>
        <v>-3385.6279323107206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-548.5491134252743</v>
      </c>
      <c r="AR4">
        <f t="shared" si="9"/>
        <v>-548.5491134252743</v>
      </c>
      <c r="AS4">
        <f t="shared" si="9"/>
        <v>-2627.760045323877</v>
      </c>
      <c r="AT4">
        <f t="shared" si="9"/>
        <v>0</v>
      </c>
      <c r="AU4">
        <f t="shared" si="9"/>
        <v>-3176.3091587491513</v>
      </c>
      <c r="AW4">
        <v>1</v>
      </c>
      <c r="AX4">
        <f>(R4*SUMPRODUCT(K5:$K$23, X5:$X$23)-$AZ$3*SUMPRODUCT(K4:$K$22, W5:$W$23))/Z4</f>
        <v>2835.9212807946624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5922.9660613513497</v>
      </c>
      <c r="P5">
        <f t="shared" ref="P5:P23" si="22">O5*$C$5</f>
        <v>296.1483030675675</v>
      </c>
      <c r="Q5" s="4">
        <f t="shared" ref="Q5:Q23" si="23">$C$8</f>
        <v>25</v>
      </c>
      <c r="R5">
        <f t="shared" si="0"/>
        <v>250000</v>
      </c>
      <c r="S5">
        <f t="shared" si="1"/>
        <v>5509.999950489615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2800.9294323107206</v>
      </c>
      <c r="AC5">
        <f t="shared" si="2"/>
        <v>5374.0536183515469</v>
      </c>
      <c r="AE5">
        <f t="shared" si="3"/>
        <v>5776.8307585102984</v>
      </c>
      <c r="AF5">
        <f t="shared" si="4"/>
        <v>-288.84153792551496</v>
      </c>
      <c r="AG5">
        <f t="shared" si="4"/>
        <v>-24.383183605446366</v>
      </c>
      <c r="AH5">
        <f t="shared" si="5"/>
        <v>-614.31243053632193</v>
      </c>
      <c r="AI5">
        <f t="shared" si="6"/>
        <v>4849.293606443016</v>
      </c>
      <c r="AJ5">
        <f t="shared" si="7"/>
        <v>-2573.1241860408263</v>
      </c>
      <c r="AK5">
        <f>H5*SUM(AB5, AE5:AF5)</f>
        <v>716.16257161017165</v>
      </c>
      <c r="AL5">
        <f t="shared" si="8"/>
        <v>2992.3319920123613</v>
      </c>
      <c r="AN5">
        <f t="shared" si="9"/>
        <v>4988.6544798914092</v>
      </c>
      <c r="AO5">
        <f t="shared" si="9"/>
        <v>-249.43272399457049</v>
      </c>
      <c r="AP5">
        <f t="shared" si="9"/>
        <v>-21.056403279277053</v>
      </c>
      <c r="AQ5">
        <f t="shared" si="9"/>
        <v>-530.49718552569902</v>
      </c>
      <c r="AR5">
        <f t="shared" si="9"/>
        <v>4187.6681670918633</v>
      </c>
      <c r="AS5">
        <f t="shared" si="9"/>
        <v>-2222.053585194471</v>
      </c>
      <c r="AT5">
        <f t="shared" si="9"/>
        <v>618.45114917559795</v>
      </c>
      <c r="AU5">
        <f t="shared" si="9"/>
        <v>2584.0657310729903</v>
      </c>
      <c r="AW5">
        <v>2</v>
      </c>
      <c r="AX5">
        <f>(R5*SUMPRODUCT(K6:$K$23, X6:$X$23)-$AZ$3*SUMPRODUCT(K5:$K$22, W6:$W$23))/Z5</f>
        <v>5509.999950489615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5922.9660613513497</v>
      </c>
      <c r="P6">
        <f t="shared" si="22"/>
        <v>296.1483030675675</v>
      </c>
      <c r="Q6" s="4">
        <f t="shared" si="23"/>
        <v>25</v>
      </c>
      <c r="R6">
        <f t="shared" si="0"/>
        <v>250000</v>
      </c>
      <c r="S6">
        <f t="shared" si="1"/>
        <v>7984.9628200927918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5374.0536183515469</v>
      </c>
      <c r="AC6">
        <f t="shared" si="2"/>
        <v>7689.3282625355532</v>
      </c>
      <c r="AE6">
        <f t="shared" si="3"/>
        <v>5703.6746895032593</v>
      </c>
      <c r="AF6">
        <f t="shared" si="4"/>
        <v>-285.18373447516296</v>
      </c>
      <c r="AG6">
        <f t="shared" si="4"/>
        <v>-24.074402210072524</v>
      </c>
      <c r="AH6">
        <f t="shared" si="5"/>
        <v>-649.49559319378295</v>
      </c>
      <c r="AI6">
        <f t="shared" si="6"/>
        <v>4744.9209596242408</v>
      </c>
      <c r="AJ6">
        <f t="shared" si="7"/>
        <v>-2315.2746441840063</v>
      </c>
      <c r="AK6">
        <f>H6*SUM(AB6, AE6:AF6)</f>
        <v>1174.2288495837054</v>
      </c>
      <c r="AL6">
        <f t="shared" si="8"/>
        <v>3603.8751650239401</v>
      </c>
      <c r="AN6">
        <f t="shared" si="9"/>
        <v>4442.1713935682228</v>
      </c>
      <c r="AO6">
        <f t="shared" si="9"/>
        <v>-222.10856967841113</v>
      </c>
      <c r="AP6">
        <f t="shared" si="9"/>
        <v>-18.749775651064269</v>
      </c>
      <c r="AQ6">
        <f t="shared" si="9"/>
        <v>-505.84419718813234</v>
      </c>
      <c r="AR6">
        <f t="shared" si="9"/>
        <v>3695.4688510506148</v>
      </c>
      <c r="AS6">
        <f t="shared" si="9"/>
        <v>-1803.1965973753245</v>
      </c>
      <c r="AT6">
        <f t="shared" si="9"/>
        <v>914.5202153136014</v>
      </c>
      <c r="AU6">
        <f t="shared" si="9"/>
        <v>2806.7924689888919</v>
      </c>
      <c r="AW6">
        <v>3</v>
      </c>
      <c r="AX6">
        <f>(R6*SUMPRODUCT(K7:$K$23, X7:$X$23)-$AZ$3*SUMPRODUCT(K6:$K$22, W7:$W$23))/Z6</f>
        <v>7984.9628200927918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5922.9660613513497</v>
      </c>
      <c r="P7">
        <f t="shared" si="22"/>
        <v>296.1483030675675</v>
      </c>
      <c r="Q7" s="4">
        <f t="shared" si="23"/>
        <v>25</v>
      </c>
      <c r="R7">
        <f t="shared" si="0"/>
        <v>250000</v>
      </c>
      <c r="S7">
        <f t="shared" si="1"/>
        <v>10220.123998980054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7689.3282625355532</v>
      </c>
      <c r="AC7">
        <f t="shared" si="2"/>
        <v>9715.120047442404</v>
      </c>
      <c r="AE7">
        <f t="shared" si="3"/>
        <v>5630.2962986259336</v>
      </c>
      <c r="AF7">
        <f t="shared" si="4"/>
        <v>-281.51481493129671</v>
      </c>
      <c r="AG7">
        <f t="shared" si="4"/>
        <v>-23.764682425604502</v>
      </c>
      <c r="AH7">
        <f t="shared" si="5"/>
        <v>-689.75762367296466</v>
      </c>
      <c r="AI7">
        <f t="shared" si="6"/>
        <v>4635.2591775960682</v>
      </c>
      <c r="AJ7">
        <f t="shared" si="7"/>
        <v>-2025.7917849068508</v>
      </c>
      <c r="AK7">
        <f>H7*SUM(AB7, AE7:AF7)</f>
        <v>1365.090090430301</v>
      </c>
      <c r="AL7">
        <f t="shared" si="8"/>
        <v>3974.5574831195181</v>
      </c>
      <c r="AN7">
        <f t="shared" si="9"/>
        <v>3969.4237157920315</v>
      </c>
      <c r="AO7">
        <f t="shared" si="9"/>
        <v>-198.47118578960161</v>
      </c>
      <c r="AP7">
        <f t="shared" si="9"/>
        <v>-16.75437472828601</v>
      </c>
      <c r="AQ7">
        <f t="shared" si="9"/>
        <v>-486.28706631727567</v>
      </c>
      <c r="AR7">
        <f t="shared" si="9"/>
        <v>3267.9110889568683</v>
      </c>
      <c r="AS7">
        <f t="shared" si="9"/>
        <v>-1428.2065326168313</v>
      </c>
      <c r="AT7">
        <f t="shared" si="9"/>
        <v>962.40423092282595</v>
      </c>
      <c r="AU7">
        <f t="shared" si="9"/>
        <v>2802.1087872628632</v>
      </c>
      <c r="AW7">
        <v>4</v>
      </c>
      <c r="AX7">
        <f>(R7*SUMPRODUCT(K8:$K$23, X8:$X$23)-$AZ$3*SUMPRODUCT(K7:$K$22, W8:$W$23))/Z7</f>
        <v>10220.123998980054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5922.9660613513497</v>
      </c>
      <c r="P8">
        <f t="shared" si="22"/>
        <v>296.1483030675675</v>
      </c>
      <c r="Q8" s="4">
        <f t="shared" si="23"/>
        <v>25</v>
      </c>
      <c r="R8">
        <f t="shared" si="0"/>
        <v>250000</v>
      </c>
      <c r="S8">
        <f t="shared" si="1"/>
        <v>12021.378777468004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9715.120047442404</v>
      </c>
      <c r="AC8">
        <f t="shared" si="2"/>
        <v>11262.051694371883</v>
      </c>
      <c r="AE8">
        <f t="shared" si="3"/>
        <v>5548.8435396425275</v>
      </c>
      <c r="AF8">
        <f t="shared" si="4"/>
        <v>-277.4421769821264</v>
      </c>
      <c r="AG8">
        <f t="shared" si="4"/>
        <v>-23.420881878126682</v>
      </c>
      <c r="AH8">
        <f t="shared" si="5"/>
        <v>-1061.5372322177757</v>
      </c>
      <c r="AI8">
        <f t="shared" si="6"/>
        <v>4186.4432485644993</v>
      </c>
      <c r="AJ8">
        <f t="shared" si="7"/>
        <v>-1546.931646929479</v>
      </c>
      <c r="AK8">
        <f t="shared" ref="AK8:AK23" si="24">H8*SUM(AB8:AB8, AE8:AF8)</f>
        <v>1086.5228022324534</v>
      </c>
      <c r="AL8">
        <f t="shared" si="8"/>
        <v>3726.0344038674739</v>
      </c>
      <c r="AN8">
        <f t="shared" si="9"/>
        <v>3647.551126237925</v>
      </c>
      <c r="AO8">
        <f t="shared" si="9"/>
        <v>-182.37755631189626</v>
      </c>
      <c r="AP8">
        <f t="shared" si="9"/>
        <v>-15.395796162158495</v>
      </c>
      <c r="AQ8">
        <f t="shared" si="9"/>
        <v>-697.80510105514406</v>
      </c>
      <c r="AR8">
        <f t="shared" si="9"/>
        <v>2751.9726727087263</v>
      </c>
      <c r="AS8">
        <f t="shared" si="9"/>
        <v>-1016.8807663541035</v>
      </c>
      <c r="AT8">
        <f t="shared" si="9"/>
        <v>714.22945027235153</v>
      </c>
      <c r="AU8">
        <f t="shared" si="9"/>
        <v>2449.3213566269746</v>
      </c>
      <c r="AW8">
        <v>5</v>
      </c>
      <c r="AX8">
        <f>(R8*SUMPRODUCT(K9:$K$23, X9:$X$23)-$AZ$3*SUMPRODUCT(K8:$K$22, W9:$W$23))/Z8</f>
        <v>12021.378777468004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5922.9660613513497</v>
      </c>
      <c r="P9">
        <f t="shared" si="22"/>
        <v>296.1483030675675</v>
      </c>
      <c r="Q9" s="4">
        <f t="shared" si="23"/>
        <v>25</v>
      </c>
      <c r="R9">
        <f t="shared" si="0"/>
        <v>250000</v>
      </c>
      <c r="S9">
        <f t="shared" si="1"/>
        <v>13469.387788231814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11262.051694371883</v>
      </c>
      <c r="AC9">
        <f t="shared" si="2"/>
        <v>12413.854823753216</v>
      </c>
      <c r="AE9">
        <f t="shared" si="3"/>
        <v>5458.8108953157716</v>
      </c>
      <c r="AF9">
        <f t="shared" si="4"/>
        <v>-272.94054476578862</v>
      </c>
      <c r="AG9">
        <f t="shared" si="4"/>
        <v>-23.040866851051657</v>
      </c>
      <c r="AH9">
        <f t="shared" si="5"/>
        <v>-1458.0620829375821</v>
      </c>
      <c r="AI9">
        <f t="shared" si="6"/>
        <v>3704.7674007613496</v>
      </c>
      <c r="AJ9">
        <f t="shared" si="7"/>
        <v>-1151.8031293813328</v>
      </c>
      <c r="AK9">
        <f t="shared" si="24"/>
        <v>858.58153074492145</v>
      </c>
      <c r="AL9">
        <f t="shared" si="8"/>
        <v>3411.5458021249383</v>
      </c>
      <c r="AN9">
        <f t="shared" si="9"/>
        <v>3410.3477114975531</v>
      </c>
      <c r="AO9">
        <f t="shared" si="9"/>
        <v>-170.51738557487766</v>
      </c>
      <c r="AP9">
        <f t="shared" si="9"/>
        <v>-14.39459417871233</v>
      </c>
      <c r="AQ9">
        <f t="shared" si="9"/>
        <v>-910.91242820564833</v>
      </c>
      <c r="AR9">
        <f t="shared" si="9"/>
        <v>2314.5233035383148</v>
      </c>
      <c r="AS9">
        <f t="shared" si="9"/>
        <v>-719.57963771048082</v>
      </c>
      <c r="AT9">
        <f t="shared" si="9"/>
        <v>536.39182867144029</v>
      </c>
      <c r="AU9">
        <f t="shared" si="9"/>
        <v>2131.3354944992743</v>
      </c>
      <c r="AW9">
        <v>6</v>
      </c>
      <c r="AX9">
        <f>(R9*SUMPRODUCT(K10:$K$23, X10:$X$23)-$AZ$3*SUMPRODUCT(K9:$K$22, W10:$W$23))/Z9</f>
        <v>13469.387788231814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5922.9660613513497</v>
      </c>
      <c r="P10">
        <f t="shared" si="22"/>
        <v>296.1483030675675</v>
      </c>
      <c r="Q10" s="4">
        <f t="shared" si="23"/>
        <v>25</v>
      </c>
      <c r="R10">
        <f t="shared" si="0"/>
        <v>250000</v>
      </c>
      <c r="S10">
        <f t="shared" si="1"/>
        <v>14622.834492483376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12413.854823753216</v>
      </c>
      <c r="AC10">
        <f t="shared" si="2"/>
        <v>13232.79900672097</v>
      </c>
      <c r="AE10">
        <f t="shared" si="3"/>
        <v>5359.9334283500748</v>
      </c>
      <c r="AF10">
        <f t="shared" si="4"/>
        <v>-267.99667141750376</v>
      </c>
      <c r="AG10">
        <f t="shared" si="4"/>
        <v>-22.623519081616955</v>
      </c>
      <c r="AH10">
        <f t="shared" si="5"/>
        <v>-1869.3910092418382</v>
      </c>
      <c r="AI10">
        <f t="shared" si="6"/>
        <v>3199.9222286091162</v>
      </c>
      <c r="AJ10">
        <f t="shared" si="7"/>
        <v>-818.94418296775439</v>
      </c>
      <c r="AK10">
        <f t="shared" si="24"/>
        <v>919.05405798600407</v>
      </c>
      <c r="AL10">
        <f t="shared" si="8"/>
        <v>3300.0321036273658</v>
      </c>
      <c r="AN10">
        <f t="shared" si="9"/>
        <v>3181.5437702234649</v>
      </c>
      <c r="AO10">
        <f t="shared" si="9"/>
        <v>-159.07718851117326</v>
      </c>
      <c r="AP10">
        <f t="shared" si="9"/>
        <v>-13.428845181908667</v>
      </c>
      <c r="AQ10">
        <f t="shared" si="9"/>
        <v>-1109.6311920791775</v>
      </c>
      <c r="AR10">
        <f t="shared" si="9"/>
        <v>1899.4065444512057</v>
      </c>
      <c r="AS10">
        <f t="shared" si="9"/>
        <v>-486.108045615008</v>
      </c>
      <c r="AT10">
        <f t="shared" si="9"/>
        <v>545.53116223759741</v>
      </c>
      <c r="AU10">
        <f t="shared" si="9"/>
        <v>1958.829661073795</v>
      </c>
      <c r="AW10">
        <v>7</v>
      </c>
      <c r="AX10">
        <f>(R10*SUMPRODUCT(K11:$K$23, X11:$X$23)-$AZ$3*SUMPRODUCT(K10:$K$22, W11:$W$23))/Z10</f>
        <v>14622.834492483376</v>
      </c>
    </row>
    <row r="11" spans="1:52" x14ac:dyDescent="0.25">
      <c r="A11" t="s">
        <v>33</v>
      </c>
      <c r="C11" s="7">
        <f>AU25</f>
        <v>14386.96291042882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5922.9660613513497</v>
      </c>
      <c r="P11">
        <f t="shared" si="22"/>
        <v>296.1483030675675</v>
      </c>
      <c r="Q11" s="4">
        <f t="shared" si="23"/>
        <v>25</v>
      </c>
      <c r="R11">
        <f t="shared" si="0"/>
        <v>250000</v>
      </c>
      <c r="S11">
        <f t="shared" si="1"/>
        <v>15473.219171518158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13232.79900672097</v>
      </c>
      <c r="AC11">
        <f t="shared" si="2"/>
        <v>13718.288957675541</v>
      </c>
      <c r="AE11">
        <f t="shared" si="3"/>
        <v>5251.1994443720569</v>
      </c>
      <c r="AF11">
        <f t="shared" si="4"/>
        <v>-262.55997221860287</v>
      </c>
      <c r="AG11">
        <f t="shared" si="4"/>
        <v>-22.164568351308318</v>
      </c>
      <c r="AH11">
        <f t="shared" si="5"/>
        <v>-2327.1553949246518</v>
      </c>
      <c r="AI11">
        <f t="shared" si="6"/>
        <v>2639.3195088774946</v>
      </c>
      <c r="AJ11">
        <f t="shared" si="7"/>
        <v>-485.4899509545703</v>
      </c>
      <c r="AK11">
        <f t="shared" si="24"/>
        <v>938.40408166203292</v>
      </c>
      <c r="AL11">
        <f t="shared" si="8"/>
        <v>3092.233639584957</v>
      </c>
      <c r="AN11">
        <f t="shared" si="9"/>
        <v>2964.3381491933633</v>
      </c>
      <c r="AO11">
        <f t="shared" si="9"/>
        <v>-148.21690745966816</v>
      </c>
      <c r="AP11">
        <f t="shared" si="9"/>
        <v>-12.512051050470804</v>
      </c>
      <c r="AQ11">
        <f t="shared" si="9"/>
        <v>-1313.695202277966</v>
      </c>
      <c r="AR11">
        <f t="shared" si="9"/>
        <v>1489.9139884052586</v>
      </c>
      <c r="AS11">
        <f t="shared" si="9"/>
        <v>-274.06241143764885</v>
      </c>
      <c r="AT11">
        <f t="shared" si="9"/>
        <v>529.73554862991352</v>
      </c>
      <c r="AU11">
        <f t="shared" si="9"/>
        <v>1745.587125597523</v>
      </c>
      <c r="AW11">
        <v>8</v>
      </c>
      <c r="AX11">
        <f>(R11*SUMPRODUCT(K12:$K$23, X12:$X$23)-$AZ$3*SUMPRODUCT(K11:$K$22, W12:$W$23))/Z11</f>
        <v>15473.219171518158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5922.9660613513497</v>
      </c>
      <c r="P12">
        <f t="shared" si="22"/>
        <v>296.1483030675675</v>
      </c>
      <c r="Q12" s="4">
        <f t="shared" si="23"/>
        <v>25</v>
      </c>
      <c r="R12">
        <f t="shared" si="0"/>
        <v>250000</v>
      </c>
      <c r="S12">
        <f t="shared" si="1"/>
        <v>16016.645146983743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13718.288957675541</v>
      </c>
      <c r="AC12">
        <f t="shared" si="2"/>
        <v>13876.888563387944</v>
      </c>
      <c r="AE12">
        <f t="shared" si="3"/>
        <v>5131.6826491332959</v>
      </c>
      <c r="AF12">
        <f t="shared" si="4"/>
        <v>-256.5841324566648</v>
      </c>
      <c r="AG12">
        <f t="shared" si="4"/>
        <v>-21.660104903431105</v>
      </c>
      <c r="AH12">
        <f t="shared" si="5"/>
        <v>-2828.1776436413247</v>
      </c>
      <c r="AI12">
        <f t="shared" si="6"/>
        <v>2025.2607681318759</v>
      </c>
      <c r="AJ12">
        <f t="shared" si="7"/>
        <v>-158.59960571240299</v>
      </c>
      <c r="AK12">
        <f t="shared" si="24"/>
        <v>964.99680991887783</v>
      </c>
      <c r="AL12">
        <f t="shared" si="8"/>
        <v>2831.6579723383506</v>
      </c>
      <c r="AN12">
        <f t="shared" si="9"/>
        <v>2753.9405813234953</v>
      </c>
      <c r="AO12">
        <f t="shared" si="9"/>
        <v>-137.69702906617476</v>
      </c>
      <c r="AP12">
        <f t="shared" si="9"/>
        <v>-11.623992746191643</v>
      </c>
      <c r="AQ12">
        <f t="shared" si="9"/>
        <v>-1517.7542565558194</v>
      </c>
      <c r="AR12">
        <f t="shared" si="9"/>
        <v>1086.86530295531</v>
      </c>
      <c r="AS12">
        <f t="shared" si="9"/>
        <v>-85.113191952168009</v>
      </c>
      <c r="AT12">
        <f t="shared" si="9"/>
        <v>517.86987960608849</v>
      </c>
      <c r="AU12">
        <f t="shared" si="9"/>
        <v>1519.6219906092304</v>
      </c>
      <c r="AW12">
        <v>9</v>
      </c>
      <c r="AX12">
        <f>(R12*SUMPRODUCT(K13:$K$23, X13:$X$23)-$AZ$3*SUMPRODUCT(K12:$K$22, W13:$W$23))/Z12</f>
        <v>16016.645146983743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5922.9660613513497</v>
      </c>
      <c r="P13">
        <f t="shared" si="22"/>
        <v>296.1483030675675</v>
      </c>
      <c r="Q13" s="4">
        <f t="shared" si="23"/>
        <v>25</v>
      </c>
      <c r="R13">
        <f t="shared" si="0"/>
        <v>250000</v>
      </c>
      <c r="S13">
        <f t="shared" si="1"/>
        <v>16251.417580371603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13876.888563387944</v>
      </c>
      <c r="AC13">
        <f t="shared" si="2"/>
        <v>13721.26879286009</v>
      </c>
      <c r="AE13">
        <f t="shared" si="3"/>
        <v>5000.8320183063925</v>
      </c>
      <c r="AF13">
        <f t="shared" si="4"/>
        <v>-250.04160091531963</v>
      </c>
      <c r="AG13">
        <f t="shared" si="4"/>
        <v>-21.107802942422364</v>
      </c>
      <c r="AH13">
        <f t="shared" si="5"/>
        <v>-3357.0091197442907</v>
      </c>
      <c r="AI13">
        <f t="shared" si="6"/>
        <v>1372.6734947043597</v>
      </c>
      <c r="AJ13">
        <f t="shared" si="7"/>
        <v>155.61977052785369</v>
      </c>
      <c r="AK13">
        <f t="shared" si="24"/>
        <v>963.05100330627511</v>
      </c>
      <c r="AL13">
        <f t="shared" si="8"/>
        <v>2491.3442685384884</v>
      </c>
      <c r="AN13">
        <f t="shared" si="9"/>
        <v>2551.7913868855089</v>
      </c>
      <c r="AO13">
        <f t="shared" si="9"/>
        <v>-127.58956934427545</v>
      </c>
      <c r="AP13">
        <f t="shared" si="9"/>
        <v>-10.770749656732404</v>
      </c>
      <c r="AQ13">
        <f t="shared" si="9"/>
        <v>-1712.9923432942508</v>
      </c>
      <c r="AR13">
        <f t="shared" si="9"/>
        <v>700.43872459025022</v>
      </c>
      <c r="AS13">
        <f t="shared" si="9"/>
        <v>79.408624126623522</v>
      </c>
      <c r="AT13">
        <f t="shared" si="9"/>
        <v>491.41927710674673</v>
      </c>
      <c r="AU13">
        <f t="shared" si="9"/>
        <v>1271.2666258236204</v>
      </c>
      <c r="AW13">
        <v>10</v>
      </c>
      <c r="AX13">
        <f>(R13*SUMPRODUCT(K14:$K$23, X14:$X$23)-$AZ$3*SUMPRODUCT(K13:$K$22, W14:$W$23))/Z13</f>
        <v>16251.417580371603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5922.9660613513497</v>
      </c>
      <c r="P14">
        <f t="shared" si="22"/>
        <v>296.1483030675675</v>
      </c>
      <c r="Q14" s="4">
        <f t="shared" si="23"/>
        <v>25</v>
      </c>
      <c r="R14">
        <f t="shared" si="0"/>
        <v>250000</v>
      </c>
      <c r="S14">
        <f t="shared" si="1"/>
        <v>16165.177508899511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13721.26879286009</v>
      </c>
      <c r="AC14">
        <f t="shared" si="2"/>
        <v>13257.987336097565</v>
      </c>
      <c r="AE14">
        <f t="shared" si="3"/>
        <v>4857.7634851395942</v>
      </c>
      <c r="AF14">
        <f t="shared" si="4"/>
        <v>-242.88817425697971</v>
      </c>
      <c r="AG14">
        <f t="shared" si="4"/>
        <v>-20.50393094786396</v>
      </c>
      <c r="AH14">
        <f t="shared" si="5"/>
        <v>-3927.9396513417887</v>
      </c>
      <c r="AI14">
        <f t="shared" si="6"/>
        <v>666.43172859296192</v>
      </c>
      <c r="AJ14">
        <f t="shared" si="7"/>
        <v>463.28145676252461</v>
      </c>
      <c r="AK14">
        <f t="shared" si="24"/>
        <v>942.47780693237519</v>
      </c>
      <c r="AL14">
        <f t="shared" si="8"/>
        <v>2072.1909922878617</v>
      </c>
      <c r="AN14">
        <f t="shared" si="9"/>
        <v>2357.6063580890582</v>
      </c>
      <c r="AO14">
        <f t="shared" si="9"/>
        <v>-117.88031790445292</v>
      </c>
      <c r="AP14">
        <f t="shared" si="9"/>
        <v>-9.9511221813043793</v>
      </c>
      <c r="AQ14">
        <f t="shared" si="9"/>
        <v>-1906.3372526312705</v>
      </c>
      <c r="AR14">
        <f t="shared" si="9"/>
        <v>323.43766537203049</v>
      </c>
      <c r="AS14">
        <f t="shared" si="9"/>
        <v>224.84324553662421</v>
      </c>
      <c r="AT14">
        <f t="shared" si="9"/>
        <v>457.41042699565435</v>
      </c>
      <c r="AU14">
        <f t="shared" si="9"/>
        <v>1005.6913379043091</v>
      </c>
      <c r="AW14">
        <v>11</v>
      </c>
      <c r="AX14">
        <f>(R14*SUMPRODUCT(K15:$K$23, X15:$X$23)-$AZ$3*SUMPRODUCT(K14:$K$22, W15:$W$23))/Z14</f>
        <v>16165.177508899511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5922.9660613513497</v>
      </c>
      <c r="P15">
        <f t="shared" si="22"/>
        <v>296.1483030675675</v>
      </c>
      <c r="Q15" s="4">
        <f t="shared" si="23"/>
        <v>25</v>
      </c>
      <c r="R15">
        <f t="shared" si="0"/>
        <v>250000</v>
      </c>
      <c r="S15">
        <f t="shared" si="1"/>
        <v>15743.742335749161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13257.987336097565</v>
      </c>
      <c r="AC15">
        <f t="shared" si="2"/>
        <v>12497.434195653248</v>
      </c>
      <c r="AE15">
        <f t="shared" si="3"/>
        <v>4701.6698454690304</v>
      </c>
      <c r="AF15">
        <f t="shared" si="4"/>
        <v>-235.08349227345155</v>
      </c>
      <c r="AG15">
        <f t="shared" si="4"/>
        <v>-19.845081825423819</v>
      </c>
      <c r="AH15">
        <f t="shared" si="5"/>
        <v>-4538.0981296150248</v>
      </c>
      <c r="AI15">
        <f t="shared" si="6"/>
        <v>-91.356858244869727</v>
      </c>
      <c r="AJ15">
        <f t="shared" si="7"/>
        <v>760.55314044431725</v>
      </c>
      <c r="AK15">
        <f t="shared" si="24"/>
        <v>919.90537447431427</v>
      </c>
      <c r="AL15">
        <f t="shared" si="8"/>
        <v>1589.1016566737617</v>
      </c>
      <c r="AN15">
        <f t="shared" si="9"/>
        <v>2169.2649656371582</v>
      </c>
      <c r="AO15">
        <f t="shared" si="9"/>
        <v>-108.46324828185793</v>
      </c>
      <c r="AP15">
        <f t="shared" si="9"/>
        <v>-9.1561598663889328</v>
      </c>
      <c r="AQ15">
        <f t="shared" si="9"/>
        <v>-2093.7959505353856</v>
      </c>
      <c r="AR15">
        <f t="shared" si="9"/>
        <v>-42.150393046474377</v>
      </c>
      <c r="AS15">
        <f t="shared" si="9"/>
        <v>350.90538814866301</v>
      </c>
      <c r="AT15">
        <f t="shared" si="9"/>
        <v>424.42761106918834</v>
      </c>
      <c r="AU15">
        <f t="shared" si="9"/>
        <v>733.18260617137696</v>
      </c>
      <c r="AW15">
        <v>12</v>
      </c>
      <c r="AX15">
        <f>(R15*SUMPRODUCT(K16:$K$23, X16:$X$23)-$AZ$3*SUMPRODUCT(K15:$K$22, W16:$W$23))/Z15</f>
        <v>15743.742335749161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5922.9660613513497</v>
      </c>
      <c r="P16">
        <f t="shared" si="22"/>
        <v>296.1483030675675</v>
      </c>
      <c r="Q16" s="4">
        <f t="shared" si="23"/>
        <v>25</v>
      </c>
      <c r="R16">
        <f t="shared" si="0"/>
        <v>250000</v>
      </c>
      <c r="S16">
        <f t="shared" si="1"/>
        <v>15003.960239960021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12497.434195653248</v>
      </c>
      <c r="AC16">
        <f t="shared" si="2"/>
        <v>11483.714482363812</v>
      </c>
      <c r="AE16">
        <f t="shared" si="3"/>
        <v>4533.3132086113201</v>
      </c>
      <c r="AF16">
        <f t="shared" si="4"/>
        <v>-226.66566043056602</v>
      </c>
      <c r="AG16">
        <f t="shared" si="4"/>
        <v>-19.134472330477216</v>
      </c>
      <c r="AH16">
        <f t="shared" si="5"/>
        <v>-5121.5867669236404</v>
      </c>
      <c r="AI16">
        <f t="shared" si="6"/>
        <v>-834.07369107336399</v>
      </c>
      <c r="AJ16">
        <f t="shared" si="7"/>
        <v>1013.7197132894362</v>
      </c>
      <c r="AK16">
        <f t="shared" si="24"/>
        <v>919.1832713877202</v>
      </c>
      <c r="AL16">
        <f t="shared" si="8"/>
        <v>1098.8292936037924</v>
      </c>
      <c r="AN16">
        <f t="shared" si="9"/>
        <v>1983.1120460787733</v>
      </c>
      <c r="AO16">
        <f t="shared" si="9"/>
        <v>-99.155602303938679</v>
      </c>
      <c r="AP16">
        <f t="shared" si="9"/>
        <v>-8.3704347852801906</v>
      </c>
      <c r="AQ16">
        <f t="shared" si="9"/>
        <v>-2240.4541546413875</v>
      </c>
      <c r="AR16">
        <f t="shared" si="9"/>
        <v>-364.868145651833</v>
      </c>
      <c r="AS16">
        <f t="shared" si="9"/>
        <v>443.45486011270293</v>
      </c>
      <c r="AT16">
        <f t="shared" si="9"/>
        <v>402.09959783508316</v>
      </c>
      <c r="AU16">
        <f t="shared" si="9"/>
        <v>480.68631229595309</v>
      </c>
      <c r="AW16">
        <v>13</v>
      </c>
      <c r="AX16">
        <f>(R16*SUMPRODUCT(K17:$K$23, X17:$X$23)-$AZ$3*SUMPRODUCT(K16:$K$22, W17:$W$23))/Z16</f>
        <v>15003.960239960021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5922.9660613513497</v>
      </c>
      <c r="P17">
        <f t="shared" si="22"/>
        <v>296.1483030675675</v>
      </c>
      <c r="Q17" s="4">
        <f t="shared" si="23"/>
        <v>25</v>
      </c>
      <c r="R17">
        <f t="shared" si="0"/>
        <v>250000</v>
      </c>
      <c r="S17">
        <f t="shared" si="1"/>
        <v>13960.499117830257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11483.714482363812</v>
      </c>
      <c r="AC17">
        <f t="shared" si="2"/>
        <v>10260.441584248196</v>
      </c>
      <c r="AE17">
        <f t="shared" si="3"/>
        <v>4353.1572019772721</v>
      </c>
      <c r="AF17">
        <f t="shared" si="4"/>
        <v>-217.65786009886361</v>
      </c>
      <c r="AG17">
        <f t="shared" si="4"/>
        <v>-18.374059368593109</v>
      </c>
      <c r="AH17">
        <f t="shared" si="5"/>
        <v>-5690.6823857933232</v>
      </c>
      <c r="AI17">
        <f t="shared" si="6"/>
        <v>-1573.5571032835078</v>
      </c>
      <c r="AJ17">
        <f t="shared" si="7"/>
        <v>1223.272898115616</v>
      </c>
      <c r="AK17">
        <f t="shared" si="24"/>
        <v>963.70549295574506</v>
      </c>
      <c r="AL17">
        <f t="shared" si="8"/>
        <v>613.42128778785332</v>
      </c>
      <c r="AN17">
        <f t="shared" si="9"/>
        <v>1793.6349602888927</v>
      </c>
      <c r="AO17">
        <f t="shared" si="9"/>
        <v>-89.681748014444636</v>
      </c>
      <c r="AP17">
        <f t="shared" si="9"/>
        <v>-7.5706788698012017</v>
      </c>
      <c r="AQ17">
        <f t="shared" si="9"/>
        <v>-2344.7365673867525</v>
      </c>
      <c r="AR17">
        <f t="shared" si="9"/>
        <v>-648.35403398210553</v>
      </c>
      <c r="AS17">
        <f t="shared" si="9"/>
        <v>504.02614337876076</v>
      </c>
      <c r="AT17">
        <f t="shared" si="9"/>
        <v>397.07637087002911</v>
      </c>
      <c r="AU17">
        <f t="shared" si="9"/>
        <v>252.74848026668442</v>
      </c>
      <c r="AW17">
        <v>14</v>
      </c>
      <c r="AX17">
        <f>(R17*SUMPRODUCT(K18:$K$23, X18:$X$23)-$AZ$3*SUMPRODUCT(K17:$K$22, W18:$W$23))/Z17</f>
        <v>13960.499117830257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5922.9660613513497</v>
      </c>
      <c r="P18">
        <f t="shared" si="22"/>
        <v>296.1483030675675</v>
      </c>
      <c r="Q18" s="4">
        <f t="shared" si="23"/>
        <v>25</v>
      </c>
      <c r="R18">
        <f t="shared" si="0"/>
        <v>250000</v>
      </c>
      <c r="S18">
        <f t="shared" si="1"/>
        <v>12616.757092421505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10260.441584248196</v>
      </c>
      <c r="AC18">
        <f t="shared" si="2"/>
        <v>8864.1569620879272</v>
      </c>
      <c r="AE18">
        <f t="shared" si="3"/>
        <v>4161.2991725484244</v>
      </c>
      <c r="AF18">
        <f t="shared" si="4"/>
        <v>-208.06495862742122</v>
      </c>
      <c r="AG18">
        <f t="shared" si="4"/>
        <v>-17.564253827578941</v>
      </c>
      <c r="AH18">
        <f t="shared" si="5"/>
        <v>-6260.6494732823976</v>
      </c>
      <c r="AI18">
        <f t="shared" si="6"/>
        <v>-2324.9795131889732</v>
      </c>
      <c r="AJ18">
        <f t="shared" si="7"/>
        <v>1396.2846221602686</v>
      </c>
      <c r="AK18">
        <f t="shared" si="24"/>
        <v>996.3786734516608</v>
      </c>
      <c r="AL18">
        <f t="shared" si="8"/>
        <v>67.683782422956142</v>
      </c>
      <c r="AN18">
        <f t="shared" si="9"/>
        <v>1602.2647769664356</v>
      </c>
      <c r="AO18">
        <f t="shared" si="9"/>
        <v>-80.113238848321785</v>
      </c>
      <c r="AP18">
        <f t="shared" si="9"/>
        <v>-6.7629324580363717</v>
      </c>
      <c r="AQ18">
        <f t="shared" si="9"/>
        <v>-2410.5976802025093</v>
      </c>
      <c r="AR18">
        <f t="shared" si="9"/>
        <v>-895.20907454243184</v>
      </c>
      <c r="AS18">
        <f t="shared" si="9"/>
        <v>537.62480800850233</v>
      </c>
      <c r="AT18">
        <f t="shared" si="9"/>
        <v>383.64519992309215</v>
      </c>
      <c r="AU18">
        <f t="shared" si="9"/>
        <v>26.060933389162756</v>
      </c>
      <c r="AW18">
        <v>15</v>
      </c>
      <c r="AX18">
        <f>(R18*SUMPRODUCT(K19:$K$23, X19:$X$23)-$AZ$3*SUMPRODUCT(K18:$K$22, W19:$W$23))/Z18</f>
        <v>12616.757092421505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5922.9660613513497</v>
      </c>
      <c r="P19">
        <f t="shared" si="22"/>
        <v>296.1483030675675</v>
      </c>
      <c r="Q19" s="4">
        <f t="shared" si="23"/>
        <v>25</v>
      </c>
      <c r="R19">
        <f t="shared" si="0"/>
        <v>250000</v>
      </c>
      <c r="S19">
        <f t="shared" si="1"/>
        <v>10924.137745561571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8864.1569620879272</v>
      </c>
      <c r="AC19">
        <f t="shared" si="2"/>
        <v>7296.934820855171</v>
      </c>
      <c r="AE19">
        <f t="shared" si="3"/>
        <v>3956.3303120539613</v>
      </c>
      <c r="AF19">
        <f t="shared" si="4"/>
        <v>-197.81651560269808</v>
      </c>
      <c r="AG19">
        <f t="shared" si="4"/>
        <v>-16.699109327461297</v>
      </c>
      <c r="AH19">
        <f t="shared" si="5"/>
        <v>-6895.0196184185461</v>
      </c>
      <c r="AI19">
        <f t="shared" si="6"/>
        <v>-3153.2049312947443</v>
      </c>
      <c r="AJ19">
        <f t="shared" si="7"/>
        <v>1567.2221412327563</v>
      </c>
      <c r="AK19">
        <f t="shared" si="24"/>
        <v>926.50403367677654</v>
      </c>
      <c r="AL19">
        <f t="shared" si="8"/>
        <v>-659.47875638521145</v>
      </c>
      <c r="AN19">
        <f t="shared" si="9"/>
        <v>1419.176130391282</v>
      </c>
      <c r="AO19">
        <f t="shared" si="9"/>
        <v>-70.958806519564106</v>
      </c>
      <c r="AP19">
        <f t="shared" si="9"/>
        <v>-5.9901412387440338</v>
      </c>
      <c r="AQ19">
        <f t="shared" si="9"/>
        <v>-2473.3140282109343</v>
      </c>
      <c r="AR19">
        <f t="shared" si="9"/>
        <v>-1131.0868455779605</v>
      </c>
      <c r="AS19">
        <f t="shared" si="9"/>
        <v>562.17860452191337</v>
      </c>
      <c r="AT19">
        <f t="shared" si="9"/>
        <v>332.34646897384431</v>
      </c>
      <c r="AU19">
        <f t="shared" si="9"/>
        <v>-236.56177208220276</v>
      </c>
      <c r="AW19">
        <v>16</v>
      </c>
      <c r="AX19">
        <f>(R19*SUMPRODUCT(K20:$K$23, X20:$X$23)-$AZ$3*SUMPRODUCT(K19:$K$22, W20:$W$23))/Z19</f>
        <v>10924.137745561571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5922.9660613513497</v>
      </c>
      <c r="P20">
        <f t="shared" si="22"/>
        <v>296.1483030675675</v>
      </c>
      <c r="Q20" s="4">
        <f t="shared" si="23"/>
        <v>25</v>
      </c>
      <c r="R20">
        <f t="shared" si="0"/>
        <v>250000</v>
      </c>
      <c r="S20">
        <f t="shared" si="1"/>
        <v>8798.4630730224308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7296.934820855171</v>
      </c>
      <c r="AC20">
        <f t="shared" si="2"/>
        <v>5555.0982751312085</v>
      </c>
      <c r="AE20">
        <f t="shared" si="3"/>
        <v>3739.5915943500017</v>
      </c>
      <c r="AF20">
        <f t="shared" si="4"/>
        <v>-186.97957971750009</v>
      </c>
      <c r="AG20">
        <f t="shared" si="4"/>
        <v>-15.784285928766566</v>
      </c>
      <c r="AH20">
        <f t="shared" si="5"/>
        <v>-7478.323054201167</v>
      </c>
      <c r="AI20">
        <f t="shared" si="6"/>
        <v>-3941.4953254974321</v>
      </c>
      <c r="AJ20">
        <f t="shared" si="7"/>
        <v>1741.8365457239624</v>
      </c>
      <c r="AK20">
        <f t="shared" si="24"/>
        <v>589.13039316698075</v>
      </c>
      <c r="AL20">
        <f t="shared" si="8"/>
        <v>-1610.5283866064888</v>
      </c>
      <c r="AN20">
        <f t="shared" si="9"/>
        <v>1272.3415882834777</v>
      </c>
      <c r="AO20">
        <f t="shared" si="9"/>
        <v>-63.617079414173887</v>
      </c>
      <c r="AP20">
        <f t="shared" si="9"/>
        <v>-5.3703734543820243</v>
      </c>
      <c r="AQ20">
        <f t="shared" si="9"/>
        <v>-2544.3905283280301</v>
      </c>
      <c r="AR20">
        <f t="shared" si="9"/>
        <v>-1341.0363929131083</v>
      </c>
      <c r="AS20">
        <f t="shared" si="9"/>
        <v>592.63452203310567</v>
      </c>
      <c r="AT20">
        <f t="shared" si="9"/>
        <v>200.44303802603707</v>
      </c>
      <c r="AU20">
        <f t="shared" si="9"/>
        <v>-547.95883285396542</v>
      </c>
      <c r="AW20">
        <v>17</v>
      </c>
      <c r="AX20">
        <f>(R20*SUMPRODUCT(K21:$K$23, X21:$X$23)-$AZ$3*SUMPRODUCT(K20:$K$22, W21:$W$23))/Z20</f>
        <v>8798.4630730224308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5922.9660613513497</v>
      </c>
      <c r="P21">
        <f t="shared" si="22"/>
        <v>296.1483030675675</v>
      </c>
      <c r="Q21" s="4">
        <f t="shared" si="23"/>
        <v>25</v>
      </c>
      <c r="R21">
        <f t="shared" si="0"/>
        <v>250000</v>
      </c>
      <c r="S21">
        <f t="shared" si="1"/>
        <v>6245.937669736817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5555.0982751312085</v>
      </c>
      <c r="AC21">
        <f t="shared" si="2"/>
        <v>3705.7617329518825</v>
      </c>
      <c r="AE21">
        <f t="shared" si="3"/>
        <v>3514.1402518436316</v>
      </c>
      <c r="AF21">
        <f t="shared" si="4"/>
        <v>-175.70701259218157</v>
      </c>
      <c r="AG21">
        <f t="shared" si="4"/>
        <v>-14.83268777603744</v>
      </c>
      <c r="AH21">
        <f t="shared" si="5"/>
        <v>-7937.5529344146125</v>
      </c>
      <c r="AI21">
        <f t="shared" si="6"/>
        <v>-4613.9523829392001</v>
      </c>
      <c r="AJ21">
        <f t="shared" si="7"/>
        <v>1849.336542179326</v>
      </c>
      <c r="AK21">
        <f t="shared" si="24"/>
        <v>456.23816668783047</v>
      </c>
      <c r="AL21">
        <f t="shared" si="8"/>
        <v>-2308.3776740720436</v>
      </c>
      <c r="AN21">
        <f t="shared" si="9"/>
        <v>1137.2919735209689</v>
      </c>
      <c r="AO21">
        <f t="shared" si="9"/>
        <v>-56.864598676048438</v>
      </c>
      <c r="AP21">
        <f t="shared" si="9"/>
        <v>-4.8003481775037002</v>
      </c>
      <c r="AQ21">
        <f t="shared" si="9"/>
        <v>-2568.8545689010366</v>
      </c>
      <c r="AR21">
        <f t="shared" si="9"/>
        <v>-1493.2275422336197</v>
      </c>
      <c r="AS21">
        <f t="shared" si="9"/>
        <v>598.50644966607251</v>
      </c>
      <c r="AT21">
        <f t="shared" si="9"/>
        <v>147.65375534336522</v>
      </c>
      <c r="AU21">
        <f t="shared" si="9"/>
        <v>-747.06733722418198</v>
      </c>
      <c r="AW21">
        <v>18</v>
      </c>
      <c r="AX21">
        <f>(R21*SUMPRODUCT(K22:$K$23, X22:$X$23)-$AZ$3*SUMPRODUCT(K21:$K$22, W22:$W$23))/Z21</f>
        <v>6245.937669736817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5922.9660613513497</v>
      </c>
      <c r="P22">
        <f t="shared" si="22"/>
        <v>296.1483030675675</v>
      </c>
      <c r="Q22" s="4">
        <f t="shared" si="23"/>
        <v>25</v>
      </c>
      <c r="R22">
        <f t="shared" si="0"/>
        <v>250000</v>
      </c>
      <c r="S22">
        <f t="shared" si="1"/>
        <v>3287.5913892287263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3705.7617329518825</v>
      </c>
      <c r="AC22">
        <f t="shared" si="2"/>
        <v>1821.1452706639539</v>
      </c>
      <c r="AE22">
        <f t="shared" si="3"/>
        <v>3280.9982609985068</v>
      </c>
      <c r="AF22">
        <f t="shared" si="4"/>
        <v>-164.04991304992535</v>
      </c>
      <c r="AG22">
        <f t="shared" si="4"/>
        <v>-13.84862848703346</v>
      </c>
      <c r="AH22">
        <f t="shared" si="5"/>
        <v>-8357.3241124360575</v>
      </c>
      <c r="AI22">
        <f t="shared" si="6"/>
        <v>-5254.2243929745091</v>
      </c>
      <c r="AJ22">
        <f t="shared" si="7"/>
        <v>1884.6164622879287</v>
      </c>
      <c r="AK22">
        <f t="shared" si="24"/>
        <v>477.58970566303248</v>
      </c>
      <c r="AL22">
        <f t="shared" si="8"/>
        <v>-2892.018225023548</v>
      </c>
      <c r="AN22">
        <f t="shared" si="9"/>
        <v>992.3733802892491</v>
      </c>
      <c r="AO22">
        <f t="shared" si="9"/>
        <v>-49.618669014462462</v>
      </c>
      <c r="AP22">
        <f t="shared" si="9"/>
        <v>-4.1886673417086699</v>
      </c>
      <c r="AQ22">
        <f t="shared" si="9"/>
        <v>-2527.7629915923912</v>
      </c>
      <c r="AR22">
        <f t="shared" si="9"/>
        <v>-1589.1969476593133</v>
      </c>
      <c r="AS22">
        <f t="shared" si="9"/>
        <v>570.02261520866114</v>
      </c>
      <c r="AT22">
        <f t="shared" si="9"/>
        <v>144.45216757168734</v>
      </c>
      <c r="AU22">
        <f t="shared" si="9"/>
        <v>-874.7221648789648</v>
      </c>
      <c r="AW22">
        <v>19</v>
      </c>
      <c r="AX22">
        <f>(R22*SUMPRODUCT(K23:$K$23, X23:$X$23)-$AZ$3*SUMPRODUCT(K22:$K$22, W23:$W$23))/Z22</f>
        <v>3287.5913892287263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5922.9660613513497</v>
      </c>
      <c r="P23">
        <f t="shared" si="22"/>
        <v>296.1483030675675</v>
      </c>
      <c r="Q23" s="4">
        <f t="shared" si="23"/>
        <v>25</v>
      </c>
      <c r="R23">
        <f t="shared" si="0"/>
        <v>250000</v>
      </c>
      <c r="S23">
        <f t="shared" si="1"/>
        <v>3545.6633048274921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1821.1452706639539</v>
      </c>
      <c r="AC23">
        <f t="shared" si="2"/>
        <v>1821.1452706639539</v>
      </c>
      <c r="AE23">
        <f t="shared" si="3"/>
        <v>3042.1900512231286</v>
      </c>
      <c r="AF23">
        <f t="shared" si="4"/>
        <v>-152.10950256115643</v>
      </c>
      <c r="AG23">
        <f t="shared" si="4"/>
        <v>-12.840652891268805</v>
      </c>
      <c r="AH23">
        <f t="shared" si="5"/>
        <v>-8694.8931089431935</v>
      </c>
      <c r="AI23">
        <f t="shared" si="6"/>
        <v>-5817.6532131724907</v>
      </c>
      <c r="AJ23">
        <f t="shared" si="7"/>
        <v>0</v>
      </c>
      <c r="AK23">
        <f t="shared" si="24"/>
        <v>489.49636262796372</v>
      </c>
      <c r="AL23">
        <f t="shared" si="8"/>
        <v>-5328.1568505445266</v>
      </c>
      <c r="AN23">
        <f t="shared" si="9"/>
        <v>833.53859638680319</v>
      </c>
      <c r="AO23">
        <f t="shared" si="9"/>
        <v>-41.67692981934016</v>
      </c>
      <c r="AP23">
        <f t="shared" si="9"/>
        <v>-3.5182482380990878</v>
      </c>
      <c r="AQ23">
        <f t="shared" si="9"/>
        <v>-2382.3393265150839</v>
      </c>
      <c r="AR23">
        <f t="shared" si="9"/>
        <v>-1593.9959081857201</v>
      </c>
      <c r="AS23">
        <f t="shared" si="9"/>
        <v>0</v>
      </c>
      <c r="AT23">
        <f t="shared" si="9"/>
        <v>134.11854755008295</v>
      </c>
      <c r="AU23">
        <f t="shared" si="9"/>
        <v>-1459.8773606356372</v>
      </c>
      <c r="AW23">
        <v>20</v>
      </c>
      <c r="AX23">
        <f>(R23*SUMPRODUCT(K$23:$K24, X$23:$X24)-$AZ$3*SUMPRODUCT(K$22:$K23, W$23:$W24))/Z23</f>
        <v>3545.6633048274921</v>
      </c>
    </row>
    <row r="25" spans="5:50" x14ac:dyDescent="0.25">
      <c r="AN25" s="8">
        <f t="shared" ref="AN25:AU25" si="25">SUM(AN3:AN23)</f>
        <v>53393.333151896419</v>
      </c>
      <c r="AO25" s="8">
        <f t="shared" si="25"/>
        <v>-7111.8912036083329</v>
      </c>
      <c r="AP25" s="8">
        <f t="shared" si="25"/>
        <v>-1722.7982762460499</v>
      </c>
      <c r="AQ25" s="8">
        <f t="shared" si="25"/>
        <v>-32826.551134869165</v>
      </c>
      <c r="AR25" s="8">
        <f t="shared" si="25"/>
        <v>11732.092537172875</v>
      </c>
      <c r="AS25" s="8">
        <f t="shared" si="25"/>
        <v>-6199.3555528382876</v>
      </c>
      <c r="AT25" s="8">
        <f t="shared" si="25"/>
        <v>8854.2259260942246</v>
      </c>
      <c r="AU25" s="9">
        <f t="shared" si="25"/>
        <v>14386.96291042882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8C3E-5E60-4D22-86FB-7C11404E272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20680.615212451234</v>
      </c>
      <c r="K3">
        <v>1</v>
      </c>
      <c r="L3" s="2">
        <v>0</v>
      </c>
      <c r="O3">
        <f>$C$3</f>
        <v>20680.615212451234</v>
      </c>
      <c r="P3">
        <f>O3*B5</f>
        <v>16544.492169960988</v>
      </c>
      <c r="Q3" s="4">
        <f>B8</f>
        <v>1522.432587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20680.615212451234</v>
      </c>
      <c r="AF3">
        <f t="shared" ref="AF3:AG23" si="4">-$Z3*P3</f>
        <v>-16544.492169960988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2613.6904554902458</v>
      </c>
      <c r="AJ3">
        <f t="shared" ref="AJ3:AJ23" si="7">AB3-AC3</f>
        <v>0</v>
      </c>
      <c r="AL3">
        <f t="shared" ref="AL3:AL23" si="8">SUM(AI3:AK3)</f>
        <v>2613.6904554902458</v>
      </c>
      <c r="AN3">
        <f t="shared" ref="AN3:AU23" si="9">AE3*$K3</f>
        <v>20680.615212451234</v>
      </c>
      <c r="AO3">
        <f t="shared" si="9"/>
        <v>-16544.492169960988</v>
      </c>
      <c r="AP3">
        <f t="shared" si="9"/>
        <v>-1522.432587</v>
      </c>
      <c r="AQ3">
        <f t="shared" si="9"/>
        <v>0</v>
      </c>
      <c r="AR3">
        <f t="shared" si="9"/>
        <v>2613.6904554902458</v>
      </c>
      <c r="AS3">
        <f t="shared" si="9"/>
        <v>0</v>
      </c>
      <c r="AT3">
        <f t="shared" si="9"/>
        <v>0</v>
      </c>
      <c r="AU3">
        <f t="shared" si="9"/>
        <v>2613.6904554902458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11268.456817735616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250000</v>
      </c>
      <c r="S4">
        <f t="shared" si="1"/>
        <v>7107.1768758784947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6903.8480364240386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-4652.2365</v>
      </c>
      <c r="AI4">
        <f t="shared" si="6"/>
        <v>-4652.2365</v>
      </c>
      <c r="AJ4">
        <f t="shared" si="7"/>
        <v>-6903.8480364240386</v>
      </c>
      <c r="AK4">
        <f>H4*SUM(AB4, AE4:AF4)</f>
        <v>0</v>
      </c>
      <c r="AL4">
        <f t="shared" si="8"/>
        <v>-11556.084536424038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-4364.6087813115673</v>
      </c>
      <c r="AR4">
        <f t="shared" si="9"/>
        <v>-4364.6087813115673</v>
      </c>
      <c r="AS4">
        <f t="shared" si="9"/>
        <v>-6477.0128871601819</v>
      </c>
      <c r="AT4">
        <f t="shared" si="9"/>
        <v>0</v>
      </c>
      <c r="AU4">
        <f t="shared" si="9"/>
        <v>-10841.621668471747</v>
      </c>
      <c r="AW4">
        <v>1</v>
      </c>
      <c r="AX4">
        <f>(R4*SUMPRODUCT(K5:$K$23, X5:$X$23)-$AZ$3*SUMPRODUCT(K4:$K$22, W5:$W$23))/Z4</f>
        <v>7107.1768758784947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20680.615212451234</v>
      </c>
      <c r="P5">
        <f t="shared" ref="P5:P23" si="22">O5*$C$5</f>
        <v>1034.0307606225617</v>
      </c>
      <c r="Q5" s="4">
        <f t="shared" ref="Q5:Q23" si="23">$C$8</f>
        <v>25</v>
      </c>
      <c r="R5">
        <f t="shared" si="0"/>
        <v>250000</v>
      </c>
      <c r="S5">
        <f t="shared" si="1"/>
        <v>13328.983010965263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6903.8480364240386</v>
      </c>
      <c r="AC5">
        <f t="shared" si="2"/>
        <v>12531.610192867069</v>
      </c>
      <c r="AE5">
        <f t="shared" si="3"/>
        <v>19443.449524837197</v>
      </c>
      <c r="AF5">
        <f t="shared" si="4"/>
        <v>-972.17247624185995</v>
      </c>
      <c r="AG5">
        <f t="shared" si="4"/>
        <v>-23.504438002805191</v>
      </c>
      <c r="AH5">
        <f t="shared" si="5"/>
        <v>-5374.9058369480699</v>
      </c>
      <c r="AI5">
        <f t="shared" si="6"/>
        <v>13072.866773644462</v>
      </c>
      <c r="AJ5">
        <f t="shared" si="7"/>
        <v>-5627.7621564430301</v>
      </c>
      <c r="AK5">
        <f>H5*SUM(AB5, AE5:AF5)</f>
        <v>2192.4108073456741</v>
      </c>
      <c r="AL5">
        <f t="shared" si="8"/>
        <v>9637.5154245471058</v>
      </c>
      <c r="AN5">
        <f t="shared" si="9"/>
        <v>16790.634109148563</v>
      </c>
      <c r="AO5">
        <f t="shared" si="9"/>
        <v>-839.53170545742819</v>
      </c>
      <c r="AP5">
        <f t="shared" si="9"/>
        <v>-20.297551519453084</v>
      </c>
      <c r="AQ5">
        <f t="shared" si="9"/>
        <v>-4641.5671850840281</v>
      </c>
      <c r="AR5">
        <f t="shared" si="9"/>
        <v>11289.237667087655</v>
      </c>
      <c r="AS5">
        <f t="shared" si="9"/>
        <v>-4859.9244234641037</v>
      </c>
      <c r="AT5">
        <f t="shared" si="9"/>
        <v>1893.2837836239064</v>
      </c>
      <c r="AU5">
        <f t="shared" si="9"/>
        <v>8322.5970272474569</v>
      </c>
      <c r="AW5">
        <v>2</v>
      </c>
      <c r="AX5">
        <f>(R5*SUMPRODUCT(K6:$K$23, X6:$X$23)-$AZ$3*SUMPRODUCT(K5:$K$22, W6:$W$23))/Z5</f>
        <v>13328.983010965263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20680.615212451234</v>
      </c>
      <c r="P6">
        <f t="shared" si="22"/>
        <v>1034.0307606225617</v>
      </c>
      <c r="Q6" s="4">
        <f t="shared" si="23"/>
        <v>25</v>
      </c>
      <c r="R6">
        <f t="shared" si="0"/>
        <v>250000</v>
      </c>
      <c r="S6">
        <f t="shared" si="1"/>
        <v>18704.823784808967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12531.610192867069</v>
      </c>
      <c r="AC6">
        <f t="shared" si="2"/>
        <v>16956.143381344518</v>
      </c>
      <c r="AE6">
        <f t="shared" si="3"/>
        <v>18747.221614647202</v>
      </c>
      <c r="AF6">
        <f t="shared" si="4"/>
        <v>-937.36108073236016</v>
      </c>
      <c r="AG6">
        <f t="shared" si="4"/>
        <v>-22.662794871015262</v>
      </c>
      <c r="AH6">
        <f t="shared" si="5"/>
        <v>-6065.9875176187797</v>
      </c>
      <c r="AI6">
        <f t="shared" si="6"/>
        <v>11721.210221425046</v>
      </c>
      <c r="AJ6">
        <f t="shared" si="7"/>
        <v>-4424.5331884774496</v>
      </c>
      <c r="AK6">
        <f>H6*SUM(AB6, AE6:AF6)</f>
        <v>3301.152015073872</v>
      </c>
      <c r="AL6">
        <f t="shared" si="8"/>
        <v>10597.829048021469</v>
      </c>
      <c r="AN6">
        <f t="shared" si="9"/>
        <v>14600.827729311204</v>
      </c>
      <c r="AO6">
        <f t="shared" si="9"/>
        <v>-730.04138646556032</v>
      </c>
      <c r="AP6">
        <f t="shared" si="9"/>
        <v>-17.650378844291396</v>
      </c>
      <c r="AQ6">
        <f t="shared" si="9"/>
        <v>-4724.3501236314087</v>
      </c>
      <c r="AR6">
        <f t="shared" si="9"/>
        <v>9128.7858403699447</v>
      </c>
      <c r="AS6">
        <f t="shared" si="9"/>
        <v>-3445.942454593157</v>
      </c>
      <c r="AT6">
        <f t="shared" si="9"/>
        <v>2571.0237426704257</v>
      </c>
      <c r="AU6">
        <f t="shared" si="9"/>
        <v>8253.867128447213</v>
      </c>
      <c r="AW6">
        <v>3</v>
      </c>
      <c r="AX6">
        <f>(R6*SUMPRODUCT(K7:$K$23, X7:$X$23)-$AZ$3*SUMPRODUCT(K6:$K$22, W7:$W$23))/Z6</f>
        <v>18704.823784808967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20680.615212451234</v>
      </c>
      <c r="P7">
        <f t="shared" si="22"/>
        <v>1034.0307606225617</v>
      </c>
      <c r="Q7" s="4">
        <f t="shared" si="23"/>
        <v>25</v>
      </c>
      <c r="R7">
        <f t="shared" si="0"/>
        <v>250000</v>
      </c>
      <c r="S7">
        <f t="shared" si="1"/>
        <v>23159.519858718399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16956.143381344518</v>
      </c>
      <c r="AC7">
        <f t="shared" si="2"/>
        <v>20160.051427094098</v>
      </c>
      <c r="AE7">
        <f t="shared" si="3"/>
        <v>18002.198178992519</v>
      </c>
      <c r="AF7">
        <f t="shared" si="4"/>
        <v>-900.10990894962595</v>
      </c>
      <c r="AG7">
        <f t="shared" si="4"/>
        <v>-21.762164706001936</v>
      </c>
      <c r="AH7">
        <f t="shared" si="5"/>
        <v>-6740.0221630317301</v>
      </c>
      <c r="AI7">
        <f t="shared" si="6"/>
        <v>10340.303942305161</v>
      </c>
      <c r="AJ7">
        <f t="shared" si="7"/>
        <v>-3203.9080457495802</v>
      </c>
      <c r="AK7">
        <f>H7*SUM(AB7, AE7:AF7)</f>
        <v>3565.8968539002617</v>
      </c>
      <c r="AL7">
        <f t="shared" si="8"/>
        <v>10702.292750455843</v>
      </c>
      <c r="AN7">
        <f t="shared" si="9"/>
        <v>12691.756987198052</v>
      </c>
      <c r="AO7">
        <f t="shared" si="9"/>
        <v>-634.58784935990263</v>
      </c>
      <c r="AP7">
        <f t="shared" si="9"/>
        <v>-15.342576679678141</v>
      </c>
      <c r="AQ7">
        <f t="shared" si="9"/>
        <v>-4751.7932271932714</v>
      </c>
      <c r="AR7">
        <f t="shared" si="9"/>
        <v>7290.0333339652007</v>
      </c>
      <c r="AS7">
        <f t="shared" si="9"/>
        <v>-2258.7920609291937</v>
      </c>
      <c r="AT7">
        <f t="shared" si="9"/>
        <v>2513.9983384878506</v>
      </c>
      <c r="AU7">
        <f t="shared" si="9"/>
        <v>7545.2396115238571</v>
      </c>
      <c r="AW7">
        <v>4</v>
      </c>
      <c r="AX7">
        <f>(R7*SUMPRODUCT(K8:$K$23, X8:$X$23)-$AZ$3*SUMPRODUCT(K7:$K$22, W8:$W$23))/Z7</f>
        <v>23159.519858718399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20680.615212451234</v>
      </c>
      <c r="P8">
        <f t="shared" si="22"/>
        <v>1034.0307606225617</v>
      </c>
      <c r="Q8" s="4">
        <f t="shared" si="23"/>
        <v>25</v>
      </c>
      <c r="R8">
        <f t="shared" si="0"/>
        <v>250000</v>
      </c>
      <c r="S8">
        <f t="shared" si="1"/>
        <v>26680.247545794762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20160.051427094098</v>
      </c>
      <c r="AC8">
        <f t="shared" si="2"/>
        <v>22201.204045502607</v>
      </c>
      <c r="AE8">
        <f t="shared" si="3"/>
        <v>17208.781789977136</v>
      </c>
      <c r="AF8">
        <f t="shared" si="4"/>
        <v>-860.4390894988569</v>
      </c>
      <c r="AG8">
        <f t="shared" si="4"/>
        <v>-20.803034161691912</v>
      </c>
      <c r="AH8">
        <f t="shared" si="5"/>
        <v>-7415.0889725000388</v>
      </c>
      <c r="AI8">
        <f t="shared" si="6"/>
        <v>8912.4506938165468</v>
      </c>
      <c r="AJ8">
        <f t="shared" si="7"/>
        <v>-2041.1526184085087</v>
      </c>
      <c r="AK8">
        <f t="shared" ref="AK8:AK23" si="24">H8*SUM(AB8:AB8, AE8:AF8)</f>
        <v>2646.8585742489981</v>
      </c>
      <c r="AL8">
        <f t="shared" si="8"/>
        <v>9518.1566496570358</v>
      </c>
      <c r="AN8">
        <f t="shared" si="9"/>
        <v>11312.251093541847</v>
      </c>
      <c r="AO8">
        <f t="shared" si="9"/>
        <v>-565.61255467709248</v>
      </c>
      <c r="AP8">
        <f t="shared" si="9"/>
        <v>-13.6749450842389</v>
      </c>
      <c r="AQ8">
        <f t="shared" si="9"/>
        <v>-4874.3338931015114</v>
      </c>
      <c r="AR8">
        <f t="shared" si="9"/>
        <v>5858.6297006790028</v>
      </c>
      <c r="AS8">
        <f t="shared" si="9"/>
        <v>-1341.7585986897527</v>
      </c>
      <c r="AT8">
        <f t="shared" si="9"/>
        <v>1739.9214637283528</v>
      </c>
      <c r="AU8">
        <f t="shared" si="9"/>
        <v>6256.7925657176029</v>
      </c>
      <c r="AW8">
        <v>5</v>
      </c>
      <c r="AX8">
        <f>(R8*SUMPRODUCT(K9:$K$23, X9:$X$23)-$AZ$3*SUMPRODUCT(K8:$K$22, W9:$W$23))/Z8</f>
        <v>26680.247545794762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20680.615212451234</v>
      </c>
      <c r="P9">
        <f t="shared" si="22"/>
        <v>1034.0307606225617</v>
      </c>
      <c r="Q9" s="4">
        <f t="shared" si="23"/>
        <v>25</v>
      </c>
      <c r="R9">
        <f t="shared" si="0"/>
        <v>250000</v>
      </c>
      <c r="S9">
        <f t="shared" si="1"/>
        <v>29404.752456564573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22201.204045502607</v>
      </c>
      <c r="AC9">
        <f t="shared" si="2"/>
        <v>23263.111625522695</v>
      </c>
      <c r="AE9">
        <f t="shared" si="3"/>
        <v>16361.146412723221</v>
      </c>
      <c r="AF9">
        <f t="shared" si="4"/>
        <v>-818.05732063616108</v>
      </c>
      <c r="AG9">
        <f t="shared" si="4"/>
        <v>-19.778360368690365</v>
      </c>
      <c r="AH9">
        <f t="shared" si="5"/>
        <v>-8166.4345138462613</v>
      </c>
      <c r="AI9">
        <f t="shared" si="6"/>
        <v>7356.8762178721081</v>
      </c>
      <c r="AJ9">
        <f t="shared" si="7"/>
        <v>-1061.9075800200881</v>
      </c>
      <c r="AK9">
        <f t="shared" si="24"/>
        <v>1970.2521017821812</v>
      </c>
      <c r="AL9">
        <f t="shared" si="8"/>
        <v>8265.2207396342019</v>
      </c>
      <c r="AN9">
        <f t="shared" si="9"/>
        <v>10221.493159615924</v>
      </c>
      <c r="AO9">
        <f t="shared" si="9"/>
        <v>-511.07465798079619</v>
      </c>
      <c r="AP9">
        <f t="shared" si="9"/>
        <v>-12.356369787130223</v>
      </c>
      <c r="AQ9">
        <f t="shared" si="9"/>
        <v>-5101.9135466459838</v>
      </c>
      <c r="AR9">
        <f t="shared" si="9"/>
        <v>4596.1485852020132</v>
      </c>
      <c r="AS9">
        <f t="shared" si="9"/>
        <v>-663.41812434847554</v>
      </c>
      <c r="AT9">
        <f t="shared" si="9"/>
        <v>1230.8989769460447</v>
      </c>
      <c r="AU9">
        <f t="shared" si="9"/>
        <v>5163.6294377995828</v>
      </c>
      <c r="AW9">
        <v>6</v>
      </c>
      <c r="AX9">
        <f>(R9*SUMPRODUCT(K10:$K$23, X10:$X$23)-$AZ$3*SUMPRODUCT(K9:$K$22, W10:$W$23))/Z9</f>
        <v>29404.752456564573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20680.615212451234</v>
      </c>
      <c r="P10">
        <f t="shared" si="22"/>
        <v>1034.0307606225617</v>
      </c>
      <c r="Q10" s="4">
        <f t="shared" si="23"/>
        <v>25</v>
      </c>
      <c r="R10">
        <f t="shared" si="0"/>
        <v>250000</v>
      </c>
      <c r="S10">
        <f t="shared" si="1"/>
        <v>31526.194291519587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23263.111625522695</v>
      </c>
      <c r="AC10">
        <f t="shared" si="2"/>
        <v>23575.095252717281</v>
      </c>
      <c r="AE10">
        <f t="shared" si="3"/>
        <v>15464.837557303264</v>
      </c>
      <c r="AF10">
        <f t="shared" si="4"/>
        <v>-773.24187786516325</v>
      </c>
      <c r="AG10">
        <f t="shared" si="4"/>
        <v>-18.694847080748726</v>
      </c>
      <c r="AH10">
        <f t="shared" si="5"/>
        <v>-8857.2968425473427</v>
      </c>
      <c r="AI10">
        <f t="shared" si="6"/>
        <v>5815.6039898100098</v>
      </c>
      <c r="AJ10">
        <f t="shared" si="7"/>
        <v>-311.98362719458601</v>
      </c>
      <c r="AK10">
        <f t="shared" si="24"/>
        <v>1992.6221335104422</v>
      </c>
      <c r="AL10">
        <f t="shared" si="8"/>
        <v>7496.2424961258657</v>
      </c>
      <c r="AN10">
        <f t="shared" si="9"/>
        <v>9179.6023673939035</v>
      </c>
      <c r="AO10">
        <f t="shared" si="9"/>
        <v>-458.98011836969516</v>
      </c>
      <c r="AP10">
        <f t="shared" si="9"/>
        <v>-11.096868097360948</v>
      </c>
      <c r="AQ10">
        <f t="shared" si="9"/>
        <v>-5257.5051476154158</v>
      </c>
      <c r="AR10">
        <f t="shared" si="9"/>
        <v>3452.0202333114307</v>
      </c>
      <c r="AS10">
        <f t="shared" si="9"/>
        <v>-185.18692046856253</v>
      </c>
      <c r="AT10">
        <f t="shared" si="9"/>
        <v>1182.7785960451813</v>
      </c>
      <c r="AU10">
        <f t="shared" si="9"/>
        <v>4449.6119088880496</v>
      </c>
      <c r="AW10">
        <v>7</v>
      </c>
      <c r="AX10">
        <f>(R10*SUMPRODUCT(K11:$K$23, X11:$X$23)-$AZ$3*SUMPRODUCT(K10:$K$22, W11:$W$23))/Z10</f>
        <v>31526.194291519587</v>
      </c>
    </row>
    <row r="11" spans="1:52" x14ac:dyDescent="0.25">
      <c r="A11" t="s">
        <v>33</v>
      </c>
      <c r="C11" s="7">
        <f>AU25</f>
        <v>40373.973294490737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20680.615212451234</v>
      </c>
      <c r="P11">
        <f t="shared" si="22"/>
        <v>1034.0307606225617</v>
      </c>
      <c r="Q11" s="4">
        <f t="shared" si="23"/>
        <v>25</v>
      </c>
      <c r="R11">
        <f t="shared" si="0"/>
        <v>250000</v>
      </c>
      <c r="S11">
        <f t="shared" si="1"/>
        <v>33114.365181789377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23575.095252717281</v>
      </c>
      <c r="AC11">
        <f t="shared" si="2"/>
        <v>23269.832534583962</v>
      </c>
      <c r="AE11">
        <f t="shared" si="3"/>
        <v>14532.498209283371</v>
      </c>
      <c r="AF11">
        <f t="shared" si="4"/>
        <v>-726.62491046416858</v>
      </c>
      <c r="AG11">
        <f t="shared" si="4"/>
        <v>-17.567777916652293</v>
      </c>
      <c r="AH11">
        <f t="shared" si="5"/>
        <v>-9401.2069328894395</v>
      </c>
      <c r="AI11">
        <f t="shared" si="6"/>
        <v>4387.0985880131102</v>
      </c>
      <c r="AJ11">
        <f t="shared" si="7"/>
        <v>305.26271813331914</v>
      </c>
      <c r="AK11">
        <f t="shared" si="24"/>
        <v>1925.1198804041292</v>
      </c>
      <c r="AL11">
        <f t="shared" si="8"/>
        <v>6617.481186550558</v>
      </c>
      <c r="AN11">
        <f t="shared" si="9"/>
        <v>8203.6950417171574</v>
      </c>
      <c r="AO11">
        <f t="shared" si="9"/>
        <v>-410.18475208585789</v>
      </c>
      <c r="AP11">
        <f t="shared" si="9"/>
        <v>-9.9171312814450712</v>
      </c>
      <c r="AQ11">
        <f t="shared" si="9"/>
        <v>-5307.0458768221133</v>
      </c>
      <c r="AR11">
        <f t="shared" si="9"/>
        <v>2476.5472815277408</v>
      </c>
      <c r="AS11">
        <f t="shared" si="9"/>
        <v>172.32290079152909</v>
      </c>
      <c r="AT11">
        <f t="shared" si="9"/>
        <v>1086.7433933343848</v>
      </c>
      <c r="AU11">
        <f t="shared" si="9"/>
        <v>3735.6135756536546</v>
      </c>
      <c r="AW11">
        <v>8</v>
      </c>
      <c r="AX11">
        <f>(R11*SUMPRODUCT(K12:$K$23, X12:$X$23)-$AZ$3*SUMPRODUCT(K11:$K$22, W12:$W$23))/Z11</f>
        <v>33114.365181789377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20680.615212451234</v>
      </c>
      <c r="P12">
        <f t="shared" si="22"/>
        <v>1034.0307606225617</v>
      </c>
      <c r="Q12" s="4">
        <f t="shared" si="23"/>
        <v>25</v>
      </c>
      <c r="R12">
        <f t="shared" si="0"/>
        <v>250000</v>
      </c>
      <c r="S12">
        <f t="shared" si="1"/>
        <v>34184.083717919304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23269.832534583962</v>
      </c>
      <c r="AC12">
        <f t="shared" si="2"/>
        <v>22427.851769815006</v>
      </c>
      <c r="AE12">
        <f t="shared" si="3"/>
        <v>13568.354685789109</v>
      </c>
      <c r="AF12">
        <f t="shared" si="4"/>
        <v>-678.41773428945544</v>
      </c>
      <c r="AG12">
        <f t="shared" si="4"/>
        <v>-16.402261908557698</v>
      </c>
      <c r="AH12">
        <f t="shared" si="5"/>
        <v>-9898.3822892807384</v>
      </c>
      <c r="AI12">
        <f t="shared" si="6"/>
        <v>2975.1524003103586</v>
      </c>
      <c r="AJ12">
        <f t="shared" si="7"/>
        <v>841.98076476895585</v>
      </c>
      <c r="AK12">
        <f t="shared" si="24"/>
        <v>1876.69203632774</v>
      </c>
      <c r="AL12">
        <f t="shared" si="8"/>
        <v>5693.8252014070549</v>
      </c>
      <c r="AN12">
        <f t="shared" si="9"/>
        <v>7281.5185867536748</v>
      </c>
      <c r="AO12">
        <f t="shared" si="9"/>
        <v>-364.07592933768376</v>
      </c>
      <c r="AP12">
        <f t="shared" si="9"/>
        <v>-8.8023476477257692</v>
      </c>
      <c r="AQ12">
        <f t="shared" si="9"/>
        <v>-5312.0113888001106</v>
      </c>
      <c r="AR12">
        <f t="shared" si="9"/>
        <v>1596.6289209681559</v>
      </c>
      <c r="AS12">
        <f t="shared" si="9"/>
        <v>451.85276552178107</v>
      </c>
      <c r="AT12">
        <f t="shared" si="9"/>
        <v>1007.1352246153567</v>
      </c>
      <c r="AU12">
        <f t="shared" si="9"/>
        <v>3055.6169111052936</v>
      </c>
      <c r="AW12">
        <v>9</v>
      </c>
      <c r="AX12">
        <f>(R12*SUMPRODUCT(K13:$K$23, X13:$X$23)-$AZ$3*SUMPRODUCT(K12:$K$22, W13:$W$23))/Z12</f>
        <v>34184.083717919304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20680.615212451234</v>
      </c>
      <c r="P13">
        <f t="shared" si="22"/>
        <v>1034.0307606225617</v>
      </c>
      <c r="Q13" s="4">
        <f t="shared" si="23"/>
        <v>25</v>
      </c>
      <c r="R13">
        <f t="shared" si="0"/>
        <v>250000</v>
      </c>
      <c r="S13">
        <f t="shared" si="1"/>
        <v>34751.3275668977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22427.851769815006</v>
      </c>
      <c r="AC13">
        <f t="shared" si="2"/>
        <v>21140.510739774047</v>
      </c>
      <c r="AE13">
        <f t="shared" si="3"/>
        <v>12580.778882830726</v>
      </c>
      <c r="AF13">
        <f t="shared" si="4"/>
        <v>-629.03894414153626</v>
      </c>
      <c r="AG13">
        <f t="shared" si="4"/>
        <v>-15.208419519425348</v>
      </c>
      <c r="AH13">
        <f t="shared" si="5"/>
        <v>-10298.197700467721</v>
      </c>
      <c r="AI13">
        <f t="shared" si="6"/>
        <v>1638.3338187020436</v>
      </c>
      <c r="AJ13">
        <f t="shared" si="7"/>
        <v>1287.3410300409596</v>
      </c>
      <c r="AK13">
        <f t="shared" si="24"/>
        <v>1777.4248913296669</v>
      </c>
      <c r="AL13">
        <f t="shared" si="8"/>
        <v>4703.0997400726701</v>
      </c>
      <c r="AN13">
        <f t="shared" si="9"/>
        <v>6419.636387704717</v>
      </c>
      <c r="AO13">
        <f t="shared" si="9"/>
        <v>-320.98181938523584</v>
      </c>
      <c r="AP13">
        <f t="shared" si="9"/>
        <v>-7.7604514200327435</v>
      </c>
      <c r="AQ13">
        <f t="shared" si="9"/>
        <v>-5254.8960045647391</v>
      </c>
      <c r="AR13">
        <f t="shared" si="9"/>
        <v>835.9981123347095</v>
      </c>
      <c r="AS13">
        <f t="shared" si="9"/>
        <v>656.89584061561095</v>
      </c>
      <c r="AT13">
        <f t="shared" si="9"/>
        <v>906.97258214784256</v>
      </c>
      <c r="AU13">
        <f t="shared" si="9"/>
        <v>2399.8665350981628</v>
      </c>
      <c r="AW13">
        <v>10</v>
      </c>
      <c r="AX13">
        <f>(R13*SUMPRODUCT(K14:$K$23, X14:$X$23)-$AZ$3*SUMPRODUCT(K13:$K$22, W14:$W$23))/Z13</f>
        <v>34751.3275668977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20680.615212451234</v>
      </c>
      <c r="P14">
        <f t="shared" si="22"/>
        <v>1034.0307606225617</v>
      </c>
      <c r="Q14" s="4">
        <f t="shared" si="23"/>
        <v>25</v>
      </c>
      <c r="R14">
        <f t="shared" si="0"/>
        <v>250000</v>
      </c>
      <c r="S14">
        <f t="shared" si="1"/>
        <v>34795.487760360804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21140.510739774047</v>
      </c>
      <c r="AC14">
        <f t="shared" si="2"/>
        <v>19474.904625534866</v>
      </c>
      <c r="AE14">
        <f t="shared" si="3"/>
        <v>11574.863144142832</v>
      </c>
      <c r="AF14">
        <f t="shared" si="4"/>
        <v>-578.74315720714162</v>
      </c>
      <c r="AG14">
        <f t="shared" si="4"/>
        <v>-13.992406687657342</v>
      </c>
      <c r="AH14">
        <f t="shared" si="5"/>
        <v>-10639.286365737529</v>
      </c>
      <c r="AI14">
        <f t="shared" si="6"/>
        <v>342.84121451050305</v>
      </c>
      <c r="AJ14">
        <f t="shared" si="7"/>
        <v>1665.6061142391809</v>
      </c>
      <c r="AK14">
        <f t="shared" si="24"/>
        <v>1651.8228193528807</v>
      </c>
      <c r="AL14">
        <f t="shared" si="8"/>
        <v>3660.2701481025647</v>
      </c>
      <c r="AN14">
        <f t="shared" si="9"/>
        <v>5617.5997506098556</v>
      </c>
      <c r="AO14">
        <f t="shared" si="9"/>
        <v>-280.87998753049283</v>
      </c>
      <c r="AP14">
        <f t="shared" si="9"/>
        <v>-6.7909001895016798</v>
      </c>
      <c r="AQ14">
        <f t="shared" si="9"/>
        <v>-5163.5385827501295</v>
      </c>
      <c r="AR14">
        <f t="shared" si="9"/>
        <v>166.39028013973174</v>
      </c>
      <c r="AS14">
        <f t="shared" si="9"/>
        <v>808.36450292710379</v>
      </c>
      <c r="AT14">
        <f t="shared" si="9"/>
        <v>801.67509045184329</v>
      </c>
      <c r="AU14">
        <f t="shared" si="9"/>
        <v>1776.4298735186787</v>
      </c>
      <c r="AW14">
        <v>11</v>
      </c>
      <c r="AX14">
        <f>(R14*SUMPRODUCT(K15:$K$23, X15:$X$23)-$AZ$3*SUMPRODUCT(K14:$K$22, W15:$W$23))/Z14</f>
        <v>34795.487760360804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20680.615212451234</v>
      </c>
      <c r="P15">
        <f t="shared" si="22"/>
        <v>1034.0307606225617</v>
      </c>
      <c r="Q15" s="4">
        <f t="shared" si="23"/>
        <v>25</v>
      </c>
      <c r="R15">
        <f t="shared" si="0"/>
        <v>250000</v>
      </c>
      <c r="S15">
        <f t="shared" si="1"/>
        <v>34264.221922138095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19474.904625534866</v>
      </c>
      <c r="AC15">
        <f t="shared" si="2"/>
        <v>17485.564863998705</v>
      </c>
      <c r="AE15">
        <f t="shared" si="3"/>
        <v>10553.639290173898</v>
      </c>
      <c r="AF15">
        <f t="shared" si="4"/>
        <v>-527.68196450869493</v>
      </c>
      <c r="AG15">
        <f t="shared" si="4"/>
        <v>-12.757888464338141</v>
      </c>
      <c r="AH15">
        <f t="shared" si="5"/>
        <v>-10945.941564426259</v>
      </c>
      <c r="AI15">
        <f t="shared" si="6"/>
        <v>-932.74212722539414</v>
      </c>
      <c r="AJ15">
        <f t="shared" si="7"/>
        <v>1989.3397615361609</v>
      </c>
      <c r="AK15">
        <f t="shared" si="24"/>
        <v>1531.0947352672836</v>
      </c>
      <c r="AL15">
        <f t="shared" si="8"/>
        <v>2587.6923695780506</v>
      </c>
      <c r="AN15">
        <f t="shared" si="9"/>
        <v>4869.2572478708817</v>
      </c>
      <c r="AO15">
        <f t="shared" si="9"/>
        <v>-243.4628623935441</v>
      </c>
      <c r="AP15">
        <f t="shared" si="9"/>
        <v>-5.8862577319982661</v>
      </c>
      <c r="AQ15">
        <f t="shared" si="9"/>
        <v>-5050.2583830942613</v>
      </c>
      <c r="AR15">
        <f t="shared" si="9"/>
        <v>-430.35025534892213</v>
      </c>
      <c r="AS15">
        <f t="shared" si="9"/>
        <v>917.84518932312983</v>
      </c>
      <c r="AT15">
        <f t="shared" si="9"/>
        <v>706.41926750505081</v>
      </c>
      <c r="AU15">
        <f t="shared" si="9"/>
        <v>1193.9142014792585</v>
      </c>
      <c r="AW15">
        <v>12</v>
      </c>
      <c r="AX15">
        <f>(R15*SUMPRODUCT(K16:$K$23, X16:$X$23)-$AZ$3*SUMPRODUCT(K15:$K$22, W16:$W$23))/Z15</f>
        <v>34264.221922138095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20680.615212451234</v>
      </c>
      <c r="P16">
        <f t="shared" si="22"/>
        <v>1034.0307606225617</v>
      </c>
      <c r="Q16" s="4">
        <f t="shared" si="23"/>
        <v>25</v>
      </c>
      <c r="R16">
        <f t="shared" si="0"/>
        <v>250000</v>
      </c>
      <c r="S16">
        <f t="shared" si="1"/>
        <v>33159.670587800814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17485.564863998705</v>
      </c>
      <c r="AC16">
        <f t="shared" si="2"/>
        <v>15279.251120889814</v>
      </c>
      <c r="AE16">
        <f t="shared" si="3"/>
        <v>9529.175277205095</v>
      </c>
      <c r="AF16">
        <f t="shared" si="4"/>
        <v>-476.45876386025475</v>
      </c>
      <c r="AG16">
        <f t="shared" si="4"/>
        <v>-11.519453337475955</v>
      </c>
      <c r="AH16">
        <f t="shared" si="5"/>
        <v>-11108.562422188048</v>
      </c>
      <c r="AI16">
        <f t="shared" si="6"/>
        <v>-2067.3653621806843</v>
      </c>
      <c r="AJ16">
        <f t="shared" si="7"/>
        <v>2206.3137431088908</v>
      </c>
      <c r="AK16">
        <f t="shared" si="24"/>
        <v>1451.6439913406923</v>
      </c>
      <c r="AL16">
        <f t="shared" si="8"/>
        <v>1590.5923722688988</v>
      </c>
      <c r="AN16">
        <f t="shared" si="9"/>
        <v>4168.5675380921375</v>
      </c>
      <c r="AO16">
        <f t="shared" si="9"/>
        <v>-208.42837690460686</v>
      </c>
      <c r="AP16">
        <f t="shared" si="9"/>
        <v>-5.0392209023626586</v>
      </c>
      <c r="AQ16">
        <f t="shared" si="9"/>
        <v>-4859.4753859522916</v>
      </c>
      <c r="AR16">
        <f t="shared" si="9"/>
        <v>-904.37544566712381</v>
      </c>
      <c r="AS16">
        <f t="shared" si="9"/>
        <v>965.15884961954487</v>
      </c>
      <c r="AT16">
        <f t="shared" si="9"/>
        <v>635.02620564076267</v>
      </c>
      <c r="AU16">
        <f t="shared" si="9"/>
        <v>695.80960959318384</v>
      </c>
      <c r="AW16">
        <v>13</v>
      </c>
      <c r="AX16">
        <f>(R16*SUMPRODUCT(K17:$K$23, X17:$X$23)-$AZ$3*SUMPRODUCT(K16:$K$22, W17:$W$23))/Z16</f>
        <v>33159.670587800814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20680.615212451234</v>
      </c>
      <c r="P17">
        <f t="shared" si="22"/>
        <v>1034.0307606225617</v>
      </c>
      <c r="Q17" s="4">
        <f t="shared" si="23"/>
        <v>25</v>
      </c>
      <c r="R17">
        <f t="shared" si="0"/>
        <v>250000</v>
      </c>
      <c r="S17">
        <f t="shared" si="1"/>
        <v>31506.677255153852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15279.251120889814</v>
      </c>
      <c r="AC17">
        <f t="shared" si="2"/>
        <v>12971.945529320055</v>
      </c>
      <c r="AE17">
        <f t="shared" si="3"/>
        <v>8514.6336402345296</v>
      </c>
      <c r="AF17">
        <f t="shared" si="4"/>
        <v>-425.73168201172649</v>
      </c>
      <c r="AG17">
        <f t="shared" si="4"/>
        <v>-10.293012989173675</v>
      </c>
      <c r="AH17">
        <f t="shared" si="5"/>
        <v>-11112.458149275191</v>
      </c>
      <c r="AI17">
        <f t="shared" si="6"/>
        <v>-3033.8492040415622</v>
      </c>
      <c r="AJ17">
        <f t="shared" si="7"/>
        <v>2307.3055915697587</v>
      </c>
      <c r="AK17">
        <f t="shared" si="24"/>
        <v>1441.8150449812485</v>
      </c>
      <c r="AL17">
        <f t="shared" si="8"/>
        <v>715.27143250944505</v>
      </c>
      <c r="AN17">
        <f t="shared" si="9"/>
        <v>3508.291537057215</v>
      </c>
      <c r="AO17">
        <f t="shared" si="9"/>
        <v>-175.41457685286076</v>
      </c>
      <c r="AP17">
        <f t="shared" si="9"/>
        <v>-4.2410386502246906</v>
      </c>
      <c r="AQ17">
        <f t="shared" si="9"/>
        <v>-4578.6753169019266</v>
      </c>
      <c r="AR17">
        <f t="shared" si="9"/>
        <v>-1250.0393953477967</v>
      </c>
      <c r="AS17">
        <f t="shared" si="9"/>
        <v>950.68103013367147</v>
      </c>
      <c r="AT17">
        <f t="shared" si="9"/>
        <v>594.07224480067646</v>
      </c>
      <c r="AU17">
        <f t="shared" si="9"/>
        <v>294.71387958655117</v>
      </c>
      <c r="AW17">
        <v>14</v>
      </c>
      <c r="AX17">
        <f>(R17*SUMPRODUCT(K18:$K$23, X18:$X$23)-$AZ$3*SUMPRODUCT(K17:$K$22, W18:$W$23))/Z17</f>
        <v>31506.677255153852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20680.615212451234</v>
      </c>
      <c r="P18">
        <f t="shared" si="22"/>
        <v>1034.0307606225617</v>
      </c>
      <c r="Q18" s="4">
        <f t="shared" si="23"/>
        <v>25</v>
      </c>
      <c r="R18">
        <f t="shared" si="0"/>
        <v>250000</v>
      </c>
      <c r="S18">
        <f t="shared" si="1"/>
        <v>29271.352409398914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12971.945529320055</v>
      </c>
      <c r="AC18">
        <f t="shared" si="2"/>
        <v>10640.998618535454</v>
      </c>
      <c r="AE18">
        <f t="shared" si="3"/>
        <v>7518.0126571635856</v>
      </c>
      <c r="AF18">
        <f t="shared" si="4"/>
        <v>-375.90063285817934</v>
      </c>
      <c r="AG18">
        <f t="shared" si="4"/>
        <v>-9.0882362298356529</v>
      </c>
      <c r="AH18">
        <f t="shared" si="5"/>
        <v>-11018.466294462842</v>
      </c>
      <c r="AI18">
        <f t="shared" si="6"/>
        <v>-3885.4425063872704</v>
      </c>
      <c r="AJ18">
        <f t="shared" si="7"/>
        <v>2330.9469107846016</v>
      </c>
      <c r="AK18">
        <f t="shared" si="24"/>
        <v>1409.9954345091448</v>
      </c>
      <c r="AL18">
        <f t="shared" si="8"/>
        <v>-144.50016109352396</v>
      </c>
      <c r="AN18">
        <f t="shared" si="9"/>
        <v>2894.7322395914271</v>
      </c>
      <c r="AO18">
        <f t="shared" si="9"/>
        <v>-144.73661197957136</v>
      </c>
      <c r="AP18">
        <f t="shared" si="9"/>
        <v>-3.4993304235076477</v>
      </c>
      <c r="AQ18">
        <f t="shared" si="9"/>
        <v>-4242.5453464807933</v>
      </c>
      <c r="AR18">
        <f t="shared" si="9"/>
        <v>-1496.049049292445</v>
      </c>
      <c r="AS18">
        <f t="shared" si="9"/>
        <v>897.50675865048743</v>
      </c>
      <c r="AT18">
        <f t="shared" si="9"/>
        <v>542.90401307866978</v>
      </c>
      <c r="AU18">
        <f t="shared" si="9"/>
        <v>-55.638277563287822</v>
      </c>
      <c r="AW18">
        <v>15</v>
      </c>
      <c r="AX18">
        <f>(R18*SUMPRODUCT(K19:$K$23, X19:$X$23)-$AZ$3*SUMPRODUCT(K18:$K$22, W19:$W$23))/Z18</f>
        <v>29271.352409398914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20680.615212451234</v>
      </c>
      <c r="P19">
        <f t="shared" si="22"/>
        <v>1034.0307606225617</v>
      </c>
      <c r="Q19" s="4">
        <f t="shared" si="23"/>
        <v>25</v>
      </c>
      <c r="R19">
        <f t="shared" si="0"/>
        <v>250000</v>
      </c>
      <c r="S19">
        <f t="shared" si="1"/>
        <v>26337.3076298626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10640.998618535454</v>
      </c>
      <c r="AC19">
        <f t="shared" si="2"/>
        <v>8339.4830067947005</v>
      </c>
      <c r="AE19">
        <f t="shared" si="3"/>
        <v>6548.3397755792848</v>
      </c>
      <c r="AF19">
        <f t="shared" si="4"/>
        <v>-327.41698877896425</v>
      </c>
      <c r="AG19">
        <f t="shared" si="4"/>
        <v>-7.916035993499734</v>
      </c>
      <c r="AH19">
        <f t="shared" si="5"/>
        <v>-10813.178740375621</v>
      </c>
      <c r="AI19">
        <f t="shared" si="6"/>
        <v>-4600.1719895687993</v>
      </c>
      <c r="AJ19">
        <f t="shared" si="7"/>
        <v>2301.5156117407532</v>
      </c>
      <c r="AK19">
        <f t="shared" si="24"/>
        <v>1237.665031151646</v>
      </c>
      <c r="AL19">
        <f t="shared" si="8"/>
        <v>-1060.9913466764001</v>
      </c>
      <c r="AN19">
        <f t="shared" si="9"/>
        <v>2348.9564243106029</v>
      </c>
      <c r="AO19">
        <f t="shared" si="9"/>
        <v>-117.44782121553015</v>
      </c>
      <c r="AP19">
        <f t="shared" si="9"/>
        <v>-2.8395630402914227</v>
      </c>
      <c r="AQ19">
        <f t="shared" si="9"/>
        <v>-3878.7977624721252</v>
      </c>
      <c r="AR19">
        <f t="shared" si="9"/>
        <v>-1650.1287224173436</v>
      </c>
      <c r="AS19">
        <f t="shared" si="9"/>
        <v>825.57717942657393</v>
      </c>
      <c r="AT19">
        <f t="shared" si="9"/>
        <v>443.96309991581956</v>
      </c>
      <c r="AU19">
        <f t="shared" si="9"/>
        <v>-380.58844307495008</v>
      </c>
      <c r="AW19">
        <v>16</v>
      </c>
      <c r="AX19">
        <f>(R19*SUMPRODUCT(K20:$K$23, X20:$X$23)-$AZ$3*SUMPRODUCT(K19:$K$22, W20:$W$23))/Z19</f>
        <v>26337.3076298626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20680.615212451234</v>
      </c>
      <c r="P20">
        <f t="shared" si="22"/>
        <v>1034.0307606225617</v>
      </c>
      <c r="Q20" s="4">
        <f t="shared" si="23"/>
        <v>25</v>
      </c>
      <c r="R20">
        <f t="shared" si="0"/>
        <v>250000</v>
      </c>
      <c r="S20">
        <f t="shared" si="1"/>
        <v>22274.710162328869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8339.4830067947005</v>
      </c>
      <c r="AC20">
        <f t="shared" si="2"/>
        <v>6047.068969196187</v>
      </c>
      <c r="AE20">
        <f t="shared" si="3"/>
        <v>5614.3090349430377</v>
      </c>
      <c r="AF20">
        <f t="shared" si="4"/>
        <v>-280.71545174715192</v>
      </c>
      <c r="AG20">
        <f t="shared" si="4"/>
        <v>-6.7869221699492961</v>
      </c>
      <c r="AH20">
        <f t="shared" si="5"/>
        <v>-10499.534636154411</v>
      </c>
      <c r="AI20">
        <f t="shared" si="6"/>
        <v>-5172.7279751284741</v>
      </c>
      <c r="AJ20">
        <f t="shared" si="7"/>
        <v>2292.4140375985135</v>
      </c>
      <c r="AK20">
        <f t="shared" si="24"/>
        <v>742.44805883648894</v>
      </c>
      <c r="AL20">
        <f t="shared" si="8"/>
        <v>-2137.8658786934716</v>
      </c>
      <c r="AN20">
        <f t="shared" si="9"/>
        <v>1910.1868999348101</v>
      </c>
      <c r="AO20">
        <f t="shared" si="9"/>
        <v>-95.509344996740523</v>
      </c>
      <c r="AP20">
        <f t="shared" si="9"/>
        <v>-2.3091514448573305</v>
      </c>
      <c r="AQ20">
        <f t="shared" si="9"/>
        <v>-3572.3137776289946</v>
      </c>
      <c r="AR20">
        <f t="shared" si="9"/>
        <v>-1759.9453741357822</v>
      </c>
      <c r="AS20">
        <f t="shared" si="9"/>
        <v>779.96049675804386</v>
      </c>
      <c r="AT20">
        <f t="shared" si="9"/>
        <v>252.60714133201958</v>
      </c>
      <c r="AU20">
        <f t="shared" si="9"/>
        <v>-727.37773604571885</v>
      </c>
      <c r="AW20">
        <v>17</v>
      </c>
      <c r="AX20">
        <f>(R20*SUMPRODUCT(K21:$K$23, X21:$X$23)-$AZ$3*SUMPRODUCT(K20:$K$22, W21:$W$23))/Z20</f>
        <v>22274.710162328869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20680.615212451234</v>
      </c>
      <c r="P21">
        <f t="shared" si="22"/>
        <v>1034.0307606225617</v>
      </c>
      <c r="Q21" s="4">
        <f t="shared" si="23"/>
        <v>25</v>
      </c>
      <c r="R21">
        <f t="shared" si="0"/>
        <v>250000</v>
      </c>
      <c r="S21">
        <f t="shared" si="1"/>
        <v>16756.504807939389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6047.068969196187</v>
      </c>
      <c r="AC21">
        <f t="shared" si="2"/>
        <v>3828.4715277566502</v>
      </c>
      <c r="AE21">
        <f t="shared" si="3"/>
        <v>4725.0394652616733</v>
      </c>
      <c r="AF21">
        <f t="shared" si="4"/>
        <v>-236.25197326308367</v>
      </c>
      <c r="AG21">
        <f t="shared" si="4"/>
        <v>-5.7119184036856607</v>
      </c>
      <c r="AH21">
        <f t="shared" si="5"/>
        <v>-10071.34544564142</v>
      </c>
      <c r="AI21">
        <f t="shared" si="6"/>
        <v>-5588.269872046516</v>
      </c>
      <c r="AJ21">
        <f t="shared" si="7"/>
        <v>2218.5974414395369</v>
      </c>
      <c r="AK21">
        <f t="shared" si="24"/>
        <v>540.48943645929205</v>
      </c>
      <c r="AL21">
        <f t="shared" si="8"/>
        <v>-2829.1829941476872</v>
      </c>
      <c r="AN21">
        <f t="shared" si="9"/>
        <v>1529.1789949455401</v>
      </c>
      <c r="AO21">
        <f t="shared" si="9"/>
        <v>-76.458949747277003</v>
      </c>
      <c r="AP21">
        <f t="shared" si="9"/>
        <v>-1.8485656485993502</v>
      </c>
      <c r="AQ21">
        <f t="shared" si="9"/>
        <v>-3259.4203751190012</v>
      </c>
      <c r="AR21">
        <f t="shared" si="9"/>
        <v>-1808.5488955693377</v>
      </c>
      <c r="AS21">
        <f t="shared" si="9"/>
        <v>718.01148554033784</v>
      </c>
      <c r="AT21">
        <f t="shared" si="9"/>
        <v>174.92025184126786</v>
      </c>
      <c r="AU21">
        <f t="shared" si="9"/>
        <v>-915.617158187732</v>
      </c>
      <c r="AW21">
        <v>18</v>
      </c>
      <c r="AX21">
        <f>(R21*SUMPRODUCT(K22:$K$23, X22:$X$23)-$AZ$3*SUMPRODUCT(K21:$K$22, W22:$W$23))/Z21</f>
        <v>16756.504807939389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20680.615212451234</v>
      </c>
      <c r="P22">
        <f t="shared" si="22"/>
        <v>1034.0307606225617</v>
      </c>
      <c r="Q22" s="4">
        <f t="shared" si="23"/>
        <v>25</v>
      </c>
      <c r="R22">
        <f t="shared" si="0"/>
        <v>250000</v>
      </c>
      <c r="S22">
        <f t="shared" si="1"/>
        <v>9483.2169862274841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3828.4715277566502</v>
      </c>
      <c r="AC22">
        <f t="shared" si="2"/>
        <v>1784.1421754077771</v>
      </c>
      <c r="AE22">
        <f t="shared" si="3"/>
        <v>3890.7849380120488</v>
      </c>
      <c r="AF22">
        <f t="shared" si="4"/>
        <v>-194.53924690060245</v>
      </c>
      <c r="AG22">
        <f t="shared" si="4"/>
        <v>-4.7034202053978476</v>
      </c>
      <c r="AH22">
        <f t="shared" si="5"/>
        <v>-9513.7901425095679</v>
      </c>
      <c r="AI22">
        <f t="shared" si="6"/>
        <v>-5822.2478716035193</v>
      </c>
      <c r="AJ22">
        <f t="shared" si="7"/>
        <v>2044.329352348873</v>
      </c>
      <c r="AK22">
        <f t="shared" si="24"/>
        <v>526.7302053207668</v>
      </c>
      <c r="AL22">
        <f t="shared" si="8"/>
        <v>-3251.1883139338797</v>
      </c>
      <c r="AN22">
        <f t="shared" si="9"/>
        <v>1176.8099504382124</v>
      </c>
      <c r="AO22">
        <f t="shared" si="9"/>
        <v>-58.840497521910621</v>
      </c>
      <c r="AP22">
        <f t="shared" si="9"/>
        <v>-1.4226002688373691</v>
      </c>
      <c r="AQ22">
        <f t="shared" si="9"/>
        <v>-2877.5486397885215</v>
      </c>
      <c r="AR22">
        <f t="shared" si="9"/>
        <v>-1761.0017871410571</v>
      </c>
      <c r="AS22">
        <f t="shared" si="9"/>
        <v>618.32950475187886</v>
      </c>
      <c r="AT22">
        <f t="shared" si="9"/>
        <v>159.31524273211355</v>
      </c>
      <c r="AU22">
        <f t="shared" si="9"/>
        <v>-983.35703965706466</v>
      </c>
      <c r="AW22">
        <v>19</v>
      </c>
      <c r="AX22">
        <f>(R22*SUMPRODUCT(K23:$K$23, X23:$X$23)-$AZ$3*SUMPRODUCT(K22:$K$22, W23:$W$23))/Z22</f>
        <v>9483.2169862274841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20680.615212451234</v>
      </c>
      <c r="P23">
        <f t="shared" si="22"/>
        <v>1034.0307606225617</v>
      </c>
      <c r="Q23" s="4">
        <f t="shared" si="23"/>
        <v>25</v>
      </c>
      <c r="R23">
        <f t="shared" si="0"/>
        <v>250000</v>
      </c>
      <c r="S23">
        <f t="shared" si="1"/>
        <v>11827.434475884651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1784.1421754077771</v>
      </c>
      <c r="AC23">
        <f t="shared" si="2"/>
        <v>1784.1421754077769</v>
      </c>
      <c r="AE23">
        <f t="shared" si="3"/>
        <v>3119.6247917623009</v>
      </c>
      <c r="AF23">
        <f t="shared" si="4"/>
        <v>-155.98123958811505</v>
      </c>
      <c r="AG23">
        <f t="shared" si="4"/>
        <v>-3.771194376611267</v>
      </c>
      <c r="AH23">
        <f t="shared" si="5"/>
        <v>-8851.916267326018</v>
      </c>
      <c r="AI23">
        <f t="shared" si="6"/>
        <v>-5892.0439095284437</v>
      </c>
      <c r="AJ23">
        <f t="shared" si="7"/>
        <v>0</v>
      </c>
      <c r="AK23">
        <f t="shared" si="24"/>
        <v>493.29493709576593</v>
      </c>
      <c r="AL23">
        <f t="shared" si="8"/>
        <v>-5398.7489724326779</v>
      </c>
      <c r="AN23">
        <f t="shared" si="9"/>
        <v>854.75516861070071</v>
      </c>
      <c r="AO23">
        <f t="shared" si="9"/>
        <v>-42.737758430535031</v>
      </c>
      <c r="AP23">
        <f t="shared" si="9"/>
        <v>-1.0332806348237598</v>
      </c>
      <c r="AQ23">
        <f t="shared" si="9"/>
        <v>-2425.3625633394959</v>
      </c>
      <c r="AR23">
        <f t="shared" si="9"/>
        <v>-1614.378433794154</v>
      </c>
      <c r="AS23">
        <f t="shared" si="9"/>
        <v>0</v>
      </c>
      <c r="AT23">
        <f t="shared" si="9"/>
        <v>135.15933013659151</v>
      </c>
      <c r="AU23">
        <f t="shared" si="9"/>
        <v>-1479.2191036575625</v>
      </c>
      <c r="AW23">
        <v>20</v>
      </c>
      <c r="AX23">
        <f>(R23*SUMPRODUCT(K$23:$K24, X$23:$X24)-$AZ$3*SUMPRODUCT(K$22:$K23, W$23:$W24))/Z23</f>
        <v>11827.434475884651</v>
      </c>
    </row>
    <row r="25" spans="5:50" x14ac:dyDescent="0.25">
      <c r="AN25" s="8">
        <f t="shared" ref="AN25:AU25" si="25">SUM(AN3:AN23)</f>
        <v>146260.36642629764</v>
      </c>
      <c r="AO25" s="8">
        <f t="shared" si="25"/>
        <v>-22823.479730653304</v>
      </c>
      <c r="AP25" s="8">
        <f t="shared" si="25"/>
        <v>-1674.2411162963608</v>
      </c>
      <c r="AQ25" s="8">
        <f t="shared" si="25"/>
        <v>-89497.961308297701</v>
      </c>
      <c r="AR25" s="8">
        <f t="shared" si="25"/>
        <v>32264.684271050304</v>
      </c>
      <c r="AS25" s="8">
        <f t="shared" si="25"/>
        <v>-10469.528965593734</v>
      </c>
      <c r="AT25" s="8">
        <f t="shared" si="25"/>
        <v>18578.81798903416</v>
      </c>
      <c r="AU25" s="9">
        <f t="shared" si="25"/>
        <v>40373.973294490737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47FB-2F48-4A33-A42B-64DCED148452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1250.2248924000471</v>
      </c>
      <c r="K3">
        <v>1</v>
      </c>
      <c r="L3" s="2">
        <v>0</v>
      </c>
      <c r="O3">
        <f>$C$3</f>
        <v>1250.2248924000471</v>
      </c>
      <c r="P3">
        <f>O3*B5</f>
        <v>1000.1799139200377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1250.2248924000471</v>
      </c>
      <c r="AF3">
        <f t="shared" ref="AF3:AG23" si="4">-$Z3*P3</f>
        <v>-1000.1799139200377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-1272.3876085199906</v>
      </c>
      <c r="AJ3">
        <f t="shared" ref="AJ3:AJ23" si="7">AB3-AC3</f>
        <v>0</v>
      </c>
      <c r="AL3">
        <f t="shared" ref="AL3:AL23" si="8">SUM(AI3:AK3)</f>
        <v>-1272.3876085199906</v>
      </c>
      <c r="AN3">
        <f t="shared" ref="AN3:AU23" si="9">AE3*$K3</f>
        <v>1250.2248924000471</v>
      </c>
      <c r="AO3">
        <f t="shared" si="9"/>
        <v>-1000.1799139200377</v>
      </c>
      <c r="AP3">
        <f t="shared" si="9"/>
        <v>-1522.432587</v>
      </c>
      <c r="AQ3">
        <f t="shared" si="9"/>
        <v>0</v>
      </c>
      <c r="AR3">
        <f t="shared" si="9"/>
        <v>-1272.3876085199906</v>
      </c>
      <c r="AS3">
        <f t="shared" si="9"/>
        <v>0</v>
      </c>
      <c r="AT3">
        <f t="shared" si="9"/>
        <v>0</v>
      </c>
      <c r="AU3">
        <f t="shared" si="9"/>
        <v>-1272.3876085199906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642.73025349512136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500000</v>
      </c>
      <c r="S4">
        <f t="shared" si="1"/>
        <v>126.82387902457261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125.41577746547591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-551.40549999999996</v>
      </c>
      <c r="AI4">
        <f t="shared" si="6"/>
        <v>-551.40549999999996</v>
      </c>
      <c r="AJ4">
        <f t="shared" si="7"/>
        <v>-125.41577746547591</v>
      </c>
      <c r="AK4">
        <f>G4*MAX(0, SUM(AB4, AE4:AF4))</f>
        <v>0</v>
      </c>
      <c r="AL4">
        <f t="shared" si="8"/>
        <v>-676.82127746547587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-517.31447602964624</v>
      </c>
      <c r="AR4">
        <f t="shared" si="9"/>
        <v>-517.31447602964624</v>
      </c>
      <c r="AS4">
        <f t="shared" si="9"/>
        <v>-117.66186083635979</v>
      </c>
      <c r="AT4">
        <f t="shared" si="9"/>
        <v>0</v>
      </c>
      <c r="AU4">
        <f t="shared" si="9"/>
        <v>-634.97633686600602</v>
      </c>
      <c r="AW4">
        <v>1</v>
      </c>
      <c r="AX4">
        <f>(R4*SUMPRODUCT(K5:$K$23, X5:$X$23)-$AZ$3*SUMPRODUCT(K4:$K$22, W5:$W$23))/Z4</f>
        <v>126.82387902457261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1250.2248924000471</v>
      </c>
      <c r="P5">
        <f t="shared" ref="P5:P23" si="22">O5*$C$5</f>
        <v>62.511244620002358</v>
      </c>
      <c r="Q5" s="4">
        <f t="shared" ref="Q5:Q23" si="23">$C$8</f>
        <v>25</v>
      </c>
      <c r="R5">
        <f t="shared" si="0"/>
        <v>500000</v>
      </c>
      <c r="S5">
        <f t="shared" si="1"/>
        <v>251.51644329490375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125.41577746547591</v>
      </c>
      <c r="AC5">
        <f t="shared" si="2"/>
        <v>245.95953356573409</v>
      </c>
      <c r="AE5">
        <f t="shared" si="3"/>
        <v>1222.6028937059814</v>
      </c>
      <c r="AF5">
        <f t="shared" si="4"/>
        <v>-61.130144685299065</v>
      </c>
      <c r="AG5">
        <f t="shared" si="4"/>
        <v>-24.447659399881246</v>
      </c>
      <c r="AH5">
        <f t="shared" si="5"/>
        <v>-550.92055737503404</v>
      </c>
      <c r="AI5">
        <f t="shared" si="6"/>
        <v>586.10453224576702</v>
      </c>
      <c r="AJ5">
        <f t="shared" si="7"/>
        <v>-120.54375610025818</v>
      </c>
      <c r="AK5">
        <f>G5*SUM(AB5, AE5:AF5)</f>
        <v>52.762429585932495</v>
      </c>
      <c r="AL5">
        <f t="shared" si="8"/>
        <v>518.32320573144136</v>
      </c>
      <c r="AN5">
        <f t="shared" si="9"/>
        <v>1055.7940257864441</v>
      </c>
      <c r="AO5">
        <f t="shared" si="9"/>
        <v>-52.789701289322196</v>
      </c>
      <c r="AP5">
        <f t="shared" si="9"/>
        <v>-21.112082158267626</v>
      </c>
      <c r="AQ5">
        <f t="shared" si="9"/>
        <v>-475.75434031270942</v>
      </c>
      <c r="AR5">
        <f t="shared" si="9"/>
        <v>506.13790202614473</v>
      </c>
      <c r="AS5">
        <f t="shared" si="9"/>
        <v>-104.09706879617224</v>
      </c>
      <c r="AT5">
        <f t="shared" si="9"/>
        <v>45.563656220334458</v>
      </c>
      <c r="AU5">
        <f t="shared" si="9"/>
        <v>447.60448945030697</v>
      </c>
      <c r="AW5">
        <v>2</v>
      </c>
      <c r="AX5">
        <f>(R5*SUMPRODUCT(K6:$K$23, X6:$X$23)-$AZ$3*SUMPRODUCT(K5:$K$22, W6:$W$23))/Z5</f>
        <v>251.51644329490375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1250.2248924000471</v>
      </c>
      <c r="P6">
        <f t="shared" si="22"/>
        <v>62.511244620002358</v>
      </c>
      <c r="Q6" s="4">
        <f t="shared" si="23"/>
        <v>25</v>
      </c>
      <c r="R6">
        <f t="shared" si="0"/>
        <v>500000</v>
      </c>
      <c r="S6">
        <f t="shared" si="1"/>
        <v>371.24771503789879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245.95953356573409</v>
      </c>
      <c r="AC6">
        <f t="shared" si="2"/>
        <v>359.00536947352884</v>
      </c>
      <c r="AE6">
        <f t="shared" si="3"/>
        <v>1208.9972038622843</v>
      </c>
      <c r="AF6">
        <f t="shared" si="4"/>
        <v>-60.449860193114219</v>
      </c>
      <c r="AG6">
        <f t="shared" si="4"/>
        <v>-24.175594551260726</v>
      </c>
      <c r="AH6">
        <f t="shared" si="5"/>
        <v>-551.76509243417581</v>
      </c>
      <c r="AI6">
        <f t="shared" si="6"/>
        <v>572.60665668373349</v>
      </c>
      <c r="AJ6">
        <f t="shared" si="7"/>
        <v>-113.04583590779475</v>
      </c>
      <c r="AK6">
        <f>G6*SUM(AB6, AE6:AF6)</f>
        <v>81.578652318241893</v>
      </c>
      <c r="AL6">
        <f t="shared" si="8"/>
        <v>541.13947309418063</v>
      </c>
      <c r="AN6">
        <f t="shared" si="9"/>
        <v>941.5987212217284</v>
      </c>
      <c r="AO6">
        <f t="shared" si="9"/>
        <v>-47.079936061086421</v>
      </c>
      <c r="AP6">
        <f t="shared" si="9"/>
        <v>-18.828586899556697</v>
      </c>
      <c r="AQ6">
        <f t="shared" si="9"/>
        <v>-429.72912078793291</v>
      </c>
      <c r="AR6">
        <f t="shared" si="9"/>
        <v>445.96107747315233</v>
      </c>
      <c r="AS6">
        <f t="shared" si="9"/>
        <v>-88.043060968357537</v>
      </c>
      <c r="AT6">
        <f t="shared" si="9"/>
        <v>63.53559334666452</v>
      </c>
      <c r="AU6">
        <f t="shared" si="9"/>
        <v>421.4536098514593</v>
      </c>
      <c r="AW6">
        <v>3</v>
      </c>
      <c r="AX6">
        <f>(R6*SUMPRODUCT(K7:$K$23, X7:$X$23)-$AZ$3*SUMPRODUCT(K6:$K$22, W7:$W$23))/Z6</f>
        <v>371.24771503789879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1250.2248924000471</v>
      </c>
      <c r="P7">
        <f t="shared" si="22"/>
        <v>62.511244620002358</v>
      </c>
      <c r="Q7" s="4">
        <f t="shared" si="23"/>
        <v>25</v>
      </c>
      <c r="R7">
        <f t="shared" si="0"/>
        <v>500000</v>
      </c>
      <c r="S7">
        <f t="shared" si="1"/>
        <v>473.95706678013892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359.00536947352884</v>
      </c>
      <c r="AC7">
        <f t="shared" si="2"/>
        <v>453.22030565756359</v>
      </c>
      <c r="AE7">
        <f t="shared" si="3"/>
        <v>1195.524547663498</v>
      </c>
      <c r="AF7">
        <f t="shared" si="4"/>
        <v>-59.776227383174898</v>
      </c>
      <c r="AG7">
        <f t="shared" si="4"/>
        <v>-23.906189896932435</v>
      </c>
      <c r="AH7">
        <f t="shared" si="5"/>
        <v>-552.97417631367887</v>
      </c>
      <c r="AI7">
        <f t="shared" si="6"/>
        <v>558.8679540697118</v>
      </c>
      <c r="AJ7">
        <f t="shared" si="7"/>
        <v>-94.214936184034741</v>
      </c>
      <c r="AK7">
        <f>G7*SUM(AB7, AE7:AF7)</f>
        <v>73.392406166914128</v>
      </c>
      <c r="AL7">
        <f t="shared" si="8"/>
        <v>538.04542405259122</v>
      </c>
      <c r="AN7">
        <f t="shared" si="9"/>
        <v>842.85857095392532</v>
      </c>
      <c r="AO7">
        <f t="shared" si="9"/>
        <v>-42.142928547696265</v>
      </c>
      <c r="AP7">
        <f t="shared" si="9"/>
        <v>-16.854139124839694</v>
      </c>
      <c r="AQ7">
        <f t="shared" si="9"/>
        <v>-389.85316105224609</v>
      </c>
      <c r="AR7">
        <f t="shared" si="9"/>
        <v>394.0083422291433</v>
      </c>
      <c r="AS7">
        <f t="shared" si="9"/>
        <v>-66.422614767540637</v>
      </c>
      <c r="AT7">
        <f t="shared" si="9"/>
        <v>51.742491362148719</v>
      </c>
      <c r="AU7">
        <f t="shared" si="9"/>
        <v>379.3282188237514</v>
      </c>
      <c r="AW7">
        <v>4</v>
      </c>
      <c r="AX7">
        <f>(R7*SUMPRODUCT(K8:$K$23, X8:$X$23)-$AZ$3*SUMPRODUCT(K7:$K$22, W8:$W$23))/Z7</f>
        <v>473.95706678013892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1250.2248924000471</v>
      </c>
      <c r="P8">
        <f t="shared" si="22"/>
        <v>62.511244620002358</v>
      </c>
      <c r="Q8" s="4">
        <f t="shared" si="23"/>
        <v>25</v>
      </c>
      <c r="R8">
        <f t="shared" si="0"/>
        <v>500000</v>
      </c>
      <c r="S8">
        <f t="shared" si="1"/>
        <v>551.10081453998168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453.22030565756359</v>
      </c>
      <c r="AC8">
        <f t="shared" si="2"/>
        <v>521.10623028709915</v>
      </c>
      <c r="AE8">
        <f t="shared" si="3"/>
        <v>1182.1793100297027</v>
      </c>
      <c r="AF8">
        <f t="shared" si="4"/>
        <v>-59.108965501485145</v>
      </c>
      <c r="AG8">
        <f t="shared" si="4"/>
        <v>-23.639333155498974</v>
      </c>
      <c r="AH8">
        <f t="shared" si="5"/>
        <v>-555.89684928274312</v>
      </c>
      <c r="AI8">
        <f t="shared" si="6"/>
        <v>543.53416208997567</v>
      </c>
      <c r="AJ8">
        <f t="shared" si="7"/>
        <v>-67.885924629535566</v>
      </c>
      <c r="AK8">
        <f t="shared" ref="AK8:AK23" si="24">G8*SUM(AB8:AB8, AE8:AF8)</f>
        <v>33.574990848957142</v>
      </c>
      <c r="AL8">
        <f t="shared" si="8"/>
        <v>509.22322830939726</v>
      </c>
      <c r="AN8">
        <f t="shared" si="9"/>
        <v>777.10958020485305</v>
      </c>
      <c r="AO8">
        <f t="shared" si="9"/>
        <v>-38.855479010242654</v>
      </c>
      <c r="AP8">
        <f t="shared" si="9"/>
        <v>-15.539395850474586</v>
      </c>
      <c r="AQ8">
        <f t="shared" si="9"/>
        <v>-365.42067985647537</v>
      </c>
      <c r="AR8">
        <f t="shared" si="9"/>
        <v>357.29402548766052</v>
      </c>
      <c r="AS8">
        <f t="shared" si="9"/>
        <v>-44.625042870485686</v>
      </c>
      <c r="AT8">
        <f t="shared" si="9"/>
        <v>22.070634143782559</v>
      </c>
      <c r="AU8">
        <f t="shared" si="9"/>
        <v>334.7396167609574</v>
      </c>
      <c r="AW8">
        <v>5</v>
      </c>
      <c r="AX8">
        <f>(R8*SUMPRODUCT(K9:$K$23, X9:$X$23)-$AZ$3*SUMPRODUCT(K8:$K$22, W9:$W$23))/Z8</f>
        <v>551.10081453998168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1250.2248924000471</v>
      </c>
      <c r="P9">
        <f t="shared" si="22"/>
        <v>62.511244620002358</v>
      </c>
      <c r="Q9" s="4">
        <f t="shared" si="23"/>
        <v>25</v>
      </c>
      <c r="R9">
        <f t="shared" si="0"/>
        <v>500000</v>
      </c>
      <c r="S9">
        <f t="shared" si="1"/>
        <v>608.02504978060324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521.10623028709915</v>
      </c>
      <c r="AC9">
        <f t="shared" si="2"/>
        <v>568.49756125201611</v>
      </c>
      <c r="AE9">
        <f t="shared" si="3"/>
        <v>1168.9482244234089</v>
      </c>
      <c r="AF9">
        <f t="shared" si="4"/>
        <v>-58.447411221170448</v>
      </c>
      <c r="AG9">
        <f t="shared" si="4"/>
        <v>-23.374759043938649</v>
      </c>
      <c r="AH9">
        <f t="shared" si="5"/>
        <v>-563.61560010669007</v>
      </c>
      <c r="AI9">
        <f t="shared" si="6"/>
        <v>523.51045405160983</v>
      </c>
      <c r="AJ9">
        <f t="shared" si="7"/>
        <v>-47.391330964916961</v>
      </c>
      <c r="AK9">
        <f t="shared" si="24"/>
        <v>9.6264815565870929</v>
      </c>
      <c r="AL9">
        <f t="shared" si="8"/>
        <v>485.74560464327993</v>
      </c>
      <c r="AN9">
        <f t="shared" si="9"/>
        <v>730.29089640059703</v>
      </c>
      <c r="AO9">
        <f t="shared" si="9"/>
        <v>-36.514544820029855</v>
      </c>
      <c r="AP9">
        <f t="shared" si="9"/>
        <v>-14.603190610744106</v>
      </c>
      <c r="AQ9">
        <f t="shared" si="9"/>
        <v>-352.11426240054482</v>
      </c>
      <c r="AR9">
        <f t="shared" si="9"/>
        <v>327.05889856927831</v>
      </c>
      <c r="AS9">
        <f t="shared" si="9"/>
        <v>-29.607348596690766</v>
      </c>
      <c r="AT9">
        <f t="shared" si="9"/>
        <v>6.0140660623454556</v>
      </c>
      <c r="AU9">
        <f t="shared" si="9"/>
        <v>303.46561603493302</v>
      </c>
      <c r="AW9">
        <v>6</v>
      </c>
      <c r="AX9">
        <f>(R9*SUMPRODUCT(K10:$K$23, X10:$X$23)-$AZ$3*SUMPRODUCT(K9:$K$22, W10:$W$23))/Z9</f>
        <v>608.02504978060324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1250.2248924000471</v>
      </c>
      <c r="P10">
        <f t="shared" si="22"/>
        <v>62.511244620002358</v>
      </c>
      <c r="Q10" s="4">
        <f t="shared" si="23"/>
        <v>25</v>
      </c>
      <c r="R10">
        <f t="shared" si="0"/>
        <v>500000</v>
      </c>
      <c r="S10">
        <f t="shared" si="1"/>
        <v>652.65371663380188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568.49756125201611</v>
      </c>
      <c r="AC10">
        <f t="shared" si="2"/>
        <v>603.37377756728301</v>
      </c>
      <c r="AE10">
        <f t="shared" si="3"/>
        <v>1155.8241329365278</v>
      </c>
      <c r="AF10">
        <f t="shared" si="4"/>
        <v>-57.791206646826396</v>
      </c>
      <c r="AG10">
        <f t="shared" si="4"/>
        <v>-23.112324429841202</v>
      </c>
      <c r="AH10">
        <f t="shared" si="5"/>
        <v>-573.74047316118731</v>
      </c>
      <c r="AI10">
        <f t="shared" si="6"/>
        <v>501.18012869867289</v>
      </c>
      <c r="AJ10">
        <f t="shared" si="7"/>
        <v>-34.876216315266902</v>
      </c>
      <c r="AK10">
        <f t="shared" si="24"/>
        <v>6.8327749989210425</v>
      </c>
      <c r="AL10">
        <f t="shared" si="8"/>
        <v>473.13668738232701</v>
      </c>
      <c r="AN10">
        <f t="shared" si="9"/>
        <v>686.07289974310686</v>
      </c>
      <c r="AO10">
        <f t="shared" si="9"/>
        <v>-34.303644987155344</v>
      </c>
      <c r="AP10">
        <f t="shared" si="9"/>
        <v>-13.718989757635885</v>
      </c>
      <c r="AQ10">
        <f t="shared" si="9"/>
        <v>-340.56027980797842</v>
      </c>
      <c r="AR10">
        <f t="shared" si="9"/>
        <v>297.48998519033722</v>
      </c>
      <c r="AS10">
        <f t="shared" si="9"/>
        <v>-20.701788600564722</v>
      </c>
      <c r="AT10">
        <f t="shared" si="9"/>
        <v>4.055791554457354</v>
      </c>
      <c r="AU10">
        <f t="shared" si="9"/>
        <v>280.8439881442298</v>
      </c>
      <c r="AW10">
        <v>7</v>
      </c>
      <c r="AX10">
        <f>(R10*SUMPRODUCT(K11:$K$23, X11:$X$23)-$AZ$3*SUMPRODUCT(K10:$K$22, W11:$W$23))/Z10</f>
        <v>652.65371663380188</v>
      </c>
    </row>
    <row r="11" spans="1:52" x14ac:dyDescent="0.25">
      <c r="A11" t="s">
        <v>33</v>
      </c>
      <c r="C11" s="7">
        <f>AU25</f>
        <v>2111.5857667896967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1250.2248924000471</v>
      </c>
      <c r="P11">
        <f t="shared" si="22"/>
        <v>62.511244620002358</v>
      </c>
      <c r="Q11" s="4">
        <f t="shared" si="23"/>
        <v>25</v>
      </c>
      <c r="R11">
        <f t="shared" si="0"/>
        <v>500000</v>
      </c>
      <c r="S11">
        <f t="shared" si="1"/>
        <v>685.83527987634011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603.37377756728301</v>
      </c>
      <c r="AC11">
        <f t="shared" si="2"/>
        <v>626.90956836889609</v>
      </c>
      <c r="AE11">
        <f t="shared" si="3"/>
        <v>1142.8078587614837</v>
      </c>
      <c r="AF11">
        <f t="shared" si="4"/>
        <v>-57.140392938074186</v>
      </c>
      <c r="AG11">
        <f t="shared" si="4"/>
        <v>-22.852045774093575</v>
      </c>
      <c r="AH11">
        <f t="shared" si="5"/>
        <v>-583.10822898428125</v>
      </c>
      <c r="AI11">
        <f t="shared" si="6"/>
        <v>479.70719106503464</v>
      </c>
      <c r="AJ11">
        <f t="shared" si="7"/>
        <v>-23.535790801613075</v>
      </c>
      <c r="AK11">
        <f t="shared" si="24"/>
        <v>4.0536989841376618</v>
      </c>
      <c r="AL11">
        <f t="shared" si="8"/>
        <v>460.22509924755923</v>
      </c>
      <c r="AN11">
        <f t="shared" si="9"/>
        <v>645.12288455456815</v>
      </c>
      <c r="AO11">
        <f t="shared" si="9"/>
        <v>-32.256144227728413</v>
      </c>
      <c r="AP11">
        <f t="shared" si="9"/>
        <v>-12.900136776914806</v>
      </c>
      <c r="AQ11">
        <f t="shared" si="9"/>
        <v>-329.16859978327926</v>
      </c>
      <c r="AR11">
        <f t="shared" si="9"/>
        <v>270.79800376664565</v>
      </c>
      <c r="AS11">
        <f t="shared" si="9"/>
        <v>-13.286115540598898</v>
      </c>
      <c r="AT11">
        <f t="shared" si="9"/>
        <v>2.2883409155034675</v>
      </c>
      <c r="AU11">
        <f t="shared" si="9"/>
        <v>259.80022914155023</v>
      </c>
      <c r="AW11">
        <v>8</v>
      </c>
      <c r="AX11">
        <f>(R11*SUMPRODUCT(K12:$K$23, X12:$X$23)-$AZ$3*SUMPRODUCT(K11:$K$22, W12:$W$23))/Z11</f>
        <v>685.83527987634011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1250.2248924000471</v>
      </c>
      <c r="P12">
        <f t="shared" si="22"/>
        <v>62.511244620002358</v>
      </c>
      <c r="Q12" s="4">
        <f t="shared" si="23"/>
        <v>25</v>
      </c>
      <c r="R12">
        <f t="shared" si="0"/>
        <v>500000</v>
      </c>
      <c r="S12">
        <f t="shared" si="1"/>
        <v>706.43542108609211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626.90956836889609</v>
      </c>
      <c r="AC12">
        <f t="shared" si="2"/>
        <v>638.43958707680486</v>
      </c>
      <c r="AE12">
        <f t="shared" si="3"/>
        <v>1129.8882250692727</v>
      </c>
      <c r="AF12">
        <f t="shared" si="4"/>
        <v>-56.494411253463639</v>
      </c>
      <c r="AG12">
        <f t="shared" si="4"/>
        <v>-22.593699580325804</v>
      </c>
      <c r="AH12">
        <f t="shared" si="5"/>
        <v>-596.51472053672785</v>
      </c>
      <c r="AI12">
        <f t="shared" si="6"/>
        <v>454.28539369875546</v>
      </c>
      <c r="AJ12">
        <f t="shared" si="7"/>
        <v>-11.530018707908766</v>
      </c>
      <c r="AK12">
        <f t="shared" si="24"/>
        <v>3.9106977790248219</v>
      </c>
      <c r="AL12">
        <f t="shared" si="8"/>
        <v>446.6660727698715</v>
      </c>
      <c r="AN12">
        <f t="shared" si="9"/>
        <v>606.35959940028238</v>
      </c>
      <c r="AO12">
        <f t="shared" si="9"/>
        <v>-30.317979970014122</v>
      </c>
      <c r="AP12">
        <f t="shared" si="9"/>
        <v>-12.125010529830728</v>
      </c>
      <c r="AQ12">
        <f t="shared" si="9"/>
        <v>-320.12230852201861</v>
      </c>
      <c r="AR12">
        <f t="shared" si="9"/>
        <v>243.79430037841897</v>
      </c>
      <c r="AS12">
        <f t="shared" si="9"/>
        <v>-6.1876364136609059</v>
      </c>
      <c r="AT12">
        <f t="shared" si="9"/>
        <v>2.09869355751511</v>
      </c>
      <c r="AU12">
        <f t="shared" si="9"/>
        <v>239.70535752227318</v>
      </c>
      <c r="AW12">
        <v>9</v>
      </c>
      <c r="AX12">
        <f>(R12*SUMPRODUCT(K13:$K$23, X13:$X$23)-$AZ$3*SUMPRODUCT(K12:$K$22, W13:$W$23))/Z12</f>
        <v>706.43542108609211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1250.2248924000471</v>
      </c>
      <c r="P13">
        <f t="shared" si="22"/>
        <v>62.511244620002358</v>
      </c>
      <c r="Q13" s="4">
        <f t="shared" si="23"/>
        <v>25</v>
      </c>
      <c r="R13">
        <f t="shared" si="0"/>
        <v>500000</v>
      </c>
      <c r="S13">
        <f t="shared" si="1"/>
        <v>714.84305392086321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638.43958707680486</v>
      </c>
      <c r="AC13">
        <f t="shared" si="2"/>
        <v>638.70494119751902</v>
      </c>
      <c r="AE13">
        <f t="shared" si="3"/>
        <v>1117.0631259605796</v>
      </c>
      <c r="AF13">
        <f t="shared" si="4"/>
        <v>-55.853156298028985</v>
      </c>
      <c r="AG13">
        <f t="shared" si="4"/>
        <v>-22.337243738127828</v>
      </c>
      <c r="AH13">
        <f t="shared" si="5"/>
        <v>-610.37692789435062</v>
      </c>
      <c r="AI13">
        <f t="shared" si="6"/>
        <v>428.49579803007202</v>
      </c>
      <c r="AJ13">
        <f t="shared" si="7"/>
        <v>-0.26535412071416431</v>
      </c>
      <c r="AK13">
        <f t="shared" si="24"/>
        <v>3.3992991134787109</v>
      </c>
      <c r="AL13">
        <f t="shared" si="8"/>
        <v>431.62974302283658</v>
      </c>
      <c r="AN13">
        <f t="shared" si="9"/>
        <v>570.00756134155813</v>
      </c>
      <c r="AO13">
        <f t="shared" si="9"/>
        <v>-28.500378067077914</v>
      </c>
      <c r="AP13">
        <f t="shared" si="9"/>
        <v>-11.398100549880251</v>
      </c>
      <c r="AQ13">
        <f t="shared" si="9"/>
        <v>-311.45908953805065</v>
      </c>
      <c r="AR13">
        <f t="shared" si="9"/>
        <v>218.64999318654932</v>
      </c>
      <c r="AS13">
        <f t="shared" si="9"/>
        <v>-0.13540314036429119</v>
      </c>
      <c r="AT13">
        <f t="shared" si="9"/>
        <v>1.7345718007461095</v>
      </c>
      <c r="AU13">
        <f t="shared" si="9"/>
        <v>220.24916184693114</v>
      </c>
      <c r="AW13">
        <v>10</v>
      </c>
      <c r="AX13">
        <f>(R13*SUMPRODUCT(K14:$K$23, X14:$X$23)-$AZ$3*SUMPRODUCT(K13:$K$22, W14:$W$23))/Z13</f>
        <v>714.84305392086321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1250.2248924000471</v>
      </c>
      <c r="P14">
        <f t="shared" si="22"/>
        <v>62.511244620002358</v>
      </c>
      <c r="Q14" s="4">
        <f t="shared" si="23"/>
        <v>25</v>
      </c>
      <c r="R14">
        <f t="shared" si="0"/>
        <v>500000</v>
      </c>
      <c r="S14">
        <f t="shared" si="1"/>
        <v>710.21808469957807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638.70494119751902</v>
      </c>
      <c r="AC14">
        <f t="shared" si="2"/>
        <v>627.33593259175382</v>
      </c>
      <c r="AE14">
        <f t="shared" si="3"/>
        <v>1104.324172701082</v>
      </c>
      <c r="AF14">
        <f t="shared" si="4"/>
        <v>-55.216208635054109</v>
      </c>
      <c r="AG14">
        <f t="shared" si="4"/>
        <v>-22.082510502992776</v>
      </c>
      <c r="AH14">
        <f t="shared" si="5"/>
        <v>-627.21595507551183</v>
      </c>
      <c r="AI14">
        <f t="shared" si="6"/>
        <v>399.80949848752334</v>
      </c>
      <c r="AJ14">
        <f t="shared" si="7"/>
        <v>11.369008605765202</v>
      </c>
      <c r="AK14">
        <f t="shared" si="24"/>
        <v>3.0380632294743846</v>
      </c>
      <c r="AL14">
        <f t="shared" si="8"/>
        <v>414.21657032276295</v>
      </c>
      <c r="AN14">
        <f t="shared" si="9"/>
        <v>535.95892408431939</v>
      </c>
      <c r="AO14">
        <f t="shared" si="9"/>
        <v>-26.797946204215972</v>
      </c>
      <c r="AP14">
        <f t="shared" si="9"/>
        <v>-10.717250299173038</v>
      </c>
      <c r="AQ14">
        <f t="shared" si="9"/>
        <v>-304.40517083726127</v>
      </c>
      <c r="AR14">
        <f t="shared" si="9"/>
        <v>194.03855674366906</v>
      </c>
      <c r="AS14">
        <f t="shared" si="9"/>
        <v>5.5176928757681223</v>
      </c>
      <c r="AT14">
        <f t="shared" si="9"/>
        <v>1.474455725972744</v>
      </c>
      <c r="AU14">
        <f t="shared" si="9"/>
        <v>201.03070534540996</v>
      </c>
      <c r="AW14">
        <v>11</v>
      </c>
      <c r="AX14">
        <f>(R14*SUMPRODUCT(K15:$K$23, X15:$X$23)-$AZ$3*SUMPRODUCT(K14:$K$22, W15:$W$23))/Z14</f>
        <v>710.21808469957807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1250.2248924000471</v>
      </c>
      <c r="P15">
        <f t="shared" si="22"/>
        <v>62.511244620002358</v>
      </c>
      <c r="Q15" s="4">
        <f t="shared" si="23"/>
        <v>25</v>
      </c>
      <c r="R15">
        <f t="shared" si="0"/>
        <v>500000</v>
      </c>
      <c r="S15">
        <f t="shared" si="1"/>
        <v>689.3056320384236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627.33593259175382</v>
      </c>
      <c r="AC15">
        <f t="shared" si="2"/>
        <v>601.87594909357472</v>
      </c>
      <c r="AE15">
        <f t="shared" si="3"/>
        <v>1091.649710547767</v>
      </c>
      <c r="AF15">
        <f t="shared" si="4"/>
        <v>-54.58248552738835</v>
      </c>
      <c r="AG15">
        <f t="shared" si="4"/>
        <v>-21.829066857966158</v>
      </c>
      <c r="AH15">
        <f t="shared" si="5"/>
        <v>-652.37079993382383</v>
      </c>
      <c r="AI15">
        <f t="shared" si="6"/>
        <v>362.86735822858861</v>
      </c>
      <c r="AJ15">
        <f t="shared" si="7"/>
        <v>25.459983498179099</v>
      </c>
      <c r="AK15">
        <f t="shared" si="24"/>
        <v>6.8240529462097435</v>
      </c>
      <c r="AL15">
        <f t="shared" si="8"/>
        <v>395.15139467297746</v>
      </c>
      <c r="AN15">
        <f t="shared" si="9"/>
        <v>503.6673245190359</v>
      </c>
      <c r="AO15">
        <f t="shared" si="9"/>
        <v>-25.183366225951797</v>
      </c>
      <c r="AP15">
        <f t="shared" si="9"/>
        <v>-10.071534481131422</v>
      </c>
      <c r="AQ15">
        <f t="shared" si="9"/>
        <v>-300.99202356050534</v>
      </c>
      <c r="AR15">
        <f t="shared" si="9"/>
        <v>167.42040025144735</v>
      </c>
      <c r="AS15">
        <f t="shared" si="9"/>
        <v>11.746773389782861</v>
      </c>
      <c r="AT15">
        <f t="shared" si="9"/>
        <v>3.1484939322422987</v>
      </c>
      <c r="AU15">
        <f t="shared" si="9"/>
        <v>182.31566757347252</v>
      </c>
      <c r="AW15">
        <v>12</v>
      </c>
      <c r="AX15">
        <f>(R15*SUMPRODUCT(K16:$K$23, X16:$X$23)-$AZ$3*SUMPRODUCT(K15:$K$22, W16:$W$23))/Z15</f>
        <v>689.3056320384236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1250.2248924000471</v>
      </c>
      <c r="P16">
        <f t="shared" si="22"/>
        <v>62.511244620002358</v>
      </c>
      <c r="Q16" s="4">
        <f t="shared" si="23"/>
        <v>25</v>
      </c>
      <c r="R16">
        <f t="shared" si="0"/>
        <v>500000</v>
      </c>
      <c r="S16">
        <f t="shared" si="1"/>
        <v>651.80606341946634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601.87594909357472</v>
      </c>
      <c r="AC16">
        <f t="shared" si="2"/>
        <v>562.55259843780641</v>
      </c>
      <c r="AE16">
        <f t="shared" si="3"/>
        <v>1079.0284124722193</v>
      </c>
      <c r="AF16">
        <f t="shared" si="4"/>
        <v>-53.951420623610964</v>
      </c>
      <c r="AG16">
        <f t="shared" si="4"/>
        <v>-21.576686303230147</v>
      </c>
      <c r="AH16">
        <f t="shared" si="5"/>
        <v>-681.79772312694877</v>
      </c>
      <c r="AI16">
        <f t="shared" si="6"/>
        <v>321.7025824184293</v>
      </c>
      <c r="AJ16">
        <f t="shared" si="7"/>
        <v>39.323350655768309</v>
      </c>
      <c r="AK16">
        <f t="shared" si="24"/>
        <v>11.551365880689501</v>
      </c>
      <c r="AL16">
        <f t="shared" si="8"/>
        <v>372.57729895488711</v>
      </c>
      <c r="AN16">
        <f t="shared" si="9"/>
        <v>472.02435489569984</v>
      </c>
      <c r="AO16">
        <f t="shared" si="9"/>
        <v>-23.601217744784993</v>
      </c>
      <c r="AP16">
        <f t="shared" si="9"/>
        <v>-9.4387889283974804</v>
      </c>
      <c r="AQ16">
        <f t="shared" si="9"/>
        <v>-298.25454706146644</v>
      </c>
      <c r="AR16">
        <f t="shared" si="9"/>
        <v>140.72980116105086</v>
      </c>
      <c r="AS16">
        <f t="shared" si="9"/>
        <v>17.202122771817482</v>
      </c>
      <c r="AT16">
        <f t="shared" si="9"/>
        <v>5.0531811442333456</v>
      </c>
      <c r="AU16">
        <f t="shared" si="9"/>
        <v>162.98510507710171</v>
      </c>
      <c r="AW16">
        <v>13</v>
      </c>
      <c r="AX16">
        <f>(R16*SUMPRODUCT(K17:$K$23, X17:$X$23)-$AZ$3*SUMPRODUCT(K16:$K$22, W17:$W$23))/Z16</f>
        <v>651.80606341946634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1250.2248924000471</v>
      </c>
      <c r="P17">
        <f t="shared" si="22"/>
        <v>62.511244620002358</v>
      </c>
      <c r="Q17" s="4">
        <f t="shared" si="23"/>
        <v>25</v>
      </c>
      <c r="R17">
        <f t="shared" si="0"/>
        <v>500000</v>
      </c>
      <c r="S17">
        <f t="shared" si="1"/>
        <v>600.42488936064353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562.55259843780641</v>
      </c>
      <c r="AC17">
        <f t="shared" si="2"/>
        <v>512.17103693504919</v>
      </c>
      <c r="AE17">
        <f t="shared" si="3"/>
        <v>1066.4597535661628</v>
      </c>
      <c r="AF17">
        <f t="shared" si="4"/>
        <v>-53.322987678308145</v>
      </c>
      <c r="AG17">
        <f t="shared" si="4"/>
        <v>-21.325358342507649</v>
      </c>
      <c r="AH17">
        <f t="shared" si="5"/>
        <v>-711.22195380394987</v>
      </c>
      <c r="AI17">
        <f t="shared" si="6"/>
        <v>280.58945374139716</v>
      </c>
      <c r="AJ17">
        <f t="shared" si="7"/>
        <v>50.381561502757222</v>
      </c>
      <c r="AK17">
        <f t="shared" si="24"/>
        <v>21.744513227694121</v>
      </c>
      <c r="AL17">
        <f t="shared" si="8"/>
        <v>352.71552847184853</v>
      </c>
      <c r="AN17">
        <f t="shared" si="9"/>
        <v>439.41429380691903</v>
      </c>
      <c r="AO17">
        <f t="shared" si="9"/>
        <v>-21.970714690345954</v>
      </c>
      <c r="AP17">
        <f t="shared" si="9"/>
        <v>-8.7867050255930117</v>
      </c>
      <c r="AQ17">
        <f t="shared" si="9"/>
        <v>-293.04536952819115</v>
      </c>
      <c r="AR17">
        <f t="shared" si="9"/>
        <v>115.61150456278895</v>
      </c>
      <c r="AS17">
        <f t="shared" si="9"/>
        <v>20.758756431824846</v>
      </c>
      <c r="AT17">
        <f t="shared" si="9"/>
        <v>8.9594097594135249</v>
      </c>
      <c r="AU17">
        <f t="shared" si="9"/>
        <v>145.32967075402735</v>
      </c>
      <c r="AW17">
        <v>14</v>
      </c>
      <c r="AX17">
        <f>(R17*SUMPRODUCT(K18:$K$23, X18:$X$23)-$AZ$3*SUMPRODUCT(K17:$K$22, W18:$W$23))/Z17</f>
        <v>600.42488936064353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1250.2248924000471</v>
      </c>
      <c r="P18">
        <f t="shared" si="22"/>
        <v>62.511244620002358</v>
      </c>
      <c r="Q18" s="4">
        <f t="shared" si="23"/>
        <v>25</v>
      </c>
      <c r="R18">
        <f t="shared" si="0"/>
        <v>500000</v>
      </c>
      <c r="S18">
        <f t="shared" si="1"/>
        <v>536.69496665728639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512.17103693504919</v>
      </c>
      <c r="AC18">
        <f t="shared" si="2"/>
        <v>452.43413524802264</v>
      </c>
      <c r="AE18">
        <f t="shared" si="3"/>
        <v>1053.9402327202504</v>
      </c>
      <c r="AF18">
        <f t="shared" si="4"/>
        <v>-52.697011636012526</v>
      </c>
      <c r="AG18">
        <f t="shared" si="4"/>
        <v>-21.075012966207414</v>
      </c>
      <c r="AH18">
        <f t="shared" si="5"/>
        <v>-741.83585750314285</v>
      </c>
      <c r="AI18">
        <f t="shared" si="6"/>
        <v>238.33235061488756</v>
      </c>
      <c r="AJ18">
        <f t="shared" si="7"/>
        <v>59.736901687026545</v>
      </c>
      <c r="AK18">
        <f t="shared" si="24"/>
        <v>32.689747973216598</v>
      </c>
      <c r="AL18">
        <f t="shared" si="8"/>
        <v>330.75900027513069</v>
      </c>
      <c r="AN18">
        <f t="shared" si="9"/>
        <v>405.80867702460637</v>
      </c>
      <c r="AO18">
        <f t="shared" si="9"/>
        <v>-20.290433851230318</v>
      </c>
      <c r="AP18">
        <f t="shared" si="9"/>
        <v>-8.1147135905600667</v>
      </c>
      <c r="AQ18">
        <f t="shared" si="9"/>
        <v>-285.63614762647683</v>
      </c>
      <c r="AR18">
        <f t="shared" si="9"/>
        <v>91.767381956339108</v>
      </c>
      <c r="AS18">
        <f t="shared" si="9"/>
        <v>23.001069975849152</v>
      </c>
      <c r="AT18">
        <f t="shared" si="9"/>
        <v>12.586845976113334</v>
      </c>
      <c r="AU18">
        <f t="shared" si="9"/>
        <v>127.35529790830158</v>
      </c>
      <c r="AW18">
        <v>15</v>
      </c>
      <c r="AX18">
        <f>(R18*SUMPRODUCT(K19:$K$23, X19:$X$23)-$AZ$3*SUMPRODUCT(K18:$K$22, W19:$W$23))/Z18</f>
        <v>536.69496665728639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1250.2248924000471</v>
      </c>
      <c r="P19">
        <f t="shared" si="22"/>
        <v>62.511244620002358</v>
      </c>
      <c r="Q19" s="4">
        <f t="shared" si="23"/>
        <v>25</v>
      </c>
      <c r="R19">
        <f t="shared" si="0"/>
        <v>500000</v>
      </c>
      <c r="S19">
        <f t="shared" si="1"/>
        <v>458.7342409613625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452.43413524802264</v>
      </c>
      <c r="AC19">
        <f t="shared" si="2"/>
        <v>382.1326698521998</v>
      </c>
      <c r="AE19">
        <f t="shared" si="3"/>
        <v>1041.45654147659</v>
      </c>
      <c r="AF19">
        <f t="shared" si="4"/>
        <v>-52.072827073829501</v>
      </c>
      <c r="AG19">
        <f t="shared" si="4"/>
        <v>-20.825384053050524</v>
      </c>
      <c r="AH19">
        <f t="shared" si="5"/>
        <v>-777.5756698962615</v>
      </c>
      <c r="AI19">
        <f t="shared" si="6"/>
        <v>190.98266045344849</v>
      </c>
      <c r="AJ19">
        <f t="shared" si="7"/>
        <v>70.301465395822845</v>
      </c>
      <c r="AK19">
        <f t="shared" si="24"/>
        <v>32.15253804721246</v>
      </c>
      <c r="AL19">
        <f t="shared" si="8"/>
        <v>293.43666389648376</v>
      </c>
      <c r="AN19">
        <f t="shared" si="9"/>
        <v>373.58110873611901</v>
      </c>
      <c r="AO19">
        <f t="shared" si="9"/>
        <v>-18.679055436805953</v>
      </c>
      <c r="AP19">
        <f t="shared" si="9"/>
        <v>-7.4702781676934578</v>
      </c>
      <c r="AQ19">
        <f t="shared" si="9"/>
        <v>-278.92434231986192</v>
      </c>
      <c r="AR19">
        <f t="shared" si="9"/>
        <v>68.507432811757695</v>
      </c>
      <c r="AS19">
        <f t="shared" si="9"/>
        <v>25.217854362995283</v>
      </c>
      <c r="AT19">
        <f t="shared" si="9"/>
        <v>11.533444108313645</v>
      </c>
      <c r="AU19">
        <f t="shared" si="9"/>
        <v>105.25873128306662</v>
      </c>
      <c r="AW19">
        <v>16</v>
      </c>
      <c r="AX19">
        <f>(R19*SUMPRODUCT(K20:$K$23, X20:$X$23)-$AZ$3*SUMPRODUCT(K19:$K$22, W20:$W$23))/Z19</f>
        <v>458.7342409613625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1250.2248924000471</v>
      </c>
      <c r="P20">
        <f t="shared" si="22"/>
        <v>62.511244620002358</v>
      </c>
      <c r="Q20" s="4">
        <f t="shared" si="23"/>
        <v>25</v>
      </c>
      <c r="R20">
        <f t="shared" si="0"/>
        <v>500000</v>
      </c>
      <c r="S20">
        <f t="shared" si="1"/>
        <v>362.00611888531478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382.1326698521998</v>
      </c>
      <c r="AC20">
        <f t="shared" si="2"/>
        <v>297.95327206255217</v>
      </c>
      <c r="AE20">
        <f t="shared" si="3"/>
        <v>1029.0118814888283</v>
      </c>
      <c r="AF20">
        <f t="shared" si="4"/>
        <v>-51.450594074441419</v>
      </c>
      <c r="AG20">
        <f t="shared" si="4"/>
        <v>-20.576535624591553</v>
      </c>
      <c r="AH20">
        <f t="shared" si="5"/>
        <v>-811.8917585693307</v>
      </c>
      <c r="AI20">
        <f t="shared" si="6"/>
        <v>145.09299322046468</v>
      </c>
      <c r="AJ20">
        <f t="shared" si="7"/>
        <v>84.179397789647624</v>
      </c>
      <c r="AK20">
        <f t="shared" si="24"/>
        <v>5.8466840162463232</v>
      </c>
      <c r="AL20">
        <f t="shared" si="8"/>
        <v>235.11907502635862</v>
      </c>
      <c r="AN20">
        <f t="shared" si="9"/>
        <v>350.10630937190189</v>
      </c>
      <c r="AO20">
        <f t="shared" si="9"/>
        <v>-17.505315468595096</v>
      </c>
      <c r="AP20">
        <f t="shared" si="9"/>
        <v>-7.0008666340782408</v>
      </c>
      <c r="AQ20">
        <f t="shared" si="9"/>
        <v>-276.23434900567531</v>
      </c>
      <c r="AR20">
        <f t="shared" si="9"/>
        <v>49.365778263553288</v>
      </c>
      <c r="AS20">
        <f t="shared" si="9"/>
        <v>28.640814372951176</v>
      </c>
      <c r="AT20">
        <f t="shared" si="9"/>
        <v>1.9892491037421636</v>
      </c>
      <c r="AU20">
        <f t="shared" si="9"/>
        <v>79.995841740246618</v>
      </c>
      <c r="AW20">
        <v>17</v>
      </c>
      <c r="AX20">
        <f>(R20*SUMPRODUCT(K21:$K$23, X21:$X$23)-$AZ$3*SUMPRODUCT(K20:$K$22, W21:$W$23))/Z20</f>
        <v>362.00611888531478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1250.2248924000471</v>
      </c>
      <c r="P21">
        <f t="shared" si="22"/>
        <v>62.511244620002358</v>
      </c>
      <c r="Q21" s="4">
        <f t="shared" si="23"/>
        <v>25</v>
      </c>
      <c r="R21">
        <f t="shared" si="0"/>
        <v>500000</v>
      </c>
      <c r="S21">
        <f t="shared" si="1"/>
        <v>248.89331910006658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297.95327206255217</v>
      </c>
      <c r="AC21">
        <f t="shared" si="2"/>
        <v>202.38210371207128</v>
      </c>
      <c r="AE21">
        <f t="shared" si="3"/>
        <v>1016.5927504682942</v>
      </c>
      <c r="AF21">
        <f t="shared" si="4"/>
        <v>-50.829637523414711</v>
      </c>
      <c r="AG21">
        <f t="shared" si="4"/>
        <v>-20.32819768363332</v>
      </c>
      <c r="AH21">
        <f t="shared" si="5"/>
        <v>-851.45169424633605</v>
      </c>
      <c r="AI21">
        <f t="shared" si="6"/>
        <v>93.9832210149101</v>
      </c>
      <c r="AJ21">
        <f t="shared" si="7"/>
        <v>95.571168350480889</v>
      </c>
      <c r="AK21">
        <f t="shared" si="24"/>
        <v>2.0219462160118908</v>
      </c>
      <c r="AL21">
        <f t="shared" si="8"/>
        <v>191.57633558140287</v>
      </c>
      <c r="AN21">
        <f t="shared" si="9"/>
        <v>329.00302565915962</v>
      </c>
      <c r="AO21">
        <f t="shared" si="9"/>
        <v>-16.450151282957982</v>
      </c>
      <c r="AP21">
        <f t="shared" si="9"/>
        <v>-6.5788768816539696</v>
      </c>
      <c r="AQ21">
        <f t="shared" si="9"/>
        <v>-275.55791980674667</v>
      </c>
      <c r="AR21">
        <f t="shared" si="9"/>
        <v>30.416077687801007</v>
      </c>
      <c r="AS21">
        <f t="shared" si="9"/>
        <v>30.929989947896832</v>
      </c>
      <c r="AT21">
        <f t="shared" si="9"/>
        <v>0.654368647112193</v>
      </c>
      <c r="AU21">
        <f t="shared" si="9"/>
        <v>62.000436282810028</v>
      </c>
      <c r="AW21">
        <v>18</v>
      </c>
      <c r="AX21">
        <f>(R21*SUMPRODUCT(K22:$K$23, X22:$X$23)-$AZ$3*SUMPRODUCT(K21:$K$22, W22:$W$23))/Z21</f>
        <v>248.89331910006658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1250.2248924000471</v>
      </c>
      <c r="P22">
        <f t="shared" si="22"/>
        <v>62.511244620002358</v>
      </c>
      <c r="Q22" s="4">
        <f t="shared" si="23"/>
        <v>25</v>
      </c>
      <c r="R22">
        <f t="shared" si="0"/>
        <v>500000</v>
      </c>
      <c r="S22">
        <f t="shared" si="1"/>
        <v>126.00581127721276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202.38210371207128</v>
      </c>
      <c r="AC22">
        <f t="shared" si="2"/>
        <v>101.20902911726174</v>
      </c>
      <c r="AE22">
        <f t="shared" si="3"/>
        <v>1004.1921579288667</v>
      </c>
      <c r="AF22">
        <f t="shared" si="4"/>
        <v>-50.20960789644333</v>
      </c>
      <c r="AG22">
        <f t="shared" si="4"/>
        <v>-20.080230445602602</v>
      </c>
      <c r="AH22">
        <f t="shared" si="5"/>
        <v>-893.70522388767222</v>
      </c>
      <c r="AI22">
        <f t="shared" si="6"/>
        <v>40.197095699148463</v>
      </c>
      <c r="AJ22">
        <f t="shared" si="7"/>
        <v>101.17307459480955</v>
      </c>
      <c r="AK22">
        <f t="shared" si="24"/>
        <v>24.283657728634392</v>
      </c>
      <c r="AL22">
        <f t="shared" si="8"/>
        <v>165.65382802259239</v>
      </c>
      <c r="AN22">
        <f t="shared" si="9"/>
        <v>303.72877001176761</v>
      </c>
      <c r="AO22">
        <f t="shared" si="9"/>
        <v>-15.186438500588379</v>
      </c>
      <c r="AP22">
        <f t="shared" si="9"/>
        <v>-6.0734826961552049</v>
      </c>
      <c r="AQ22">
        <f t="shared" si="9"/>
        <v>-270.31080282915553</v>
      </c>
      <c r="AR22">
        <f t="shared" si="9"/>
        <v>12.158045985868492</v>
      </c>
      <c r="AS22">
        <f t="shared" si="9"/>
        <v>30.600889742426229</v>
      </c>
      <c r="AT22">
        <f t="shared" si="9"/>
        <v>7.344854702427722</v>
      </c>
      <c r="AU22">
        <f t="shared" si="9"/>
        <v>50.103790430722441</v>
      </c>
      <c r="AW22">
        <v>19</v>
      </c>
      <c r="AX22">
        <f>(R22*SUMPRODUCT(K23:$K$23, X23:$X$23)-$AZ$3*SUMPRODUCT(K22:$K$22, W23:$W$23))/Z22</f>
        <v>126.00581127721276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1250.2248924000471</v>
      </c>
      <c r="P23">
        <f t="shared" si="22"/>
        <v>62.511244620002358</v>
      </c>
      <c r="Q23" s="4">
        <f t="shared" si="23"/>
        <v>25</v>
      </c>
      <c r="R23">
        <f t="shared" si="0"/>
        <v>500000</v>
      </c>
      <c r="S23">
        <f t="shared" si="1"/>
        <v>127.57999454846741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101.20902911726174</v>
      </c>
      <c r="AC23">
        <f t="shared" si="2"/>
        <v>101.20902911726174</v>
      </c>
      <c r="AE23">
        <f t="shared" si="3"/>
        <v>991.80163775576693</v>
      </c>
      <c r="AF23">
        <f t="shared" si="4"/>
        <v>-49.590081887788344</v>
      </c>
      <c r="AG23">
        <f t="shared" si="4"/>
        <v>-19.832464618661785</v>
      </c>
      <c r="AH23">
        <f t="shared" si="5"/>
        <v>-939.27044969585393</v>
      </c>
      <c r="AI23">
        <f t="shared" si="6"/>
        <v>-16.891358446537083</v>
      </c>
      <c r="AJ23">
        <f t="shared" si="7"/>
        <v>0</v>
      </c>
      <c r="AK23">
        <f t="shared" si="24"/>
        <v>73.039440948966828</v>
      </c>
      <c r="AL23">
        <f t="shared" si="8"/>
        <v>56.148082502429745</v>
      </c>
      <c r="AN23">
        <f t="shared" si="9"/>
        <v>271.74664669509832</v>
      </c>
      <c r="AO23">
        <f t="shared" si="9"/>
        <v>-13.587332334754915</v>
      </c>
      <c r="AP23">
        <f t="shared" si="9"/>
        <v>-5.4339552897044854</v>
      </c>
      <c r="AQ23">
        <f t="shared" si="9"/>
        <v>-257.35347203318446</v>
      </c>
      <c r="AR23">
        <f t="shared" si="9"/>
        <v>-4.6281129625455568</v>
      </c>
      <c r="AS23">
        <f t="shared" si="9"/>
        <v>0</v>
      </c>
      <c r="AT23">
        <f t="shared" si="9"/>
        <v>20.012291166687959</v>
      </c>
      <c r="AU23">
        <f t="shared" si="9"/>
        <v>15.384178204142403</v>
      </c>
      <c r="AW23">
        <v>20</v>
      </c>
      <c r="AX23">
        <f>(R23*SUMPRODUCT(K$23:$K24, X$23:$X24)-$AZ$3*SUMPRODUCT(K$22:$K23, W$23:$W24))/Z23</f>
        <v>127.57999454846741</v>
      </c>
    </row>
    <row r="25" spans="5:50" x14ac:dyDescent="0.25">
      <c r="AN25" s="8">
        <f t="shared" ref="AN25:AU25" si="25">SUM(AN3:AN23)</f>
        <v>12090.479066811742</v>
      </c>
      <c r="AO25" s="8">
        <f t="shared" si="25"/>
        <v>-1542.1926226406224</v>
      </c>
      <c r="AP25" s="8">
        <f t="shared" si="25"/>
        <v>-1739.1986712522851</v>
      </c>
      <c r="AQ25" s="8">
        <f t="shared" si="25"/>
        <v>-6672.210462699406</v>
      </c>
      <c r="AR25" s="8">
        <f t="shared" si="25"/>
        <v>2136.8773102194236</v>
      </c>
      <c r="AS25" s="8">
        <f t="shared" si="25"/>
        <v>-297.15197665948347</v>
      </c>
      <c r="AT25" s="8">
        <f t="shared" si="25"/>
        <v>271.86043322975667</v>
      </c>
      <c r="AU25" s="9">
        <f t="shared" si="25"/>
        <v>2111.5857667896967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F536-71AD-42BA-996D-FA3E9E4CC14D}">
  <dimension ref="A1:AZ29"/>
  <sheetViews>
    <sheetView workbookViewId="0">
      <selection activeCell="M33" sqref="M3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2924.3761987144867</v>
      </c>
      <c r="K3">
        <v>1</v>
      </c>
      <c r="L3" s="2">
        <v>0</v>
      </c>
      <c r="O3">
        <f>$C$3</f>
        <v>2924.3761987144867</v>
      </c>
      <c r="P3">
        <f>O3*B5</f>
        <v>2339.5009589715896</v>
      </c>
      <c r="Q3" s="4">
        <f>B8</f>
        <v>1522.432587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2924.3761987144867</v>
      </c>
      <c r="AF3">
        <f t="shared" ref="AF3:AG23" si="4">-$Z3*P3</f>
        <v>-2339.5009589715896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-937.55734725710295</v>
      </c>
      <c r="AJ3">
        <f t="shared" ref="AJ3:AJ23" si="7">AB3-AC3</f>
        <v>1.8189894035458565E-12</v>
      </c>
      <c r="AL3">
        <f t="shared" ref="AL3:AL23" si="8">SUM(AI3:AK3)</f>
        <v>-937.55734725710113</v>
      </c>
      <c r="AN3">
        <f t="shared" ref="AN3:AU23" si="9">AE3*$K3</f>
        <v>2924.3761987144867</v>
      </c>
      <c r="AO3">
        <f t="shared" si="9"/>
        <v>-2339.5009589715896</v>
      </c>
      <c r="AP3">
        <f t="shared" si="9"/>
        <v>-1522.432587</v>
      </c>
      <c r="AQ3">
        <f t="shared" si="9"/>
        <v>0</v>
      </c>
      <c r="AR3">
        <f t="shared" si="9"/>
        <v>-937.55734725710295</v>
      </c>
      <c r="AS3">
        <f t="shared" si="9"/>
        <v>1.8189894035458565E-12</v>
      </c>
      <c r="AT3">
        <f t="shared" si="9"/>
        <v>0</v>
      </c>
      <c r="AU3">
        <f t="shared" si="9"/>
        <v>-937.55734725710113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1422.5772915857508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500000</v>
      </c>
      <c r="S4">
        <f t="shared" si="1"/>
        <v>798.00736801482481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-1.8189894035458565E-12</v>
      </c>
      <c r="AC4">
        <f t="shared" si="2"/>
        <v>788.94937151819795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-675.38400000000001</v>
      </c>
      <c r="AI4">
        <f t="shared" si="6"/>
        <v>-675.38400000000001</v>
      </c>
      <c r="AJ4">
        <f t="shared" si="7"/>
        <v>-788.94937151819977</v>
      </c>
      <c r="AK4">
        <f>G4*MAX(0, SUM(AB4, AE4:AF4))</f>
        <v>0</v>
      </c>
      <c r="AL4">
        <f t="shared" si="8"/>
        <v>-1464.3333715181998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-633.62792006754853</v>
      </c>
      <c r="AR4">
        <f t="shared" si="9"/>
        <v>-633.62792006754853</v>
      </c>
      <c r="AS4">
        <f t="shared" si="9"/>
        <v>-740.17203444807171</v>
      </c>
      <c r="AT4">
        <f t="shared" si="9"/>
        <v>0</v>
      </c>
      <c r="AU4">
        <f t="shared" si="9"/>
        <v>-1373.7999545156204</v>
      </c>
      <c r="AW4">
        <v>1</v>
      </c>
      <c r="AX4">
        <f>(R4*SUMPRODUCT(K5:$K$23, X5:$X$23)-$AZ$3*SUMPRODUCT(K4:$K$22, W5:$W$23))/Z4</f>
        <v>798.00736801482481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2924.3761987144867</v>
      </c>
      <c r="P5">
        <f t="shared" ref="P5:P23" si="22">O5*$C$5</f>
        <v>146.21880993572435</v>
      </c>
      <c r="Q5" s="4">
        <f t="shared" ref="Q5:Q23" si="23">$C$8</f>
        <v>25</v>
      </c>
      <c r="R5">
        <f t="shared" si="0"/>
        <v>500000</v>
      </c>
      <c r="S5">
        <f t="shared" si="1"/>
        <v>1544.0334525187557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788.94937151819795</v>
      </c>
      <c r="AC5">
        <f t="shared" si="2"/>
        <v>1509.0992429547896</v>
      </c>
      <c r="AE5">
        <f t="shared" si="3"/>
        <v>2858.2113298101804</v>
      </c>
      <c r="AF5">
        <f t="shared" si="4"/>
        <v>-142.91056649050904</v>
      </c>
      <c r="AG5">
        <f t="shared" si="4"/>
        <v>-24.434367670159954</v>
      </c>
      <c r="AH5">
        <f t="shared" si="5"/>
        <v>-694.01643680090388</v>
      </c>
      <c r="AI5">
        <f t="shared" si="6"/>
        <v>1996.8499588486072</v>
      </c>
      <c r="AJ5">
        <f t="shared" si="7"/>
        <v>-720.14987143659164</v>
      </c>
      <c r="AK5">
        <f>G5*SUM(AB5, AE5:AF5)</f>
        <v>143.67425552835263</v>
      </c>
      <c r="AL5">
        <f t="shared" si="8"/>
        <v>1420.3743429403683</v>
      </c>
      <c r="AN5">
        <f t="shared" si="9"/>
        <v>2468.2441551413713</v>
      </c>
      <c r="AO5">
        <f t="shared" si="9"/>
        <v>-123.41220775706859</v>
      </c>
      <c r="AP5">
        <f t="shared" si="9"/>
        <v>-21.100603918763735</v>
      </c>
      <c r="AQ5">
        <f t="shared" si="9"/>
        <v>-599.32657737370175</v>
      </c>
      <c r="AR5">
        <f t="shared" si="9"/>
        <v>1724.404766091837</v>
      </c>
      <c r="AS5">
        <f t="shared" si="9"/>
        <v>-621.89443182888272</v>
      </c>
      <c r="AT5">
        <f t="shared" si="9"/>
        <v>124.07170098080029</v>
      </c>
      <c r="AU5">
        <f t="shared" si="9"/>
        <v>1226.5820352437547</v>
      </c>
      <c r="AW5">
        <v>2</v>
      </c>
      <c r="AX5">
        <f>(R5*SUMPRODUCT(K6:$K$23, X6:$X$23)-$AZ$3*SUMPRODUCT(K5:$K$22, W6:$W$23))/Z5</f>
        <v>1544.0334525187557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2924.3761987144867</v>
      </c>
      <c r="P6">
        <f t="shared" si="22"/>
        <v>146.21880993572435</v>
      </c>
      <c r="Q6" s="4">
        <f t="shared" si="23"/>
        <v>25</v>
      </c>
      <c r="R6">
        <f t="shared" si="0"/>
        <v>500000</v>
      </c>
      <c r="S6">
        <f t="shared" si="1"/>
        <v>2222.819154208888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1509.0992429547896</v>
      </c>
      <c r="AC6">
        <f t="shared" si="2"/>
        <v>2147.5928613588258</v>
      </c>
      <c r="AE6">
        <f t="shared" si="3"/>
        <v>2825.407292534378</v>
      </c>
      <c r="AF6">
        <f t="shared" si="4"/>
        <v>-141.27036462671893</v>
      </c>
      <c r="AG6">
        <f t="shared" si="4"/>
        <v>-24.153931475851039</v>
      </c>
      <c r="AH6">
        <f t="shared" si="5"/>
        <v>-721.85035214628681</v>
      </c>
      <c r="AI6">
        <f t="shared" si="6"/>
        <v>1938.1326442855211</v>
      </c>
      <c r="AJ6">
        <f t="shared" si="7"/>
        <v>-638.49361840403617</v>
      </c>
      <c r="AK6">
        <f>G6*SUM(AB6, AE6:AF6)</f>
        <v>245.30431599545324</v>
      </c>
      <c r="AL6">
        <f t="shared" si="8"/>
        <v>1544.9433418769381</v>
      </c>
      <c r="AN6">
        <f t="shared" si="9"/>
        <v>2200.5012791443642</v>
      </c>
      <c r="AO6">
        <f t="shared" si="9"/>
        <v>-110.02506395721824</v>
      </c>
      <c r="AP6">
        <f t="shared" si="9"/>
        <v>-18.811715128440664</v>
      </c>
      <c r="AQ6">
        <f t="shared" si="9"/>
        <v>-562.19598053910897</v>
      </c>
      <c r="AR6">
        <f t="shared" si="9"/>
        <v>1509.4685195195962</v>
      </c>
      <c r="AS6">
        <f t="shared" si="9"/>
        <v>-497.27557075968008</v>
      </c>
      <c r="AT6">
        <f t="shared" si="9"/>
        <v>191.04943296279126</v>
      </c>
      <c r="AU6">
        <f t="shared" si="9"/>
        <v>1203.2423817227073</v>
      </c>
      <c r="AW6">
        <v>3</v>
      </c>
      <c r="AX6">
        <f>(R6*SUMPRODUCT(K7:$K$23, X7:$X$23)-$AZ$3*SUMPRODUCT(K6:$K$22, W7:$W$23))/Z6</f>
        <v>2222.819154208888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2924.3761987144867</v>
      </c>
      <c r="P7">
        <f t="shared" si="22"/>
        <v>146.21880993572435</v>
      </c>
      <c r="Q7" s="4">
        <f t="shared" si="23"/>
        <v>25</v>
      </c>
      <c r="R7">
        <f t="shared" si="0"/>
        <v>500000</v>
      </c>
      <c r="S7">
        <f t="shared" si="1"/>
        <v>2812.7810296478237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2147.5928613588258</v>
      </c>
      <c r="AC7">
        <f t="shared" si="2"/>
        <v>2686.1689339817549</v>
      </c>
      <c r="AE7">
        <f t="shared" si="3"/>
        <v>2792.740854500873</v>
      </c>
      <c r="AF7">
        <f t="shared" si="4"/>
        <v>-139.63704272504367</v>
      </c>
      <c r="AG7">
        <f t="shared" si="4"/>
        <v>-23.874671594308911</v>
      </c>
      <c r="AH7">
        <f t="shared" si="5"/>
        <v>-754.41133567236398</v>
      </c>
      <c r="AI7">
        <f t="shared" si="6"/>
        <v>1874.8178045091565</v>
      </c>
      <c r="AJ7">
        <f t="shared" si="7"/>
        <v>-538.57607262292913</v>
      </c>
      <c r="AK7">
        <f>G7*SUM(AB7, AE7:AF7)</f>
        <v>235.71420665091154</v>
      </c>
      <c r="AL7">
        <f t="shared" si="8"/>
        <v>1571.955938537139</v>
      </c>
      <c r="AN7">
        <f t="shared" si="9"/>
        <v>1968.9144570637404</v>
      </c>
      <c r="AO7">
        <f t="shared" si="9"/>
        <v>-98.44572285318705</v>
      </c>
      <c r="AP7">
        <f t="shared" si="9"/>
        <v>-16.831918358599406</v>
      </c>
      <c r="AQ7">
        <f t="shared" si="9"/>
        <v>-531.86867767706065</v>
      </c>
      <c r="AR7">
        <f t="shared" si="9"/>
        <v>1321.7681381748935</v>
      </c>
      <c r="AS7">
        <f t="shared" si="9"/>
        <v>-379.70233217554153</v>
      </c>
      <c r="AT7">
        <f t="shared" si="9"/>
        <v>166.1812296197584</v>
      </c>
      <c r="AU7">
        <f t="shared" si="9"/>
        <v>1108.2470356191104</v>
      </c>
      <c r="AW7">
        <v>4</v>
      </c>
      <c r="AX7">
        <f>(R7*SUMPRODUCT(K8:$K$23, X8:$X$23)-$AZ$3*SUMPRODUCT(K7:$K$22, W8:$W$23))/Z7</f>
        <v>2812.7810296478237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2924.3761987144867</v>
      </c>
      <c r="P8">
        <f t="shared" si="22"/>
        <v>146.21880993572435</v>
      </c>
      <c r="Q8" s="4">
        <f t="shared" si="23"/>
        <v>25</v>
      </c>
      <c r="R8">
        <f t="shared" si="0"/>
        <v>500000</v>
      </c>
      <c r="S8">
        <f t="shared" si="1"/>
        <v>3312.5993652339562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2686.1689339817549</v>
      </c>
      <c r="AC8">
        <f t="shared" si="2"/>
        <v>3126.640161679923</v>
      </c>
      <c r="AE8">
        <f t="shared" si="3"/>
        <v>2760.2106571422992</v>
      </c>
      <c r="AF8">
        <f t="shared" si="4"/>
        <v>-138.01053285711498</v>
      </c>
      <c r="AG8">
        <f t="shared" si="4"/>
        <v>-23.596576411369778</v>
      </c>
      <c r="AH8">
        <f t="shared" si="5"/>
        <v>-786.96933992083927</v>
      </c>
      <c r="AI8">
        <f t="shared" si="6"/>
        <v>1811.6342079529752</v>
      </c>
      <c r="AJ8">
        <f t="shared" si="7"/>
        <v>-440.47122769816815</v>
      </c>
      <c r="AK8">
        <f t="shared" ref="AK8:AK23" si="24">G8*SUM(AB8:AB8, AE8:AF8)</f>
        <v>113.0682609410858</v>
      </c>
      <c r="AL8">
        <f t="shared" si="8"/>
        <v>1484.2312411958928</v>
      </c>
      <c r="AN8">
        <f t="shared" si="9"/>
        <v>1814.4338399856786</v>
      </c>
      <c r="AO8">
        <f t="shared" si="9"/>
        <v>-90.721691999283948</v>
      </c>
      <c r="AP8">
        <f t="shared" si="9"/>
        <v>-15.511289559661282</v>
      </c>
      <c r="AQ8">
        <f t="shared" si="9"/>
        <v>-517.31696553258735</v>
      </c>
      <c r="AR8">
        <f t="shared" si="9"/>
        <v>1190.8838928941461</v>
      </c>
      <c r="AS8">
        <f t="shared" si="9"/>
        <v>-289.54525590558626</v>
      </c>
      <c r="AT8">
        <f t="shared" si="9"/>
        <v>74.325804934119745</v>
      </c>
      <c r="AU8">
        <f t="shared" si="9"/>
        <v>975.66444192267954</v>
      </c>
      <c r="AW8">
        <v>5</v>
      </c>
      <c r="AX8">
        <f>(R8*SUMPRODUCT(K9:$K$23, X9:$X$23)-$AZ$3*SUMPRODUCT(K8:$K$22, W9:$W$23))/Z8</f>
        <v>3312.5993652339562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2924.3761987144867</v>
      </c>
      <c r="P9">
        <f t="shared" si="22"/>
        <v>146.21880993572435</v>
      </c>
      <c r="Q9" s="4">
        <f t="shared" si="23"/>
        <v>25</v>
      </c>
      <c r="R9">
        <f t="shared" si="0"/>
        <v>500000</v>
      </c>
      <c r="S9">
        <f t="shared" si="1"/>
        <v>3748.423839941157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3126.640161679923</v>
      </c>
      <c r="AC9">
        <f t="shared" si="2"/>
        <v>3496.4650542840272</v>
      </c>
      <c r="AE9">
        <f t="shared" si="3"/>
        <v>2727.8076388890104</v>
      </c>
      <c r="AF9">
        <f t="shared" si="4"/>
        <v>-136.39038194445052</v>
      </c>
      <c r="AG9">
        <f t="shared" si="4"/>
        <v>-23.319568461199648</v>
      </c>
      <c r="AH9">
        <f t="shared" si="5"/>
        <v>-820.84372112869949</v>
      </c>
      <c r="AI9">
        <f t="shared" si="6"/>
        <v>1747.2539673546607</v>
      </c>
      <c r="AJ9">
        <f t="shared" si="7"/>
        <v>-369.82489260410421</v>
      </c>
      <c r="AK9">
        <f t="shared" si="24"/>
        <v>33.736538769884447</v>
      </c>
      <c r="AL9">
        <f t="shared" si="8"/>
        <v>1411.165613520441</v>
      </c>
      <c r="AN9">
        <f t="shared" si="9"/>
        <v>1704.1756377150614</v>
      </c>
      <c r="AO9">
        <f t="shared" si="9"/>
        <v>-85.208781885753069</v>
      </c>
      <c r="AP9">
        <f t="shared" si="9"/>
        <v>-14.568710743031216</v>
      </c>
      <c r="AQ9">
        <f t="shared" si="9"/>
        <v>-512.8154390273055</v>
      </c>
      <c r="AR9">
        <f t="shared" si="9"/>
        <v>1091.5827060589716</v>
      </c>
      <c r="AS9">
        <f t="shared" si="9"/>
        <v>-231.04509394701748</v>
      </c>
      <c r="AT9">
        <f t="shared" si="9"/>
        <v>21.076628224372389</v>
      </c>
      <c r="AU9">
        <f t="shared" si="9"/>
        <v>881.61424033632647</v>
      </c>
      <c r="AW9">
        <v>6</v>
      </c>
      <c r="AX9">
        <f>(R9*SUMPRODUCT(K10:$K$23, X10:$X$23)-$AZ$3*SUMPRODUCT(K9:$K$22, W10:$W$23))/Z9</f>
        <v>3748.423839941157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2924.3761987144867</v>
      </c>
      <c r="P10">
        <f t="shared" si="22"/>
        <v>146.21880993572435</v>
      </c>
      <c r="Q10" s="4">
        <f t="shared" si="23"/>
        <v>25</v>
      </c>
      <c r="R10">
        <f t="shared" si="0"/>
        <v>500000</v>
      </c>
      <c r="S10">
        <f t="shared" si="1"/>
        <v>4138.6775585953992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3496.4650542840272</v>
      </c>
      <c r="AC10">
        <f t="shared" si="2"/>
        <v>3814.7603637495054</v>
      </c>
      <c r="AE10">
        <f t="shared" si="3"/>
        <v>2695.4973547962427</v>
      </c>
      <c r="AF10">
        <f t="shared" si="4"/>
        <v>-134.77486773981215</v>
      </c>
      <c r="AG10">
        <f t="shared" si="4"/>
        <v>-23.043353279762229</v>
      </c>
      <c r="AH10">
        <f t="shared" si="5"/>
        <v>-860.38993650840689</v>
      </c>
      <c r="AI10">
        <f t="shared" si="6"/>
        <v>1677.2891972682612</v>
      </c>
      <c r="AJ10">
        <f t="shared" si="7"/>
        <v>-318.29530946547811</v>
      </c>
      <c r="AK10">
        <f t="shared" si="24"/>
        <v>24.83446891949588</v>
      </c>
      <c r="AL10">
        <f t="shared" si="8"/>
        <v>1383.8283567222791</v>
      </c>
      <c r="AN10">
        <f t="shared" si="9"/>
        <v>1599.9905467941005</v>
      </c>
      <c r="AO10">
        <f t="shared" si="9"/>
        <v>-79.99952733970504</v>
      </c>
      <c r="AP10">
        <f t="shared" si="9"/>
        <v>-13.678049933327944</v>
      </c>
      <c r="AQ10">
        <f t="shared" si="9"/>
        <v>-510.70937336322788</v>
      </c>
      <c r="AR10">
        <f t="shared" si="9"/>
        <v>995.60359615783955</v>
      </c>
      <c r="AS10">
        <f t="shared" si="9"/>
        <v>-188.93340233760472</v>
      </c>
      <c r="AT10">
        <f t="shared" si="9"/>
        <v>14.741218512102357</v>
      </c>
      <c r="AU10">
        <f t="shared" si="9"/>
        <v>821.41141233233725</v>
      </c>
      <c r="AW10">
        <v>7</v>
      </c>
      <c r="AX10">
        <f>(R10*SUMPRODUCT(K11:$K$23, X11:$X$23)-$AZ$3*SUMPRODUCT(K10:$K$22, W11:$W$23))/Z10</f>
        <v>4138.6775585953992</v>
      </c>
    </row>
    <row r="11" spans="1:52" x14ac:dyDescent="0.25">
      <c r="A11" t="s">
        <v>33</v>
      </c>
      <c r="C11" s="7">
        <f>AU25</f>
        <v>6662.8696670223453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2924.3761987144867</v>
      </c>
      <c r="P11">
        <f t="shared" si="22"/>
        <v>146.21880993572435</v>
      </c>
      <c r="Q11" s="4">
        <f t="shared" si="23"/>
        <v>25</v>
      </c>
      <c r="R11">
        <f t="shared" si="0"/>
        <v>500000</v>
      </c>
      <c r="S11">
        <f t="shared" si="1"/>
        <v>4486.5079794373305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3814.7603637495054</v>
      </c>
      <c r="AC11">
        <f t="shared" si="2"/>
        <v>4085.9528533916746</v>
      </c>
      <c r="AE11">
        <f t="shared" si="3"/>
        <v>2663.2880913825338</v>
      </c>
      <c r="AF11">
        <f t="shared" si="4"/>
        <v>-133.1644045691267</v>
      </c>
      <c r="AG11">
        <f t="shared" si="4"/>
        <v>-22.76800170711002</v>
      </c>
      <c r="AH11">
        <f t="shared" si="5"/>
        <v>-898.36079709176067</v>
      </c>
      <c r="AI11">
        <f t="shared" si="6"/>
        <v>1608.9948880145362</v>
      </c>
      <c r="AJ11">
        <f t="shared" si="7"/>
        <v>-271.19248964216922</v>
      </c>
      <c r="AK11">
        <f t="shared" si="24"/>
        <v>15.227721721350989</v>
      </c>
      <c r="AL11">
        <f t="shared" si="8"/>
        <v>1353.0301200937179</v>
      </c>
      <c r="AN11">
        <f t="shared" si="9"/>
        <v>1503.4444178346578</v>
      </c>
      <c r="AO11">
        <f t="shared" si="9"/>
        <v>-75.172220891732891</v>
      </c>
      <c r="AP11">
        <f t="shared" si="9"/>
        <v>-12.852693323926228</v>
      </c>
      <c r="AQ11">
        <f t="shared" si="9"/>
        <v>-507.13083949096011</v>
      </c>
      <c r="AR11">
        <f t="shared" si="9"/>
        <v>908.28866412803836</v>
      </c>
      <c r="AS11">
        <f t="shared" si="9"/>
        <v>-153.09002282946807</v>
      </c>
      <c r="AT11">
        <f t="shared" si="9"/>
        <v>8.5961534887576647</v>
      </c>
      <c r="AU11">
        <f t="shared" si="9"/>
        <v>763.79479478732799</v>
      </c>
      <c r="AW11">
        <v>8</v>
      </c>
      <c r="AX11">
        <f>(R11*SUMPRODUCT(K12:$K$23, X12:$X$23)-$AZ$3*SUMPRODUCT(K11:$K$22, W12:$W$23))/Z11</f>
        <v>4486.5079794373305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2924.3761987144867</v>
      </c>
      <c r="P12">
        <f t="shared" si="22"/>
        <v>146.21880993572435</v>
      </c>
      <c r="Q12" s="4">
        <f t="shared" si="23"/>
        <v>25</v>
      </c>
      <c r="R12">
        <f t="shared" si="0"/>
        <v>500000</v>
      </c>
      <c r="S12">
        <f t="shared" si="1"/>
        <v>4792.2344544754242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4085.9528533916746</v>
      </c>
      <c r="AC12">
        <f t="shared" si="2"/>
        <v>4311.7103947741498</v>
      </c>
      <c r="AE12">
        <f t="shared" si="3"/>
        <v>2631.144902030383</v>
      </c>
      <c r="AF12">
        <f t="shared" si="4"/>
        <v>-131.55724510151919</v>
      </c>
      <c r="AG12">
        <f t="shared" si="4"/>
        <v>-22.49321499049093</v>
      </c>
      <c r="AH12">
        <f t="shared" si="5"/>
        <v>-942.13399095976877</v>
      </c>
      <c r="AI12">
        <f t="shared" si="6"/>
        <v>1534.9604509786045</v>
      </c>
      <c r="AJ12">
        <f t="shared" si="7"/>
        <v>-225.75754138247521</v>
      </c>
      <c r="AK12">
        <f t="shared" si="24"/>
        <v>15.146743173737237</v>
      </c>
      <c r="AL12">
        <f t="shared" si="8"/>
        <v>1324.3496527698665</v>
      </c>
      <c r="AN12">
        <f t="shared" si="9"/>
        <v>1412.0157493113304</v>
      </c>
      <c r="AO12">
        <f t="shared" si="9"/>
        <v>-70.60078746556654</v>
      </c>
      <c r="AP12">
        <f t="shared" si="9"/>
        <v>-12.07108502261125</v>
      </c>
      <c r="AQ12">
        <f t="shared" si="9"/>
        <v>-505.60044495085373</v>
      </c>
      <c r="AR12">
        <f t="shared" si="9"/>
        <v>823.7434318722992</v>
      </c>
      <c r="AS12">
        <f t="shared" si="9"/>
        <v>-121.15380027602083</v>
      </c>
      <c r="AT12">
        <f t="shared" si="9"/>
        <v>8.1285678700503183</v>
      </c>
      <c r="AU12">
        <f t="shared" si="9"/>
        <v>710.71819946632854</v>
      </c>
      <c r="AW12">
        <v>9</v>
      </c>
      <c r="AX12">
        <f>(R12*SUMPRODUCT(K13:$K$23, X13:$X$23)-$AZ$3*SUMPRODUCT(K12:$K$22, W13:$W$23))/Z12</f>
        <v>4792.2344544754242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2924.3761987144867</v>
      </c>
      <c r="P13">
        <f t="shared" si="22"/>
        <v>146.21880993572435</v>
      </c>
      <c r="Q13" s="4">
        <f t="shared" si="23"/>
        <v>25</v>
      </c>
      <c r="R13">
        <f t="shared" si="0"/>
        <v>500000</v>
      </c>
      <c r="S13">
        <f t="shared" si="1"/>
        <v>5056.5080488524563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4311.7103947741498</v>
      </c>
      <c r="AC13">
        <f t="shared" si="2"/>
        <v>4493.989419927374</v>
      </c>
      <c r="AE13">
        <f t="shared" si="3"/>
        <v>2599.0496939667401</v>
      </c>
      <c r="AF13">
        <f t="shared" si="4"/>
        <v>-129.95248469833703</v>
      </c>
      <c r="AG13">
        <f t="shared" si="4"/>
        <v>-22.218838457832859</v>
      </c>
      <c r="AH13">
        <f t="shared" si="5"/>
        <v>-988.88765506324489</v>
      </c>
      <c r="AI13">
        <f t="shared" si="6"/>
        <v>1457.9907157473249</v>
      </c>
      <c r="AJ13">
        <f t="shared" si="7"/>
        <v>-182.27902515322421</v>
      </c>
      <c r="AK13">
        <f t="shared" si="24"/>
        <v>13.561615208085106</v>
      </c>
      <c r="AL13">
        <f t="shared" si="8"/>
        <v>1289.2733058021859</v>
      </c>
      <c r="AN13">
        <f t="shared" si="9"/>
        <v>1326.2258357955905</v>
      </c>
      <c r="AO13">
        <f t="shared" si="9"/>
        <v>-66.311291789779546</v>
      </c>
      <c r="AP13">
        <f t="shared" si="9"/>
        <v>-11.337681488949508</v>
      </c>
      <c r="AQ13">
        <f t="shared" si="9"/>
        <v>-504.60303236548145</v>
      </c>
      <c r="AR13">
        <f t="shared" si="9"/>
        <v>743.97383015137984</v>
      </c>
      <c r="AS13">
        <f t="shared" si="9"/>
        <v>-93.012131719915402</v>
      </c>
      <c r="AT13">
        <f t="shared" si="9"/>
        <v>6.9201310409076866</v>
      </c>
      <c r="AU13">
        <f t="shared" si="9"/>
        <v>657.88182947237215</v>
      </c>
      <c r="AW13">
        <v>10</v>
      </c>
      <c r="AX13">
        <f>(R13*SUMPRODUCT(K14:$K$23, X14:$X$23)-$AZ$3*SUMPRODUCT(K13:$K$22, W14:$W$23))/Z13</f>
        <v>5056.5080488524563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2924.3761987144867</v>
      </c>
      <c r="P14">
        <f t="shared" si="22"/>
        <v>146.21880993572435</v>
      </c>
      <c r="Q14" s="4">
        <f t="shared" si="23"/>
        <v>25</v>
      </c>
      <c r="R14">
        <f t="shared" si="0"/>
        <v>500000</v>
      </c>
      <c r="S14">
        <f t="shared" si="1"/>
        <v>5280.0198706666561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4493.989419927374</v>
      </c>
      <c r="AC14">
        <f t="shared" si="2"/>
        <v>4634.7348692735704</v>
      </c>
      <c r="AE14">
        <f t="shared" si="3"/>
        <v>2566.9805551971217</v>
      </c>
      <c r="AF14">
        <f t="shared" si="4"/>
        <v>-128.34902775985611</v>
      </c>
      <c r="AG14">
        <f t="shared" si="4"/>
        <v>-21.944684787182382</v>
      </c>
      <c r="AH14">
        <f t="shared" si="5"/>
        <v>-1039.305721442975</v>
      </c>
      <c r="AI14">
        <f t="shared" si="6"/>
        <v>1377.3811212071082</v>
      </c>
      <c r="AJ14">
        <f t="shared" si="7"/>
        <v>-140.74544934619644</v>
      </c>
      <c r="AK14">
        <f t="shared" si="24"/>
        <v>12.478717705256351</v>
      </c>
      <c r="AL14">
        <f t="shared" si="8"/>
        <v>1249.114389566168</v>
      </c>
      <c r="AN14">
        <f t="shared" si="9"/>
        <v>1245.8263348014368</v>
      </c>
      <c r="AO14">
        <f t="shared" si="9"/>
        <v>-62.291316740071856</v>
      </c>
      <c r="AP14">
        <f t="shared" si="9"/>
        <v>-10.650359684819996</v>
      </c>
      <c r="AQ14">
        <f t="shared" si="9"/>
        <v>-504.40367967027152</v>
      </c>
      <c r="AR14">
        <f t="shared" si="9"/>
        <v>668.4809787062735</v>
      </c>
      <c r="AS14">
        <f t="shared" si="9"/>
        <v>-68.307641420948855</v>
      </c>
      <c r="AT14">
        <f t="shared" si="9"/>
        <v>6.0562652530757077</v>
      </c>
      <c r="AU14">
        <f t="shared" si="9"/>
        <v>606.2296025384004</v>
      </c>
      <c r="AW14">
        <v>11</v>
      </c>
      <c r="AX14">
        <f>(R14*SUMPRODUCT(K15:$K$23, X15:$X$23)-$AZ$3*SUMPRODUCT(K14:$K$22, W15:$W$23))/Z14</f>
        <v>5280.0198706666561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2924.3761987144867</v>
      </c>
      <c r="P15">
        <f t="shared" si="22"/>
        <v>146.21880993572435</v>
      </c>
      <c r="Q15" s="4">
        <f t="shared" si="23"/>
        <v>25</v>
      </c>
      <c r="R15">
        <f t="shared" si="0"/>
        <v>500000</v>
      </c>
      <c r="S15">
        <f t="shared" si="1"/>
        <v>5464.732103881186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4634.7348692735704</v>
      </c>
      <c r="AC15">
        <f t="shared" si="2"/>
        <v>4736.9698388223678</v>
      </c>
      <c r="AE15">
        <f t="shared" si="3"/>
        <v>2534.9242355068091</v>
      </c>
      <c r="AF15">
        <f t="shared" si="4"/>
        <v>-126.74621177534046</v>
      </c>
      <c r="AG15">
        <f t="shared" si="4"/>
        <v>-21.67064070468366</v>
      </c>
      <c r="AH15">
        <f t="shared" si="5"/>
        <v>-1091.9446925380166</v>
      </c>
      <c r="AI15">
        <f t="shared" si="6"/>
        <v>1294.5626904887686</v>
      </c>
      <c r="AJ15">
        <f t="shared" si="7"/>
        <v>-102.23496954879738</v>
      </c>
      <c r="AK15">
        <f t="shared" si="24"/>
        <v>28.875942861320663</v>
      </c>
      <c r="AL15">
        <f t="shared" si="8"/>
        <v>1221.2036638012919</v>
      </c>
      <c r="AN15">
        <f t="shared" si="9"/>
        <v>1169.5679440207302</v>
      </c>
      <c r="AO15">
        <f t="shared" si="9"/>
        <v>-58.478397201036508</v>
      </c>
      <c r="AP15">
        <f t="shared" si="9"/>
        <v>-9.9984395350267796</v>
      </c>
      <c r="AQ15">
        <f t="shared" si="9"/>
        <v>-503.80342384501455</v>
      </c>
      <c r="AR15">
        <f t="shared" si="9"/>
        <v>597.28768343965237</v>
      </c>
      <c r="AS15">
        <f t="shared" si="9"/>
        <v>-47.16935578088512</v>
      </c>
      <c r="AT15">
        <f t="shared" si="9"/>
        <v>13.322834919846335</v>
      </c>
      <c r="AU15">
        <f t="shared" si="9"/>
        <v>563.44116257861367</v>
      </c>
      <c r="AW15">
        <v>12</v>
      </c>
      <c r="AX15">
        <f>(R15*SUMPRODUCT(K16:$K$23, X16:$X$23)-$AZ$3*SUMPRODUCT(K15:$K$22, W16:$W$23))/Z15</f>
        <v>5464.732103881186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2924.3761987144867</v>
      </c>
      <c r="P16">
        <f t="shared" si="22"/>
        <v>146.21880993572435</v>
      </c>
      <c r="Q16" s="4">
        <f t="shared" si="23"/>
        <v>25</v>
      </c>
      <c r="R16">
        <f t="shared" si="0"/>
        <v>500000</v>
      </c>
      <c r="S16">
        <f t="shared" si="1"/>
        <v>5609.4978049502206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4736.9698388223678</v>
      </c>
      <c r="AC16">
        <f t="shared" si="2"/>
        <v>4800.8797541494805</v>
      </c>
      <c r="AE16">
        <f t="shared" si="3"/>
        <v>2502.8227078608484</v>
      </c>
      <c r="AF16">
        <f t="shared" si="4"/>
        <v>-125.14113539304243</v>
      </c>
      <c r="AG16">
        <f t="shared" si="4"/>
        <v>-21.396210146979833</v>
      </c>
      <c r="AH16">
        <f t="shared" si="5"/>
        <v>-1154.4830131397594</v>
      </c>
      <c r="AI16">
        <f t="shared" si="6"/>
        <v>1201.8023491810668</v>
      </c>
      <c r="AJ16">
        <f t="shared" si="7"/>
        <v>-63.909915327112685</v>
      </c>
      <c r="AK16">
        <f t="shared" si="24"/>
        <v>50.51402502016024</v>
      </c>
      <c r="AL16">
        <f t="shared" si="8"/>
        <v>1188.4064588741144</v>
      </c>
      <c r="AN16">
        <f t="shared" si="9"/>
        <v>1094.8676239113786</v>
      </c>
      <c r="AO16">
        <f t="shared" si="9"/>
        <v>-54.743381195568929</v>
      </c>
      <c r="AP16">
        <f t="shared" si="9"/>
        <v>-9.3598390692061653</v>
      </c>
      <c r="AQ16">
        <f t="shared" si="9"/>
        <v>-505.03220602577858</v>
      </c>
      <c r="AR16">
        <f t="shared" si="9"/>
        <v>525.73219762082476</v>
      </c>
      <c r="AS16">
        <f t="shared" si="9"/>
        <v>-27.957592409083894</v>
      </c>
      <c r="AT16">
        <f t="shared" si="9"/>
        <v>22.097518283783156</v>
      </c>
      <c r="AU16">
        <f t="shared" si="9"/>
        <v>519.87212349552408</v>
      </c>
      <c r="AW16">
        <v>13</v>
      </c>
      <c r="AX16">
        <f>(R16*SUMPRODUCT(K17:$K$23, X17:$X$23)-$AZ$3*SUMPRODUCT(K16:$K$22, W17:$W$23))/Z16</f>
        <v>5609.4978049502206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2924.3761987144867</v>
      </c>
      <c r="P17">
        <f t="shared" si="22"/>
        <v>146.21880993572435</v>
      </c>
      <c r="Q17" s="4">
        <f t="shared" si="23"/>
        <v>25</v>
      </c>
      <c r="R17">
        <f t="shared" si="0"/>
        <v>500000</v>
      </c>
      <c r="S17">
        <f t="shared" si="1"/>
        <v>5715.0773706649697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4800.8797541494805</v>
      </c>
      <c r="AC17">
        <f t="shared" si="2"/>
        <v>4828.3135281435998</v>
      </c>
      <c r="AE17">
        <f t="shared" si="3"/>
        <v>2470.6236234193661</v>
      </c>
      <c r="AF17">
        <f t="shared" si="4"/>
        <v>-123.53118117096832</v>
      </c>
      <c r="AG17">
        <f t="shared" si="4"/>
        <v>-21.120945592648241</v>
      </c>
      <c r="AH17">
        <f t="shared" si="5"/>
        <v>-1226.0490572358617</v>
      </c>
      <c r="AI17">
        <f t="shared" si="6"/>
        <v>1099.9224394198877</v>
      </c>
      <c r="AJ17">
        <f t="shared" si="7"/>
        <v>-27.433773994119292</v>
      </c>
      <c r="AK17">
        <f t="shared" si="24"/>
        <v>98.642016310290714</v>
      </c>
      <c r="AL17">
        <f t="shared" si="8"/>
        <v>1171.1306817360592</v>
      </c>
      <c r="AN17">
        <f t="shared" si="9"/>
        <v>1017.973093796793</v>
      </c>
      <c r="AO17">
        <f t="shared" si="9"/>
        <v>-50.89865468983966</v>
      </c>
      <c r="AP17">
        <f t="shared" si="9"/>
        <v>-8.702480671299055</v>
      </c>
      <c r="AQ17">
        <f t="shared" si="9"/>
        <v>-505.17000651587324</v>
      </c>
      <c r="AR17">
        <f t="shared" si="9"/>
        <v>453.20195191978104</v>
      </c>
      <c r="AS17">
        <f t="shared" si="9"/>
        <v>-11.303560575796896</v>
      </c>
      <c r="AT17">
        <f t="shared" si="9"/>
        <v>40.643551518691133</v>
      </c>
      <c r="AU17">
        <f t="shared" si="9"/>
        <v>482.54194286267528</v>
      </c>
      <c r="AW17">
        <v>14</v>
      </c>
      <c r="AX17">
        <f>(R17*SUMPRODUCT(K18:$K$23, X18:$X$23)-$AZ$3*SUMPRODUCT(K17:$K$22, W18:$W$23))/Z17</f>
        <v>5715.0773706649697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2924.3761987144867</v>
      </c>
      <c r="P18">
        <f t="shared" si="22"/>
        <v>146.21880993572435</v>
      </c>
      <c r="Q18" s="4">
        <f t="shared" si="23"/>
        <v>25</v>
      </c>
      <c r="R18">
        <f t="shared" si="0"/>
        <v>500000</v>
      </c>
      <c r="S18">
        <f t="shared" si="1"/>
        <v>5521.1359957090572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4828.3135281435998</v>
      </c>
      <c r="AC18">
        <f t="shared" si="2"/>
        <v>4596.984321847799</v>
      </c>
      <c r="AE18">
        <f t="shared" si="3"/>
        <v>2434.8814351110527</v>
      </c>
      <c r="AF18">
        <f t="shared" si="4"/>
        <v>-121.74407175555265</v>
      </c>
      <c r="AG18">
        <f t="shared" si="4"/>
        <v>-20.81539163960327</v>
      </c>
      <c r="AH18">
        <f t="shared" si="5"/>
        <v>-1886.8899423697412</v>
      </c>
      <c r="AI18">
        <f t="shared" si="6"/>
        <v>405.43202934615556</v>
      </c>
      <c r="AJ18">
        <f t="shared" si="7"/>
        <v>231.32920629580076</v>
      </c>
      <c r="AK18">
        <f t="shared" si="24"/>
        <v>154.25533925638058</v>
      </c>
      <c r="AL18">
        <f t="shared" si="8"/>
        <v>791.0165748983369</v>
      </c>
      <c r="AN18">
        <f t="shared" si="9"/>
        <v>937.52566153005341</v>
      </c>
      <c r="AO18">
        <f t="shared" si="9"/>
        <v>-46.876283076502681</v>
      </c>
      <c r="AP18">
        <f t="shared" si="9"/>
        <v>-8.0147491107862265</v>
      </c>
      <c r="AQ18">
        <f t="shared" si="9"/>
        <v>-726.52726163395846</v>
      </c>
      <c r="AR18">
        <f t="shared" si="9"/>
        <v>156.10736770880607</v>
      </c>
      <c r="AS18">
        <f t="shared" si="9"/>
        <v>89.070894391948585</v>
      </c>
      <c r="AT18">
        <f t="shared" si="9"/>
        <v>59.394407011150875</v>
      </c>
      <c r="AU18">
        <f t="shared" si="9"/>
        <v>304.57266911190555</v>
      </c>
      <c r="AW18">
        <v>15</v>
      </c>
      <c r="AX18">
        <f>(R18*SUMPRODUCT(K19:$K$23, X19:$X$23)-$AZ$3*SUMPRODUCT(K18:$K$22, W19:$W$23))/Z18</f>
        <v>5521.1359957090572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2924.3761987144867</v>
      </c>
      <c r="P19">
        <f t="shared" si="22"/>
        <v>146.21880993572435</v>
      </c>
      <c r="Q19" s="4">
        <f t="shared" si="23"/>
        <v>25</v>
      </c>
      <c r="R19">
        <f t="shared" si="0"/>
        <v>500000</v>
      </c>
      <c r="S19">
        <f t="shared" si="1"/>
        <v>5033.9919707561057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4596.984321847799</v>
      </c>
      <c r="AC19">
        <f t="shared" si="2"/>
        <v>4123.3734177711121</v>
      </c>
      <c r="AE19">
        <f t="shared" si="3"/>
        <v>2395.374317518168</v>
      </c>
      <c r="AF19">
        <f t="shared" si="4"/>
        <v>-119.76871587590843</v>
      </c>
      <c r="AG19">
        <f t="shared" si="4"/>
        <v>-20.477651939678111</v>
      </c>
      <c r="AH19">
        <f t="shared" si="5"/>
        <v>-2591.7156705825146</v>
      </c>
      <c r="AI19">
        <f t="shared" si="6"/>
        <v>-336.58772087993339</v>
      </c>
      <c r="AJ19">
        <f t="shared" si="7"/>
        <v>473.61090407668689</v>
      </c>
      <c r="AK19">
        <f t="shared" si="24"/>
        <v>153.25875529382833</v>
      </c>
      <c r="AL19">
        <f t="shared" si="8"/>
        <v>290.28193849058187</v>
      </c>
      <c r="AN19">
        <f t="shared" si="9"/>
        <v>859.24525675138466</v>
      </c>
      <c r="AO19">
        <f t="shared" si="9"/>
        <v>-42.962262837569241</v>
      </c>
      <c r="AP19">
        <f t="shared" si="9"/>
        <v>-7.3455431035950207</v>
      </c>
      <c r="AQ19">
        <f t="shared" si="9"/>
        <v>-929.67490738714969</v>
      </c>
      <c r="AR19">
        <f t="shared" si="9"/>
        <v>-120.73745657692942</v>
      </c>
      <c r="AS19">
        <f t="shared" si="9"/>
        <v>169.88907324315991</v>
      </c>
      <c r="AT19">
        <f t="shared" si="9"/>
        <v>54.975482361472032</v>
      </c>
      <c r="AU19">
        <f t="shared" si="9"/>
        <v>104.12709902770253</v>
      </c>
      <c r="AW19">
        <v>16</v>
      </c>
      <c r="AX19">
        <f>(R19*SUMPRODUCT(K20:$K$23, X20:$X$23)-$AZ$3*SUMPRODUCT(K19:$K$22, W20:$W$23))/Z19</f>
        <v>5033.9919707561057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2924.3761987144867</v>
      </c>
      <c r="P20">
        <f t="shared" si="22"/>
        <v>146.21880993572435</v>
      </c>
      <c r="Q20" s="4">
        <f t="shared" si="23"/>
        <v>25</v>
      </c>
      <c r="R20">
        <f t="shared" si="0"/>
        <v>500000</v>
      </c>
      <c r="S20">
        <f t="shared" si="1"/>
        <v>4240.873328378213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4123.3734177711121</v>
      </c>
      <c r="AC20">
        <f t="shared" si="2"/>
        <v>3410.8042457454976</v>
      </c>
      <c r="AE20">
        <f t="shared" si="3"/>
        <v>2351.9860138210897</v>
      </c>
      <c r="AF20">
        <f t="shared" si="4"/>
        <v>-117.59930069105449</v>
      </c>
      <c r="AG20">
        <f t="shared" si="4"/>
        <v>-20.106732632885848</v>
      </c>
      <c r="AH20">
        <f t="shared" si="5"/>
        <v>-3322.8557479095625</v>
      </c>
      <c r="AI20">
        <f t="shared" si="6"/>
        <v>-1108.5757674124129</v>
      </c>
      <c r="AJ20">
        <f t="shared" si="7"/>
        <v>712.56917202561453</v>
      </c>
      <c r="AK20">
        <f t="shared" si="24"/>
        <v>27.338368562874933</v>
      </c>
      <c r="AL20">
        <f t="shared" si="8"/>
        <v>-368.66822682392342</v>
      </c>
      <c r="AN20">
        <f t="shared" si="9"/>
        <v>800.22899424818036</v>
      </c>
      <c r="AO20">
        <f t="shared" si="9"/>
        <v>-40.011449712409018</v>
      </c>
      <c r="AP20">
        <f t="shared" si="9"/>
        <v>-6.8410230068890359</v>
      </c>
      <c r="AQ20">
        <f t="shared" si="9"/>
        <v>-1130.5532845671598</v>
      </c>
      <c r="AR20">
        <f t="shared" si="9"/>
        <v>-377.17676303827744</v>
      </c>
      <c r="AS20">
        <f t="shared" si="9"/>
        <v>242.4412851571027</v>
      </c>
      <c r="AT20">
        <f t="shared" si="9"/>
        <v>9.3014818331821978</v>
      </c>
      <c r="AU20">
        <f t="shared" si="9"/>
        <v>-125.43399604799252</v>
      </c>
      <c r="AW20">
        <v>17</v>
      </c>
      <c r="AX20">
        <f>(R20*SUMPRODUCT(K21:$K$23, X21:$X$23)-$AZ$3*SUMPRODUCT(K20:$K$22, W21:$W$23))/Z20</f>
        <v>4240.873328378213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2924.3761987144867</v>
      </c>
      <c r="P21">
        <f t="shared" si="22"/>
        <v>146.21880993572435</v>
      </c>
      <c r="Q21" s="4">
        <f t="shared" si="23"/>
        <v>25</v>
      </c>
      <c r="R21">
        <f t="shared" si="0"/>
        <v>500000</v>
      </c>
      <c r="S21">
        <f t="shared" si="1"/>
        <v>3123.7375335636825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3410.8042457454976</v>
      </c>
      <c r="AC21">
        <f t="shared" si="2"/>
        <v>2461.3600535265496</v>
      </c>
      <c r="AE21">
        <f t="shared" si="3"/>
        <v>2304.2725836149107</v>
      </c>
      <c r="AF21">
        <f t="shared" si="4"/>
        <v>-115.21362918074556</v>
      </c>
      <c r="AG21">
        <f t="shared" si="4"/>
        <v>-19.698838547412571</v>
      </c>
      <c r="AH21">
        <f t="shared" si="5"/>
        <v>-4136.5351828884041</v>
      </c>
      <c r="AI21">
        <f t="shared" si="6"/>
        <v>-1967.1750670016513</v>
      </c>
      <c r="AJ21">
        <f t="shared" si="7"/>
        <v>949.44419221894805</v>
      </c>
      <c r="AK21">
        <f t="shared" si="24"/>
        <v>8.9597811202874613</v>
      </c>
      <c r="AL21">
        <f t="shared" si="8"/>
        <v>-1008.7710936624158</v>
      </c>
      <c r="AN21">
        <f t="shared" si="9"/>
        <v>745.73879422564187</v>
      </c>
      <c r="AO21">
        <f t="shared" si="9"/>
        <v>-37.286939711282102</v>
      </c>
      <c r="AP21">
        <f t="shared" si="9"/>
        <v>-6.3751954566708786</v>
      </c>
      <c r="AQ21">
        <f t="shared" si="9"/>
        <v>-1338.7195514515872</v>
      </c>
      <c r="AR21">
        <f t="shared" si="9"/>
        <v>-636.64289239389836</v>
      </c>
      <c r="AS21">
        <f t="shared" si="9"/>
        <v>307.27153207679004</v>
      </c>
      <c r="AT21">
        <f t="shared" si="9"/>
        <v>2.8996814077815189</v>
      </c>
      <c r="AU21">
        <f t="shared" si="9"/>
        <v>-326.47167890932678</v>
      </c>
      <c r="AW21">
        <v>18</v>
      </c>
      <c r="AX21">
        <f>(R21*SUMPRODUCT(K22:$K$23, X22:$X$23)-$AZ$3*SUMPRODUCT(K21:$K$22, W22:$W$23))/Z21</f>
        <v>3123.7375335636825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2924.3761987144867</v>
      </c>
      <c r="P22">
        <f t="shared" si="22"/>
        <v>146.21880993572435</v>
      </c>
      <c r="Q22" s="4">
        <f t="shared" si="23"/>
        <v>25</v>
      </c>
      <c r="R22">
        <f t="shared" si="0"/>
        <v>500000</v>
      </c>
      <c r="S22">
        <f t="shared" si="1"/>
        <v>1692.9771495657828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2461.3600535265496</v>
      </c>
      <c r="AC22">
        <f t="shared" si="2"/>
        <v>1303.6259175238581</v>
      </c>
      <c r="AE22">
        <f t="shared" si="3"/>
        <v>2251.8275608220038</v>
      </c>
      <c r="AF22">
        <f t="shared" si="4"/>
        <v>-112.59137804110019</v>
      </c>
      <c r="AG22">
        <f t="shared" si="4"/>
        <v>-19.250494873161962</v>
      </c>
      <c r="AH22">
        <f t="shared" si="5"/>
        <v>-5027.105775529677</v>
      </c>
      <c r="AI22">
        <f t="shared" si="6"/>
        <v>-2907.1200876219355</v>
      </c>
      <c r="AJ22">
        <f t="shared" si="7"/>
        <v>1157.7341360026915</v>
      </c>
      <c r="AK22">
        <f t="shared" si="24"/>
        <v>96.612520962456529</v>
      </c>
      <c r="AL22">
        <f t="shared" si="8"/>
        <v>-1652.7734306567875</v>
      </c>
      <c r="AN22">
        <f t="shared" si="9"/>
        <v>681.08958024298192</v>
      </c>
      <c r="AO22">
        <f t="shared" si="9"/>
        <v>-34.054479012149095</v>
      </c>
      <c r="AP22">
        <f t="shared" si="9"/>
        <v>-5.822520205697022</v>
      </c>
      <c r="AQ22">
        <f t="shared" si="9"/>
        <v>-1520.5024674459171</v>
      </c>
      <c r="AR22">
        <f t="shared" si="9"/>
        <v>-879.28988642078139</v>
      </c>
      <c r="AS22">
        <f t="shared" si="9"/>
        <v>350.1692005382526</v>
      </c>
      <c r="AT22">
        <f t="shared" si="9"/>
        <v>29.221501012500099</v>
      </c>
      <c r="AU22">
        <f t="shared" si="9"/>
        <v>-499.89918487002865</v>
      </c>
      <c r="AW22">
        <v>19</v>
      </c>
      <c r="AX22">
        <f>(R22*SUMPRODUCT(K23:$K$23, X23:$X$23)-$AZ$3*SUMPRODUCT(K22:$K$22, W23:$W$23))/Z22</f>
        <v>1692.9771495657828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2924.3761987144867</v>
      </c>
      <c r="P23">
        <f t="shared" si="22"/>
        <v>146.21880993572435</v>
      </c>
      <c r="Q23" s="4">
        <f t="shared" si="23"/>
        <v>25</v>
      </c>
      <c r="R23">
        <f t="shared" si="0"/>
        <v>500000</v>
      </c>
      <c r="S23">
        <f t="shared" si="1"/>
        <v>1737.2752038066124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1303.6259175238581</v>
      </c>
      <c r="AC23">
        <f t="shared" si="2"/>
        <v>1303.6259175238581</v>
      </c>
      <c r="AE23">
        <f t="shared" si="3"/>
        <v>2194.4091511125239</v>
      </c>
      <c r="AF23">
        <f t="shared" si="4"/>
        <v>-109.7204575556262</v>
      </c>
      <c r="AG23">
        <f t="shared" si="4"/>
        <v>-18.759634551098063</v>
      </c>
      <c r="AH23">
        <f t="shared" si="5"/>
        <v>-5967.1074666456052</v>
      </c>
      <c r="AI23">
        <f t="shared" si="6"/>
        <v>-3901.1784076398053</v>
      </c>
      <c r="AJ23">
        <f t="shared" si="7"/>
        <v>0</v>
      </c>
      <c r="AK23">
        <f t="shared" si="24"/>
        <v>237.18202277565291</v>
      </c>
      <c r="AL23">
        <f t="shared" si="8"/>
        <v>-3663.9963848641523</v>
      </c>
      <c r="AN23">
        <f t="shared" si="9"/>
        <v>601.25261503017543</v>
      </c>
      <c r="AO23">
        <f t="shared" si="9"/>
        <v>-30.062630751508774</v>
      </c>
      <c r="AP23">
        <f t="shared" si="9"/>
        <v>-5.1400074252970374</v>
      </c>
      <c r="AQ23">
        <f t="shared" si="9"/>
        <v>-1634.9453185008092</v>
      </c>
      <c r="AR23">
        <f t="shared" si="9"/>
        <v>-1068.8953416474394</v>
      </c>
      <c r="AS23">
        <f t="shared" si="9"/>
        <v>0</v>
      </c>
      <c r="AT23">
        <f t="shared" si="9"/>
        <v>64.986199752087813</v>
      </c>
      <c r="AU23">
        <f t="shared" si="9"/>
        <v>-1003.9091418953516</v>
      </c>
      <c r="AW23">
        <v>20</v>
      </c>
      <c r="AX23">
        <f>(R23*SUMPRODUCT(K$23:$K24, X$23:$X24)-$AZ$3*SUMPRODUCT(K$22:$K23, W$23:$W24))/Z23</f>
        <v>1737.2752038066124</v>
      </c>
    </row>
    <row r="25" spans="5:50" x14ac:dyDescent="0.25">
      <c r="AN25" s="8">
        <f t="shared" ref="AN25:AU25" si="25">SUM(AN3:AN23)</f>
        <v>28075.638016059136</v>
      </c>
      <c r="AO25" s="8">
        <f t="shared" si="25"/>
        <v>-3597.064049838822</v>
      </c>
      <c r="AP25" s="8">
        <f t="shared" si="25"/>
        <v>-1737.446491746598</v>
      </c>
      <c r="AQ25" s="8">
        <f t="shared" si="25"/>
        <v>-14684.527357431356</v>
      </c>
      <c r="AR25" s="8">
        <f t="shared" si="25"/>
        <v>8056.6001170423569</v>
      </c>
      <c r="AS25" s="8">
        <f t="shared" si="25"/>
        <v>-2311.7202410072482</v>
      </c>
      <c r="AT25" s="8">
        <f t="shared" si="25"/>
        <v>917.98979098723078</v>
      </c>
      <c r="AU25" s="9">
        <f t="shared" si="25"/>
        <v>6662.8696670223453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68D4-8E64-49B7-B8C8-4F3D5C9650C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11778.636382490944</v>
      </c>
      <c r="K3">
        <v>1</v>
      </c>
      <c r="L3" s="2">
        <v>0</v>
      </c>
      <c r="O3">
        <f>$C$3</f>
        <v>11778.636382490944</v>
      </c>
      <c r="P3">
        <f>O3*B5</f>
        <v>9422.9091059927559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11778.636382490944</v>
      </c>
      <c r="AF3">
        <f t="shared" ref="AF3:AG23" si="4">-$Z3*P3</f>
        <v>-9422.9091059927559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833.29468949818806</v>
      </c>
      <c r="AJ3">
        <f t="shared" ref="AJ3:AJ23" si="7">AB3-AC3</f>
        <v>0</v>
      </c>
      <c r="AL3">
        <f t="shared" ref="AL3:AL23" si="8">SUM(AI3:AK3)</f>
        <v>833.29468949818806</v>
      </c>
      <c r="AN3">
        <f t="shared" ref="AN3:AU23" si="9">AE3*$K3</f>
        <v>11778.636382490944</v>
      </c>
      <c r="AO3">
        <f t="shared" si="9"/>
        <v>-9422.9091059927559</v>
      </c>
      <c r="AP3">
        <f t="shared" si="9"/>
        <v>-1522.432587</v>
      </c>
      <c r="AQ3">
        <f t="shared" si="9"/>
        <v>0</v>
      </c>
      <c r="AR3">
        <f t="shared" si="9"/>
        <v>833.29468949818806</v>
      </c>
      <c r="AS3">
        <f t="shared" si="9"/>
        <v>0</v>
      </c>
      <c r="AT3">
        <f t="shared" si="9"/>
        <v>0</v>
      </c>
      <c r="AU3">
        <f t="shared" si="9"/>
        <v>833.29468949818806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6698.9570914720107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500000</v>
      </c>
      <c r="S4">
        <f t="shared" si="1"/>
        <v>5671.8425615893248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5601.8588646214412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-1169.3969999999999</v>
      </c>
      <c r="AI4">
        <f t="shared" si="6"/>
        <v>-1169.3969999999999</v>
      </c>
      <c r="AJ4">
        <f t="shared" si="7"/>
        <v>-5601.8588646214412</v>
      </c>
      <c r="AK4">
        <f>H4*SUM(AB4, AE4:AF4)</f>
        <v>0</v>
      </c>
      <c r="AL4">
        <f t="shared" si="8"/>
        <v>-6771.2558646214411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-1097.0982268505486</v>
      </c>
      <c r="AR4">
        <f t="shared" si="9"/>
        <v>-1097.0982268505486</v>
      </c>
      <c r="AS4">
        <f t="shared" si="9"/>
        <v>-5255.5200906477539</v>
      </c>
      <c r="AT4">
        <f t="shared" si="9"/>
        <v>0</v>
      </c>
      <c r="AU4">
        <f t="shared" si="9"/>
        <v>-6352.6183174983025</v>
      </c>
      <c r="AW4">
        <v>1</v>
      </c>
      <c r="AX4">
        <f>(R4*SUMPRODUCT(K5:$K$23, X5:$X$23)-$AZ$3*SUMPRODUCT(K4:$K$22, W5:$W$23))/Z4</f>
        <v>5671.8425615893248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11778.636382490944</v>
      </c>
      <c r="P5">
        <f t="shared" ref="P5:P23" si="22">O5*$C$5</f>
        <v>588.93181912454725</v>
      </c>
      <c r="Q5" s="4">
        <f t="shared" ref="Q5:Q23" si="23">$C$8</f>
        <v>25</v>
      </c>
      <c r="R5">
        <f t="shared" si="0"/>
        <v>500000</v>
      </c>
      <c r="S5">
        <f t="shared" si="1"/>
        <v>11019.99990097923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5601.8588646214412</v>
      </c>
      <c r="AC5">
        <f t="shared" si="2"/>
        <v>10748.107236703094</v>
      </c>
      <c r="AE5">
        <f t="shared" si="3"/>
        <v>11488.026141442691</v>
      </c>
      <c r="AF5">
        <f t="shared" si="4"/>
        <v>-574.40130707213461</v>
      </c>
      <c r="AG5">
        <f t="shared" si="4"/>
        <v>-24.383183605446366</v>
      </c>
      <c r="AH5">
        <f t="shared" si="5"/>
        <v>-1228.6248610726439</v>
      </c>
      <c r="AI5">
        <f t="shared" si="6"/>
        <v>9660.6167896924671</v>
      </c>
      <c r="AJ5">
        <f t="shared" si="7"/>
        <v>-5146.2483720816526</v>
      </c>
      <c r="AK5">
        <f>H5*SUM(AB5, AE5:AF5)</f>
        <v>1426.937791592909</v>
      </c>
      <c r="AL5">
        <f t="shared" si="8"/>
        <v>5941.3062092037235</v>
      </c>
      <c r="AN5">
        <f t="shared" si="9"/>
        <v>9920.6287099877718</v>
      </c>
      <c r="AO5">
        <f t="shared" si="9"/>
        <v>-496.03143549938864</v>
      </c>
      <c r="AP5">
        <f t="shared" si="9"/>
        <v>-21.056403279277053</v>
      </c>
      <c r="AQ5">
        <f t="shared" si="9"/>
        <v>-1060.994371051398</v>
      </c>
      <c r="AR5">
        <f t="shared" si="9"/>
        <v>8342.5465001577086</v>
      </c>
      <c r="AS5">
        <f t="shared" si="9"/>
        <v>-4444.107170388942</v>
      </c>
      <c r="AT5">
        <f t="shared" si="9"/>
        <v>1232.2499834480186</v>
      </c>
      <c r="AU5">
        <f t="shared" si="9"/>
        <v>5130.6893132167852</v>
      </c>
      <c r="AW5">
        <v>2</v>
      </c>
      <c r="AX5">
        <f>(R5*SUMPRODUCT(K6:$K$23, X6:$X$23)-$AZ$3*SUMPRODUCT(K5:$K$22, W6:$W$23))/Z5</f>
        <v>11019.99990097923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11778.636382490944</v>
      </c>
      <c r="P6">
        <f t="shared" si="22"/>
        <v>588.93181912454725</v>
      </c>
      <c r="Q6" s="4">
        <f t="shared" si="23"/>
        <v>25</v>
      </c>
      <c r="R6">
        <f t="shared" si="0"/>
        <v>500000</v>
      </c>
      <c r="S6">
        <f t="shared" si="1"/>
        <v>15969.925640185584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10748.107236703094</v>
      </c>
      <c r="AC6">
        <f t="shared" si="2"/>
        <v>15378.656525071106</v>
      </c>
      <c r="AE6">
        <f t="shared" si="3"/>
        <v>11342.545190331224</v>
      </c>
      <c r="AF6">
        <f t="shared" si="4"/>
        <v>-567.12725951656125</v>
      </c>
      <c r="AG6">
        <f t="shared" si="4"/>
        <v>-24.074402210072524</v>
      </c>
      <c r="AH6">
        <f t="shared" si="5"/>
        <v>-1298.9911863875659</v>
      </c>
      <c r="AI6">
        <f t="shared" si="6"/>
        <v>9452.3523422170256</v>
      </c>
      <c r="AJ6">
        <f t="shared" si="7"/>
        <v>-4630.5492883680126</v>
      </c>
      <c r="AK6">
        <f>H6*SUM(AB6, AE6:AF6)</f>
        <v>2341.7595382259319</v>
      </c>
      <c r="AL6">
        <f t="shared" si="8"/>
        <v>7163.5625920749444</v>
      </c>
      <c r="AN6">
        <f t="shared" si="9"/>
        <v>8833.8715858867363</v>
      </c>
      <c r="AO6">
        <f t="shared" si="9"/>
        <v>-441.69357929433681</v>
      </c>
      <c r="AP6">
        <f t="shared" si="9"/>
        <v>-18.749775651064269</v>
      </c>
      <c r="AQ6">
        <f t="shared" si="9"/>
        <v>-1011.6883943762647</v>
      </c>
      <c r="AR6">
        <f t="shared" si="9"/>
        <v>7361.7398365650715</v>
      </c>
      <c r="AS6">
        <f t="shared" si="9"/>
        <v>-3606.3931947506489</v>
      </c>
      <c r="AT6">
        <f t="shared" si="9"/>
        <v>1823.8237272660326</v>
      </c>
      <c r="AU6">
        <f t="shared" si="9"/>
        <v>5579.1703690804543</v>
      </c>
      <c r="AW6">
        <v>3</v>
      </c>
      <c r="AX6">
        <f>(R6*SUMPRODUCT(K7:$K$23, X7:$X$23)-$AZ$3*SUMPRODUCT(K6:$K$22, W7:$W$23))/Z6</f>
        <v>15969.925640185584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11778.636382490944</v>
      </c>
      <c r="P7">
        <f t="shared" si="22"/>
        <v>588.93181912454725</v>
      </c>
      <c r="Q7" s="4">
        <f t="shared" si="23"/>
        <v>25</v>
      </c>
      <c r="R7">
        <f t="shared" si="0"/>
        <v>500000</v>
      </c>
      <c r="S7">
        <f t="shared" si="1"/>
        <v>20440.247997960108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15378.656525071106</v>
      </c>
      <c r="AC7">
        <f t="shared" si="2"/>
        <v>19430.240094884808</v>
      </c>
      <c r="AE7">
        <f t="shared" si="3"/>
        <v>11196.622121462733</v>
      </c>
      <c r="AF7">
        <f t="shared" si="4"/>
        <v>-559.83110607313665</v>
      </c>
      <c r="AG7">
        <f t="shared" si="4"/>
        <v>-23.764682425604502</v>
      </c>
      <c r="AH7">
        <f t="shared" si="5"/>
        <v>-1379.5152473459293</v>
      </c>
      <c r="AI7">
        <f t="shared" si="6"/>
        <v>9233.5110856180636</v>
      </c>
      <c r="AJ7">
        <f t="shared" si="7"/>
        <v>-4051.5835698137016</v>
      </c>
      <c r="AK7">
        <f>H7*SUM(AB7, AE7:AF7)</f>
        <v>2723.8173574862358</v>
      </c>
      <c r="AL7">
        <f t="shared" si="8"/>
        <v>7905.7448732905978</v>
      </c>
      <c r="AN7">
        <f t="shared" si="9"/>
        <v>7893.7475096190574</v>
      </c>
      <c r="AO7">
        <f t="shared" si="9"/>
        <v>-394.68737548095288</v>
      </c>
      <c r="AP7">
        <f t="shared" si="9"/>
        <v>-16.75437472828601</v>
      </c>
      <c r="AQ7">
        <f t="shared" si="9"/>
        <v>-972.57413263455135</v>
      </c>
      <c r="AR7">
        <f t="shared" si="9"/>
        <v>6509.7316267752676</v>
      </c>
      <c r="AS7">
        <f t="shared" si="9"/>
        <v>-2856.4130652336626</v>
      </c>
      <c r="AT7">
        <f t="shared" si="9"/>
        <v>1920.3225981074027</v>
      </c>
      <c r="AU7">
        <f t="shared" si="9"/>
        <v>5573.6411596490079</v>
      </c>
      <c r="AW7">
        <v>4</v>
      </c>
      <c r="AX7">
        <f>(R7*SUMPRODUCT(K8:$K$23, X8:$X$23)-$AZ$3*SUMPRODUCT(K7:$K$22, W8:$W$23))/Z7</f>
        <v>20440.247997960108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11778.636382490944</v>
      </c>
      <c r="P8">
        <f t="shared" si="22"/>
        <v>588.93181912454725</v>
      </c>
      <c r="Q8" s="4">
        <f t="shared" si="23"/>
        <v>25</v>
      </c>
      <c r="R8">
        <f t="shared" si="0"/>
        <v>500000</v>
      </c>
      <c r="S8">
        <f t="shared" si="1"/>
        <v>24042.757554936008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19430.240094884808</v>
      </c>
      <c r="AC8">
        <f t="shared" si="2"/>
        <v>22524.103388743766</v>
      </c>
      <c r="AE8">
        <f t="shared" si="3"/>
        <v>11034.64205598903</v>
      </c>
      <c r="AF8">
        <f t="shared" si="4"/>
        <v>-551.73210279945158</v>
      </c>
      <c r="AG8">
        <f t="shared" si="4"/>
        <v>-23.420881878126682</v>
      </c>
      <c r="AH8">
        <f t="shared" si="5"/>
        <v>-2123.0744644355514</v>
      </c>
      <c r="AI8">
        <f t="shared" si="6"/>
        <v>8336.4146068759019</v>
      </c>
      <c r="AJ8">
        <f t="shared" si="7"/>
        <v>-3093.8632938589581</v>
      </c>
      <c r="AK8">
        <f t="shared" ref="AK8:AK23" si="24">H8*SUM(AB8:AB8, AE8:AF8)</f>
        <v>2168.7033784853934</v>
      </c>
      <c r="AL8">
        <f t="shared" si="8"/>
        <v>7411.2546915023377</v>
      </c>
      <c r="AN8">
        <f t="shared" si="9"/>
        <v>7253.6593925205798</v>
      </c>
      <c r="AO8">
        <f t="shared" si="9"/>
        <v>-362.68296962602903</v>
      </c>
      <c r="AP8">
        <f t="shared" si="9"/>
        <v>-15.395796162158495</v>
      </c>
      <c r="AQ8">
        <f t="shared" si="9"/>
        <v>-1395.6102021102881</v>
      </c>
      <c r="AR8">
        <f t="shared" si="9"/>
        <v>5479.9704246221045</v>
      </c>
      <c r="AS8">
        <f t="shared" si="9"/>
        <v>-2033.7615327082069</v>
      </c>
      <c r="AT8">
        <f t="shared" si="9"/>
        <v>1425.6045235652839</v>
      </c>
      <c r="AU8">
        <f t="shared" si="9"/>
        <v>4871.8134154791824</v>
      </c>
      <c r="AW8">
        <v>5</v>
      </c>
      <c r="AX8">
        <f>(R8*SUMPRODUCT(K9:$K$23, X9:$X$23)-$AZ$3*SUMPRODUCT(K8:$K$22, W9:$W$23))/Z8</f>
        <v>24042.757554936008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11778.636382490944</v>
      </c>
      <c r="P9">
        <f t="shared" si="22"/>
        <v>588.93181912454725</v>
      </c>
      <c r="Q9" s="4">
        <f t="shared" si="23"/>
        <v>25</v>
      </c>
      <c r="R9">
        <f t="shared" si="0"/>
        <v>500000</v>
      </c>
      <c r="S9">
        <f t="shared" si="1"/>
        <v>26938.775576463628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22524.103388743766</v>
      </c>
      <c r="AC9">
        <f t="shared" si="2"/>
        <v>24827.709647506432</v>
      </c>
      <c r="AE9">
        <f t="shared" si="3"/>
        <v>10855.599703037064</v>
      </c>
      <c r="AF9">
        <f t="shared" si="4"/>
        <v>-542.77998515185323</v>
      </c>
      <c r="AG9">
        <f t="shared" si="4"/>
        <v>-23.040866851051657</v>
      </c>
      <c r="AH9">
        <f t="shared" si="5"/>
        <v>-2916.1241658751642</v>
      </c>
      <c r="AI9">
        <f t="shared" si="6"/>
        <v>7373.6546851589937</v>
      </c>
      <c r="AJ9">
        <f t="shared" si="7"/>
        <v>-2303.6062587626657</v>
      </c>
      <c r="AK9">
        <f t="shared" si="24"/>
        <v>1714.0873861660327</v>
      </c>
      <c r="AL9">
        <f t="shared" si="8"/>
        <v>6784.135812562361</v>
      </c>
      <c r="AN9">
        <f t="shared" si="9"/>
        <v>6781.9476281829357</v>
      </c>
      <c r="AO9">
        <f t="shared" si="9"/>
        <v>-339.09738140914681</v>
      </c>
      <c r="AP9">
        <f t="shared" si="9"/>
        <v>-14.39459417871233</v>
      </c>
      <c r="AQ9">
        <f t="shared" si="9"/>
        <v>-1821.8248564112967</v>
      </c>
      <c r="AR9">
        <f t="shared" si="9"/>
        <v>4606.6307961837792</v>
      </c>
      <c r="AS9">
        <f t="shared" si="9"/>
        <v>-1439.1592754209616</v>
      </c>
      <c r="AT9">
        <f t="shared" si="9"/>
        <v>1070.8621541981452</v>
      </c>
      <c r="AU9">
        <f t="shared" si="9"/>
        <v>4238.3336749609634</v>
      </c>
      <c r="AW9">
        <v>6</v>
      </c>
      <c r="AX9">
        <f>(R9*SUMPRODUCT(K10:$K$23, X10:$X$23)-$AZ$3*SUMPRODUCT(K9:$K$22, W10:$W$23))/Z9</f>
        <v>26938.775576463628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11778.636382490944</v>
      </c>
      <c r="P10">
        <f t="shared" si="22"/>
        <v>588.93181912454725</v>
      </c>
      <c r="Q10" s="4">
        <f t="shared" si="23"/>
        <v>25</v>
      </c>
      <c r="R10">
        <f t="shared" si="0"/>
        <v>500000</v>
      </c>
      <c r="S10">
        <f t="shared" si="1"/>
        <v>29245.668984966753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24827.709647506432</v>
      </c>
      <c r="AC10">
        <f t="shared" si="2"/>
        <v>26465.598013441941</v>
      </c>
      <c r="AE10">
        <f t="shared" si="3"/>
        <v>10658.968198188462</v>
      </c>
      <c r="AF10">
        <f t="shared" si="4"/>
        <v>-532.94840990942316</v>
      </c>
      <c r="AG10">
        <f t="shared" si="4"/>
        <v>-22.623519081616955</v>
      </c>
      <c r="AH10">
        <f t="shared" si="5"/>
        <v>-3738.7820184836764</v>
      </c>
      <c r="AI10">
        <f t="shared" si="6"/>
        <v>6364.6142507137465</v>
      </c>
      <c r="AJ10">
        <f t="shared" si="7"/>
        <v>-1637.8883659355088</v>
      </c>
      <c r="AK10">
        <f t="shared" si="24"/>
        <v>1835.0707953787373</v>
      </c>
      <c r="AL10">
        <f t="shared" si="8"/>
        <v>6561.7966801569746</v>
      </c>
      <c r="AN10">
        <f t="shared" si="9"/>
        <v>6326.9393773787051</v>
      </c>
      <c r="AO10">
        <f t="shared" si="9"/>
        <v>-316.34696886893528</v>
      </c>
      <c r="AP10">
        <f t="shared" si="9"/>
        <v>-13.428845181908667</v>
      </c>
      <c r="AQ10">
        <f t="shared" si="9"/>
        <v>-2219.262384158355</v>
      </c>
      <c r="AR10">
        <f t="shared" si="9"/>
        <v>3777.901179169507</v>
      </c>
      <c r="AS10">
        <f t="shared" si="9"/>
        <v>-972.21609123001599</v>
      </c>
      <c r="AT10">
        <f t="shared" si="9"/>
        <v>1089.2594348421669</v>
      </c>
      <c r="AU10">
        <f t="shared" si="9"/>
        <v>3894.9445227816577</v>
      </c>
      <c r="AW10">
        <v>7</v>
      </c>
      <c r="AX10">
        <f>(R10*SUMPRODUCT(K11:$K$23, X11:$X$23)-$AZ$3*SUMPRODUCT(K10:$K$22, W11:$W$23))/Z10</f>
        <v>29245.668984966753</v>
      </c>
    </row>
    <row r="11" spans="1:52" x14ac:dyDescent="0.25">
      <c r="A11" t="s">
        <v>33</v>
      </c>
      <c r="C11" s="7">
        <f>AU25</f>
        <v>29935.048642840979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11778.636382490944</v>
      </c>
      <c r="P11">
        <f t="shared" si="22"/>
        <v>588.93181912454725</v>
      </c>
      <c r="Q11" s="4">
        <f t="shared" si="23"/>
        <v>25</v>
      </c>
      <c r="R11">
        <f t="shared" si="0"/>
        <v>500000</v>
      </c>
      <c r="S11">
        <f t="shared" si="1"/>
        <v>30946.438343036316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26465.598013441941</v>
      </c>
      <c r="AC11">
        <f t="shared" si="2"/>
        <v>27436.577915351081</v>
      </c>
      <c r="AE11">
        <f t="shared" si="3"/>
        <v>10442.735647397099</v>
      </c>
      <c r="AF11">
        <f t="shared" si="4"/>
        <v>-522.13678236985504</v>
      </c>
      <c r="AG11">
        <f t="shared" si="4"/>
        <v>-22.164568351308318</v>
      </c>
      <c r="AH11">
        <f t="shared" si="5"/>
        <v>-4654.3107898493035</v>
      </c>
      <c r="AI11">
        <f t="shared" si="6"/>
        <v>5244.1235068266324</v>
      </c>
      <c r="AJ11">
        <f t="shared" si="7"/>
        <v>-970.97990190914061</v>
      </c>
      <c r="AK11">
        <f t="shared" si="24"/>
        <v>1873.8891392411631</v>
      </c>
      <c r="AL11">
        <f t="shared" si="8"/>
        <v>6147.0327441586551</v>
      </c>
      <c r="AN11">
        <f t="shared" si="9"/>
        <v>5894.9959889063775</v>
      </c>
      <c r="AO11">
        <f t="shared" si="9"/>
        <v>-294.74979944531896</v>
      </c>
      <c r="AP11">
        <f t="shared" si="9"/>
        <v>-12.512051050470804</v>
      </c>
      <c r="AQ11">
        <f t="shared" si="9"/>
        <v>-2627.390404555932</v>
      </c>
      <c r="AR11">
        <f t="shared" si="9"/>
        <v>2960.343733854656</v>
      </c>
      <c r="AS11">
        <f t="shared" si="9"/>
        <v>-548.1248228752977</v>
      </c>
      <c r="AT11">
        <f t="shared" si="9"/>
        <v>1057.8232881185008</v>
      </c>
      <c r="AU11">
        <f t="shared" si="9"/>
        <v>3470.0421990978593</v>
      </c>
      <c r="AW11">
        <v>8</v>
      </c>
      <c r="AX11">
        <f>(R11*SUMPRODUCT(K12:$K$23, X12:$X$23)-$AZ$3*SUMPRODUCT(K11:$K$22, W12:$W$23))/Z11</f>
        <v>30946.438343036316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11778.636382490944</v>
      </c>
      <c r="P12">
        <f t="shared" si="22"/>
        <v>588.93181912454725</v>
      </c>
      <c r="Q12" s="4">
        <f t="shared" si="23"/>
        <v>25</v>
      </c>
      <c r="R12">
        <f t="shared" si="0"/>
        <v>500000</v>
      </c>
      <c r="S12">
        <f t="shared" si="1"/>
        <v>32033.290293967486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27436.577915351081</v>
      </c>
      <c r="AC12">
        <f t="shared" si="2"/>
        <v>27753.777126775887</v>
      </c>
      <c r="AE12">
        <f t="shared" si="3"/>
        <v>10205.059986564964</v>
      </c>
      <c r="AF12">
        <f t="shared" si="4"/>
        <v>-510.25299932824822</v>
      </c>
      <c r="AG12">
        <f t="shared" si="4"/>
        <v>-21.660104903431105</v>
      </c>
      <c r="AH12">
        <f t="shared" si="5"/>
        <v>-5656.3552872826494</v>
      </c>
      <c r="AI12">
        <f t="shared" si="6"/>
        <v>4016.7915950506358</v>
      </c>
      <c r="AJ12">
        <f t="shared" si="7"/>
        <v>-317.19921142480598</v>
      </c>
      <c r="AK12">
        <f t="shared" si="24"/>
        <v>1927.1188764443066</v>
      </c>
      <c r="AL12">
        <f t="shared" si="8"/>
        <v>5626.7112600701366</v>
      </c>
      <c r="AN12">
        <f t="shared" si="9"/>
        <v>5476.5913548041481</v>
      </c>
      <c r="AO12">
        <f t="shared" si="9"/>
        <v>-273.82956774020744</v>
      </c>
      <c r="AP12">
        <f t="shared" si="9"/>
        <v>-11.623992746191643</v>
      </c>
      <c r="AQ12">
        <f t="shared" si="9"/>
        <v>-3035.5085131116389</v>
      </c>
      <c r="AR12">
        <f t="shared" si="9"/>
        <v>2155.629281206111</v>
      </c>
      <c r="AS12">
        <f t="shared" si="9"/>
        <v>-170.22638390433602</v>
      </c>
      <c r="AT12">
        <f t="shared" si="9"/>
        <v>1034.1970152364854</v>
      </c>
      <c r="AU12">
        <f t="shared" si="9"/>
        <v>3019.5999125382605</v>
      </c>
      <c r="AW12">
        <v>9</v>
      </c>
      <c r="AX12">
        <f>(R12*SUMPRODUCT(K13:$K$23, X13:$X$23)-$AZ$3*SUMPRODUCT(K12:$K$22, W13:$W$23))/Z12</f>
        <v>32033.290293967486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11778.636382490944</v>
      </c>
      <c r="P13">
        <f t="shared" si="22"/>
        <v>588.93181912454725</v>
      </c>
      <c r="Q13" s="4">
        <f t="shared" si="23"/>
        <v>25</v>
      </c>
      <c r="R13">
        <f t="shared" si="0"/>
        <v>500000</v>
      </c>
      <c r="S13">
        <f t="shared" si="1"/>
        <v>32502.835160743205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27753.777126775887</v>
      </c>
      <c r="AC13">
        <f t="shared" si="2"/>
        <v>27442.53758572018</v>
      </c>
      <c r="AE13">
        <f t="shared" si="3"/>
        <v>9944.8454276826178</v>
      </c>
      <c r="AF13">
        <f t="shared" si="4"/>
        <v>-497.2422713841309</v>
      </c>
      <c r="AG13">
        <f t="shared" si="4"/>
        <v>-21.107802942422364</v>
      </c>
      <c r="AH13">
        <f t="shared" si="5"/>
        <v>-6714.0182394885815</v>
      </c>
      <c r="AI13">
        <f t="shared" si="6"/>
        <v>2712.4771138674823</v>
      </c>
      <c r="AJ13">
        <f t="shared" si="7"/>
        <v>311.23954105570738</v>
      </c>
      <c r="AK13">
        <f t="shared" si="24"/>
        <v>1923.3113606349452</v>
      </c>
      <c r="AL13">
        <f t="shared" si="8"/>
        <v>4947.0280155581349</v>
      </c>
      <c r="AN13">
        <f t="shared" si="9"/>
        <v>5074.5897509396054</v>
      </c>
      <c r="AO13">
        <f t="shared" si="9"/>
        <v>-253.72948754698027</v>
      </c>
      <c r="AP13">
        <f t="shared" si="9"/>
        <v>-10.770749656732404</v>
      </c>
      <c r="AQ13">
        <f t="shared" si="9"/>
        <v>-3425.9846865885015</v>
      </c>
      <c r="AR13">
        <f t="shared" si="9"/>
        <v>1384.1048271473906</v>
      </c>
      <c r="AS13">
        <f t="shared" si="9"/>
        <v>158.81724825324704</v>
      </c>
      <c r="AT13">
        <f t="shared" si="9"/>
        <v>981.41456189712869</v>
      </c>
      <c r="AU13">
        <f t="shared" si="9"/>
        <v>2524.3366372977662</v>
      </c>
      <c r="AW13">
        <v>10</v>
      </c>
      <c r="AX13">
        <f>(R13*SUMPRODUCT(K14:$K$23, X14:$X$23)-$AZ$3*SUMPRODUCT(K13:$K$22, W14:$W$23))/Z13</f>
        <v>32502.835160743205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11778.636382490944</v>
      </c>
      <c r="P14">
        <f t="shared" si="22"/>
        <v>588.93181912454725</v>
      </c>
      <c r="Q14" s="4">
        <f t="shared" si="23"/>
        <v>25</v>
      </c>
      <c r="R14">
        <f t="shared" si="0"/>
        <v>500000</v>
      </c>
      <c r="S14">
        <f t="shared" si="1"/>
        <v>32330.355017799022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27442.53758572018</v>
      </c>
      <c r="AC14">
        <f t="shared" si="2"/>
        <v>26515.974672195131</v>
      </c>
      <c r="AE14">
        <f t="shared" si="3"/>
        <v>9660.3338818636985</v>
      </c>
      <c r="AF14">
        <f t="shared" si="4"/>
        <v>-483.01669409318498</v>
      </c>
      <c r="AG14">
        <f t="shared" si="4"/>
        <v>-20.50393094786396</v>
      </c>
      <c r="AH14">
        <f t="shared" si="5"/>
        <v>-7855.8793026835774</v>
      </c>
      <c r="AI14">
        <f t="shared" si="6"/>
        <v>1300.9339541390727</v>
      </c>
      <c r="AJ14">
        <f t="shared" si="7"/>
        <v>926.56291352504923</v>
      </c>
      <c r="AK14">
        <f t="shared" si="24"/>
        <v>1882.2605353574215</v>
      </c>
      <c r="AL14">
        <f t="shared" si="8"/>
        <v>4109.7574030215437</v>
      </c>
      <c r="AN14">
        <f t="shared" si="9"/>
        <v>4688.4259908529766</v>
      </c>
      <c r="AO14">
        <f t="shared" si="9"/>
        <v>-234.42129954264885</v>
      </c>
      <c r="AP14">
        <f t="shared" si="9"/>
        <v>-9.9511221813043793</v>
      </c>
      <c r="AQ14">
        <f t="shared" si="9"/>
        <v>-3812.6745052625411</v>
      </c>
      <c r="AR14">
        <f t="shared" si="9"/>
        <v>631.37906386648228</v>
      </c>
      <c r="AS14">
        <f t="shared" si="9"/>
        <v>449.68649107324842</v>
      </c>
      <c r="AT14">
        <f t="shared" si="9"/>
        <v>913.51285819368184</v>
      </c>
      <c r="AU14">
        <f t="shared" si="9"/>
        <v>1994.5784131334126</v>
      </c>
      <c r="AW14">
        <v>11</v>
      </c>
      <c r="AX14">
        <f>(R14*SUMPRODUCT(K15:$K$23, X15:$X$23)-$AZ$3*SUMPRODUCT(K14:$K$22, W15:$W$23))/Z14</f>
        <v>32330.355017799022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11778.636382490944</v>
      </c>
      <c r="P15">
        <f t="shared" si="22"/>
        <v>588.93181912454725</v>
      </c>
      <c r="Q15" s="4">
        <f t="shared" si="23"/>
        <v>25</v>
      </c>
      <c r="R15">
        <f t="shared" si="0"/>
        <v>500000</v>
      </c>
      <c r="S15">
        <f t="shared" si="1"/>
        <v>31487.484671498321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26515.974672195131</v>
      </c>
      <c r="AC15">
        <f t="shared" si="2"/>
        <v>24994.868391306496</v>
      </c>
      <c r="AE15">
        <f t="shared" si="3"/>
        <v>9349.9201120978723</v>
      </c>
      <c r="AF15">
        <f t="shared" si="4"/>
        <v>-467.49600560489364</v>
      </c>
      <c r="AG15">
        <f t="shared" si="4"/>
        <v>-19.845081825423819</v>
      </c>
      <c r="AH15">
        <f t="shared" si="5"/>
        <v>-9076.1962592300497</v>
      </c>
      <c r="AI15">
        <f t="shared" si="6"/>
        <v>-213.61723456249456</v>
      </c>
      <c r="AJ15">
        <f t="shared" si="7"/>
        <v>1521.1062808886345</v>
      </c>
      <c r="AK15">
        <f t="shared" si="24"/>
        <v>1837.176896613913</v>
      </c>
      <c r="AL15">
        <f t="shared" si="8"/>
        <v>3144.6659429400529</v>
      </c>
      <c r="AN15">
        <f t="shared" si="9"/>
        <v>4313.8831090460844</v>
      </c>
      <c r="AO15">
        <f t="shared" si="9"/>
        <v>-215.69415545230424</v>
      </c>
      <c r="AP15">
        <f t="shared" si="9"/>
        <v>-9.1561598663889328</v>
      </c>
      <c r="AQ15">
        <f t="shared" si="9"/>
        <v>-4187.5919010707712</v>
      </c>
      <c r="AR15">
        <f t="shared" si="9"/>
        <v>-98.559107343379893</v>
      </c>
      <c r="AS15">
        <f t="shared" si="9"/>
        <v>701.81077629732602</v>
      </c>
      <c r="AT15">
        <f t="shared" si="9"/>
        <v>847.64001056841369</v>
      </c>
      <c r="AU15">
        <f t="shared" si="9"/>
        <v>1450.8916795223599</v>
      </c>
      <c r="AW15">
        <v>12</v>
      </c>
      <c r="AX15">
        <f>(R15*SUMPRODUCT(K16:$K$23, X16:$X$23)-$AZ$3*SUMPRODUCT(K15:$K$22, W16:$W$23))/Z15</f>
        <v>31487.484671498321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11778.636382490944</v>
      </c>
      <c r="P16">
        <f t="shared" si="22"/>
        <v>588.93181912454725</v>
      </c>
      <c r="Q16" s="4">
        <f t="shared" si="23"/>
        <v>25</v>
      </c>
      <c r="R16">
        <f t="shared" si="0"/>
        <v>500000</v>
      </c>
      <c r="S16">
        <f t="shared" si="1"/>
        <v>30007.920479920042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24994.868391306496</v>
      </c>
      <c r="AC16">
        <f t="shared" si="2"/>
        <v>22967.428964727624</v>
      </c>
      <c r="AE16">
        <f t="shared" si="3"/>
        <v>9015.119678061008</v>
      </c>
      <c r="AF16">
        <f t="shared" si="4"/>
        <v>-450.75598390305043</v>
      </c>
      <c r="AG16">
        <f t="shared" si="4"/>
        <v>-19.134472330477216</v>
      </c>
      <c r="AH16">
        <f t="shared" si="5"/>
        <v>-10243.173533847281</v>
      </c>
      <c r="AI16">
        <f t="shared" si="6"/>
        <v>-1697.9443120198011</v>
      </c>
      <c r="AJ16">
        <f t="shared" si="7"/>
        <v>2027.4394265788724</v>
      </c>
      <c r="AK16">
        <f t="shared" si="24"/>
        <v>1835.6899950749059</v>
      </c>
      <c r="AL16">
        <f t="shared" si="8"/>
        <v>2165.1851096339769</v>
      </c>
      <c r="AN16">
        <f t="shared" si="9"/>
        <v>3943.6923079667608</v>
      </c>
      <c r="AO16">
        <f t="shared" si="9"/>
        <v>-197.18461539833805</v>
      </c>
      <c r="AP16">
        <f t="shared" si="9"/>
        <v>-8.3704347852801906</v>
      </c>
      <c r="AQ16">
        <f t="shared" si="9"/>
        <v>-4480.908309282775</v>
      </c>
      <c r="AR16">
        <f t="shared" si="9"/>
        <v>-742.77105149963256</v>
      </c>
      <c r="AS16">
        <f t="shared" si="9"/>
        <v>886.90972022540586</v>
      </c>
      <c r="AT16">
        <f t="shared" si="9"/>
        <v>803.02833150469201</v>
      </c>
      <c r="AU16">
        <f t="shared" si="9"/>
        <v>947.16700023046531</v>
      </c>
      <c r="AW16">
        <v>13</v>
      </c>
      <c r="AX16">
        <f>(R16*SUMPRODUCT(K17:$K$23, X17:$X$23)-$AZ$3*SUMPRODUCT(K16:$K$22, W17:$W$23))/Z16</f>
        <v>30007.920479920042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11778.636382490944</v>
      </c>
      <c r="P17">
        <f t="shared" si="22"/>
        <v>588.93181912454725</v>
      </c>
      <c r="Q17" s="4">
        <f t="shared" si="23"/>
        <v>25</v>
      </c>
      <c r="R17">
        <f t="shared" si="0"/>
        <v>500000</v>
      </c>
      <c r="S17">
        <f t="shared" si="1"/>
        <v>27920.998235660514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22967.428964727624</v>
      </c>
      <c r="AC17">
        <f t="shared" si="2"/>
        <v>20520.883168496392</v>
      </c>
      <c r="AE17">
        <f t="shared" si="3"/>
        <v>8656.854566918375</v>
      </c>
      <c r="AF17">
        <f t="shared" si="4"/>
        <v>-432.84272834591883</v>
      </c>
      <c r="AG17">
        <f t="shared" si="4"/>
        <v>-18.374059368593109</v>
      </c>
      <c r="AH17">
        <f t="shared" si="5"/>
        <v>-11381.364771586646</v>
      </c>
      <c r="AI17">
        <f t="shared" si="6"/>
        <v>-3175.7269923827826</v>
      </c>
      <c r="AJ17">
        <f t="shared" si="7"/>
        <v>2446.5457962312321</v>
      </c>
      <c r="AK17">
        <f t="shared" si="24"/>
        <v>1924.5118975636149</v>
      </c>
      <c r="AL17">
        <f t="shared" si="8"/>
        <v>1195.3307014120644</v>
      </c>
      <c r="AN17">
        <f t="shared" si="9"/>
        <v>3566.8909430398344</v>
      </c>
      <c r="AO17">
        <f t="shared" si="9"/>
        <v>-178.34454715199175</v>
      </c>
      <c r="AP17">
        <f t="shared" si="9"/>
        <v>-7.5706788698012017</v>
      </c>
      <c r="AQ17">
        <f t="shared" si="9"/>
        <v>-4689.4731347735051</v>
      </c>
      <c r="AR17">
        <f t="shared" si="9"/>
        <v>-1308.4974177554629</v>
      </c>
      <c r="AS17">
        <f t="shared" si="9"/>
        <v>1008.0522867575215</v>
      </c>
      <c r="AT17">
        <f t="shared" si="9"/>
        <v>792.95822797167114</v>
      </c>
      <c r="AU17">
        <f t="shared" si="9"/>
        <v>492.51309697372977</v>
      </c>
      <c r="AW17">
        <v>14</v>
      </c>
      <c r="AX17">
        <f>(R17*SUMPRODUCT(K18:$K$23, X18:$X$23)-$AZ$3*SUMPRODUCT(K17:$K$22, W18:$W$23))/Z17</f>
        <v>27920.998235660514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11778.636382490944</v>
      </c>
      <c r="P18">
        <f t="shared" si="22"/>
        <v>588.93181912454725</v>
      </c>
      <c r="Q18" s="4">
        <f t="shared" si="23"/>
        <v>25</v>
      </c>
      <c r="R18">
        <f t="shared" si="0"/>
        <v>500000</v>
      </c>
      <c r="S18">
        <f t="shared" si="1"/>
        <v>25233.51418484301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20520.883168496392</v>
      </c>
      <c r="AC18">
        <f t="shared" si="2"/>
        <v>17728.313924175854</v>
      </c>
      <c r="AE18">
        <f t="shared" si="3"/>
        <v>8275.3183665930846</v>
      </c>
      <c r="AF18">
        <f t="shared" si="4"/>
        <v>-413.76591832965431</v>
      </c>
      <c r="AG18">
        <f t="shared" si="4"/>
        <v>-17.564253827578941</v>
      </c>
      <c r="AH18">
        <f t="shared" si="5"/>
        <v>-12521.298946564795</v>
      </c>
      <c r="AI18">
        <f t="shared" si="6"/>
        <v>-4677.3107521289439</v>
      </c>
      <c r="AJ18">
        <f t="shared" si="7"/>
        <v>2792.5692443205371</v>
      </c>
      <c r="AK18">
        <f t="shared" si="24"/>
        <v>1989.6087367348634</v>
      </c>
      <c r="AL18">
        <f t="shared" si="8"/>
        <v>104.86722892645662</v>
      </c>
      <c r="AN18">
        <f t="shared" si="9"/>
        <v>3186.3248921022441</v>
      </c>
      <c r="AO18">
        <f t="shared" si="9"/>
        <v>-159.31624460511225</v>
      </c>
      <c r="AP18">
        <f t="shared" si="9"/>
        <v>-6.7629324580363717</v>
      </c>
      <c r="AQ18">
        <f t="shared" si="9"/>
        <v>-4821.1953604050186</v>
      </c>
      <c r="AR18">
        <f t="shared" si="9"/>
        <v>-1800.9496453659228</v>
      </c>
      <c r="AS18">
        <f t="shared" si="9"/>
        <v>1075.2496160170047</v>
      </c>
      <c r="AT18">
        <f t="shared" si="9"/>
        <v>766.07806039157367</v>
      </c>
      <c r="AU18">
        <f t="shared" si="9"/>
        <v>40.378031042655557</v>
      </c>
      <c r="AW18">
        <v>15</v>
      </c>
      <c r="AX18">
        <f>(R18*SUMPRODUCT(K19:$K$23, X19:$X$23)-$AZ$3*SUMPRODUCT(K18:$K$22, W19:$W$23))/Z18</f>
        <v>25233.51418484301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11778.636382490944</v>
      </c>
      <c r="P19">
        <f t="shared" si="22"/>
        <v>588.93181912454725</v>
      </c>
      <c r="Q19" s="4">
        <f t="shared" si="23"/>
        <v>25</v>
      </c>
      <c r="R19">
        <f t="shared" si="0"/>
        <v>500000</v>
      </c>
      <c r="S19">
        <f t="shared" si="1"/>
        <v>21848.275491123142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17728.313924175854</v>
      </c>
      <c r="AC19">
        <f t="shared" si="2"/>
        <v>14593.869641710342</v>
      </c>
      <c r="AE19">
        <f t="shared" si="3"/>
        <v>7867.709467185181</v>
      </c>
      <c r="AF19">
        <f t="shared" si="4"/>
        <v>-393.38547335925909</v>
      </c>
      <c r="AG19">
        <f t="shared" si="4"/>
        <v>-16.699109327461297</v>
      </c>
      <c r="AH19">
        <f t="shared" si="5"/>
        <v>-13790.039236837092</v>
      </c>
      <c r="AI19">
        <f t="shared" si="6"/>
        <v>-6332.414352338631</v>
      </c>
      <c r="AJ19">
        <f t="shared" si="7"/>
        <v>3134.4442824655125</v>
      </c>
      <c r="AK19">
        <f t="shared" si="24"/>
        <v>1849.8736231813305</v>
      </c>
      <c r="AL19">
        <f t="shared" si="8"/>
        <v>-1348.0964466917881</v>
      </c>
      <c r="AN19">
        <f t="shared" si="9"/>
        <v>2822.2278212371943</v>
      </c>
      <c r="AO19">
        <f t="shared" si="9"/>
        <v>-141.11139106185973</v>
      </c>
      <c r="AP19">
        <f t="shared" si="9"/>
        <v>-5.9901412387440338</v>
      </c>
      <c r="AQ19">
        <f t="shared" si="9"/>
        <v>-4946.6280564218687</v>
      </c>
      <c r="AR19">
        <f t="shared" si="9"/>
        <v>-2271.5017674852779</v>
      </c>
      <c r="AS19">
        <f t="shared" si="9"/>
        <v>1124.3572090438267</v>
      </c>
      <c r="AT19">
        <f t="shared" si="9"/>
        <v>663.56858077819004</v>
      </c>
      <c r="AU19">
        <f t="shared" si="9"/>
        <v>-483.57597766326103</v>
      </c>
      <c r="AW19">
        <v>16</v>
      </c>
      <c r="AX19">
        <f>(R19*SUMPRODUCT(K20:$K$23, X20:$X$23)-$AZ$3*SUMPRODUCT(K19:$K$22, W20:$W$23))/Z19</f>
        <v>21848.275491123142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11778.636382490944</v>
      </c>
      <c r="P20">
        <f t="shared" si="22"/>
        <v>588.93181912454725</v>
      </c>
      <c r="Q20" s="4">
        <f t="shared" si="23"/>
        <v>25</v>
      </c>
      <c r="R20">
        <f t="shared" si="0"/>
        <v>500000</v>
      </c>
      <c r="S20">
        <f t="shared" si="1"/>
        <v>17596.926146044862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14593.869641710342</v>
      </c>
      <c r="AC20">
        <f t="shared" si="2"/>
        <v>11110.196550262417</v>
      </c>
      <c r="AE20">
        <f t="shared" si="3"/>
        <v>7436.6945804883899</v>
      </c>
      <c r="AF20">
        <f t="shared" si="4"/>
        <v>-371.83472902441952</v>
      </c>
      <c r="AG20">
        <f t="shared" si="4"/>
        <v>-15.784285928766566</v>
      </c>
      <c r="AH20">
        <f t="shared" si="5"/>
        <v>-14956.646108402334</v>
      </c>
      <c r="AI20">
        <f t="shared" si="6"/>
        <v>-7907.5705428671299</v>
      </c>
      <c r="AJ20">
        <f t="shared" si="7"/>
        <v>3483.6730914479249</v>
      </c>
      <c r="AK20">
        <f t="shared" si="24"/>
        <v>1176.0690114793651</v>
      </c>
      <c r="AL20">
        <f t="shared" si="8"/>
        <v>-3247.8284399398399</v>
      </c>
      <c r="AN20">
        <f t="shared" si="9"/>
        <v>2530.2270462939077</v>
      </c>
      <c r="AO20">
        <f t="shared" si="9"/>
        <v>-126.51135231469539</v>
      </c>
      <c r="AP20">
        <f t="shared" si="9"/>
        <v>-5.3703734543820243</v>
      </c>
      <c r="AQ20">
        <f t="shared" si="9"/>
        <v>-5088.7810566560602</v>
      </c>
      <c r="AR20">
        <f t="shared" si="9"/>
        <v>-2690.43573613123</v>
      </c>
      <c r="AS20">
        <f t="shared" si="9"/>
        <v>1185.2690440662113</v>
      </c>
      <c r="AT20">
        <f t="shared" si="9"/>
        <v>400.14035657193887</v>
      </c>
      <c r="AU20">
        <f t="shared" si="9"/>
        <v>-1105.0263354930796</v>
      </c>
      <c r="AW20">
        <v>17</v>
      </c>
      <c r="AX20">
        <f>(R20*SUMPRODUCT(K21:$K$23, X21:$X$23)-$AZ$3*SUMPRODUCT(K20:$K$22, W21:$W$23))/Z20</f>
        <v>17596.926146044862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11778.636382490944</v>
      </c>
      <c r="P21">
        <f t="shared" si="22"/>
        <v>588.93181912454725</v>
      </c>
      <c r="Q21" s="4">
        <f t="shared" si="23"/>
        <v>25</v>
      </c>
      <c r="R21">
        <f t="shared" si="0"/>
        <v>500000</v>
      </c>
      <c r="S21">
        <f t="shared" si="1"/>
        <v>12491.875339473634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11110.196550262417</v>
      </c>
      <c r="AC21">
        <f t="shared" si="2"/>
        <v>7411.5234659037651</v>
      </c>
      <c r="AE21">
        <f t="shared" si="3"/>
        <v>6988.3534355585307</v>
      </c>
      <c r="AF21">
        <f t="shared" si="4"/>
        <v>-349.41767177792656</v>
      </c>
      <c r="AG21">
        <f t="shared" si="4"/>
        <v>-14.83268777603744</v>
      </c>
      <c r="AH21">
        <f t="shared" si="5"/>
        <v>-15875.105868829225</v>
      </c>
      <c r="AI21">
        <f t="shared" si="6"/>
        <v>-9251.0027928246582</v>
      </c>
      <c r="AJ21">
        <f t="shared" si="7"/>
        <v>3698.673084358652</v>
      </c>
      <c r="AK21">
        <f t="shared" si="24"/>
        <v>910.5304877104071</v>
      </c>
      <c r="AL21">
        <f t="shared" si="8"/>
        <v>-4641.799220755599</v>
      </c>
      <c r="AN21">
        <f t="shared" si="9"/>
        <v>2261.662227686767</v>
      </c>
      <c r="AO21">
        <f t="shared" si="9"/>
        <v>-113.08311138433835</v>
      </c>
      <c r="AP21">
        <f t="shared" si="9"/>
        <v>-4.8003481775037002</v>
      </c>
      <c r="AQ21">
        <f t="shared" si="9"/>
        <v>-5137.7091378020732</v>
      </c>
      <c r="AR21">
        <f t="shared" si="9"/>
        <v>-2993.9303696771481</v>
      </c>
      <c r="AS21">
        <f t="shared" si="9"/>
        <v>1197.012899332145</v>
      </c>
      <c r="AT21">
        <f t="shared" si="9"/>
        <v>294.67777069395618</v>
      </c>
      <c r="AU21">
        <f t="shared" si="9"/>
        <v>-1502.2396996510465</v>
      </c>
      <c r="AW21">
        <v>18</v>
      </c>
      <c r="AX21">
        <f>(R21*SUMPRODUCT(K22:$K$23, X22:$X$23)-$AZ$3*SUMPRODUCT(K21:$K$22, W22:$W$23))/Z21</f>
        <v>12491.875339473634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11778.636382490944</v>
      </c>
      <c r="P22">
        <f t="shared" si="22"/>
        <v>588.93181912454725</v>
      </c>
      <c r="Q22" s="4">
        <f t="shared" si="23"/>
        <v>25</v>
      </c>
      <c r="R22">
        <f t="shared" si="0"/>
        <v>500000</v>
      </c>
      <c r="S22">
        <f t="shared" si="1"/>
        <v>6575.1827784574525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7411.5234659037651</v>
      </c>
      <c r="AC22">
        <f t="shared" si="2"/>
        <v>3642.2905413279077</v>
      </c>
      <c r="AE22">
        <f t="shared" si="3"/>
        <v>6524.7183737989126</v>
      </c>
      <c r="AF22">
        <f t="shared" si="4"/>
        <v>-326.23591868994566</v>
      </c>
      <c r="AG22">
        <f t="shared" si="4"/>
        <v>-13.84862848703346</v>
      </c>
      <c r="AH22">
        <f t="shared" si="5"/>
        <v>-16714.648224872115</v>
      </c>
      <c r="AI22">
        <f t="shared" si="6"/>
        <v>-10530.014398250181</v>
      </c>
      <c r="AJ22">
        <f t="shared" si="7"/>
        <v>3769.2329245758574</v>
      </c>
      <c r="AK22">
        <f t="shared" si="24"/>
        <v>952.70041447089136</v>
      </c>
      <c r="AL22">
        <f t="shared" si="8"/>
        <v>-5808.0810592034322</v>
      </c>
      <c r="AN22">
        <f t="shared" si="9"/>
        <v>1973.4715818080545</v>
      </c>
      <c r="AO22">
        <f t="shared" si="9"/>
        <v>-98.67357909040274</v>
      </c>
      <c r="AP22">
        <f t="shared" si="9"/>
        <v>-4.1886673417086699</v>
      </c>
      <c r="AQ22">
        <f t="shared" si="9"/>
        <v>-5055.5259831847825</v>
      </c>
      <c r="AR22">
        <f t="shared" si="9"/>
        <v>-3184.9166478088396</v>
      </c>
      <c r="AS22">
        <f t="shared" si="9"/>
        <v>1140.0452304173223</v>
      </c>
      <c r="AT22">
        <f t="shared" si="9"/>
        <v>288.15453575514022</v>
      </c>
      <c r="AU22">
        <f t="shared" si="9"/>
        <v>-1756.7168816363769</v>
      </c>
      <c r="AW22">
        <v>19</v>
      </c>
      <c r="AX22">
        <f>(R22*SUMPRODUCT(K23:$K$23, X23:$X$23)-$AZ$3*SUMPRODUCT(K22:$K$22, W23:$W$23))/Z22</f>
        <v>6575.1827784574525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11778.636382490944</v>
      </c>
      <c r="P23">
        <f t="shared" si="22"/>
        <v>588.93181912454725</v>
      </c>
      <c r="Q23" s="4">
        <f t="shared" si="23"/>
        <v>25</v>
      </c>
      <c r="R23">
        <f t="shared" si="0"/>
        <v>500000</v>
      </c>
      <c r="S23">
        <f t="shared" si="1"/>
        <v>7091.3266096549842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3642.2905413279077</v>
      </c>
      <c r="AC23">
        <f t="shared" si="2"/>
        <v>3642.2905413279077</v>
      </c>
      <c r="AE23">
        <f t="shared" si="3"/>
        <v>6049.8152528014516</v>
      </c>
      <c r="AF23">
        <f t="shared" si="4"/>
        <v>-302.4907626400726</v>
      </c>
      <c r="AG23">
        <f t="shared" si="4"/>
        <v>-12.840652891268805</v>
      </c>
      <c r="AH23">
        <f t="shared" si="5"/>
        <v>-17389.786217886387</v>
      </c>
      <c r="AI23">
        <f t="shared" si="6"/>
        <v>-11655.302380616278</v>
      </c>
      <c r="AJ23">
        <f t="shared" si="7"/>
        <v>0</v>
      </c>
      <c r="AK23">
        <f t="shared" si="24"/>
        <v>975.58100177173685</v>
      </c>
      <c r="AL23">
        <f t="shared" si="8"/>
        <v>-10679.721378844541</v>
      </c>
      <c r="AN23">
        <f t="shared" si="9"/>
        <v>1657.6066679963433</v>
      </c>
      <c r="AO23">
        <f t="shared" si="9"/>
        <v>-82.880333399817161</v>
      </c>
      <c r="AP23">
        <f t="shared" si="9"/>
        <v>-3.5182482380990878</v>
      </c>
      <c r="AQ23">
        <f t="shared" si="9"/>
        <v>-4764.6786530301679</v>
      </c>
      <c r="AR23">
        <f t="shared" si="9"/>
        <v>-3193.4705666717414</v>
      </c>
      <c r="AS23">
        <f t="shared" si="9"/>
        <v>0</v>
      </c>
      <c r="AT23">
        <f t="shared" si="9"/>
        <v>267.30230695202613</v>
      </c>
      <c r="AU23">
        <f t="shared" si="9"/>
        <v>-2926.168259719715</v>
      </c>
      <c r="AW23">
        <v>20</v>
      </c>
      <c r="AX23">
        <f>(R23*SUMPRODUCT(K$23:$K24, X$23:$X24)-$AZ$3*SUMPRODUCT(K$22:$K23, W$23:$W24))/Z23</f>
        <v>7091.3266096549842</v>
      </c>
    </row>
    <row r="25" spans="5:50" x14ac:dyDescent="0.25">
      <c r="AN25" s="8">
        <f t="shared" ref="AN25:AU25" si="25">SUM(AN3:AN23)</f>
        <v>106180.02026874703</v>
      </c>
      <c r="AO25" s="8">
        <f t="shared" si="25"/>
        <v>-14142.978300305558</v>
      </c>
      <c r="AP25" s="8">
        <f t="shared" si="25"/>
        <v>-1722.7982762460499</v>
      </c>
      <c r="AQ25" s="8">
        <f t="shared" si="25"/>
        <v>-65653.102269738331</v>
      </c>
      <c r="AR25" s="8">
        <f t="shared" si="25"/>
        <v>24661.141422457084</v>
      </c>
      <c r="AS25" s="8">
        <f t="shared" si="25"/>
        <v>-12398.711105676575</v>
      </c>
      <c r="AT25" s="8">
        <f t="shared" si="25"/>
        <v>17672.618326060448</v>
      </c>
      <c r="AU25" s="9">
        <f t="shared" si="25"/>
        <v>29935.048642840979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6E36-D8D1-4249-A4C7-7AF38E53032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41283.420633416077</v>
      </c>
      <c r="K3">
        <v>1</v>
      </c>
      <c r="L3" s="2">
        <v>0</v>
      </c>
      <c r="O3">
        <f>$C$3</f>
        <v>41283.420633416077</v>
      </c>
      <c r="P3">
        <f>O3*B5</f>
        <v>33026.736506732865</v>
      </c>
      <c r="Q3" s="4">
        <f>B8</f>
        <v>1522.432587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41283.420633416077</v>
      </c>
      <c r="AF3">
        <f t="shared" ref="AF3:AG23" si="4">-$Z3*P3</f>
        <v>-33026.736506732865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6734.2515396832123</v>
      </c>
      <c r="AJ3">
        <f t="shared" ref="AJ3:AJ23" si="7">AB3-AC3</f>
        <v>0</v>
      </c>
      <c r="AL3">
        <f t="shared" ref="AL3:AL23" si="8">SUM(AI3:AK3)</f>
        <v>6734.2515396832123</v>
      </c>
      <c r="AN3">
        <f t="shared" ref="AN3:AU23" si="9">AE3*$K3</f>
        <v>41283.420633416077</v>
      </c>
      <c r="AO3">
        <f t="shared" si="9"/>
        <v>-33026.736506732865</v>
      </c>
      <c r="AP3">
        <f t="shared" si="9"/>
        <v>-1522.432587</v>
      </c>
      <c r="AQ3">
        <f t="shared" si="9"/>
        <v>0</v>
      </c>
      <c r="AR3">
        <f t="shared" si="9"/>
        <v>6734.2515396832123</v>
      </c>
      <c r="AS3">
        <f t="shared" si="9"/>
        <v>0</v>
      </c>
      <c r="AT3">
        <f t="shared" si="9"/>
        <v>0</v>
      </c>
      <c r="AU3">
        <f t="shared" si="9"/>
        <v>6734.2515396832123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22536.913635471232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500000</v>
      </c>
      <c r="S4">
        <f t="shared" si="1"/>
        <v>14214.353751756989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13807.696072848077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-9304.473</v>
      </c>
      <c r="AI4">
        <f t="shared" si="6"/>
        <v>-9304.473</v>
      </c>
      <c r="AJ4">
        <f t="shared" si="7"/>
        <v>-13807.696072848077</v>
      </c>
      <c r="AK4">
        <f>H4*SUM(AB4, AE4:AF4)</f>
        <v>0</v>
      </c>
      <c r="AL4">
        <f t="shared" si="8"/>
        <v>-23112.169072848075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-8729.2175626231347</v>
      </c>
      <c r="AR4">
        <f t="shared" si="9"/>
        <v>-8729.2175626231347</v>
      </c>
      <c r="AS4">
        <f t="shared" si="9"/>
        <v>-12954.025774320364</v>
      </c>
      <c r="AT4">
        <f t="shared" si="9"/>
        <v>0</v>
      </c>
      <c r="AU4">
        <f t="shared" si="9"/>
        <v>-21683.243336943495</v>
      </c>
      <c r="AW4">
        <v>1</v>
      </c>
      <c r="AX4">
        <f>(R4*SUMPRODUCT(K5:$K$23, X5:$X$23)-$AZ$3*SUMPRODUCT(K4:$K$22, W5:$W$23))/Z4</f>
        <v>14214.353751756989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41283.420633416077</v>
      </c>
      <c r="P5">
        <f t="shared" ref="P5:P23" si="22">O5*$C$5</f>
        <v>2064.171031670804</v>
      </c>
      <c r="Q5" s="4">
        <f t="shared" ref="Q5:Q23" si="23">$C$8</f>
        <v>25</v>
      </c>
      <c r="R5">
        <f t="shared" si="0"/>
        <v>500000</v>
      </c>
      <c r="S5">
        <f t="shared" si="1"/>
        <v>26657.966021930526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13807.696072848077</v>
      </c>
      <c r="AC5">
        <f t="shared" si="2"/>
        <v>25063.220385734137</v>
      </c>
      <c r="AE5">
        <f t="shared" si="3"/>
        <v>38813.744032874274</v>
      </c>
      <c r="AF5">
        <f t="shared" si="4"/>
        <v>-1940.6872016437139</v>
      </c>
      <c r="AG5">
        <f t="shared" si="4"/>
        <v>-23.504438002805191</v>
      </c>
      <c r="AH5">
        <f t="shared" si="5"/>
        <v>-10749.81167389614</v>
      </c>
      <c r="AI5">
        <f t="shared" si="6"/>
        <v>26099.740719331618</v>
      </c>
      <c r="AJ5">
        <f t="shared" si="7"/>
        <v>-11255.52431288606</v>
      </c>
      <c r="AK5">
        <f>H5*SUM(AB5, AE5:AF5)</f>
        <v>4378.8170509123947</v>
      </c>
      <c r="AL5">
        <f t="shared" si="8"/>
        <v>19223.033457357953</v>
      </c>
      <c r="AN5">
        <f t="shared" si="9"/>
        <v>33518.094288240609</v>
      </c>
      <c r="AO5">
        <f t="shared" si="9"/>
        <v>-1675.9047144120307</v>
      </c>
      <c r="AP5">
        <f t="shared" si="9"/>
        <v>-20.297551519453084</v>
      </c>
      <c r="AQ5">
        <f t="shared" si="9"/>
        <v>-9283.1343701680562</v>
      </c>
      <c r="AR5">
        <f t="shared" si="9"/>
        <v>22538.757652141074</v>
      </c>
      <c r="AS5">
        <f t="shared" si="9"/>
        <v>-9719.8488469282074</v>
      </c>
      <c r="AT5">
        <f t="shared" si="9"/>
        <v>3781.3822510687746</v>
      </c>
      <c r="AU5">
        <f t="shared" si="9"/>
        <v>16600.291056281643</v>
      </c>
      <c r="AW5">
        <v>2</v>
      </c>
      <c r="AX5">
        <f>(R5*SUMPRODUCT(K6:$K$23, X6:$X$23)-$AZ$3*SUMPRODUCT(K5:$K$22, W6:$W$23))/Z5</f>
        <v>26657.966021930526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41283.420633416077</v>
      </c>
      <c r="P6">
        <f t="shared" si="22"/>
        <v>2064.171031670804</v>
      </c>
      <c r="Q6" s="4">
        <f t="shared" si="23"/>
        <v>25</v>
      </c>
      <c r="R6">
        <f t="shared" si="0"/>
        <v>500000</v>
      </c>
      <c r="S6">
        <f t="shared" si="1"/>
        <v>37409.647569617933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25063.220385734137</v>
      </c>
      <c r="AC6">
        <f t="shared" si="2"/>
        <v>33912.286762689037</v>
      </c>
      <c r="AE6">
        <f t="shared" si="3"/>
        <v>37423.907735557899</v>
      </c>
      <c r="AF6">
        <f t="shared" si="4"/>
        <v>-1871.1953867778952</v>
      </c>
      <c r="AG6">
        <f t="shared" si="4"/>
        <v>-22.662794871015262</v>
      </c>
      <c r="AH6">
        <f t="shared" si="5"/>
        <v>-12131.975035237559</v>
      </c>
      <c r="AI6">
        <f t="shared" si="6"/>
        <v>23398.07451867143</v>
      </c>
      <c r="AJ6">
        <f t="shared" si="7"/>
        <v>-8849.0663769548992</v>
      </c>
      <c r="AK6">
        <f>H6*SUM(AB6, AE6:AF6)</f>
        <v>6595.0134815151396</v>
      </c>
      <c r="AL6">
        <f t="shared" si="8"/>
        <v>21144.021623231671</v>
      </c>
      <c r="AN6">
        <f t="shared" si="9"/>
        <v>29146.720566721204</v>
      </c>
      <c r="AO6">
        <f t="shared" si="9"/>
        <v>-1457.3360283360603</v>
      </c>
      <c r="AP6">
        <f t="shared" si="9"/>
        <v>-17.650378844291396</v>
      </c>
      <c r="AQ6">
        <f t="shared" si="9"/>
        <v>-9448.7002472628174</v>
      </c>
      <c r="AR6">
        <f t="shared" si="9"/>
        <v>18223.033912278035</v>
      </c>
      <c r="AS6">
        <f t="shared" si="9"/>
        <v>-6891.884909186314</v>
      </c>
      <c r="AT6">
        <f t="shared" si="9"/>
        <v>5136.3694149139428</v>
      </c>
      <c r="AU6">
        <f t="shared" si="9"/>
        <v>16467.518418005664</v>
      </c>
      <c r="AW6">
        <v>3</v>
      </c>
      <c r="AX6">
        <f>(R6*SUMPRODUCT(K7:$K$23, X7:$X$23)-$AZ$3*SUMPRODUCT(K6:$K$22, W7:$W$23))/Z6</f>
        <v>37409.647569617933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41283.420633416077</v>
      </c>
      <c r="P7">
        <f t="shared" si="22"/>
        <v>2064.171031670804</v>
      </c>
      <c r="Q7" s="4">
        <f t="shared" si="23"/>
        <v>25</v>
      </c>
      <c r="R7">
        <f t="shared" si="0"/>
        <v>500000</v>
      </c>
      <c r="S7">
        <f t="shared" si="1"/>
        <v>46319.039717436797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33912.286762689037</v>
      </c>
      <c r="AC7">
        <f t="shared" si="2"/>
        <v>40320.102854188197</v>
      </c>
      <c r="AE7">
        <f t="shared" si="3"/>
        <v>35936.663978062374</v>
      </c>
      <c r="AF7">
        <f t="shared" si="4"/>
        <v>-1796.833198903119</v>
      </c>
      <c r="AG7">
        <f t="shared" si="4"/>
        <v>-21.762164706001936</v>
      </c>
      <c r="AH7">
        <f t="shared" si="5"/>
        <v>-13480.04432606346</v>
      </c>
      <c r="AI7">
        <f t="shared" si="6"/>
        <v>20638.024288389792</v>
      </c>
      <c r="AJ7">
        <f t="shared" si="7"/>
        <v>-6407.8160914991604</v>
      </c>
      <c r="AK7">
        <f>H7*SUM(AB7, AE7:AF7)</f>
        <v>7125.0567066315161</v>
      </c>
      <c r="AL7">
        <f t="shared" si="8"/>
        <v>21355.264903522148</v>
      </c>
      <c r="AN7">
        <f t="shared" si="9"/>
        <v>25335.761866703713</v>
      </c>
      <c r="AO7">
        <f t="shared" si="9"/>
        <v>-1266.7880933351857</v>
      </c>
      <c r="AP7">
        <f t="shared" si="9"/>
        <v>-15.342576679678141</v>
      </c>
      <c r="AQ7">
        <f t="shared" si="9"/>
        <v>-9503.5864543865428</v>
      </c>
      <c r="AR7">
        <f t="shared" si="9"/>
        <v>14550.044742302307</v>
      </c>
      <c r="AS7">
        <f t="shared" si="9"/>
        <v>-4517.5841218583873</v>
      </c>
      <c r="AT7">
        <f t="shared" si="9"/>
        <v>5023.2470135840776</v>
      </c>
      <c r="AU7">
        <f t="shared" si="9"/>
        <v>15055.707634027996</v>
      </c>
      <c r="AW7">
        <v>4</v>
      </c>
      <c r="AX7">
        <f>(R7*SUMPRODUCT(K8:$K$23, X8:$X$23)-$AZ$3*SUMPRODUCT(K7:$K$22, W8:$W$23))/Z7</f>
        <v>46319.039717436797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41283.420633416077</v>
      </c>
      <c r="P8">
        <f t="shared" si="22"/>
        <v>2064.171031670804</v>
      </c>
      <c r="Q8" s="4">
        <f t="shared" si="23"/>
        <v>25</v>
      </c>
      <c r="R8">
        <f t="shared" si="0"/>
        <v>500000</v>
      </c>
      <c r="S8">
        <f t="shared" si="1"/>
        <v>53360.495091589524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40320.102854188197</v>
      </c>
      <c r="AC8">
        <f t="shared" si="2"/>
        <v>44402.408091005214</v>
      </c>
      <c r="AE8">
        <f t="shared" si="3"/>
        <v>34352.816389938052</v>
      </c>
      <c r="AF8">
        <f t="shared" si="4"/>
        <v>-1717.6408194969029</v>
      </c>
      <c r="AG8">
        <f t="shared" si="4"/>
        <v>-20.803034161691912</v>
      </c>
      <c r="AH8">
        <f t="shared" si="5"/>
        <v>-14830.177945000078</v>
      </c>
      <c r="AI8">
        <f t="shared" si="6"/>
        <v>17784.194591279382</v>
      </c>
      <c r="AJ8">
        <f t="shared" si="7"/>
        <v>-4082.3052368170174</v>
      </c>
      <c r="AK8">
        <f t="shared" ref="AK8:AK23" si="24">H8*SUM(AB8:AB8, AE8:AF8)</f>
        <v>5289.2576857856284</v>
      </c>
      <c r="AL8">
        <f t="shared" si="8"/>
        <v>18991.147040247994</v>
      </c>
      <c r="AN8">
        <f t="shared" si="9"/>
        <v>22581.940402059998</v>
      </c>
      <c r="AO8">
        <f t="shared" si="9"/>
        <v>-1129.097020103</v>
      </c>
      <c r="AP8">
        <f t="shared" si="9"/>
        <v>-13.6749450842389</v>
      </c>
      <c r="AQ8">
        <f t="shared" si="9"/>
        <v>-9748.6677862030228</v>
      </c>
      <c r="AR8">
        <f t="shared" si="9"/>
        <v>11690.500650669735</v>
      </c>
      <c r="AS8">
        <f t="shared" si="9"/>
        <v>-2683.5171973795054</v>
      </c>
      <c r="AT8">
        <f t="shared" si="9"/>
        <v>3476.911484513198</v>
      </c>
      <c r="AU8">
        <f t="shared" si="9"/>
        <v>12483.894937803429</v>
      </c>
      <c r="AW8">
        <v>5</v>
      </c>
      <c r="AX8">
        <f>(R8*SUMPRODUCT(K9:$K$23, X9:$X$23)-$AZ$3*SUMPRODUCT(K8:$K$22, W9:$W$23))/Z8</f>
        <v>53360.495091589524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41283.420633416077</v>
      </c>
      <c r="P9">
        <f t="shared" si="22"/>
        <v>2064.171031670804</v>
      </c>
      <c r="Q9" s="4">
        <f t="shared" si="23"/>
        <v>25</v>
      </c>
      <c r="R9">
        <f t="shared" si="0"/>
        <v>500000</v>
      </c>
      <c r="S9">
        <f t="shared" si="1"/>
        <v>58809.504913129145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44402.408091005214</v>
      </c>
      <c r="AC9">
        <f t="shared" si="2"/>
        <v>46526.22325104539</v>
      </c>
      <c r="AE9">
        <f t="shared" si="3"/>
        <v>32660.734821597223</v>
      </c>
      <c r="AF9">
        <f t="shared" si="4"/>
        <v>-1633.0367410798615</v>
      </c>
      <c r="AG9">
        <f t="shared" si="4"/>
        <v>-19.778360368690365</v>
      </c>
      <c r="AH9">
        <f t="shared" si="5"/>
        <v>-16332.869027692523</v>
      </c>
      <c r="AI9">
        <f t="shared" si="6"/>
        <v>14675.050692456149</v>
      </c>
      <c r="AJ9">
        <f t="shared" si="7"/>
        <v>-2123.8151600401761</v>
      </c>
      <c r="AK9">
        <f t="shared" si="24"/>
        <v>3937.4515421534784</v>
      </c>
      <c r="AL9">
        <f t="shared" si="8"/>
        <v>16488.68707456945</v>
      </c>
      <c r="AN9">
        <f t="shared" si="9"/>
        <v>20404.528456965236</v>
      </c>
      <c r="AO9">
        <f t="shared" si="9"/>
        <v>-1020.2264228482619</v>
      </c>
      <c r="AP9">
        <f t="shared" si="9"/>
        <v>-12.356369787130223</v>
      </c>
      <c r="AQ9">
        <f t="shared" si="9"/>
        <v>-10203.827093291968</v>
      </c>
      <c r="AR9">
        <f t="shared" si="9"/>
        <v>9168.1185710378741</v>
      </c>
      <c r="AS9">
        <f t="shared" si="9"/>
        <v>-1326.8362486969511</v>
      </c>
      <c r="AT9">
        <f t="shared" si="9"/>
        <v>2459.8908285022871</v>
      </c>
      <c r="AU9">
        <f t="shared" si="9"/>
        <v>10301.173150843209</v>
      </c>
      <c r="AW9">
        <v>6</v>
      </c>
      <c r="AX9">
        <f>(R9*SUMPRODUCT(K10:$K$23, X10:$X$23)-$AZ$3*SUMPRODUCT(K9:$K$22, W10:$W$23))/Z9</f>
        <v>58809.504913129145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41283.420633416077</v>
      </c>
      <c r="P10">
        <f t="shared" si="22"/>
        <v>2064.171031670804</v>
      </c>
      <c r="Q10" s="4">
        <f t="shared" si="23"/>
        <v>25</v>
      </c>
      <c r="R10">
        <f t="shared" si="0"/>
        <v>500000</v>
      </c>
      <c r="S10">
        <f t="shared" si="1"/>
        <v>63052.388583039174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46526.22325104539</v>
      </c>
      <c r="AC10">
        <f t="shared" si="2"/>
        <v>47150.190505434563</v>
      </c>
      <c r="AE10">
        <f t="shared" si="3"/>
        <v>30871.489428477609</v>
      </c>
      <c r="AF10">
        <f t="shared" si="4"/>
        <v>-1543.5744714238806</v>
      </c>
      <c r="AG10">
        <f t="shared" si="4"/>
        <v>-18.694847080748726</v>
      </c>
      <c r="AH10">
        <f t="shared" si="5"/>
        <v>-17714.593685094685</v>
      </c>
      <c r="AI10">
        <f t="shared" si="6"/>
        <v>11594.626424878297</v>
      </c>
      <c r="AJ10">
        <f t="shared" si="7"/>
        <v>-623.96725438917201</v>
      </c>
      <c r="AK10">
        <f t="shared" si="24"/>
        <v>3982.342255925204</v>
      </c>
      <c r="AL10">
        <f t="shared" si="8"/>
        <v>14953.001426414328</v>
      </c>
      <c r="AN10">
        <f t="shared" si="9"/>
        <v>18324.6669350755</v>
      </c>
      <c r="AO10">
        <f t="shared" si="9"/>
        <v>-916.23334675377509</v>
      </c>
      <c r="AP10">
        <f t="shared" si="9"/>
        <v>-11.096868097360948</v>
      </c>
      <c r="AQ10">
        <f t="shared" si="9"/>
        <v>-10515.010295230832</v>
      </c>
      <c r="AR10">
        <f t="shared" si="9"/>
        <v>6882.3264249935346</v>
      </c>
      <c r="AS10">
        <f t="shared" si="9"/>
        <v>-370.37384093712507</v>
      </c>
      <c r="AT10">
        <f t="shared" si="9"/>
        <v>2363.8346193297111</v>
      </c>
      <c r="AU10">
        <f t="shared" si="9"/>
        <v>8875.7872033861204</v>
      </c>
      <c r="AW10">
        <v>7</v>
      </c>
      <c r="AX10">
        <f>(R10*SUMPRODUCT(K11:$K$23, X11:$X$23)-$AZ$3*SUMPRODUCT(K10:$K$22, W11:$W$23))/Z10</f>
        <v>63052.388583039174</v>
      </c>
    </row>
    <row r="11" spans="1:52" x14ac:dyDescent="0.25">
      <c r="A11" t="s">
        <v>33</v>
      </c>
      <c r="C11" s="7">
        <f>AU25</f>
        <v>81925.412482678992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41283.420633416077</v>
      </c>
      <c r="P11">
        <f t="shared" si="22"/>
        <v>2064.171031670804</v>
      </c>
      <c r="Q11" s="4">
        <f t="shared" si="23"/>
        <v>25</v>
      </c>
      <c r="R11">
        <f t="shared" si="0"/>
        <v>500000</v>
      </c>
      <c r="S11">
        <f t="shared" si="1"/>
        <v>66228.730363578754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47150.190505434563</v>
      </c>
      <c r="AC11">
        <f t="shared" si="2"/>
        <v>46539.665069167924</v>
      </c>
      <c r="AE11">
        <f t="shared" si="3"/>
        <v>29010.318613103784</v>
      </c>
      <c r="AF11">
        <f t="shared" si="4"/>
        <v>-1450.5159306551893</v>
      </c>
      <c r="AG11">
        <f t="shared" si="4"/>
        <v>-17.567777916652293</v>
      </c>
      <c r="AH11">
        <f t="shared" si="5"/>
        <v>-18802.413865778879</v>
      </c>
      <c r="AI11">
        <f t="shared" si="6"/>
        <v>8739.8210387530635</v>
      </c>
      <c r="AJ11">
        <f t="shared" si="7"/>
        <v>610.52543626663828</v>
      </c>
      <c r="AK11">
        <f t="shared" si="24"/>
        <v>3847.564649175983</v>
      </c>
      <c r="AL11">
        <f t="shared" si="8"/>
        <v>13197.911124195685</v>
      </c>
      <c r="AN11">
        <f t="shared" si="9"/>
        <v>16376.524086748217</v>
      </c>
      <c r="AO11">
        <f t="shared" si="9"/>
        <v>-818.82620433741101</v>
      </c>
      <c r="AP11">
        <f t="shared" si="9"/>
        <v>-9.9171312814450712</v>
      </c>
      <c r="AQ11">
        <f t="shared" si="9"/>
        <v>-10614.091753644227</v>
      </c>
      <c r="AR11">
        <f t="shared" si="9"/>
        <v>4933.6889974851356</v>
      </c>
      <c r="AS11">
        <f t="shared" si="9"/>
        <v>344.64580158305819</v>
      </c>
      <c r="AT11">
        <f t="shared" si="9"/>
        <v>2171.9766677809021</v>
      </c>
      <c r="AU11">
        <f t="shared" si="9"/>
        <v>7450.3114668490962</v>
      </c>
      <c r="AW11">
        <v>8</v>
      </c>
      <c r="AX11">
        <f>(R11*SUMPRODUCT(K12:$K$23, X12:$X$23)-$AZ$3*SUMPRODUCT(K11:$K$22, W12:$W$23))/Z11</f>
        <v>66228.730363578754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41283.420633416077</v>
      </c>
      <c r="P12">
        <f t="shared" si="22"/>
        <v>2064.171031670804</v>
      </c>
      <c r="Q12" s="4">
        <f t="shared" si="23"/>
        <v>25</v>
      </c>
      <c r="R12">
        <f t="shared" si="0"/>
        <v>500000</v>
      </c>
      <c r="S12">
        <f t="shared" si="1"/>
        <v>68368.167435838608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46539.665069167924</v>
      </c>
      <c r="AC12">
        <f t="shared" si="2"/>
        <v>44855.703539630013</v>
      </c>
      <c r="AE12">
        <f t="shared" si="3"/>
        <v>27085.659108417814</v>
      </c>
      <c r="AF12">
        <f t="shared" si="4"/>
        <v>-1354.2829554208909</v>
      </c>
      <c r="AG12">
        <f t="shared" si="4"/>
        <v>-16.402261908557698</v>
      </c>
      <c r="AH12">
        <f t="shared" si="5"/>
        <v>-19796.764578561477</v>
      </c>
      <c r="AI12">
        <f t="shared" si="6"/>
        <v>5918.2093125268875</v>
      </c>
      <c r="AJ12">
        <f t="shared" si="7"/>
        <v>1683.9615295379117</v>
      </c>
      <c r="AK12">
        <f t="shared" si="24"/>
        <v>3750.8670394303563</v>
      </c>
      <c r="AL12">
        <f t="shared" si="8"/>
        <v>11353.037881495155</v>
      </c>
      <c r="AN12">
        <f t="shared" si="9"/>
        <v>14535.640820104938</v>
      </c>
      <c r="AO12">
        <f t="shared" si="9"/>
        <v>-726.78204100524704</v>
      </c>
      <c r="AP12">
        <f t="shared" si="9"/>
        <v>-8.8023476477257692</v>
      </c>
      <c r="AQ12">
        <f t="shared" si="9"/>
        <v>-10624.022777600221</v>
      </c>
      <c r="AR12">
        <f t="shared" si="9"/>
        <v>3176.0336538517445</v>
      </c>
      <c r="AS12">
        <f t="shared" si="9"/>
        <v>903.70553104356213</v>
      </c>
      <c r="AT12">
        <f t="shared" si="9"/>
        <v>2012.9196720262075</v>
      </c>
      <c r="AU12">
        <f t="shared" si="9"/>
        <v>6092.6588569215137</v>
      </c>
      <c r="AW12">
        <v>9</v>
      </c>
      <c r="AX12">
        <f>(R12*SUMPRODUCT(K13:$K$23, X13:$X$23)-$AZ$3*SUMPRODUCT(K12:$K$22, W13:$W$23))/Z12</f>
        <v>68368.167435838608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41283.420633416077</v>
      </c>
      <c r="P13">
        <f t="shared" si="22"/>
        <v>2064.171031670804</v>
      </c>
      <c r="Q13" s="4">
        <f t="shared" si="23"/>
        <v>25</v>
      </c>
      <c r="R13">
        <f t="shared" si="0"/>
        <v>500000</v>
      </c>
      <c r="S13">
        <f t="shared" si="1"/>
        <v>69502.655133795401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44855.703539630013</v>
      </c>
      <c r="AC13">
        <f t="shared" si="2"/>
        <v>42281.021479548093</v>
      </c>
      <c r="AE13">
        <f t="shared" si="3"/>
        <v>25114.223207595689</v>
      </c>
      <c r="AF13">
        <f t="shared" si="4"/>
        <v>-1255.7111603797846</v>
      </c>
      <c r="AG13">
        <f t="shared" si="4"/>
        <v>-15.208419519425348</v>
      </c>
      <c r="AH13">
        <f t="shared" si="5"/>
        <v>-20596.395400935442</v>
      </c>
      <c r="AI13">
        <f t="shared" si="6"/>
        <v>3246.9082267610356</v>
      </c>
      <c r="AJ13">
        <f t="shared" si="7"/>
        <v>2574.6820600819192</v>
      </c>
      <c r="AK13">
        <f t="shared" si="24"/>
        <v>3552.5249458399344</v>
      </c>
      <c r="AL13">
        <f t="shared" si="8"/>
        <v>9374.1152326828887</v>
      </c>
      <c r="AN13">
        <f t="shared" si="9"/>
        <v>12815.119211136114</v>
      </c>
      <c r="AO13">
        <f t="shared" si="9"/>
        <v>-640.7559605568058</v>
      </c>
      <c r="AP13">
        <f t="shared" si="9"/>
        <v>-7.7604514200327435</v>
      </c>
      <c r="AQ13">
        <f t="shared" si="9"/>
        <v>-10509.792009129478</v>
      </c>
      <c r="AR13">
        <f t="shared" si="9"/>
        <v>1656.8107900297957</v>
      </c>
      <c r="AS13">
        <f t="shared" si="9"/>
        <v>1313.7916812312219</v>
      </c>
      <c r="AT13">
        <f t="shared" si="9"/>
        <v>1812.7588619864011</v>
      </c>
      <c r="AU13">
        <f t="shared" si="9"/>
        <v>4783.3613332474188</v>
      </c>
      <c r="AW13">
        <v>10</v>
      </c>
      <c r="AX13">
        <f>(R13*SUMPRODUCT(K14:$K$23, X14:$X$23)-$AZ$3*SUMPRODUCT(K13:$K$22, W14:$W$23))/Z13</f>
        <v>69502.655133795401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41283.420633416077</v>
      </c>
      <c r="P14">
        <f t="shared" si="22"/>
        <v>2064.171031670804</v>
      </c>
      <c r="Q14" s="4">
        <f t="shared" si="23"/>
        <v>25</v>
      </c>
      <c r="R14">
        <f t="shared" si="0"/>
        <v>500000</v>
      </c>
      <c r="S14">
        <f t="shared" si="1"/>
        <v>69590.975520721608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42281.021479548093</v>
      </c>
      <c r="AC14">
        <f t="shared" si="2"/>
        <v>38949.809251069732</v>
      </c>
      <c r="AE14">
        <f t="shared" si="3"/>
        <v>23106.176438415288</v>
      </c>
      <c r="AF14">
        <f t="shared" si="4"/>
        <v>-1155.3088219207646</v>
      </c>
      <c r="AG14">
        <f t="shared" si="4"/>
        <v>-13.992406687657342</v>
      </c>
      <c r="AH14">
        <f t="shared" si="5"/>
        <v>-21278.572731475058</v>
      </c>
      <c r="AI14">
        <f t="shared" si="6"/>
        <v>658.30247833181056</v>
      </c>
      <c r="AJ14">
        <f t="shared" si="7"/>
        <v>3331.2122284783618</v>
      </c>
      <c r="AK14">
        <f t="shared" si="24"/>
        <v>3301.5190995365906</v>
      </c>
      <c r="AL14">
        <f t="shared" si="8"/>
        <v>7291.0338063467625</v>
      </c>
      <c r="AN14">
        <f t="shared" si="9"/>
        <v>11214.063560109711</v>
      </c>
      <c r="AO14">
        <f t="shared" si="9"/>
        <v>-560.7031780054856</v>
      </c>
      <c r="AP14">
        <f t="shared" si="9"/>
        <v>-6.7909001895016798</v>
      </c>
      <c r="AQ14">
        <f t="shared" si="9"/>
        <v>-10327.077165500259</v>
      </c>
      <c r="AR14">
        <f t="shared" si="9"/>
        <v>319.49231641446659</v>
      </c>
      <c r="AS14">
        <f t="shared" si="9"/>
        <v>1616.7290058542076</v>
      </c>
      <c r="AT14">
        <f t="shared" si="9"/>
        <v>1602.3181128992851</v>
      </c>
      <c r="AU14">
        <f t="shared" si="9"/>
        <v>3538.5394351679588</v>
      </c>
      <c r="AW14">
        <v>11</v>
      </c>
      <c r="AX14">
        <f>(R14*SUMPRODUCT(K15:$K$23, X15:$X$23)-$AZ$3*SUMPRODUCT(K14:$K$22, W15:$W$23))/Z14</f>
        <v>69590.975520721608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41283.420633416077</v>
      </c>
      <c r="P15">
        <f t="shared" si="22"/>
        <v>2064.171031670804</v>
      </c>
      <c r="Q15" s="4">
        <f t="shared" si="23"/>
        <v>25</v>
      </c>
      <c r="R15">
        <f t="shared" si="0"/>
        <v>500000</v>
      </c>
      <c r="S15">
        <f t="shared" si="1"/>
        <v>68528.443844276189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38949.809251069732</v>
      </c>
      <c r="AC15">
        <f t="shared" si="2"/>
        <v>34971.12972799741</v>
      </c>
      <c r="AE15">
        <f t="shared" si="3"/>
        <v>21067.571034699125</v>
      </c>
      <c r="AF15">
        <f t="shared" si="4"/>
        <v>-1053.3785517349563</v>
      </c>
      <c r="AG15">
        <f t="shared" si="4"/>
        <v>-12.757888464338141</v>
      </c>
      <c r="AH15">
        <f t="shared" si="5"/>
        <v>-21891.883128852518</v>
      </c>
      <c r="AI15">
        <f t="shared" si="6"/>
        <v>-1890.4485343526867</v>
      </c>
      <c r="AJ15">
        <f t="shared" si="7"/>
        <v>3978.6795230723219</v>
      </c>
      <c r="AK15">
        <f t="shared" si="24"/>
        <v>3060.2316899963598</v>
      </c>
      <c r="AL15">
        <f t="shared" si="8"/>
        <v>5148.462678715995</v>
      </c>
      <c r="AN15">
        <f t="shared" si="9"/>
        <v>9720.1941562712855</v>
      </c>
      <c r="AO15">
        <f t="shared" si="9"/>
        <v>-486.00970781356432</v>
      </c>
      <c r="AP15">
        <f t="shared" si="9"/>
        <v>-5.8862577319982661</v>
      </c>
      <c r="AQ15">
        <f t="shared" si="9"/>
        <v>-10100.516766188523</v>
      </c>
      <c r="AR15">
        <f t="shared" si="9"/>
        <v>-872.21857546279921</v>
      </c>
      <c r="AS15">
        <f t="shared" si="9"/>
        <v>1835.6903786462597</v>
      </c>
      <c r="AT15">
        <f t="shared" si="9"/>
        <v>1411.9352506725099</v>
      </c>
      <c r="AU15">
        <f t="shared" si="9"/>
        <v>2375.4070538559704</v>
      </c>
      <c r="AW15">
        <v>12</v>
      </c>
      <c r="AX15">
        <f>(R15*SUMPRODUCT(K16:$K$23, X16:$X$23)-$AZ$3*SUMPRODUCT(K15:$K$22, W16:$W$23))/Z15</f>
        <v>68528.443844276189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41283.420633416077</v>
      </c>
      <c r="P16">
        <f t="shared" si="22"/>
        <v>2064.171031670804</v>
      </c>
      <c r="Q16" s="4">
        <f t="shared" si="23"/>
        <v>25</v>
      </c>
      <c r="R16">
        <f t="shared" si="0"/>
        <v>500000</v>
      </c>
      <c r="S16">
        <f t="shared" si="1"/>
        <v>66319.341175601628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34971.12972799741</v>
      </c>
      <c r="AC16">
        <f t="shared" si="2"/>
        <v>30558.502241779628</v>
      </c>
      <c r="AE16">
        <f t="shared" si="3"/>
        <v>19022.497503921142</v>
      </c>
      <c r="AF16">
        <f t="shared" si="4"/>
        <v>-951.12487519605713</v>
      </c>
      <c r="AG16">
        <f t="shared" si="4"/>
        <v>-11.519453337475955</v>
      </c>
      <c r="AH16">
        <f t="shared" si="5"/>
        <v>-22217.124844376096</v>
      </c>
      <c r="AI16">
        <f t="shared" si="6"/>
        <v>-4157.2716689884837</v>
      </c>
      <c r="AJ16">
        <f t="shared" si="7"/>
        <v>4412.6274862177816</v>
      </c>
      <c r="AK16">
        <f t="shared" si="24"/>
        <v>2901.4248789127205</v>
      </c>
      <c r="AL16">
        <f t="shared" si="8"/>
        <v>3156.7806961420183</v>
      </c>
      <c r="AN16">
        <f t="shared" si="9"/>
        <v>8321.4510470776077</v>
      </c>
      <c r="AO16">
        <f t="shared" si="9"/>
        <v>-416.07255235388038</v>
      </c>
      <c r="AP16">
        <f t="shared" si="9"/>
        <v>-5.0392209023626586</v>
      </c>
      <c r="AQ16">
        <f t="shared" si="9"/>
        <v>-9718.9507719045832</v>
      </c>
      <c r="AR16">
        <f t="shared" si="9"/>
        <v>-1818.6114980832174</v>
      </c>
      <c r="AS16">
        <f t="shared" si="9"/>
        <v>1930.3176992390897</v>
      </c>
      <c r="AT16">
        <f t="shared" si="9"/>
        <v>1269.2373907089968</v>
      </c>
      <c r="AU16">
        <f t="shared" si="9"/>
        <v>1380.9435918648694</v>
      </c>
      <c r="AW16">
        <v>13</v>
      </c>
      <c r="AX16">
        <f>(R16*SUMPRODUCT(K17:$K$23, X17:$X$23)-$AZ$3*SUMPRODUCT(K16:$K$22, W17:$W$23))/Z16</f>
        <v>66319.341175601628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41283.420633416077</v>
      </c>
      <c r="P17">
        <f t="shared" si="22"/>
        <v>2064.171031670804</v>
      </c>
      <c r="Q17" s="4">
        <f t="shared" si="23"/>
        <v>25</v>
      </c>
      <c r="R17">
        <f t="shared" si="0"/>
        <v>500000</v>
      </c>
      <c r="S17">
        <f t="shared" si="1"/>
        <v>63013.354510307705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30558.502241779628</v>
      </c>
      <c r="AC17">
        <f t="shared" si="2"/>
        <v>25943.891058640111</v>
      </c>
      <c r="AE17">
        <f t="shared" si="3"/>
        <v>16997.231392690886</v>
      </c>
      <c r="AF17">
        <f t="shared" si="4"/>
        <v>-849.86156963454448</v>
      </c>
      <c r="AG17">
        <f t="shared" si="4"/>
        <v>-10.293012989173675</v>
      </c>
      <c r="AH17">
        <f t="shared" si="5"/>
        <v>-22224.916298550383</v>
      </c>
      <c r="AI17">
        <f t="shared" si="6"/>
        <v>-6087.8394884832142</v>
      </c>
      <c r="AJ17">
        <f t="shared" si="7"/>
        <v>4614.6111831395174</v>
      </c>
      <c r="AK17">
        <f t="shared" si="24"/>
        <v>2881.7523064003794</v>
      </c>
      <c r="AL17">
        <f t="shared" si="8"/>
        <v>1408.5240010566827</v>
      </c>
      <c r="AN17">
        <f t="shared" si="9"/>
        <v>7003.3833007920421</v>
      </c>
      <c r="AO17">
        <f t="shared" si="9"/>
        <v>-350.16916503960215</v>
      </c>
      <c r="AP17">
        <f t="shared" si="9"/>
        <v>-4.2410386502246906</v>
      </c>
      <c r="AQ17">
        <f t="shared" si="9"/>
        <v>-9157.3506338038533</v>
      </c>
      <c r="AR17">
        <f t="shared" si="9"/>
        <v>-2508.3775367016374</v>
      </c>
      <c r="AS17">
        <f t="shared" si="9"/>
        <v>1901.3620602673429</v>
      </c>
      <c r="AT17">
        <f t="shared" si="9"/>
        <v>1187.3707848880611</v>
      </c>
      <c r="AU17">
        <f t="shared" si="9"/>
        <v>580.35530845376661</v>
      </c>
      <c r="AW17">
        <v>14</v>
      </c>
      <c r="AX17">
        <f>(R17*SUMPRODUCT(K18:$K$23, X18:$X$23)-$AZ$3*SUMPRODUCT(K17:$K$22, W18:$W$23))/Z17</f>
        <v>63013.354510307705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41283.420633416077</v>
      </c>
      <c r="P18">
        <f t="shared" si="22"/>
        <v>2064.171031670804</v>
      </c>
      <c r="Q18" s="4">
        <f t="shared" si="23"/>
        <v>25</v>
      </c>
      <c r="R18">
        <f t="shared" si="0"/>
        <v>500000</v>
      </c>
      <c r="S18">
        <f t="shared" si="1"/>
        <v>58542.704818797829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25943.891058640111</v>
      </c>
      <c r="AC18">
        <f t="shared" si="2"/>
        <v>21281.997237070907</v>
      </c>
      <c r="AE18">
        <f t="shared" si="3"/>
        <v>15007.739163686269</v>
      </c>
      <c r="AF18">
        <f t="shared" si="4"/>
        <v>-750.38695818431347</v>
      </c>
      <c r="AG18">
        <f t="shared" si="4"/>
        <v>-9.0882362298356529</v>
      </c>
      <c r="AH18">
        <f t="shared" si="5"/>
        <v>-22036.932588925683</v>
      </c>
      <c r="AI18">
        <f t="shared" si="6"/>
        <v>-7788.6686196535647</v>
      </c>
      <c r="AJ18">
        <f t="shared" si="7"/>
        <v>4661.8938215692033</v>
      </c>
      <c r="AK18">
        <f t="shared" si="24"/>
        <v>2818.1071528163588</v>
      </c>
      <c r="AL18">
        <f t="shared" si="8"/>
        <v>-308.66764526800262</v>
      </c>
      <c r="AN18">
        <f t="shared" si="9"/>
        <v>5778.5731923590492</v>
      </c>
      <c r="AO18">
        <f t="shared" si="9"/>
        <v>-288.92865961795246</v>
      </c>
      <c r="AP18">
        <f t="shared" si="9"/>
        <v>-3.4993304235076477</v>
      </c>
      <c r="AQ18">
        <f t="shared" si="9"/>
        <v>-8485.0906929615867</v>
      </c>
      <c r="AR18">
        <f t="shared" si="9"/>
        <v>-2998.9454906439973</v>
      </c>
      <c r="AS18">
        <f t="shared" si="9"/>
        <v>1795.0135173009749</v>
      </c>
      <c r="AT18">
        <f t="shared" si="9"/>
        <v>1085.0827209113083</v>
      </c>
      <c r="AU18">
        <f t="shared" si="9"/>
        <v>-118.84925243171419</v>
      </c>
      <c r="AW18">
        <v>15</v>
      </c>
      <c r="AX18">
        <f>(R18*SUMPRODUCT(K19:$K$23, X19:$X$23)-$AZ$3*SUMPRODUCT(K18:$K$22, W19:$W$23))/Z18</f>
        <v>58542.704818797829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41283.420633416077</v>
      </c>
      <c r="P19">
        <f t="shared" si="22"/>
        <v>2064.171031670804</v>
      </c>
      <c r="Q19" s="4">
        <f t="shared" si="23"/>
        <v>25</v>
      </c>
      <c r="R19">
        <f t="shared" si="0"/>
        <v>500000</v>
      </c>
      <c r="S19">
        <f t="shared" si="1"/>
        <v>52674.6152597252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21281.997237070907</v>
      </c>
      <c r="AC19">
        <f t="shared" si="2"/>
        <v>16678.966013589401</v>
      </c>
      <c r="AE19">
        <f t="shared" si="3"/>
        <v>13072.041746756451</v>
      </c>
      <c r="AF19">
        <f t="shared" si="4"/>
        <v>-653.60208733782258</v>
      </c>
      <c r="AG19">
        <f t="shared" si="4"/>
        <v>-7.916035993499734</v>
      </c>
      <c r="AH19">
        <f t="shared" si="5"/>
        <v>-21626.357480751241</v>
      </c>
      <c r="AI19">
        <f t="shared" si="6"/>
        <v>-9215.8338573261117</v>
      </c>
      <c r="AJ19">
        <f t="shared" si="7"/>
        <v>4603.0312234815065</v>
      </c>
      <c r="AK19">
        <f t="shared" si="24"/>
        <v>2473.612068202332</v>
      </c>
      <c r="AL19">
        <f t="shared" si="8"/>
        <v>-2139.1905656422732</v>
      </c>
      <c r="AN19">
        <f t="shared" si="9"/>
        <v>4689.0750162981049</v>
      </c>
      <c r="AO19">
        <f t="shared" si="9"/>
        <v>-234.45375081490525</v>
      </c>
      <c r="AP19">
        <f t="shared" si="9"/>
        <v>-2.8395630402914227</v>
      </c>
      <c r="AQ19">
        <f t="shared" si="9"/>
        <v>-7757.5955249442504</v>
      </c>
      <c r="AR19">
        <f t="shared" si="9"/>
        <v>-3305.8138225013417</v>
      </c>
      <c r="AS19">
        <f t="shared" si="9"/>
        <v>1651.1543588531479</v>
      </c>
      <c r="AT19">
        <f t="shared" si="9"/>
        <v>887.30993778374921</v>
      </c>
      <c r="AU19">
        <f t="shared" si="9"/>
        <v>-767.34952586444501</v>
      </c>
      <c r="AW19">
        <v>16</v>
      </c>
      <c r="AX19">
        <f>(R19*SUMPRODUCT(K20:$K$23, X20:$X$23)-$AZ$3*SUMPRODUCT(K19:$K$22, W20:$W$23))/Z19</f>
        <v>52674.6152597252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41283.420633416077</v>
      </c>
      <c r="P20">
        <f t="shared" si="22"/>
        <v>2064.171031670804</v>
      </c>
      <c r="Q20" s="4">
        <f t="shared" si="23"/>
        <v>25</v>
      </c>
      <c r="R20">
        <f t="shared" si="0"/>
        <v>500000</v>
      </c>
      <c r="S20">
        <f t="shared" si="1"/>
        <v>44549.420324657738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16678.966013589401</v>
      </c>
      <c r="AC20">
        <f t="shared" si="2"/>
        <v>12094.137938392374</v>
      </c>
      <c r="AE20">
        <f t="shared" si="3"/>
        <v>11207.494509930952</v>
      </c>
      <c r="AF20">
        <f t="shared" si="4"/>
        <v>-560.37472549654763</v>
      </c>
      <c r="AG20">
        <f t="shared" si="4"/>
        <v>-6.7869221699492961</v>
      </c>
      <c r="AH20">
        <f t="shared" si="5"/>
        <v>-20999.069272308821</v>
      </c>
      <c r="AI20">
        <f t="shared" si="6"/>
        <v>-10358.736410044366</v>
      </c>
      <c r="AJ20">
        <f t="shared" si="7"/>
        <v>4584.8280751970269</v>
      </c>
      <c r="AK20">
        <f t="shared" si="24"/>
        <v>1483.8064588326924</v>
      </c>
      <c r="AL20">
        <f t="shared" si="8"/>
        <v>-4290.1018760146471</v>
      </c>
      <c r="AN20">
        <f t="shared" si="9"/>
        <v>3813.1868161722268</v>
      </c>
      <c r="AO20">
        <f t="shared" si="9"/>
        <v>-190.65934080861135</v>
      </c>
      <c r="AP20">
        <f t="shared" si="9"/>
        <v>-2.3091514448573305</v>
      </c>
      <c r="AQ20">
        <f t="shared" si="9"/>
        <v>-7144.6275552579891</v>
      </c>
      <c r="AR20">
        <f t="shared" si="9"/>
        <v>-3524.4092313392312</v>
      </c>
      <c r="AS20">
        <f t="shared" si="9"/>
        <v>1559.9209935160877</v>
      </c>
      <c r="AT20">
        <f t="shared" si="9"/>
        <v>504.84354211000897</v>
      </c>
      <c r="AU20">
        <f t="shared" si="9"/>
        <v>-1459.6446957131345</v>
      </c>
      <c r="AW20">
        <v>17</v>
      </c>
      <c r="AX20">
        <f>(R20*SUMPRODUCT(K21:$K$23, X21:$X$23)-$AZ$3*SUMPRODUCT(K20:$K$22, W21:$W$23))/Z20</f>
        <v>44549.420324657738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41283.420633416077</v>
      </c>
      <c r="P21">
        <f t="shared" si="22"/>
        <v>2064.171031670804</v>
      </c>
      <c r="Q21" s="4">
        <f t="shared" si="23"/>
        <v>25</v>
      </c>
      <c r="R21">
        <f t="shared" si="0"/>
        <v>500000</v>
      </c>
      <c r="S21">
        <f t="shared" si="1"/>
        <v>33513.009615878778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12094.137938392374</v>
      </c>
      <c r="AC21">
        <f t="shared" si="2"/>
        <v>7656.9430555133004</v>
      </c>
      <c r="AE21">
        <f t="shared" si="3"/>
        <v>9432.3012033242248</v>
      </c>
      <c r="AF21">
        <f t="shared" si="4"/>
        <v>-471.61506016621126</v>
      </c>
      <c r="AG21">
        <f t="shared" si="4"/>
        <v>-5.7119184036856607</v>
      </c>
      <c r="AH21">
        <f t="shared" si="5"/>
        <v>-20142.69089128284</v>
      </c>
      <c r="AI21">
        <f t="shared" si="6"/>
        <v>-11187.716666528513</v>
      </c>
      <c r="AJ21">
        <f t="shared" si="7"/>
        <v>4437.1948828790737</v>
      </c>
      <c r="AK21">
        <f t="shared" si="24"/>
        <v>1080.112475383535</v>
      </c>
      <c r="AL21">
        <f t="shared" si="8"/>
        <v>-5670.4093082659047</v>
      </c>
      <c r="AN21">
        <f t="shared" si="9"/>
        <v>3052.6045295844233</v>
      </c>
      <c r="AO21">
        <f t="shared" si="9"/>
        <v>-152.63022647922119</v>
      </c>
      <c r="AP21">
        <f t="shared" si="9"/>
        <v>-1.8485656485993502</v>
      </c>
      <c r="AQ21">
        <f t="shared" si="9"/>
        <v>-6518.8407502380023</v>
      </c>
      <c r="AR21">
        <f t="shared" si="9"/>
        <v>-3620.7150127814002</v>
      </c>
      <c r="AS21">
        <f t="shared" si="9"/>
        <v>1436.0229710806757</v>
      </c>
      <c r="AT21">
        <f t="shared" si="9"/>
        <v>349.56010879449082</v>
      </c>
      <c r="AU21">
        <f t="shared" si="9"/>
        <v>-1835.1319329062337</v>
      </c>
      <c r="AW21">
        <v>18</v>
      </c>
      <c r="AX21">
        <f>(R21*SUMPRODUCT(K22:$K$23, X22:$X$23)-$AZ$3*SUMPRODUCT(K21:$K$22, W22:$W$23))/Z21</f>
        <v>33513.009615878778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41283.420633416077</v>
      </c>
      <c r="P22">
        <f t="shared" si="22"/>
        <v>2064.171031670804</v>
      </c>
      <c r="Q22" s="4">
        <f t="shared" si="23"/>
        <v>25</v>
      </c>
      <c r="R22">
        <f t="shared" si="0"/>
        <v>500000</v>
      </c>
      <c r="S22">
        <f t="shared" si="1"/>
        <v>18966.433972454968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7656.9430555133004</v>
      </c>
      <c r="AC22">
        <f t="shared" si="2"/>
        <v>3568.2843508155543</v>
      </c>
      <c r="AE22">
        <f t="shared" si="3"/>
        <v>7766.9309902059031</v>
      </c>
      <c r="AF22">
        <f t="shared" si="4"/>
        <v>-388.34654951029518</v>
      </c>
      <c r="AG22">
        <f t="shared" si="4"/>
        <v>-4.7034202053978476</v>
      </c>
      <c r="AH22">
        <f t="shared" si="5"/>
        <v>-19027.580285019136</v>
      </c>
      <c r="AI22">
        <f t="shared" si="6"/>
        <v>-11653.699264528927</v>
      </c>
      <c r="AJ22">
        <f t="shared" si="7"/>
        <v>4088.6587046977461</v>
      </c>
      <c r="AK22">
        <f t="shared" si="24"/>
        <v>1052.4869247346237</v>
      </c>
      <c r="AL22">
        <f t="shared" si="8"/>
        <v>-6512.5536350965576</v>
      </c>
      <c r="AN22">
        <f t="shared" si="9"/>
        <v>2349.1922116649562</v>
      </c>
      <c r="AO22">
        <f t="shared" si="9"/>
        <v>-117.45961058324781</v>
      </c>
      <c r="AP22">
        <f t="shared" si="9"/>
        <v>-1.4226002688373691</v>
      </c>
      <c r="AQ22">
        <f t="shared" si="9"/>
        <v>-5755.0972795770431</v>
      </c>
      <c r="AR22">
        <f t="shared" si="9"/>
        <v>-3524.7872787641718</v>
      </c>
      <c r="AS22">
        <f t="shared" si="9"/>
        <v>1236.6590095037577</v>
      </c>
      <c r="AT22">
        <f t="shared" si="9"/>
        <v>318.33604413166449</v>
      </c>
      <c r="AU22">
        <f t="shared" si="9"/>
        <v>-1969.79222512875</v>
      </c>
      <c r="AW22">
        <v>19</v>
      </c>
      <c r="AX22">
        <f>(R22*SUMPRODUCT(K23:$K$23, X23:$X$23)-$AZ$3*SUMPRODUCT(K22:$K$22, W23:$W$23))/Z22</f>
        <v>18966.433972454968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41283.420633416077</v>
      </c>
      <c r="P23">
        <f t="shared" si="22"/>
        <v>2064.171031670804</v>
      </c>
      <c r="Q23" s="4">
        <f t="shared" si="23"/>
        <v>25</v>
      </c>
      <c r="R23">
        <f t="shared" si="0"/>
        <v>500000</v>
      </c>
      <c r="S23">
        <f t="shared" si="1"/>
        <v>23654.868951769302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3568.2843508155543</v>
      </c>
      <c r="AC23">
        <f t="shared" si="2"/>
        <v>3568.2843508155538</v>
      </c>
      <c r="AE23">
        <f t="shared" si="3"/>
        <v>6227.5121496006504</v>
      </c>
      <c r="AF23">
        <f t="shared" si="4"/>
        <v>-311.37560748003256</v>
      </c>
      <c r="AG23">
        <f t="shared" si="4"/>
        <v>-3.771194376611267</v>
      </c>
      <c r="AH23">
        <f t="shared" si="5"/>
        <v>-17703.832534652036</v>
      </c>
      <c r="AI23">
        <f t="shared" si="6"/>
        <v>-11791.46718690803</v>
      </c>
      <c r="AJ23">
        <f t="shared" si="7"/>
        <v>0</v>
      </c>
      <c r="AK23">
        <f t="shared" si="24"/>
        <v>985.43133077606831</v>
      </c>
      <c r="AL23">
        <f t="shared" si="8"/>
        <v>-10806.035856131963</v>
      </c>
      <c r="AN23">
        <f t="shared" si="9"/>
        <v>1706.2943631916987</v>
      </c>
      <c r="AO23">
        <f t="shared" si="9"/>
        <v>-85.314718159584942</v>
      </c>
      <c r="AP23">
        <f t="shared" si="9"/>
        <v>-1.0332806348237598</v>
      </c>
      <c r="AQ23">
        <f t="shared" si="9"/>
        <v>-4850.7251266789917</v>
      </c>
      <c r="AR23">
        <f t="shared" si="9"/>
        <v>-3230.7787622817018</v>
      </c>
      <c r="AS23">
        <f t="shared" si="9"/>
        <v>0</v>
      </c>
      <c r="AT23">
        <f t="shared" si="9"/>
        <v>270.00122755658128</v>
      </c>
      <c r="AU23">
        <f t="shared" si="9"/>
        <v>-2960.7775347251209</v>
      </c>
      <c r="AW23">
        <v>20</v>
      </c>
      <c r="AX23">
        <f>(R23*SUMPRODUCT(K$23:$K24, X$23:$X24)-$AZ$3*SUMPRODUCT(K$22:$K23, W$23:$W24))/Z23</f>
        <v>23654.868951769302</v>
      </c>
    </row>
    <row r="25" spans="5:50" x14ac:dyDescent="0.25">
      <c r="AN25" s="8">
        <f t="shared" ref="AN25:AU25" si="25">SUM(AN3:AN23)</f>
        <v>291970.43546069268</v>
      </c>
      <c r="AO25" s="8">
        <f t="shared" si="25"/>
        <v>-45561.087248096694</v>
      </c>
      <c r="AP25" s="8">
        <f t="shared" si="25"/>
        <v>-1674.2411162963608</v>
      </c>
      <c r="AQ25" s="8">
        <f t="shared" si="25"/>
        <v>-178995.9226165954</v>
      </c>
      <c r="AR25" s="8">
        <f t="shared" si="25"/>
        <v>65739.184479704301</v>
      </c>
      <c r="AS25" s="8">
        <f t="shared" si="25"/>
        <v>-20939.057931187468</v>
      </c>
      <c r="AT25" s="8">
        <f t="shared" si="25"/>
        <v>37125.285934162152</v>
      </c>
      <c r="AU25" s="9">
        <f t="shared" si="25"/>
        <v>81925.412482678992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9E58-1D09-4B54-8B11-8180C60826D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2432.6463996288439</v>
      </c>
      <c r="K3">
        <v>1</v>
      </c>
      <c r="L3" s="2">
        <v>0</v>
      </c>
      <c r="O3">
        <f>$C$3</f>
        <v>2432.6463996288439</v>
      </c>
      <c r="P3">
        <f>O3*B5</f>
        <v>1946.1171197030753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2432.6463996288439</v>
      </c>
      <c r="AF3">
        <f t="shared" ref="AF3:AG23" si="4">-$Z3*P3</f>
        <v>-1946.1171197030753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-1035.9033070742314</v>
      </c>
      <c r="AJ3">
        <f t="shared" ref="AJ3:AJ23" si="7">AB3-AC3</f>
        <v>0</v>
      </c>
      <c r="AL3">
        <f t="shared" ref="AL3:AL23" si="8">SUM(AI3:AK3)</f>
        <v>-1035.9033070742314</v>
      </c>
      <c r="AN3">
        <f t="shared" ref="AN3:AU23" si="9">AE3*$K3</f>
        <v>2432.6463996288439</v>
      </c>
      <c r="AO3">
        <f t="shared" si="9"/>
        <v>-1946.1171197030753</v>
      </c>
      <c r="AP3">
        <f t="shared" si="9"/>
        <v>-1522.432587</v>
      </c>
      <c r="AQ3">
        <f t="shared" si="9"/>
        <v>0</v>
      </c>
      <c r="AR3">
        <f t="shared" si="9"/>
        <v>-1035.9033070742314</v>
      </c>
      <c r="AS3">
        <f t="shared" si="9"/>
        <v>0</v>
      </c>
      <c r="AT3">
        <f t="shared" si="9"/>
        <v>0</v>
      </c>
      <c r="AU3">
        <f t="shared" si="9"/>
        <v>-1035.9033070742314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1285.4605069902427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1000000</v>
      </c>
      <c r="S4">
        <f t="shared" si="1"/>
        <v>253.64775804914521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250.83155493095182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-1102.8109999999999</v>
      </c>
      <c r="AI4">
        <f t="shared" si="6"/>
        <v>-1102.8109999999999</v>
      </c>
      <c r="AJ4">
        <f t="shared" si="7"/>
        <v>-250.83155493095182</v>
      </c>
      <c r="AK4">
        <f>G4*MAX(0, SUM(AB4, AE4:AF4))</f>
        <v>0</v>
      </c>
      <c r="AL4">
        <f t="shared" si="8"/>
        <v>-1353.6425549309517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-1034.6289520592925</v>
      </c>
      <c r="AR4">
        <f t="shared" si="9"/>
        <v>-1034.6289520592925</v>
      </c>
      <c r="AS4">
        <f t="shared" si="9"/>
        <v>-235.32372167271959</v>
      </c>
      <c r="AT4">
        <f t="shared" si="9"/>
        <v>0</v>
      </c>
      <c r="AU4">
        <f t="shared" si="9"/>
        <v>-1269.952673732012</v>
      </c>
      <c r="AW4">
        <v>1</v>
      </c>
      <c r="AX4">
        <f>(R4*SUMPRODUCT(K5:$K$23, X5:$X$23)-$AZ$3*SUMPRODUCT(K4:$K$22, W5:$W$23))/Z4</f>
        <v>253.64775804914521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2432.6463996288439</v>
      </c>
      <c r="P5">
        <f t="shared" ref="P5:P23" si="22">O5*$C$5</f>
        <v>121.63231998144221</v>
      </c>
      <c r="Q5" s="4">
        <f t="shared" ref="Q5:Q23" si="23">$C$8</f>
        <v>25</v>
      </c>
      <c r="R5">
        <f t="shared" si="0"/>
        <v>1000000</v>
      </c>
      <c r="S5">
        <f t="shared" si="1"/>
        <v>503.0328865898075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250.83155493095182</v>
      </c>
      <c r="AC5">
        <f t="shared" si="2"/>
        <v>491.91906713146818</v>
      </c>
      <c r="AE5">
        <f t="shared" si="3"/>
        <v>2378.9004247389353</v>
      </c>
      <c r="AF5">
        <f t="shared" si="4"/>
        <v>-118.94502123694677</v>
      </c>
      <c r="AG5">
        <f t="shared" si="4"/>
        <v>-24.447659399881246</v>
      </c>
      <c r="AH5">
        <f t="shared" si="5"/>
        <v>-1101.8411147500681</v>
      </c>
      <c r="AI5">
        <f t="shared" si="6"/>
        <v>1133.6666293520395</v>
      </c>
      <c r="AJ5">
        <f t="shared" si="7"/>
        <v>-241.08751220051636</v>
      </c>
      <c r="AK5">
        <f>G5*SUM(AB5, AE5:AF5)</f>
        <v>102.94226529575057</v>
      </c>
      <c r="AL5">
        <f t="shared" si="8"/>
        <v>995.52138244727371</v>
      </c>
      <c r="AN5">
        <f t="shared" si="9"/>
        <v>2054.329226039124</v>
      </c>
      <c r="AO5">
        <f t="shared" si="9"/>
        <v>-102.7164613019562</v>
      </c>
      <c r="AP5">
        <f t="shared" si="9"/>
        <v>-21.112082158267626</v>
      </c>
      <c r="AQ5">
        <f t="shared" si="9"/>
        <v>-951.50868062541883</v>
      </c>
      <c r="AR5">
        <f t="shared" si="9"/>
        <v>978.99200195348146</v>
      </c>
      <c r="AS5">
        <f t="shared" si="9"/>
        <v>-208.19413759234448</v>
      </c>
      <c r="AT5">
        <f t="shared" si="9"/>
        <v>88.897081186128815</v>
      </c>
      <c r="AU5">
        <f t="shared" si="9"/>
        <v>859.69494554726577</v>
      </c>
      <c r="AW5">
        <v>2</v>
      </c>
      <c r="AX5">
        <f>(R5*SUMPRODUCT(K6:$K$23, X6:$X$23)-$AZ$3*SUMPRODUCT(K5:$K$22, W6:$W$23))/Z5</f>
        <v>503.0328865898075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2432.6463996288439</v>
      </c>
      <c r="P6">
        <f t="shared" si="22"/>
        <v>121.63231998144221</v>
      </c>
      <c r="Q6" s="4">
        <f t="shared" si="23"/>
        <v>25</v>
      </c>
      <c r="R6">
        <f t="shared" si="0"/>
        <v>1000000</v>
      </c>
      <c r="S6">
        <f t="shared" si="1"/>
        <v>742.49543007579757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491.91906713146818</v>
      </c>
      <c r="AC6">
        <f t="shared" si="2"/>
        <v>718.01073894705769</v>
      </c>
      <c r="AE6">
        <f t="shared" si="3"/>
        <v>2352.4269217604442</v>
      </c>
      <c r="AF6">
        <f t="shared" si="4"/>
        <v>-117.62134608802222</v>
      </c>
      <c r="AG6">
        <f t="shared" si="4"/>
        <v>-24.175594551260726</v>
      </c>
      <c r="AH6">
        <f t="shared" si="5"/>
        <v>-1103.5301848683516</v>
      </c>
      <c r="AI6">
        <f t="shared" si="6"/>
        <v>1107.0997962528095</v>
      </c>
      <c r="AJ6">
        <f t="shared" si="7"/>
        <v>-226.09167181558951</v>
      </c>
      <c r="AK6">
        <f>G6*SUM(AB6, AE6:AF6)</f>
        <v>159.51339160402759</v>
      </c>
      <c r="AL6">
        <f t="shared" si="8"/>
        <v>1040.5215160412477</v>
      </c>
      <c r="AN6">
        <f t="shared" si="9"/>
        <v>1832.1317652522168</v>
      </c>
      <c r="AO6">
        <f t="shared" si="9"/>
        <v>-91.606588262610856</v>
      </c>
      <c r="AP6">
        <f t="shared" si="9"/>
        <v>-18.828586899556697</v>
      </c>
      <c r="AQ6">
        <f t="shared" si="9"/>
        <v>-859.45824157586583</v>
      </c>
      <c r="AR6">
        <f t="shared" si="9"/>
        <v>862.23834851418337</v>
      </c>
      <c r="AS6">
        <f t="shared" si="9"/>
        <v>-176.08612193671507</v>
      </c>
      <c r="AT6">
        <f t="shared" si="9"/>
        <v>124.23321168342589</v>
      </c>
      <c r="AU6">
        <f t="shared" si="9"/>
        <v>810.38543826089426</v>
      </c>
      <c r="AW6">
        <v>3</v>
      </c>
      <c r="AX6">
        <f>(R6*SUMPRODUCT(K7:$K$23, X7:$X$23)-$AZ$3*SUMPRODUCT(K6:$K$22, W7:$W$23))/Z6</f>
        <v>742.49543007579757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2432.6463996288439</v>
      </c>
      <c r="P7">
        <f t="shared" si="22"/>
        <v>121.63231998144221</v>
      </c>
      <c r="Q7" s="4">
        <f t="shared" si="23"/>
        <v>25</v>
      </c>
      <c r="R7">
        <f t="shared" si="0"/>
        <v>1000000</v>
      </c>
      <c r="S7">
        <f t="shared" si="1"/>
        <v>947.91413356027783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718.01073894705769</v>
      </c>
      <c r="AC7">
        <f t="shared" si="2"/>
        <v>906.44061131512717</v>
      </c>
      <c r="AE7">
        <f t="shared" si="3"/>
        <v>2326.2122712646456</v>
      </c>
      <c r="AF7">
        <f t="shared" si="4"/>
        <v>-116.31061356323228</v>
      </c>
      <c r="AG7">
        <f t="shared" si="4"/>
        <v>-23.906189896932435</v>
      </c>
      <c r="AH7">
        <f t="shared" si="5"/>
        <v>-1105.9483526273577</v>
      </c>
      <c r="AI7">
        <f t="shared" si="6"/>
        <v>1080.0471151771228</v>
      </c>
      <c r="AJ7">
        <f t="shared" si="7"/>
        <v>-188.42987236806948</v>
      </c>
      <c r="AK7">
        <f>G7*SUM(AB7, AE7:AF7)</f>
        <v>143.76049867543992</v>
      </c>
      <c r="AL7">
        <f t="shared" si="8"/>
        <v>1035.3777414844933</v>
      </c>
      <c r="AN7">
        <f t="shared" si="9"/>
        <v>1640.0064344353968</v>
      </c>
      <c r="AO7">
        <f t="shared" si="9"/>
        <v>-82.000321721769851</v>
      </c>
      <c r="AP7">
        <f t="shared" si="9"/>
        <v>-16.854139124839694</v>
      </c>
      <c r="AQ7">
        <f t="shared" si="9"/>
        <v>-779.70632210449219</v>
      </c>
      <c r="AR7">
        <f t="shared" si="9"/>
        <v>761.44565148429501</v>
      </c>
      <c r="AS7">
        <f t="shared" si="9"/>
        <v>-132.84522953508127</v>
      </c>
      <c r="AT7">
        <f t="shared" si="9"/>
        <v>101.35280677424483</v>
      </c>
      <c r="AU7">
        <f t="shared" si="9"/>
        <v>729.95322872345866</v>
      </c>
      <c r="AW7">
        <v>4</v>
      </c>
      <c r="AX7">
        <f>(R7*SUMPRODUCT(K8:$K$23, X8:$X$23)-$AZ$3*SUMPRODUCT(K7:$K$22, W8:$W$23))/Z7</f>
        <v>947.91413356027783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2432.6463996288439</v>
      </c>
      <c r="P8">
        <f t="shared" si="22"/>
        <v>121.63231998144221</v>
      </c>
      <c r="Q8" s="4">
        <f t="shared" si="23"/>
        <v>25</v>
      </c>
      <c r="R8">
        <f t="shared" si="0"/>
        <v>1000000</v>
      </c>
      <c r="S8">
        <f t="shared" si="1"/>
        <v>1102.2016290799634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906.44061131512717</v>
      </c>
      <c r="AC8">
        <f t="shared" si="2"/>
        <v>1042.2124605741983</v>
      </c>
      <c r="AE8">
        <f t="shared" si="3"/>
        <v>2300.2455476140535</v>
      </c>
      <c r="AF8">
        <f t="shared" si="4"/>
        <v>-115.01227738070268</v>
      </c>
      <c r="AG8">
        <f t="shared" si="4"/>
        <v>-23.639333155498974</v>
      </c>
      <c r="AH8">
        <f t="shared" si="5"/>
        <v>-1111.7936985654862</v>
      </c>
      <c r="AI8">
        <f t="shared" si="6"/>
        <v>1049.8002385123657</v>
      </c>
      <c r="AJ8">
        <f t="shared" si="7"/>
        <v>-135.77184925907113</v>
      </c>
      <c r="AK8">
        <f t="shared" ref="AK8:AK23" si="24">G8*SUM(AB8:AB8, AE8:AF8)</f>
        <v>65.852653676982584</v>
      </c>
      <c r="AL8">
        <f t="shared" si="8"/>
        <v>979.88104293027709</v>
      </c>
      <c r="AN8">
        <f t="shared" si="9"/>
        <v>1512.074214722576</v>
      </c>
      <c r="AO8">
        <f t="shared" si="9"/>
        <v>-75.603710736128804</v>
      </c>
      <c r="AP8">
        <f t="shared" si="9"/>
        <v>-15.539395850474586</v>
      </c>
      <c r="AQ8">
        <f t="shared" si="9"/>
        <v>-730.84135971295075</v>
      </c>
      <c r="AR8">
        <f t="shared" si="9"/>
        <v>690.08974842302177</v>
      </c>
      <c r="AS8">
        <f t="shared" si="9"/>
        <v>-89.250085740971372</v>
      </c>
      <c r="AT8">
        <f t="shared" si="9"/>
        <v>43.288465311586037</v>
      </c>
      <c r="AU8">
        <f t="shared" si="9"/>
        <v>644.12812799363644</v>
      </c>
      <c r="AW8">
        <v>5</v>
      </c>
      <c r="AX8">
        <f>(R8*SUMPRODUCT(K9:$K$23, X9:$X$23)-$AZ$3*SUMPRODUCT(K8:$K$22, W9:$W$23))/Z8</f>
        <v>1102.2016290799634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2432.6463996288439</v>
      </c>
      <c r="P9">
        <f t="shared" si="22"/>
        <v>121.63231998144221</v>
      </c>
      <c r="Q9" s="4">
        <f t="shared" si="23"/>
        <v>25</v>
      </c>
      <c r="R9">
        <f t="shared" si="0"/>
        <v>1000000</v>
      </c>
      <c r="S9">
        <f t="shared" si="1"/>
        <v>1216.0500995612065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1042.2124605741983</v>
      </c>
      <c r="AC9">
        <f t="shared" si="2"/>
        <v>1136.9951225040322</v>
      </c>
      <c r="AE9">
        <f t="shared" si="3"/>
        <v>2274.5009372171644</v>
      </c>
      <c r="AF9">
        <f t="shared" si="4"/>
        <v>-113.72504686085823</v>
      </c>
      <c r="AG9">
        <f t="shared" si="4"/>
        <v>-23.374759043938649</v>
      </c>
      <c r="AH9">
        <f t="shared" si="5"/>
        <v>-1127.2312002133801</v>
      </c>
      <c r="AI9">
        <f t="shared" si="6"/>
        <v>1010.1699310989873</v>
      </c>
      <c r="AJ9">
        <f t="shared" si="7"/>
        <v>-94.782661929833921</v>
      </c>
      <c r="AK9">
        <f t="shared" si="24"/>
        <v>18.897631270489978</v>
      </c>
      <c r="AL9">
        <f t="shared" si="8"/>
        <v>934.28490043964337</v>
      </c>
      <c r="AN9">
        <f t="shared" si="9"/>
        <v>1420.9759624928154</v>
      </c>
      <c r="AO9">
        <f t="shared" si="9"/>
        <v>-71.048798124640783</v>
      </c>
      <c r="AP9">
        <f t="shared" si="9"/>
        <v>-14.603190610744106</v>
      </c>
      <c r="AQ9">
        <f t="shared" si="9"/>
        <v>-704.22852480108963</v>
      </c>
      <c r="AR9">
        <f t="shared" si="9"/>
        <v>631.09544895634087</v>
      </c>
      <c r="AS9">
        <f t="shared" si="9"/>
        <v>-59.214697193381532</v>
      </c>
      <c r="AT9">
        <f t="shared" si="9"/>
        <v>11.806141445812449</v>
      </c>
      <c r="AU9">
        <f t="shared" si="9"/>
        <v>583.68689320877183</v>
      </c>
      <c r="AW9">
        <v>6</v>
      </c>
      <c r="AX9">
        <f>(R9*SUMPRODUCT(K10:$K$23, X10:$X$23)-$AZ$3*SUMPRODUCT(K9:$K$22, W10:$W$23))/Z9</f>
        <v>1216.0500995612065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2432.6463996288439</v>
      </c>
      <c r="P10">
        <f t="shared" si="22"/>
        <v>121.63231998144221</v>
      </c>
      <c r="Q10" s="4">
        <f t="shared" si="23"/>
        <v>25</v>
      </c>
      <c r="R10">
        <f t="shared" si="0"/>
        <v>1000000</v>
      </c>
      <c r="S10">
        <f t="shared" si="1"/>
        <v>1305.3074332676038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1136.9951225040322</v>
      </c>
      <c r="AC10">
        <f t="shared" si="2"/>
        <v>1206.747555134566</v>
      </c>
      <c r="AE10">
        <f t="shared" si="3"/>
        <v>2248.964512452279</v>
      </c>
      <c r="AF10">
        <f t="shared" si="4"/>
        <v>-112.44822562261396</v>
      </c>
      <c r="AG10">
        <f t="shared" si="4"/>
        <v>-23.112324429841202</v>
      </c>
      <c r="AH10">
        <f t="shared" si="5"/>
        <v>-1147.4809463223746</v>
      </c>
      <c r="AI10">
        <f t="shared" si="6"/>
        <v>965.92301607744957</v>
      </c>
      <c r="AJ10">
        <f t="shared" si="7"/>
        <v>-69.752432630533804</v>
      </c>
      <c r="AK10">
        <f t="shared" si="24"/>
        <v>13.421396778268161</v>
      </c>
      <c r="AL10">
        <f t="shared" si="8"/>
        <v>909.59198022518399</v>
      </c>
      <c r="AN10">
        <f t="shared" si="9"/>
        <v>1334.9380416183169</v>
      </c>
      <c r="AO10">
        <f t="shared" si="9"/>
        <v>-66.746902080915845</v>
      </c>
      <c r="AP10">
        <f t="shared" si="9"/>
        <v>-13.718989757635885</v>
      </c>
      <c r="AQ10">
        <f t="shared" si="9"/>
        <v>-681.12055961595684</v>
      </c>
      <c r="AR10">
        <f t="shared" si="9"/>
        <v>573.35159016380851</v>
      </c>
      <c r="AS10">
        <f t="shared" si="9"/>
        <v>-41.403577201129444</v>
      </c>
      <c r="AT10">
        <f t="shared" si="9"/>
        <v>7.9666588920192503</v>
      </c>
      <c r="AU10">
        <f t="shared" si="9"/>
        <v>539.91467185469833</v>
      </c>
      <c r="AW10">
        <v>7</v>
      </c>
      <c r="AX10">
        <f>(R10*SUMPRODUCT(K11:$K$23, X11:$X$23)-$AZ$3*SUMPRODUCT(K10:$K$22, W11:$W$23))/Z10</f>
        <v>1305.3074332676038</v>
      </c>
    </row>
    <row r="11" spans="1:52" x14ac:dyDescent="0.25">
      <c r="A11" t="s">
        <v>33</v>
      </c>
      <c r="C11" s="7">
        <f>AU25</f>
        <v>5378.7396810315213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2432.6463996288439</v>
      </c>
      <c r="P11">
        <f t="shared" si="22"/>
        <v>121.63231998144221</v>
      </c>
      <c r="Q11" s="4">
        <f t="shared" si="23"/>
        <v>25</v>
      </c>
      <c r="R11">
        <f t="shared" si="0"/>
        <v>1000000</v>
      </c>
      <c r="S11">
        <f t="shared" si="1"/>
        <v>1371.6705597526802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1206.747555134566</v>
      </c>
      <c r="AC11">
        <f t="shared" si="2"/>
        <v>1253.8191367377922</v>
      </c>
      <c r="AE11">
        <f t="shared" si="3"/>
        <v>2223.6378750600911</v>
      </c>
      <c r="AF11">
        <f t="shared" si="4"/>
        <v>-111.18189375300456</v>
      </c>
      <c r="AG11">
        <f t="shared" si="4"/>
        <v>-22.852045774093575</v>
      </c>
      <c r="AH11">
        <f t="shared" si="5"/>
        <v>-1166.2164579685625</v>
      </c>
      <c r="AI11">
        <f t="shared" si="6"/>
        <v>923.38747756443013</v>
      </c>
      <c r="AJ11">
        <f t="shared" si="7"/>
        <v>-47.07158160322615</v>
      </c>
      <c r="AK11">
        <f t="shared" si="24"/>
        <v>7.9660884874599649</v>
      </c>
      <c r="AL11">
        <f t="shared" si="8"/>
        <v>884.28198444866393</v>
      </c>
      <c r="AN11">
        <f t="shared" si="9"/>
        <v>1255.2588514032577</v>
      </c>
      <c r="AO11">
        <f t="shared" si="9"/>
        <v>-62.762942570162892</v>
      </c>
      <c r="AP11">
        <f t="shared" si="9"/>
        <v>-12.900136776914806</v>
      </c>
      <c r="AQ11">
        <f t="shared" si="9"/>
        <v>-658.33719956655852</v>
      </c>
      <c r="AR11">
        <f t="shared" si="9"/>
        <v>521.25857248962132</v>
      </c>
      <c r="AS11">
        <f t="shared" si="9"/>
        <v>-26.572231081197796</v>
      </c>
      <c r="AT11">
        <f t="shared" si="9"/>
        <v>4.4969116586375319</v>
      </c>
      <c r="AU11">
        <f t="shared" si="9"/>
        <v>499.18325306706106</v>
      </c>
      <c r="AW11">
        <v>8</v>
      </c>
      <c r="AX11">
        <f>(R11*SUMPRODUCT(K12:$K$23, X12:$X$23)-$AZ$3*SUMPRODUCT(K11:$K$22, W12:$W$23))/Z11</f>
        <v>1371.6705597526802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2432.6463996288439</v>
      </c>
      <c r="P12">
        <f t="shared" si="22"/>
        <v>121.63231998144221</v>
      </c>
      <c r="Q12" s="4">
        <f t="shared" si="23"/>
        <v>25</v>
      </c>
      <c r="R12">
        <f t="shared" si="0"/>
        <v>1000000</v>
      </c>
      <c r="S12">
        <f t="shared" si="1"/>
        <v>1412.8708421721842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1253.8191367377922</v>
      </c>
      <c r="AC12">
        <f t="shared" si="2"/>
        <v>1276.8791741536097</v>
      </c>
      <c r="AE12">
        <f t="shared" si="3"/>
        <v>2198.4992775350115</v>
      </c>
      <c r="AF12">
        <f t="shared" si="4"/>
        <v>-109.9249638767506</v>
      </c>
      <c r="AG12">
        <f t="shared" si="4"/>
        <v>-22.593699580325804</v>
      </c>
      <c r="AH12">
        <f t="shared" si="5"/>
        <v>-1193.0294410734557</v>
      </c>
      <c r="AI12">
        <f t="shared" si="6"/>
        <v>872.95117300447941</v>
      </c>
      <c r="AJ12">
        <f t="shared" si="7"/>
        <v>-23.060037415817533</v>
      </c>
      <c r="AK12">
        <f t="shared" si="24"/>
        <v>7.6875049359109218</v>
      </c>
      <c r="AL12">
        <f t="shared" si="8"/>
        <v>857.57864052457285</v>
      </c>
      <c r="AN12">
        <f t="shared" si="9"/>
        <v>1179.8345284341817</v>
      </c>
      <c r="AO12">
        <f t="shared" si="9"/>
        <v>-58.991726421709096</v>
      </c>
      <c r="AP12">
        <f t="shared" si="9"/>
        <v>-12.125010529830728</v>
      </c>
      <c r="AQ12">
        <f t="shared" si="9"/>
        <v>-640.24461704403723</v>
      </c>
      <c r="AR12">
        <f t="shared" si="9"/>
        <v>468.47317443860464</v>
      </c>
      <c r="AS12">
        <f t="shared" si="9"/>
        <v>-12.375272827321812</v>
      </c>
      <c r="AT12">
        <f t="shared" si="9"/>
        <v>4.1255341102796725</v>
      </c>
      <c r="AU12">
        <f t="shared" si="9"/>
        <v>460.22343572156251</v>
      </c>
      <c r="AW12">
        <v>9</v>
      </c>
      <c r="AX12">
        <f>(R12*SUMPRODUCT(K13:$K$23, X13:$X$23)-$AZ$3*SUMPRODUCT(K12:$K$22, W13:$W$23))/Z12</f>
        <v>1412.8708421721842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2432.6463996288439</v>
      </c>
      <c r="P13">
        <f t="shared" si="22"/>
        <v>121.63231998144221</v>
      </c>
      <c r="Q13" s="4">
        <f t="shared" si="23"/>
        <v>25</v>
      </c>
      <c r="R13">
        <f t="shared" si="0"/>
        <v>1000000</v>
      </c>
      <c r="S13">
        <f t="shared" si="1"/>
        <v>1429.6861078417264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1276.8791741536097</v>
      </c>
      <c r="AC13">
        <f t="shared" si="2"/>
        <v>1277.409882395038</v>
      </c>
      <c r="AE13">
        <f t="shared" si="3"/>
        <v>2173.5446222875439</v>
      </c>
      <c r="AF13">
        <f t="shared" si="4"/>
        <v>-108.67723111437722</v>
      </c>
      <c r="AG13">
        <f t="shared" si="4"/>
        <v>-22.337243738127828</v>
      </c>
      <c r="AH13">
        <f t="shared" si="5"/>
        <v>-1220.7538557887012</v>
      </c>
      <c r="AI13">
        <f t="shared" si="6"/>
        <v>821.77629164633754</v>
      </c>
      <c r="AJ13">
        <f t="shared" si="7"/>
        <v>-0.53070824142832862</v>
      </c>
      <c r="AK13">
        <f t="shared" si="24"/>
        <v>6.6834931306535532</v>
      </c>
      <c r="AL13">
        <f t="shared" si="8"/>
        <v>827.92907653556279</v>
      </c>
      <c r="AN13">
        <f t="shared" si="9"/>
        <v>1109.1019306109495</v>
      </c>
      <c r="AO13">
        <f t="shared" si="9"/>
        <v>-55.455096530547493</v>
      </c>
      <c r="AP13">
        <f t="shared" si="9"/>
        <v>-11.398100549880251</v>
      </c>
      <c r="AQ13">
        <f t="shared" si="9"/>
        <v>-622.9181790761013</v>
      </c>
      <c r="AR13">
        <f t="shared" si="9"/>
        <v>419.33055445442045</v>
      </c>
      <c r="AS13">
        <f t="shared" si="9"/>
        <v>-0.27080628072858237</v>
      </c>
      <c r="AT13">
        <f t="shared" si="9"/>
        <v>3.4104085365551025</v>
      </c>
      <c r="AU13">
        <f t="shared" si="9"/>
        <v>422.47015671024701</v>
      </c>
      <c r="AW13">
        <v>10</v>
      </c>
      <c r="AX13">
        <f>(R13*SUMPRODUCT(K14:$K$23, X14:$X$23)-$AZ$3*SUMPRODUCT(K13:$K$22, W14:$W$23))/Z13</f>
        <v>1429.6861078417264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2432.6463996288439</v>
      </c>
      <c r="P14">
        <f t="shared" si="22"/>
        <v>121.63231998144221</v>
      </c>
      <c r="Q14" s="4">
        <f t="shared" si="23"/>
        <v>25</v>
      </c>
      <c r="R14">
        <f t="shared" si="0"/>
        <v>1000000</v>
      </c>
      <c r="S14">
        <f t="shared" si="1"/>
        <v>1420.4361693991561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1277.409882395038</v>
      </c>
      <c r="AC14">
        <f t="shared" si="2"/>
        <v>1254.6718651835076</v>
      </c>
      <c r="AE14">
        <f t="shared" si="3"/>
        <v>2148.7575867948603</v>
      </c>
      <c r="AF14">
        <f t="shared" si="4"/>
        <v>-107.43787933974302</v>
      </c>
      <c r="AG14">
        <f t="shared" si="4"/>
        <v>-22.082510502992776</v>
      </c>
      <c r="AH14">
        <f t="shared" si="5"/>
        <v>-1254.4319101510237</v>
      </c>
      <c r="AI14">
        <f t="shared" si="6"/>
        <v>764.80528680110092</v>
      </c>
      <c r="AJ14">
        <f t="shared" si="7"/>
        <v>22.738017211530405</v>
      </c>
      <c r="AK14">
        <f t="shared" si="24"/>
        <v>5.9737132617302793</v>
      </c>
      <c r="AL14">
        <f t="shared" si="8"/>
        <v>793.51701727436159</v>
      </c>
      <c r="AN14">
        <f t="shared" si="9"/>
        <v>1042.8512141681776</v>
      </c>
      <c r="AO14">
        <f t="shared" si="9"/>
        <v>-52.142560708408887</v>
      </c>
      <c r="AP14">
        <f t="shared" si="9"/>
        <v>-10.717250299173038</v>
      </c>
      <c r="AQ14">
        <f t="shared" si="9"/>
        <v>-608.81034167452253</v>
      </c>
      <c r="AR14">
        <f t="shared" si="9"/>
        <v>371.18106148607325</v>
      </c>
      <c r="AS14">
        <f t="shared" si="9"/>
        <v>11.035385751536245</v>
      </c>
      <c r="AT14">
        <f t="shared" si="9"/>
        <v>2.8992075078046993</v>
      </c>
      <c r="AU14">
        <f t="shared" si="9"/>
        <v>385.11565474541419</v>
      </c>
      <c r="AW14">
        <v>11</v>
      </c>
      <c r="AX14">
        <f>(R14*SUMPRODUCT(K15:$K$23, X15:$X$23)-$AZ$3*SUMPRODUCT(K14:$K$22, W15:$W$23))/Z14</f>
        <v>1420.4361693991561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2432.6463996288439</v>
      </c>
      <c r="P15">
        <f t="shared" si="22"/>
        <v>121.63231998144221</v>
      </c>
      <c r="Q15" s="4">
        <f t="shared" si="23"/>
        <v>25</v>
      </c>
      <c r="R15">
        <f t="shared" si="0"/>
        <v>1000000</v>
      </c>
      <c r="S15">
        <f t="shared" si="1"/>
        <v>1378.6112640768472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1254.6718651835076</v>
      </c>
      <c r="AC15">
        <f t="shared" si="2"/>
        <v>1203.7518981871494</v>
      </c>
      <c r="AE15">
        <f t="shared" si="3"/>
        <v>2124.0960359715477</v>
      </c>
      <c r="AF15">
        <f t="shared" si="4"/>
        <v>-106.20480179857739</v>
      </c>
      <c r="AG15">
        <f t="shared" si="4"/>
        <v>-21.829066857966158</v>
      </c>
      <c r="AH15">
        <f t="shared" si="5"/>
        <v>-1304.7415998676477</v>
      </c>
      <c r="AI15">
        <f t="shared" si="6"/>
        <v>691.32056744735655</v>
      </c>
      <c r="AJ15">
        <f t="shared" si="7"/>
        <v>50.919966996358198</v>
      </c>
      <c r="AK15">
        <f t="shared" si="24"/>
        <v>13.417508707361559</v>
      </c>
      <c r="AL15">
        <f t="shared" si="8"/>
        <v>755.6580431510763</v>
      </c>
      <c r="AN15">
        <f t="shared" si="9"/>
        <v>980.01928377048444</v>
      </c>
      <c r="AO15">
        <f t="shared" si="9"/>
        <v>-49.000964188524229</v>
      </c>
      <c r="AP15">
        <f t="shared" si="9"/>
        <v>-10.071534481131422</v>
      </c>
      <c r="AQ15">
        <f t="shared" si="9"/>
        <v>-601.98404712101069</v>
      </c>
      <c r="AR15">
        <f t="shared" si="9"/>
        <v>318.9627379798182</v>
      </c>
      <c r="AS15">
        <f t="shared" si="9"/>
        <v>23.493546779565722</v>
      </c>
      <c r="AT15">
        <f t="shared" si="9"/>
        <v>6.1905945167673435</v>
      </c>
      <c r="AU15">
        <f t="shared" si="9"/>
        <v>348.64687927615125</v>
      </c>
      <c r="AW15">
        <v>12</v>
      </c>
      <c r="AX15">
        <f>(R15*SUMPRODUCT(K16:$K$23, X16:$X$23)-$AZ$3*SUMPRODUCT(K15:$K$22, W16:$W$23))/Z15</f>
        <v>1378.6112640768472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2432.6463996288439</v>
      </c>
      <c r="P16">
        <f t="shared" si="22"/>
        <v>121.63231998144221</v>
      </c>
      <c r="Q16" s="4">
        <f t="shared" si="23"/>
        <v>25</v>
      </c>
      <c r="R16">
        <f t="shared" si="0"/>
        <v>1000000</v>
      </c>
      <c r="S16">
        <f t="shared" si="1"/>
        <v>1303.6121268389327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1203.7518981871494</v>
      </c>
      <c r="AC16">
        <f t="shared" si="2"/>
        <v>1125.1051968756128</v>
      </c>
      <c r="AE16">
        <f t="shared" si="3"/>
        <v>2099.5379300589525</v>
      </c>
      <c r="AF16">
        <f t="shared" si="4"/>
        <v>-104.97689650294762</v>
      </c>
      <c r="AG16">
        <f t="shared" si="4"/>
        <v>-21.576686303230147</v>
      </c>
      <c r="AH16">
        <f t="shared" si="5"/>
        <v>-1363.5954462538975</v>
      </c>
      <c r="AI16">
        <f t="shared" si="6"/>
        <v>609.38890099887726</v>
      </c>
      <c r="AJ16">
        <f t="shared" si="7"/>
        <v>78.646701311536617</v>
      </c>
      <c r="AK16">
        <f t="shared" si="24"/>
        <v>22.708021815376398</v>
      </c>
      <c r="AL16">
        <f t="shared" si="8"/>
        <v>710.74362412579023</v>
      </c>
      <c r="AN16">
        <f t="shared" si="9"/>
        <v>918.44943614090903</v>
      </c>
      <c r="AO16">
        <f t="shared" si="9"/>
        <v>-45.922471807045454</v>
      </c>
      <c r="AP16">
        <f t="shared" si="9"/>
        <v>-9.4387889283974804</v>
      </c>
      <c r="AQ16">
        <f t="shared" si="9"/>
        <v>-596.50909412293288</v>
      </c>
      <c r="AR16">
        <f t="shared" si="9"/>
        <v>266.5790812825332</v>
      </c>
      <c r="AS16">
        <f t="shared" si="9"/>
        <v>34.404245543634964</v>
      </c>
      <c r="AT16">
        <f t="shared" si="9"/>
        <v>9.9336951876941306</v>
      </c>
      <c r="AU16">
        <f t="shared" si="9"/>
        <v>310.91702201386232</v>
      </c>
      <c r="AW16">
        <v>13</v>
      </c>
      <c r="AX16">
        <f>(R16*SUMPRODUCT(K17:$K$23, X17:$X$23)-$AZ$3*SUMPRODUCT(K16:$K$22, W17:$W$23))/Z16</f>
        <v>1303.6121268389327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2432.6463996288439</v>
      </c>
      <c r="P17">
        <f t="shared" si="22"/>
        <v>121.63231998144221</v>
      </c>
      <c r="Q17" s="4">
        <f t="shared" si="23"/>
        <v>25</v>
      </c>
      <c r="R17">
        <f t="shared" si="0"/>
        <v>1000000</v>
      </c>
      <c r="S17">
        <f t="shared" si="1"/>
        <v>1200.8497787212871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1125.1051968756128</v>
      </c>
      <c r="AC17">
        <f t="shared" si="2"/>
        <v>1024.3420738700984</v>
      </c>
      <c r="AE17">
        <f t="shared" si="3"/>
        <v>2075.0822477078464</v>
      </c>
      <c r="AF17">
        <f t="shared" si="4"/>
        <v>-103.75411238539233</v>
      </c>
      <c r="AG17">
        <f t="shared" si="4"/>
        <v>-21.325358342507649</v>
      </c>
      <c r="AH17">
        <f t="shared" si="5"/>
        <v>-1422.4439076078997</v>
      </c>
      <c r="AI17">
        <f t="shared" si="6"/>
        <v>527.55886937204673</v>
      </c>
      <c r="AJ17">
        <f t="shared" si="7"/>
        <v>100.76312300551444</v>
      </c>
      <c r="AK17">
        <f t="shared" si="24"/>
        <v>42.730779984333317</v>
      </c>
      <c r="AL17">
        <f t="shared" si="8"/>
        <v>671.05277236189454</v>
      </c>
      <c r="AN17">
        <f t="shared" si="9"/>
        <v>854.99785380438038</v>
      </c>
      <c r="AO17">
        <f t="shared" si="9"/>
        <v>-42.749892690219021</v>
      </c>
      <c r="AP17">
        <f t="shared" si="9"/>
        <v>-8.7867050255930117</v>
      </c>
      <c r="AQ17">
        <f t="shared" si="9"/>
        <v>-586.09073905638229</v>
      </c>
      <c r="AR17">
        <f t="shared" si="9"/>
        <v>217.37051703218609</v>
      </c>
      <c r="AS17">
        <f t="shared" si="9"/>
        <v>41.517512863649692</v>
      </c>
      <c r="AT17">
        <f t="shared" si="9"/>
        <v>17.606398598585059</v>
      </c>
      <c r="AU17">
        <f t="shared" si="9"/>
        <v>276.49442849442084</v>
      </c>
      <c r="AW17">
        <v>14</v>
      </c>
      <c r="AX17">
        <f>(R17*SUMPRODUCT(K18:$K$23, X18:$X$23)-$AZ$3*SUMPRODUCT(K17:$K$22, W18:$W$23))/Z17</f>
        <v>1200.8497787212871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2432.6463996288439</v>
      </c>
      <c r="P18">
        <f t="shared" si="22"/>
        <v>121.63231998144221</v>
      </c>
      <c r="Q18" s="4">
        <f t="shared" si="23"/>
        <v>25</v>
      </c>
      <c r="R18">
        <f t="shared" si="0"/>
        <v>1000000</v>
      </c>
      <c r="S18">
        <f t="shared" si="1"/>
        <v>1073.3899333145728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1024.3420738700984</v>
      </c>
      <c r="AC18">
        <f t="shared" si="2"/>
        <v>904.86827049604528</v>
      </c>
      <c r="AE18">
        <f t="shared" si="3"/>
        <v>2050.7221765750264</v>
      </c>
      <c r="AF18">
        <f t="shared" si="4"/>
        <v>-102.53610882875134</v>
      </c>
      <c r="AG18">
        <f t="shared" si="4"/>
        <v>-21.075012966207414</v>
      </c>
      <c r="AH18">
        <f t="shared" si="5"/>
        <v>-1483.6717150062857</v>
      </c>
      <c r="AI18">
        <f t="shared" si="6"/>
        <v>443.43933977378197</v>
      </c>
      <c r="AJ18">
        <f t="shared" si="7"/>
        <v>119.47380337405309</v>
      </c>
      <c r="AK18">
        <f t="shared" si="24"/>
        <v>64.206607858913671</v>
      </c>
      <c r="AL18">
        <f t="shared" si="8"/>
        <v>627.11975100674874</v>
      </c>
      <c r="AN18">
        <f t="shared" si="9"/>
        <v>789.60915200380771</v>
      </c>
      <c r="AO18">
        <f t="shared" si="9"/>
        <v>-39.480457600190391</v>
      </c>
      <c r="AP18">
        <f t="shared" si="9"/>
        <v>-8.1147135905600667</v>
      </c>
      <c r="AQ18">
        <f t="shared" si="9"/>
        <v>-571.27229525295365</v>
      </c>
      <c r="AR18">
        <f t="shared" si="9"/>
        <v>170.74168556010355</v>
      </c>
      <c r="AS18">
        <f t="shared" si="9"/>
        <v>46.002139951698304</v>
      </c>
      <c r="AT18">
        <f t="shared" si="9"/>
        <v>24.722083646254962</v>
      </c>
      <c r="AU18">
        <f t="shared" si="9"/>
        <v>241.46590915805683</v>
      </c>
      <c r="AW18">
        <v>15</v>
      </c>
      <c r="AX18">
        <f>(R18*SUMPRODUCT(K19:$K$23, X19:$X$23)-$AZ$3*SUMPRODUCT(K18:$K$22, W19:$W$23))/Z18</f>
        <v>1073.3899333145728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2432.6463996288439</v>
      </c>
      <c r="P19">
        <f t="shared" si="22"/>
        <v>121.63231998144221</v>
      </c>
      <c r="Q19" s="4">
        <f t="shared" si="23"/>
        <v>25</v>
      </c>
      <c r="R19">
        <f t="shared" si="0"/>
        <v>1000000</v>
      </c>
      <c r="S19">
        <f t="shared" si="1"/>
        <v>917.468481922725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904.86827049604528</v>
      </c>
      <c r="AC19">
        <f t="shared" si="2"/>
        <v>764.26533970439959</v>
      </c>
      <c r="AE19">
        <f t="shared" si="3"/>
        <v>2026.4318215016519</v>
      </c>
      <c r="AF19">
        <f t="shared" si="4"/>
        <v>-101.32159107508261</v>
      </c>
      <c r="AG19">
        <f t="shared" si="4"/>
        <v>-20.825384053050524</v>
      </c>
      <c r="AH19">
        <f t="shared" si="5"/>
        <v>-1555.151339792523</v>
      </c>
      <c r="AI19">
        <f t="shared" si="6"/>
        <v>349.1335065809958</v>
      </c>
      <c r="AJ19">
        <f t="shared" si="7"/>
        <v>140.60293079164569</v>
      </c>
      <c r="AK19">
        <f t="shared" si="24"/>
        <v>63.108520570574299</v>
      </c>
      <c r="AL19">
        <f t="shared" si="8"/>
        <v>552.84495794321583</v>
      </c>
      <c r="AN19">
        <f t="shared" si="9"/>
        <v>726.90181155461789</v>
      </c>
      <c r="AO19">
        <f t="shared" si="9"/>
        <v>-36.3450905777309</v>
      </c>
      <c r="AP19">
        <f t="shared" si="9"/>
        <v>-7.4702781676934578</v>
      </c>
      <c r="AQ19">
        <f t="shared" si="9"/>
        <v>-557.84868463972384</v>
      </c>
      <c r="AR19">
        <f t="shared" si="9"/>
        <v>125.23775816946974</v>
      </c>
      <c r="AS19">
        <f t="shared" si="9"/>
        <v>50.435708725990565</v>
      </c>
      <c r="AT19">
        <f t="shared" si="9"/>
        <v>22.637671517262508</v>
      </c>
      <c r="AU19">
        <f t="shared" si="9"/>
        <v>198.31113841272284</v>
      </c>
      <c r="AW19">
        <v>16</v>
      </c>
      <c r="AX19">
        <f>(R19*SUMPRODUCT(K20:$K$23, X20:$X$23)-$AZ$3*SUMPRODUCT(K19:$K$22, W20:$W$23))/Z19</f>
        <v>917.468481922725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2432.6463996288439</v>
      </c>
      <c r="P20">
        <f t="shared" si="22"/>
        <v>121.63231998144221</v>
      </c>
      <c r="Q20" s="4">
        <f t="shared" si="23"/>
        <v>25</v>
      </c>
      <c r="R20">
        <f t="shared" si="0"/>
        <v>1000000</v>
      </c>
      <c r="S20">
        <f t="shared" si="1"/>
        <v>724.01223777062955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764.26533970439959</v>
      </c>
      <c r="AC20">
        <f t="shared" si="2"/>
        <v>595.90654412510435</v>
      </c>
      <c r="AE20">
        <f t="shared" si="3"/>
        <v>2002.2174121598914</v>
      </c>
      <c r="AF20">
        <f t="shared" si="4"/>
        <v>-100.11087060799458</v>
      </c>
      <c r="AG20">
        <f t="shared" si="4"/>
        <v>-20.576535624591553</v>
      </c>
      <c r="AH20">
        <f t="shared" si="5"/>
        <v>-1623.7835171386614</v>
      </c>
      <c r="AI20">
        <f t="shared" si="6"/>
        <v>257.74648878864377</v>
      </c>
      <c r="AJ20">
        <f t="shared" si="7"/>
        <v>168.35879557929525</v>
      </c>
      <c r="AK20">
        <f t="shared" si="24"/>
        <v>11.465399089402075</v>
      </c>
      <c r="AL20">
        <f t="shared" si="8"/>
        <v>437.57068345734109</v>
      </c>
      <c r="AN20">
        <f t="shared" si="9"/>
        <v>681.22532046688536</v>
      </c>
      <c r="AO20">
        <f t="shared" si="9"/>
        <v>-34.061266023344274</v>
      </c>
      <c r="AP20">
        <f t="shared" si="9"/>
        <v>-7.0008666340782408</v>
      </c>
      <c r="AQ20">
        <f t="shared" si="9"/>
        <v>-552.46869801135063</v>
      </c>
      <c r="AR20">
        <f t="shared" si="9"/>
        <v>87.694489798112272</v>
      </c>
      <c r="AS20">
        <f t="shared" si="9"/>
        <v>57.281628745902353</v>
      </c>
      <c r="AT20">
        <f t="shared" si="9"/>
        <v>3.9009350940231151</v>
      </c>
      <c r="AU20">
        <f t="shared" si="9"/>
        <v>148.87705363803772</v>
      </c>
      <c r="AW20">
        <v>17</v>
      </c>
      <c r="AX20">
        <f>(R20*SUMPRODUCT(K21:$K$23, X21:$X$23)-$AZ$3*SUMPRODUCT(K20:$K$22, W21:$W$23))/Z20</f>
        <v>724.01223777062955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2432.6463996288439</v>
      </c>
      <c r="P21">
        <f t="shared" si="22"/>
        <v>121.63231998144221</v>
      </c>
      <c r="Q21" s="4">
        <f t="shared" si="23"/>
        <v>25</v>
      </c>
      <c r="R21">
        <f t="shared" si="0"/>
        <v>1000000</v>
      </c>
      <c r="S21">
        <f t="shared" si="1"/>
        <v>497.78663820013315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595.90654412510435</v>
      </c>
      <c r="AC21">
        <f t="shared" si="2"/>
        <v>404.76420742414257</v>
      </c>
      <c r="AE21">
        <f t="shared" si="3"/>
        <v>1978.0526762413601</v>
      </c>
      <c r="AF21">
        <f t="shared" si="4"/>
        <v>-98.902633812068018</v>
      </c>
      <c r="AG21">
        <f t="shared" si="4"/>
        <v>-20.32819768363332</v>
      </c>
      <c r="AH21">
        <f t="shared" si="5"/>
        <v>-1702.9033884926721</v>
      </c>
      <c r="AI21">
        <f t="shared" si="6"/>
        <v>155.91845625298674</v>
      </c>
      <c r="AJ21">
        <f t="shared" si="7"/>
        <v>191.14233670096178</v>
      </c>
      <c r="AK21">
        <f t="shared" si="24"/>
        <v>3.9600905384870342</v>
      </c>
      <c r="AL21">
        <f t="shared" si="8"/>
        <v>351.02088349243553</v>
      </c>
      <c r="AN21">
        <f t="shared" si="9"/>
        <v>640.16324639027857</v>
      </c>
      <c r="AO21">
        <f t="shared" si="9"/>
        <v>-32.008162319513936</v>
      </c>
      <c r="AP21">
        <f t="shared" si="9"/>
        <v>-6.5788768816539696</v>
      </c>
      <c r="AQ21">
        <f t="shared" si="9"/>
        <v>-551.11583961349334</v>
      </c>
      <c r="AR21">
        <f t="shared" si="9"/>
        <v>50.46036757561734</v>
      </c>
      <c r="AS21">
        <f t="shared" si="9"/>
        <v>61.859979895793664</v>
      </c>
      <c r="AT21">
        <f t="shared" si="9"/>
        <v>1.281616230733764</v>
      </c>
      <c r="AU21">
        <f t="shared" si="9"/>
        <v>113.60196370214476</v>
      </c>
      <c r="AW21">
        <v>18</v>
      </c>
      <c r="AX21">
        <f>(R21*SUMPRODUCT(K22:$K$23, X22:$X$23)-$AZ$3*SUMPRODUCT(K21:$K$22, W22:$W$23))/Z21</f>
        <v>497.78663820013315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2432.6463996288439</v>
      </c>
      <c r="P22">
        <f t="shared" si="22"/>
        <v>121.63231998144221</v>
      </c>
      <c r="Q22" s="4">
        <f t="shared" si="23"/>
        <v>25</v>
      </c>
      <c r="R22">
        <f t="shared" si="0"/>
        <v>1000000</v>
      </c>
      <c r="S22">
        <f t="shared" si="1"/>
        <v>252.01162255442551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404.76420742414257</v>
      </c>
      <c r="AC22">
        <f t="shared" si="2"/>
        <v>202.41805823452347</v>
      </c>
      <c r="AE22">
        <f t="shared" si="3"/>
        <v>1953.9240118885068</v>
      </c>
      <c r="AF22">
        <f t="shared" si="4"/>
        <v>-97.696200594425349</v>
      </c>
      <c r="AG22">
        <f t="shared" si="4"/>
        <v>-20.080230445602602</v>
      </c>
      <c r="AH22">
        <f t="shared" si="5"/>
        <v>-1787.4104477753444</v>
      </c>
      <c r="AI22">
        <f t="shared" si="6"/>
        <v>48.737133073134373</v>
      </c>
      <c r="AJ22">
        <f t="shared" si="7"/>
        <v>202.3461491896191</v>
      </c>
      <c r="AK22">
        <f t="shared" si="24"/>
        <v>47.480832393082714</v>
      </c>
      <c r="AL22">
        <f t="shared" si="8"/>
        <v>298.56411465583619</v>
      </c>
      <c r="AN22">
        <f t="shared" si="9"/>
        <v>590.98543256040182</v>
      </c>
      <c r="AO22">
        <f t="shared" si="9"/>
        <v>-29.54927162802009</v>
      </c>
      <c r="AP22">
        <f t="shared" si="9"/>
        <v>-6.0734826961552049</v>
      </c>
      <c r="AQ22">
        <f t="shared" si="9"/>
        <v>-540.62160565831107</v>
      </c>
      <c r="AR22">
        <f t="shared" si="9"/>
        <v>14.741072577915435</v>
      </c>
      <c r="AS22">
        <f t="shared" si="9"/>
        <v>61.201779484852459</v>
      </c>
      <c r="AT22">
        <f t="shared" si="9"/>
        <v>14.361090860965932</v>
      </c>
      <c r="AU22">
        <f t="shared" si="9"/>
        <v>90.303942923733828</v>
      </c>
      <c r="AW22">
        <v>19</v>
      </c>
      <c r="AX22">
        <f>(R22*SUMPRODUCT(K23:$K$23, X23:$X$23)-$AZ$3*SUMPRODUCT(K22:$K$22, W23:$W$23))/Z22</f>
        <v>252.01162255442551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2432.6463996288439</v>
      </c>
      <c r="P23">
        <f t="shared" si="22"/>
        <v>121.63231998144221</v>
      </c>
      <c r="Q23" s="4">
        <f t="shared" si="23"/>
        <v>25</v>
      </c>
      <c r="R23">
        <f t="shared" si="0"/>
        <v>1000000</v>
      </c>
      <c r="S23">
        <f t="shared" si="1"/>
        <v>255.15998909693482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202.41805823452347</v>
      </c>
      <c r="AC23">
        <f t="shared" si="2"/>
        <v>202.41805823452347</v>
      </c>
      <c r="AE23">
        <f t="shared" si="3"/>
        <v>1929.814946014161</v>
      </c>
      <c r="AF23">
        <f t="shared" si="4"/>
        <v>-96.490747300708065</v>
      </c>
      <c r="AG23">
        <f t="shared" si="4"/>
        <v>-19.832464618661785</v>
      </c>
      <c r="AH23">
        <f t="shared" si="5"/>
        <v>-1878.5408993917079</v>
      </c>
      <c r="AI23">
        <f t="shared" si="6"/>
        <v>-65.049165296916726</v>
      </c>
      <c r="AJ23">
        <f t="shared" si="7"/>
        <v>0</v>
      </c>
      <c r="AK23">
        <f t="shared" si="24"/>
        <v>142.50195798635838</v>
      </c>
      <c r="AL23">
        <f t="shared" si="8"/>
        <v>77.452792689441651</v>
      </c>
      <c r="AN23">
        <f t="shared" si="9"/>
        <v>528.75567084974921</v>
      </c>
      <c r="AO23">
        <f t="shared" si="9"/>
        <v>-26.437783542487463</v>
      </c>
      <c r="AP23">
        <f t="shared" si="9"/>
        <v>-5.4339552897044854</v>
      </c>
      <c r="AQ23">
        <f t="shared" si="9"/>
        <v>-514.70694406636892</v>
      </c>
      <c r="AR23">
        <f t="shared" si="9"/>
        <v>-17.823012048811769</v>
      </c>
      <c r="AS23">
        <f t="shared" si="9"/>
        <v>0</v>
      </c>
      <c r="AT23">
        <f t="shared" si="9"/>
        <v>39.044530434436162</v>
      </c>
      <c r="AU23">
        <f t="shared" si="9"/>
        <v>21.221518385624396</v>
      </c>
      <c r="AW23">
        <v>20</v>
      </c>
      <c r="AX23">
        <f>(R23*SUMPRODUCT(K$23:$K24, X$23:$X24)-$AZ$3*SUMPRODUCT(K$22:$K23, W$23:$W24))/Z23</f>
        <v>255.15998909693482</v>
      </c>
    </row>
    <row r="25" spans="5:50" x14ac:dyDescent="0.25">
      <c r="AN25" s="8">
        <f t="shared" ref="AN25:AU25" si="25">SUM(AN3:AN23)</f>
        <v>23525.255776347371</v>
      </c>
      <c r="AO25" s="8">
        <f t="shared" si="25"/>
        <v>-3000.7475885390018</v>
      </c>
      <c r="AP25" s="8">
        <f t="shared" si="25"/>
        <v>-1739.1986712522851</v>
      </c>
      <c r="AQ25" s="8">
        <f t="shared" si="25"/>
        <v>-13344.420925398812</v>
      </c>
      <c r="AR25" s="8">
        <f t="shared" si="25"/>
        <v>5440.8885911572706</v>
      </c>
      <c r="AS25" s="8">
        <f t="shared" si="25"/>
        <v>-594.30395331896693</v>
      </c>
      <c r="AT25" s="8">
        <f t="shared" si="25"/>
        <v>532.15504319321735</v>
      </c>
      <c r="AU25" s="9">
        <f t="shared" si="25"/>
        <v>5378.7396810315213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8B00-DD93-4B11-9893-B3B29F04066A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5780.6832267889149</v>
      </c>
      <c r="K3">
        <v>1</v>
      </c>
      <c r="L3" s="2">
        <v>0</v>
      </c>
      <c r="O3">
        <f>$C$3</f>
        <v>5780.6832267889149</v>
      </c>
      <c r="P3">
        <f>O3*B5</f>
        <v>4624.5465814311319</v>
      </c>
      <c r="Q3" s="4">
        <f>B8</f>
        <v>1522.432587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5780.6832267889149</v>
      </c>
      <c r="AF3">
        <f t="shared" ref="AF3:AG23" si="4">-$Z3*P3</f>
        <v>-4624.5465814311319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-366.29594164221703</v>
      </c>
      <c r="AJ3">
        <f t="shared" ref="AJ3:AJ23" si="7">AB3-AC3</f>
        <v>3.637978807091713E-12</v>
      </c>
      <c r="AL3">
        <f t="shared" ref="AL3:AL23" si="8">SUM(AI3:AK3)</f>
        <v>-366.29594164221339</v>
      </c>
      <c r="AN3">
        <f t="shared" ref="AN3:AU23" si="9">AE3*$K3</f>
        <v>5780.6832267889149</v>
      </c>
      <c r="AO3">
        <f t="shared" si="9"/>
        <v>-4624.5465814311319</v>
      </c>
      <c r="AP3">
        <f t="shared" si="9"/>
        <v>-1522.432587</v>
      </c>
      <c r="AQ3">
        <f t="shared" si="9"/>
        <v>0</v>
      </c>
      <c r="AR3">
        <f t="shared" si="9"/>
        <v>-366.29594164221703</v>
      </c>
      <c r="AS3">
        <f t="shared" si="9"/>
        <v>3.637978807091713E-12</v>
      </c>
      <c r="AT3">
        <f t="shared" si="9"/>
        <v>0</v>
      </c>
      <c r="AU3">
        <f t="shared" si="9"/>
        <v>-366.29594164221339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2845.1545831715016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1000000</v>
      </c>
      <c r="S4">
        <f t="shared" si="1"/>
        <v>1596.0147360296496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-3.637978807091713E-12</v>
      </c>
      <c r="AC4">
        <f t="shared" si="2"/>
        <v>1577.8987430363959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-1350.768</v>
      </c>
      <c r="AI4">
        <f t="shared" si="6"/>
        <v>-1350.768</v>
      </c>
      <c r="AJ4">
        <f t="shared" si="7"/>
        <v>-1577.8987430363995</v>
      </c>
      <c r="AK4">
        <f>G4*MAX(0, SUM(AB4, AE4:AF4))</f>
        <v>0</v>
      </c>
      <c r="AL4">
        <f t="shared" si="8"/>
        <v>-2928.6667430363996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-1267.2558401350971</v>
      </c>
      <c r="AR4">
        <f t="shared" si="9"/>
        <v>-1267.2558401350971</v>
      </c>
      <c r="AS4">
        <f t="shared" si="9"/>
        <v>-1480.3440688961434</v>
      </c>
      <c r="AT4">
        <f t="shared" si="9"/>
        <v>0</v>
      </c>
      <c r="AU4">
        <f t="shared" si="9"/>
        <v>-2747.5999090312407</v>
      </c>
      <c r="AW4">
        <v>1</v>
      </c>
      <c r="AX4">
        <f>(R4*SUMPRODUCT(K5:$K$23, X5:$X$23)-$AZ$3*SUMPRODUCT(K4:$K$22, W5:$W$23))/Z4</f>
        <v>1596.0147360296496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5780.6832267889149</v>
      </c>
      <c r="P5">
        <f t="shared" ref="P5:P23" si="22">O5*$C$5</f>
        <v>289.03416133944575</v>
      </c>
      <c r="Q5" s="4">
        <f t="shared" ref="Q5:Q23" si="23">$C$8</f>
        <v>25</v>
      </c>
      <c r="R5">
        <f t="shared" si="0"/>
        <v>1000000</v>
      </c>
      <c r="S5">
        <f t="shared" si="1"/>
        <v>3088.0669050375113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1577.8987430363959</v>
      </c>
      <c r="AC5">
        <f t="shared" si="2"/>
        <v>3018.1984859095792</v>
      </c>
      <c r="AE5">
        <f t="shared" si="3"/>
        <v>5649.8935739234794</v>
      </c>
      <c r="AF5">
        <f t="shared" si="4"/>
        <v>-282.49467869617399</v>
      </c>
      <c r="AG5">
        <f t="shared" si="4"/>
        <v>-24.434367670159954</v>
      </c>
      <c r="AH5">
        <f t="shared" si="5"/>
        <v>-1388.0328736018078</v>
      </c>
      <c r="AI5">
        <f t="shared" si="6"/>
        <v>3954.9316539553379</v>
      </c>
      <c r="AJ5">
        <f t="shared" si="7"/>
        <v>-1440.2997428731833</v>
      </c>
      <c r="AK5">
        <f>G5*SUM(AB5, AE5:AF5)</f>
        <v>284.75720316881177</v>
      </c>
      <c r="AL5">
        <f t="shared" si="8"/>
        <v>2799.3891142509665</v>
      </c>
      <c r="AN5">
        <f t="shared" si="9"/>
        <v>4879.0362859325587</v>
      </c>
      <c r="AO5">
        <f t="shared" si="9"/>
        <v>-243.95181429662796</v>
      </c>
      <c r="AP5">
        <f t="shared" si="9"/>
        <v>-21.100603918763735</v>
      </c>
      <c r="AQ5">
        <f t="shared" si="9"/>
        <v>-1198.6531547474035</v>
      </c>
      <c r="AR5">
        <f t="shared" si="9"/>
        <v>3415.3307129697637</v>
      </c>
      <c r="AS5">
        <f t="shared" si="9"/>
        <v>-1243.7888636577654</v>
      </c>
      <c r="AT5">
        <f t="shared" si="9"/>
        <v>245.90564561316094</v>
      </c>
      <c r="AU5">
        <f t="shared" si="9"/>
        <v>2417.4474949251594</v>
      </c>
      <c r="AW5">
        <v>2</v>
      </c>
      <c r="AX5">
        <f>(R5*SUMPRODUCT(K6:$K$23, X6:$X$23)-$AZ$3*SUMPRODUCT(K5:$K$22, W6:$W$23))/Z5</f>
        <v>3088.0669050375113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5780.6832267889149</v>
      </c>
      <c r="P6">
        <f t="shared" si="22"/>
        <v>289.03416133944575</v>
      </c>
      <c r="Q6" s="4">
        <f t="shared" si="23"/>
        <v>25</v>
      </c>
      <c r="R6">
        <f t="shared" si="0"/>
        <v>1000000</v>
      </c>
      <c r="S6">
        <f t="shared" si="1"/>
        <v>4445.638308417776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3018.1984859095792</v>
      </c>
      <c r="AC6">
        <f t="shared" si="2"/>
        <v>4295.1857227176515</v>
      </c>
      <c r="AE6">
        <f t="shared" si="3"/>
        <v>5585.0490617384366</v>
      </c>
      <c r="AF6">
        <f t="shared" si="4"/>
        <v>-279.25245308692183</v>
      </c>
      <c r="AG6">
        <f t="shared" si="4"/>
        <v>-24.153931475851039</v>
      </c>
      <c r="AH6">
        <f t="shared" si="5"/>
        <v>-1443.7007042925736</v>
      </c>
      <c r="AI6">
        <f t="shared" si="6"/>
        <v>3837.9419728830908</v>
      </c>
      <c r="AJ6">
        <f t="shared" si="7"/>
        <v>-1276.9872368080723</v>
      </c>
      <c r="AK6">
        <f>G6*SUM(AB6, AE6:AF6)</f>
        <v>486.95371303182407</v>
      </c>
      <c r="AL6">
        <f t="shared" si="8"/>
        <v>3047.9084491068425</v>
      </c>
      <c r="AN6">
        <f t="shared" si="9"/>
        <v>4349.7826444043285</v>
      </c>
      <c r="AO6">
        <f t="shared" si="9"/>
        <v>-217.48913222021642</v>
      </c>
      <c r="AP6">
        <f t="shared" si="9"/>
        <v>-18.811715128440664</v>
      </c>
      <c r="AQ6">
        <f t="shared" si="9"/>
        <v>-1124.3919610782179</v>
      </c>
      <c r="AR6">
        <f t="shared" si="9"/>
        <v>2989.0898359774537</v>
      </c>
      <c r="AS6">
        <f t="shared" si="9"/>
        <v>-994.55114151936016</v>
      </c>
      <c r="AT6">
        <f t="shared" si="9"/>
        <v>379.25231921145706</v>
      </c>
      <c r="AU6">
        <f t="shared" si="9"/>
        <v>2373.7910136695509</v>
      </c>
      <c r="AW6">
        <v>3</v>
      </c>
      <c r="AX6">
        <f>(R6*SUMPRODUCT(K7:$K$23, X7:$X$23)-$AZ$3*SUMPRODUCT(K6:$K$22, W7:$W$23))/Z6</f>
        <v>4445.638308417776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5780.6832267889149</v>
      </c>
      <c r="P7">
        <f t="shared" si="22"/>
        <v>289.03416133944575</v>
      </c>
      <c r="Q7" s="4">
        <f t="shared" si="23"/>
        <v>25</v>
      </c>
      <c r="R7">
        <f t="shared" si="0"/>
        <v>1000000</v>
      </c>
      <c r="S7">
        <f t="shared" si="1"/>
        <v>5625.5620592956475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4295.1857227176515</v>
      </c>
      <c r="AC7">
        <f t="shared" si="2"/>
        <v>5372.3378679635098</v>
      </c>
      <c r="AE7">
        <f t="shared" si="3"/>
        <v>5520.4765452126112</v>
      </c>
      <c r="AF7">
        <f t="shared" si="4"/>
        <v>-276.02382726063058</v>
      </c>
      <c r="AG7">
        <f t="shared" si="4"/>
        <v>-23.874671594308911</v>
      </c>
      <c r="AH7">
        <f t="shared" si="5"/>
        <v>-1508.822671344728</v>
      </c>
      <c r="AI7">
        <f t="shared" si="6"/>
        <v>3711.7553750129441</v>
      </c>
      <c r="AJ7">
        <f t="shared" si="7"/>
        <v>-1077.1521452458583</v>
      </c>
      <c r="AK7">
        <f>G7*SUM(AB7, AE7:AF7)</f>
        <v>468.39624743687892</v>
      </c>
      <c r="AL7">
        <f t="shared" si="8"/>
        <v>3102.9994772039649</v>
      </c>
      <c r="AN7">
        <f t="shared" si="9"/>
        <v>3891.9995252094395</v>
      </c>
      <c r="AO7">
        <f t="shared" si="9"/>
        <v>-194.599976260472</v>
      </c>
      <c r="AP7">
        <f t="shared" si="9"/>
        <v>-16.831918358599406</v>
      </c>
      <c r="AQ7">
        <f t="shared" si="9"/>
        <v>-1063.7373553541213</v>
      </c>
      <c r="AR7">
        <f t="shared" si="9"/>
        <v>2616.830275236247</v>
      </c>
      <c r="AS7">
        <f t="shared" si="9"/>
        <v>-759.40466435108306</v>
      </c>
      <c r="AT7">
        <f t="shared" si="9"/>
        <v>330.22474739343477</v>
      </c>
      <c r="AU7">
        <f t="shared" si="9"/>
        <v>2187.650358278599</v>
      </c>
      <c r="AW7">
        <v>4</v>
      </c>
      <c r="AX7">
        <f>(R7*SUMPRODUCT(K8:$K$23, X8:$X$23)-$AZ$3*SUMPRODUCT(K7:$K$22, W8:$W$23))/Z7</f>
        <v>5625.5620592956475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5780.6832267889149</v>
      </c>
      <c r="P8">
        <f t="shared" si="22"/>
        <v>289.03416133944575</v>
      </c>
      <c r="Q8" s="4">
        <f t="shared" si="23"/>
        <v>25</v>
      </c>
      <c r="R8">
        <f t="shared" si="0"/>
        <v>1000000</v>
      </c>
      <c r="S8">
        <f t="shared" si="1"/>
        <v>6625.1987304679124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5372.3378679635098</v>
      </c>
      <c r="AC8">
        <f t="shared" si="2"/>
        <v>6253.2803233598461</v>
      </c>
      <c r="AE8">
        <f t="shared" si="3"/>
        <v>5456.1733388339298</v>
      </c>
      <c r="AF8">
        <f t="shared" si="4"/>
        <v>-272.80866694169652</v>
      </c>
      <c r="AG8">
        <f t="shared" si="4"/>
        <v>-23.596576411369778</v>
      </c>
      <c r="AH8">
        <f t="shared" si="5"/>
        <v>-1573.9386798416785</v>
      </c>
      <c r="AI8">
        <f t="shared" si="6"/>
        <v>3585.8294156391853</v>
      </c>
      <c r="AJ8">
        <f t="shared" si="7"/>
        <v>-880.9424553963363</v>
      </c>
      <c r="AK8">
        <f t="shared" ref="AK8:AK23" si="24">G8*SUM(AB8:AB8, AE8:AF8)</f>
        <v>224.83646409892734</v>
      </c>
      <c r="AL8">
        <f t="shared" si="8"/>
        <v>2929.7234243417765</v>
      </c>
      <c r="AN8">
        <f t="shared" si="9"/>
        <v>3586.6340553359996</v>
      </c>
      <c r="AO8">
        <f t="shared" si="9"/>
        <v>-179.33170276679999</v>
      </c>
      <c r="AP8">
        <f t="shared" si="9"/>
        <v>-15.511289559661282</v>
      </c>
      <c r="AQ8">
        <f t="shared" si="9"/>
        <v>-1034.6339310651747</v>
      </c>
      <c r="AR8">
        <f t="shared" si="9"/>
        <v>2357.1571319443638</v>
      </c>
      <c r="AS8">
        <f t="shared" si="9"/>
        <v>-579.09051181117252</v>
      </c>
      <c r="AT8">
        <f t="shared" si="9"/>
        <v>147.79701247374305</v>
      </c>
      <c r="AU8">
        <f t="shared" si="9"/>
        <v>1925.8636326069343</v>
      </c>
      <c r="AW8">
        <v>5</v>
      </c>
      <c r="AX8">
        <f>(R8*SUMPRODUCT(K9:$K$23, X9:$X$23)-$AZ$3*SUMPRODUCT(K8:$K$22, W9:$W$23))/Z8</f>
        <v>6625.1987304679124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5780.6832267889149</v>
      </c>
      <c r="P9">
        <f t="shared" si="22"/>
        <v>289.03416133944575</v>
      </c>
      <c r="Q9" s="4">
        <f t="shared" si="23"/>
        <v>25</v>
      </c>
      <c r="R9">
        <f t="shared" si="0"/>
        <v>1000000</v>
      </c>
      <c r="S9">
        <f t="shared" si="1"/>
        <v>7496.847679882314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6253.2803233598461</v>
      </c>
      <c r="AC9">
        <f t="shared" si="2"/>
        <v>6992.9301085680545</v>
      </c>
      <c r="AE9">
        <f t="shared" si="3"/>
        <v>5392.1215303845038</v>
      </c>
      <c r="AF9">
        <f t="shared" si="4"/>
        <v>-269.60607651922516</v>
      </c>
      <c r="AG9">
        <f t="shared" si="4"/>
        <v>-23.319568461199648</v>
      </c>
      <c r="AH9">
        <f t="shared" si="5"/>
        <v>-1641.687442257399</v>
      </c>
      <c r="AI9">
        <f t="shared" si="6"/>
        <v>3457.5084431466803</v>
      </c>
      <c r="AJ9">
        <f t="shared" si="7"/>
        <v>-739.64978520820841</v>
      </c>
      <c r="AK9">
        <f t="shared" si="24"/>
        <v>67.117195085628239</v>
      </c>
      <c r="AL9">
        <f t="shared" si="8"/>
        <v>2784.9758530241002</v>
      </c>
      <c r="AN9">
        <f t="shared" si="9"/>
        <v>3368.6840731272009</v>
      </c>
      <c r="AO9">
        <f t="shared" si="9"/>
        <v>-168.43420365636001</v>
      </c>
      <c r="AP9">
        <f t="shared" si="9"/>
        <v>-14.568710743031216</v>
      </c>
      <c r="AQ9">
        <f t="shared" si="9"/>
        <v>-1025.630878054611</v>
      </c>
      <c r="AR9">
        <f t="shared" si="9"/>
        <v>2160.0502806731988</v>
      </c>
      <c r="AS9">
        <f t="shared" si="9"/>
        <v>-462.09018789403495</v>
      </c>
      <c r="AT9">
        <f t="shared" si="9"/>
        <v>41.9309217798369</v>
      </c>
      <c r="AU9">
        <f t="shared" si="9"/>
        <v>1739.8910145590007</v>
      </c>
      <c r="AW9">
        <v>6</v>
      </c>
      <c r="AX9">
        <f>(R9*SUMPRODUCT(K10:$K$23, X10:$X$23)-$AZ$3*SUMPRODUCT(K9:$K$22, W10:$W$23))/Z9</f>
        <v>7496.847679882314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5780.6832267889149</v>
      </c>
      <c r="P10">
        <f t="shared" si="22"/>
        <v>289.03416133944575</v>
      </c>
      <c r="Q10" s="4">
        <f t="shared" si="23"/>
        <v>25</v>
      </c>
      <c r="R10">
        <f t="shared" si="0"/>
        <v>1000000</v>
      </c>
      <c r="S10">
        <f t="shared" si="1"/>
        <v>8277.3551171907984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6992.9301085680545</v>
      </c>
      <c r="AC10">
        <f t="shared" si="2"/>
        <v>7629.5207274990107</v>
      </c>
      <c r="AE10">
        <f t="shared" si="3"/>
        <v>5328.2530317317141</v>
      </c>
      <c r="AF10">
        <f t="shared" si="4"/>
        <v>-266.4126515865857</v>
      </c>
      <c r="AG10">
        <f t="shared" si="4"/>
        <v>-23.043353279762229</v>
      </c>
      <c r="AH10">
        <f t="shared" si="5"/>
        <v>-1720.7798730168138</v>
      </c>
      <c r="AI10">
        <f t="shared" si="6"/>
        <v>3318.0171538485524</v>
      </c>
      <c r="AJ10">
        <f t="shared" si="7"/>
        <v>-636.59061893095623</v>
      </c>
      <c r="AK10">
        <f t="shared" si="24"/>
        <v>49.424559003724049</v>
      </c>
      <c r="AL10">
        <f t="shared" si="8"/>
        <v>2730.8510939213202</v>
      </c>
      <c r="AN10">
        <f t="shared" si="9"/>
        <v>3162.7389529908037</v>
      </c>
      <c r="AO10">
        <f t="shared" si="9"/>
        <v>-158.13694764954019</v>
      </c>
      <c r="AP10">
        <f t="shared" si="9"/>
        <v>-13.678049933327944</v>
      </c>
      <c r="AQ10">
        <f t="shared" si="9"/>
        <v>-1021.4187467264558</v>
      </c>
      <c r="AR10">
        <f t="shared" si="9"/>
        <v>1969.5052086814799</v>
      </c>
      <c r="AS10">
        <f t="shared" si="9"/>
        <v>-377.86680467520944</v>
      </c>
      <c r="AT10">
        <f t="shared" si="9"/>
        <v>29.337378886577849</v>
      </c>
      <c r="AU10">
        <f t="shared" si="9"/>
        <v>1620.9757828928482</v>
      </c>
      <c r="AW10">
        <v>7</v>
      </c>
      <c r="AX10">
        <f>(R10*SUMPRODUCT(K11:$K$23, X11:$X$23)-$AZ$3*SUMPRODUCT(K10:$K$22, W11:$W$23))/Z10</f>
        <v>8277.3551171907984</v>
      </c>
    </row>
    <row r="11" spans="1:52" x14ac:dyDescent="0.25">
      <c r="A11" t="s">
        <v>33</v>
      </c>
      <c r="C11" s="7">
        <f>AU25</f>
        <v>14481.897568998022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5780.6832267889149</v>
      </c>
      <c r="P11">
        <f t="shared" si="22"/>
        <v>289.03416133944575</v>
      </c>
      <c r="Q11" s="4">
        <f t="shared" si="23"/>
        <v>25</v>
      </c>
      <c r="R11">
        <f t="shared" si="0"/>
        <v>1000000</v>
      </c>
      <c r="S11">
        <f t="shared" si="1"/>
        <v>8973.015958874661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7629.5207274990107</v>
      </c>
      <c r="AC11">
        <f t="shared" si="2"/>
        <v>8171.9057067833492</v>
      </c>
      <c r="AE11">
        <f t="shared" si="3"/>
        <v>5264.5842230316912</v>
      </c>
      <c r="AF11">
        <f t="shared" si="4"/>
        <v>-263.22921115158454</v>
      </c>
      <c r="AG11">
        <f t="shared" si="4"/>
        <v>-22.76800170711002</v>
      </c>
      <c r="AH11">
        <f t="shared" si="5"/>
        <v>-1796.7215941835213</v>
      </c>
      <c r="AI11">
        <f t="shared" si="6"/>
        <v>3181.8654159894759</v>
      </c>
      <c r="AJ11">
        <f t="shared" si="7"/>
        <v>-542.38497928433844</v>
      </c>
      <c r="AK11">
        <f t="shared" si="24"/>
        <v>30.314101774509876</v>
      </c>
      <c r="AL11">
        <f t="shared" si="8"/>
        <v>2669.7945384796471</v>
      </c>
      <c r="AN11">
        <f t="shared" si="9"/>
        <v>2971.8939486672884</v>
      </c>
      <c r="AO11">
        <f t="shared" si="9"/>
        <v>-148.59469743336442</v>
      </c>
      <c r="AP11">
        <f t="shared" si="9"/>
        <v>-12.852693323926228</v>
      </c>
      <c r="AQ11">
        <f t="shared" si="9"/>
        <v>-1014.2616789819202</v>
      </c>
      <c r="AR11">
        <f t="shared" si="9"/>
        <v>1796.184878928078</v>
      </c>
      <c r="AS11">
        <f t="shared" si="9"/>
        <v>-306.18004565893614</v>
      </c>
      <c r="AT11">
        <f t="shared" si="9"/>
        <v>17.112518635150707</v>
      </c>
      <c r="AU11">
        <f t="shared" si="9"/>
        <v>1507.1173519042925</v>
      </c>
      <c r="AW11">
        <v>8</v>
      </c>
      <c r="AX11">
        <f>(R11*SUMPRODUCT(K12:$K$23, X12:$X$23)-$AZ$3*SUMPRODUCT(K11:$K$22, W12:$W$23))/Z11</f>
        <v>8973.015958874661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5780.6832267889149</v>
      </c>
      <c r="P12">
        <f t="shared" si="22"/>
        <v>289.03416133944575</v>
      </c>
      <c r="Q12" s="4">
        <f t="shared" si="23"/>
        <v>25</v>
      </c>
      <c r="R12">
        <f t="shared" si="0"/>
        <v>1000000</v>
      </c>
      <c r="S12">
        <f t="shared" si="1"/>
        <v>9584.4689089508483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8171.9057067833492</v>
      </c>
      <c r="AC12">
        <f t="shared" si="2"/>
        <v>8623.4207895482996</v>
      </c>
      <c r="AE12">
        <f t="shared" si="3"/>
        <v>5201.0460244835167</v>
      </c>
      <c r="AF12">
        <f t="shared" si="4"/>
        <v>-260.05230122417584</v>
      </c>
      <c r="AG12">
        <f t="shared" si="4"/>
        <v>-22.49321499049093</v>
      </c>
      <c r="AH12">
        <f t="shared" si="5"/>
        <v>-1884.2679819195375</v>
      </c>
      <c r="AI12">
        <f t="shared" si="6"/>
        <v>3034.232526349313</v>
      </c>
      <c r="AJ12">
        <f t="shared" si="7"/>
        <v>-451.51508276495042</v>
      </c>
      <c r="AK12">
        <f t="shared" si="24"/>
        <v>30.159668689098186</v>
      </c>
      <c r="AL12">
        <f t="shared" si="8"/>
        <v>2612.8771122734606</v>
      </c>
      <c r="AN12">
        <f t="shared" si="9"/>
        <v>2791.1647487740702</v>
      </c>
      <c r="AO12">
        <f t="shared" si="9"/>
        <v>-139.55823743870351</v>
      </c>
      <c r="AP12">
        <f t="shared" si="9"/>
        <v>-12.07108502261125</v>
      </c>
      <c r="AQ12">
        <f t="shared" si="9"/>
        <v>-1011.2008899017075</v>
      </c>
      <c r="AR12">
        <f t="shared" si="9"/>
        <v>1628.3345364110482</v>
      </c>
      <c r="AS12">
        <f t="shared" si="9"/>
        <v>-242.30760055204166</v>
      </c>
      <c r="AT12">
        <f t="shared" si="9"/>
        <v>16.185321891681468</v>
      </c>
      <c r="AU12">
        <f t="shared" si="9"/>
        <v>1402.212257750688</v>
      </c>
      <c r="AW12">
        <v>9</v>
      </c>
      <c r="AX12">
        <f>(R12*SUMPRODUCT(K13:$K$23, X13:$X$23)-$AZ$3*SUMPRODUCT(K12:$K$22, W13:$W$23))/Z12</f>
        <v>9584.4689089508483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5780.6832267889149</v>
      </c>
      <c r="P13">
        <f t="shared" si="22"/>
        <v>289.03416133944575</v>
      </c>
      <c r="Q13" s="4">
        <f t="shared" si="23"/>
        <v>25</v>
      </c>
      <c r="R13">
        <f t="shared" si="0"/>
        <v>1000000</v>
      </c>
      <c r="S13">
        <f t="shared" si="1"/>
        <v>10113.016097704913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8623.4207895482996</v>
      </c>
      <c r="AC13">
        <f t="shared" si="2"/>
        <v>8987.978839854748</v>
      </c>
      <c r="AE13">
        <f t="shared" si="3"/>
        <v>5137.6026716770757</v>
      </c>
      <c r="AF13">
        <f t="shared" si="4"/>
        <v>-256.88013358385376</v>
      </c>
      <c r="AG13">
        <f t="shared" si="4"/>
        <v>-22.218838457832859</v>
      </c>
      <c r="AH13">
        <f t="shared" si="5"/>
        <v>-1977.7753101264898</v>
      </c>
      <c r="AI13">
        <f t="shared" si="6"/>
        <v>2880.7283895088995</v>
      </c>
      <c r="AJ13">
        <f t="shared" si="7"/>
        <v>-364.55805030644842</v>
      </c>
      <c r="AK13">
        <f t="shared" si="24"/>
        <v>27.008286655283044</v>
      </c>
      <c r="AL13">
        <f t="shared" si="8"/>
        <v>2543.178625857734</v>
      </c>
      <c r="AN13">
        <f t="shared" si="9"/>
        <v>2621.5818085538235</v>
      </c>
      <c r="AO13">
        <f t="shared" si="9"/>
        <v>-131.07909042769117</v>
      </c>
      <c r="AP13">
        <f t="shared" si="9"/>
        <v>-11.337681488949508</v>
      </c>
      <c r="AQ13">
        <f t="shared" si="9"/>
        <v>-1009.2060647309629</v>
      </c>
      <c r="AR13">
        <f t="shared" si="9"/>
        <v>1469.9589719062203</v>
      </c>
      <c r="AS13">
        <f t="shared" si="9"/>
        <v>-186.0242634398308</v>
      </c>
      <c r="AT13">
        <f t="shared" si="9"/>
        <v>13.781609342044394</v>
      </c>
      <c r="AU13">
        <f t="shared" si="9"/>
        <v>1297.7163178084338</v>
      </c>
      <c r="AW13">
        <v>10</v>
      </c>
      <c r="AX13">
        <f>(R13*SUMPRODUCT(K14:$K$23, X14:$X$23)-$AZ$3*SUMPRODUCT(K13:$K$22, W14:$W$23))/Z13</f>
        <v>10113.016097704913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5780.6832267889149</v>
      </c>
      <c r="P14">
        <f t="shared" si="22"/>
        <v>289.03416133944575</v>
      </c>
      <c r="Q14" s="4">
        <f t="shared" si="23"/>
        <v>25</v>
      </c>
      <c r="R14">
        <f t="shared" si="0"/>
        <v>1000000</v>
      </c>
      <c r="S14">
        <f t="shared" si="1"/>
        <v>10560.039741333312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8987.978839854748</v>
      </c>
      <c r="AC14">
        <f t="shared" si="2"/>
        <v>9269.4697385471409</v>
      </c>
      <c r="AE14">
        <f t="shared" si="3"/>
        <v>5074.2108506574032</v>
      </c>
      <c r="AF14">
        <f t="shared" si="4"/>
        <v>-253.71054253287014</v>
      </c>
      <c r="AG14">
        <f t="shared" si="4"/>
        <v>-21.944684787182382</v>
      </c>
      <c r="AH14">
        <f t="shared" si="5"/>
        <v>-2078.6114428859501</v>
      </c>
      <c r="AI14">
        <f t="shared" si="6"/>
        <v>2719.9441804514008</v>
      </c>
      <c r="AJ14">
        <f t="shared" si="7"/>
        <v>-281.49089869239288</v>
      </c>
      <c r="AK14">
        <f t="shared" si="24"/>
        <v>24.855262466362703</v>
      </c>
      <c r="AL14">
        <f t="shared" si="8"/>
        <v>2463.3085442253705</v>
      </c>
      <c r="AN14">
        <f t="shared" si="9"/>
        <v>2462.6542235723136</v>
      </c>
      <c r="AO14">
        <f t="shared" si="9"/>
        <v>-123.13271117861566</v>
      </c>
      <c r="AP14">
        <f t="shared" si="9"/>
        <v>-10.650359684819996</v>
      </c>
      <c r="AQ14">
        <f t="shared" si="9"/>
        <v>-1008.807359340543</v>
      </c>
      <c r="AR14">
        <f t="shared" si="9"/>
        <v>1320.0637933683349</v>
      </c>
      <c r="AS14">
        <f t="shared" si="9"/>
        <v>-136.61528284189771</v>
      </c>
      <c r="AT14">
        <f t="shared" si="9"/>
        <v>12.062943163439156</v>
      </c>
      <c r="AU14">
        <f t="shared" si="9"/>
        <v>1195.5114536898761</v>
      </c>
      <c r="AW14">
        <v>11</v>
      </c>
      <c r="AX14">
        <f>(R14*SUMPRODUCT(K15:$K$23, X15:$X$23)-$AZ$3*SUMPRODUCT(K14:$K$22, W15:$W$23))/Z14</f>
        <v>10560.039741333312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5780.6832267889149</v>
      </c>
      <c r="P15">
        <f t="shared" si="22"/>
        <v>289.03416133944575</v>
      </c>
      <c r="Q15" s="4">
        <f t="shared" si="23"/>
        <v>25</v>
      </c>
      <c r="R15">
        <f t="shared" si="0"/>
        <v>1000000</v>
      </c>
      <c r="S15">
        <f t="shared" si="1"/>
        <v>10929.464207762372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9269.4697385471409</v>
      </c>
      <c r="AC15">
        <f t="shared" si="2"/>
        <v>9473.9396776447356</v>
      </c>
      <c r="AE15">
        <f t="shared" si="3"/>
        <v>5010.8443694133575</v>
      </c>
      <c r="AF15">
        <f t="shared" si="4"/>
        <v>-250.54221847066788</v>
      </c>
      <c r="AG15">
        <f t="shared" si="4"/>
        <v>-21.67064070468366</v>
      </c>
      <c r="AH15">
        <f t="shared" si="5"/>
        <v>-2183.8893850760332</v>
      </c>
      <c r="AI15">
        <f t="shared" si="6"/>
        <v>2554.7421251619726</v>
      </c>
      <c r="AJ15">
        <f t="shared" si="7"/>
        <v>-204.46993909759476</v>
      </c>
      <c r="AK15">
        <f t="shared" si="24"/>
        <v>57.522064746908306</v>
      </c>
      <c r="AL15">
        <f t="shared" si="8"/>
        <v>2407.794250811286</v>
      </c>
      <c r="AN15">
        <f t="shared" si="9"/>
        <v>2311.9124685676984</v>
      </c>
      <c r="AO15">
        <f t="shared" si="9"/>
        <v>-115.59562342838491</v>
      </c>
      <c r="AP15">
        <f t="shared" si="9"/>
        <v>-9.9984395350267796</v>
      </c>
      <c r="AQ15">
        <f t="shared" si="9"/>
        <v>-1007.6068476900291</v>
      </c>
      <c r="AR15">
        <f t="shared" si="9"/>
        <v>1178.7115579142576</v>
      </c>
      <c r="AS15">
        <f t="shared" si="9"/>
        <v>-94.338711561770239</v>
      </c>
      <c r="AT15">
        <f t="shared" si="9"/>
        <v>26.539634620842364</v>
      </c>
      <c r="AU15">
        <f t="shared" si="9"/>
        <v>1110.9124809733296</v>
      </c>
      <c r="AW15">
        <v>12</v>
      </c>
      <c r="AX15">
        <f>(R15*SUMPRODUCT(K16:$K$23, X16:$X$23)-$AZ$3*SUMPRODUCT(K15:$K$22, W16:$W$23))/Z15</f>
        <v>10929.464207762372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5780.6832267889149</v>
      </c>
      <c r="P16">
        <f t="shared" si="22"/>
        <v>289.03416133944575</v>
      </c>
      <c r="Q16" s="4">
        <f t="shared" si="23"/>
        <v>25</v>
      </c>
      <c r="R16">
        <f t="shared" si="0"/>
        <v>1000000</v>
      </c>
      <c r="S16">
        <f t="shared" si="1"/>
        <v>11218.995609900441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9473.9396776447356</v>
      </c>
      <c r="AC16">
        <f t="shared" si="2"/>
        <v>9601.759508298961</v>
      </c>
      <c r="AE16">
        <f t="shared" si="3"/>
        <v>4947.3885245398842</v>
      </c>
      <c r="AF16">
        <f t="shared" si="4"/>
        <v>-247.36942622699419</v>
      </c>
      <c r="AG16">
        <f t="shared" si="4"/>
        <v>-21.396210146979833</v>
      </c>
      <c r="AH16">
        <f t="shared" si="5"/>
        <v>-2308.9660262795187</v>
      </c>
      <c r="AI16">
        <f t="shared" si="6"/>
        <v>2369.6568618863912</v>
      </c>
      <c r="AJ16">
        <f t="shared" si="7"/>
        <v>-127.81983065422537</v>
      </c>
      <c r="AK16">
        <f t="shared" si="24"/>
        <v>100.63510730929916</v>
      </c>
      <c r="AL16">
        <f t="shared" si="8"/>
        <v>2342.472138541465</v>
      </c>
      <c r="AN16">
        <f t="shared" si="9"/>
        <v>2164.2505885121459</v>
      </c>
      <c r="AO16">
        <f t="shared" si="9"/>
        <v>-108.21252942560729</v>
      </c>
      <c r="AP16">
        <f t="shared" si="9"/>
        <v>-9.3598390692061653</v>
      </c>
      <c r="AQ16">
        <f t="shared" si="9"/>
        <v>-1010.0644120515572</v>
      </c>
      <c r="AR16">
        <f t="shared" si="9"/>
        <v>1036.6138079657751</v>
      </c>
      <c r="AS16">
        <f t="shared" si="9"/>
        <v>-55.915184818167788</v>
      </c>
      <c r="AT16">
        <f t="shared" si="9"/>
        <v>44.02314254051624</v>
      </c>
      <c r="AU16">
        <f t="shared" si="9"/>
        <v>1024.7217656881235</v>
      </c>
      <c r="AW16">
        <v>13</v>
      </c>
      <c r="AX16">
        <f>(R16*SUMPRODUCT(K17:$K$23, X17:$X$23)-$AZ$3*SUMPRODUCT(K16:$K$22, W17:$W$23))/Z16</f>
        <v>11218.995609900441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5780.6832267889149</v>
      </c>
      <c r="P17">
        <f t="shared" si="22"/>
        <v>289.03416133944575</v>
      </c>
      <c r="Q17" s="4">
        <f t="shared" si="23"/>
        <v>25</v>
      </c>
      <c r="R17">
        <f t="shared" si="0"/>
        <v>1000000</v>
      </c>
      <c r="S17">
        <f t="shared" si="1"/>
        <v>11430.154741329939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9601.759508298961</v>
      </c>
      <c r="AC17">
        <f t="shared" si="2"/>
        <v>9656.6270562871996</v>
      </c>
      <c r="AE17">
        <f t="shared" si="3"/>
        <v>4883.7398368537179</v>
      </c>
      <c r="AF17">
        <f t="shared" si="4"/>
        <v>-244.1869918426859</v>
      </c>
      <c r="AG17">
        <f t="shared" si="4"/>
        <v>-21.120945592648241</v>
      </c>
      <c r="AH17">
        <f t="shared" si="5"/>
        <v>-2452.0981144717234</v>
      </c>
      <c r="AI17">
        <f t="shared" si="6"/>
        <v>2166.3337849466607</v>
      </c>
      <c r="AJ17">
        <f t="shared" si="7"/>
        <v>-54.867547988238584</v>
      </c>
      <c r="AK17">
        <f t="shared" si="24"/>
        <v>196.5301104756779</v>
      </c>
      <c r="AL17">
        <f t="shared" si="8"/>
        <v>2307.9963474340998</v>
      </c>
      <c r="AN17">
        <f t="shared" si="9"/>
        <v>2012.2513619213275</v>
      </c>
      <c r="AO17">
        <f t="shared" si="9"/>
        <v>-100.61256809606638</v>
      </c>
      <c r="AP17">
        <f t="shared" si="9"/>
        <v>-8.702480671299055</v>
      </c>
      <c r="AQ17">
        <f t="shared" si="9"/>
        <v>-1010.3400130317465</v>
      </c>
      <c r="AR17">
        <f t="shared" si="9"/>
        <v>892.59630012221578</v>
      </c>
      <c r="AS17">
        <f t="shared" si="9"/>
        <v>-22.607121151593791</v>
      </c>
      <c r="AT17">
        <f t="shared" si="9"/>
        <v>80.976463872818954</v>
      </c>
      <c r="AU17">
        <f t="shared" si="9"/>
        <v>950.96564284344083</v>
      </c>
      <c r="AW17">
        <v>14</v>
      </c>
      <c r="AX17">
        <f>(R17*SUMPRODUCT(K18:$K$23, X18:$X$23)-$AZ$3*SUMPRODUCT(K17:$K$22, W18:$W$23))/Z17</f>
        <v>11430.154741329939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5780.6832267889149</v>
      </c>
      <c r="P18">
        <f t="shared" si="22"/>
        <v>289.03416133944575</v>
      </c>
      <c r="Q18" s="4">
        <f t="shared" si="23"/>
        <v>25</v>
      </c>
      <c r="R18">
        <f t="shared" si="0"/>
        <v>1000000</v>
      </c>
      <c r="S18">
        <f t="shared" si="1"/>
        <v>11042.271991418114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9656.6270562871996</v>
      </c>
      <c r="AC18">
        <f t="shared" si="2"/>
        <v>9193.9686436955981</v>
      </c>
      <c r="AE18">
        <f t="shared" si="3"/>
        <v>4813.0874124038737</v>
      </c>
      <c r="AF18">
        <f t="shared" si="4"/>
        <v>-240.65437062019367</v>
      </c>
      <c r="AG18">
        <f t="shared" si="4"/>
        <v>-20.81539163960327</v>
      </c>
      <c r="AH18">
        <f t="shared" si="5"/>
        <v>-3773.7798847394824</v>
      </c>
      <c r="AI18">
        <f t="shared" si="6"/>
        <v>777.83776540459439</v>
      </c>
      <c r="AJ18">
        <f t="shared" si="7"/>
        <v>462.65841259160152</v>
      </c>
      <c r="AK18">
        <f t="shared" si="24"/>
        <v>307.34769811833098</v>
      </c>
      <c r="AL18">
        <f t="shared" si="8"/>
        <v>1547.8438761145269</v>
      </c>
      <c r="AN18">
        <f t="shared" si="9"/>
        <v>1853.2290300657323</v>
      </c>
      <c r="AO18">
        <f t="shared" si="9"/>
        <v>-92.661451503286614</v>
      </c>
      <c r="AP18">
        <f t="shared" si="9"/>
        <v>-8.0147491107862265</v>
      </c>
      <c r="AQ18">
        <f t="shared" si="9"/>
        <v>-1453.0545232679169</v>
      </c>
      <c r="AR18">
        <f t="shared" si="9"/>
        <v>299.49830618374267</v>
      </c>
      <c r="AS18">
        <f t="shared" si="9"/>
        <v>178.14178878389717</v>
      </c>
      <c r="AT18">
        <f t="shared" si="9"/>
        <v>118.34102057005717</v>
      </c>
      <c r="AU18">
        <f t="shared" si="9"/>
        <v>595.98111553769706</v>
      </c>
      <c r="AW18">
        <v>15</v>
      </c>
      <c r="AX18">
        <f>(R18*SUMPRODUCT(K19:$K$23, X19:$X$23)-$AZ$3*SUMPRODUCT(K18:$K$22, W19:$W$23))/Z18</f>
        <v>11042.271991418114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5780.6832267889149</v>
      </c>
      <c r="P19">
        <f t="shared" si="22"/>
        <v>289.03416133944575</v>
      </c>
      <c r="Q19" s="4">
        <f t="shared" si="23"/>
        <v>25</v>
      </c>
      <c r="R19">
        <f t="shared" si="0"/>
        <v>1000000</v>
      </c>
      <c r="S19">
        <f t="shared" si="1"/>
        <v>10067.983941512211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9193.9686436955981</v>
      </c>
      <c r="AC19">
        <f t="shared" si="2"/>
        <v>8246.7468355422243</v>
      </c>
      <c r="AE19">
        <f t="shared" si="3"/>
        <v>4734.9927636687498</v>
      </c>
      <c r="AF19">
        <f t="shared" si="4"/>
        <v>-236.74963818343747</v>
      </c>
      <c r="AG19">
        <f t="shared" si="4"/>
        <v>-20.477651939678111</v>
      </c>
      <c r="AH19">
        <f t="shared" si="5"/>
        <v>-5183.4313411650292</v>
      </c>
      <c r="AI19">
        <f t="shared" si="6"/>
        <v>-705.6658676193947</v>
      </c>
      <c r="AJ19">
        <f t="shared" si="7"/>
        <v>947.22180815337379</v>
      </c>
      <c r="AK19">
        <f t="shared" si="24"/>
        <v>305.33632245273429</v>
      </c>
      <c r="AL19">
        <f t="shared" si="8"/>
        <v>546.89226298671338</v>
      </c>
      <c r="AN19">
        <f t="shared" si="9"/>
        <v>1698.490312424269</v>
      </c>
      <c r="AO19">
        <f t="shared" si="9"/>
        <v>-84.924515621213445</v>
      </c>
      <c r="AP19">
        <f t="shared" si="9"/>
        <v>-7.3455431035950207</v>
      </c>
      <c r="AQ19">
        <f t="shared" si="9"/>
        <v>-1859.3498147742994</v>
      </c>
      <c r="AR19">
        <f t="shared" si="9"/>
        <v>-253.12956107483879</v>
      </c>
      <c r="AS19">
        <f t="shared" si="9"/>
        <v>339.77814648631983</v>
      </c>
      <c r="AT19">
        <f t="shared" si="9"/>
        <v>109.52726046309601</v>
      </c>
      <c r="AU19">
        <f t="shared" si="9"/>
        <v>196.17584587457705</v>
      </c>
      <c r="AW19">
        <v>16</v>
      </c>
      <c r="AX19">
        <f>(R19*SUMPRODUCT(K20:$K$23, X20:$X$23)-$AZ$3*SUMPRODUCT(K19:$K$22, W20:$W$23))/Z19</f>
        <v>10067.983941512211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5780.6832267889149</v>
      </c>
      <c r="P20">
        <f t="shared" si="22"/>
        <v>289.03416133944575</v>
      </c>
      <c r="Q20" s="4">
        <f t="shared" si="23"/>
        <v>25</v>
      </c>
      <c r="R20">
        <f t="shared" si="0"/>
        <v>1000000</v>
      </c>
      <c r="S20">
        <f t="shared" si="1"/>
        <v>8481.7466567564261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8246.7468355422243</v>
      </c>
      <c r="AC20">
        <f t="shared" si="2"/>
        <v>6821.6084914909952</v>
      </c>
      <c r="AE20">
        <f t="shared" si="3"/>
        <v>4649.2260830581017</v>
      </c>
      <c r="AF20">
        <f t="shared" si="4"/>
        <v>-232.46130415290509</v>
      </c>
      <c r="AG20">
        <f t="shared" si="4"/>
        <v>-20.106732632885848</v>
      </c>
      <c r="AH20">
        <f t="shared" si="5"/>
        <v>-6645.711495819125</v>
      </c>
      <c r="AI20">
        <f t="shared" si="6"/>
        <v>-2249.0534495468137</v>
      </c>
      <c r="AJ20">
        <f t="shared" si="7"/>
        <v>1425.1383440512291</v>
      </c>
      <c r="AK20">
        <f t="shared" si="24"/>
        <v>54.453099942123913</v>
      </c>
      <c r="AL20">
        <f t="shared" si="8"/>
        <v>-769.4620055534607</v>
      </c>
      <c r="AN20">
        <f t="shared" si="9"/>
        <v>1581.8314780000208</v>
      </c>
      <c r="AO20">
        <f t="shared" si="9"/>
        <v>-79.091573900001038</v>
      </c>
      <c r="AP20">
        <f t="shared" si="9"/>
        <v>-6.8410230068890359</v>
      </c>
      <c r="AQ20">
        <f t="shared" si="9"/>
        <v>-2261.1065691343197</v>
      </c>
      <c r="AR20">
        <f t="shared" si="9"/>
        <v>-765.2076880411887</v>
      </c>
      <c r="AS20">
        <f t="shared" si="9"/>
        <v>484.8825703142054</v>
      </c>
      <c r="AT20">
        <f t="shared" si="9"/>
        <v>18.526874370986846</v>
      </c>
      <c r="AU20">
        <f t="shared" si="9"/>
        <v>-261.79824335599642</v>
      </c>
      <c r="AW20">
        <v>17</v>
      </c>
      <c r="AX20">
        <f>(R20*SUMPRODUCT(K21:$K$23, X21:$X$23)-$AZ$3*SUMPRODUCT(K20:$K$22, W21:$W$23))/Z20</f>
        <v>8481.7466567564261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5780.6832267889149</v>
      </c>
      <c r="P21">
        <f t="shared" si="22"/>
        <v>289.03416133944575</v>
      </c>
      <c r="Q21" s="4">
        <f t="shared" si="23"/>
        <v>25</v>
      </c>
      <c r="R21">
        <f t="shared" si="0"/>
        <v>1000000</v>
      </c>
      <c r="S21">
        <f t="shared" si="1"/>
        <v>6247.475067127365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6821.6084914909952</v>
      </c>
      <c r="AC21">
        <f t="shared" si="2"/>
        <v>4922.7201070530991</v>
      </c>
      <c r="AE21">
        <f t="shared" si="3"/>
        <v>4554.9098231300304</v>
      </c>
      <c r="AF21">
        <f t="shared" si="4"/>
        <v>-227.74549115650152</v>
      </c>
      <c r="AG21">
        <f t="shared" si="4"/>
        <v>-19.698838547412571</v>
      </c>
      <c r="AH21">
        <f t="shared" si="5"/>
        <v>-8273.0703657768081</v>
      </c>
      <c r="AI21">
        <f t="shared" si="6"/>
        <v>-3965.6048723506919</v>
      </c>
      <c r="AJ21">
        <f t="shared" si="7"/>
        <v>1898.8883844378961</v>
      </c>
      <c r="AK21">
        <f t="shared" si="24"/>
        <v>17.838036517543237</v>
      </c>
      <c r="AL21">
        <f t="shared" si="8"/>
        <v>-2048.8784513952528</v>
      </c>
      <c r="AN21">
        <f t="shared" si="9"/>
        <v>1474.1194177551297</v>
      </c>
      <c r="AO21">
        <f t="shared" si="9"/>
        <v>-73.705970887756479</v>
      </c>
      <c r="AP21">
        <f t="shared" si="9"/>
        <v>-6.3751954566708786</v>
      </c>
      <c r="AQ21">
        <f t="shared" si="9"/>
        <v>-2677.4391029031744</v>
      </c>
      <c r="AR21">
        <f t="shared" si="9"/>
        <v>-1283.4008514924724</v>
      </c>
      <c r="AS21">
        <f t="shared" si="9"/>
        <v>614.54306415358008</v>
      </c>
      <c r="AT21">
        <f t="shared" si="9"/>
        <v>5.7729783961048833</v>
      </c>
      <c r="AU21">
        <f t="shared" si="9"/>
        <v>-663.08480894278739</v>
      </c>
      <c r="AW21">
        <v>18</v>
      </c>
      <c r="AX21">
        <f>(R21*SUMPRODUCT(K22:$K$23, X22:$X$23)-$AZ$3*SUMPRODUCT(K21:$K$22, W22:$W$23))/Z21</f>
        <v>6247.475067127365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5780.6832267889149</v>
      </c>
      <c r="P22">
        <f t="shared" si="22"/>
        <v>289.03416133944575</v>
      </c>
      <c r="Q22" s="4">
        <f t="shared" si="23"/>
        <v>25</v>
      </c>
      <c r="R22">
        <f t="shared" si="0"/>
        <v>1000000</v>
      </c>
      <c r="S22">
        <f t="shared" si="1"/>
        <v>3385.9542991315657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4922.7201070530991</v>
      </c>
      <c r="AC22">
        <f t="shared" si="2"/>
        <v>2607.2518350477162</v>
      </c>
      <c r="AE22">
        <f t="shared" si="3"/>
        <v>4451.2405128269338</v>
      </c>
      <c r="AF22">
        <f t="shared" si="4"/>
        <v>-222.56202564134668</v>
      </c>
      <c r="AG22">
        <f t="shared" si="4"/>
        <v>-19.250494873161962</v>
      </c>
      <c r="AH22">
        <f t="shared" si="5"/>
        <v>-10054.211551059354</v>
      </c>
      <c r="AI22">
        <f t="shared" si="6"/>
        <v>-5844.783558746929</v>
      </c>
      <c r="AJ22">
        <f t="shared" si="7"/>
        <v>2315.4682720053829</v>
      </c>
      <c r="AK22">
        <f t="shared" si="24"/>
        <v>192.17937047901242</v>
      </c>
      <c r="AL22">
        <f t="shared" si="8"/>
        <v>-3337.1359162625336</v>
      </c>
      <c r="AN22">
        <f t="shared" si="9"/>
        <v>1346.3257956284926</v>
      </c>
      <c r="AO22">
        <f t="shared" si="9"/>
        <v>-67.316289781424629</v>
      </c>
      <c r="AP22">
        <f t="shared" si="9"/>
        <v>-5.822520205697022</v>
      </c>
      <c r="AQ22">
        <f t="shared" si="9"/>
        <v>-3041.0049348918342</v>
      </c>
      <c r="AR22">
        <f t="shared" si="9"/>
        <v>-1767.8179492504635</v>
      </c>
      <c r="AS22">
        <f t="shared" si="9"/>
        <v>700.33840107650519</v>
      </c>
      <c r="AT22">
        <f t="shared" si="9"/>
        <v>58.126727396093635</v>
      </c>
      <c r="AU22">
        <f t="shared" si="9"/>
        <v>-1009.3528207778645</v>
      </c>
      <c r="AW22">
        <v>19</v>
      </c>
      <c r="AX22">
        <f>(R22*SUMPRODUCT(K23:$K$23, X23:$X$23)-$AZ$3*SUMPRODUCT(K22:$K$22, W23:$W$23))/Z22</f>
        <v>3385.9542991315657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5780.6832267889149</v>
      </c>
      <c r="P23">
        <f t="shared" si="22"/>
        <v>289.03416133944575</v>
      </c>
      <c r="Q23" s="4">
        <f t="shared" si="23"/>
        <v>25</v>
      </c>
      <c r="R23">
        <f t="shared" si="0"/>
        <v>1000000</v>
      </c>
      <c r="S23">
        <f t="shared" si="1"/>
        <v>3474.5504076132247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2607.2518350477162</v>
      </c>
      <c r="AC23">
        <f t="shared" si="2"/>
        <v>2607.2518350477162</v>
      </c>
      <c r="AE23">
        <f t="shared" si="3"/>
        <v>4337.7401916088947</v>
      </c>
      <c r="AF23">
        <f t="shared" si="4"/>
        <v>-216.88700958044473</v>
      </c>
      <c r="AG23">
        <f t="shared" si="4"/>
        <v>-18.759634551098063</v>
      </c>
      <c r="AH23">
        <f t="shared" si="5"/>
        <v>-11934.21493329121</v>
      </c>
      <c r="AI23">
        <f t="shared" si="6"/>
        <v>-7832.121385813859</v>
      </c>
      <c r="AJ23">
        <f t="shared" si="7"/>
        <v>0</v>
      </c>
      <c r="AK23">
        <f t="shared" si="24"/>
        <v>470.96735119533167</v>
      </c>
      <c r="AL23">
        <f t="shared" si="8"/>
        <v>-7361.1540346185275</v>
      </c>
      <c r="AN23">
        <f t="shared" si="9"/>
        <v>1188.5101883594025</v>
      </c>
      <c r="AO23">
        <f t="shared" si="9"/>
        <v>-59.425509417970119</v>
      </c>
      <c r="AP23">
        <f t="shared" si="9"/>
        <v>-5.1400074252970374</v>
      </c>
      <c r="AQ23">
        <f t="shared" si="9"/>
        <v>-3269.8906370016184</v>
      </c>
      <c r="AR23">
        <f t="shared" si="9"/>
        <v>-2145.9459654854832</v>
      </c>
      <c r="AS23">
        <f t="shared" si="9"/>
        <v>0</v>
      </c>
      <c r="AT23">
        <f t="shared" si="9"/>
        <v>129.04172923106259</v>
      </c>
      <c r="AU23">
        <f t="shared" si="9"/>
        <v>-2016.9042362544205</v>
      </c>
      <c r="AW23">
        <v>20</v>
      </c>
      <c r="AX23">
        <f>(R23*SUMPRODUCT(K$23:$K24, X$23:$X24)-$AZ$3*SUMPRODUCT(K$22:$K23, W$23:$W24))/Z23</f>
        <v>3474.5504076132247</v>
      </c>
    </row>
    <row r="25" spans="5:50" x14ac:dyDescent="0.25">
      <c r="AN25" s="8">
        <f t="shared" ref="AN25:AU25" si="25">SUM(AN3:AN23)</f>
        <v>55497.774134590967</v>
      </c>
      <c r="AO25" s="8">
        <f t="shared" si="25"/>
        <v>-7110.4011268212362</v>
      </c>
      <c r="AP25" s="8">
        <f t="shared" si="25"/>
        <v>-1737.446491746598</v>
      </c>
      <c r="AQ25" s="8">
        <f t="shared" si="25"/>
        <v>-29369.054714862712</v>
      </c>
      <c r="AR25" s="8">
        <f t="shared" si="25"/>
        <v>17280.871801160421</v>
      </c>
      <c r="AS25" s="8">
        <f t="shared" si="25"/>
        <v>-4623.4404820144964</v>
      </c>
      <c r="AT25" s="8">
        <f t="shared" si="25"/>
        <v>1824.4662498521056</v>
      </c>
      <c r="AU25" s="9">
        <f t="shared" si="25"/>
        <v>14481.897568998022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EF14-F0D0-40FB-8C57-7426D6993415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23489.977024770134</v>
      </c>
      <c r="K3">
        <v>1</v>
      </c>
      <c r="L3" s="2">
        <v>0</v>
      </c>
      <c r="O3">
        <f>$C$3</f>
        <v>23489.977024770134</v>
      </c>
      <c r="P3">
        <f>O3*B5</f>
        <v>18791.98161981611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23489.977024770134</v>
      </c>
      <c r="AF3">
        <f t="shared" ref="AF3:AG23" si="4">-$Z3*P3</f>
        <v>-18791.98161981611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3175.5628179540245</v>
      </c>
      <c r="AJ3">
        <f t="shared" ref="AJ3:AJ23" si="7">AB3-AC3</f>
        <v>0</v>
      </c>
      <c r="AL3">
        <f t="shared" ref="AL3:AL23" si="8">SUM(AI3:AK3)</f>
        <v>3175.5628179540245</v>
      </c>
      <c r="AN3">
        <f t="shared" ref="AN3:AU23" si="9">AE3*$K3</f>
        <v>23489.977024770134</v>
      </c>
      <c r="AO3">
        <f t="shared" si="9"/>
        <v>-18791.98161981611</v>
      </c>
      <c r="AP3">
        <f t="shared" si="9"/>
        <v>-1522.432587</v>
      </c>
      <c r="AQ3">
        <f t="shared" si="9"/>
        <v>0</v>
      </c>
      <c r="AR3">
        <f t="shared" si="9"/>
        <v>3175.5628179540245</v>
      </c>
      <c r="AS3">
        <f t="shared" si="9"/>
        <v>0</v>
      </c>
      <c r="AT3">
        <f t="shared" si="9"/>
        <v>0</v>
      </c>
      <c r="AU3">
        <f t="shared" si="9"/>
        <v>3175.5628179540245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13397.914182944021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1000000</v>
      </c>
      <c r="S4">
        <f t="shared" si="1"/>
        <v>11343.68512317865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11203.717729242882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-2338.7939999999999</v>
      </c>
      <c r="AI4">
        <f t="shared" si="6"/>
        <v>-2338.7939999999999</v>
      </c>
      <c r="AJ4">
        <f t="shared" si="7"/>
        <v>-11203.717729242882</v>
      </c>
      <c r="AK4">
        <f>H4*SUM(AB4, AE4:AF4)</f>
        <v>0</v>
      </c>
      <c r="AL4">
        <f t="shared" si="8"/>
        <v>-13542.511729242882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-2194.1964537010972</v>
      </c>
      <c r="AR4">
        <f t="shared" si="9"/>
        <v>-2194.1964537010972</v>
      </c>
      <c r="AS4">
        <f t="shared" si="9"/>
        <v>-10511.040181295508</v>
      </c>
      <c r="AT4">
        <f t="shared" si="9"/>
        <v>0</v>
      </c>
      <c r="AU4">
        <f t="shared" si="9"/>
        <v>-12705.236634996605</v>
      </c>
      <c r="AW4">
        <v>1</v>
      </c>
      <c r="AX4">
        <f>(R4*SUMPRODUCT(K5:$K$23, X5:$X$23)-$AZ$3*SUMPRODUCT(K4:$K$22, W5:$W$23))/Z4</f>
        <v>11343.68512317865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23489.977024770134</v>
      </c>
      <c r="P5">
        <f t="shared" ref="P5:P23" si="22">O5*$C$5</f>
        <v>1174.4988512385069</v>
      </c>
      <c r="Q5" s="4">
        <f t="shared" ref="Q5:Q23" si="23">$C$8</f>
        <v>25</v>
      </c>
      <c r="R5">
        <f t="shared" si="0"/>
        <v>1000000</v>
      </c>
      <c r="S5">
        <f t="shared" si="1"/>
        <v>22039.99980195846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11203.717729242882</v>
      </c>
      <c r="AC5">
        <f t="shared" si="2"/>
        <v>21496.214473406188</v>
      </c>
      <c r="AE5">
        <f t="shared" si="3"/>
        <v>22910.416907307477</v>
      </c>
      <c r="AF5">
        <f t="shared" si="4"/>
        <v>-1145.520845365374</v>
      </c>
      <c r="AG5">
        <f t="shared" si="4"/>
        <v>-24.383183605446366</v>
      </c>
      <c r="AH5">
        <f t="shared" si="5"/>
        <v>-2457.2497221452877</v>
      </c>
      <c r="AI5">
        <f t="shared" si="6"/>
        <v>19283.263156191373</v>
      </c>
      <c r="AJ5">
        <f t="shared" si="7"/>
        <v>-10292.496744163305</v>
      </c>
      <c r="AK5">
        <f>H5*SUM(AB5, AE5:AF5)</f>
        <v>2848.4882315583823</v>
      </c>
      <c r="AL5">
        <f t="shared" si="8"/>
        <v>11839.25464358645</v>
      </c>
      <c r="AN5">
        <f t="shared" si="9"/>
        <v>19784.577170180499</v>
      </c>
      <c r="AO5">
        <f t="shared" si="9"/>
        <v>-989.22885850902503</v>
      </c>
      <c r="AP5">
        <f t="shared" si="9"/>
        <v>-21.056403279277053</v>
      </c>
      <c r="AQ5">
        <f t="shared" si="9"/>
        <v>-2121.9887421027961</v>
      </c>
      <c r="AR5">
        <f t="shared" si="9"/>
        <v>16652.303166289403</v>
      </c>
      <c r="AS5">
        <f t="shared" si="9"/>
        <v>-8888.214340777884</v>
      </c>
      <c r="AT5">
        <f t="shared" si="9"/>
        <v>2459.8476519928586</v>
      </c>
      <c r="AU5">
        <f t="shared" si="9"/>
        <v>10223.936477504376</v>
      </c>
      <c r="AW5">
        <v>2</v>
      </c>
      <c r="AX5">
        <f>(R5*SUMPRODUCT(K6:$K$23, X6:$X$23)-$AZ$3*SUMPRODUCT(K5:$K$22, W6:$W$23))/Z5</f>
        <v>22039.99980195846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23489.977024770134</v>
      </c>
      <c r="P6">
        <f t="shared" si="22"/>
        <v>1174.4988512385069</v>
      </c>
      <c r="Q6" s="4">
        <f t="shared" si="23"/>
        <v>25</v>
      </c>
      <c r="R6">
        <f t="shared" si="0"/>
        <v>1000000</v>
      </c>
      <c r="S6">
        <f t="shared" si="1"/>
        <v>31939.851280371167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21496.214473406188</v>
      </c>
      <c r="AC6">
        <f t="shared" si="2"/>
        <v>30757.313050142213</v>
      </c>
      <c r="AE6">
        <f t="shared" si="3"/>
        <v>22620.286191987158</v>
      </c>
      <c r="AF6">
        <f t="shared" si="4"/>
        <v>-1131.0143095993581</v>
      </c>
      <c r="AG6">
        <f t="shared" si="4"/>
        <v>-24.074402210072524</v>
      </c>
      <c r="AH6">
        <f t="shared" si="5"/>
        <v>-2597.9823727751318</v>
      </c>
      <c r="AI6">
        <f t="shared" si="6"/>
        <v>18867.215107402593</v>
      </c>
      <c r="AJ6">
        <f t="shared" si="7"/>
        <v>-9261.0985767360253</v>
      </c>
      <c r="AK6">
        <f>H6*SUM(AB6, AE6:AF6)</f>
        <v>4676.8209155103868</v>
      </c>
      <c r="AL6">
        <f t="shared" si="8"/>
        <v>14282.937446176955</v>
      </c>
      <c r="AN6">
        <f t="shared" si="9"/>
        <v>17617.271970523765</v>
      </c>
      <c r="AO6">
        <f t="shared" si="9"/>
        <v>-880.86359852618841</v>
      </c>
      <c r="AP6">
        <f t="shared" si="9"/>
        <v>-18.749775651064269</v>
      </c>
      <c r="AQ6">
        <f t="shared" si="9"/>
        <v>-2023.3767887525294</v>
      </c>
      <c r="AR6">
        <f t="shared" si="9"/>
        <v>14694.281807593983</v>
      </c>
      <c r="AS6">
        <f t="shared" si="9"/>
        <v>-7212.7863895012979</v>
      </c>
      <c r="AT6">
        <f t="shared" si="9"/>
        <v>3642.4307511708962</v>
      </c>
      <c r="AU6">
        <f t="shared" si="9"/>
        <v>11123.926169263581</v>
      </c>
      <c r="AW6">
        <v>3</v>
      </c>
      <c r="AX6">
        <f>(R6*SUMPRODUCT(K7:$K$23, X7:$X$23)-$AZ$3*SUMPRODUCT(K6:$K$22, W7:$W$23))/Z6</f>
        <v>31939.851280371167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23489.977024770134</v>
      </c>
      <c r="P7">
        <f t="shared" si="22"/>
        <v>1174.4988512385069</v>
      </c>
      <c r="Q7" s="4">
        <f t="shared" si="23"/>
        <v>25</v>
      </c>
      <c r="R7">
        <f t="shared" si="0"/>
        <v>1000000</v>
      </c>
      <c r="S7">
        <f t="shared" si="1"/>
        <v>40880.495995920217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30757.313050142213</v>
      </c>
      <c r="AC7">
        <f t="shared" si="2"/>
        <v>38860.480189769616</v>
      </c>
      <c r="AE7">
        <f t="shared" si="3"/>
        <v>22329.273767136336</v>
      </c>
      <c r="AF7">
        <f t="shared" si="4"/>
        <v>-1116.4636883568169</v>
      </c>
      <c r="AG7">
        <f t="shared" si="4"/>
        <v>-23.764682425604502</v>
      </c>
      <c r="AH7">
        <f t="shared" si="5"/>
        <v>-2759.0304946918586</v>
      </c>
      <c r="AI7">
        <f t="shared" si="6"/>
        <v>18430.014901662056</v>
      </c>
      <c r="AJ7">
        <f t="shared" si="7"/>
        <v>-8103.1671396274032</v>
      </c>
      <c r="AK7">
        <f>H7*SUM(AB7, AE7:AF7)</f>
        <v>5441.2718915981059</v>
      </c>
      <c r="AL7">
        <f t="shared" si="8"/>
        <v>15768.119653632759</v>
      </c>
      <c r="AN7">
        <f t="shared" si="9"/>
        <v>15742.395097273111</v>
      </c>
      <c r="AO7">
        <f t="shared" si="9"/>
        <v>-787.11975486365566</v>
      </c>
      <c r="AP7">
        <f t="shared" si="9"/>
        <v>-16.75437472828601</v>
      </c>
      <c r="AQ7">
        <f t="shared" si="9"/>
        <v>-1945.1482652691027</v>
      </c>
      <c r="AR7">
        <f t="shared" si="9"/>
        <v>12993.372702412067</v>
      </c>
      <c r="AS7">
        <f t="shared" si="9"/>
        <v>-5712.8261304673251</v>
      </c>
      <c r="AT7">
        <f t="shared" si="9"/>
        <v>3836.1593324765568</v>
      </c>
      <c r="AU7">
        <f t="shared" si="9"/>
        <v>11116.7059044213</v>
      </c>
      <c r="AW7">
        <v>4</v>
      </c>
      <c r="AX7">
        <f>(R7*SUMPRODUCT(K8:$K$23, X8:$X$23)-$AZ$3*SUMPRODUCT(K7:$K$22, W8:$W$23))/Z7</f>
        <v>40880.495995920217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23489.977024770134</v>
      </c>
      <c r="P8">
        <f t="shared" si="22"/>
        <v>1174.4988512385069</v>
      </c>
      <c r="Q8" s="4">
        <f t="shared" si="23"/>
        <v>25</v>
      </c>
      <c r="R8">
        <f t="shared" si="0"/>
        <v>1000000</v>
      </c>
      <c r="S8">
        <f t="shared" si="1"/>
        <v>48085.515109872016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38860.480189769616</v>
      </c>
      <c r="AC8">
        <f t="shared" si="2"/>
        <v>45048.206777487532</v>
      </c>
      <c r="AE8">
        <f t="shared" si="3"/>
        <v>22006.239088682039</v>
      </c>
      <c r="AF8">
        <f t="shared" si="4"/>
        <v>-1100.3119544341021</v>
      </c>
      <c r="AG8">
        <f t="shared" si="4"/>
        <v>-23.420881878126682</v>
      </c>
      <c r="AH8">
        <f t="shared" si="5"/>
        <v>-4246.1489288711027</v>
      </c>
      <c r="AI8">
        <f t="shared" si="6"/>
        <v>16636.357323498709</v>
      </c>
      <c r="AJ8">
        <f t="shared" si="7"/>
        <v>-6187.7265877179161</v>
      </c>
      <c r="AK8">
        <f t="shared" ref="AK8:AK23" si="24">H8*SUM(AB8:AB8, AE8:AF8)</f>
        <v>4333.0645309912725</v>
      </c>
      <c r="AL8">
        <f t="shared" si="8"/>
        <v>14781.695266772065</v>
      </c>
      <c r="AN8">
        <f t="shared" si="9"/>
        <v>14465.875925085891</v>
      </c>
      <c r="AO8">
        <f t="shared" si="9"/>
        <v>-723.29379625429465</v>
      </c>
      <c r="AP8">
        <f t="shared" si="9"/>
        <v>-15.395796162158495</v>
      </c>
      <c r="AQ8">
        <f t="shared" si="9"/>
        <v>-2791.2204042205763</v>
      </c>
      <c r="AR8">
        <f t="shared" si="9"/>
        <v>10935.965928448863</v>
      </c>
      <c r="AS8">
        <f t="shared" si="9"/>
        <v>-4067.5230654164138</v>
      </c>
      <c r="AT8">
        <f t="shared" si="9"/>
        <v>2848.3546701511482</v>
      </c>
      <c r="AU8">
        <f t="shared" si="9"/>
        <v>9716.7975331835969</v>
      </c>
      <c r="AW8">
        <v>5</v>
      </c>
      <c r="AX8">
        <f>(R8*SUMPRODUCT(K9:$K$23, X9:$X$23)-$AZ$3*SUMPRODUCT(K8:$K$22, W9:$W$23))/Z8</f>
        <v>48085.515109872016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23489.977024770134</v>
      </c>
      <c r="P9">
        <f t="shared" si="22"/>
        <v>1174.4988512385069</v>
      </c>
      <c r="Q9" s="4">
        <f t="shared" si="23"/>
        <v>25</v>
      </c>
      <c r="R9">
        <f t="shared" si="0"/>
        <v>1000000</v>
      </c>
      <c r="S9">
        <f t="shared" si="1"/>
        <v>53877.551152927255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45048.206777487532</v>
      </c>
      <c r="AC9">
        <f t="shared" si="2"/>
        <v>49655.419295012864</v>
      </c>
      <c r="AE9">
        <f t="shared" si="3"/>
        <v>21649.177318479648</v>
      </c>
      <c r="AF9">
        <f t="shared" si="4"/>
        <v>-1082.4588659239826</v>
      </c>
      <c r="AG9">
        <f t="shared" si="4"/>
        <v>-23.040866851051657</v>
      </c>
      <c r="AH9">
        <f t="shared" si="5"/>
        <v>-5832.2483317503284</v>
      </c>
      <c r="AI9">
        <f t="shared" si="6"/>
        <v>14711.429253954288</v>
      </c>
      <c r="AJ9">
        <f t="shared" si="7"/>
        <v>-4607.2125175253314</v>
      </c>
      <c r="AK9">
        <f t="shared" si="24"/>
        <v>3425.0990970082553</v>
      </c>
      <c r="AL9">
        <f t="shared" si="8"/>
        <v>13529.315833437211</v>
      </c>
      <c r="AN9">
        <f t="shared" si="9"/>
        <v>13525.147461553701</v>
      </c>
      <c r="AO9">
        <f t="shared" si="9"/>
        <v>-676.2573730776852</v>
      </c>
      <c r="AP9">
        <f t="shared" si="9"/>
        <v>-14.39459417871233</v>
      </c>
      <c r="AQ9">
        <f t="shared" si="9"/>
        <v>-3643.6497128225933</v>
      </c>
      <c r="AR9">
        <f t="shared" si="9"/>
        <v>9190.8457814747126</v>
      </c>
      <c r="AS9">
        <f t="shared" si="9"/>
        <v>-2878.3185508419233</v>
      </c>
      <c r="AT9">
        <f t="shared" si="9"/>
        <v>2139.8028052515547</v>
      </c>
      <c r="AU9">
        <f t="shared" si="9"/>
        <v>8452.3300358843444</v>
      </c>
      <c r="AW9">
        <v>6</v>
      </c>
      <c r="AX9">
        <f>(R9*SUMPRODUCT(K10:$K$23, X10:$X$23)-$AZ$3*SUMPRODUCT(K9:$K$22, W10:$W$23))/Z9</f>
        <v>53877.551152927255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23489.977024770134</v>
      </c>
      <c r="P10">
        <f t="shared" si="22"/>
        <v>1174.4988512385069</v>
      </c>
      <c r="Q10" s="4">
        <f t="shared" si="23"/>
        <v>25</v>
      </c>
      <c r="R10">
        <f t="shared" si="0"/>
        <v>1000000</v>
      </c>
      <c r="S10">
        <f t="shared" si="1"/>
        <v>58491.337969933506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49655.419295012864</v>
      </c>
      <c r="AC10">
        <f t="shared" si="2"/>
        <v>52931.196026883881</v>
      </c>
      <c r="AE10">
        <f t="shared" si="3"/>
        <v>21257.037737865241</v>
      </c>
      <c r="AF10">
        <f t="shared" si="4"/>
        <v>-1062.8518868932622</v>
      </c>
      <c r="AG10">
        <f t="shared" si="4"/>
        <v>-22.623519081616955</v>
      </c>
      <c r="AH10">
        <f t="shared" si="5"/>
        <v>-7477.5640369673529</v>
      </c>
      <c r="AI10">
        <f t="shared" si="6"/>
        <v>12693.998294923007</v>
      </c>
      <c r="AJ10">
        <f t="shared" si="7"/>
        <v>-3275.7767318710175</v>
      </c>
      <c r="AK10">
        <f t="shared" si="24"/>
        <v>3667.1042701642045</v>
      </c>
      <c r="AL10">
        <f t="shared" si="8"/>
        <v>13085.325833216193</v>
      </c>
      <c r="AN10">
        <f t="shared" si="9"/>
        <v>12617.730591689189</v>
      </c>
      <c r="AO10">
        <f t="shared" si="9"/>
        <v>-630.88652958445948</v>
      </c>
      <c r="AP10">
        <f t="shared" si="9"/>
        <v>-13.428845181908667</v>
      </c>
      <c r="AQ10">
        <f t="shared" si="9"/>
        <v>-4438.5247683167099</v>
      </c>
      <c r="AR10">
        <f t="shared" si="9"/>
        <v>7534.8904486061092</v>
      </c>
      <c r="AS10">
        <f t="shared" si="9"/>
        <v>-1944.432182460032</v>
      </c>
      <c r="AT10">
        <f t="shared" si="9"/>
        <v>2176.7159800513064</v>
      </c>
      <c r="AU10">
        <f t="shared" si="9"/>
        <v>7767.1742461973836</v>
      </c>
      <c r="AW10">
        <v>7</v>
      </c>
      <c r="AX10">
        <f>(R10*SUMPRODUCT(K11:$K$23, X11:$X$23)-$AZ$3*SUMPRODUCT(K10:$K$22, W11:$W$23))/Z10</f>
        <v>58491.337969933506</v>
      </c>
    </row>
    <row r="11" spans="1:52" x14ac:dyDescent="0.25">
      <c r="A11" t="s">
        <v>33</v>
      </c>
      <c r="C11" s="7">
        <f>AU25</f>
        <v>61031.2201076653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23489.977024770134</v>
      </c>
      <c r="P11">
        <f t="shared" si="22"/>
        <v>1174.4988512385069</v>
      </c>
      <c r="Q11" s="4">
        <f t="shared" si="23"/>
        <v>25</v>
      </c>
      <c r="R11">
        <f t="shared" si="0"/>
        <v>1000000</v>
      </c>
      <c r="S11">
        <f t="shared" si="1"/>
        <v>61892.876686072632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52931.196026883881</v>
      </c>
      <c r="AC11">
        <f t="shared" si="2"/>
        <v>54873.155830702162</v>
      </c>
      <c r="AE11">
        <f t="shared" si="3"/>
        <v>20825.808053447188</v>
      </c>
      <c r="AF11">
        <f t="shared" si="4"/>
        <v>-1041.2904026723595</v>
      </c>
      <c r="AG11">
        <f t="shared" si="4"/>
        <v>-22.164568351308318</v>
      </c>
      <c r="AH11">
        <f t="shared" si="5"/>
        <v>-9308.6215796986071</v>
      </c>
      <c r="AI11">
        <f t="shared" si="6"/>
        <v>10453.731502724913</v>
      </c>
      <c r="AJ11">
        <f t="shared" si="7"/>
        <v>-1941.9598038182812</v>
      </c>
      <c r="AK11">
        <f t="shared" si="24"/>
        <v>3744.8592543994241</v>
      </c>
      <c r="AL11">
        <f t="shared" si="8"/>
        <v>12256.630953306056</v>
      </c>
      <c r="AN11">
        <f t="shared" si="9"/>
        <v>11756.31166833241</v>
      </c>
      <c r="AO11">
        <f t="shared" si="9"/>
        <v>-587.81558341662048</v>
      </c>
      <c r="AP11">
        <f t="shared" si="9"/>
        <v>-12.512051050470804</v>
      </c>
      <c r="AQ11">
        <f t="shared" si="9"/>
        <v>-5254.7808091118641</v>
      </c>
      <c r="AR11">
        <f t="shared" si="9"/>
        <v>5901.2032247534535</v>
      </c>
      <c r="AS11">
        <f t="shared" si="9"/>
        <v>-1096.2496457505954</v>
      </c>
      <c r="AT11">
        <f t="shared" si="9"/>
        <v>2113.9987670956762</v>
      </c>
      <c r="AU11">
        <f t="shared" si="9"/>
        <v>6918.9523460985338</v>
      </c>
      <c r="AW11">
        <v>8</v>
      </c>
      <c r="AX11">
        <f>(R11*SUMPRODUCT(K12:$K$23, X12:$X$23)-$AZ$3*SUMPRODUCT(K11:$K$22, W12:$W$23))/Z11</f>
        <v>61892.876686072632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23489.977024770134</v>
      </c>
      <c r="P12">
        <f t="shared" si="22"/>
        <v>1174.4988512385069</v>
      </c>
      <c r="Q12" s="4">
        <f t="shared" si="23"/>
        <v>25</v>
      </c>
      <c r="R12">
        <f t="shared" si="0"/>
        <v>1000000</v>
      </c>
      <c r="S12">
        <f t="shared" si="1"/>
        <v>64066.580587934972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54873.155830702162</v>
      </c>
      <c r="AC12">
        <f t="shared" si="2"/>
        <v>55507.554253551774</v>
      </c>
      <c r="AE12">
        <f t="shared" si="3"/>
        <v>20351.814661428303</v>
      </c>
      <c r="AF12">
        <f t="shared" si="4"/>
        <v>-1017.5907330714152</v>
      </c>
      <c r="AG12">
        <f t="shared" si="4"/>
        <v>-21.660104903431105</v>
      </c>
      <c r="AH12">
        <f t="shared" si="5"/>
        <v>-11312.710574565299</v>
      </c>
      <c r="AI12">
        <f t="shared" si="6"/>
        <v>7999.8532488881574</v>
      </c>
      <c r="AJ12">
        <f t="shared" si="7"/>
        <v>-634.39842284961196</v>
      </c>
      <c r="AK12">
        <f t="shared" si="24"/>
        <v>3851.363009495165</v>
      </c>
      <c r="AL12">
        <f t="shared" si="8"/>
        <v>11216.817835533711</v>
      </c>
      <c r="AN12">
        <f t="shared" si="9"/>
        <v>10921.892901765457</v>
      </c>
      <c r="AO12">
        <f t="shared" si="9"/>
        <v>-546.09464508827284</v>
      </c>
      <c r="AP12">
        <f t="shared" si="9"/>
        <v>-11.623992746191643</v>
      </c>
      <c r="AQ12">
        <f t="shared" si="9"/>
        <v>-6071.0170262232778</v>
      </c>
      <c r="AR12">
        <f t="shared" si="9"/>
        <v>4293.1572377077146</v>
      </c>
      <c r="AS12">
        <f t="shared" si="9"/>
        <v>-340.45276780867204</v>
      </c>
      <c r="AT12">
        <f t="shared" si="9"/>
        <v>2066.8512864972799</v>
      </c>
      <c r="AU12">
        <f t="shared" si="9"/>
        <v>6019.5557563963221</v>
      </c>
      <c r="AW12">
        <v>9</v>
      </c>
      <c r="AX12">
        <f>(R12*SUMPRODUCT(K13:$K$23, X13:$X$23)-$AZ$3*SUMPRODUCT(K12:$K$22, W13:$W$23))/Z12</f>
        <v>64066.580587934972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23489.977024770134</v>
      </c>
      <c r="P13">
        <f t="shared" si="22"/>
        <v>1174.4988512385069</v>
      </c>
      <c r="Q13" s="4">
        <f t="shared" si="23"/>
        <v>25</v>
      </c>
      <c r="R13">
        <f t="shared" si="0"/>
        <v>1000000</v>
      </c>
      <c r="S13">
        <f t="shared" si="1"/>
        <v>65005.67032148641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55507.554253551774</v>
      </c>
      <c r="AC13">
        <f t="shared" si="2"/>
        <v>54885.07517144036</v>
      </c>
      <c r="AE13">
        <f t="shared" si="3"/>
        <v>19832.872246435069</v>
      </c>
      <c r="AF13">
        <f t="shared" si="4"/>
        <v>-991.64361232175361</v>
      </c>
      <c r="AG13">
        <f t="shared" si="4"/>
        <v>-21.107802942422364</v>
      </c>
      <c r="AH13">
        <f t="shared" si="5"/>
        <v>-13428.036478977163</v>
      </c>
      <c r="AI13">
        <f t="shared" si="6"/>
        <v>5392.0843521937313</v>
      </c>
      <c r="AJ13">
        <f t="shared" si="7"/>
        <v>622.47908211141475</v>
      </c>
      <c r="AK13">
        <f t="shared" si="24"/>
        <v>3843.8320752922855</v>
      </c>
      <c r="AL13">
        <f t="shared" si="8"/>
        <v>9858.3955095974306</v>
      </c>
      <c r="AN13">
        <f t="shared" si="9"/>
        <v>10120.186479047798</v>
      </c>
      <c r="AO13">
        <f t="shared" si="9"/>
        <v>-506.00932395238999</v>
      </c>
      <c r="AP13">
        <f t="shared" si="9"/>
        <v>-10.770749656732404</v>
      </c>
      <c r="AQ13">
        <f t="shared" si="9"/>
        <v>-6851.969373177003</v>
      </c>
      <c r="AR13">
        <f t="shared" si="9"/>
        <v>2751.4370322616728</v>
      </c>
      <c r="AS13">
        <f t="shared" si="9"/>
        <v>317.63449650649409</v>
      </c>
      <c r="AT13">
        <f t="shared" si="9"/>
        <v>1961.4051314778926</v>
      </c>
      <c r="AU13">
        <f t="shared" si="9"/>
        <v>5030.4766602460595</v>
      </c>
      <c r="AW13">
        <v>10</v>
      </c>
      <c r="AX13">
        <f>(R13*SUMPRODUCT(K14:$K$23, X14:$X$23)-$AZ$3*SUMPRODUCT(K13:$K$22, W14:$W$23))/Z13</f>
        <v>65005.67032148641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23489.977024770134</v>
      </c>
      <c r="P14">
        <f t="shared" si="22"/>
        <v>1174.4988512385069</v>
      </c>
      <c r="Q14" s="4">
        <f t="shared" si="23"/>
        <v>25</v>
      </c>
      <c r="R14">
        <f t="shared" si="0"/>
        <v>1000000</v>
      </c>
      <c r="S14">
        <f t="shared" si="1"/>
        <v>64660.710035598044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54885.07517144036</v>
      </c>
      <c r="AC14">
        <f t="shared" si="2"/>
        <v>53031.949344390261</v>
      </c>
      <c r="AE14">
        <f t="shared" si="3"/>
        <v>19265.474675311911</v>
      </c>
      <c r="AF14">
        <f t="shared" si="4"/>
        <v>-963.27373376559558</v>
      </c>
      <c r="AG14">
        <f t="shared" si="4"/>
        <v>-20.50393094786396</v>
      </c>
      <c r="AH14">
        <f t="shared" si="5"/>
        <v>-15711.758605367155</v>
      </c>
      <c r="AI14">
        <f t="shared" si="6"/>
        <v>2569.9384052312962</v>
      </c>
      <c r="AJ14">
        <f t="shared" si="7"/>
        <v>1853.1258270500985</v>
      </c>
      <c r="AK14">
        <f t="shared" si="24"/>
        <v>3761.8259922075149</v>
      </c>
      <c r="AL14">
        <f t="shared" si="8"/>
        <v>8184.8902244889096</v>
      </c>
      <c r="AN14">
        <f t="shared" si="9"/>
        <v>9350.0652563808144</v>
      </c>
      <c r="AO14">
        <f t="shared" si="9"/>
        <v>-467.50326281904074</v>
      </c>
      <c r="AP14">
        <f t="shared" si="9"/>
        <v>-9.9511221813043793</v>
      </c>
      <c r="AQ14">
        <f t="shared" si="9"/>
        <v>-7625.3490105250821</v>
      </c>
      <c r="AR14">
        <f t="shared" si="9"/>
        <v>1247.2618608553867</v>
      </c>
      <c r="AS14">
        <f t="shared" si="9"/>
        <v>899.37298214649684</v>
      </c>
      <c r="AT14">
        <f t="shared" si="9"/>
        <v>1825.7177205897372</v>
      </c>
      <c r="AU14">
        <f t="shared" si="9"/>
        <v>3972.3525635916208</v>
      </c>
      <c r="AW14">
        <v>11</v>
      </c>
      <c r="AX14">
        <f>(R14*SUMPRODUCT(K15:$K$23, X15:$X$23)-$AZ$3*SUMPRODUCT(K14:$K$22, W15:$W$23))/Z14</f>
        <v>64660.710035598044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23489.977024770134</v>
      </c>
      <c r="P15">
        <f t="shared" si="22"/>
        <v>1174.4988512385069</v>
      </c>
      <c r="Q15" s="4">
        <f t="shared" si="23"/>
        <v>25</v>
      </c>
      <c r="R15">
        <f t="shared" si="0"/>
        <v>1000000</v>
      </c>
      <c r="S15">
        <f t="shared" si="1"/>
        <v>62974.969342996643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53031.949344390261</v>
      </c>
      <c r="AC15">
        <f t="shared" si="2"/>
        <v>49989.736782612992</v>
      </c>
      <c r="AE15">
        <f t="shared" si="3"/>
        <v>18646.420645355556</v>
      </c>
      <c r="AF15">
        <f t="shared" si="4"/>
        <v>-932.32103226777781</v>
      </c>
      <c r="AG15">
        <f t="shared" si="4"/>
        <v>-19.845081825423819</v>
      </c>
      <c r="AH15">
        <f t="shared" si="5"/>
        <v>-18152.392518460099</v>
      </c>
      <c r="AI15">
        <f t="shared" si="6"/>
        <v>-458.13798719774422</v>
      </c>
      <c r="AJ15">
        <f t="shared" si="7"/>
        <v>3042.212561777269</v>
      </c>
      <c r="AK15">
        <f t="shared" si="24"/>
        <v>3671.7199408931101</v>
      </c>
      <c r="AL15">
        <f t="shared" si="8"/>
        <v>6255.7945154726349</v>
      </c>
      <c r="AN15">
        <f t="shared" si="9"/>
        <v>8603.1193958639378</v>
      </c>
      <c r="AO15">
        <f t="shared" si="9"/>
        <v>-430.1559697931969</v>
      </c>
      <c r="AP15">
        <f t="shared" si="9"/>
        <v>-9.1561598663889328</v>
      </c>
      <c r="AQ15">
        <f t="shared" si="9"/>
        <v>-8375.1838021415424</v>
      </c>
      <c r="AR15">
        <f t="shared" si="9"/>
        <v>-211.37653593719094</v>
      </c>
      <c r="AS15">
        <f t="shared" si="9"/>
        <v>1403.621552594652</v>
      </c>
      <c r="AT15">
        <f t="shared" si="9"/>
        <v>1694.0648095668644</v>
      </c>
      <c r="AU15">
        <f t="shared" si="9"/>
        <v>2886.3098262243257</v>
      </c>
      <c r="AW15">
        <v>12</v>
      </c>
      <c r="AX15">
        <f>(R15*SUMPRODUCT(K16:$K$23, X16:$X$23)-$AZ$3*SUMPRODUCT(K15:$K$22, W16:$W$23))/Z15</f>
        <v>62974.969342996643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23489.977024770134</v>
      </c>
      <c r="P16">
        <f t="shared" si="22"/>
        <v>1174.4988512385069</v>
      </c>
      <c r="Q16" s="4">
        <f t="shared" si="23"/>
        <v>25</v>
      </c>
      <c r="R16">
        <f t="shared" si="0"/>
        <v>1000000</v>
      </c>
      <c r="S16">
        <f t="shared" si="1"/>
        <v>60015.840959840083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49989.736782612992</v>
      </c>
      <c r="AC16">
        <f t="shared" si="2"/>
        <v>45934.857929455247</v>
      </c>
      <c r="AE16">
        <f t="shared" si="3"/>
        <v>17978.732616960384</v>
      </c>
      <c r="AF16">
        <f t="shared" si="4"/>
        <v>-898.93663084801938</v>
      </c>
      <c r="AG16">
        <f t="shared" si="4"/>
        <v>-19.134472330477216</v>
      </c>
      <c r="AH16">
        <f t="shared" si="5"/>
        <v>-20486.347067694562</v>
      </c>
      <c r="AI16">
        <f t="shared" si="6"/>
        <v>-3425.6855539126736</v>
      </c>
      <c r="AJ16">
        <f t="shared" si="7"/>
        <v>4054.8788531577447</v>
      </c>
      <c r="AK16">
        <f t="shared" si="24"/>
        <v>3668.7034424492767</v>
      </c>
      <c r="AL16">
        <f t="shared" si="8"/>
        <v>4297.8967416943478</v>
      </c>
      <c r="AN16">
        <f t="shared" si="9"/>
        <v>7864.8528317427354</v>
      </c>
      <c r="AO16">
        <f t="shared" si="9"/>
        <v>-393.24264158713686</v>
      </c>
      <c r="AP16">
        <f t="shared" si="9"/>
        <v>-8.3704347852801906</v>
      </c>
      <c r="AQ16">
        <f t="shared" si="9"/>
        <v>-8961.81661856555</v>
      </c>
      <c r="AR16">
        <f t="shared" si="9"/>
        <v>-1498.5768631952308</v>
      </c>
      <c r="AS16">
        <f t="shared" si="9"/>
        <v>1773.8194404508117</v>
      </c>
      <c r="AT16">
        <f t="shared" si="9"/>
        <v>1604.8857988439095</v>
      </c>
      <c r="AU16">
        <f t="shared" si="9"/>
        <v>1880.1283760994904</v>
      </c>
      <c r="AW16">
        <v>13</v>
      </c>
      <c r="AX16">
        <f>(R16*SUMPRODUCT(K17:$K$23, X17:$X$23)-$AZ$3*SUMPRODUCT(K16:$K$22, W17:$W$23))/Z16</f>
        <v>60015.840959840083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23489.977024770134</v>
      </c>
      <c r="P17">
        <f t="shared" si="22"/>
        <v>1174.4988512385069</v>
      </c>
      <c r="Q17" s="4">
        <f t="shared" si="23"/>
        <v>25</v>
      </c>
      <c r="R17">
        <f t="shared" si="0"/>
        <v>1000000</v>
      </c>
      <c r="S17">
        <f t="shared" si="1"/>
        <v>55841.996471321028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45934.857929455247</v>
      </c>
      <c r="AC17">
        <f t="shared" si="2"/>
        <v>41041.766336992783</v>
      </c>
      <c r="AE17">
        <f t="shared" si="3"/>
        <v>17264.249296800583</v>
      </c>
      <c r="AF17">
        <f t="shared" si="4"/>
        <v>-863.21246484002927</v>
      </c>
      <c r="AG17">
        <f t="shared" si="4"/>
        <v>-18.374059368593109</v>
      </c>
      <c r="AH17">
        <f t="shared" si="5"/>
        <v>-22762.729543173293</v>
      </c>
      <c r="AI17">
        <f t="shared" si="6"/>
        <v>-6380.0667705813303</v>
      </c>
      <c r="AJ17">
        <f t="shared" si="7"/>
        <v>4893.0915924624642</v>
      </c>
      <c r="AK17">
        <f t="shared" si="24"/>
        <v>3846.1247067793552</v>
      </c>
      <c r="AL17">
        <f t="shared" si="8"/>
        <v>2359.1495286604891</v>
      </c>
      <c r="AN17">
        <f t="shared" si="9"/>
        <v>7113.4029085417187</v>
      </c>
      <c r="AO17">
        <f t="shared" si="9"/>
        <v>-355.67014542708597</v>
      </c>
      <c r="AP17">
        <f t="shared" si="9"/>
        <v>-7.5706788698012017</v>
      </c>
      <c r="AQ17">
        <f t="shared" si="9"/>
        <v>-9378.9462695470102</v>
      </c>
      <c r="AR17">
        <f t="shared" si="9"/>
        <v>-2628.7841853021773</v>
      </c>
      <c r="AS17">
        <f t="shared" si="9"/>
        <v>2016.1045735150431</v>
      </c>
      <c r="AT17">
        <f t="shared" si="9"/>
        <v>1584.7219421749555</v>
      </c>
      <c r="AU17">
        <f t="shared" si="9"/>
        <v>972.04233038782149</v>
      </c>
      <c r="AW17">
        <v>14</v>
      </c>
      <c r="AX17">
        <f>(R17*SUMPRODUCT(K18:$K$23, X18:$X$23)-$AZ$3*SUMPRODUCT(K17:$K$22, W18:$W$23))/Z17</f>
        <v>55841.996471321028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23489.977024770134</v>
      </c>
      <c r="P18">
        <f t="shared" si="22"/>
        <v>1174.4988512385069</v>
      </c>
      <c r="Q18" s="4">
        <f t="shared" si="23"/>
        <v>25</v>
      </c>
      <c r="R18">
        <f t="shared" si="0"/>
        <v>1000000</v>
      </c>
      <c r="S18">
        <f t="shared" si="1"/>
        <v>50467.028369686021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41041.766336992783</v>
      </c>
      <c r="AC18">
        <f t="shared" si="2"/>
        <v>35456.627848351709</v>
      </c>
      <c r="AE18">
        <f t="shared" si="3"/>
        <v>16503.356754682409</v>
      </c>
      <c r="AF18">
        <f t="shared" si="4"/>
        <v>-825.16783773412055</v>
      </c>
      <c r="AG18">
        <f t="shared" si="4"/>
        <v>-17.564253827578941</v>
      </c>
      <c r="AH18">
        <f t="shared" si="5"/>
        <v>-25042.59789312959</v>
      </c>
      <c r="AI18">
        <f t="shared" si="6"/>
        <v>-9381.9732300088817</v>
      </c>
      <c r="AJ18">
        <f t="shared" si="7"/>
        <v>5585.1384886410742</v>
      </c>
      <c r="AK18">
        <f t="shared" si="24"/>
        <v>3976.0688633012687</v>
      </c>
      <c r="AL18">
        <f t="shared" si="8"/>
        <v>179.23412193346121</v>
      </c>
      <c r="AN18">
        <f t="shared" si="9"/>
        <v>6354.4451223738633</v>
      </c>
      <c r="AO18">
        <f t="shared" si="9"/>
        <v>-317.72225611869322</v>
      </c>
      <c r="AP18">
        <f t="shared" si="9"/>
        <v>-6.7629324580363717</v>
      </c>
      <c r="AQ18">
        <f t="shared" si="9"/>
        <v>-9642.3907208100372</v>
      </c>
      <c r="AR18">
        <f t="shared" si="9"/>
        <v>-3612.4307870129037</v>
      </c>
      <c r="AS18">
        <f t="shared" si="9"/>
        <v>2150.4992320340093</v>
      </c>
      <c r="AT18">
        <f t="shared" si="9"/>
        <v>1530.9437813285369</v>
      </c>
      <c r="AU18">
        <f t="shared" si="9"/>
        <v>69.01222634964256</v>
      </c>
      <c r="AW18">
        <v>15</v>
      </c>
      <c r="AX18">
        <f>(R18*SUMPRODUCT(K19:$K$23, X19:$X$23)-$AZ$3*SUMPRODUCT(K18:$K$22, W19:$W$23))/Z18</f>
        <v>50467.028369686021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23489.977024770134</v>
      </c>
      <c r="P19">
        <f t="shared" si="22"/>
        <v>1174.4988512385069</v>
      </c>
      <c r="Q19" s="4">
        <f t="shared" si="23"/>
        <v>25</v>
      </c>
      <c r="R19">
        <f t="shared" si="0"/>
        <v>1000000</v>
      </c>
      <c r="S19">
        <f t="shared" si="1"/>
        <v>43696.550982246285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35456.627848351709</v>
      </c>
      <c r="AC19">
        <f t="shared" si="2"/>
        <v>29187.739283420684</v>
      </c>
      <c r="AE19">
        <f t="shared" si="3"/>
        <v>15690.467777447622</v>
      </c>
      <c r="AF19">
        <f t="shared" si="4"/>
        <v>-784.52338887238113</v>
      </c>
      <c r="AG19">
        <f t="shared" si="4"/>
        <v>-16.699109327461297</v>
      </c>
      <c r="AH19">
        <f t="shared" si="5"/>
        <v>-27580.078473674184</v>
      </c>
      <c r="AI19">
        <f t="shared" si="6"/>
        <v>-12690.833194426405</v>
      </c>
      <c r="AJ19">
        <f t="shared" si="7"/>
        <v>6268.888564931025</v>
      </c>
      <c r="AK19">
        <f t="shared" si="24"/>
        <v>3696.6128021904383</v>
      </c>
      <c r="AL19">
        <f t="shared" si="8"/>
        <v>-2725.3318273049413</v>
      </c>
      <c r="AN19">
        <f t="shared" si="9"/>
        <v>5628.3312029290191</v>
      </c>
      <c r="AO19">
        <f t="shared" si="9"/>
        <v>-281.41656014645099</v>
      </c>
      <c r="AP19">
        <f t="shared" si="9"/>
        <v>-5.9901412387440338</v>
      </c>
      <c r="AQ19">
        <f t="shared" si="9"/>
        <v>-9893.2561128437374</v>
      </c>
      <c r="AR19">
        <f t="shared" si="9"/>
        <v>-4552.3316112999128</v>
      </c>
      <c r="AS19">
        <f t="shared" si="9"/>
        <v>2248.7144180876535</v>
      </c>
      <c r="AT19">
        <f t="shared" si="9"/>
        <v>1326.0128043868815</v>
      </c>
      <c r="AU19">
        <f t="shared" si="9"/>
        <v>-977.60438882537755</v>
      </c>
      <c r="AW19">
        <v>16</v>
      </c>
      <c r="AX19">
        <f>(R19*SUMPRODUCT(K20:$K$23, X20:$X$23)-$AZ$3*SUMPRODUCT(K19:$K$22, W20:$W$23))/Z19</f>
        <v>43696.550982246285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23489.977024770134</v>
      </c>
      <c r="P20">
        <f t="shared" si="22"/>
        <v>1174.4988512385069</v>
      </c>
      <c r="Q20" s="4">
        <f t="shared" si="23"/>
        <v>25</v>
      </c>
      <c r="R20">
        <f t="shared" si="0"/>
        <v>1000000</v>
      </c>
      <c r="S20">
        <f t="shared" si="1"/>
        <v>35193.852292089723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29187.739283420684</v>
      </c>
      <c r="AC20">
        <f t="shared" si="2"/>
        <v>22220.393100524834</v>
      </c>
      <c r="AE20">
        <f t="shared" si="3"/>
        <v>14830.900552765168</v>
      </c>
      <c r="AF20">
        <f t="shared" si="4"/>
        <v>-741.54502763825849</v>
      </c>
      <c r="AG20">
        <f t="shared" si="4"/>
        <v>-15.784285928766566</v>
      </c>
      <c r="AH20">
        <f t="shared" si="5"/>
        <v>-29913.292216804668</v>
      </c>
      <c r="AI20">
        <f t="shared" si="6"/>
        <v>-15839.720977606525</v>
      </c>
      <c r="AJ20">
        <f t="shared" si="7"/>
        <v>6967.3461828958498</v>
      </c>
      <c r="AK20">
        <f t="shared" si="24"/>
        <v>2349.9462481041342</v>
      </c>
      <c r="AL20">
        <f t="shared" si="8"/>
        <v>-6522.4285466065412</v>
      </c>
      <c r="AN20">
        <f t="shared" si="9"/>
        <v>5045.9979623147674</v>
      </c>
      <c r="AO20">
        <f t="shared" si="9"/>
        <v>-252.29989811573842</v>
      </c>
      <c r="AP20">
        <f t="shared" si="9"/>
        <v>-5.3703734543820243</v>
      </c>
      <c r="AQ20">
        <f t="shared" si="9"/>
        <v>-10177.56211331212</v>
      </c>
      <c r="AR20">
        <f t="shared" si="9"/>
        <v>-5389.2344225674724</v>
      </c>
      <c r="AS20">
        <f t="shared" si="9"/>
        <v>2370.5380881324227</v>
      </c>
      <c r="AT20">
        <f t="shared" si="9"/>
        <v>799.53499366374251</v>
      </c>
      <c r="AU20">
        <f t="shared" si="9"/>
        <v>-2219.1613407713076</v>
      </c>
      <c r="AW20">
        <v>17</v>
      </c>
      <c r="AX20">
        <f>(R20*SUMPRODUCT(K21:$K$23, X21:$X$23)-$AZ$3*SUMPRODUCT(K20:$K$22, W21:$W$23))/Z20</f>
        <v>35193.852292089723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23489.977024770134</v>
      </c>
      <c r="P21">
        <f t="shared" si="22"/>
        <v>1174.4988512385069</v>
      </c>
      <c r="Q21" s="4">
        <f t="shared" si="23"/>
        <v>25</v>
      </c>
      <c r="R21">
        <f t="shared" si="0"/>
        <v>1000000</v>
      </c>
      <c r="S21">
        <f t="shared" si="1"/>
        <v>24983.750678947268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22220.393100524834</v>
      </c>
      <c r="AC21">
        <f t="shared" si="2"/>
        <v>14823.04693180753</v>
      </c>
      <c r="AE21">
        <f t="shared" si="3"/>
        <v>13936.779802988331</v>
      </c>
      <c r="AF21">
        <f t="shared" si="4"/>
        <v>-696.83899014941665</v>
      </c>
      <c r="AG21">
        <f t="shared" si="4"/>
        <v>-14.83268777603744</v>
      </c>
      <c r="AH21">
        <f t="shared" si="5"/>
        <v>-31750.21173765845</v>
      </c>
      <c r="AI21">
        <f t="shared" si="6"/>
        <v>-18525.103612595572</v>
      </c>
      <c r="AJ21">
        <f t="shared" si="7"/>
        <v>7397.346168717304</v>
      </c>
      <c r="AK21">
        <f t="shared" si="24"/>
        <v>1819.1151297555605</v>
      </c>
      <c r="AL21">
        <f t="shared" si="8"/>
        <v>-9308.6423141227078</v>
      </c>
      <c r="AN21">
        <f t="shared" si="9"/>
        <v>4510.4027360183636</v>
      </c>
      <c r="AO21">
        <f t="shared" si="9"/>
        <v>-225.52013680091821</v>
      </c>
      <c r="AP21">
        <f t="shared" si="9"/>
        <v>-4.8003481775037002</v>
      </c>
      <c r="AQ21">
        <f t="shared" si="9"/>
        <v>-10275.418275604146</v>
      </c>
      <c r="AR21">
        <f t="shared" si="9"/>
        <v>-5995.3360245642034</v>
      </c>
      <c r="AS21">
        <f t="shared" si="9"/>
        <v>2394.0257986642901</v>
      </c>
      <c r="AT21">
        <f t="shared" si="9"/>
        <v>588.72580139513809</v>
      </c>
      <c r="AU21">
        <f t="shared" si="9"/>
        <v>-3012.5844245047751</v>
      </c>
      <c r="AW21">
        <v>18</v>
      </c>
      <c r="AX21">
        <f>(R21*SUMPRODUCT(K22:$K$23, X22:$X$23)-$AZ$3*SUMPRODUCT(K21:$K$22, W22:$W$23))/Z21</f>
        <v>24983.750678947268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23489.977024770134</v>
      </c>
      <c r="P22">
        <f t="shared" si="22"/>
        <v>1174.4988512385069</v>
      </c>
      <c r="Q22" s="4">
        <f t="shared" si="23"/>
        <v>25</v>
      </c>
      <c r="R22">
        <f t="shared" si="0"/>
        <v>1000000</v>
      </c>
      <c r="S22">
        <f t="shared" si="1"/>
        <v>13150.365556914905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14823.04693180753</v>
      </c>
      <c r="AC22">
        <f t="shared" si="2"/>
        <v>7284.5810826558154</v>
      </c>
      <c r="AE22">
        <f t="shared" si="3"/>
        <v>13012.158599399727</v>
      </c>
      <c r="AF22">
        <f t="shared" si="4"/>
        <v>-650.60792996998634</v>
      </c>
      <c r="AG22">
        <f t="shared" si="4"/>
        <v>-13.84862848703346</v>
      </c>
      <c r="AH22">
        <f t="shared" si="5"/>
        <v>-33429.29644974423</v>
      </c>
      <c r="AI22">
        <f t="shared" si="6"/>
        <v>-21081.594408801524</v>
      </c>
      <c r="AJ22">
        <f t="shared" si="7"/>
        <v>7538.4658491517148</v>
      </c>
      <c r="AK22">
        <f t="shared" si="24"/>
        <v>1902.9218320866091</v>
      </c>
      <c r="AL22">
        <f t="shared" si="8"/>
        <v>-11640.2067275632</v>
      </c>
      <c r="AN22">
        <f t="shared" si="9"/>
        <v>3935.6679848456661</v>
      </c>
      <c r="AO22">
        <f t="shared" si="9"/>
        <v>-196.78339924228331</v>
      </c>
      <c r="AP22">
        <f t="shared" si="9"/>
        <v>-4.1886673417086699</v>
      </c>
      <c r="AQ22">
        <f t="shared" si="9"/>
        <v>-10111.051966369565</v>
      </c>
      <c r="AR22">
        <f t="shared" si="9"/>
        <v>-6376.3560481078912</v>
      </c>
      <c r="AS22">
        <f t="shared" si="9"/>
        <v>2280.0904608346445</v>
      </c>
      <c r="AT22">
        <f t="shared" si="9"/>
        <v>575.55927212204597</v>
      </c>
      <c r="AU22">
        <f t="shared" si="9"/>
        <v>-3520.7063151512011</v>
      </c>
      <c r="AW22">
        <v>19</v>
      </c>
      <c r="AX22">
        <f>(R22*SUMPRODUCT(K23:$K$23, X23:$X$23)-$AZ$3*SUMPRODUCT(K22:$K$22, W23:$W$23))/Z22</f>
        <v>13150.365556914905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23489.977024770134</v>
      </c>
      <c r="P23">
        <f t="shared" si="22"/>
        <v>1174.4988512385069</v>
      </c>
      <c r="Q23" s="4">
        <f t="shared" si="23"/>
        <v>25</v>
      </c>
      <c r="R23">
        <f t="shared" si="0"/>
        <v>1000000</v>
      </c>
      <c r="S23">
        <f t="shared" si="1"/>
        <v>14182.653219309968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7284.5810826558154</v>
      </c>
      <c r="AC23">
        <f t="shared" si="2"/>
        <v>7284.5810826558154</v>
      </c>
      <c r="AE23">
        <f t="shared" si="3"/>
        <v>12065.065655958098</v>
      </c>
      <c r="AF23">
        <f t="shared" si="4"/>
        <v>-603.25328279790494</v>
      </c>
      <c r="AG23">
        <f t="shared" si="4"/>
        <v>-12.840652891268805</v>
      </c>
      <c r="AH23">
        <f t="shared" si="5"/>
        <v>-34779.572435772774</v>
      </c>
      <c r="AI23">
        <f t="shared" si="6"/>
        <v>-23330.60071550385</v>
      </c>
      <c r="AJ23">
        <f t="shared" si="7"/>
        <v>0</v>
      </c>
      <c r="AK23">
        <f t="shared" si="24"/>
        <v>1947.7502800592833</v>
      </c>
      <c r="AL23">
        <f t="shared" si="8"/>
        <v>-21382.850435444565</v>
      </c>
      <c r="AN23">
        <f t="shared" si="9"/>
        <v>3305.7428112154234</v>
      </c>
      <c r="AO23">
        <f t="shared" si="9"/>
        <v>-165.28714056077118</v>
      </c>
      <c r="AP23">
        <f t="shared" si="9"/>
        <v>-3.5182482380990878</v>
      </c>
      <c r="AQ23">
        <f t="shared" si="9"/>
        <v>-9529.3573060603358</v>
      </c>
      <c r="AR23">
        <f t="shared" si="9"/>
        <v>-6392.4198836437827</v>
      </c>
      <c r="AS23">
        <f t="shared" si="9"/>
        <v>0</v>
      </c>
      <c r="AT23">
        <f t="shared" si="9"/>
        <v>533.6698257559126</v>
      </c>
      <c r="AU23">
        <f t="shared" si="9"/>
        <v>-5858.7500578878698</v>
      </c>
      <c r="AW23">
        <v>20</v>
      </c>
      <c r="AX23">
        <f>(R23*SUMPRODUCT(K$23:$K24, X$23:$X24)-$AZ$3*SUMPRODUCT(K$22:$K23, W$23:$W24))/Z23</f>
        <v>14182.653219309968</v>
      </c>
    </row>
    <row r="25" spans="5:50" x14ac:dyDescent="0.25">
      <c r="AN25" s="8">
        <f t="shared" ref="AN25:AU25" si="25">SUM(AN3:AN23)</f>
        <v>211753.39450244827</v>
      </c>
      <c r="AO25" s="8">
        <f t="shared" si="25"/>
        <v>-28205.152493700021</v>
      </c>
      <c r="AP25" s="8">
        <f t="shared" si="25"/>
        <v>-1722.7982762460499</v>
      </c>
      <c r="AQ25" s="8">
        <f t="shared" si="25"/>
        <v>-131306.20453947666</v>
      </c>
      <c r="AR25" s="8">
        <f t="shared" si="25"/>
        <v>50519.239193025511</v>
      </c>
      <c r="AS25" s="8">
        <f t="shared" si="25"/>
        <v>-24797.42221135315</v>
      </c>
      <c r="AT25" s="8">
        <f t="shared" si="25"/>
        <v>35309.403125992889</v>
      </c>
      <c r="AU25" s="9">
        <f t="shared" si="25"/>
        <v>61031.2201076653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69DDC-AC88-47EB-9A70-2BBC600726A4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82489.031475345764</v>
      </c>
      <c r="K3">
        <v>1</v>
      </c>
      <c r="L3" s="2">
        <v>0</v>
      </c>
      <c r="O3">
        <f>$C$3</f>
        <v>82489.031475345764</v>
      </c>
      <c r="P3">
        <f>O3*B5</f>
        <v>65991.225180276611</v>
      </c>
      <c r="Q3" s="4">
        <f>B8</f>
        <v>1522.432587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82489.031475345764</v>
      </c>
      <c r="AF3">
        <f t="shared" ref="AF3:AG23" si="4">-$Z3*P3</f>
        <v>-65991.225180276611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14975.373708069154</v>
      </c>
      <c r="AJ3">
        <f t="shared" ref="AJ3:AJ23" si="7">AB3-AC3</f>
        <v>0</v>
      </c>
      <c r="AL3">
        <f t="shared" ref="AL3:AL23" si="8">SUM(AI3:AK3)</f>
        <v>14975.373708069154</v>
      </c>
      <c r="AN3">
        <f t="shared" ref="AN3:AU23" si="9">AE3*$K3</f>
        <v>82489.031475345764</v>
      </c>
      <c r="AO3">
        <f t="shared" si="9"/>
        <v>-65991.225180276611</v>
      </c>
      <c r="AP3">
        <f t="shared" si="9"/>
        <v>-1522.432587</v>
      </c>
      <c r="AQ3">
        <f t="shared" si="9"/>
        <v>0</v>
      </c>
      <c r="AR3">
        <f t="shared" si="9"/>
        <v>14975.373708069154</v>
      </c>
      <c r="AS3">
        <f t="shared" si="9"/>
        <v>0</v>
      </c>
      <c r="AT3">
        <f t="shared" si="9"/>
        <v>0</v>
      </c>
      <c r="AU3">
        <f t="shared" si="9"/>
        <v>14975.373708069154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45073.827270942464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1000000</v>
      </c>
      <c r="S4">
        <f t="shared" si="1"/>
        <v>28428.707503513979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27615.392145696154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-18608.946</v>
      </c>
      <c r="AI4">
        <f t="shared" si="6"/>
        <v>-18608.946</v>
      </c>
      <c r="AJ4">
        <f t="shared" si="7"/>
        <v>-27615.392145696154</v>
      </c>
      <c r="AK4">
        <f>H4*SUM(AB4, AE4:AF4)</f>
        <v>0</v>
      </c>
      <c r="AL4">
        <f t="shared" si="8"/>
        <v>-46224.338145696151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-17458.435125246269</v>
      </c>
      <c r="AR4">
        <f t="shared" si="9"/>
        <v>-17458.435125246269</v>
      </c>
      <c r="AS4">
        <f t="shared" si="9"/>
        <v>-25908.051548640728</v>
      </c>
      <c r="AT4">
        <f t="shared" si="9"/>
        <v>0</v>
      </c>
      <c r="AU4">
        <f t="shared" si="9"/>
        <v>-43366.48667388699</v>
      </c>
      <c r="AW4">
        <v>1</v>
      </c>
      <c r="AX4">
        <f>(R4*SUMPRODUCT(K5:$K$23, X5:$X$23)-$AZ$3*SUMPRODUCT(K4:$K$22, W5:$W$23))/Z4</f>
        <v>28428.707503513979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82489.031475345764</v>
      </c>
      <c r="P5">
        <f t="shared" ref="P5:P23" si="22">O5*$C$5</f>
        <v>4124.4515737672882</v>
      </c>
      <c r="Q5" s="4">
        <f t="shared" ref="Q5:Q23" si="23">$C$8</f>
        <v>25</v>
      </c>
      <c r="R5">
        <f t="shared" si="0"/>
        <v>1000000</v>
      </c>
      <c r="S5">
        <f t="shared" si="1"/>
        <v>53315.932043861052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27615.392145696154</v>
      </c>
      <c r="AC5">
        <f t="shared" si="2"/>
        <v>50126.440771468275</v>
      </c>
      <c r="AE5">
        <f t="shared" si="3"/>
        <v>77554.333048948421</v>
      </c>
      <c r="AF5">
        <f t="shared" si="4"/>
        <v>-3877.7166524474214</v>
      </c>
      <c r="AG5">
        <f t="shared" si="4"/>
        <v>-23.504438002805191</v>
      </c>
      <c r="AH5">
        <f t="shared" si="5"/>
        <v>-21499.62334779228</v>
      </c>
      <c r="AI5">
        <f t="shared" si="6"/>
        <v>52153.488610705914</v>
      </c>
      <c r="AJ5">
        <f t="shared" si="7"/>
        <v>-22511.04862577212</v>
      </c>
      <c r="AK5">
        <f>H5*SUM(AB5, AE5:AF5)</f>
        <v>8751.6295380458359</v>
      </c>
      <c r="AL5">
        <f t="shared" si="8"/>
        <v>38394.069522979626</v>
      </c>
      <c r="AN5">
        <f t="shared" si="9"/>
        <v>66973.014646424708</v>
      </c>
      <c r="AO5">
        <f t="shared" si="9"/>
        <v>-3348.6507323212354</v>
      </c>
      <c r="AP5">
        <f t="shared" si="9"/>
        <v>-20.297551519453084</v>
      </c>
      <c r="AQ5">
        <f t="shared" si="9"/>
        <v>-18566.268740336112</v>
      </c>
      <c r="AR5">
        <f t="shared" si="9"/>
        <v>45037.797622247905</v>
      </c>
      <c r="AS5">
        <f t="shared" si="9"/>
        <v>-19439.697693856415</v>
      </c>
      <c r="AT5">
        <f t="shared" si="9"/>
        <v>7557.5791859585106</v>
      </c>
      <c r="AU5">
        <f t="shared" si="9"/>
        <v>33155.679114349994</v>
      </c>
      <c r="AW5">
        <v>2</v>
      </c>
      <c r="AX5">
        <f>(R5*SUMPRODUCT(K6:$K$23, X6:$X$23)-$AZ$3*SUMPRODUCT(K5:$K$22, W6:$W$23))/Z5</f>
        <v>53315.932043861052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82489.031475345764</v>
      </c>
      <c r="P6">
        <f t="shared" si="22"/>
        <v>4124.4515737672882</v>
      </c>
      <c r="Q6" s="4">
        <f t="shared" si="23"/>
        <v>25</v>
      </c>
      <c r="R6">
        <f t="shared" si="0"/>
        <v>1000000</v>
      </c>
      <c r="S6">
        <f t="shared" si="1"/>
        <v>74819.295139235866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50126.440771468275</v>
      </c>
      <c r="AC6">
        <f t="shared" si="2"/>
        <v>67824.573525378073</v>
      </c>
      <c r="AE6">
        <f t="shared" si="3"/>
        <v>74777.279977379309</v>
      </c>
      <c r="AF6">
        <f t="shared" si="4"/>
        <v>-3738.8639988689652</v>
      </c>
      <c r="AG6">
        <f t="shared" si="4"/>
        <v>-22.662794871015262</v>
      </c>
      <c r="AH6">
        <f t="shared" si="5"/>
        <v>-24263.950070475119</v>
      </c>
      <c r="AI6">
        <f t="shared" si="6"/>
        <v>46751.803113164213</v>
      </c>
      <c r="AJ6">
        <f t="shared" si="7"/>
        <v>-17698.132753909798</v>
      </c>
      <c r="AK6">
        <f>H6*SUM(AB6, AE6:AF6)</f>
        <v>13182.736414397674</v>
      </c>
      <c r="AL6">
        <f t="shared" si="8"/>
        <v>42236.406773652088</v>
      </c>
      <c r="AN6">
        <f t="shared" si="9"/>
        <v>58238.50624154121</v>
      </c>
      <c r="AO6">
        <f t="shared" si="9"/>
        <v>-2911.9253120770604</v>
      </c>
      <c r="AP6">
        <f t="shared" si="9"/>
        <v>-17.650378844291396</v>
      </c>
      <c r="AQ6">
        <f t="shared" si="9"/>
        <v>-18897.400494525635</v>
      </c>
      <c r="AR6">
        <f t="shared" si="9"/>
        <v>36411.530056094227</v>
      </c>
      <c r="AS6">
        <f t="shared" si="9"/>
        <v>-13783.769818372628</v>
      </c>
      <c r="AT6">
        <f t="shared" si="9"/>
        <v>10267.060759400978</v>
      </c>
      <c r="AU6">
        <f t="shared" si="9"/>
        <v>32894.820997122581</v>
      </c>
      <c r="AW6">
        <v>3</v>
      </c>
      <c r="AX6">
        <f>(R6*SUMPRODUCT(K7:$K$23, X7:$X$23)-$AZ$3*SUMPRODUCT(K6:$K$22, W7:$W$23))/Z6</f>
        <v>74819.295139235866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82489.031475345764</v>
      </c>
      <c r="P7">
        <f t="shared" si="22"/>
        <v>4124.4515737672882</v>
      </c>
      <c r="Q7" s="4">
        <f t="shared" si="23"/>
        <v>25</v>
      </c>
      <c r="R7">
        <f t="shared" si="0"/>
        <v>1000000</v>
      </c>
      <c r="S7">
        <f t="shared" si="1"/>
        <v>92638.079434873594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67824.573525378073</v>
      </c>
      <c r="AC7">
        <f t="shared" si="2"/>
        <v>80640.205708376394</v>
      </c>
      <c r="AE7">
        <f t="shared" si="3"/>
        <v>71805.595576202089</v>
      </c>
      <c r="AF7">
        <f t="shared" si="4"/>
        <v>-3590.2797788101047</v>
      </c>
      <c r="AG7">
        <f t="shared" si="4"/>
        <v>-21.762164706001936</v>
      </c>
      <c r="AH7">
        <f t="shared" si="5"/>
        <v>-26960.08865212692</v>
      </c>
      <c r="AI7">
        <f t="shared" si="6"/>
        <v>41233.464980559067</v>
      </c>
      <c r="AJ7">
        <f t="shared" si="7"/>
        <v>-12815.632182998321</v>
      </c>
      <c r="AK7">
        <f>H7*SUM(AB7, AE7:AF7)</f>
        <v>14243.376412094025</v>
      </c>
      <c r="AL7">
        <f t="shared" si="8"/>
        <v>42661.209209654771</v>
      </c>
      <c r="AN7">
        <f t="shared" si="9"/>
        <v>50623.771625715039</v>
      </c>
      <c r="AO7">
        <f t="shared" si="9"/>
        <v>-2531.1885812857522</v>
      </c>
      <c r="AP7">
        <f t="shared" si="9"/>
        <v>-15.342576679678141</v>
      </c>
      <c r="AQ7">
        <f t="shared" si="9"/>
        <v>-19007.172908773086</v>
      </c>
      <c r="AR7">
        <f t="shared" si="9"/>
        <v>29070.067558976527</v>
      </c>
      <c r="AS7">
        <f t="shared" si="9"/>
        <v>-9035.1682437167747</v>
      </c>
      <c r="AT7">
        <f t="shared" si="9"/>
        <v>10041.744363776532</v>
      </c>
      <c r="AU7">
        <f t="shared" si="9"/>
        <v>30076.643679036286</v>
      </c>
      <c r="AW7">
        <v>4</v>
      </c>
      <c r="AX7">
        <f>(R7*SUMPRODUCT(K8:$K$23, X8:$X$23)-$AZ$3*SUMPRODUCT(K7:$K$22, W8:$W$23))/Z7</f>
        <v>92638.079434873594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82489.031475345764</v>
      </c>
      <c r="P8">
        <f t="shared" si="22"/>
        <v>4124.4515737672882</v>
      </c>
      <c r="Q8" s="4">
        <f t="shared" si="23"/>
        <v>25</v>
      </c>
      <c r="R8">
        <f t="shared" si="0"/>
        <v>1000000</v>
      </c>
      <c r="S8">
        <f t="shared" si="1"/>
        <v>106720.99018317905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80640.205708376394</v>
      </c>
      <c r="AC8">
        <f t="shared" si="2"/>
        <v>88804.816182010429</v>
      </c>
      <c r="AE8">
        <f t="shared" si="3"/>
        <v>68640.885589859885</v>
      </c>
      <c r="AF8">
        <f t="shared" si="4"/>
        <v>-3432.0442794929945</v>
      </c>
      <c r="AG8">
        <f t="shared" si="4"/>
        <v>-20.803034161691912</v>
      </c>
      <c r="AH8">
        <f t="shared" si="5"/>
        <v>-29660.355890000155</v>
      </c>
      <c r="AI8">
        <f t="shared" si="6"/>
        <v>35527.682386205051</v>
      </c>
      <c r="AJ8">
        <f t="shared" si="7"/>
        <v>-8164.6104736340349</v>
      </c>
      <c r="AK8">
        <f t="shared" ref="AK8:AK23" si="24">H8*SUM(AB8:AB8, AE8:AF8)</f>
        <v>10574.055908858891</v>
      </c>
      <c r="AL8">
        <f t="shared" si="8"/>
        <v>37937.127821429909</v>
      </c>
      <c r="AN8">
        <f t="shared" si="9"/>
        <v>45121.319019096292</v>
      </c>
      <c r="AO8">
        <f t="shared" si="9"/>
        <v>-2256.065950954815</v>
      </c>
      <c r="AP8">
        <f t="shared" si="9"/>
        <v>-13.6749450842389</v>
      </c>
      <c r="AQ8">
        <f t="shared" si="9"/>
        <v>-19497.335572406046</v>
      </c>
      <c r="AR8">
        <f t="shared" si="9"/>
        <v>23354.242550651197</v>
      </c>
      <c r="AS8">
        <f t="shared" si="9"/>
        <v>-5367.0343947590109</v>
      </c>
      <c r="AT8">
        <f t="shared" si="9"/>
        <v>6950.8915260828899</v>
      </c>
      <c r="AU8">
        <f t="shared" si="9"/>
        <v>24938.099681975076</v>
      </c>
      <c r="AW8">
        <v>5</v>
      </c>
      <c r="AX8">
        <f>(R8*SUMPRODUCT(K9:$K$23, X9:$X$23)-$AZ$3*SUMPRODUCT(K8:$K$22, W9:$W$23))/Z8</f>
        <v>106720.99018317905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82489.031475345764</v>
      </c>
      <c r="P9">
        <f t="shared" si="22"/>
        <v>4124.4515737672882</v>
      </c>
      <c r="Q9" s="4">
        <f t="shared" si="23"/>
        <v>25</v>
      </c>
      <c r="R9">
        <f t="shared" si="0"/>
        <v>1000000</v>
      </c>
      <c r="S9">
        <f t="shared" si="1"/>
        <v>117619.00982625829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88804.816182010429</v>
      </c>
      <c r="AC9">
        <f t="shared" si="2"/>
        <v>93052.446502090781</v>
      </c>
      <c r="AE9">
        <f t="shared" si="3"/>
        <v>65259.911639345228</v>
      </c>
      <c r="AF9">
        <f t="shared" si="4"/>
        <v>-3262.9955819672614</v>
      </c>
      <c r="AG9">
        <f t="shared" si="4"/>
        <v>-19.778360368690365</v>
      </c>
      <c r="AH9">
        <f t="shared" si="5"/>
        <v>-32665.738055385045</v>
      </c>
      <c r="AI9">
        <f t="shared" si="6"/>
        <v>29311.39964162423</v>
      </c>
      <c r="AJ9">
        <f t="shared" si="7"/>
        <v>-4247.6303200803522</v>
      </c>
      <c r="AK9">
        <f t="shared" si="24"/>
        <v>7871.8504228960746</v>
      </c>
      <c r="AL9">
        <f t="shared" si="8"/>
        <v>32935.619744439951</v>
      </c>
      <c r="AN9">
        <f t="shared" si="9"/>
        <v>40770.599051663856</v>
      </c>
      <c r="AO9">
        <f t="shared" si="9"/>
        <v>-2038.5299525831927</v>
      </c>
      <c r="AP9">
        <f t="shared" si="9"/>
        <v>-12.356369787130223</v>
      </c>
      <c r="AQ9">
        <f t="shared" si="9"/>
        <v>-20407.654186583935</v>
      </c>
      <c r="AR9">
        <f t="shared" si="9"/>
        <v>18312.058542709594</v>
      </c>
      <c r="AS9">
        <f t="shared" si="9"/>
        <v>-2653.6724973939022</v>
      </c>
      <c r="AT9">
        <f t="shared" si="9"/>
        <v>4917.8745316147733</v>
      </c>
      <c r="AU9">
        <f t="shared" si="9"/>
        <v>20576.260576930465</v>
      </c>
      <c r="AW9">
        <v>6</v>
      </c>
      <c r="AX9">
        <f>(R9*SUMPRODUCT(K10:$K$23, X10:$X$23)-$AZ$3*SUMPRODUCT(K9:$K$22, W10:$W$23))/Z9</f>
        <v>117619.00982625829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82489.031475345764</v>
      </c>
      <c r="P10">
        <f t="shared" si="22"/>
        <v>4124.4515737672882</v>
      </c>
      <c r="Q10" s="4">
        <f t="shared" si="23"/>
        <v>25</v>
      </c>
      <c r="R10">
        <f t="shared" si="0"/>
        <v>1000000</v>
      </c>
      <c r="S10">
        <f t="shared" si="1"/>
        <v>126104.77716607835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93052.446502090781</v>
      </c>
      <c r="AC10">
        <f t="shared" si="2"/>
        <v>94300.381010869125</v>
      </c>
      <c r="AE10">
        <f t="shared" si="3"/>
        <v>61684.793170826299</v>
      </c>
      <c r="AF10">
        <f t="shared" si="4"/>
        <v>-3084.2396585413148</v>
      </c>
      <c r="AG10">
        <f t="shared" si="4"/>
        <v>-18.694847080748726</v>
      </c>
      <c r="AH10">
        <f t="shared" si="5"/>
        <v>-35429.187370189371</v>
      </c>
      <c r="AI10">
        <f t="shared" si="6"/>
        <v>23152.671295014865</v>
      </c>
      <c r="AJ10">
        <f t="shared" si="7"/>
        <v>-1247.934508778344</v>
      </c>
      <c r="AK10">
        <f t="shared" si="24"/>
        <v>7961.782500754729</v>
      </c>
      <c r="AL10">
        <f t="shared" si="8"/>
        <v>29866.51928699125</v>
      </c>
      <c r="AN10">
        <f t="shared" si="9"/>
        <v>36614.796070438701</v>
      </c>
      <c r="AO10">
        <f t="shared" si="9"/>
        <v>-1830.7398035219348</v>
      </c>
      <c r="AP10">
        <f t="shared" si="9"/>
        <v>-11.096868097360948</v>
      </c>
      <c r="AQ10">
        <f t="shared" si="9"/>
        <v>-21030.020590461663</v>
      </c>
      <c r="AR10">
        <f t="shared" si="9"/>
        <v>13742.938808357738</v>
      </c>
      <c r="AS10">
        <f t="shared" si="9"/>
        <v>-740.74768187425013</v>
      </c>
      <c r="AT10">
        <f t="shared" si="9"/>
        <v>4725.9466658987712</v>
      </c>
      <c r="AU10">
        <f t="shared" si="9"/>
        <v>17728.137792382258</v>
      </c>
      <c r="AW10">
        <v>7</v>
      </c>
      <c r="AX10">
        <f>(R10*SUMPRODUCT(K11:$K$23, X11:$X$23)-$AZ$3*SUMPRODUCT(K10:$K$22, W11:$W$23))/Z10</f>
        <v>126104.77716607835</v>
      </c>
    </row>
    <row r="11" spans="1:52" x14ac:dyDescent="0.25">
      <c r="A11" t="s">
        <v>33</v>
      </c>
      <c r="C11" s="7">
        <f>AU25</f>
        <v>165028.29085905544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82489.031475345764</v>
      </c>
      <c r="P11">
        <f t="shared" si="22"/>
        <v>4124.4515737672882</v>
      </c>
      <c r="Q11" s="4">
        <f t="shared" si="23"/>
        <v>25</v>
      </c>
      <c r="R11">
        <f t="shared" si="0"/>
        <v>1000000</v>
      </c>
      <c r="S11">
        <f t="shared" si="1"/>
        <v>132457.46072715751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94300.381010869125</v>
      </c>
      <c r="AC11">
        <f t="shared" si="2"/>
        <v>93079.330138335848</v>
      </c>
      <c r="AE11">
        <f t="shared" si="3"/>
        <v>57965.959420744613</v>
      </c>
      <c r="AF11">
        <f t="shared" si="4"/>
        <v>-2898.2979710372306</v>
      </c>
      <c r="AG11">
        <f t="shared" si="4"/>
        <v>-17.567777916652293</v>
      </c>
      <c r="AH11">
        <f t="shared" si="5"/>
        <v>-37604.827731557758</v>
      </c>
      <c r="AI11">
        <f t="shared" si="6"/>
        <v>17445.265940232974</v>
      </c>
      <c r="AJ11">
        <f t="shared" si="7"/>
        <v>1221.0508725332766</v>
      </c>
      <c r="AK11">
        <f t="shared" si="24"/>
        <v>7692.4541867196913</v>
      </c>
      <c r="AL11">
        <f t="shared" si="8"/>
        <v>26358.77099948594</v>
      </c>
      <c r="AN11">
        <f t="shared" si="9"/>
        <v>32722.18217681034</v>
      </c>
      <c r="AO11">
        <f t="shared" si="9"/>
        <v>-1636.1091088405169</v>
      </c>
      <c r="AP11">
        <f t="shared" si="9"/>
        <v>-9.9171312814450712</v>
      </c>
      <c r="AQ11">
        <f t="shared" si="9"/>
        <v>-21228.183507288453</v>
      </c>
      <c r="AR11">
        <f t="shared" si="9"/>
        <v>9847.9724293999261</v>
      </c>
      <c r="AS11">
        <f t="shared" si="9"/>
        <v>689.29160316611637</v>
      </c>
      <c r="AT11">
        <f t="shared" si="9"/>
        <v>4342.4432166739371</v>
      </c>
      <c r="AU11">
        <f t="shared" si="9"/>
        <v>14879.70724923998</v>
      </c>
      <c r="AW11">
        <v>8</v>
      </c>
      <c r="AX11">
        <f>(R11*SUMPRODUCT(K12:$K$23, X12:$X$23)-$AZ$3*SUMPRODUCT(K11:$K$22, W12:$W$23))/Z11</f>
        <v>132457.46072715751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82489.031475345764</v>
      </c>
      <c r="P12">
        <f t="shared" si="22"/>
        <v>4124.4515737672882</v>
      </c>
      <c r="Q12" s="4">
        <f t="shared" si="23"/>
        <v>25</v>
      </c>
      <c r="R12">
        <f t="shared" si="0"/>
        <v>1000000</v>
      </c>
      <c r="S12">
        <f t="shared" si="1"/>
        <v>136736.33487167722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93079.330138335848</v>
      </c>
      <c r="AC12">
        <f t="shared" si="2"/>
        <v>89711.407079260025</v>
      </c>
      <c r="AE12">
        <f t="shared" si="3"/>
        <v>54120.267953675233</v>
      </c>
      <c r="AF12">
        <f t="shared" si="4"/>
        <v>-2706.0133976837615</v>
      </c>
      <c r="AG12">
        <f t="shared" si="4"/>
        <v>-16.402261908557698</v>
      </c>
      <c r="AH12">
        <f t="shared" si="5"/>
        <v>-39593.529157122954</v>
      </c>
      <c r="AI12">
        <f t="shared" si="6"/>
        <v>11804.32313695996</v>
      </c>
      <c r="AJ12">
        <f t="shared" si="7"/>
        <v>3367.9230590758234</v>
      </c>
      <c r="AK12">
        <f t="shared" si="24"/>
        <v>7499.217045635588</v>
      </c>
      <c r="AL12">
        <f t="shared" si="8"/>
        <v>22671.463241671372</v>
      </c>
      <c r="AN12">
        <f t="shared" si="9"/>
        <v>29043.885286807468</v>
      </c>
      <c r="AO12">
        <f t="shared" si="9"/>
        <v>-1452.1942643403734</v>
      </c>
      <c r="AP12">
        <f t="shared" si="9"/>
        <v>-8.8023476477257692</v>
      </c>
      <c r="AQ12">
        <f t="shared" si="9"/>
        <v>-21248.045555200442</v>
      </c>
      <c r="AR12">
        <f t="shared" si="9"/>
        <v>6334.8431196189294</v>
      </c>
      <c r="AS12">
        <f t="shared" si="9"/>
        <v>1807.4110620871243</v>
      </c>
      <c r="AT12">
        <f t="shared" si="9"/>
        <v>4024.4885668479087</v>
      </c>
      <c r="AU12">
        <f t="shared" si="9"/>
        <v>12166.742748553963</v>
      </c>
      <c r="AW12">
        <v>9</v>
      </c>
      <c r="AX12">
        <f>(R12*SUMPRODUCT(K13:$K$23, X13:$X$23)-$AZ$3*SUMPRODUCT(K12:$K$22, W13:$W$23))/Z12</f>
        <v>136736.33487167722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82489.031475345764</v>
      </c>
      <c r="P13">
        <f t="shared" si="22"/>
        <v>4124.4515737672882</v>
      </c>
      <c r="Q13" s="4">
        <f t="shared" si="23"/>
        <v>25</v>
      </c>
      <c r="R13">
        <f t="shared" si="0"/>
        <v>1000000</v>
      </c>
      <c r="S13">
        <f t="shared" si="1"/>
        <v>139005.3102675908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89711.407079260025</v>
      </c>
      <c r="AC13">
        <f t="shared" si="2"/>
        <v>84562.042959096187</v>
      </c>
      <c r="AE13">
        <f t="shared" si="3"/>
        <v>50181.111857125616</v>
      </c>
      <c r="AF13">
        <f t="shared" si="4"/>
        <v>-2509.0555928562808</v>
      </c>
      <c r="AG13">
        <f t="shared" si="4"/>
        <v>-15.208419519425348</v>
      </c>
      <c r="AH13">
        <f t="shared" si="5"/>
        <v>-41192.790801870884</v>
      </c>
      <c r="AI13">
        <f t="shared" si="6"/>
        <v>6464.0570428790234</v>
      </c>
      <c r="AJ13">
        <f t="shared" si="7"/>
        <v>5149.3641201638384</v>
      </c>
      <c r="AK13">
        <f t="shared" si="24"/>
        <v>7102.7250548604679</v>
      </c>
      <c r="AL13">
        <f t="shared" si="8"/>
        <v>18716.14621790333</v>
      </c>
      <c r="AN13">
        <f t="shared" si="9"/>
        <v>25606.084857998907</v>
      </c>
      <c r="AO13">
        <f t="shared" si="9"/>
        <v>-1280.3042428999454</v>
      </c>
      <c r="AP13">
        <f t="shared" si="9"/>
        <v>-7.7604514200327435</v>
      </c>
      <c r="AQ13">
        <f t="shared" si="9"/>
        <v>-21019.584018258956</v>
      </c>
      <c r="AR13">
        <f t="shared" si="9"/>
        <v>3298.4361454199698</v>
      </c>
      <c r="AS13">
        <f t="shared" si="9"/>
        <v>2627.5833624624438</v>
      </c>
      <c r="AT13">
        <f t="shared" si="9"/>
        <v>3624.3314216635176</v>
      </c>
      <c r="AU13">
        <f t="shared" si="9"/>
        <v>9550.3509295459316</v>
      </c>
      <c r="AW13">
        <v>10</v>
      </c>
      <c r="AX13">
        <f>(R13*SUMPRODUCT(K14:$K$23, X14:$X$23)-$AZ$3*SUMPRODUCT(K13:$K$22, W14:$W$23))/Z13</f>
        <v>139005.3102675908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82489.031475345764</v>
      </c>
      <c r="P14">
        <f t="shared" si="22"/>
        <v>4124.4515737672882</v>
      </c>
      <c r="Q14" s="4">
        <f t="shared" si="23"/>
        <v>25</v>
      </c>
      <c r="R14">
        <f t="shared" si="0"/>
        <v>1000000</v>
      </c>
      <c r="S14">
        <f t="shared" si="1"/>
        <v>139181.95104144322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84562.042959096187</v>
      </c>
      <c r="AC14">
        <f t="shared" si="2"/>
        <v>77899.618502139463</v>
      </c>
      <c r="AE14">
        <f t="shared" si="3"/>
        <v>46168.803026960202</v>
      </c>
      <c r="AF14">
        <f t="shared" si="4"/>
        <v>-2308.4401513480097</v>
      </c>
      <c r="AG14">
        <f t="shared" si="4"/>
        <v>-13.992406687657342</v>
      </c>
      <c r="AH14">
        <f t="shared" si="5"/>
        <v>-42557.145462950117</v>
      </c>
      <c r="AI14">
        <f t="shared" si="6"/>
        <v>1289.2250059744183</v>
      </c>
      <c r="AJ14">
        <f t="shared" si="7"/>
        <v>6662.4244569567236</v>
      </c>
      <c r="AK14">
        <f t="shared" si="24"/>
        <v>6600.9116599040108</v>
      </c>
      <c r="AL14">
        <f t="shared" si="8"/>
        <v>14552.561122835152</v>
      </c>
      <c r="AN14">
        <f t="shared" si="9"/>
        <v>22406.991179109424</v>
      </c>
      <c r="AO14">
        <f t="shared" si="9"/>
        <v>-1120.3495589554709</v>
      </c>
      <c r="AP14">
        <f t="shared" si="9"/>
        <v>-6.7909001895016798</v>
      </c>
      <c r="AQ14">
        <f t="shared" si="9"/>
        <v>-20654.154331000518</v>
      </c>
      <c r="AR14">
        <f t="shared" si="9"/>
        <v>625.69638896393269</v>
      </c>
      <c r="AS14">
        <f t="shared" si="9"/>
        <v>3233.4580117084151</v>
      </c>
      <c r="AT14">
        <f t="shared" si="9"/>
        <v>3203.6041577941687</v>
      </c>
      <c r="AU14">
        <f t="shared" si="9"/>
        <v>7062.7585584665158</v>
      </c>
      <c r="AW14">
        <v>11</v>
      </c>
      <c r="AX14">
        <f>(R14*SUMPRODUCT(K15:$K$23, X15:$X$23)-$AZ$3*SUMPRODUCT(K14:$K$22, W15:$W$23))/Z14</f>
        <v>139181.95104144322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82489.031475345764</v>
      </c>
      <c r="P15">
        <f t="shared" si="22"/>
        <v>4124.4515737672882</v>
      </c>
      <c r="Q15" s="4">
        <f t="shared" si="23"/>
        <v>25</v>
      </c>
      <c r="R15">
        <f t="shared" si="0"/>
        <v>1000000</v>
      </c>
      <c r="S15">
        <f t="shared" si="1"/>
        <v>137056.88768855238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77899.618502139463</v>
      </c>
      <c r="AC15">
        <f t="shared" si="2"/>
        <v>69942.259455994819</v>
      </c>
      <c r="AE15">
        <f t="shared" si="3"/>
        <v>42095.43452374958</v>
      </c>
      <c r="AF15">
        <f t="shared" si="4"/>
        <v>-2104.7717261874791</v>
      </c>
      <c r="AG15">
        <f t="shared" si="4"/>
        <v>-12.757888464338141</v>
      </c>
      <c r="AH15">
        <f t="shared" si="5"/>
        <v>-43783.766257705036</v>
      </c>
      <c r="AI15">
        <f t="shared" si="6"/>
        <v>-3805.8613486072718</v>
      </c>
      <c r="AJ15">
        <f t="shared" si="7"/>
        <v>7957.3590461446438</v>
      </c>
      <c r="AK15">
        <f t="shared" si="24"/>
        <v>6118.505599454511</v>
      </c>
      <c r="AL15">
        <f t="shared" si="8"/>
        <v>10270.003296991883</v>
      </c>
      <c r="AN15">
        <f t="shared" si="9"/>
        <v>19422.067973072095</v>
      </c>
      <c r="AO15">
        <f t="shared" si="9"/>
        <v>-971.10339865360481</v>
      </c>
      <c r="AP15">
        <f t="shared" si="9"/>
        <v>-5.8862577319982661</v>
      </c>
      <c r="AQ15">
        <f t="shared" si="9"/>
        <v>-20201.033532377045</v>
      </c>
      <c r="AR15">
        <f t="shared" si="9"/>
        <v>-1755.9552156905534</v>
      </c>
      <c r="AS15">
        <f t="shared" si="9"/>
        <v>3671.3807572925193</v>
      </c>
      <c r="AT15">
        <f t="shared" si="9"/>
        <v>2822.9672170074273</v>
      </c>
      <c r="AU15">
        <f t="shared" si="9"/>
        <v>4738.3927586093932</v>
      </c>
      <c r="AW15">
        <v>12</v>
      </c>
      <c r="AX15">
        <f>(R15*SUMPRODUCT(K16:$K$23, X16:$X$23)-$AZ$3*SUMPRODUCT(K15:$K$22, W16:$W$23))/Z15</f>
        <v>137056.88768855238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82489.031475345764</v>
      </c>
      <c r="P16">
        <f t="shared" si="22"/>
        <v>4124.4515737672882</v>
      </c>
      <c r="Q16" s="4">
        <f t="shared" si="23"/>
        <v>25</v>
      </c>
      <c r="R16">
        <f t="shared" si="0"/>
        <v>1000000</v>
      </c>
      <c r="S16">
        <f t="shared" si="1"/>
        <v>132638.68235120326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69942.259455994819</v>
      </c>
      <c r="AC16">
        <f t="shared" si="2"/>
        <v>61117.004483559256</v>
      </c>
      <c r="AE16">
        <f t="shared" si="3"/>
        <v>38009.141957353233</v>
      </c>
      <c r="AF16">
        <f t="shared" si="4"/>
        <v>-1900.4570978676616</v>
      </c>
      <c r="AG16">
        <f t="shared" si="4"/>
        <v>-11.519453337475955</v>
      </c>
      <c r="AH16">
        <f t="shared" si="5"/>
        <v>-44434.249688752192</v>
      </c>
      <c r="AI16">
        <f t="shared" si="6"/>
        <v>-8337.0842826040971</v>
      </c>
      <c r="AJ16">
        <f t="shared" si="7"/>
        <v>8825.2549724355631</v>
      </c>
      <c r="AK16">
        <f t="shared" si="24"/>
        <v>5800.9866540567782</v>
      </c>
      <c r="AL16">
        <f t="shared" si="8"/>
        <v>6289.1573438882442</v>
      </c>
      <c r="AN16">
        <f t="shared" si="9"/>
        <v>16627.218065048546</v>
      </c>
      <c r="AO16">
        <f t="shared" si="9"/>
        <v>-831.36090325242719</v>
      </c>
      <c r="AP16">
        <f t="shared" si="9"/>
        <v>-5.0392209023626586</v>
      </c>
      <c r="AQ16">
        <f t="shared" si="9"/>
        <v>-19437.901543809166</v>
      </c>
      <c r="AR16">
        <f t="shared" si="9"/>
        <v>-3647.0836029154107</v>
      </c>
      <c r="AS16">
        <f t="shared" si="9"/>
        <v>3860.6353984781795</v>
      </c>
      <c r="AT16">
        <f t="shared" si="9"/>
        <v>2537.6597608454663</v>
      </c>
      <c r="AU16">
        <f t="shared" si="9"/>
        <v>2751.2115564082351</v>
      </c>
      <c r="AW16">
        <v>13</v>
      </c>
      <c r="AX16">
        <f>(R16*SUMPRODUCT(K17:$K$23, X17:$X$23)-$AZ$3*SUMPRODUCT(K16:$K$22, W17:$W$23))/Z16</f>
        <v>132638.68235120326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82489.031475345764</v>
      </c>
      <c r="P17">
        <f t="shared" si="22"/>
        <v>4124.4515737672882</v>
      </c>
      <c r="Q17" s="4">
        <f t="shared" si="23"/>
        <v>25</v>
      </c>
      <c r="R17">
        <f t="shared" si="0"/>
        <v>1000000</v>
      </c>
      <c r="S17">
        <f t="shared" si="1"/>
        <v>126026.70902061541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61117.004483559256</v>
      </c>
      <c r="AC17">
        <f t="shared" si="2"/>
        <v>51887.782117280221</v>
      </c>
      <c r="AE17">
        <f t="shared" si="3"/>
        <v>33962.426897603604</v>
      </c>
      <c r="AF17">
        <f t="shared" si="4"/>
        <v>-1698.1213448801802</v>
      </c>
      <c r="AG17">
        <f t="shared" si="4"/>
        <v>-10.293012989173675</v>
      </c>
      <c r="AH17">
        <f t="shared" si="5"/>
        <v>-44449.832597100765</v>
      </c>
      <c r="AI17">
        <f t="shared" si="6"/>
        <v>-12195.820057366513</v>
      </c>
      <c r="AJ17">
        <f t="shared" si="7"/>
        <v>9229.2223662790348</v>
      </c>
      <c r="AK17">
        <f t="shared" si="24"/>
        <v>5761.6268292386421</v>
      </c>
      <c r="AL17">
        <f t="shared" si="8"/>
        <v>2795.0291381511643</v>
      </c>
      <c r="AN17">
        <f t="shared" si="9"/>
        <v>13993.566828261697</v>
      </c>
      <c r="AO17">
        <f t="shared" si="9"/>
        <v>-699.67834141308492</v>
      </c>
      <c r="AP17">
        <f t="shared" si="9"/>
        <v>-4.2410386502246906</v>
      </c>
      <c r="AQ17">
        <f t="shared" si="9"/>
        <v>-18314.701267607707</v>
      </c>
      <c r="AR17">
        <f t="shared" si="9"/>
        <v>-5025.0538194093169</v>
      </c>
      <c r="AS17">
        <f t="shared" si="9"/>
        <v>3802.7241205346859</v>
      </c>
      <c r="AT17">
        <f t="shared" si="9"/>
        <v>2373.9678650628307</v>
      </c>
      <c r="AU17">
        <f t="shared" si="9"/>
        <v>1151.6381661882001</v>
      </c>
      <c r="AW17">
        <v>14</v>
      </c>
      <c r="AX17">
        <f>(R17*SUMPRODUCT(K18:$K$23, X18:$X$23)-$AZ$3*SUMPRODUCT(K17:$K$22, W18:$W$23))/Z17</f>
        <v>126026.70902061541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82489.031475345764</v>
      </c>
      <c r="P18">
        <f t="shared" si="22"/>
        <v>4124.4515737672882</v>
      </c>
      <c r="Q18" s="4">
        <f t="shared" si="23"/>
        <v>25</v>
      </c>
      <c r="R18">
        <f t="shared" si="0"/>
        <v>1000000</v>
      </c>
      <c r="S18">
        <f t="shared" si="1"/>
        <v>117085.40963759566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51887.782117280221</v>
      </c>
      <c r="AC18">
        <f t="shared" si="2"/>
        <v>42563.994474141815</v>
      </c>
      <c r="AE18">
        <f t="shared" si="3"/>
        <v>29987.192176731634</v>
      </c>
      <c r="AF18">
        <f t="shared" si="4"/>
        <v>-1499.3596088365819</v>
      </c>
      <c r="AG18">
        <f t="shared" si="4"/>
        <v>-9.0882362298356529</v>
      </c>
      <c r="AH18">
        <f t="shared" si="5"/>
        <v>-44073.865177851367</v>
      </c>
      <c r="AI18">
        <f t="shared" si="6"/>
        <v>-15595.12084618615</v>
      </c>
      <c r="AJ18">
        <f t="shared" si="7"/>
        <v>9323.7876431384066</v>
      </c>
      <c r="AK18">
        <f t="shared" si="24"/>
        <v>5634.3305894307859</v>
      </c>
      <c r="AL18">
        <f t="shared" si="8"/>
        <v>-637.00261361695721</v>
      </c>
      <c r="AN18">
        <f t="shared" si="9"/>
        <v>11546.255097894295</v>
      </c>
      <c r="AO18">
        <f t="shared" si="9"/>
        <v>-577.31275489471477</v>
      </c>
      <c r="AP18">
        <f t="shared" si="9"/>
        <v>-3.4993304235076477</v>
      </c>
      <c r="AQ18">
        <f t="shared" si="9"/>
        <v>-16970.181385923173</v>
      </c>
      <c r="AR18">
        <f t="shared" si="9"/>
        <v>-6004.7383733471006</v>
      </c>
      <c r="AS18">
        <f t="shared" si="9"/>
        <v>3590.0270346019497</v>
      </c>
      <c r="AT18">
        <f t="shared" si="9"/>
        <v>2169.4401365765848</v>
      </c>
      <c r="AU18">
        <f t="shared" si="9"/>
        <v>-245.27120216856588</v>
      </c>
      <c r="AW18">
        <v>15</v>
      </c>
      <c r="AX18">
        <f>(R18*SUMPRODUCT(K19:$K$23, X19:$X$23)-$AZ$3*SUMPRODUCT(K18:$K$22, W19:$W$23))/Z18</f>
        <v>117085.40963759566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82489.031475345764</v>
      </c>
      <c r="P19">
        <f t="shared" si="22"/>
        <v>4124.4515737672882</v>
      </c>
      <c r="Q19" s="4">
        <f t="shared" si="23"/>
        <v>25</v>
      </c>
      <c r="R19">
        <f t="shared" si="0"/>
        <v>1000000</v>
      </c>
      <c r="S19">
        <f t="shared" si="1"/>
        <v>105349.2305194504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42563.994474141815</v>
      </c>
      <c r="AC19">
        <f t="shared" si="2"/>
        <v>33357.932027178802</v>
      </c>
      <c r="AE19">
        <f t="shared" si="3"/>
        <v>26119.445689110784</v>
      </c>
      <c r="AF19">
        <f t="shared" si="4"/>
        <v>-1305.972284455539</v>
      </c>
      <c r="AG19">
        <f t="shared" si="4"/>
        <v>-7.916035993499734</v>
      </c>
      <c r="AH19">
        <f t="shared" si="5"/>
        <v>-43252.714961502483</v>
      </c>
      <c r="AI19">
        <f t="shared" si="6"/>
        <v>-18447.15759284074</v>
      </c>
      <c r="AJ19">
        <f t="shared" si="7"/>
        <v>9206.0624469630129</v>
      </c>
      <c r="AK19">
        <f t="shared" si="24"/>
        <v>4945.506142303705</v>
      </c>
      <c r="AL19">
        <f t="shared" si="8"/>
        <v>-4295.5890035740222</v>
      </c>
      <c r="AN19">
        <f t="shared" si="9"/>
        <v>9369.3122002731088</v>
      </c>
      <c r="AO19">
        <f t="shared" si="9"/>
        <v>-468.46561001365535</v>
      </c>
      <c r="AP19">
        <f t="shared" si="9"/>
        <v>-2.8395630402914227</v>
      </c>
      <c r="AQ19">
        <f t="shared" si="9"/>
        <v>-15515.191049888501</v>
      </c>
      <c r="AR19">
        <f t="shared" si="9"/>
        <v>-6617.1840226693403</v>
      </c>
      <c r="AS19">
        <f t="shared" si="9"/>
        <v>3302.3087177062957</v>
      </c>
      <c r="AT19">
        <f t="shared" si="9"/>
        <v>1774.0036135196087</v>
      </c>
      <c r="AU19">
        <f t="shared" si="9"/>
        <v>-1540.8716914434358</v>
      </c>
      <c r="AW19">
        <v>16</v>
      </c>
      <c r="AX19">
        <f>(R19*SUMPRODUCT(K20:$K$23, X20:$X$23)-$AZ$3*SUMPRODUCT(K19:$K$22, W20:$W$23))/Z19</f>
        <v>105349.2305194504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82489.031475345764</v>
      </c>
      <c r="P20">
        <f t="shared" si="22"/>
        <v>4124.4515737672882</v>
      </c>
      <c r="Q20" s="4">
        <f t="shared" si="23"/>
        <v>25</v>
      </c>
      <c r="R20">
        <f t="shared" si="0"/>
        <v>1000000</v>
      </c>
      <c r="S20">
        <f t="shared" si="1"/>
        <v>89098.840649315476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33357.932027178802</v>
      </c>
      <c r="AC20">
        <f t="shared" si="2"/>
        <v>24188.275876784748</v>
      </c>
      <c r="AE20">
        <f t="shared" si="3"/>
        <v>22393.865459906778</v>
      </c>
      <c r="AF20">
        <f t="shared" si="4"/>
        <v>-1119.6932729953389</v>
      </c>
      <c r="AG20">
        <f t="shared" si="4"/>
        <v>-6.7869221699492961</v>
      </c>
      <c r="AH20">
        <f t="shared" si="5"/>
        <v>-41998.138544617643</v>
      </c>
      <c r="AI20">
        <f t="shared" si="6"/>
        <v>-20730.753279876153</v>
      </c>
      <c r="AJ20">
        <f t="shared" si="7"/>
        <v>9169.6561503940538</v>
      </c>
      <c r="AK20">
        <f t="shared" si="24"/>
        <v>2966.5232588251001</v>
      </c>
      <c r="AL20">
        <f t="shared" si="8"/>
        <v>-8594.5738706569991</v>
      </c>
      <c r="AN20">
        <f t="shared" si="9"/>
        <v>7619.186648647059</v>
      </c>
      <c r="AO20">
        <f t="shared" si="9"/>
        <v>-380.95933243235299</v>
      </c>
      <c r="AP20">
        <f t="shared" si="9"/>
        <v>-2.3091514448573305</v>
      </c>
      <c r="AQ20">
        <f t="shared" si="9"/>
        <v>-14289.255110515978</v>
      </c>
      <c r="AR20">
        <f t="shared" si="9"/>
        <v>-7053.3369457461295</v>
      </c>
      <c r="AS20">
        <f t="shared" si="9"/>
        <v>3119.8419870321754</v>
      </c>
      <c r="AT20">
        <f t="shared" si="9"/>
        <v>1009.316343665988</v>
      </c>
      <c r="AU20">
        <f t="shared" si="9"/>
        <v>-2924.1786150479661</v>
      </c>
      <c r="AW20">
        <v>17</v>
      </c>
      <c r="AX20">
        <f>(R20*SUMPRODUCT(K21:$K$23, X21:$X$23)-$AZ$3*SUMPRODUCT(K20:$K$22, W21:$W$23))/Z20</f>
        <v>89098.840649315476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82489.031475345764</v>
      </c>
      <c r="P21">
        <f t="shared" si="22"/>
        <v>4124.4515737672882</v>
      </c>
      <c r="Q21" s="4">
        <f t="shared" si="23"/>
        <v>25</v>
      </c>
      <c r="R21">
        <f t="shared" si="0"/>
        <v>1000000</v>
      </c>
      <c r="S21">
        <f t="shared" si="1"/>
        <v>67026.019231757557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24188.275876784748</v>
      </c>
      <c r="AC21">
        <f t="shared" si="2"/>
        <v>15313.886111026601</v>
      </c>
      <c r="AE21">
        <f t="shared" si="3"/>
        <v>18846.824679449328</v>
      </c>
      <c r="AF21">
        <f t="shared" si="4"/>
        <v>-942.3412339724664</v>
      </c>
      <c r="AG21">
        <f t="shared" si="4"/>
        <v>-5.7119184036856607</v>
      </c>
      <c r="AH21">
        <f t="shared" si="5"/>
        <v>-40285.381782565681</v>
      </c>
      <c r="AI21">
        <f t="shared" si="6"/>
        <v>-22386.610255492506</v>
      </c>
      <c r="AJ21">
        <f t="shared" si="7"/>
        <v>8874.3897657581474</v>
      </c>
      <c r="AK21">
        <f t="shared" si="24"/>
        <v>2159.3585532320208</v>
      </c>
      <c r="AL21">
        <f t="shared" si="8"/>
        <v>-11352.861936502337</v>
      </c>
      <c r="AN21">
        <f t="shared" si="9"/>
        <v>6099.4555988621905</v>
      </c>
      <c r="AO21">
        <f t="shared" si="9"/>
        <v>-304.97277994310951</v>
      </c>
      <c r="AP21">
        <f t="shared" si="9"/>
        <v>-1.8485656485993502</v>
      </c>
      <c r="AQ21">
        <f t="shared" si="9"/>
        <v>-13037.681500476005</v>
      </c>
      <c r="AR21">
        <f t="shared" si="9"/>
        <v>-7245.0472472055244</v>
      </c>
      <c r="AS21">
        <f t="shared" si="9"/>
        <v>2872.0459421613514</v>
      </c>
      <c r="AT21">
        <f t="shared" si="9"/>
        <v>698.83982270093679</v>
      </c>
      <c r="AU21">
        <f t="shared" si="9"/>
        <v>-3674.161482343236</v>
      </c>
      <c r="AW21">
        <v>18</v>
      </c>
      <c r="AX21">
        <f>(R21*SUMPRODUCT(K22:$K$23, X22:$X$23)-$AZ$3*SUMPRODUCT(K21:$K$22, W22:$W$23))/Z21</f>
        <v>67026.019231757557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82489.031475345764</v>
      </c>
      <c r="P22">
        <f t="shared" si="22"/>
        <v>4124.4515737672882</v>
      </c>
      <c r="Q22" s="4">
        <f t="shared" si="23"/>
        <v>25</v>
      </c>
      <c r="R22">
        <f t="shared" si="0"/>
        <v>1000000</v>
      </c>
      <c r="S22">
        <f t="shared" si="1"/>
        <v>37932.867944909936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15313.886111026601</v>
      </c>
      <c r="AC22">
        <f t="shared" si="2"/>
        <v>7136.5687016311085</v>
      </c>
      <c r="AE22">
        <f t="shared" si="3"/>
        <v>15519.22309459361</v>
      </c>
      <c r="AF22">
        <f t="shared" si="4"/>
        <v>-775.96115472968052</v>
      </c>
      <c r="AG22">
        <f t="shared" si="4"/>
        <v>-4.7034202053978476</v>
      </c>
      <c r="AH22">
        <f t="shared" si="5"/>
        <v>-38055.160570038272</v>
      </c>
      <c r="AI22">
        <f t="shared" si="6"/>
        <v>-23316.602050379741</v>
      </c>
      <c r="AJ22">
        <f t="shared" si="7"/>
        <v>8177.3174093954922</v>
      </c>
      <c r="AK22">
        <f t="shared" si="24"/>
        <v>2104.0003635623375</v>
      </c>
      <c r="AL22">
        <f t="shared" si="8"/>
        <v>-13035.284277421912</v>
      </c>
      <c r="AN22">
        <f t="shared" si="9"/>
        <v>4693.9567341184429</v>
      </c>
      <c r="AO22">
        <f t="shared" si="9"/>
        <v>-234.69783670592216</v>
      </c>
      <c r="AP22">
        <f t="shared" si="9"/>
        <v>-1.4226002688373691</v>
      </c>
      <c r="AQ22">
        <f t="shared" si="9"/>
        <v>-11510.194559154086</v>
      </c>
      <c r="AR22">
        <f t="shared" si="9"/>
        <v>-7052.3582620104016</v>
      </c>
      <c r="AS22">
        <f t="shared" si="9"/>
        <v>2473.3180190075154</v>
      </c>
      <c r="AT22">
        <f t="shared" si="9"/>
        <v>636.37764693076633</v>
      </c>
      <c r="AU22">
        <f t="shared" si="9"/>
        <v>-3942.6625960721203</v>
      </c>
      <c r="AW22">
        <v>19</v>
      </c>
      <c r="AX22">
        <f>(R22*SUMPRODUCT(K23:$K$23, X23:$X$23)-$AZ$3*SUMPRODUCT(K22:$K$22, W23:$W$23))/Z22</f>
        <v>37932.867944909936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82489.031475345764</v>
      </c>
      <c r="P23">
        <f t="shared" si="22"/>
        <v>4124.4515737672882</v>
      </c>
      <c r="Q23" s="4">
        <f t="shared" si="23"/>
        <v>25</v>
      </c>
      <c r="R23">
        <f t="shared" si="0"/>
        <v>1000000</v>
      </c>
      <c r="S23">
        <f t="shared" si="1"/>
        <v>47309.737903538604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7136.5687016311085</v>
      </c>
      <c r="AC23">
        <f t="shared" si="2"/>
        <v>7136.5687016311076</v>
      </c>
      <c r="AE23">
        <f t="shared" si="3"/>
        <v>12443.28686527735</v>
      </c>
      <c r="AF23">
        <f t="shared" si="4"/>
        <v>-622.16434326386752</v>
      </c>
      <c r="AG23">
        <f t="shared" si="4"/>
        <v>-3.771194376611267</v>
      </c>
      <c r="AH23">
        <f t="shared" si="5"/>
        <v>-35407.665069304072</v>
      </c>
      <c r="AI23">
        <f t="shared" si="6"/>
        <v>-23590.3137416672</v>
      </c>
      <c r="AJ23">
        <f t="shared" si="7"/>
        <v>0</v>
      </c>
      <c r="AK23">
        <f t="shared" si="24"/>
        <v>1969.7041181366733</v>
      </c>
      <c r="AL23">
        <f t="shared" si="8"/>
        <v>-21620.609623530527</v>
      </c>
      <c r="AN23">
        <f t="shared" si="9"/>
        <v>3409.372752353695</v>
      </c>
      <c r="AO23">
        <f t="shared" si="9"/>
        <v>-170.46863761768475</v>
      </c>
      <c r="AP23">
        <f t="shared" si="9"/>
        <v>-1.0332806348237598</v>
      </c>
      <c r="AQ23">
        <f t="shared" si="9"/>
        <v>-9701.4502533579835</v>
      </c>
      <c r="AR23">
        <f t="shared" si="9"/>
        <v>-6463.5794192567964</v>
      </c>
      <c r="AS23">
        <f t="shared" si="9"/>
        <v>0</v>
      </c>
      <c r="AT23">
        <f t="shared" si="9"/>
        <v>539.68502239656084</v>
      </c>
      <c r="AU23">
        <f t="shared" si="9"/>
        <v>-5923.8943968602352</v>
      </c>
      <c r="AW23">
        <v>20</v>
      </c>
      <c r="AX23">
        <f>(R23*SUMPRODUCT(K$23:$K24, X$23:$X24)-$AZ$3*SUMPRODUCT(K$22:$K23, W$23:$W24))/Z23</f>
        <v>47309.737903538604</v>
      </c>
    </row>
    <row r="25" spans="5:50" x14ac:dyDescent="0.25">
      <c r="AN25" s="8">
        <f t="shared" ref="AN25:AU25" si="25">SUM(AN3:AN23)</f>
        <v>583390.57352948294</v>
      </c>
      <c r="AO25" s="8">
        <f t="shared" si="25"/>
        <v>-91036.302282983452</v>
      </c>
      <c r="AP25" s="8">
        <f t="shared" si="25"/>
        <v>-1674.2411162963608</v>
      </c>
      <c r="AQ25" s="8">
        <f t="shared" si="25"/>
        <v>-357991.8452331908</v>
      </c>
      <c r="AR25" s="8">
        <f t="shared" si="25"/>
        <v>132688.18489701234</v>
      </c>
      <c r="AS25" s="8">
        <f t="shared" si="25"/>
        <v>-41878.115862374936</v>
      </c>
      <c r="AT25" s="8">
        <f t="shared" si="25"/>
        <v>74218.221824418157</v>
      </c>
      <c r="AU25" s="9">
        <f t="shared" si="25"/>
        <v>165028.29085905544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73DD4-E50D-44EE-80B5-D767DC0800BB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4797.4894140864371</v>
      </c>
      <c r="K3">
        <v>1</v>
      </c>
      <c r="L3" s="2">
        <v>0</v>
      </c>
      <c r="O3">
        <f>$C$3</f>
        <v>4797.4894140864371</v>
      </c>
      <c r="P3">
        <f>O3*B5</f>
        <v>3837.9915312691501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4797.4894140864371</v>
      </c>
      <c r="AF3">
        <f t="shared" ref="AF3:AG23" si="4">-$Z3*P3</f>
        <v>-3837.9915312691501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-562.93470418271295</v>
      </c>
      <c r="AJ3">
        <f t="shared" ref="AJ3:AJ23" si="7">AB3-AC3</f>
        <v>0</v>
      </c>
      <c r="AL3">
        <f t="shared" ref="AL3:AL23" si="8">SUM(AI3:AK3)</f>
        <v>-562.93470418271295</v>
      </c>
      <c r="AN3">
        <f t="shared" ref="AN3:AU23" si="9">AE3*$K3</f>
        <v>4797.4894140864371</v>
      </c>
      <c r="AO3">
        <f t="shared" si="9"/>
        <v>-3837.9915312691501</v>
      </c>
      <c r="AP3">
        <f t="shared" si="9"/>
        <v>-1522.432587</v>
      </c>
      <c r="AQ3">
        <f t="shared" si="9"/>
        <v>0</v>
      </c>
      <c r="AR3">
        <f t="shared" si="9"/>
        <v>-562.93470418271295</v>
      </c>
      <c r="AS3">
        <f t="shared" si="9"/>
        <v>0</v>
      </c>
      <c r="AT3">
        <f t="shared" si="9"/>
        <v>0</v>
      </c>
      <c r="AU3">
        <f t="shared" si="9"/>
        <v>-562.93470418271295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2570.9210139804854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1.102811E-3</v>
      </c>
      <c r="R4">
        <f t="shared" si="0"/>
        <v>2000000</v>
      </c>
      <c r="S4">
        <f t="shared" si="1"/>
        <v>507.29551609829042</v>
      </c>
      <c r="U4">
        <f t="shared" ref="U4:U23" si="13">M4</f>
        <v>1.102811E-3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1.102811E-3</v>
      </c>
      <c r="Y4">
        <f t="shared" ref="Y4:Y23" si="17">V4*W4</f>
        <v>0.01</v>
      </c>
      <c r="Z4">
        <f t="shared" ref="Z4:Z23" si="18">MAX(0, W4-X4-Y4)</f>
        <v>0.98889718900000001</v>
      </c>
      <c r="AB4">
        <f t="shared" ref="AB4:AB23" si="19">AC3</f>
        <v>0</v>
      </c>
      <c r="AC4">
        <f t="shared" si="2"/>
        <v>501.66310986190365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-2205.6219999999998</v>
      </c>
      <c r="AI4">
        <f t="shared" si="6"/>
        <v>-2205.6219999999998</v>
      </c>
      <c r="AJ4">
        <f t="shared" si="7"/>
        <v>-501.66310986190365</v>
      </c>
      <c r="AK4">
        <f>G4*MAX(0, SUM(AB4, AE4:AF4))</f>
        <v>0</v>
      </c>
      <c r="AL4">
        <f t="shared" si="8"/>
        <v>-2707.2851098619035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-2069.257904118585</v>
      </c>
      <c r="AR4">
        <f t="shared" si="9"/>
        <v>-2069.257904118585</v>
      </c>
      <c r="AS4">
        <f t="shared" si="9"/>
        <v>-470.64744334543917</v>
      </c>
      <c r="AT4">
        <f t="shared" si="9"/>
        <v>0</v>
      </c>
      <c r="AU4">
        <f t="shared" si="9"/>
        <v>-2539.9053474640241</v>
      </c>
      <c r="AW4">
        <v>1</v>
      </c>
      <c r="AX4">
        <f>(R4*SUMPRODUCT(K5:$K$23, X5:$X$23)-$AZ$3*SUMPRODUCT(K4:$K$22, W5:$W$23))/Z4</f>
        <v>507.29551609829042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1.1142120000000001E-3</v>
      </c>
      <c r="O5">
        <f t="shared" ref="O5:O23" si="21">$C$3</f>
        <v>4797.4894140864371</v>
      </c>
      <c r="P5">
        <f t="shared" ref="P5:P23" si="22">O5*$C$5</f>
        <v>239.87447070432188</v>
      </c>
      <c r="Q5" s="4">
        <f t="shared" ref="Q5:Q23" si="23">$C$8</f>
        <v>25</v>
      </c>
      <c r="R5">
        <f t="shared" si="0"/>
        <v>2000000</v>
      </c>
      <c r="S5">
        <f t="shared" si="1"/>
        <v>1006.065773179615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501.66310986190365</v>
      </c>
      <c r="AC5">
        <f t="shared" si="2"/>
        <v>983.83813426293636</v>
      </c>
      <c r="AE5">
        <f t="shared" si="3"/>
        <v>4691.4954868048426</v>
      </c>
      <c r="AF5">
        <f t="shared" si="4"/>
        <v>-234.57477434024216</v>
      </c>
      <c r="AG5">
        <f t="shared" si="4"/>
        <v>-24.447659399881246</v>
      </c>
      <c r="AH5">
        <f t="shared" si="5"/>
        <v>-2203.6822295001361</v>
      </c>
      <c r="AI5">
        <f t="shared" si="6"/>
        <v>2228.7908235645823</v>
      </c>
      <c r="AJ5">
        <f t="shared" si="7"/>
        <v>-482.17502440103272</v>
      </c>
      <c r="AK5">
        <f>G5*SUM(AB5, AE5:AF5)</f>
        <v>203.30193671538666</v>
      </c>
      <c r="AL5">
        <f t="shared" si="8"/>
        <v>1949.9177358789361</v>
      </c>
      <c r="AN5">
        <f t="shared" si="9"/>
        <v>4051.3996265444835</v>
      </c>
      <c r="AO5">
        <f t="shared" si="9"/>
        <v>-202.56998132722418</v>
      </c>
      <c r="AP5">
        <f t="shared" si="9"/>
        <v>-21.112082158267626</v>
      </c>
      <c r="AQ5">
        <f t="shared" si="9"/>
        <v>-1903.0173612508377</v>
      </c>
      <c r="AR5">
        <f t="shared" si="9"/>
        <v>1924.700201808153</v>
      </c>
      <c r="AS5">
        <f t="shared" si="9"/>
        <v>-416.38827518468895</v>
      </c>
      <c r="AT5">
        <f t="shared" si="9"/>
        <v>175.56393111771746</v>
      </c>
      <c r="AU5">
        <f t="shared" si="9"/>
        <v>1683.8758577411816</v>
      </c>
      <c r="AW5">
        <v>2</v>
      </c>
      <c r="AX5">
        <f>(R5*SUMPRODUCT(K6:$K$23, X6:$X$23)-$AZ$3*SUMPRODUCT(K5:$K$22, W6:$W$23))/Z5</f>
        <v>1006.065773179615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1.128462E-3</v>
      </c>
      <c r="O6">
        <f t="shared" si="21"/>
        <v>4797.4894140864371</v>
      </c>
      <c r="P6">
        <f t="shared" si="22"/>
        <v>239.87447070432188</v>
      </c>
      <c r="Q6" s="4">
        <f t="shared" si="23"/>
        <v>25</v>
      </c>
      <c r="R6">
        <f t="shared" si="0"/>
        <v>2000000</v>
      </c>
      <c r="S6">
        <f t="shared" si="1"/>
        <v>1484.9908601515951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983.83813426293636</v>
      </c>
      <c r="AC6">
        <f t="shared" si="2"/>
        <v>1436.0214778941154</v>
      </c>
      <c r="AE6">
        <f t="shared" si="3"/>
        <v>4639.2863575567635</v>
      </c>
      <c r="AF6">
        <f t="shared" si="4"/>
        <v>-231.9643178778382</v>
      </c>
      <c r="AG6">
        <f t="shared" si="4"/>
        <v>-24.175594551260726</v>
      </c>
      <c r="AH6">
        <f t="shared" si="5"/>
        <v>-2207.0603697367033</v>
      </c>
      <c r="AI6">
        <f t="shared" si="6"/>
        <v>2176.0860753909619</v>
      </c>
      <c r="AJ6">
        <f t="shared" si="7"/>
        <v>-452.18334363117901</v>
      </c>
      <c r="AK6">
        <f>G6*SUM(AB6, AE6:AF6)</f>
        <v>315.38287017559895</v>
      </c>
      <c r="AL6">
        <f t="shared" si="8"/>
        <v>2039.2856019353819</v>
      </c>
      <c r="AN6">
        <f t="shared" si="9"/>
        <v>3613.1978533131933</v>
      </c>
      <c r="AO6">
        <f t="shared" si="9"/>
        <v>-180.6598926656597</v>
      </c>
      <c r="AP6">
        <f t="shared" si="9"/>
        <v>-18.828586899556697</v>
      </c>
      <c r="AQ6">
        <f t="shared" si="9"/>
        <v>-1718.9164831517317</v>
      </c>
      <c r="AR6">
        <f t="shared" si="9"/>
        <v>1694.7928905962458</v>
      </c>
      <c r="AS6">
        <f t="shared" si="9"/>
        <v>-352.17224387343015</v>
      </c>
      <c r="AT6">
        <f t="shared" si="9"/>
        <v>245.62844835694861</v>
      </c>
      <c r="AU6">
        <f t="shared" si="9"/>
        <v>1588.2490950797642</v>
      </c>
      <c r="AW6">
        <v>3</v>
      </c>
      <c r="AX6">
        <f>(R6*SUMPRODUCT(K7:$K$23, X7:$X$23)-$AZ$3*SUMPRODUCT(K6:$K$22, W7:$W$23))/Z6</f>
        <v>1484.9908601515951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1.1436619999999999E-3</v>
      </c>
      <c r="O7">
        <f t="shared" si="21"/>
        <v>4797.4894140864371</v>
      </c>
      <c r="P7">
        <f t="shared" si="22"/>
        <v>239.87447070432188</v>
      </c>
      <c r="Q7" s="4">
        <f t="shared" si="23"/>
        <v>25</v>
      </c>
      <c r="R7">
        <f t="shared" si="0"/>
        <v>2000000</v>
      </c>
      <c r="S7">
        <f t="shared" si="1"/>
        <v>1895.8282671205557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1436.0214778941154</v>
      </c>
      <c r="AC7">
        <f t="shared" si="2"/>
        <v>1812.8812226302543</v>
      </c>
      <c r="AE7">
        <f t="shared" si="3"/>
        <v>4587.5877184669398</v>
      </c>
      <c r="AF7">
        <f t="shared" si="4"/>
        <v>-229.37938592334703</v>
      </c>
      <c r="AG7">
        <f t="shared" si="4"/>
        <v>-23.906189896932435</v>
      </c>
      <c r="AH7">
        <f t="shared" si="5"/>
        <v>-2211.8967052547155</v>
      </c>
      <c r="AI7">
        <f t="shared" si="6"/>
        <v>2122.4054373919448</v>
      </c>
      <c r="AJ7">
        <f t="shared" si="7"/>
        <v>-376.85974473613896</v>
      </c>
      <c r="AK7">
        <f>G7*SUM(AB7, AE7:AF7)</f>
        <v>284.49668369249144</v>
      </c>
      <c r="AL7">
        <f t="shared" si="8"/>
        <v>2030.0423763482972</v>
      </c>
      <c r="AN7">
        <f t="shared" si="9"/>
        <v>3234.3021613983396</v>
      </c>
      <c r="AO7">
        <f t="shared" si="9"/>
        <v>-161.71510806991699</v>
      </c>
      <c r="AP7">
        <f t="shared" si="9"/>
        <v>-16.854139124839694</v>
      </c>
      <c r="AQ7">
        <f t="shared" si="9"/>
        <v>-1559.4126442089844</v>
      </c>
      <c r="AR7">
        <f t="shared" si="9"/>
        <v>1496.3202699945984</v>
      </c>
      <c r="AS7">
        <f t="shared" si="9"/>
        <v>-265.69045907016255</v>
      </c>
      <c r="AT7">
        <f t="shared" si="9"/>
        <v>200.57343759843701</v>
      </c>
      <c r="AU7">
        <f t="shared" si="9"/>
        <v>1431.2032485228729</v>
      </c>
      <c r="AW7">
        <v>4</v>
      </c>
      <c r="AX7">
        <f>(R7*SUMPRODUCT(K8:$K$23, X8:$X$23)-$AZ$3*SUMPRODUCT(K7:$K$22, W8:$W$23))/Z7</f>
        <v>1895.8282671205557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1.162663E-3</v>
      </c>
      <c r="O8">
        <f t="shared" si="21"/>
        <v>4797.4894140864371</v>
      </c>
      <c r="P8">
        <f t="shared" si="22"/>
        <v>239.87447070432188</v>
      </c>
      <c r="Q8" s="4">
        <f t="shared" si="23"/>
        <v>25</v>
      </c>
      <c r="R8">
        <f t="shared" si="0"/>
        <v>2000000</v>
      </c>
      <c r="S8">
        <f t="shared" si="1"/>
        <v>2204.4032581599267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1812.8812226302543</v>
      </c>
      <c r="AC8">
        <f t="shared" si="2"/>
        <v>2084.4249211483966</v>
      </c>
      <c r="AE8">
        <f t="shared" si="3"/>
        <v>4536.3780227827547</v>
      </c>
      <c r="AF8">
        <f t="shared" si="4"/>
        <v>-226.81890113913772</v>
      </c>
      <c r="AG8">
        <f t="shared" si="4"/>
        <v>-23.639333155498974</v>
      </c>
      <c r="AH8">
        <f t="shared" si="5"/>
        <v>-2223.5873971309725</v>
      </c>
      <c r="AI8">
        <f t="shared" si="6"/>
        <v>2062.3323913571453</v>
      </c>
      <c r="AJ8">
        <f t="shared" si="7"/>
        <v>-271.54369851814226</v>
      </c>
      <c r="AK8">
        <f t="shared" ref="AK8:AK23" si="24">G8*SUM(AB8:AB8, AE8:AF8)</f>
        <v>130.40797933303347</v>
      </c>
      <c r="AL8">
        <f t="shared" si="8"/>
        <v>1921.1966721720364</v>
      </c>
      <c r="AN8">
        <f t="shared" si="9"/>
        <v>2982.0034837580215</v>
      </c>
      <c r="AO8">
        <f t="shared" si="9"/>
        <v>-149.10017418790108</v>
      </c>
      <c r="AP8">
        <f t="shared" si="9"/>
        <v>-15.539395850474586</v>
      </c>
      <c r="AQ8">
        <f t="shared" si="9"/>
        <v>-1461.6827194259015</v>
      </c>
      <c r="AR8">
        <f t="shared" si="9"/>
        <v>1355.6811942937441</v>
      </c>
      <c r="AS8">
        <f t="shared" si="9"/>
        <v>-178.50017148194274</v>
      </c>
      <c r="AT8">
        <f t="shared" si="9"/>
        <v>85.724127647193001</v>
      </c>
      <c r="AU8">
        <f t="shared" si="9"/>
        <v>1262.9051504589943</v>
      </c>
      <c r="AW8">
        <v>5</v>
      </c>
      <c r="AX8">
        <f>(R8*SUMPRODUCT(K9:$K$23, X9:$X$23)-$AZ$3*SUMPRODUCT(K8:$K$22, W9:$W$23))/Z8</f>
        <v>2204.4032581599267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1.192114E-3</v>
      </c>
      <c r="O9">
        <f t="shared" si="21"/>
        <v>4797.4894140864371</v>
      </c>
      <c r="P9">
        <f t="shared" si="22"/>
        <v>239.87447070432188</v>
      </c>
      <c r="Q9" s="4">
        <f t="shared" si="23"/>
        <v>25</v>
      </c>
      <c r="R9">
        <f t="shared" si="0"/>
        <v>2000000</v>
      </c>
      <c r="S9">
        <f t="shared" si="1"/>
        <v>2432.100199122413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2084.4249211483966</v>
      </c>
      <c r="AC9">
        <f t="shared" si="2"/>
        <v>2273.9902450080644</v>
      </c>
      <c r="AE9">
        <f t="shared" si="3"/>
        <v>4485.606362804675</v>
      </c>
      <c r="AF9">
        <f t="shared" si="4"/>
        <v>-224.28031814023376</v>
      </c>
      <c r="AG9">
        <f t="shared" si="4"/>
        <v>-23.374759043938649</v>
      </c>
      <c r="AH9">
        <f t="shared" si="5"/>
        <v>-2254.4624004267603</v>
      </c>
      <c r="AI9">
        <f t="shared" si="6"/>
        <v>1983.4888851937417</v>
      </c>
      <c r="AJ9">
        <f t="shared" si="7"/>
        <v>-189.56532385966784</v>
      </c>
      <c r="AK9">
        <f t="shared" si="24"/>
        <v>37.43993069829574</v>
      </c>
      <c r="AL9">
        <f t="shared" si="8"/>
        <v>1831.3634920323695</v>
      </c>
      <c r="AN9">
        <f t="shared" si="9"/>
        <v>2802.346094677252</v>
      </c>
      <c r="AO9">
        <f t="shared" si="9"/>
        <v>-140.1173047338626</v>
      </c>
      <c r="AP9">
        <f t="shared" si="9"/>
        <v>-14.603190610744106</v>
      </c>
      <c r="AQ9">
        <f t="shared" si="9"/>
        <v>-1408.4570496021793</v>
      </c>
      <c r="AR9">
        <f t="shared" si="9"/>
        <v>1239.1685497304657</v>
      </c>
      <c r="AS9">
        <f t="shared" si="9"/>
        <v>-118.42939438676306</v>
      </c>
      <c r="AT9">
        <f t="shared" si="9"/>
        <v>23.390292212746431</v>
      </c>
      <c r="AU9">
        <f t="shared" si="9"/>
        <v>1144.1294475564491</v>
      </c>
      <c r="AW9">
        <v>6</v>
      </c>
      <c r="AX9">
        <f>(R9*SUMPRODUCT(K10:$K$23, X10:$X$23)-$AZ$3*SUMPRODUCT(K9:$K$22, W10:$W$23))/Z9</f>
        <v>2432.100199122413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1.227265E-3</v>
      </c>
      <c r="O10">
        <f t="shared" si="21"/>
        <v>4797.4894140864371</v>
      </c>
      <c r="P10">
        <f t="shared" si="22"/>
        <v>239.87447070432188</v>
      </c>
      <c r="Q10" s="4">
        <f t="shared" si="23"/>
        <v>25</v>
      </c>
      <c r="R10">
        <f t="shared" si="0"/>
        <v>2000000</v>
      </c>
      <c r="S10">
        <f t="shared" si="1"/>
        <v>2610.6148665352075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2273.9902450080644</v>
      </c>
      <c r="AC10">
        <f t="shared" si="2"/>
        <v>2413.4951102691321</v>
      </c>
      <c r="AE10">
        <f t="shared" si="3"/>
        <v>4435.2452714837809</v>
      </c>
      <c r="AF10">
        <f t="shared" si="4"/>
        <v>-221.76226357418906</v>
      </c>
      <c r="AG10">
        <f t="shared" si="4"/>
        <v>-23.112324429841202</v>
      </c>
      <c r="AH10">
        <f t="shared" si="5"/>
        <v>-2294.9618926447492</v>
      </c>
      <c r="AI10">
        <f t="shared" si="6"/>
        <v>1895.4087908350011</v>
      </c>
      <c r="AJ10">
        <f t="shared" si="7"/>
        <v>-139.50486526106761</v>
      </c>
      <c r="AK10">
        <f t="shared" si="24"/>
        <v>26.598640336962394</v>
      </c>
      <c r="AL10">
        <f t="shared" si="8"/>
        <v>1782.502565910896</v>
      </c>
      <c r="AN10">
        <f t="shared" si="9"/>
        <v>2632.6683253687365</v>
      </c>
      <c r="AO10">
        <f t="shared" si="9"/>
        <v>-131.63341626843683</v>
      </c>
      <c r="AP10">
        <f t="shared" si="9"/>
        <v>-13.718989757635885</v>
      </c>
      <c r="AQ10">
        <f t="shared" si="9"/>
        <v>-1362.2411192319137</v>
      </c>
      <c r="AR10">
        <f t="shared" si="9"/>
        <v>1125.0748001107502</v>
      </c>
      <c r="AS10">
        <f t="shared" si="9"/>
        <v>-82.807154402258888</v>
      </c>
      <c r="AT10">
        <f t="shared" si="9"/>
        <v>15.788393567143041</v>
      </c>
      <c r="AU10">
        <f t="shared" si="9"/>
        <v>1058.0560392756342</v>
      </c>
      <c r="AW10">
        <v>7</v>
      </c>
      <c r="AX10">
        <f>(R10*SUMPRODUCT(K11:$K$23, X11:$X$23)-$AZ$3*SUMPRODUCT(K10:$K$22, W11:$W$23))/Z10</f>
        <v>2610.6148665352075</v>
      </c>
    </row>
    <row r="11" spans="1:52" x14ac:dyDescent="0.25">
      <c r="A11" t="s">
        <v>33</v>
      </c>
      <c r="C11" s="7">
        <f>AU25</f>
        <v>11913.047509515165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1.2614659999999999E-3</v>
      </c>
      <c r="O11">
        <f t="shared" si="21"/>
        <v>4797.4894140864371</v>
      </c>
      <c r="P11">
        <f t="shared" si="22"/>
        <v>239.87447070432188</v>
      </c>
      <c r="Q11" s="4">
        <f t="shared" si="23"/>
        <v>25</v>
      </c>
      <c r="R11">
        <f t="shared" si="0"/>
        <v>2000000</v>
      </c>
      <c r="S11">
        <f t="shared" si="1"/>
        <v>2743.3411195053604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2413.4951102691321</v>
      </c>
      <c r="AC11">
        <f t="shared" si="2"/>
        <v>2507.6382734755844</v>
      </c>
      <c r="AE11">
        <f t="shared" si="3"/>
        <v>4385.2979076573056</v>
      </c>
      <c r="AF11">
        <f t="shared" si="4"/>
        <v>-219.26489538286529</v>
      </c>
      <c r="AG11">
        <f t="shared" si="4"/>
        <v>-22.852045774093575</v>
      </c>
      <c r="AH11">
        <f t="shared" si="5"/>
        <v>-2332.432915937125</v>
      </c>
      <c r="AI11">
        <f t="shared" si="6"/>
        <v>1810.7480505632216</v>
      </c>
      <c r="AJ11">
        <f t="shared" si="7"/>
        <v>-94.1431632064523</v>
      </c>
      <c r="AK11">
        <f t="shared" si="24"/>
        <v>15.790867494104571</v>
      </c>
      <c r="AL11">
        <f t="shared" si="8"/>
        <v>1732.3957548508738</v>
      </c>
      <c r="AN11">
        <f t="shared" si="9"/>
        <v>2475.5307851006369</v>
      </c>
      <c r="AO11">
        <f t="shared" si="9"/>
        <v>-123.77653925503185</v>
      </c>
      <c r="AP11">
        <f t="shared" si="9"/>
        <v>-12.900136776914806</v>
      </c>
      <c r="AQ11">
        <f t="shared" si="9"/>
        <v>-1316.674399133117</v>
      </c>
      <c r="AR11">
        <f t="shared" si="9"/>
        <v>1022.1797099355729</v>
      </c>
      <c r="AS11">
        <f t="shared" si="9"/>
        <v>-53.144462162395591</v>
      </c>
      <c r="AT11">
        <f t="shared" si="9"/>
        <v>8.9140531449056599</v>
      </c>
      <c r="AU11">
        <f t="shared" si="9"/>
        <v>977.94930091808294</v>
      </c>
      <c r="AW11">
        <v>8</v>
      </c>
      <c r="AX11">
        <f>(R11*SUMPRODUCT(K12:$K$23, X12:$X$23)-$AZ$3*SUMPRODUCT(K11:$K$22, W12:$W$23))/Z11</f>
        <v>2743.3411195053604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1.3051670000000001E-3</v>
      </c>
      <c r="O12">
        <f t="shared" si="21"/>
        <v>4797.4894140864371</v>
      </c>
      <c r="P12">
        <f t="shared" si="22"/>
        <v>239.87447070432188</v>
      </c>
      <c r="Q12" s="4">
        <f t="shared" si="23"/>
        <v>25</v>
      </c>
      <c r="R12">
        <f t="shared" si="0"/>
        <v>2000000</v>
      </c>
      <c r="S12">
        <f t="shared" si="1"/>
        <v>2825.7416843443684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2507.6382734755844</v>
      </c>
      <c r="AC12">
        <f t="shared" si="2"/>
        <v>2553.7583483072194</v>
      </c>
      <c r="AE12">
        <f t="shared" si="3"/>
        <v>4335.7213824664886</v>
      </c>
      <c r="AF12">
        <f t="shared" si="4"/>
        <v>-216.78606912332447</v>
      </c>
      <c r="AG12">
        <f t="shared" si="4"/>
        <v>-22.593699580325804</v>
      </c>
      <c r="AH12">
        <f t="shared" si="5"/>
        <v>-2386.0588821469114</v>
      </c>
      <c r="AI12">
        <f t="shared" si="6"/>
        <v>1710.2827316159269</v>
      </c>
      <c r="AJ12">
        <f t="shared" si="7"/>
        <v>-46.120074831635065</v>
      </c>
      <c r="AK12">
        <f t="shared" si="24"/>
        <v>15.241119249683122</v>
      </c>
      <c r="AL12">
        <f t="shared" si="8"/>
        <v>1679.403776033975</v>
      </c>
      <c r="AN12">
        <f t="shared" si="9"/>
        <v>2326.78438650198</v>
      </c>
      <c r="AO12">
        <f t="shared" si="9"/>
        <v>-116.33921932509901</v>
      </c>
      <c r="AP12">
        <f t="shared" si="9"/>
        <v>-12.125010529830728</v>
      </c>
      <c r="AQ12">
        <f t="shared" si="9"/>
        <v>-1280.4892340880745</v>
      </c>
      <c r="AR12">
        <f t="shared" si="9"/>
        <v>917.83092255897566</v>
      </c>
      <c r="AS12">
        <f t="shared" si="9"/>
        <v>-24.750545654643624</v>
      </c>
      <c r="AT12">
        <f t="shared" si="9"/>
        <v>8.1792152158087976</v>
      </c>
      <c r="AU12">
        <f t="shared" si="9"/>
        <v>901.25959212014084</v>
      </c>
      <c r="AW12">
        <v>9</v>
      </c>
      <c r="AX12">
        <f>(R12*SUMPRODUCT(K13:$K$23, X13:$X$23)-$AZ$3*SUMPRODUCT(K12:$K$22, W13:$W$23))/Z12</f>
        <v>2825.7416843443684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1.350768E-3</v>
      </c>
      <c r="O13">
        <f t="shared" si="21"/>
        <v>4797.4894140864371</v>
      </c>
      <c r="P13">
        <f t="shared" si="22"/>
        <v>239.87447070432188</v>
      </c>
      <c r="Q13" s="4">
        <f t="shared" si="23"/>
        <v>25</v>
      </c>
      <c r="R13">
        <f t="shared" si="0"/>
        <v>2000000</v>
      </c>
      <c r="S13">
        <f t="shared" si="1"/>
        <v>2859.3722156834529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2553.7583483072194</v>
      </c>
      <c r="AC13">
        <f t="shared" si="2"/>
        <v>2554.8197647900761</v>
      </c>
      <c r="AE13">
        <f t="shared" si="3"/>
        <v>4286.5076149414726</v>
      </c>
      <c r="AF13">
        <f t="shared" si="4"/>
        <v>-214.32538074707367</v>
      </c>
      <c r="AG13">
        <f t="shared" si="4"/>
        <v>-22.337243738127828</v>
      </c>
      <c r="AH13">
        <f t="shared" si="5"/>
        <v>-2441.5077115774025</v>
      </c>
      <c r="AI13">
        <f t="shared" si="6"/>
        <v>1608.3372788788688</v>
      </c>
      <c r="AJ13">
        <f t="shared" si="7"/>
        <v>-1.0614164828566572</v>
      </c>
      <c r="AK13">
        <f t="shared" si="24"/>
        <v>13.251881165003237</v>
      </c>
      <c r="AL13">
        <f t="shared" si="8"/>
        <v>1620.5277435610153</v>
      </c>
      <c r="AN13">
        <f t="shared" si="9"/>
        <v>2187.2906691497324</v>
      </c>
      <c r="AO13">
        <f t="shared" si="9"/>
        <v>-109.36453345748663</v>
      </c>
      <c r="AP13">
        <f t="shared" si="9"/>
        <v>-11.398100549880251</v>
      </c>
      <c r="AQ13">
        <f t="shared" si="9"/>
        <v>-1245.8363581522026</v>
      </c>
      <c r="AR13">
        <f t="shared" si="9"/>
        <v>820.69167699016282</v>
      </c>
      <c r="AS13">
        <f t="shared" si="9"/>
        <v>-0.54161256145716474</v>
      </c>
      <c r="AT13">
        <f t="shared" si="9"/>
        <v>6.7620820081730875</v>
      </c>
      <c r="AU13">
        <f t="shared" si="9"/>
        <v>826.91214643687874</v>
      </c>
      <c r="AW13">
        <v>10</v>
      </c>
      <c r="AX13">
        <f>(R13*SUMPRODUCT(K14:$K$23, X14:$X$23)-$AZ$3*SUMPRODUCT(K13:$K$22, W14:$W$23))/Z13</f>
        <v>2859.3722156834529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1.4039689999999999E-3</v>
      </c>
      <c r="O14">
        <f t="shared" si="21"/>
        <v>4797.4894140864371</v>
      </c>
      <c r="P14">
        <f t="shared" si="22"/>
        <v>239.87447070432188</v>
      </c>
      <c r="Q14" s="4">
        <f t="shared" si="23"/>
        <v>25</v>
      </c>
      <c r="R14">
        <f t="shared" si="0"/>
        <v>2000000</v>
      </c>
      <c r="S14">
        <f t="shared" si="1"/>
        <v>2840.8723387983123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2554.8197647900761</v>
      </c>
      <c r="AC14">
        <f t="shared" si="2"/>
        <v>2509.3437303670153</v>
      </c>
      <c r="AE14">
        <f t="shared" si="3"/>
        <v>4237.6244149824161</v>
      </c>
      <c r="AF14">
        <f t="shared" si="4"/>
        <v>-211.88122074912081</v>
      </c>
      <c r="AG14">
        <f t="shared" si="4"/>
        <v>-22.082510502992776</v>
      </c>
      <c r="AH14">
        <f t="shared" si="5"/>
        <v>-2508.8638203020473</v>
      </c>
      <c r="AI14">
        <f t="shared" si="6"/>
        <v>1494.7968634282552</v>
      </c>
      <c r="AJ14">
        <f t="shared" si="7"/>
        <v>45.47603442306081</v>
      </c>
      <c r="AK14">
        <f t="shared" si="24"/>
        <v>11.845013326242068</v>
      </c>
      <c r="AL14">
        <f t="shared" si="8"/>
        <v>1552.117911177558</v>
      </c>
      <c r="AN14">
        <f t="shared" si="9"/>
        <v>2056.6357943358939</v>
      </c>
      <c r="AO14">
        <f t="shared" si="9"/>
        <v>-102.8317897167947</v>
      </c>
      <c r="AP14">
        <f t="shared" si="9"/>
        <v>-10.717250299173038</v>
      </c>
      <c r="AQ14">
        <f t="shared" si="9"/>
        <v>-1217.6206833490451</v>
      </c>
      <c r="AR14">
        <f t="shared" si="9"/>
        <v>725.46607097088122</v>
      </c>
      <c r="AS14">
        <f t="shared" si="9"/>
        <v>22.070771503072489</v>
      </c>
      <c r="AT14">
        <f t="shared" si="9"/>
        <v>5.7487110714686098</v>
      </c>
      <c r="AU14">
        <f t="shared" si="9"/>
        <v>753.28555354542232</v>
      </c>
      <c r="AW14">
        <v>11</v>
      </c>
      <c r="AX14">
        <f>(R14*SUMPRODUCT(K15:$K$23, X15:$X$23)-$AZ$3*SUMPRODUCT(K14:$K$22, W15:$W$23))/Z14</f>
        <v>2840.8723387983123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1.4771210000000001E-3</v>
      </c>
      <c r="O15">
        <f t="shared" si="21"/>
        <v>4797.4894140864371</v>
      </c>
      <c r="P15">
        <f t="shared" si="22"/>
        <v>239.87447070432188</v>
      </c>
      <c r="Q15" s="4">
        <f t="shared" si="23"/>
        <v>25</v>
      </c>
      <c r="R15">
        <f t="shared" si="0"/>
        <v>2000000</v>
      </c>
      <c r="S15">
        <f t="shared" si="1"/>
        <v>2757.2225281536944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2509.3437303670153</v>
      </c>
      <c r="AC15">
        <f t="shared" si="2"/>
        <v>2407.5037963742989</v>
      </c>
      <c r="AE15">
        <f t="shared" si="3"/>
        <v>4188.9886868191088</v>
      </c>
      <c r="AF15">
        <f t="shared" si="4"/>
        <v>-209.44943434095546</v>
      </c>
      <c r="AG15">
        <f t="shared" si="4"/>
        <v>-21.829066857966158</v>
      </c>
      <c r="AH15">
        <f t="shared" si="5"/>
        <v>-2609.4831997352953</v>
      </c>
      <c r="AI15">
        <f t="shared" si="6"/>
        <v>1348.2269858848917</v>
      </c>
      <c r="AJ15">
        <f t="shared" si="7"/>
        <v>101.8399339927164</v>
      </c>
      <c r="AK15">
        <f t="shared" si="24"/>
        <v>26.604420229665195</v>
      </c>
      <c r="AL15">
        <f t="shared" si="8"/>
        <v>1476.6713401072734</v>
      </c>
      <c r="AN15">
        <f t="shared" si="9"/>
        <v>1932.7232022733815</v>
      </c>
      <c r="AO15">
        <f t="shared" si="9"/>
        <v>-96.636160113669078</v>
      </c>
      <c r="AP15">
        <f t="shared" si="9"/>
        <v>-10.071534481131422</v>
      </c>
      <c r="AQ15">
        <f t="shared" si="9"/>
        <v>-1203.9680942420214</v>
      </c>
      <c r="AR15">
        <f t="shared" si="9"/>
        <v>622.04741343655962</v>
      </c>
      <c r="AS15">
        <f t="shared" si="9"/>
        <v>46.987093559131445</v>
      </c>
      <c r="AT15">
        <f t="shared" si="9"/>
        <v>12.274795685817436</v>
      </c>
      <c r="AU15">
        <f t="shared" si="9"/>
        <v>681.30930268150848</v>
      </c>
      <c r="AW15">
        <v>12</v>
      </c>
      <c r="AX15">
        <f>(R15*SUMPRODUCT(K16:$K$23, X16:$X$23)-$AZ$3*SUMPRODUCT(K15:$K$22, W16:$W$23))/Z15</f>
        <v>2757.2225281536944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1.5616740000000001E-3</v>
      </c>
      <c r="O16">
        <f t="shared" si="21"/>
        <v>4797.4894140864371</v>
      </c>
      <c r="P16">
        <f t="shared" si="22"/>
        <v>239.87447070432188</v>
      </c>
      <c r="Q16" s="4">
        <f t="shared" si="23"/>
        <v>25</v>
      </c>
      <c r="R16">
        <f t="shared" si="0"/>
        <v>2000000</v>
      </c>
      <c r="S16">
        <f t="shared" si="1"/>
        <v>2607.2242536778654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2407.5037963742989</v>
      </c>
      <c r="AC16">
        <f t="shared" si="2"/>
        <v>2250.2103937512256</v>
      </c>
      <c r="AE16">
        <f t="shared" si="3"/>
        <v>4140.5569652324184</v>
      </c>
      <c r="AF16">
        <f t="shared" si="4"/>
        <v>-207.02784826162093</v>
      </c>
      <c r="AG16">
        <f t="shared" si="4"/>
        <v>-21.576686303230147</v>
      </c>
      <c r="AH16">
        <f t="shared" si="5"/>
        <v>-2727.1908925077951</v>
      </c>
      <c r="AI16">
        <f t="shared" si="6"/>
        <v>1184.7615381597725</v>
      </c>
      <c r="AJ16">
        <f t="shared" si="7"/>
        <v>157.29340262307323</v>
      </c>
      <c r="AK16">
        <f t="shared" si="24"/>
        <v>45.021333684750182</v>
      </c>
      <c r="AL16">
        <f t="shared" si="8"/>
        <v>1387.076274467596</v>
      </c>
      <c r="AN16">
        <f t="shared" si="9"/>
        <v>1811.2995986313272</v>
      </c>
      <c r="AO16">
        <f t="shared" si="9"/>
        <v>-90.56497993156637</v>
      </c>
      <c r="AP16">
        <f t="shared" si="9"/>
        <v>-9.4387889283974804</v>
      </c>
      <c r="AQ16">
        <f t="shared" si="9"/>
        <v>-1193.0181882458658</v>
      </c>
      <c r="AR16">
        <f t="shared" si="9"/>
        <v>518.27764152549764</v>
      </c>
      <c r="AS16">
        <f t="shared" si="9"/>
        <v>68.808491087269928</v>
      </c>
      <c r="AT16">
        <f t="shared" si="9"/>
        <v>19.694723274615697</v>
      </c>
      <c r="AU16">
        <f t="shared" si="9"/>
        <v>606.78085588738327</v>
      </c>
      <c r="AW16">
        <v>13</v>
      </c>
      <c r="AX16">
        <f>(R16*SUMPRODUCT(K17:$K$23, X17:$X$23)-$AZ$3*SUMPRODUCT(K16:$K$22, W17:$W$23))/Z16</f>
        <v>2607.2242536778654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1.648126E-3</v>
      </c>
      <c r="O17">
        <f t="shared" si="21"/>
        <v>4797.4894140864371</v>
      </c>
      <c r="P17">
        <f t="shared" si="22"/>
        <v>239.87447070432188</v>
      </c>
      <c r="Q17" s="4">
        <f t="shared" si="23"/>
        <v>25</v>
      </c>
      <c r="R17">
        <f t="shared" si="0"/>
        <v>2000000</v>
      </c>
      <c r="S17">
        <f t="shared" si="1"/>
        <v>2401.6995574425741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2250.2103937512256</v>
      </c>
      <c r="AC17">
        <f t="shared" si="2"/>
        <v>2048.6841477401967</v>
      </c>
      <c r="AE17">
        <f t="shared" si="3"/>
        <v>4092.327235991213</v>
      </c>
      <c r="AF17">
        <f t="shared" si="4"/>
        <v>-204.61636179956068</v>
      </c>
      <c r="AG17">
        <f t="shared" si="4"/>
        <v>-21.325358342507649</v>
      </c>
      <c r="AH17">
        <f t="shared" si="5"/>
        <v>-2844.8878152157995</v>
      </c>
      <c r="AI17">
        <f t="shared" si="6"/>
        <v>1021.4977006333452</v>
      </c>
      <c r="AJ17">
        <f t="shared" si="7"/>
        <v>201.52624601102889</v>
      </c>
      <c r="AK17">
        <f t="shared" si="24"/>
        <v>84.703313497611717</v>
      </c>
      <c r="AL17">
        <f t="shared" si="8"/>
        <v>1307.7272601419859</v>
      </c>
      <c r="AN17">
        <f t="shared" si="9"/>
        <v>1686.1649737993027</v>
      </c>
      <c r="AO17">
        <f t="shared" si="9"/>
        <v>-84.308248689965154</v>
      </c>
      <c r="AP17">
        <f t="shared" si="9"/>
        <v>-8.7867050255930117</v>
      </c>
      <c r="AQ17">
        <f t="shared" si="9"/>
        <v>-1172.1814781127646</v>
      </c>
      <c r="AR17">
        <f t="shared" si="9"/>
        <v>420.88854197098004</v>
      </c>
      <c r="AS17">
        <f t="shared" si="9"/>
        <v>83.035025727299384</v>
      </c>
      <c r="AT17">
        <f t="shared" si="9"/>
        <v>34.900376276928128</v>
      </c>
      <c r="AU17">
        <f t="shared" si="9"/>
        <v>538.82394397520761</v>
      </c>
      <c r="AW17">
        <v>14</v>
      </c>
      <c r="AX17">
        <f>(R17*SUMPRODUCT(K18:$K$23, X18:$X$23)-$AZ$3*SUMPRODUCT(K17:$K$22, W18:$W$23))/Z17</f>
        <v>2401.6995574425741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1.7393280000000001E-3</v>
      </c>
      <c r="O18">
        <f t="shared" si="21"/>
        <v>4797.4894140864371</v>
      </c>
      <c r="P18">
        <f t="shared" si="22"/>
        <v>239.87447070432188</v>
      </c>
      <c r="Q18" s="4">
        <f t="shared" si="23"/>
        <v>25</v>
      </c>
      <c r="R18">
        <f t="shared" si="0"/>
        <v>2000000</v>
      </c>
      <c r="S18">
        <f t="shared" si="1"/>
        <v>2146.7798666291455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2048.6841477401967</v>
      </c>
      <c r="AC18">
        <f t="shared" si="2"/>
        <v>1809.7365409920906</v>
      </c>
      <c r="AE18">
        <f t="shared" si="3"/>
        <v>4044.2860642845785</v>
      </c>
      <c r="AF18">
        <f t="shared" si="4"/>
        <v>-202.21430321422895</v>
      </c>
      <c r="AG18">
        <f t="shared" si="4"/>
        <v>-21.075012966207414</v>
      </c>
      <c r="AH18">
        <f t="shared" si="5"/>
        <v>-2967.3434300125714</v>
      </c>
      <c r="AI18">
        <f t="shared" si="6"/>
        <v>853.65331809157078</v>
      </c>
      <c r="AJ18">
        <f t="shared" si="7"/>
        <v>238.94760674810618</v>
      </c>
      <c r="AK18">
        <f t="shared" si="24"/>
        <v>127.2403276303078</v>
      </c>
      <c r="AL18">
        <f t="shared" si="8"/>
        <v>1219.8412524699847</v>
      </c>
      <c r="AN18">
        <f t="shared" si="9"/>
        <v>1557.2101019622105</v>
      </c>
      <c r="AO18">
        <f t="shared" si="9"/>
        <v>-77.860505098110522</v>
      </c>
      <c r="AP18">
        <f t="shared" si="9"/>
        <v>-8.1147135905600667</v>
      </c>
      <c r="AQ18">
        <f t="shared" si="9"/>
        <v>-1142.5445905059073</v>
      </c>
      <c r="AR18">
        <f t="shared" si="9"/>
        <v>328.69029276763246</v>
      </c>
      <c r="AS18">
        <f t="shared" si="9"/>
        <v>92.004279903396608</v>
      </c>
      <c r="AT18">
        <f t="shared" si="9"/>
        <v>48.992558986538207</v>
      </c>
      <c r="AU18">
        <f t="shared" si="9"/>
        <v>469.68713165756725</v>
      </c>
      <c r="AW18">
        <v>15</v>
      </c>
      <c r="AX18">
        <f>(R18*SUMPRODUCT(K19:$K$23, X19:$X$23)-$AZ$3*SUMPRODUCT(K18:$K$22, W19:$W$23))/Z18</f>
        <v>2146.7798666291455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1.844781E-3</v>
      </c>
      <c r="O19">
        <f t="shared" si="21"/>
        <v>4797.4894140864371</v>
      </c>
      <c r="P19">
        <f t="shared" si="22"/>
        <v>239.87447070432188</v>
      </c>
      <c r="Q19" s="4">
        <f t="shared" si="23"/>
        <v>25</v>
      </c>
      <c r="R19">
        <f t="shared" si="0"/>
        <v>2000000</v>
      </c>
      <c r="S19">
        <f t="shared" si="1"/>
        <v>1834.93696384545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1809.7365409920906</v>
      </c>
      <c r="AC19">
        <f t="shared" si="2"/>
        <v>1528.5306794087992</v>
      </c>
      <c r="AE19">
        <f t="shared" si="3"/>
        <v>3996.3823815517758</v>
      </c>
      <c r="AF19">
        <f t="shared" si="4"/>
        <v>-199.81911907758879</v>
      </c>
      <c r="AG19">
        <f t="shared" si="4"/>
        <v>-20.825384053050524</v>
      </c>
      <c r="AH19">
        <f t="shared" si="5"/>
        <v>-3110.302679585046</v>
      </c>
      <c r="AI19">
        <f t="shared" si="6"/>
        <v>665.43519883609042</v>
      </c>
      <c r="AJ19">
        <f t="shared" si="7"/>
        <v>281.20586158329138</v>
      </c>
      <c r="AK19">
        <f t="shared" si="24"/>
        <v>125.02048561729799</v>
      </c>
      <c r="AL19">
        <f t="shared" si="8"/>
        <v>1071.6615460366797</v>
      </c>
      <c r="AN19">
        <f t="shared" si="9"/>
        <v>1433.5432171916157</v>
      </c>
      <c r="AO19">
        <f t="shared" si="9"/>
        <v>-71.677160859580795</v>
      </c>
      <c r="AP19">
        <f t="shared" si="9"/>
        <v>-7.4702781676934578</v>
      </c>
      <c r="AQ19">
        <f t="shared" si="9"/>
        <v>-1115.6973692794477</v>
      </c>
      <c r="AR19">
        <f t="shared" si="9"/>
        <v>238.69840888489384</v>
      </c>
      <c r="AS19">
        <f t="shared" si="9"/>
        <v>100.87141745198113</v>
      </c>
      <c r="AT19">
        <f t="shared" si="9"/>
        <v>44.846126335160243</v>
      </c>
      <c r="AU19">
        <f t="shared" si="9"/>
        <v>384.41595267203519</v>
      </c>
      <c r="AW19">
        <v>16</v>
      </c>
      <c r="AX19">
        <f>(R19*SUMPRODUCT(K20:$K$23, X20:$X$23)-$AZ$3*SUMPRODUCT(K19:$K$22, W20:$W$23))/Z19</f>
        <v>1834.93696384545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1.9492839999999999E-3</v>
      </c>
      <c r="O20">
        <f t="shared" si="21"/>
        <v>4797.4894140864371</v>
      </c>
      <c r="P20">
        <f t="shared" si="22"/>
        <v>239.87447070432188</v>
      </c>
      <c r="Q20" s="4">
        <f t="shared" si="23"/>
        <v>25</v>
      </c>
      <c r="R20">
        <f t="shared" si="0"/>
        <v>2000000</v>
      </c>
      <c r="S20">
        <f t="shared" si="1"/>
        <v>1448.0244755412591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1528.5306794087992</v>
      </c>
      <c r="AC20">
        <f t="shared" si="2"/>
        <v>1191.8130882502087</v>
      </c>
      <c r="AE20">
        <f t="shared" si="3"/>
        <v>3948.6284735020172</v>
      </c>
      <c r="AF20">
        <f t="shared" si="4"/>
        <v>-197.43142367510086</v>
      </c>
      <c r="AG20">
        <f t="shared" si="4"/>
        <v>-20.576535624591553</v>
      </c>
      <c r="AH20">
        <f t="shared" si="5"/>
        <v>-3247.5670342773228</v>
      </c>
      <c r="AI20">
        <f t="shared" si="6"/>
        <v>483.05347992500219</v>
      </c>
      <c r="AJ20">
        <f t="shared" si="7"/>
        <v>336.71759115859049</v>
      </c>
      <c r="AK20">
        <f t="shared" si="24"/>
        <v>22.702829235713576</v>
      </c>
      <c r="AL20">
        <f t="shared" si="8"/>
        <v>842.47390031930627</v>
      </c>
      <c r="AN20">
        <f t="shared" si="9"/>
        <v>1343.4633426568523</v>
      </c>
      <c r="AO20">
        <f t="shared" si="9"/>
        <v>-67.173167132842607</v>
      </c>
      <c r="AP20">
        <f t="shared" si="9"/>
        <v>-7.0008666340782408</v>
      </c>
      <c r="AQ20">
        <f t="shared" si="9"/>
        <v>-1104.9373960227013</v>
      </c>
      <c r="AR20">
        <f t="shared" si="9"/>
        <v>164.35191286723031</v>
      </c>
      <c r="AS20">
        <f t="shared" si="9"/>
        <v>114.56325749180471</v>
      </c>
      <c r="AT20">
        <f t="shared" si="9"/>
        <v>7.7243070745850178</v>
      </c>
      <c r="AU20">
        <f t="shared" si="9"/>
        <v>286.63947743362002</v>
      </c>
      <c r="AW20">
        <v>17</v>
      </c>
      <c r="AX20">
        <f>(R20*SUMPRODUCT(K21:$K$23, X21:$X$23)-$AZ$3*SUMPRODUCT(K20:$K$22, W21:$W$23))/Z20</f>
        <v>1448.0244755412591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2.068987E-3</v>
      </c>
      <c r="O21">
        <f t="shared" si="21"/>
        <v>4797.4894140864371</v>
      </c>
      <c r="P21">
        <f t="shared" si="22"/>
        <v>239.87447070432188</v>
      </c>
      <c r="Q21" s="4">
        <f t="shared" si="23"/>
        <v>25</v>
      </c>
      <c r="R21">
        <f t="shared" si="0"/>
        <v>2000000</v>
      </c>
      <c r="S21">
        <f t="shared" si="1"/>
        <v>995.57327640026631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1191.8130882502087</v>
      </c>
      <c r="AC21">
        <f t="shared" si="2"/>
        <v>809.52841484828514</v>
      </c>
      <c r="AE21">
        <f t="shared" si="3"/>
        <v>3900.9725277874913</v>
      </c>
      <c r="AF21">
        <f t="shared" si="4"/>
        <v>-195.04862638937459</v>
      </c>
      <c r="AG21">
        <f t="shared" si="4"/>
        <v>-20.32819768363332</v>
      </c>
      <c r="AH21">
        <f t="shared" si="5"/>
        <v>-3405.8067769853442</v>
      </c>
      <c r="AI21">
        <f t="shared" si="6"/>
        <v>279.78892672913935</v>
      </c>
      <c r="AJ21">
        <f t="shared" si="7"/>
        <v>382.28467340192356</v>
      </c>
      <c r="AK21">
        <f t="shared" si="24"/>
        <v>7.8363791834373204</v>
      </c>
      <c r="AL21">
        <f t="shared" si="8"/>
        <v>669.90997931450022</v>
      </c>
      <c r="AN21">
        <f t="shared" si="9"/>
        <v>1262.4836878525164</v>
      </c>
      <c r="AO21">
        <f t="shared" si="9"/>
        <v>-63.124184392625821</v>
      </c>
      <c r="AP21">
        <f t="shared" si="9"/>
        <v>-6.5788768816539696</v>
      </c>
      <c r="AQ21">
        <f t="shared" si="9"/>
        <v>-1102.2316792269867</v>
      </c>
      <c r="AR21">
        <f t="shared" si="9"/>
        <v>90.54894735124978</v>
      </c>
      <c r="AS21">
        <f t="shared" si="9"/>
        <v>123.71995979158733</v>
      </c>
      <c r="AT21">
        <f t="shared" si="9"/>
        <v>2.5361113979769057</v>
      </c>
      <c r="AU21">
        <f t="shared" si="9"/>
        <v>216.80501854081399</v>
      </c>
      <c r="AW21">
        <v>18</v>
      </c>
      <c r="AX21">
        <f>(R21*SUMPRODUCT(K22:$K$23, X22:$X$23)-$AZ$3*SUMPRODUCT(K21:$K$22, W22:$W$23))/Z21</f>
        <v>995.57327640026631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2.1981909999999999E-3</v>
      </c>
      <c r="O22">
        <f t="shared" si="21"/>
        <v>4797.4894140864371</v>
      </c>
      <c r="P22">
        <f t="shared" si="22"/>
        <v>239.87447070432188</v>
      </c>
      <c r="Q22" s="4">
        <f t="shared" si="23"/>
        <v>25</v>
      </c>
      <c r="R22">
        <f t="shared" si="0"/>
        <v>2000000</v>
      </c>
      <c r="S22">
        <f t="shared" si="1"/>
        <v>504.02324510885103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809.52841484828514</v>
      </c>
      <c r="AC22">
        <f t="shared" si="2"/>
        <v>404.83611646904694</v>
      </c>
      <c r="AE22">
        <f t="shared" si="3"/>
        <v>3853.3877198077867</v>
      </c>
      <c r="AF22">
        <f t="shared" si="4"/>
        <v>-192.66938599038937</v>
      </c>
      <c r="AG22">
        <f t="shared" si="4"/>
        <v>-20.080230445602602</v>
      </c>
      <c r="AH22">
        <f t="shared" si="5"/>
        <v>-3574.8208955506889</v>
      </c>
      <c r="AI22">
        <f t="shared" si="6"/>
        <v>65.817207821105967</v>
      </c>
      <c r="AJ22">
        <f t="shared" si="7"/>
        <v>404.6922983792382</v>
      </c>
      <c r="AK22">
        <f t="shared" si="24"/>
        <v>93.875181721979359</v>
      </c>
      <c r="AL22">
        <f t="shared" si="8"/>
        <v>564.38468792232356</v>
      </c>
      <c r="AN22">
        <f t="shared" si="9"/>
        <v>1165.49875765767</v>
      </c>
      <c r="AO22">
        <f t="shared" si="9"/>
        <v>-58.274937882883513</v>
      </c>
      <c r="AP22">
        <f t="shared" si="9"/>
        <v>-6.0734826961552049</v>
      </c>
      <c r="AQ22">
        <f t="shared" si="9"/>
        <v>-1081.2432113166221</v>
      </c>
      <c r="AR22">
        <f t="shared" si="9"/>
        <v>19.907125762009255</v>
      </c>
      <c r="AS22">
        <f t="shared" si="9"/>
        <v>122.40355896970492</v>
      </c>
      <c r="AT22">
        <f t="shared" si="9"/>
        <v>28.393563178042353</v>
      </c>
      <c r="AU22">
        <f t="shared" si="9"/>
        <v>170.70424790975653</v>
      </c>
      <c r="AW22">
        <v>19</v>
      </c>
      <c r="AX22">
        <f>(R22*SUMPRODUCT(K23:$K$23, X23:$X$23)-$AZ$3*SUMPRODUCT(K22:$K$22, W23:$W$23))/Z22</f>
        <v>504.02324510885103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2.3387939999999999E-3</v>
      </c>
      <c r="O23">
        <f t="shared" si="21"/>
        <v>4797.4894140864371</v>
      </c>
      <c r="P23">
        <f t="shared" si="22"/>
        <v>239.87447070432188</v>
      </c>
      <c r="Q23" s="4">
        <f t="shared" si="23"/>
        <v>25</v>
      </c>
      <c r="R23">
        <f t="shared" si="0"/>
        <v>2000000</v>
      </c>
      <c r="S23">
        <f t="shared" si="1"/>
        <v>510.31997819386964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404.83611646904694</v>
      </c>
      <c r="AC23">
        <f t="shared" si="2"/>
        <v>404.83611646904694</v>
      </c>
      <c r="AE23">
        <f t="shared" si="3"/>
        <v>3805.841562530949</v>
      </c>
      <c r="AF23">
        <f t="shared" si="4"/>
        <v>-190.29207812654747</v>
      </c>
      <c r="AG23">
        <f t="shared" si="4"/>
        <v>-19.832464618661785</v>
      </c>
      <c r="AH23">
        <f t="shared" si="5"/>
        <v>-3757.0817987834157</v>
      </c>
      <c r="AI23">
        <f t="shared" si="6"/>
        <v>-161.36477899767578</v>
      </c>
      <c r="AJ23">
        <f t="shared" si="7"/>
        <v>0</v>
      </c>
      <c r="AK23">
        <f t="shared" si="24"/>
        <v>281.42699206114139</v>
      </c>
      <c r="AL23">
        <f t="shared" si="8"/>
        <v>120.06221306346561</v>
      </c>
      <c r="AN23">
        <f t="shared" si="9"/>
        <v>1042.7737191590509</v>
      </c>
      <c r="AO23">
        <f t="shared" si="9"/>
        <v>-52.138685957952546</v>
      </c>
      <c r="AP23">
        <f t="shared" si="9"/>
        <v>-5.4339552897044854</v>
      </c>
      <c r="AQ23">
        <f t="shared" si="9"/>
        <v>-1029.4138881327378</v>
      </c>
      <c r="AR23">
        <f t="shared" si="9"/>
        <v>-44.212810221344135</v>
      </c>
      <c r="AS23">
        <f t="shared" si="9"/>
        <v>0</v>
      </c>
      <c r="AT23">
        <f t="shared" si="9"/>
        <v>77.109008969932546</v>
      </c>
      <c r="AU23">
        <f t="shared" si="9"/>
        <v>32.896198748588418</v>
      </c>
      <c r="AW23">
        <v>20</v>
      </c>
      <c r="AX23">
        <f>(R23*SUMPRODUCT(K$23:$K24, X$23:$X24)-$AZ$3*SUMPRODUCT(K$22:$K23, W$23:$W24))/Z23</f>
        <v>510.31997819386964</v>
      </c>
    </row>
    <row r="25" spans="5:50" x14ac:dyDescent="0.25">
      <c r="AN25" s="8">
        <f t="shared" ref="AN25:AU25" si="25">SUM(AN3:AN23)</f>
        <v>46394.809195418631</v>
      </c>
      <c r="AO25" s="8">
        <f t="shared" si="25"/>
        <v>-5917.8575203357586</v>
      </c>
      <c r="AP25" s="8">
        <f t="shared" si="25"/>
        <v>-1739.1986712522851</v>
      </c>
      <c r="AQ25" s="8">
        <f t="shared" si="25"/>
        <v>-26688.841850797624</v>
      </c>
      <c r="AR25" s="8">
        <f t="shared" si="25"/>
        <v>12048.911153032959</v>
      </c>
      <c r="AS25" s="8">
        <f t="shared" si="25"/>
        <v>-1188.6079066379339</v>
      </c>
      <c r="AT25" s="8">
        <f t="shared" si="25"/>
        <v>1052.7442631201384</v>
      </c>
      <c r="AU25" s="9">
        <f t="shared" si="25"/>
        <v>11913.047509515165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14339-CD61-477C-B971-3AF48CAA6150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11493.297282937772</v>
      </c>
      <c r="K3">
        <v>1</v>
      </c>
      <c r="L3" s="2">
        <v>0</v>
      </c>
      <c r="O3">
        <f>$C$3</f>
        <v>11493.297282937772</v>
      </c>
      <c r="P3">
        <f>O3*B5</f>
        <v>9194.6378263502174</v>
      </c>
      <c r="Q3" s="4">
        <f>B8</f>
        <v>1522.432587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11493.297282937772</v>
      </c>
      <c r="AF3">
        <f t="shared" ref="AF3:AG23" si="4">-$Z3*P3</f>
        <v>-9194.6378263502174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776.2268695875548</v>
      </c>
      <c r="AJ3">
        <f t="shared" ref="AJ3:AJ23" si="7">AB3-AC3</f>
        <v>7.2759576141834259E-12</v>
      </c>
      <c r="AL3">
        <f t="shared" ref="AL3:AL23" si="8">SUM(AI3:AK3)</f>
        <v>776.22686958756208</v>
      </c>
      <c r="AN3">
        <f t="shared" ref="AN3:AU23" si="9">AE3*$K3</f>
        <v>11493.297282937772</v>
      </c>
      <c r="AO3">
        <f t="shared" si="9"/>
        <v>-9194.6378263502174</v>
      </c>
      <c r="AP3">
        <f t="shared" si="9"/>
        <v>-1522.432587</v>
      </c>
      <c r="AQ3">
        <f t="shared" si="9"/>
        <v>0</v>
      </c>
      <c r="AR3">
        <f t="shared" si="9"/>
        <v>776.2268695875548</v>
      </c>
      <c r="AS3">
        <f t="shared" si="9"/>
        <v>7.2759576141834259E-12</v>
      </c>
      <c r="AT3">
        <f t="shared" si="9"/>
        <v>0</v>
      </c>
      <c r="AU3">
        <f t="shared" si="9"/>
        <v>776.22686958756208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5690.3091663430032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1.350768E-3</v>
      </c>
      <c r="R4">
        <f t="shared" si="0"/>
        <v>2000000</v>
      </c>
      <c r="S4">
        <f t="shared" si="1"/>
        <v>3192.0294720592992</v>
      </c>
      <c r="U4">
        <f t="shared" ref="U4:U23" si="13">M4</f>
        <v>1.350768E-3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1.350768E-3</v>
      </c>
      <c r="Y4">
        <f t="shared" ref="Y4:Y23" si="17">V4*W4</f>
        <v>0.01</v>
      </c>
      <c r="Z4">
        <f t="shared" ref="Z4:Z23" si="18">MAX(0, W4-X4-Y4)</f>
        <v>0.98864923199999999</v>
      </c>
      <c r="AB4">
        <f t="shared" ref="AB4:AB23" si="19">AC3</f>
        <v>-7.2759576141834259E-12</v>
      </c>
      <c r="AC4">
        <f t="shared" si="2"/>
        <v>3155.7974860727918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-2701.5360000000001</v>
      </c>
      <c r="AI4">
        <f t="shared" si="6"/>
        <v>-2701.5360000000001</v>
      </c>
      <c r="AJ4">
        <f t="shared" si="7"/>
        <v>-3155.7974860727991</v>
      </c>
      <c r="AK4">
        <f>G4*MAX(0, SUM(AB4, AE4:AF4))</f>
        <v>0</v>
      </c>
      <c r="AL4">
        <f t="shared" si="8"/>
        <v>-5857.3334860727991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-2534.5116802701941</v>
      </c>
      <c r="AR4">
        <f t="shared" si="9"/>
        <v>-2534.5116802701941</v>
      </c>
      <c r="AS4">
        <f t="shared" si="9"/>
        <v>-2960.6881377922869</v>
      </c>
      <c r="AT4">
        <f t="shared" si="9"/>
        <v>0</v>
      </c>
      <c r="AU4">
        <f t="shared" si="9"/>
        <v>-5495.1998180624814</v>
      </c>
      <c r="AW4">
        <v>1</v>
      </c>
      <c r="AX4">
        <f>(R4*SUMPRODUCT(K5:$K$23, X5:$X$23)-$AZ$3*SUMPRODUCT(K4:$K$22, W5:$W$23))/Z4</f>
        <v>3192.0294720592992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1.4039689999999999E-3</v>
      </c>
      <c r="O5">
        <f t="shared" ref="O5:O23" si="21">$C$3</f>
        <v>11493.297282937772</v>
      </c>
      <c r="P5">
        <f t="shared" ref="P5:P23" si="22">O5*$C$5</f>
        <v>574.66486414688859</v>
      </c>
      <c r="Q5" s="4">
        <f t="shared" ref="Q5:Q23" si="23">$C$8</f>
        <v>25</v>
      </c>
      <c r="R5">
        <f t="shared" si="0"/>
        <v>2000000</v>
      </c>
      <c r="S5">
        <f t="shared" si="1"/>
        <v>6176.1338100750227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3155.7974860727918</v>
      </c>
      <c r="AC5">
        <f t="shared" si="2"/>
        <v>6036.3969718191584</v>
      </c>
      <c r="AE5">
        <f t="shared" si="3"/>
        <v>11233.258062150078</v>
      </c>
      <c r="AF5">
        <f t="shared" si="4"/>
        <v>-561.66290310750389</v>
      </c>
      <c r="AG5">
        <f t="shared" si="4"/>
        <v>-24.434367670159954</v>
      </c>
      <c r="AH5">
        <f t="shared" si="5"/>
        <v>-2776.0657472036155</v>
      </c>
      <c r="AI5">
        <f t="shared" si="6"/>
        <v>7871.0950441687992</v>
      </c>
      <c r="AJ5">
        <f t="shared" si="7"/>
        <v>-2880.5994857463666</v>
      </c>
      <c r="AK5">
        <f>G5*SUM(AB5, AE5:AF5)</f>
        <v>566.92309844972999</v>
      </c>
      <c r="AL5">
        <f t="shared" si="8"/>
        <v>5557.4186568721625</v>
      </c>
      <c r="AN5">
        <f t="shared" si="9"/>
        <v>9700.6205475149345</v>
      </c>
      <c r="AO5">
        <f t="shared" si="9"/>
        <v>-485.03102737574665</v>
      </c>
      <c r="AP5">
        <f t="shared" si="9"/>
        <v>-21.100603918763735</v>
      </c>
      <c r="AQ5">
        <f t="shared" si="9"/>
        <v>-2397.306309494807</v>
      </c>
      <c r="AR5">
        <f t="shared" si="9"/>
        <v>6797.182606725617</v>
      </c>
      <c r="AS5">
        <f t="shared" si="9"/>
        <v>-2487.5777273155309</v>
      </c>
      <c r="AT5">
        <f t="shared" si="9"/>
        <v>489.5735348778822</v>
      </c>
      <c r="AU5">
        <f t="shared" si="9"/>
        <v>4799.1784142879678</v>
      </c>
      <c r="AW5">
        <v>2</v>
      </c>
      <c r="AX5">
        <f>(R5*SUMPRODUCT(K6:$K$23, X6:$X$23)-$AZ$3*SUMPRODUCT(K5:$K$22, W6:$W$23))/Z5</f>
        <v>6176.1338100750227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1.4771210000000001E-3</v>
      </c>
      <c r="O6">
        <f t="shared" si="21"/>
        <v>11493.297282937772</v>
      </c>
      <c r="P6">
        <f t="shared" si="22"/>
        <v>574.66486414688859</v>
      </c>
      <c r="Q6" s="4">
        <f t="shared" si="23"/>
        <v>25</v>
      </c>
      <c r="R6">
        <f t="shared" si="0"/>
        <v>2000000</v>
      </c>
      <c r="S6">
        <f t="shared" si="1"/>
        <v>8891.276616835552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6036.3969718191584</v>
      </c>
      <c r="AC6">
        <f t="shared" si="2"/>
        <v>8590.371445435303</v>
      </c>
      <c r="AE6">
        <f t="shared" si="3"/>
        <v>11104.332600146556</v>
      </c>
      <c r="AF6">
        <f t="shared" si="4"/>
        <v>-555.21663000732781</v>
      </c>
      <c r="AG6">
        <f t="shared" si="4"/>
        <v>-24.153931475851039</v>
      </c>
      <c r="AH6">
        <f t="shared" si="5"/>
        <v>-2887.4014085851472</v>
      </c>
      <c r="AI6">
        <f t="shared" si="6"/>
        <v>7637.560630078231</v>
      </c>
      <c r="AJ6">
        <f t="shared" si="7"/>
        <v>-2553.9744736161447</v>
      </c>
      <c r="AK6">
        <f>G6*SUM(AB6, AE6:AF6)</f>
        <v>970.25250710456544</v>
      </c>
      <c r="AL6">
        <f t="shared" si="8"/>
        <v>6053.838663566652</v>
      </c>
      <c r="AN6">
        <f t="shared" si="9"/>
        <v>8648.3453749242581</v>
      </c>
      <c r="AO6">
        <f t="shared" si="9"/>
        <v>-432.41726874621293</v>
      </c>
      <c r="AP6">
        <f t="shared" si="9"/>
        <v>-18.811715128440664</v>
      </c>
      <c r="AQ6">
        <f t="shared" si="9"/>
        <v>-2248.7839221564359</v>
      </c>
      <c r="AR6">
        <f t="shared" si="9"/>
        <v>5948.3324688931698</v>
      </c>
      <c r="AS6">
        <f t="shared" si="9"/>
        <v>-1989.1022830387203</v>
      </c>
      <c r="AT6">
        <f t="shared" si="9"/>
        <v>755.65809170878845</v>
      </c>
      <c r="AU6">
        <f t="shared" si="9"/>
        <v>4714.8882775632383</v>
      </c>
      <c r="AW6">
        <v>3</v>
      </c>
      <c r="AX6">
        <f>(R6*SUMPRODUCT(K7:$K$23, X7:$X$23)-$AZ$3*SUMPRODUCT(K6:$K$22, W7:$W$23))/Z6</f>
        <v>8891.276616835552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1.5616740000000001E-3</v>
      </c>
      <c r="O7">
        <f t="shared" si="21"/>
        <v>11493.297282937772</v>
      </c>
      <c r="P7">
        <f t="shared" si="22"/>
        <v>574.66486414688859</v>
      </c>
      <c r="Q7" s="4">
        <f t="shared" si="23"/>
        <v>25</v>
      </c>
      <c r="R7">
        <f t="shared" si="0"/>
        <v>2000000</v>
      </c>
      <c r="S7">
        <f t="shared" si="1"/>
        <v>11251.124118591295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8590.371445435303</v>
      </c>
      <c r="AC7">
        <f t="shared" si="2"/>
        <v>10744.67573592702</v>
      </c>
      <c r="AE7">
        <f t="shared" si="3"/>
        <v>10975.947926636089</v>
      </c>
      <c r="AF7">
        <f t="shared" si="4"/>
        <v>-548.79739633180441</v>
      </c>
      <c r="AG7">
        <f t="shared" si="4"/>
        <v>-23.874671594308911</v>
      </c>
      <c r="AH7">
        <f t="shared" si="5"/>
        <v>-3017.6453426894559</v>
      </c>
      <c r="AI7">
        <f t="shared" si="6"/>
        <v>7385.6305160205202</v>
      </c>
      <c r="AJ7">
        <f t="shared" si="7"/>
        <v>-2154.3042904917165</v>
      </c>
      <c r="AK7">
        <f>G7*SUM(AB7, AE7:AF7)</f>
        <v>933.76032900881364</v>
      </c>
      <c r="AL7">
        <f t="shared" si="8"/>
        <v>6165.0865545376173</v>
      </c>
      <c r="AN7">
        <f t="shared" si="9"/>
        <v>7738.1696615008386</v>
      </c>
      <c r="AO7">
        <f t="shared" si="9"/>
        <v>-386.90848307504194</v>
      </c>
      <c r="AP7">
        <f t="shared" si="9"/>
        <v>-16.831918358599406</v>
      </c>
      <c r="AQ7">
        <f t="shared" si="9"/>
        <v>-2127.4747107082426</v>
      </c>
      <c r="AR7">
        <f t="shared" si="9"/>
        <v>5206.9545493589549</v>
      </c>
      <c r="AS7">
        <f t="shared" si="9"/>
        <v>-1518.8093287021661</v>
      </c>
      <c r="AT7">
        <f t="shared" si="9"/>
        <v>658.31178294078745</v>
      </c>
      <c r="AU7">
        <f t="shared" si="9"/>
        <v>4346.4570035975767</v>
      </c>
      <c r="AW7">
        <v>4</v>
      </c>
      <c r="AX7">
        <f>(R7*SUMPRODUCT(K8:$K$23, X8:$X$23)-$AZ$3*SUMPRODUCT(K7:$K$22, W8:$W$23))/Z7</f>
        <v>11251.124118591295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1.648126E-3</v>
      </c>
      <c r="O8">
        <f t="shared" si="21"/>
        <v>11493.297282937772</v>
      </c>
      <c r="P8">
        <f t="shared" si="22"/>
        <v>574.66486414688859</v>
      </c>
      <c r="Q8" s="4">
        <f t="shared" si="23"/>
        <v>25</v>
      </c>
      <c r="R8">
        <f t="shared" si="0"/>
        <v>2000000</v>
      </c>
      <c r="S8">
        <f t="shared" si="1"/>
        <v>13250.397460935825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10744.67573592702</v>
      </c>
      <c r="AC8">
        <f t="shared" si="2"/>
        <v>12506.560646719692</v>
      </c>
      <c r="AE8">
        <f t="shared" si="3"/>
        <v>10848.098702217192</v>
      </c>
      <c r="AF8">
        <f t="shared" si="4"/>
        <v>-542.40493511085958</v>
      </c>
      <c r="AG8">
        <f t="shared" si="4"/>
        <v>-23.596576411369778</v>
      </c>
      <c r="AH8">
        <f t="shared" si="5"/>
        <v>-3147.8773596833571</v>
      </c>
      <c r="AI8">
        <f t="shared" si="6"/>
        <v>7134.2198310116064</v>
      </c>
      <c r="AJ8">
        <f t="shared" si="7"/>
        <v>-1761.8849107926726</v>
      </c>
      <c r="AK8">
        <f t="shared" ref="AK8:AK23" si="24">G8*SUM(AB8:AB8, AE8:AF8)</f>
        <v>448.37287041461036</v>
      </c>
      <c r="AL8">
        <f t="shared" si="8"/>
        <v>5820.7077906335444</v>
      </c>
      <c r="AN8">
        <f t="shared" si="9"/>
        <v>7131.0344860366413</v>
      </c>
      <c r="AO8">
        <f t="shared" si="9"/>
        <v>-356.55172430183205</v>
      </c>
      <c r="AP8">
        <f t="shared" si="9"/>
        <v>-15.511289559661282</v>
      </c>
      <c r="AQ8">
        <f t="shared" si="9"/>
        <v>-2069.2678621303494</v>
      </c>
      <c r="AR8">
        <f t="shared" si="9"/>
        <v>4689.7036100447995</v>
      </c>
      <c r="AS8">
        <f t="shared" si="9"/>
        <v>-1158.181023622345</v>
      </c>
      <c r="AT8">
        <f t="shared" si="9"/>
        <v>294.73942755298964</v>
      </c>
      <c r="AU8">
        <f t="shared" si="9"/>
        <v>3826.262013975444</v>
      </c>
      <c r="AW8">
        <v>5</v>
      </c>
      <c r="AX8">
        <f>(R8*SUMPRODUCT(K9:$K$23, X9:$X$23)-$AZ$3*SUMPRODUCT(K8:$K$22, W9:$W$23))/Z8</f>
        <v>13250.397460935825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1.7393280000000001E-3</v>
      </c>
      <c r="O9">
        <f t="shared" si="21"/>
        <v>11493.297282937772</v>
      </c>
      <c r="P9">
        <f t="shared" si="22"/>
        <v>574.66486414688859</v>
      </c>
      <c r="Q9" s="4">
        <f t="shared" si="23"/>
        <v>25</v>
      </c>
      <c r="R9">
        <f t="shared" si="0"/>
        <v>2000000</v>
      </c>
      <c r="S9">
        <f t="shared" si="1"/>
        <v>14993.695359764628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12506.560646719692</v>
      </c>
      <c r="AC9">
        <f t="shared" si="2"/>
        <v>13985.860217136109</v>
      </c>
      <c r="AE9">
        <f t="shared" si="3"/>
        <v>10720.749313375491</v>
      </c>
      <c r="AF9">
        <f t="shared" si="4"/>
        <v>-536.03746566877453</v>
      </c>
      <c r="AG9">
        <f t="shared" si="4"/>
        <v>-23.319568461199648</v>
      </c>
      <c r="AH9">
        <f t="shared" si="5"/>
        <v>-3283.3748845147979</v>
      </c>
      <c r="AI9">
        <f t="shared" si="6"/>
        <v>6878.0173947307176</v>
      </c>
      <c r="AJ9">
        <f t="shared" si="7"/>
        <v>-1479.2995704164168</v>
      </c>
      <c r="AK9">
        <f t="shared" si="24"/>
        <v>133.87850771711581</v>
      </c>
      <c r="AL9">
        <f t="shared" si="8"/>
        <v>5532.5963320314168</v>
      </c>
      <c r="AN9">
        <f t="shared" si="9"/>
        <v>6697.7009439514795</v>
      </c>
      <c r="AO9">
        <f t="shared" si="9"/>
        <v>-334.88504719757401</v>
      </c>
      <c r="AP9">
        <f t="shared" si="9"/>
        <v>-14.568710743031216</v>
      </c>
      <c r="AQ9">
        <f t="shared" si="9"/>
        <v>-2051.261756109222</v>
      </c>
      <c r="AR9">
        <f t="shared" si="9"/>
        <v>4296.9854299016524</v>
      </c>
      <c r="AS9">
        <f t="shared" si="9"/>
        <v>-924.18037578806991</v>
      </c>
      <c r="AT9">
        <f t="shared" si="9"/>
        <v>83.639508890765924</v>
      </c>
      <c r="AU9">
        <f t="shared" si="9"/>
        <v>3456.4445630043483</v>
      </c>
      <c r="AW9">
        <v>6</v>
      </c>
      <c r="AX9">
        <f>(R9*SUMPRODUCT(K10:$K$23, X10:$X$23)-$AZ$3*SUMPRODUCT(K9:$K$22, W10:$W$23))/Z9</f>
        <v>14993.695359764628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1.844781E-3</v>
      </c>
      <c r="O10">
        <f t="shared" si="21"/>
        <v>11493.297282937772</v>
      </c>
      <c r="P10">
        <f t="shared" si="22"/>
        <v>574.66486414688859</v>
      </c>
      <c r="Q10" s="4">
        <f t="shared" si="23"/>
        <v>25</v>
      </c>
      <c r="R10">
        <f t="shared" si="0"/>
        <v>2000000</v>
      </c>
      <c r="S10">
        <f t="shared" si="1"/>
        <v>16554.710234381597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13985.860217136109</v>
      </c>
      <c r="AC10">
        <f t="shared" si="2"/>
        <v>15259.041454998021</v>
      </c>
      <c r="AE10">
        <f t="shared" si="3"/>
        <v>10593.764385602657</v>
      </c>
      <c r="AF10">
        <f t="shared" si="4"/>
        <v>-529.6882192801329</v>
      </c>
      <c r="AG10">
        <f t="shared" si="4"/>
        <v>-23.043353279762229</v>
      </c>
      <c r="AH10">
        <f t="shared" si="5"/>
        <v>-3441.5597460336276</v>
      </c>
      <c r="AI10">
        <f t="shared" si="6"/>
        <v>6599.4730670091349</v>
      </c>
      <c r="AJ10">
        <f t="shared" si="7"/>
        <v>-1273.1812378619125</v>
      </c>
      <c r="AK10">
        <f t="shared" si="24"/>
        <v>98.604739172180416</v>
      </c>
      <c r="AL10">
        <f t="shared" si="8"/>
        <v>5424.8965683194028</v>
      </c>
      <c r="AN10">
        <f t="shared" si="9"/>
        <v>6288.23576538421</v>
      </c>
      <c r="AO10">
        <f t="shared" si="9"/>
        <v>-314.41178826921055</v>
      </c>
      <c r="AP10">
        <f t="shared" si="9"/>
        <v>-13.678049933327944</v>
      </c>
      <c r="AQ10">
        <f t="shared" si="9"/>
        <v>-2042.8374934529115</v>
      </c>
      <c r="AR10">
        <f t="shared" si="9"/>
        <v>3917.3084337287601</v>
      </c>
      <c r="AS10">
        <f t="shared" si="9"/>
        <v>-755.73360935041887</v>
      </c>
      <c r="AT10">
        <f t="shared" si="9"/>
        <v>58.529699635528843</v>
      </c>
      <c r="AU10">
        <f t="shared" si="9"/>
        <v>3220.1045240138701</v>
      </c>
      <c r="AW10">
        <v>7</v>
      </c>
      <c r="AX10">
        <f>(R10*SUMPRODUCT(K11:$K$23, X11:$X$23)-$AZ$3*SUMPRODUCT(K10:$K$22, W11:$W$23))/Z10</f>
        <v>16554.710234381597</v>
      </c>
    </row>
    <row r="11" spans="1:52" x14ac:dyDescent="0.25">
      <c r="A11" t="s">
        <v>33</v>
      </c>
      <c r="C11" s="7">
        <f>AU25</f>
        <v>30119.953372949389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1.9492839999999999E-3</v>
      </c>
      <c r="O11">
        <f t="shared" si="21"/>
        <v>11493.297282937772</v>
      </c>
      <c r="P11">
        <f t="shared" si="22"/>
        <v>574.66486414688859</v>
      </c>
      <c r="Q11" s="4">
        <f t="shared" si="23"/>
        <v>25</v>
      </c>
      <c r="R11">
        <f t="shared" si="0"/>
        <v>2000000</v>
      </c>
      <c r="S11">
        <f t="shared" si="1"/>
        <v>17946.031917749322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15259.041454998021</v>
      </c>
      <c r="AC11">
        <f t="shared" si="2"/>
        <v>16343.811413566698</v>
      </c>
      <c r="AE11">
        <f t="shared" si="3"/>
        <v>10467.176486330005</v>
      </c>
      <c r="AF11">
        <f t="shared" si="4"/>
        <v>-523.35882431650032</v>
      </c>
      <c r="AG11">
        <f t="shared" si="4"/>
        <v>-22.76800170711002</v>
      </c>
      <c r="AH11">
        <f t="shared" si="5"/>
        <v>-3593.4431883670427</v>
      </c>
      <c r="AI11">
        <f t="shared" si="6"/>
        <v>6327.6064719393526</v>
      </c>
      <c r="AJ11">
        <f t="shared" si="7"/>
        <v>-1084.7699585686769</v>
      </c>
      <c r="AK11">
        <f t="shared" si="24"/>
        <v>60.486861880827654</v>
      </c>
      <c r="AL11">
        <f t="shared" si="8"/>
        <v>5303.3233752515034</v>
      </c>
      <c r="AN11">
        <f t="shared" si="9"/>
        <v>5908.7930103325498</v>
      </c>
      <c r="AO11">
        <f t="shared" si="9"/>
        <v>-295.43965051662752</v>
      </c>
      <c r="AP11">
        <f t="shared" si="9"/>
        <v>-12.852693323926228</v>
      </c>
      <c r="AQ11">
        <f t="shared" si="9"/>
        <v>-2028.5233579638405</v>
      </c>
      <c r="AR11">
        <f t="shared" si="9"/>
        <v>3571.9773085281558</v>
      </c>
      <c r="AS11">
        <f t="shared" si="9"/>
        <v>-612.36009131787227</v>
      </c>
      <c r="AT11">
        <f t="shared" si="9"/>
        <v>34.145248927936791</v>
      </c>
      <c r="AU11">
        <f t="shared" si="9"/>
        <v>2993.7624661382206</v>
      </c>
      <c r="AW11">
        <v>8</v>
      </c>
      <c r="AX11">
        <f>(R11*SUMPRODUCT(K12:$K$23, X12:$X$23)-$AZ$3*SUMPRODUCT(K11:$K$22, W12:$W$23))/Z11</f>
        <v>17946.031917749322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2.068987E-3</v>
      </c>
      <c r="O12">
        <f t="shared" si="21"/>
        <v>11493.297282937772</v>
      </c>
      <c r="P12">
        <f t="shared" si="22"/>
        <v>574.66486414688859</v>
      </c>
      <c r="Q12" s="4">
        <f t="shared" si="23"/>
        <v>25</v>
      </c>
      <c r="R12">
        <f t="shared" si="0"/>
        <v>2000000</v>
      </c>
      <c r="S12">
        <f t="shared" si="1"/>
        <v>19168.937817901697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16343.811413566698</v>
      </c>
      <c r="AC12">
        <f t="shared" si="2"/>
        <v>17246.841579096599</v>
      </c>
      <c r="AE12">
        <f t="shared" si="3"/>
        <v>10340.848269389784</v>
      </c>
      <c r="AF12">
        <f t="shared" si="4"/>
        <v>-517.04241346948913</v>
      </c>
      <c r="AG12">
        <f t="shared" si="4"/>
        <v>-22.49321499049093</v>
      </c>
      <c r="AH12">
        <f t="shared" si="5"/>
        <v>-3768.5359638390751</v>
      </c>
      <c r="AI12">
        <f t="shared" si="6"/>
        <v>6032.7766770907292</v>
      </c>
      <c r="AJ12">
        <f t="shared" si="7"/>
        <v>-903.03016552990084</v>
      </c>
      <c r="AK12">
        <f t="shared" si="24"/>
        <v>60.185519719820086</v>
      </c>
      <c r="AL12">
        <f t="shared" si="8"/>
        <v>5189.9320312806485</v>
      </c>
      <c r="AN12">
        <f t="shared" si="9"/>
        <v>5549.4627476995493</v>
      </c>
      <c r="AO12">
        <f t="shared" si="9"/>
        <v>-277.47313738497741</v>
      </c>
      <c r="AP12">
        <f t="shared" si="9"/>
        <v>-12.07108502261125</v>
      </c>
      <c r="AQ12">
        <f t="shared" si="9"/>
        <v>-2022.4017798034149</v>
      </c>
      <c r="AR12">
        <f t="shared" si="9"/>
        <v>3237.5167454885459</v>
      </c>
      <c r="AS12">
        <f t="shared" si="9"/>
        <v>-484.61520110408333</v>
      </c>
      <c r="AT12">
        <f t="shared" si="9"/>
        <v>32.298829934943768</v>
      </c>
      <c r="AU12">
        <f t="shared" si="9"/>
        <v>2785.2003743194064</v>
      </c>
      <c r="AW12">
        <v>9</v>
      </c>
      <c r="AX12">
        <f>(R12*SUMPRODUCT(K13:$K$23, X13:$X$23)-$AZ$3*SUMPRODUCT(K12:$K$22, W13:$W$23))/Z12</f>
        <v>19168.937817901697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2.1981909999999999E-3</v>
      </c>
      <c r="O13">
        <f t="shared" si="21"/>
        <v>11493.297282937772</v>
      </c>
      <c r="P13">
        <f t="shared" si="22"/>
        <v>574.66486414688859</v>
      </c>
      <c r="Q13" s="4">
        <f t="shared" si="23"/>
        <v>25</v>
      </c>
      <c r="R13">
        <f t="shared" si="0"/>
        <v>2000000</v>
      </c>
      <c r="S13">
        <f t="shared" si="1"/>
        <v>20226.032195409825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17246.841579096599</v>
      </c>
      <c r="AC13">
        <f t="shared" si="2"/>
        <v>17975.957679709496</v>
      </c>
      <c r="AE13">
        <f t="shared" si="3"/>
        <v>10214.708627097747</v>
      </c>
      <c r="AF13">
        <f t="shared" si="4"/>
        <v>-510.73543135488734</v>
      </c>
      <c r="AG13">
        <f t="shared" si="4"/>
        <v>-22.218838457832859</v>
      </c>
      <c r="AH13">
        <f t="shared" si="5"/>
        <v>-3955.5506202529796</v>
      </c>
      <c r="AI13">
        <f t="shared" si="6"/>
        <v>5726.2037370320468</v>
      </c>
      <c r="AJ13">
        <f t="shared" si="7"/>
        <v>-729.11610061289684</v>
      </c>
      <c r="AK13">
        <f t="shared" si="24"/>
        <v>53.901629549678923</v>
      </c>
      <c r="AL13">
        <f t="shared" si="8"/>
        <v>5050.9892659688285</v>
      </c>
      <c r="AN13">
        <f t="shared" si="9"/>
        <v>5212.2937540702906</v>
      </c>
      <c r="AO13">
        <f t="shared" si="9"/>
        <v>-260.61468770351451</v>
      </c>
      <c r="AP13">
        <f t="shared" si="9"/>
        <v>-11.337681488949508</v>
      </c>
      <c r="AQ13">
        <f t="shared" si="9"/>
        <v>-2018.4121294619258</v>
      </c>
      <c r="AR13">
        <f t="shared" si="9"/>
        <v>2921.9292554159001</v>
      </c>
      <c r="AS13">
        <f t="shared" si="9"/>
        <v>-372.04852687966161</v>
      </c>
      <c r="AT13">
        <f t="shared" si="9"/>
        <v>27.504565944317811</v>
      </c>
      <c r="AU13">
        <f t="shared" si="9"/>
        <v>2577.3852944805562</v>
      </c>
      <c r="AW13">
        <v>10</v>
      </c>
      <c r="AX13">
        <f>(R13*SUMPRODUCT(K14:$K$23, X14:$X$23)-$AZ$3*SUMPRODUCT(K13:$K$22, W14:$W$23))/Z13</f>
        <v>20226.032195409825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2.3387939999999999E-3</v>
      </c>
      <c r="O14">
        <f t="shared" si="21"/>
        <v>11493.297282937772</v>
      </c>
      <c r="P14">
        <f t="shared" si="22"/>
        <v>574.66486414688859</v>
      </c>
      <c r="Q14" s="4">
        <f t="shared" si="23"/>
        <v>25</v>
      </c>
      <c r="R14">
        <f t="shared" si="0"/>
        <v>2000000</v>
      </c>
      <c r="S14">
        <f t="shared" si="1"/>
        <v>21120.079482666624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17975.957679709496</v>
      </c>
      <c r="AC14">
        <f t="shared" si="2"/>
        <v>18538.939477094282</v>
      </c>
      <c r="AE14">
        <f t="shared" si="3"/>
        <v>10088.671441577966</v>
      </c>
      <c r="AF14">
        <f t="shared" si="4"/>
        <v>-504.43357207889829</v>
      </c>
      <c r="AG14">
        <f t="shared" si="4"/>
        <v>-21.944684787182382</v>
      </c>
      <c r="AH14">
        <f t="shared" si="5"/>
        <v>-4157.2228857719001</v>
      </c>
      <c r="AI14">
        <f t="shared" si="6"/>
        <v>5405.0702989399852</v>
      </c>
      <c r="AJ14">
        <f t="shared" si="7"/>
        <v>-562.98179738478575</v>
      </c>
      <c r="AK14">
        <f t="shared" si="24"/>
        <v>49.608351988575414</v>
      </c>
      <c r="AL14">
        <f t="shared" si="8"/>
        <v>4891.6968535437745</v>
      </c>
      <c r="AN14">
        <f t="shared" si="9"/>
        <v>4896.3100011140668</v>
      </c>
      <c r="AO14">
        <f t="shared" si="9"/>
        <v>-244.81550005570332</v>
      </c>
      <c r="AP14">
        <f t="shared" si="9"/>
        <v>-10.650359684819996</v>
      </c>
      <c r="AQ14">
        <f t="shared" si="9"/>
        <v>-2017.6147186810861</v>
      </c>
      <c r="AR14">
        <f t="shared" si="9"/>
        <v>2623.2294226924573</v>
      </c>
      <c r="AS14">
        <f t="shared" si="9"/>
        <v>-273.23056568379542</v>
      </c>
      <c r="AT14">
        <f t="shared" si="9"/>
        <v>24.076298984166058</v>
      </c>
      <c r="AU14">
        <f t="shared" si="9"/>
        <v>2374.0751559928276</v>
      </c>
      <c r="AW14">
        <v>11</v>
      </c>
      <c r="AX14">
        <f>(R14*SUMPRODUCT(K15:$K$23, X15:$X$23)-$AZ$3*SUMPRODUCT(K14:$K$22, W15:$W$23))/Z14</f>
        <v>21120.079482666624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2.4879479999999998E-3</v>
      </c>
      <c r="O15">
        <f t="shared" si="21"/>
        <v>11493.297282937772</v>
      </c>
      <c r="P15">
        <f t="shared" si="22"/>
        <v>574.66486414688859</v>
      </c>
      <c r="Q15" s="4">
        <f t="shared" si="23"/>
        <v>25</v>
      </c>
      <c r="R15">
        <f t="shared" si="0"/>
        <v>2000000</v>
      </c>
      <c r="S15">
        <f t="shared" si="1"/>
        <v>21858.928415524744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18538.939477094282</v>
      </c>
      <c r="AC15">
        <f t="shared" si="2"/>
        <v>18947.879355289471</v>
      </c>
      <c r="AE15">
        <f t="shared" si="3"/>
        <v>9962.6846372264554</v>
      </c>
      <c r="AF15">
        <f t="shared" si="4"/>
        <v>-498.13423186132275</v>
      </c>
      <c r="AG15">
        <f t="shared" si="4"/>
        <v>-21.67064070468366</v>
      </c>
      <c r="AH15">
        <f t="shared" si="5"/>
        <v>-4367.7787701520665</v>
      </c>
      <c r="AI15">
        <f t="shared" si="6"/>
        <v>5075.1009945083824</v>
      </c>
      <c r="AJ15">
        <f t="shared" si="7"/>
        <v>-408.93987819518952</v>
      </c>
      <c r="AK15">
        <f t="shared" si="24"/>
        <v>114.81430851808361</v>
      </c>
      <c r="AL15">
        <f t="shared" si="8"/>
        <v>4780.9754248312765</v>
      </c>
      <c r="AN15">
        <f t="shared" si="9"/>
        <v>4596.6015176616356</v>
      </c>
      <c r="AO15">
        <f t="shared" si="9"/>
        <v>-229.83007588308175</v>
      </c>
      <c r="AP15">
        <f t="shared" si="9"/>
        <v>-9.9984395350267796</v>
      </c>
      <c r="AQ15">
        <f t="shared" si="9"/>
        <v>-2015.2136953800582</v>
      </c>
      <c r="AR15">
        <f t="shared" si="9"/>
        <v>2341.5593068634685</v>
      </c>
      <c r="AS15">
        <f t="shared" si="9"/>
        <v>-188.67742312354048</v>
      </c>
      <c r="AT15">
        <f t="shared" si="9"/>
        <v>52.973234022834426</v>
      </c>
      <c r="AU15">
        <f t="shared" si="9"/>
        <v>2205.8551177627623</v>
      </c>
      <c r="AW15">
        <v>12</v>
      </c>
      <c r="AX15">
        <f>(R15*SUMPRODUCT(K16:$K$23, X16:$X$23)-$AZ$3*SUMPRODUCT(K15:$K$22, W16:$W$23))/Z15</f>
        <v>21858.928415524744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2.6637029999999999E-3</v>
      </c>
      <c r="O16">
        <f t="shared" si="21"/>
        <v>11493.297282937772</v>
      </c>
      <c r="P16">
        <f t="shared" si="22"/>
        <v>574.66486414688859</v>
      </c>
      <c r="Q16" s="4">
        <f t="shared" si="23"/>
        <v>25</v>
      </c>
      <c r="R16">
        <f t="shared" si="0"/>
        <v>2000000</v>
      </c>
      <c r="S16">
        <f t="shared" si="1"/>
        <v>22437.991219800882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18947.879355289471</v>
      </c>
      <c r="AC16">
        <f t="shared" si="2"/>
        <v>19203.519016597922</v>
      </c>
      <c r="AE16">
        <f t="shared" si="3"/>
        <v>9836.5201578979559</v>
      </c>
      <c r="AF16">
        <f t="shared" si="4"/>
        <v>-491.82600789489777</v>
      </c>
      <c r="AG16">
        <f t="shared" si="4"/>
        <v>-21.396210146979833</v>
      </c>
      <c r="AH16">
        <f t="shared" si="5"/>
        <v>-4617.9320525590374</v>
      </c>
      <c r="AI16">
        <f t="shared" si="6"/>
        <v>4705.3658872970409</v>
      </c>
      <c r="AJ16">
        <f t="shared" si="7"/>
        <v>-255.63966130845074</v>
      </c>
      <c r="AK16">
        <f t="shared" si="24"/>
        <v>200.87727188757694</v>
      </c>
      <c r="AL16">
        <f t="shared" si="8"/>
        <v>4650.6034978761672</v>
      </c>
      <c r="AN16">
        <f t="shared" si="9"/>
        <v>4303.0165177136805</v>
      </c>
      <c r="AO16">
        <f t="shared" si="9"/>
        <v>-215.15082588568401</v>
      </c>
      <c r="AP16">
        <f t="shared" si="9"/>
        <v>-9.3598390692061653</v>
      </c>
      <c r="AQ16">
        <f t="shared" si="9"/>
        <v>-2020.1288241031143</v>
      </c>
      <c r="AR16">
        <f t="shared" si="9"/>
        <v>2058.377028655676</v>
      </c>
      <c r="AS16">
        <f t="shared" si="9"/>
        <v>-111.83036963633558</v>
      </c>
      <c r="AT16">
        <f t="shared" si="9"/>
        <v>87.874391053982393</v>
      </c>
      <c r="AU16">
        <f t="shared" si="9"/>
        <v>2034.4210500733229</v>
      </c>
      <c r="AW16">
        <v>13</v>
      </c>
      <c r="AX16">
        <f>(R16*SUMPRODUCT(K17:$K$23, X17:$X$23)-$AZ$3*SUMPRODUCT(K16:$K$22, W17:$W$23))/Z16</f>
        <v>22437.991219800882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2.8651079999999999E-3</v>
      </c>
      <c r="O17">
        <f t="shared" si="21"/>
        <v>11493.297282937772</v>
      </c>
      <c r="P17">
        <f t="shared" si="22"/>
        <v>574.66486414688859</v>
      </c>
      <c r="Q17" s="4">
        <f t="shared" si="23"/>
        <v>25</v>
      </c>
      <c r="R17">
        <f t="shared" si="0"/>
        <v>2000000</v>
      </c>
      <c r="S17">
        <f t="shared" si="1"/>
        <v>22860.309482659879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19203.519016597922</v>
      </c>
      <c r="AC17">
        <f t="shared" si="2"/>
        <v>19313.254112574399</v>
      </c>
      <c r="AE17">
        <f t="shared" si="3"/>
        <v>9709.9722637224222</v>
      </c>
      <c r="AF17">
        <f t="shared" si="4"/>
        <v>-485.49861318612108</v>
      </c>
      <c r="AG17">
        <f t="shared" si="4"/>
        <v>-21.120945592648241</v>
      </c>
      <c r="AH17">
        <f t="shared" si="5"/>
        <v>-4904.1962289434468</v>
      </c>
      <c r="AI17">
        <f t="shared" si="6"/>
        <v>4299.1564760002057</v>
      </c>
      <c r="AJ17">
        <f t="shared" si="7"/>
        <v>-109.73509597647717</v>
      </c>
      <c r="AK17">
        <f t="shared" si="24"/>
        <v>392.30629880645228</v>
      </c>
      <c r="AL17">
        <f t="shared" si="8"/>
        <v>4581.7276788301806</v>
      </c>
      <c r="AN17">
        <f t="shared" si="9"/>
        <v>4000.807898170397</v>
      </c>
      <c r="AO17">
        <f t="shared" si="9"/>
        <v>-200.04039490851983</v>
      </c>
      <c r="AP17">
        <f t="shared" si="9"/>
        <v>-8.702480671299055</v>
      </c>
      <c r="AQ17">
        <f t="shared" si="9"/>
        <v>-2020.680026063493</v>
      </c>
      <c r="AR17">
        <f t="shared" si="9"/>
        <v>1771.3849965270849</v>
      </c>
      <c r="AS17">
        <f t="shared" si="9"/>
        <v>-45.214242303187582</v>
      </c>
      <c r="AT17">
        <f t="shared" si="9"/>
        <v>161.64228858107461</v>
      </c>
      <c r="AU17">
        <f t="shared" si="9"/>
        <v>1887.8130428049719</v>
      </c>
      <c r="AW17">
        <v>14</v>
      </c>
      <c r="AX17">
        <f>(R17*SUMPRODUCT(K18:$K$23, X18:$X$23)-$AZ$3*SUMPRODUCT(K17:$K$22, W18:$W$23))/Z17</f>
        <v>22860.309482659879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4.466869E-3</v>
      </c>
      <c r="O18">
        <f t="shared" si="21"/>
        <v>11493.297282937772</v>
      </c>
      <c r="P18">
        <f t="shared" si="22"/>
        <v>574.66486414688859</v>
      </c>
      <c r="Q18" s="4">
        <f t="shared" si="23"/>
        <v>25</v>
      </c>
      <c r="R18">
        <f t="shared" si="0"/>
        <v>2000000</v>
      </c>
      <c r="S18">
        <f t="shared" si="1"/>
        <v>22084.543982836229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19313.254112574399</v>
      </c>
      <c r="AC18">
        <f t="shared" si="2"/>
        <v>18387.937287391196</v>
      </c>
      <c r="AE18">
        <f t="shared" si="3"/>
        <v>9569.4993669895157</v>
      </c>
      <c r="AF18">
        <f t="shared" si="4"/>
        <v>-478.47496834947577</v>
      </c>
      <c r="AG18">
        <f t="shared" si="4"/>
        <v>-20.81539163960327</v>
      </c>
      <c r="AH18">
        <f t="shared" si="5"/>
        <v>-7547.5597694789649</v>
      </c>
      <c r="AI18">
        <f t="shared" si="6"/>
        <v>1522.6492375214712</v>
      </c>
      <c r="AJ18">
        <f t="shared" si="7"/>
        <v>925.31682518320304</v>
      </c>
      <c r="AK18">
        <f t="shared" si="24"/>
        <v>613.5324158422319</v>
      </c>
      <c r="AL18">
        <f t="shared" si="8"/>
        <v>3061.498478546906</v>
      </c>
      <c r="AN18">
        <f t="shared" si="9"/>
        <v>3684.6357671370902</v>
      </c>
      <c r="AO18">
        <f t="shared" si="9"/>
        <v>-184.23178835685451</v>
      </c>
      <c r="AP18">
        <f t="shared" si="9"/>
        <v>-8.0147491107862265</v>
      </c>
      <c r="AQ18">
        <f t="shared" si="9"/>
        <v>-2906.1090465358338</v>
      </c>
      <c r="AR18">
        <f t="shared" si="9"/>
        <v>586.28018313361554</v>
      </c>
      <c r="AS18">
        <f t="shared" si="9"/>
        <v>356.28357756779434</v>
      </c>
      <c r="AT18">
        <f t="shared" si="9"/>
        <v>236.23424768786978</v>
      </c>
      <c r="AU18">
        <f t="shared" si="9"/>
        <v>1178.7980083892796</v>
      </c>
      <c r="AW18">
        <v>15</v>
      </c>
      <c r="AX18">
        <f>(R18*SUMPRODUCT(K19:$K$23, X19:$X$23)-$AZ$3*SUMPRODUCT(K18:$K$22, W19:$W$23))/Z18</f>
        <v>22084.543982836229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6.2254789999999999E-3</v>
      </c>
      <c r="O19">
        <f t="shared" si="21"/>
        <v>11493.297282937772</v>
      </c>
      <c r="P19">
        <f t="shared" si="22"/>
        <v>574.66486414688859</v>
      </c>
      <c r="Q19" s="4">
        <f t="shared" si="23"/>
        <v>25</v>
      </c>
      <c r="R19">
        <f t="shared" si="0"/>
        <v>2000000</v>
      </c>
      <c r="S19">
        <f t="shared" si="1"/>
        <v>20135.967883024423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18387.937287391196</v>
      </c>
      <c r="AC19">
        <f t="shared" si="2"/>
        <v>16493.493671084449</v>
      </c>
      <c r="AE19">
        <f t="shared" si="3"/>
        <v>9414.2296559699134</v>
      </c>
      <c r="AF19">
        <f t="shared" si="4"/>
        <v>-470.71148279849564</v>
      </c>
      <c r="AG19">
        <f t="shared" si="4"/>
        <v>-20.477651939678111</v>
      </c>
      <c r="AH19">
        <f t="shared" si="5"/>
        <v>-10366.862682330058</v>
      </c>
      <c r="AI19">
        <f t="shared" si="6"/>
        <v>-1443.8221610983182</v>
      </c>
      <c r="AJ19">
        <f t="shared" si="7"/>
        <v>1894.4436163067476</v>
      </c>
      <c r="AK19">
        <f t="shared" si="24"/>
        <v>609.49145677054628</v>
      </c>
      <c r="AL19">
        <f t="shared" si="8"/>
        <v>1060.1129119789757</v>
      </c>
      <c r="AN19">
        <f t="shared" si="9"/>
        <v>3376.9804237700378</v>
      </c>
      <c r="AO19">
        <f t="shared" si="9"/>
        <v>-168.84902118850187</v>
      </c>
      <c r="AP19">
        <f t="shared" si="9"/>
        <v>-7.3455431035950207</v>
      </c>
      <c r="AQ19">
        <f t="shared" si="9"/>
        <v>-3718.6996295485988</v>
      </c>
      <c r="AR19">
        <f t="shared" si="9"/>
        <v>-517.91377007065785</v>
      </c>
      <c r="AS19">
        <f t="shared" si="9"/>
        <v>679.55629297263965</v>
      </c>
      <c r="AT19">
        <f t="shared" si="9"/>
        <v>218.630816666344</v>
      </c>
      <c r="AU19">
        <f t="shared" si="9"/>
        <v>380.27333956832581</v>
      </c>
      <c r="AW19">
        <v>16</v>
      </c>
      <c r="AX19">
        <f>(R19*SUMPRODUCT(K20:$K$23, X20:$X$23)-$AZ$3*SUMPRODUCT(K19:$K$22, W20:$W$23))/Z19</f>
        <v>20135.967883024423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8.1133709999999994E-3</v>
      </c>
      <c r="O20">
        <f t="shared" si="21"/>
        <v>11493.297282937772</v>
      </c>
      <c r="P20">
        <f t="shared" si="22"/>
        <v>574.66486414688859</v>
      </c>
      <c r="Q20" s="4">
        <f t="shared" si="23"/>
        <v>25</v>
      </c>
      <c r="R20">
        <f t="shared" si="0"/>
        <v>2000000</v>
      </c>
      <c r="S20">
        <f t="shared" si="1"/>
        <v>16963.493313512852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16493.493671084449</v>
      </c>
      <c r="AC20">
        <f t="shared" si="2"/>
        <v>13643.21698298199</v>
      </c>
      <c r="AE20">
        <f t="shared" si="3"/>
        <v>9243.7062215321257</v>
      </c>
      <c r="AF20">
        <f t="shared" si="4"/>
        <v>-462.1853110766063</v>
      </c>
      <c r="AG20">
        <f t="shared" si="4"/>
        <v>-20.106732632885848</v>
      </c>
      <c r="AH20">
        <f t="shared" si="5"/>
        <v>-13291.42299163825</v>
      </c>
      <c r="AI20">
        <f t="shared" si="6"/>
        <v>-4530.008813815617</v>
      </c>
      <c r="AJ20">
        <f t="shared" si="7"/>
        <v>2850.2766881024581</v>
      </c>
      <c r="AK20">
        <f t="shared" si="24"/>
        <v>108.68256270062187</v>
      </c>
      <c r="AL20">
        <f t="shared" si="8"/>
        <v>-1571.049563012537</v>
      </c>
      <c r="AN20">
        <f t="shared" si="9"/>
        <v>3145.0364455037015</v>
      </c>
      <c r="AO20">
        <f t="shared" si="9"/>
        <v>-157.25182227518508</v>
      </c>
      <c r="AP20">
        <f t="shared" si="9"/>
        <v>-6.8410230068890359</v>
      </c>
      <c r="AQ20">
        <f t="shared" si="9"/>
        <v>-4522.2131382686393</v>
      </c>
      <c r="AR20">
        <f t="shared" si="9"/>
        <v>-1541.2695380470118</v>
      </c>
      <c r="AS20">
        <f t="shared" si="9"/>
        <v>969.76514062841079</v>
      </c>
      <c r="AT20">
        <f t="shared" si="9"/>
        <v>36.977659446596149</v>
      </c>
      <c r="AU20">
        <f t="shared" si="9"/>
        <v>-534.52673797200475</v>
      </c>
      <c r="AW20">
        <v>17</v>
      </c>
      <c r="AX20">
        <f>(R20*SUMPRODUCT(K21:$K$23, X21:$X$23)-$AZ$3*SUMPRODUCT(K20:$K$22, W21:$W$23))/Z20</f>
        <v>16963.493313512852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1.0286442999999999E-2</v>
      </c>
      <c r="O21">
        <f t="shared" si="21"/>
        <v>11493.297282937772</v>
      </c>
      <c r="P21">
        <f t="shared" si="22"/>
        <v>574.66486414688859</v>
      </c>
      <c r="Q21" s="4">
        <f t="shared" si="23"/>
        <v>25</v>
      </c>
      <c r="R21">
        <f t="shared" si="0"/>
        <v>2000000</v>
      </c>
      <c r="S21">
        <f t="shared" si="1"/>
        <v>12494.95013425473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13643.21698298199</v>
      </c>
      <c r="AC21">
        <f t="shared" si="2"/>
        <v>9845.4402141061983</v>
      </c>
      <c r="AE21">
        <f t="shared" si="3"/>
        <v>9056.184302160269</v>
      </c>
      <c r="AF21">
        <f t="shared" si="4"/>
        <v>-452.80921510801346</v>
      </c>
      <c r="AG21">
        <f t="shared" si="4"/>
        <v>-19.698838547412571</v>
      </c>
      <c r="AH21">
        <f t="shared" si="5"/>
        <v>-16546.140731553616</v>
      </c>
      <c r="AI21">
        <f t="shared" si="6"/>
        <v>-7962.4644830487723</v>
      </c>
      <c r="AJ21">
        <f t="shared" si="7"/>
        <v>3797.7767688757922</v>
      </c>
      <c r="AK21">
        <f t="shared" si="24"/>
        <v>35.594547312054793</v>
      </c>
      <c r="AL21">
        <f t="shared" si="8"/>
        <v>-4129.0931668609255</v>
      </c>
      <c r="AN21">
        <f t="shared" si="9"/>
        <v>2930.8806648141053</v>
      </c>
      <c r="AO21">
        <f t="shared" si="9"/>
        <v>-146.54403324070526</v>
      </c>
      <c r="AP21">
        <f t="shared" si="9"/>
        <v>-6.3751954566708786</v>
      </c>
      <c r="AQ21">
        <f t="shared" si="9"/>
        <v>-5354.8782058063489</v>
      </c>
      <c r="AR21">
        <f t="shared" si="9"/>
        <v>-2576.9167696896202</v>
      </c>
      <c r="AS21">
        <f t="shared" si="9"/>
        <v>1229.0861283071602</v>
      </c>
      <c r="AT21">
        <f t="shared" si="9"/>
        <v>11.519572372751613</v>
      </c>
      <c r="AU21">
        <f t="shared" si="9"/>
        <v>-1336.3110690097083</v>
      </c>
      <c r="AW21">
        <v>18</v>
      </c>
      <c r="AX21">
        <f>(R21*SUMPRODUCT(K22:$K$23, X22:$X$23)-$AZ$3*SUMPRODUCT(K21:$K$22, W22:$W$23))/Z21</f>
        <v>12494.95013425473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1.2759904000000001E-2</v>
      </c>
      <c r="O22">
        <f t="shared" si="21"/>
        <v>11493.297282937772</v>
      </c>
      <c r="P22">
        <f t="shared" si="22"/>
        <v>574.66486414688859</v>
      </c>
      <c r="Q22" s="4">
        <f t="shared" si="23"/>
        <v>25</v>
      </c>
      <c r="R22">
        <f t="shared" si="0"/>
        <v>2000000</v>
      </c>
      <c r="S22">
        <f t="shared" si="1"/>
        <v>6771.9085982631314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9845.4402141061983</v>
      </c>
      <c r="AC22">
        <f t="shared" si="2"/>
        <v>5214.5036700954324</v>
      </c>
      <c r="AE22">
        <f t="shared" si="3"/>
        <v>8850.0664168367948</v>
      </c>
      <c r="AF22">
        <f t="shared" si="4"/>
        <v>-442.50332084183975</v>
      </c>
      <c r="AG22">
        <f t="shared" si="4"/>
        <v>-19.250494873161962</v>
      </c>
      <c r="AH22">
        <f t="shared" si="5"/>
        <v>-20108.423102118708</v>
      </c>
      <c r="AI22">
        <f t="shared" si="6"/>
        <v>-11720.110500996914</v>
      </c>
      <c r="AJ22">
        <f t="shared" si="7"/>
        <v>4630.9365440107658</v>
      </c>
      <c r="AK22">
        <f t="shared" si="24"/>
        <v>383.31306951212429</v>
      </c>
      <c r="AL22">
        <f t="shared" si="8"/>
        <v>-6705.8608874740239</v>
      </c>
      <c r="AN22">
        <f t="shared" si="9"/>
        <v>2676.7982263995141</v>
      </c>
      <c r="AO22">
        <f t="shared" si="9"/>
        <v>-133.8399113199757</v>
      </c>
      <c r="AP22">
        <f t="shared" si="9"/>
        <v>-5.822520205697022</v>
      </c>
      <c r="AQ22">
        <f t="shared" si="9"/>
        <v>-6082.0098697836684</v>
      </c>
      <c r="AR22">
        <f t="shared" si="9"/>
        <v>-3544.874074909827</v>
      </c>
      <c r="AS22">
        <f t="shared" si="9"/>
        <v>1400.6768021530104</v>
      </c>
      <c r="AT22">
        <f t="shared" si="9"/>
        <v>115.93718016328074</v>
      </c>
      <c r="AU22">
        <f t="shared" si="9"/>
        <v>-2028.2600925935358</v>
      </c>
      <c r="AW22">
        <v>19</v>
      </c>
      <c r="AX22">
        <f>(R22*SUMPRODUCT(K23:$K$23, X23:$X$23)-$AZ$3*SUMPRODUCT(K22:$K$22, W23:$W$23))/Z22</f>
        <v>6771.9085982631314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1.5498582E-2</v>
      </c>
      <c r="O23">
        <f t="shared" si="21"/>
        <v>11493.297282937772</v>
      </c>
      <c r="P23">
        <f t="shared" si="22"/>
        <v>574.66486414688859</v>
      </c>
      <c r="Q23" s="4">
        <f t="shared" si="23"/>
        <v>25</v>
      </c>
      <c r="R23">
        <f t="shared" si="0"/>
        <v>2000000</v>
      </c>
      <c r="S23">
        <f t="shared" si="1"/>
        <v>6949.1008152264494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5214.5036700954324</v>
      </c>
      <c r="AC23">
        <f t="shared" si="2"/>
        <v>5214.5036700954324</v>
      </c>
      <c r="AE23">
        <f t="shared" si="3"/>
        <v>8624.4022726016356</v>
      </c>
      <c r="AF23">
        <f t="shared" si="4"/>
        <v>-431.22011363008181</v>
      </c>
      <c r="AG23">
        <f t="shared" si="4"/>
        <v>-18.759634551098063</v>
      </c>
      <c r="AH23">
        <f t="shared" si="5"/>
        <v>-23868.429866582421</v>
      </c>
      <c r="AI23">
        <f t="shared" si="6"/>
        <v>-15694.007342161964</v>
      </c>
      <c r="AJ23">
        <f t="shared" si="7"/>
        <v>0</v>
      </c>
      <c r="AK23">
        <f t="shared" si="24"/>
        <v>938.53800803468914</v>
      </c>
      <c r="AL23">
        <f t="shared" si="8"/>
        <v>-14755.469334127274</v>
      </c>
      <c r="AN23">
        <f t="shared" si="9"/>
        <v>2363.0253350178564</v>
      </c>
      <c r="AO23">
        <f t="shared" si="9"/>
        <v>-118.15126675089282</v>
      </c>
      <c r="AP23">
        <f t="shared" si="9"/>
        <v>-5.1400074252970374</v>
      </c>
      <c r="AQ23">
        <f t="shared" si="9"/>
        <v>-6539.7812740032368</v>
      </c>
      <c r="AR23">
        <f t="shared" si="9"/>
        <v>-4300.0472131615697</v>
      </c>
      <c r="AS23">
        <f t="shared" si="9"/>
        <v>0</v>
      </c>
      <c r="AT23">
        <f t="shared" si="9"/>
        <v>257.15278818901209</v>
      </c>
      <c r="AU23">
        <f t="shared" si="9"/>
        <v>-4042.8944249725573</v>
      </c>
      <c r="AW23">
        <v>20</v>
      </c>
      <c r="AX23">
        <f>(R23*SUMPRODUCT(K$23:$K24, X$23:$X24)-$AZ$3*SUMPRODUCT(K$22:$K23, W$23:$W24))/Z23</f>
        <v>6949.1008152264494</v>
      </c>
    </row>
    <row r="25" spans="5:50" x14ac:dyDescent="0.25">
      <c r="AN25" s="8">
        <f t="shared" ref="AN25:AU25" si="25">SUM(AN3:AN23)</f>
        <v>110342.04637165461</v>
      </c>
      <c r="AO25" s="8">
        <f t="shared" si="25"/>
        <v>-14137.075280786055</v>
      </c>
      <c r="AP25" s="8">
        <f t="shared" si="25"/>
        <v>-1737.446491746598</v>
      </c>
      <c r="AQ25" s="8">
        <f t="shared" si="25"/>
        <v>-58738.109429725424</v>
      </c>
      <c r="AR25" s="8">
        <f t="shared" si="25"/>
        <v>35729.41516939654</v>
      </c>
      <c r="AS25" s="8">
        <f t="shared" si="25"/>
        <v>-9246.8809640289928</v>
      </c>
      <c r="AT25" s="8">
        <f t="shared" si="25"/>
        <v>3637.419167581852</v>
      </c>
      <c r="AU25" s="9">
        <f t="shared" si="25"/>
        <v>30119.953372949389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2440-50C0-404B-94B7-8C8634F7D341}">
  <dimension ref="A1:AZ29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46912.658309328501</v>
      </c>
      <c r="K3">
        <v>1</v>
      </c>
      <c r="L3" s="2">
        <v>0</v>
      </c>
      <c r="O3">
        <f>$C$3</f>
        <v>46912.658309328501</v>
      </c>
      <c r="P3">
        <f>O3*B5</f>
        <v>37530.126647462799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46912.658309328501</v>
      </c>
      <c r="AF3">
        <f t="shared" ref="AF3:AG23" si="4">-$Z3*P3</f>
        <v>-37530.126647462799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7860.0990748657014</v>
      </c>
      <c r="AJ3">
        <f t="shared" ref="AJ3:AJ23" si="7">AB3-AC3</f>
        <v>0</v>
      </c>
      <c r="AL3">
        <f t="shared" ref="AL3:AL23" si="8">SUM(AI3:AK3)</f>
        <v>7860.0990748657014</v>
      </c>
      <c r="AN3">
        <f t="shared" ref="AN3:AU23" si="9">AE3*$K3</f>
        <v>46912.658309328501</v>
      </c>
      <c r="AO3">
        <f t="shared" si="9"/>
        <v>-37530.126647462799</v>
      </c>
      <c r="AP3">
        <f t="shared" si="9"/>
        <v>-1522.432587</v>
      </c>
      <c r="AQ3">
        <f t="shared" si="9"/>
        <v>0</v>
      </c>
      <c r="AR3">
        <f t="shared" si="9"/>
        <v>7860.0990748657014</v>
      </c>
      <c r="AS3">
        <f t="shared" si="9"/>
        <v>0</v>
      </c>
      <c r="AT3">
        <f t="shared" si="9"/>
        <v>0</v>
      </c>
      <c r="AU3">
        <f t="shared" si="9"/>
        <v>7860.0990748657014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26795.828365888043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2.3387939999999999E-3</v>
      </c>
      <c r="R4">
        <f t="shared" si="0"/>
        <v>2000000</v>
      </c>
      <c r="S4">
        <f t="shared" si="1"/>
        <v>22687.370246357299</v>
      </c>
      <c r="U4">
        <f t="shared" ref="U4:U23" si="13">M4</f>
        <v>2.3387939999999999E-3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2.3387939999999999E-3</v>
      </c>
      <c r="Y4">
        <f t="shared" ref="Y4:Y23" si="17">V4*W4</f>
        <v>0.01</v>
      </c>
      <c r="Z4">
        <f t="shared" ref="Z4:Z23" si="18">MAX(0, W4-X4-Y4)</f>
        <v>0.98766120599999996</v>
      </c>
      <c r="AB4">
        <f t="shared" ref="AB4:AB23" si="19">AC3</f>
        <v>0</v>
      </c>
      <c r="AC4">
        <f t="shared" si="2"/>
        <v>22407.435458485765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-4677.5879999999997</v>
      </c>
      <c r="AI4">
        <f t="shared" si="6"/>
        <v>-4677.5879999999997</v>
      </c>
      <c r="AJ4">
        <f t="shared" si="7"/>
        <v>-22407.435458485765</v>
      </c>
      <c r="AK4">
        <f>H4*SUM(AB4, AE4:AF4)</f>
        <v>0</v>
      </c>
      <c r="AL4">
        <f t="shared" si="8"/>
        <v>-27085.023458485764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-4388.3929074021944</v>
      </c>
      <c r="AR4">
        <f t="shared" si="9"/>
        <v>-4388.3929074021944</v>
      </c>
      <c r="AS4">
        <f t="shared" si="9"/>
        <v>-21022.080362591016</v>
      </c>
      <c r="AT4">
        <f t="shared" si="9"/>
        <v>0</v>
      </c>
      <c r="AU4">
        <f t="shared" si="9"/>
        <v>-25410.47326999321</v>
      </c>
      <c r="AW4">
        <v>1</v>
      </c>
      <c r="AX4">
        <f>(R4*SUMPRODUCT(K5:$K$23, X5:$X$23)-$AZ$3*SUMPRODUCT(K4:$K$22, W5:$W$23))/Z4</f>
        <v>22687.370246357299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2.4879479999999998E-3</v>
      </c>
      <c r="O5">
        <f t="shared" ref="O5:O23" si="21">$C$3</f>
        <v>46912.658309328501</v>
      </c>
      <c r="P5">
        <f t="shared" ref="P5:P23" si="22">O5*$C$5</f>
        <v>2345.6329154664249</v>
      </c>
      <c r="Q5" s="4">
        <f t="shared" ref="Q5:Q23" si="23">$C$8</f>
        <v>25</v>
      </c>
      <c r="R5">
        <f t="shared" si="0"/>
        <v>2000000</v>
      </c>
      <c r="S5">
        <f t="shared" si="1"/>
        <v>44079.99960391692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22407.435458485765</v>
      </c>
      <c r="AC5">
        <f t="shared" si="2"/>
        <v>42992.428946812375</v>
      </c>
      <c r="AE5">
        <f t="shared" si="3"/>
        <v>45755.198439037034</v>
      </c>
      <c r="AF5">
        <f t="shared" si="4"/>
        <v>-2287.7599219518515</v>
      </c>
      <c r="AG5">
        <f t="shared" si="4"/>
        <v>-24.383183605446366</v>
      </c>
      <c r="AH5">
        <f t="shared" si="5"/>
        <v>-4914.4994442905754</v>
      </c>
      <c r="AI5">
        <f t="shared" si="6"/>
        <v>38528.555889189163</v>
      </c>
      <c r="AJ5">
        <f t="shared" si="7"/>
        <v>-20584.993488326611</v>
      </c>
      <c r="AK5">
        <f>H5*SUM(AB5, AE5:AF5)</f>
        <v>5691.5891114893311</v>
      </c>
      <c r="AL5">
        <f t="shared" si="8"/>
        <v>23635.151512351884</v>
      </c>
      <c r="AN5">
        <f t="shared" si="9"/>
        <v>39512.474090565935</v>
      </c>
      <c r="AO5">
        <f t="shared" si="9"/>
        <v>-1975.6237045282967</v>
      </c>
      <c r="AP5">
        <f t="shared" si="9"/>
        <v>-21.056403279277053</v>
      </c>
      <c r="AQ5">
        <f t="shared" si="9"/>
        <v>-4243.9774842055922</v>
      </c>
      <c r="AR5">
        <f t="shared" si="9"/>
        <v>33271.816498552769</v>
      </c>
      <c r="AS5">
        <f t="shared" si="9"/>
        <v>-17776.428681555768</v>
      </c>
      <c r="AT5">
        <f t="shared" si="9"/>
        <v>4915.0429890825408</v>
      </c>
      <c r="AU5">
        <f t="shared" si="9"/>
        <v>20410.430806079545</v>
      </c>
      <c r="AW5">
        <v>2</v>
      </c>
      <c r="AX5">
        <f>(R5*SUMPRODUCT(K6:$K$23, X6:$X$23)-$AZ$3*SUMPRODUCT(K5:$K$22, W6:$W$23))/Z5</f>
        <v>44079.99960391692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2.6637029999999999E-3</v>
      </c>
      <c r="O6">
        <f t="shared" si="21"/>
        <v>46912.658309328501</v>
      </c>
      <c r="P6">
        <f t="shared" si="22"/>
        <v>2345.6329154664249</v>
      </c>
      <c r="Q6" s="4">
        <f t="shared" si="23"/>
        <v>25</v>
      </c>
      <c r="R6">
        <f t="shared" si="0"/>
        <v>2000000</v>
      </c>
      <c r="S6">
        <f t="shared" si="1"/>
        <v>63879.702560742335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42992.428946812375</v>
      </c>
      <c r="AC6">
        <f t="shared" si="2"/>
        <v>61514.626100284426</v>
      </c>
      <c r="AE6">
        <f t="shared" si="3"/>
        <v>45175.76819529901</v>
      </c>
      <c r="AF6">
        <f t="shared" si="4"/>
        <v>-2258.7884097649503</v>
      </c>
      <c r="AG6">
        <f t="shared" si="4"/>
        <v>-24.074402210072524</v>
      </c>
      <c r="AH6">
        <f t="shared" si="5"/>
        <v>-5195.9647455502636</v>
      </c>
      <c r="AI6">
        <f t="shared" si="6"/>
        <v>37696.940637773725</v>
      </c>
      <c r="AJ6">
        <f t="shared" si="7"/>
        <v>-18522.197153472051</v>
      </c>
      <c r="AK6">
        <f>H6*SUM(AB6, AE6:AF6)</f>
        <v>9346.9436700792921</v>
      </c>
      <c r="AL6">
        <f t="shared" si="8"/>
        <v>28521.687154380968</v>
      </c>
      <c r="AN6">
        <f t="shared" si="9"/>
        <v>35184.072739797812</v>
      </c>
      <c r="AO6">
        <f t="shared" si="9"/>
        <v>-1759.2036369898906</v>
      </c>
      <c r="AP6">
        <f t="shared" si="9"/>
        <v>-18.749775651064269</v>
      </c>
      <c r="AQ6">
        <f t="shared" si="9"/>
        <v>-4046.7535775050587</v>
      </c>
      <c r="AR6">
        <f t="shared" si="9"/>
        <v>29359.365749651803</v>
      </c>
      <c r="AS6">
        <f t="shared" si="9"/>
        <v>-14425.572779002596</v>
      </c>
      <c r="AT6">
        <f t="shared" si="9"/>
        <v>7279.6447989806202</v>
      </c>
      <c r="AU6">
        <f t="shared" si="9"/>
        <v>22213.437769629829</v>
      </c>
      <c r="AW6">
        <v>3</v>
      </c>
      <c r="AX6">
        <f>(R6*SUMPRODUCT(K7:$K$23, X7:$X$23)-$AZ$3*SUMPRODUCT(K6:$K$22, W7:$W$23))/Z6</f>
        <v>63879.702560742335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2.8651079999999999E-3</v>
      </c>
      <c r="O7">
        <f t="shared" si="21"/>
        <v>46912.658309328501</v>
      </c>
      <c r="P7">
        <f t="shared" si="22"/>
        <v>2345.6329154664249</v>
      </c>
      <c r="Q7" s="4">
        <f t="shared" si="23"/>
        <v>25</v>
      </c>
      <c r="R7">
        <f t="shared" si="0"/>
        <v>2000000</v>
      </c>
      <c r="S7">
        <f t="shared" si="1"/>
        <v>81760.991991840434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61514.626100284426</v>
      </c>
      <c r="AC7">
        <f t="shared" si="2"/>
        <v>77720.960379539232</v>
      </c>
      <c r="AE7">
        <f t="shared" si="3"/>
        <v>44594.577058483519</v>
      </c>
      <c r="AF7">
        <f t="shared" si="4"/>
        <v>-2229.728852924176</v>
      </c>
      <c r="AG7">
        <f t="shared" si="4"/>
        <v>-23.764682425604502</v>
      </c>
      <c r="AH7">
        <f t="shared" si="5"/>
        <v>-5518.0609893837172</v>
      </c>
      <c r="AI7">
        <f t="shared" si="6"/>
        <v>36823.022533750016</v>
      </c>
      <c r="AJ7">
        <f t="shared" si="7"/>
        <v>-16206.334279254806</v>
      </c>
      <c r="AK7">
        <f>H7*SUM(AB7, AE7:AF7)</f>
        <v>10876.180959821844</v>
      </c>
      <c r="AL7">
        <f t="shared" si="8"/>
        <v>31492.869214317056</v>
      </c>
      <c r="AN7">
        <f t="shared" si="9"/>
        <v>31439.690272581203</v>
      </c>
      <c r="AO7">
        <f t="shared" si="9"/>
        <v>-1571.9845136290603</v>
      </c>
      <c r="AP7">
        <f t="shared" si="9"/>
        <v>-16.75437472828601</v>
      </c>
      <c r="AQ7">
        <f t="shared" si="9"/>
        <v>-3890.2965305382054</v>
      </c>
      <c r="AR7">
        <f t="shared" si="9"/>
        <v>25960.65485368565</v>
      </c>
      <c r="AS7">
        <f t="shared" si="9"/>
        <v>-11425.65226093465</v>
      </c>
      <c r="AT7">
        <f t="shared" si="9"/>
        <v>7667.8328012148631</v>
      </c>
      <c r="AU7">
        <f t="shared" si="9"/>
        <v>22202.835393965863</v>
      </c>
      <c r="AW7">
        <v>4</v>
      </c>
      <c r="AX7">
        <f>(R7*SUMPRODUCT(K8:$K$23, X8:$X$23)-$AZ$3*SUMPRODUCT(K7:$K$22, W8:$W$23))/Z7</f>
        <v>81760.991991840434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4.466869E-3</v>
      </c>
      <c r="O8">
        <f t="shared" si="21"/>
        <v>46912.658309328501</v>
      </c>
      <c r="P8">
        <f t="shared" si="22"/>
        <v>2345.6329154664249</v>
      </c>
      <c r="Q8" s="4">
        <f t="shared" si="23"/>
        <v>25</v>
      </c>
      <c r="R8">
        <f t="shared" si="0"/>
        <v>2000000</v>
      </c>
      <c r="S8">
        <f t="shared" si="1"/>
        <v>96171.030219744032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77720.960379539232</v>
      </c>
      <c r="AC8">
        <f t="shared" si="2"/>
        <v>90096.413554975064</v>
      </c>
      <c r="AE8">
        <f t="shared" si="3"/>
        <v>43949.433154068036</v>
      </c>
      <c r="AF8">
        <f t="shared" si="4"/>
        <v>-2197.4716577034019</v>
      </c>
      <c r="AG8">
        <f t="shared" si="4"/>
        <v>-23.420881878126682</v>
      </c>
      <c r="AH8">
        <f t="shared" si="5"/>
        <v>-8492.2978577422055</v>
      </c>
      <c r="AI8">
        <f t="shared" si="6"/>
        <v>33236.242756744301</v>
      </c>
      <c r="AJ8">
        <f t="shared" si="7"/>
        <v>-12375.453175435832</v>
      </c>
      <c r="AK8">
        <f t="shared" ref="AK8:AK23" si="24">H8*SUM(AB8:AB8, AE8:AF8)</f>
        <v>8661.7868360030316</v>
      </c>
      <c r="AL8">
        <f t="shared" si="8"/>
        <v>29522.576417311502</v>
      </c>
      <c r="AN8">
        <f t="shared" si="9"/>
        <v>28890.308990216501</v>
      </c>
      <c r="AO8">
        <f t="shared" si="9"/>
        <v>-1444.5154495108252</v>
      </c>
      <c r="AP8">
        <f t="shared" si="9"/>
        <v>-15.395796162158495</v>
      </c>
      <c r="AQ8">
        <f t="shared" si="9"/>
        <v>-5582.4408084411525</v>
      </c>
      <c r="AR8">
        <f t="shared" si="9"/>
        <v>21847.956936102364</v>
      </c>
      <c r="AS8">
        <f t="shared" si="9"/>
        <v>-8135.0461308328277</v>
      </c>
      <c r="AT8">
        <f t="shared" si="9"/>
        <v>5693.8549633228777</v>
      </c>
      <c r="AU8">
        <f t="shared" si="9"/>
        <v>19406.765768592417</v>
      </c>
      <c r="AW8">
        <v>5</v>
      </c>
      <c r="AX8">
        <f>(R8*SUMPRODUCT(K9:$K$23, X9:$X$23)-$AZ$3*SUMPRODUCT(K8:$K$22, W9:$W$23))/Z8</f>
        <v>96171.030219744032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6.2254789999999999E-3</v>
      </c>
      <c r="O9">
        <f t="shared" si="21"/>
        <v>46912.658309328501</v>
      </c>
      <c r="P9">
        <f t="shared" si="22"/>
        <v>2345.6329154664249</v>
      </c>
      <c r="Q9" s="4">
        <f t="shared" si="23"/>
        <v>25</v>
      </c>
      <c r="R9">
        <f t="shared" si="0"/>
        <v>2000000</v>
      </c>
      <c r="S9">
        <f t="shared" si="1"/>
        <v>107755.10230585451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90096.413554975064</v>
      </c>
      <c r="AC9">
        <f t="shared" si="2"/>
        <v>99310.838590025727</v>
      </c>
      <c r="AE9">
        <f t="shared" si="3"/>
        <v>43236.332549364801</v>
      </c>
      <c r="AF9">
        <f t="shared" si="4"/>
        <v>-2161.8166274682399</v>
      </c>
      <c r="AG9">
        <f t="shared" si="4"/>
        <v>-23.040866851051657</v>
      </c>
      <c r="AH9">
        <f t="shared" si="5"/>
        <v>-11664.496663500657</v>
      </c>
      <c r="AI9">
        <f t="shared" si="6"/>
        <v>29386.978391544857</v>
      </c>
      <c r="AJ9">
        <f t="shared" si="7"/>
        <v>-9214.4250350506627</v>
      </c>
      <c r="AK9">
        <f t="shared" si="24"/>
        <v>6847.1225186926995</v>
      </c>
      <c r="AL9">
        <f t="shared" si="8"/>
        <v>27019.675875186895</v>
      </c>
      <c r="AN9">
        <f t="shared" si="9"/>
        <v>27011.547128295224</v>
      </c>
      <c r="AO9">
        <f t="shared" si="9"/>
        <v>-1350.577356414761</v>
      </c>
      <c r="AP9">
        <f t="shared" si="9"/>
        <v>-14.39459417871233</v>
      </c>
      <c r="AQ9">
        <f t="shared" si="9"/>
        <v>-7287.2994256451866</v>
      </c>
      <c r="AR9">
        <f t="shared" si="9"/>
        <v>18359.275752056568</v>
      </c>
      <c r="AS9">
        <f t="shared" si="9"/>
        <v>-5756.6371016838466</v>
      </c>
      <c r="AT9">
        <f t="shared" si="9"/>
        <v>4277.6841073583728</v>
      </c>
      <c r="AU9">
        <f t="shared" si="9"/>
        <v>16880.322757731094</v>
      </c>
      <c r="AW9">
        <v>6</v>
      </c>
      <c r="AX9">
        <f>(R9*SUMPRODUCT(K10:$K$23, X10:$X$23)-$AZ$3*SUMPRODUCT(K9:$K$22, W10:$W$23))/Z9</f>
        <v>107755.10230585451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8.1133709999999994E-3</v>
      </c>
      <c r="O10">
        <f t="shared" si="21"/>
        <v>46912.658309328501</v>
      </c>
      <c r="P10">
        <f t="shared" si="22"/>
        <v>2345.6329154664249</v>
      </c>
      <c r="Q10" s="4">
        <f t="shared" si="23"/>
        <v>25</v>
      </c>
      <c r="R10">
        <f t="shared" si="0"/>
        <v>2000000</v>
      </c>
      <c r="S10">
        <f t="shared" si="1"/>
        <v>116982.67593986701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99310.838590025727</v>
      </c>
      <c r="AC10">
        <f t="shared" si="2"/>
        <v>105862.39205376776</v>
      </c>
      <c r="AE10">
        <f t="shared" si="3"/>
        <v>42453.17681721878</v>
      </c>
      <c r="AF10">
        <f t="shared" si="4"/>
        <v>-2122.6588408609391</v>
      </c>
      <c r="AG10">
        <f t="shared" si="4"/>
        <v>-22.623519081616955</v>
      </c>
      <c r="AH10">
        <f t="shared" si="5"/>
        <v>-14955.128073934706</v>
      </c>
      <c r="AI10">
        <f t="shared" si="6"/>
        <v>25352.766383341521</v>
      </c>
      <c r="AJ10">
        <f t="shared" si="7"/>
        <v>-6551.5534637420351</v>
      </c>
      <c r="AK10">
        <f t="shared" si="24"/>
        <v>7331.171219735138</v>
      </c>
      <c r="AL10">
        <f t="shared" si="8"/>
        <v>26132.384139334623</v>
      </c>
      <c r="AN10">
        <f t="shared" si="9"/>
        <v>25199.313020310143</v>
      </c>
      <c r="AO10">
        <f t="shared" si="9"/>
        <v>-1259.9656510155073</v>
      </c>
      <c r="AP10">
        <f t="shared" si="9"/>
        <v>-13.428845181908667</v>
      </c>
      <c r="AQ10">
        <f t="shared" si="9"/>
        <v>-8877.0495366334198</v>
      </c>
      <c r="AR10">
        <f t="shared" si="9"/>
        <v>15048.868987479311</v>
      </c>
      <c r="AS10">
        <f t="shared" si="9"/>
        <v>-3888.864364920064</v>
      </c>
      <c r="AT10">
        <f t="shared" si="9"/>
        <v>4351.6290704695839</v>
      </c>
      <c r="AU10">
        <f t="shared" si="9"/>
        <v>15511.633693028831</v>
      </c>
      <c r="AW10">
        <v>7</v>
      </c>
      <c r="AX10">
        <f>(R10*SUMPRODUCT(K11:$K$23, X11:$X$23)-$AZ$3*SUMPRODUCT(K10:$K$22, W11:$W$23))/Z10</f>
        <v>116982.67593986701</v>
      </c>
    </row>
    <row r="11" spans="1:52" x14ac:dyDescent="0.25">
      <c r="A11" t="s">
        <v>33</v>
      </c>
      <c r="C11" s="7">
        <f>AU25</f>
        <v>123223.56303731377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1.0286442999999999E-2</v>
      </c>
      <c r="O11">
        <f t="shared" si="21"/>
        <v>46912.658309328501</v>
      </c>
      <c r="P11">
        <f t="shared" si="22"/>
        <v>2345.6329154664249</v>
      </c>
      <c r="Q11" s="4">
        <f t="shared" si="23"/>
        <v>25</v>
      </c>
      <c r="R11">
        <f t="shared" si="0"/>
        <v>2000000</v>
      </c>
      <c r="S11">
        <f t="shared" si="1"/>
        <v>123785.75337214526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105862.39205376776</v>
      </c>
      <c r="AC11">
        <f t="shared" si="2"/>
        <v>109746.31166140432</v>
      </c>
      <c r="AE11">
        <f t="shared" si="3"/>
        <v>41591.952865547348</v>
      </c>
      <c r="AF11">
        <f t="shared" si="4"/>
        <v>-2079.5976432773673</v>
      </c>
      <c r="AG11">
        <f t="shared" si="4"/>
        <v>-22.164568351308318</v>
      </c>
      <c r="AH11">
        <f t="shared" si="5"/>
        <v>-18617.243159397214</v>
      </c>
      <c r="AI11">
        <f t="shared" si="6"/>
        <v>20872.947494521461</v>
      </c>
      <c r="AJ11">
        <f t="shared" si="7"/>
        <v>-3883.9196076365624</v>
      </c>
      <c r="AK11">
        <f t="shared" si="24"/>
        <v>7486.7994847159434</v>
      </c>
      <c r="AL11">
        <f t="shared" si="8"/>
        <v>24475.827371600841</v>
      </c>
      <c r="AN11">
        <f t="shared" si="9"/>
        <v>23478.943027184461</v>
      </c>
      <c r="AO11">
        <f t="shared" si="9"/>
        <v>-1173.947151359223</v>
      </c>
      <c r="AP11">
        <f t="shared" si="9"/>
        <v>-12.512051050470804</v>
      </c>
      <c r="AQ11">
        <f t="shared" si="9"/>
        <v>-10509.561618223728</v>
      </c>
      <c r="AR11">
        <f t="shared" si="9"/>
        <v>11782.92220655104</v>
      </c>
      <c r="AS11">
        <f t="shared" si="9"/>
        <v>-2192.4992915011908</v>
      </c>
      <c r="AT11">
        <f t="shared" si="9"/>
        <v>4226.349725050025</v>
      </c>
      <c r="AU11">
        <f t="shared" si="9"/>
        <v>13816.772640099874</v>
      </c>
      <c r="AW11">
        <v>8</v>
      </c>
      <c r="AX11">
        <f>(R11*SUMPRODUCT(K12:$K$23, X12:$X$23)-$AZ$3*SUMPRODUCT(K11:$K$22, W12:$W$23))/Z11</f>
        <v>123785.75337214526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1.2759904000000001E-2</v>
      </c>
      <c r="O12">
        <f t="shared" si="21"/>
        <v>46912.658309328501</v>
      </c>
      <c r="P12">
        <f t="shared" si="22"/>
        <v>2345.6329154664249</v>
      </c>
      <c r="Q12" s="4">
        <f t="shared" si="23"/>
        <v>25</v>
      </c>
      <c r="R12">
        <f t="shared" si="0"/>
        <v>2000000</v>
      </c>
      <c r="S12">
        <f t="shared" si="1"/>
        <v>128133.16117586994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109746.31166140432</v>
      </c>
      <c r="AC12">
        <f t="shared" si="2"/>
        <v>111015.10850710355</v>
      </c>
      <c r="AE12">
        <f t="shared" si="3"/>
        <v>40645.324011154968</v>
      </c>
      <c r="AF12">
        <f t="shared" si="4"/>
        <v>-2032.2662005577483</v>
      </c>
      <c r="AG12">
        <f t="shared" si="4"/>
        <v>-21.660104903431105</v>
      </c>
      <c r="AH12">
        <f t="shared" si="5"/>
        <v>-22625.421149130598</v>
      </c>
      <c r="AI12">
        <f t="shared" si="6"/>
        <v>15965.97655656319</v>
      </c>
      <c r="AJ12">
        <f t="shared" si="7"/>
        <v>-1268.7968456992239</v>
      </c>
      <c r="AK12">
        <f t="shared" si="24"/>
        <v>7699.8512755968795</v>
      </c>
      <c r="AL12">
        <f t="shared" si="8"/>
        <v>22397.030986460846</v>
      </c>
      <c r="AN12">
        <f t="shared" si="9"/>
        <v>21812.495995688063</v>
      </c>
      <c r="AO12">
        <f t="shared" si="9"/>
        <v>-1090.6247997844032</v>
      </c>
      <c r="AP12">
        <f t="shared" si="9"/>
        <v>-11.623992746191643</v>
      </c>
      <c r="AQ12">
        <f t="shared" si="9"/>
        <v>-12142.034052446556</v>
      </c>
      <c r="AR12">
        <f t="shared" si="9"/>
        <v>8568.2131507109152</v>
      </c>
      <c r="AS12">
        <f t="shared" si="9"/>
        <v>-680.90553561734407</v>
      </c>
      <c r="AT12">
        <f t="shared" si="9"/>
        <v>4132.1598290188676</v>
      </c>
      <c r="AU12">
        <f t="shared" si="9"/>
        <v>12019.467444112439</v>
      </c>
      <c r="AW12">
        <v>9</v>
      </c>
      <c r="AX12">
        <f>(R12*SUMPRODUCT(K13:$K$23, X13:$X$23)-$AZ$3*SUMPRODUCT(K12:$K$22, W13:$W$23))/Z12</f>
        <v>128133.16117586994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1.5498582E-2</v>
      </c>
      <c r="O13">
        <f t="shared" si="21"/>
        <v>46912.658309328501</v>
      </c>
      <c r="P13">
        <f t="shared" si="22"/>
        <v>2345.6329154664249</v>
      </c>
      <c r="Q13" s="4">
        <f t="shared" si="23"/>
        <v>25</v>
      </c>
      <c r="R13">
        <f t="shared" si="0"/>
        <v>2000000</v>
      </c>
      <c r="S13">
        <f t="shared" si="1"/>
        <v>130011.34064297282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111015.10850710355</v>
      </c>
      <c r="AC13">
        <f t="shared" si="2"/>
        <v>109770.15034288072</v>
      </c>
      <c r="AE13">
        <f t="shared" si="3"/>
        <v>39608.925883939963</v>
      </c>
      <c r="AF13">
        <f t="shared" si="4"/>
        <v>-1980.446294196998</v>
      </c>
      <c r="AG13">
        <f t="shared" si="4"/>
        <v>-21.107802942422364</v>
      </c>
      <c r="AH13">
        <f t="shared" si="5"/>
        <v>-26856.072957954326</v>
      </c>
      <c r="AI13">
        <f t="shared" si="6"/>
        <v>10751.298828846215</v>
      </c>
      <c r="AJ13">
        <f t="shared" si="7"/>
        <v>1244.9581642228295</v>
      </c>
      <c r="AK13">
        <f t="shared" si="24"/>
        <v>7684.8735046069651</v>
      </c>
      <c r="AL13">
        <f t="shared" si="8"/>
        <v>19681.130497676008</v>
      </c>
      <c r="AN13">
        <f t="shared" si="9"/>
        <v>20211.37993526418</v>
      </c>
      <c r="AO13">
        <f t="shared" si="9"/>
        <v>-1010.5689967632089</v>
      </c>
      <c r="AP13">
        <f t="shared" si="9"/>
        <v>-10.770749656732404</v>
      </c>
      <c r="AQ13">
        <f t="shared" si="9"/>
        <v>-13703.938746354006</v>
      </c>
      <c r="AR13">
        <f t="shared" si="9"/>
        <v>5486.1014424902305</v>
      </c>
      <c r="AS13">
        <f t="shared" si="9"/>
        <v>635.26899301298818</v>
      </c>
      <c r="AT13">
        <f t="shared" si="9"/>
        <v>3921.3862706394202</v>
      </c>
      <c r="AU13">
        <f t="shared" si="9"/>
        <v>10042.756706142638</v>
      </c>
      <c r="AW13">
        <v>10</v>
      </c>
      <c r="AX13">
        <f>(R13*SUMPRODUCT(K14:$K$23, X14:$X$23)-$AZ$3*SUMPRODUCT(K13:$K$22, W14:$W$23))/Z13</f>
        <v>130011.34064297282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1.8608946000000001E-2</v>
      </c>
      <c r="O14">
        <f t="shared" si="21"/>
        <v>46912.658309328501</v>
      </c>
      <c r="P14">
        <f t="shared" si="22"/>
        <v>2345.6329154664249</v>
      </c>
      <c r="Q14" s="4">
        <f t="shared" si="23"/>
        <v>25</v>
      </c>
      <c r="R14">
        <f t="shared" si="0"/>
        <v>2000000</v>
      </c>
      <c r="S14">
        <f t="shared" si="1"/>
        <v>129321.42007119609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109770.15034288072</v>
      </c>
      <c r="AC14">
        <f t="shared" si="2"/>
        <v>106063.89868878052</v>
      </c>
      <c r="AE14">
        <f t="shared" si="3"/>
        <v>38475.756262208321</v>
      </c>
      <c r="AF14">
        <f t="shared" si="4"/>
        <v>-1923.787813110416</v>
      </c>
      <c r="AG14">
        <f t="shared" si="4"/>
        <v>-20.50393094786396</v>
      </c>
      <c r="AH14">
        <f t="shared" si="5"/>
        <v>-31423.51721073431</v>
      </c>
      <c r="AI14">
        <f t="shared" si="6"/>
        <v>5107.9473074157286</v>
      </c>
      <c r="AJ14">
        <f t="shared" si="7"/>
        <v>3706.2516541001969</v>
      </c>
      <c r="AK14">
        <f t="shared" si="24"/>
        <v>7520.9569059077003</v>
      </c>
      <c r="AL14">
        <f t="shared" si="8"/>
        <v>16335.155867423626</v>
      </c>
      <c r="AN14">
        <f t="shared" si="9"/>
        <v>18673.343787436483</v>
      </c>
      <c r="AO14">
        <f t="shared" si="9"/>
        <v>-933.66718937182407</v>
      </c>
      <c r="AP14">
        <f t="shared" si="9"/>
        <v>-9.9511221813043793</v>
      </c>
      <c r="AQ14">
        <f t="shared" si="9"/>
        <v>-15250.698021050164</v>
      </c>
      <c r="AR14">
        <f t="shared" si="9"/>
        <v>2479.0274548331886</v>
      </c>
      <c r="AS14">
        <f t="shared" si="9"/>
        <v>1798.7459642929937</v>
      </c>
      <c r="AT14">
        <f t="shared" si="9"/>
        <v>3650.1274453818473</v>
      </c>
      <c r="AU14">
        <f t="shared" si="9"/>
        <v>7927.9008645080294</v>
      </c>
      <c r="AW14">
        <v>11</v>
      </c>
      <c r="AX14">
        <f>(R14*SUMPRODUCT(K15:$K$23, X15:$X$23)-$AZ$3*SUMPRODUCT(K14:$K$22, W15:$W$23))/Z14</f>
        <v>129321.42007119609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2.2132820000000001E-2</v>
      </c>
      <c r="O15">
        <f t="shared" si="21"/>
        <v>46912.658309328501</v>
      </c>
      <c r="P15">
        <f t="shared" si="22"/>
        <v>2345.6329154664249</v>
      </c>
      <c r="Q15" s="4">
        <f t="shared" si="23"/>
        <v>25</v>
      </c>
      <c r="R15">
        <f t="shared" si="0"/>
        <v>2000000</v>
      </c>
      <c r="S15">
        <f t="shared" si="1"/>
        <v>125949.93868599329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106063.89868878052</v>
      </c>
      <c r="AC15">
        <f t="shared" si="2"/>
        <v>99979.473565225984</v>
      </c>
      <c r="AE15">
        <f t="shared" si="3"/>
        <v>37239.421711870906</v>
      </c>
      <c r="AF15">
        <f t="shared" si="4"/>
        <v>-1861.9710855935455</v>
      </c>
      <c r="AG15">
        <f t="shared" si="4"/>
        <v>-19.845081825423819</v>
      </c>
      <c r="AH15">
        <f t="shared" si="5"/>
        <v>-36304.785036920199</v>
      </c>
      <c r="AI15">
        <f t="shared" si="6"/>
        <v>-947.17949246826174</v>
      </c>
      <c r="AJ15">
        <f t="shared" si="7"/>
        <v>6084.425123554538</v>
      </c>
      <c r="AK15">
        <f t="shared" si="24"/>
        <v>7340.8060294515044</v>
      </c>
      <c r="AL15">
        <f t="shared" si="8"/>
        <v>12478.051660537782</v>
      </c>
      <c r="AN15">
        <f t="shared" si="9"/>
        <v>17181.591969499637</v>
      </c>
      <c r="AO15">
        <f t="shared" si="9"/>
        <v>-859.07959847498182</v>
      </c>
      <c r="AP15">
        <f t="shared" si="9"/>
        <v>-9.1561598663889328</v>
      </c>
      <c r="AQ15">
        <f t="shared" si="9"/>
        <v>-16750.367604283085</v>
      </c>
      <c r="AR15">
        <f t="shared" si="9"/>
        <v>-437.01139312482144</v>
      </c>
      <c r="AS15">
        <f t="shared" si="9"/>
        <v>2807.2431051893041</v>
      </c>
      <c r="AT15">
        <f t="shared" si="9"/>
        <v>3386.9144075637655</v>
      </c>
      <c r="AU15">
        <f t="shared" si="9"/>
        <v>5757.1461196282489</v>
      </c>
      <c r="AW15">
        <v>12</v>
      </c>
      <c r="AX15">
        <f>(R15*SUMPRODUCT(K16:$K$23, X16:$X$23)-$AZ$3*SUMPRODUCT(K15:$K$22, W16:$W$23))/Z15</f>
        <v>125949.93868599329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2.5807838999999999E-2</v>
      </c>
      <c r="O16">
        <f t="shared" si="21"/>
        <v>46912.658309328501</v>
      </c>
      <c r="P16">
        <f t="shared" si="22"/>
        <v>2345.6329154664249</v>
      </c>
      <c r="Q16" s="4">
        <f t="shared" si="23"/>
        <v>25</v>
      </c>
      <c r="R16">
        <f t="shared" si="0"/>
        <v>2000000</v>
      </c>
      <c r="S16">
        <f t="shared" si="1"/>
        <v>120031.68191968017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99979.473565225984</v>
      </c>
      <c r="AC16">
        <f t="shared" si="2"/>
        <v>91869.715858910495</v>
      </c>
      <c r="AE16">
        <f t="shared" si="3"/>
        <v>35905.958494759128</v>
      </c>
      <c r="AF16">
        <f t="shared" si="4"/>
        <v>-1795.2979247379562</v>
      </c>
      <c r="AG16">
        <f t="shared" si="4"/>
        <v>-19.134472330477216</v>
      </c>
      <c r="AH16">
        <f t="shared" si="5"/>
        <v>-40972.694135389123</v>
      </c>
      <c r="AI16">
        <f t="shared" si="6"/>
        <v>-6881.1680376984295</v>
      </c>
      <c r="AJ16">
        <f t="shared" si="7"/>
        <v>8109.7577063154895</v>
      </c>
      <c r="AK16">
        <f t="shared" si="24"/>
        <v>7334.7303371980197</v>
      </c>
      <c r="AL16">
        <f t="shared" si="8"/>
        <v>8563.3200058150796</v>
      </c>
      <c r="AN16">
        <f t="shared" si="9"/>
        <v>15707.173879294682</v>
      </c>
      <c r="AO16">
        <f t="shared" si="9"/>
        <v>-785.35869396473402</v>
      </c>
      <c r="AP16">
        <f t="shared" si="9"/>
        <v>-8.3704347852801906</v>
      </c>
      <c r="AQ16">
        <f t="shared" si="9"/>
        <v>-17923.6332371311</v>
      </c>
      <c r="AR16">
        <f t="shared" si="9"/>
        <v>-3010.1884865864317</v>
      </c>
      <c r="AS16">
        <f t="shared" si="9"/>
        <v>3547.6388809016235</v>
      </c>
      <c r="AT16">
        <f t="shared" si="9"/>
        <v>3208.6007335223449</v>
      </c>
      <c r="AU16">
        <f t="shared" si="9"/>
        <v>3746.0511278375366</v>
      </c>
      <c r="AW16">
        <v>13</v>
      </c>
      <c r="AX16">
        <f>(R16*SUMPRODUCT(K17:$K$23, X17:$X$23)-$AZ$3*SUMPRODUCT(K16:$K$22, W17:$W$23))/Z16</f>
        <v>120031.68191968017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2.9740472E-2</v>
      </c>
      <c r="O17">
        <f t="shared" si="21"/>
        <v>46912.658309328501</v>
      </c>
      <c r="P17">
        <f t="shared" si="22"/>
        <v>2345.6329154664249</v>
      </c>
      <c r="Q17" s="4">
        <f t="shared" si="23"/>
        <v>25</v>
      </c>
      <c r="R17">
        <f t="shared" si="0"/>
        <v>2000000</v>
      </c>
      <c r="S17">
        <f t="shared" si="1"/>
        <v>111683.99294264206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91869.715858910495</v>
      </c>
      <c r="AC17">
        <f t="shared" si="2"/>
        <v>82083.532673985566</v>
      </c>
      <c r="AE17">
        <f t="shared" si="3"/>
        <v>34479.038756564987</v>
      </c>
      <c r="AF17">
        <f t="shared" si="4"/>
        <v>-1723.9519378282494</v>
      </c>
      <c r="AG17">
        <f t="shared" si="4"/>
        <v>-18.374059368593109</v>
      </c>
      <c r="AH17">
        <f t="shared" si="5"/>
        <v>-45525.459086346586</v>
      </c>
      <c r="AI17">
        <f t="shared" si="6"/>
        <v>-12788.746326978442</v>
      </c>
      <c r="AJ17">
        <f t="shared" si="7"/>
        <v>9786.1831849249284</v>
      </c>
      <c r="AK17">
        <f t="shared" si="24"/>
        <v>7689.3503252108349</v>
      </c>
      <c r="AL17">
        <f t="shared" si="8"/>
        <v>4686.7871831573211</v>
      </c>
      <c r="AN17">
        <f t="shared" si="9"/>
        <v>14206.426839545482</v>
      </c>
      <c r="AO17">
        <f t="shared" si="9"/>
        <v>-710.32134197727407</v>
      </c>
      <c r="AP17">
        <f t="shared" si="9"/>
        <v>-7.5706788698012017</v>
      </c>
      <c r="AQ17">
        <f t="shared" si="9"/>
        <v>-18757.89253909402</v>
      </c>
      <c r="AR17">
        <f t="shared" si="9"/>
        <v>-5269.357720395612</v>
      </c>
      <c r="AS17">
        <f t="shared" si="9"/>
        <v>4032.2091470300861</v>
      </c>
      <c r="AT17">
        <f t="shared" si="9"/>
        <v>3168.2493705815236</v>
      </c>
      <c r="AU17">
        <f t="shared" si="9"/>
        <v>1931.1007972159978</v>
      </c>
      <c r="AW17">
        <v>14</v>
      </c>
      <c r="AX17">
        <f>(R17*SUMPRODUCT(K18:$K$23, X18:$X$23)-$AZ$3*SUMPRODUCT(K17:$K$22, W18:$W$23))/Z17</f>
        <v>111683.99294264206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3.4073305999999998E-2</v>
      </c>
      <c r="O18">
        <f t="shared" si="21"/>
        <v>46912.658309328501</v>
      </c>
      <c r="P18">
        <f t="shared" si="22"/>
        <v>2345.6329154664249</v>
      </c>
      <c r="Q18" s="4">
        <f t="shared" si="23"/>
        <v>25</v>
      </c>
      <c r="R18">
        <f t="shared" si="0"/>
        <v>2000000</v>
      </c>
      <c r="S18">
        <f t="shared" si="1"/>
        <v>100934.05673937204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82083.532673985566</v>
      </c>
      <c r="AC18">
        <f t="shared" si="2"/>
        <v>70913.255696703418</v>
      </c>
      <c r="AE18">
        <f t="shared" si="3"/>
        <v>32959.433530861046</v>
      </c>
      <c r="AF18">
        <f t="shared" si="4"/>
        <v>-1647.9716765430521</v>
      </c>
      <c r="AG18">
        <f t="shared" si="4"/>
        <v>-17.564253827578941</v>
      </c>
      <c r="AH18">
        <f t="shared" si="5"/>
        <v>-50085.195786259181</v>
      </c>
      <c r="AI18">
        <f t="shared" si="6"/>
        <v>-18791.298185768766</v>
      </c>
      <c r="AJ18">
        <f t="shared" si="7"/>
        <v>11170.276977282148</v>
      </c>
      <c r="AK18">
        <f t="shared" si="24"/>
        <v>7948.9891164340797</v>
      </c>
      <c r="AL18">
        <f t="shared" si="8"/>
        <v>327.96790794746175</v>
      </c>
      <c r="AN18">
        <f t="shared" si="9"/>
        <v>12690.685582917096</v>
      </c>
      <c r="AO18">
        <f t="shared" si="9"/>
        <v>-634.53427914585473</v>
      </c>
      <c r="AP18">
        <f t="shared" si="9"/>
        <v>-6.7629324580363717</v>
      </c>
      <c r="AQ18">
        <f t="shared" si="9"/>
        <v>-19284.781441620074</v>
      </c>
      <c r="AR18">
        <f t="shared" si="9"/>
        <v>-7235.393070306869</v>
      </c>
      <c r="AS18">
        <f t="shared" si="9"/>
        <v>4300.9984640680186</v>
      </c>
      <c r="AT18">
        <f t="shared" si="9"/>
        <v>3060.6752232024633</v>
      </c>
      <c r="AU18">
        <f t="shared" si="9"/>
        <v>126.28061696361324</v>
      </c>
      <c r="AW18">
        <v>15</v>
      </c>
      <c r="AX18">
        <f>(R18*SUMPRODUCT(K19:$K$23, X19:$X$23)-$AZ$3*SUMPRODUCT(K18:$K$22, W19:$W$23))/Z18</f>
        <v>100934.05673937204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3.9255977999999997E-2</v>
      </c>
      <c r="O19">
        <f t="shared" si="21"/>
        <v>46912.658309328501</v>
      </c>
      <c r="P19">
        <f t="shared" si="22"/>
        <v>2345.6329154664249</v>
      </c>
      <c r="Q19" s="4">
        <f t="shared" si="23"/>
        <v>25</v>
      </c>
      <c r="R19">
        <f t="shared" si="0"/>
        <v>2000000</v>
      </c>
      <c r="S19">
        <f t="shared" si="1"/>
        <v>87393.101964492569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70913.255696703418</v>
      </c>
      <c r="AC19">
        <f t="shared" si="2"/>
        <v>58375.478566841368</v>
      </c>
      <c r="AE19">
        <f t="shared" si="3"/>
        <v>31335.984397972494</v>
      </c>
      <c r="AF19">
        <f t="shared" si="4"/>
        <v>-1566.7992198986246</v>
      </c>
      <c r="AG19">
        <f t="shared" si="4"/>
        <v>-16.699109327461297</v>
      </c>
      <c r="AH19">
        <f t="shared" si="5"/>
        <v>-55160.156947348369</v>
      </c>
      <c r="AI19">
        <f t="shared" si="6"/>
        <v>-25407.670878601963</v>
      </c>
      <c r="AJ19">
        <f t="shared" si="7"/>
        <v>12537.77712986205</v>
      </c>
      <c r="AK19">
        <f t="shared" si="24"/>
        <v>7390.0911602086544</v>
      </c>
      <c r="AL19">
        <f t="shared" si="8"/>
        <v>-5479.8025885312582</v>
      </c>
      <c r="AN19">
        <f t="shared" si="9"/>
        <v>11240.537966312666</v>
      </c>
      <c r="AO19">
        <f t="shared" si="9"/>
        <v>-562.02689831563328</v>
      </c>
      <c r="AP19">
        <f t="shared" si="9"/>
        <v>-5.9901412387440338</v>
      </c>
      <c r="AQ19">
        <f t="shared" si="9"/>
        <v>-19786.512225687475</v>
      </c>
      <c r="AR19">
        <f t="shared" si="9"/>
        <v>-9113.9912989291861</v>
      </c>
      <c r="AS19">
        <f t="shared" si="9"/>
        <v>4497.428836175307</v>
      </c>
      <c r="AT19">
        <f t="shared" si="9"/>
        <v>2650.9012516042649</v>
      </c>
      <c r="AU19">
        <f t="shared" si="9"/>
        <v>-1965.6612111496142</v>
      </c>
      <c r="AW19">
        <v>16</v>
      </c>
      <c r="AX19">
        <f>(R19*SUMPRODUCT(K20:$K$23, X20:$X$23)-$AZ$3*SUMPRODUCT(K19:$K$22, W20:$W$23))/Z19</f>
        <v>87393.101964492569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4.4782766000000002E-2</v>
      </c>
      <c r="O20">
        <f t="shared" si="21"/>
        <v>46912.658309328501</v>
      </c>
      <c r="P20">
        <f t="shared" si="22"/>
        <v>2345.6329154664249</v>
      </c>
      <c r="Q20" s="4">
        <f t="shared" si="23"/>
        <v>25</v>
      </c>
      <c r="R20">
        <f t="shared" si="0"/>
        <v>2000000</v>
      </c>
      <c r="S20">
        <f t="shared" si="1"/>
        <v>70387.704584179446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58375.478566841368</v>
      </c>
      <c r="AC20">
        <f t="shared" si="2"/>
        <v>44440.786201049668</v>
      </c>
      <c r="AE20">
        <f t="shared" si="3"/>
        <v>29619.312497318711</v>
      </c>
      <c r="AF20">
        <f t="shared" si="4"/>
        <v>-1480.9656248659355</v>
      </c>
      <c r="AG20">
        <f t="shared" si="4"/>
        <v>-15.784285928766566</v>
      </c>
      <c r="AH20">
        <f t="shared" si="5"/>
        <v>-59826.584433609336</v>
      </c>
      <c r="AI20">
        <f t="shared" si="6"/>
        <v>-31704.021847085325</v>
      </c>
      <c r="AJ20">
        <f t="shared" si="7"/>
        <v>13934.6923657917</v>
      </c>
      <c r="AK20">
        <f t="shared" si="24"/>
        <v>4697.7007213536726</v>
      </c>
      <c r="AL20">
        <f t="shared" si="8"/>
        <v>-13071.628759939953</v>
      </c>
      <c r="AN20">
        <f t="shared" si="9"/>
        <v>10077.539794356484</v>
      </c>
      <c r="AO20">
        <f t="shared" si="9"/>
        <v>-503.87698971782419</v>
      </c>
      <c r="AP20">
        <f t="shared" si="9"/>
        <v>-5.3703734543820243</v>
      </c>
      <c r="AQ20">
        <f t="shared" si="9"/>
        <v>-20355.124226624241</v>
      </c>
      <c r="AR20">
        <f t="shared" si="9"/>
        <v>-10786.831795439963</v>
      </c>
      <c r="AS20">
        <f t="shared" si="9"/>
        <v>4741.0761762648453</v>
      </c>
      <c r="AT20">
        <f t="shared" si="9"/>
        <v>1598.32426784735</v>
      </c>
      <c r="AU20">
        <f t="shared" si="9"/>
        <v>-4447.4313513277666</v>
      </c>
      <c r="AW20">
        <v>17</v>
      </c>
      <c r="AX20">
        <f>(R20*SUMPRODUCT(K21:$K$23, X21:$X$23)-$AZ$3*SUMPRODUCT(K20:$K$22, W21:$W$23))/Z20</f>
        <v>70387.704584179446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5.0287691000000002E-2</v>
      </c>
      <c r="O21">
        <f t="shared" si="21"/>
        <v>46912.658309328501</v>
      </c>
      <c r="P21">
        <f t="shared" si="22"/>
        <v>2345.6329154664249</v>
      </c>
      <c r="Q21" s="4">
        <f t="shared" si="23"/>
        <v>25</v>
      </c>
      <c r="R21">
        <f t="shared" si="0"/>
        <v>2000000</v>
      </c>
      <c r="S21">
        <f t="shared" si="1"/>
        <v>49967.501357894536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44440.786201049668</v>
      </c>
      <c r="AC21">
        <f t="shared" si="2"/>
        <v>29646.09386361506</v>
      </c>
      <c r="AE21">
        <f t="shared" si="3"/>
        <v>27833.632537847923</v>
      </c>
      <c r="AF21">
        <f t="shared" si="4"/>
        <v>-1391.681626892396</v>
      </c>
      <c r="AG21">
        <f t="shared" si="4"/>
        <v>-14.83268777603744</v>
      </c>
      <c r="AH21">
        <f t="shared" si="5"/>
        <v>-63500.4234753169</v>
      </c>
      <c r="AI21">
        <f t="shared" si="6"/>
        <v>-37073.305252137412</v>
      </c>
      <c r="AJ21">
        <f t="shared" si="7"/>
        <v>14794.692337434608</v>
      </c>
      <c r="AK21">
        <f t="shared" si="24"/>
        <v>3636.2844138458672</v>
      </c>
      <c r="AL21">
        <f t="shared" si="8"/>
        <v>-18642.328500856936</v>
      </c>
      <c r="AN21">
        <f t="shared" si="9"/>
        <v>9007.8837526815551</v>
      </c>
      <c r="AO21">
        <f t="shared" si="9"/>
        <v>-450.3941876340777</v>
      </c>
      <c r="AP21">
        <f t="shared" si="9"/>
        <v>-4.8003481775037002</v>
      </c>
      <c r="AQ21">
        <f t="shared" si="9"/>
        <v>-20550.836551208293</v>
      </c>
      <c r="AR21">
        <f t="shared" si="9"/>
        <v>-11998.147334338319</v>
      </c>
      <c r="AS21">
        <f t="shared" si="9"/>
        <v>4788.0515973285801</v>
      </c>
      <c r="AT21">
        <f t="shared" si="9"/>
        <v>1176.821862797502</v>
      </c>
      <c r="AU21">
        <f t="shared" si="9"/>
        <v>-6033.2738742122356</v>
      </c>
      <c r="AW21">
        <v>18</v>
      </c>
      <c r="AX21">
        <f>(R21*SUMPRODUCT(K22:$K$23, X22:$X$23)-$AZ$3*SUMPRODUCT(K21:$K$22, W22:$W$23))/Z21</f>
        <v>49967.501357894536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5.6343962999999997E-2</v>
      </c>
      <c r="O22">
        <f t="shared" si="21"/>
        <v>46912.658309328501</v>
      </c>
      <c r="P22">
        <f t="shared" si="22"/>
        <v>2345.6329154664249</v>
      </c>
      <c r="Q22" s="4">
        <f t="shared" si="23"/>
        <v>25</v>
      </c>
      <c r="R22">
        <f t="shared" si="0"/>
        <v>2000000</v>
      </c>
      <c r="S22">
        <f t="shared" si="1"/>
        <v>26300.73111382981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29646.09386361506</v>
      </c>
      <c r="AC22">
        <f t="shared" si="2"/>
        <v>14569.162165311631</v>
      </c>
      <c r="AE22">
        <f t="shared" si="3"/>
        <v>25987.039050601346</v>
      </c>
      <c r="AF22">
        <f t="shared" si="4"/>
        <v>-1299.3519525300671</v>
      </c>
      <c r="AG22">
        <f t="shared" si="4"/>
        <v>-13.84862848703346</v>
      </c>
      <c r="AH22">
        <f t="shared" si="5"/>
        <v>-66858.59289948846</v>
      </c>
      <c r="AI22">
        <f t="shared" si="6"/>
        <v>-42184.75442990422</v>
      </c>
      <c r="AJ22">
        <f t="shared" si="7"/>
        <v>15076.93169830343</v>
      </c>
      <c r="AK22">
        <f t="shared" si="24"/>
        <v>3803.3646673180442</v>
      </c>
      <c r="AL22">
        <f t="shared" si="8"/>
        <v>-23304.458064282746</v>
      </c>
      <c r="AN22">
        <f t="shared" si="9"/>
        <v>7860.0607909208866</v>
      </c>
      <c r="AO22">
        <f t="shared" si="9"/>
        <v>-393.00303954604431</v>
      </c>
      <c r="AP22">
        <f t="shared" si="9"/>
        <v>-4.1886673417086699</v>
      </c>
      <c r="AQ22">
        <f t="shared" si="9"/>
        <v>-20222.10393273913</v>
      </c>
      <c r="AR22">
        <f t="shared" si="9"/>
        <v>-12759.234848705999</v>
      </c>
      <c r="AS22">
        <f t="shared" si="9"/>
        <v>4560.1809216692891</v>
      </c>
      <c r="AT22">
        <f t="shared" si="9"/>
        <v>1150.3687448558574</v>
      </c>
      <c r="AU22">
        <f t="shared" si="9"/>
        <v>-7048.6851821808523</v>
      </c>
      <c r="AW22">
        <v>19</v>
      </c>
      <c r="AX22">
        <f>(R22*SUMPRODUCT(K23:$K$23, X23:$X$23)-$AZ$3*SUMPRODUCT(K22:$K$22, W23:$W$23))/Z22</f>
        <v>26300.73111382981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6.2785228999999998E-2</v>
      </c>
      <c r="O23">
        <f t="shared" si="21"/>
        <v>46912.658309328501</v>
      </c>
      <c r="P23">
        <f t="shared" si="22"/>
        <v>2345.6329154664249</v>
      </c>
      <c r="Q23" s="4">
        <f t="shared" si="23"/>
        <v>25</v>
      </c>
      <c r="R23">
        <f t="shared" si="0"/>
        <v>2000000</v>
      </c>
      <c r="S23">
        <f t="shared" si="1"/>
        <v>28365.306438619937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14569.162165311631</v>
      </c>
      <c r="AC23">
        <f t="shared" si="2"/>
        <v>14569.162165311631</v>
      </c>
      <c r="AE23">
        <f t="shared" si="3"/>
        <v>24095.566462271381</v>
      </c>
      <c r="AF23">
        <f t="shared" si="4"/>
        <v>-1204.7783231135691</v>
      </c>
      <c r="AG23">
        <f t="shared" si="4"/>
        <v>-12.840652891268805</v>
      </c>
      <c r="AH23">
        <f t="shared" si="5"/>
        <v>-69559.144871545548</v>
      </c>
      <c r="AI23">
        <f t="shared" si="6"/>
        <v>-46681.197385279003</v>
      </c>
      <c r="AJ23">
        <f t="shared" si="7"/>
        <v>0</v>
      </c>
      <c r="AK23">
        <f t="shared" si="24"/>
        <v>3892.0888366343752</v>
      </c>
      <c r="AL23">
        <f t="shared" si="8"/>
        <v>-42789.108548644625</v>
      </c>
      <c r="AN23">
        <f t="shared" si="9"/>
        <v>6602.0150976535806</v>
      </c>
      <c r="AO23">
        <f t="shared" si="9"/>
        <v>-330.10075488267904</v>
      </c>
      <c r="AP23">
        <f t="shared" si="9"/>
        <v>-3.5182482380990878</v>
      </c>
      <c r="AQ23">
        <f t="shared" si="9"/>
        <v>-19058.714612120672</v>
      </c>
      <c r="AR23">
        <f t="shared" si="9"/>
        <v>-12790.318517587868</v>
      </c>
      <c r="AS23">
        <f t="shared" si="9"/>
        <v>0</v>
      </c>
      <c r="AT23">
        <f t="shared" si="9"/>
        <v>1066.4048633636851</v>
      </c>
      <c r="AU23">
        <f t="shared" si="9"/>
        <v>-11723.913654224181</v>
      </c>
      <c r="AW23">
        <v>20</v>
      </c>
      <c r="AX23">
        <f>(R23*SUMPRODUCT(K$23:$K24, X$23:$X24)-$AZ$3*SUMPRODUCT(K$22:$K23, W$23:$W24))/Z23</f>
        <v>28365.306438619937</v>
      </c>
    </row>
    <row r="25" spans="5:50" x14ac:dyDescent="0.25">
      <c r="AN25" s="8">
        <f t="shared" ref="AN25:AU25" si="25">SUM(AN3:AN23)</f>
        <v>422900.14296985057</v>
      </c>
      <c r="AO25" s="8">
        <f t="shared" si="25"/>
        <v>-56329.500880488886</v>
      </c>
      <c r="AP25" s="8">
        <f t="shared" si="25"/>
        <v>-1722.7982762460499</v>
      </c>
      <c r="AQ25" s="8">
        <f t="shared" si="25"/>
        <v>-262612.40907895332</v>
      </c>
      <c r="AR25" s="8">
        <f t="shared" si="25"/>
        <v>102235.43473416226</v>
      </c>
      <c r="AS25" s="8">
        <f t="shared" si="25"/>
        <v>-49594.844422706301</v>
      </c>
      <c r="AT25" s="8">
        <f t="shared" si="25"/>
        <v>70582.972725857791</v>
      </c>
      <c r="AU25" s="9">
        <f t="shared" si="25"/>
        <v>123223.56303731377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12D6-8D1B-46D0-B0A1-C77A63F57975}">
  <dimension ref="A1:AZ29"/>
  <sheetViews>
    <sheetView workbookViewId="0">
      <selection activeCell="M33" sqref="M3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164900.2531592052</v>
      </c>
      <c r="K3">
        <v>1</v>
      </c>
      <c r="L3" s="2">
        <v>0</v>
      </c>
      <c r="O3">
        <f>$C$3</f>
        <v>164900.2531592052</v>
      </c>
      <c r="P3">
        <f>O3*B5</f>
        <v>131920.20252736416</v>
      </c>
      <c r="Q3" s="4">
        <f>B8</f>
        <v>1522.432587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164900.2531592052</v>
      </c>
      <c r="AF3">
        <f t="shared" ref="AF3:AG23" si="4">-$Z3*P3</f>
        <v>-131920.20252736416</v>
      </c>
      <c r="AG3">
        <f t="shared" si="4"/>
        <v>-1522.432587</v>
      </c>
      <c r="AH3">
        <f t="shared" ref="AH3:AH23" si="5">-X3*R3</f>
        <v>0</v>
      </c>
      <c r="AI3">
        <f t="shared" ref="AI3:AI23" si="6">SUM(AE3:AH3)</f>
        <v>31457.618044841034</v>
      </c>
      <c r="AJ3">
        <f t="shared" ref="AJ3:AJ23" si="7">AB3-AC3</f>
        <v>0</v>
      </c>
      <c r="AL3">
        <f t="shared" ref="AL3:AL23" si="8">SUM(AI3:AK3)</f>
        <v>31457.618044841034</v>
      </c>
      <c r="AN3">
        <f t="shared" ref="AN3:AU23" si="9">AE3*$K3</f>
        <v>164900.2531592052</v>
      </c>
      <c r="AO3">
        <f t="shared" si="9"/>
        <v>-131920.20252736416</v>
      </c>
      <c r="AP3">
        <f t="shared" si="9"/>
        <v>-1522.432587</v>
      </c>
      <c r="AQ3">
        <f t="shared" si="9"/>
        <v>0</v>
      </c>
      <c r="AR3">
        <f t="shared" si="9"/>
        <v>31457.618044841034</v>
      </c>
      <c r="AS3">
        <f t="shared" si="9"/>
        <v>0</v>
      </c>
      <c r="AT3">
        <f t="shared" si="9"/>
        <v>0</v>
      </c>
      <c r="AU3">
        <f t="shared" si="9"/>
        <v>31457.618044841034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90147.654541884927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1.8608946000000001E-2</v>
      </c>
      <c r="R4">
        <f t="shared" si="0"/>
        <v>2000000</v>
      </c>
      <c r="S4">
        <f t="shared" si="1"/>
        <v>56857.415007027957</v>
      </c>
      <c r="U4">
        <f t="shared" ref="U4:U23" si="13">M4</f>
        <v>1.8608946000000001E-2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1.8608946000000001E-2</v>
      </c>
      <c r="Y4">
        <f t="shared" ref="Y4:Y23" si="17">V4*W4</f>
        <v>0.01</v>
      </c>
      <c r="Z4">
        <f t="shared" ref="Z4:Z23" si="18">MAX(0, W4-X4-Y4)</f>
        <v>0.97139105400000003</v>
      </c>
      <c r="AB4">
        <f t="shared" ref="AB4:AB23" si="19">AC3</f>
        <v>0</v>
      </c>
      <c r="AC4">
        <f t="shared" si="2"/>
        <v>55230.784291392309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-37217.892</v>
      </c>
      <c r="AI4">
        <f t="shared" si="6"/>
        <v>-37217.892</v>
      </c>
      <c r="AJ4">
        <f t="shared" si="7"/>
        <v>-55230.784291392309</v>
      </c>
      <c r="AK4">
        <f>H4*SUM(AB4, AE4:AF4)</f>
        <v>0</v>
      </c>
      <c r="AL4">
        <f t="shared" si="8"/>
        <v>-92448.676291392301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-34916.870250492539</v>
      </c>
      <c r="AR4">
        <f t="shared" si="9"/>
        <v>-34916.870250492539</v>
      </c>
      <c r="AS4">
        <f t="shared" si="9"/>
        <v>-51816.103097281455</v>
      </c>
      <c r="AT4">
        <f t="shared" si="9"/>
        <v>0</v>
      </c>
      <c r="AU4">
        <f t="shared" si="9"/>
        <v>-86732.973347773979</v>
      </c>
      <c r="AW4">
        <v>1</v>
      </c>
      <c r="AX4">
        <f>(R4*SUMPRODUCT(K5:$K$23, X5:$X$23)-$AZ$3*SUMPRODUCT(K4:$K$22, W5:$W$23))/Z4</f>
        <v>56857.415007027957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2.2132820000000001E-2</v>
      </c>
      <c r="O5">
        <f t="shared" ref="O5:O23" si="21">$C$3</f>
        <v>164900.2531592052</v>
      </c>
      <c r="P5">
        <f t="shared" ref="P5:P23" si="22">O5*$C$5</f>
        <v>8245.0126579602602</v>
      </c>
      <c r="Q5" s="4">
        <f t="shared" ref="Q5:Q23" si="23">$C$8</f>
        <v>25</v>
      </c>
      <c r="R5">
        <f t="shared" si="0"/>
        <v>2000000</v>
      </c>
      <c r="S5">
        <f t="shared" si="1"/>
        <v>106631.8640877221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55230.784291392309</v>
      </c>
      <c r="AC5">
        <f t="shared" si="2"/>
        <v>100252.88154293655</v>
      </c>
      <c r="AE5">
        <f t="shared" si="3"/>
        <v>155035.51108109677</v>
      </c>
      <c r="AF5">
        <f t="shared" si="4"/>
        <v>-7751.7755540548396</v>
      </c>
      <c r="AG5">
        <f t="shared" si="4"/>
        <v>-23.504438002805191</v>
      </c>
      <c r="AH5">
        <f t="shared" si="5"/>
        <v>-42999.246695584559</v>
      </c>
      <c r="AI5">
        <f t="shared" si="6"/>
        <v>104260.98439345456</v>
      </c>
      <c r="AJ5">
        <f t="shared" si="7"/>
        <v>-45022.097251544241</v>
      </c>
      <c r="AK5">
        <f>H5*SUM(AB5, AE5:AF5)</f>
        <v>17497.25451231272</v>
      </c>
      <c r="AL5">
        <f t="shared" si="8"/>
        <v>76736.141654223044</v>
      </c>
      <c r="AN5">
        <f t="shared" si="9"/>
        <v>133882.85536279294</v>
      </c>
      <c r="AO5">
        <f t="shared" si="9"/>
        <v>-6694.1427681396472</v>
      </c>
      <c r="AP5">
        <f t="shared" si="9"/>
        <v>-20.297551519453084</v>
      </c>
      <c r="AQ5">
        <f t="shared" si="9"/>
        <v>-37132.537480672225</v>
      </c>
      <c r="AR5">
        <f t="shared" si="9"/>
        <v>90035.87756246161</v>
      </c>
      <c r="AS5">
        <f t="shared" si="9"/>
        <v>-38879.39538771283</v>
      </c>
      <c r="AT5">
        <f t="shared" si="9"/>
        <v>15109.973055737984</v>
      </c>
      <c r="AU5">
        <f t="shared" si="9"/>
        <v>66266.455230486768</v>
      </c>
      <c r="AW5">
        <v>2</v>
      </c>
      <c r="AX5">
        <f>(R5*SUMPRODUCT(K6:$K$23, X6:$X$23)-$AZ$3*SUMPRODUCT(K5:$K$22, W6:$W$23))/Z5</f>
        <v>106631.8640877221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2.5807838999999999E-2</v>
      </c>
      <c r="O6">
        <f t="shared" si="21"/>
        <v>164900.2531592052</v>
      </c>
      <c r="P6">
        <f t="shared" si="22"/>
        <v>8245.0126579602602</v>
      </c>
      <c r="Q6" s="4">
        <f t="shared" si="23"/>
        <v>25</v>
      </c>
      <c r="R6">
        <f t="shared" si="0"/>
        <v>2000000</v>
      </c>
      <c r="S6">
        <f t="shared" si="1"/>
        <v>149638.59027847173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100252.88154293655</v>
      </c>
      <c r="AC6">
        <f t="shared" si="2"/>
        <v>135649.14705075615</v>
      </c>
      <c r="AE6">
        <f t="shared" si="3"/>
        <v>149484.02446102214</v>
      </c>
      <c r="AF6">
        <f t="shared" si="4"/>
        <v>-7474.2012230511082</v>
      </c>
      <c r="AG6">
        <f t="shared" si="4"/>
        <v>-22.662794871015262</v>
      </c>
      <c r="AH6">
        <f t="shared" si="5"/>
        <v>-48527.900140950238</v>
      </c>
      <c r="AI6">
        <f t="shared" si="6"/>
        <v>93459.260302149763</v>
      </c>
      <c r="AJ6">
        <f t="shared" si="7"/>
        <v>-35396.265507819597</v>
      </c>
      <c r="AK6">
        <f>H6*SUM(AB6, AE6:AF6)</f>
        <v>26358.182280162746</v>
      </c>
      <c r="AL6">
        <f t="shared" si="8"/>
        <v>84421.177074492909</v>
      </c>
      <c r="AN6">
        <f t="shared" si="9"/>
        <v>116422.07759118124</v>
      </c>
      <c r="AO6">
        <f t="shared" si="9"/>
        <v>-5821.103879559063</v>
      </c>
      <c r="AP6">
        <f t="shared" si="9"/>
        <v>-17.650378844291396</v>
      </c>
      <c r="AQ6">
        <f t="shared" si="9"/>
        <v>-37794.800989051269</v>
      </c>
      <c r="AR6">
        <f t="shared" si="9"/>
        <v>72788.522343726596</v>
      </c>
      <c r="AS6">
        <f t="shared" si="9"/>
        <v>-27567.539636745256</v>
      </c>
      <c r="AT6">
        <f t="shared" si="9"/>
        <v>20528.443448375048</v>
      </c>
      <c r="AU6">
        <f t="shared" si="9"/>
        <v>65749.426155356399</v>
      </c>
      <c r="AW6">
        <v>3</v>
      </c>
      <c r="AX6">
        <f>(R6*SUMPRODUCT(K7:$K$23, X7:$X$23)-$AZ$3*SUMPRODUCT(K6:$K$22, W7:$W$23))/Z6</f>
        <v>149638.59027847173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2.9740472E-2</v>
      </c>
      <c r="O7">
        <f t="shared" si="21"/>
        <v>164900.2531592052</v>
      </c>
      <c r="P7">
        <f t="shared" si="22"/>
        <v>8245.0126579602602</v>
      </c>
      <c r="Q7" s="4">
        <f t="shared" si="23"/>
        <v>25</v>
      </c>
      <c r="R7">
        <f t="shared" si="0"/>
        <v>2000000</v>
      </c>
      <c r="S7">
        <f t="shared" si="1"/>
        <v>185276.15886974719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135649.14705075615</v>
      </c>
      <c r="AC7">
        <f t="shared" si="2"/>
        <v>161280.41141675279</v>
      </c>
      <c r="AE7">
        <f t="shared" si="3"/>
        <v>143543.45877248156</v>
      </c>
      <c r="AF7">
        <f t="shared" si="4"/>
        <v>-7177.1729386240795</v>
      </c>
      <c r="AG7">
        <f t="shared" si="4"/>
        <v>-21.762164706001936</v>
      </c>
      <c r="AH7">
        <f t="shared" si="5"/>
        <v>-53920.177304253841</v>
      </c>
      <c r="AI7">
        <f t="shared" si="6"/>
        <v>82424.346364897632</v>
      </c>
      <c r="AJ7">
        <f t="shared" si="7"/>
        <v>-25631.264365996642</v>
      </c>
      <c r="AK7">
        <f>H7*SUM(AB7, AE7:AF7)</f>
        <v>28480.015823019043</v>
      </c>
      <c r="AL7">
        <f t="shared" si="8"/>
        <v>85273.097821920033</v>
      </c>
      <c r="AN7">
        <f t="shared" si="9"/>
        <v>101199.79114373772</v>
      </c>
      <c r="AO7">
        <f t="shared" si="9"/>
        <v>-5059.9895571868874</v>
      </c>
      <c r="AP7">
        <f t="shared" si="9"/>
        <v>-15.342576679678141</v>
      </c>
      <c r="AQ7">
        <f t="shared" si="9"/>
        <v>-38014.345817546171</v>
      </c>
      <c r="AR7">
        <f t="shared" si="9"/>
        <v>58110.113192324978</v>
      </c>
      <c r="AS7">
        <f t="shared" si="9"/>
        <v>-18070.336487433549</v>
      </c>
      <c r="AT7">
        <f t="shared" si="9"/>
        <v>20078.73906416144</v>
      </c>
      <c r="AU7">
        <f t="shared" si="9"/>
        <v>60118.515769052872</v>
      </c>
      <c r="AW7">
        <v>4</v>
      </c>
      <c r="AX7">
        <f>(R7*SUMPRODUCT(K8:$K$23, X8:$X$23)-$AZ$3*SUMPRODUCT(K7:$K$22, W8:$W$23))/Z7</f>
        <v>185276.15886974719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3.4073305999999998E-2</v>
      </c>
      <c r="O8">
        <f t="shared" si="21"/>
        <v>164900.2531592052</v>
      </c>
      <c r="P8">
        <f t="shared" si="22"/>
        <v>8245.0126579602602</v>
      </c>
      <c r="Q8" s="4">
        <f t="shared" si="23"/>
        <v>25</v>
      </c>
      <c r="R8">
        <f t="shared" si="0"/>
        <v>2000000</v>
      </c>
      <c r="S8">
        <f t="shared" si="1"/>
        <v>213441.9803663581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161280.41141675279</v>
      </c>
      <c r="AC8">
        <f t="shared" si="2"/>
        <v>177609.63236402086</v>
      </c>
      <c r="AE8">
        <f t="shared" si="3"/>
        <v>137217.02398970359</v>
      </c>
      <c r="AF8">
        <f t="shared" si="4"/>
        <v>-6860.8511994851806</v>
      </c>
      <c r="AG8">
        <f t="shared" si="4"/>
        <v>-20.803034161691912</v>
      </c>
      <c r="AH8">
        <f t="shared" si="5"/>
        <v>-59320.711780000311</v>
      </c>
      <c r="AI8">
        <f t="shared" si="6"/>
        <v>71014.657976056391</v>
      </c>
      <c r="AJ8">
        <f t="shared" si="7"/>
        <v>-16329.22094726807</v>
      </c>
      <c r="AK8">
        <f t="shared" ref="AK8:AK23" si="24">H8*SUM(AB8:AB8, AE8:AF8)</f>
        <v>21143.652355005412</v>
      </c>
      <c r="AL8">
        <f t="shared" si="8"/>
        <v>75829.089383793733</v>
      </c>
      <c r="AN8">
        <f t="shared" si="9"/>
        <v>90200.076253168911</v>
      </c>
      <c r="AO8">
        <f t="shared" si="9"/>
        <v>-4510.0038126584468</v>
      </c>
      <c r="AP8">
        <f t="shared" si="9"/>
        <v>-13.6749450842389</v>
      </c>
      <c r="AQ8">
        <f t="shared" si="9"/>
        <v>-38994.671144812091</v>
      </c>
      <c r="AR8">
        <f t="shared" si="9"/>
        <v>46681.726350614124</v>
      </c>
      <c r="AS8">
        <f t="shared" si="9"/>
        <v>-10734.068789518022</v>
      </c>
      <c r="AT8">
        <f t="shared" si="9"/>
        <v>13898.851609222271</v>
      </c>
      <c r="AU8">
        <f t="shared" si="9"/>
        <v>49846.509170318372</v>
      </c>
      <c r="AW8">
        <v>5</v>
      </c>
      <c r="AX8">
        <f>(R8*SUMPRODUCT(K9:$K$23, X9:$X$23)-$AZ$3*SUMPRODUCT(K8:$K$22, W9:$W$23))/Z8</f>
        <v>213441.9803663581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3.9255977999999997E-2</v>
      </c>
      <c r="O9">
        <f t="shared" si="21"/>
        <v>164900.2531592052</v>
      </c>
      <c r="P9">
        <f t="shared" si="22"/>
        <v>8245.0126579602602</v>
      </c>
      <c r="Q9" s="4">
        <f t="shared" si="23"/>
        <v>25</v>
      </c>
      <c r="R9">
        <f t="shared" si="0"/>
        <v>2000000</v>
      </c>
      <c r="S9">
        <f t="shared" si="1"/>
        <v>235238.01965251658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177609.63236402086</v>
      </c>
      <c r="AC9">
        <f t="shared" si="2"/>
        <v>186104.89300418156</v>
      </c>
      <c r="AE9">
        <f t="shared" si="3"/>
        <v>130458.26527484128</v>
      </c>
      <c r="AF9">
        <f t="shared" si="4"/>
        <v>-6522.9132637420644</v>
      </c>
      <c r="AG9">
        <f t="shared" si="4"/>
        <v>-19.778360368690365</v>
      </c>
      <c r="AH9">
        <f t="shared" si="5"/>
        <v>-65331.476110770091</v>
      </c>
      <c r="AI9">
        <f t="shared" si="6"/>
        <v>58584.097539960436</v>
      </c>
      <c r="AJ9">
        <f t="shared" si="7"/>
        <v>-8495.2606401607045</v>
      </c>
      <c r="AK9">
        <f t="shared" si="24"/>
        <v>15740.648184381269</v>
      </c>
      <c r="AL9">
        <f t="shared" si="8"/>
        <v>65829.485084180997</v>
      </c>
      <c r="AN9">
        <f t="shared" si="9"/>
        <v>81502.740241061125</v>
      </c>
      <c r="AO9">
        <f t="shared" si="9"/>
        <v>-4075.1370120530564</v>
      </c>
      <c r="AP9">
        <f t="shared" si="9"/>
        <v>-12.356369787130223</v>
      </c>
      <c r="AQ9">
        <f t="shared" si="9"/>
        <v>-40815.308373167871</v>
      </c>
      <c r="AR9">
        <f t="shared" si="9"/>
        <v>36599.938486053063</v>
      </c>
      <c r="AS9">
        <f t="shared" si="9"/>
        <v>-5307.3449947878044</v>
      </c>
      <c r="AT9">
        <f t="shared" si="9"/>
        <v>9833.8419378397466</v>
      </c>
      <c r="AU9">
        <f t="shared" si="9"/>
        <v>41126.435429105004</v>
      </c>
      <c r="AW9">
        <v>6</v>
      </c>
      <c r="AX9">
        <f>(R9*SUMPRODUCT(K10:$K$23, X10:$X$23)-$AZ$3*SUMPRODUCT(K9:$K$22, W10:$W$23))/Z9</f>
        <v>235238.01965251658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4.4782766000000002E-2</v>
      </c>
      <c r="O10">
        <f t="shared" si="21"/>
        <v>164900.2531592052</v>
      </c>
      <c r="P10">
        <f t="shared" si="22"/>
        <v>8245.0126579602602</v>
      </c>
      <c r="Q10" s="4">
        <f t="shared" si="23"/>
        <v>25</v>
      </c>
      <c r="R10">
        <f t="shared" si="0"/>
        <v>2000000</v>
      </c>
      <c r="S10">
        <f t="shared" si="1"/>
        <v>252209.55433215669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186104.89300418156</v>
      </c>
      <c r="AC10">
        <f t="shared" si="2"/>
        <v>188600.76202173825</v>
      </c>
      <c r="AE10">
        <f t="shared" si="3"/>
        <v>123311.40065552371</v>
      </c>
      <c r="AF10">
        <f t="shared" si="4"/>
        <v>-6165.5700327761861</v>
      </c>
      <c r="AG10">
        <f t="shared" si="4"/>
        <v>-18.694847080748726</v>
      </c>
      <c r="AH10">
        <f t="shared" si="5"/>
        <v>-70858.374740378742</v>
      </c>
      <c r="AI10">
        <f t="shared" si="6"/>
        <v>46268.761035288029</v>
      </c>
      <c r="AJ10">
        <f t="shared" si="7"/>
        <v>-2495.869017556688</v>
      </c>
      <c r="AK10">
        <f t="shared" si="24"/>
        <v>15920.662990413779</v>
      </c>
      <c r="AL10">
        <f t="shared" si="8"/>
        <v>59693.555008145122</v>
      </c>
      <c r="AN10">
        <f t="shared" si="9"/>
        <v>73195.054341165116</v>
      </c>
      <c r="AO10">
        <f t="shared" si="9"/>
        <v>-3659.7527170582557</v>
      </c>
      <c r="AP10">
        <f t="shared" si="9"/>
        <v>-11.096868097360948</v>
      </c>
      <c r="AQ10">
        <f t="shared" si="9"/>
        <v>-42060.041180923326</v>
      </c>
      <c r="AR10">
        <f t="shared" si="9"/>
        <v>27464.163575086161</v>
      </c>
      <c r="AS10">
        <f t="shared" si="9"/>
        <v>-1481.4953637485003</v>
      </c>
      <c r="AT10">
        <f t="shared" si="9"/>
        <v>9450.1707590368915</v>
      </c>
      <c r="AU10">
        <f t="shared" si="9"/>
        <v>35432.838970374556</v>
      </c>
      <c r="AW10">
        <v>7</v>
      </c>
      <c r="AX10">
        <f>(R10*SUMPRODUCT(K11:$K$23, X11:$X$23)-$AZ$3*SUMPRODUCT(K10:$K$22, W11:$W$23))/Z10</f>
        <v>252209.55433215669</v>
      </c>
    </row>
    <row r="11" spans="1:52" x14ac:dyDescent="0.25">
      <c r="A11" t="s">
        <v>33</v>
      </c>
      <c r="C11" s="7">
        <f>AU25</f>
        <v>331234.04761180864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5.0287691000000002E-2</v>
      </c>
      <c r="O11">
        <f t="shared" si="21"/>
        <v>164900.2531592052</v>
      </c>
      <c r="P11">
        <f t="shared" si="22"/>
        <v>8245.0126579602602</v>
      </c>
      <c r="Q11" s="4">
        <f t="shared" si="23"/>
        <v>25</v>
      </c>
      <c r="R11">
        <f t="shared" si="0"/>
        <v>2000000</v>
      </c>
      <c r="S11">
        <f t="shared" si="1"/>
        <v>264914.92145431502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188600.76202173825</v>
      </c>
      <c r="AC11">
        <f t="shared" si="2"/>
        <v>186158.6602766717</v>
      </c>
      <c r="AE11">
        <f t="shared" si="3"/>
        <v>115877.24103602632</v>
      </c>
      <c r="AF11">
        <f t="shared" si="4"/>
        <v>-5793.8620518013158</v>
      </c>
      <c r="AG11">
        <f t="shared" si="4"/>
        <v>-17.567777916652293</v>
      </c>
      <c r="AH11">
        <f t="shared" si="5"/>
        <v>-75209.655463115516</v>
      </c>
      <c r="AI11">
        <f t="shared" si="6"/>
        <v>34856.155743192823</v>
      </c>
      <c r="AJ11">
        <f t="shared" si="7"/>
        <v>2442.1017450665531</v>
      </c>
      <c r="AK11">
        <f t="shared" si="24"/>
        <v>15382.233261807109</v>
      </c>
      <c r="AL11">
        <f t="shared" si="8"/>
        <v>52680.490750066485</v>
      </c>
      <c r="AN11">
        <f t="shared" si="9"/>
        <v>65413.498356934615</v>
      </c>
      <c r="AO11">
        <f t="shared" si="9"/>
        <v>-3270.6749178467308</v>
      </c>
      <c r="AP11">
        <f t="shared" si="9"/>
        <v>-9.9171312814450712</v>
      </c>
      <c r="AQ11">
        <f t="shared" si="9"/>
        <v>-42456.367014576907</v>
      </c>
      <c r="AR11">
        <f t="shared" si="9"/>
        <v>19676.539293229525</v>
      </c>
      <c r="AS11">
        <f t="shared" si="9"/>
        <v>1378.5832063322327</v>
      </c>
      <c r="AT11">
        <f t="shared" si="9"/>
        <v>8683.3763144600089</v>
      </c>
      <c r="AU11">
        <f t="shared" si="9"/>
        <v>29738.498814021768</v>
      </c>
      <c r="AW11">
        <v>8</v>
      </c>
      <c r="AX11">
        <f>(R11*SUMPRODUCT(K12:$K$23, X12:$X$23)-$AZ$3*SUMPRODUCT(K11:$K$22, W12:$W$23))/Z11</f>
        <v>264914.92145431502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5.6343962999999997E-2</v>
      </c>
      <c r="O12">
        <f t="shared" si="21"/>
        <v>164900.2531592052</v>
      </c>
      <c r="P12">
        <f t="shared" si="22"/>
        <v>8245.0126579602602</v>
      </c>
      <c r="Q12" s="4">
        <f t="shared" si="23"/>
        <v>25</v>
      </c>
      <c r="R12">
        <f t="shared" si="0"/>
        <v>2000000</v>
      </c>
      <c r="S12">
        <f t="shared" si="1"/>
        <v>273472.66974335443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186158.6602766717</v>
      </c>
      <c r="AC12">
        <f t="shared" si="2"/>
        <v>179422.81415852005</v>
      </c>
      <c r="AE12">
        <f t="shared" si="3"/>
        <v>108189.48564419009</v>
      </c>
      <c r="AF12">
        <f t="shared" si="4"/>
        <v>-5409.474282209505</v>
      </c>
      <c r="AG12">
        <f t="shared" si="4"/>
        <v>-16.402261908557698</v>
      </c>
      <c r="AH12">
        <f t="shared" si="5"/>
        <v>-79187.058314245907</v>
      </c>
      <c r="AI12">
        <f t="shared" si="6"/>
        <v>23576.550785826126</v>
      </c>
      <c r="AJ12">
        <f t="shared" si="7"/>
        <v>6735.8461181516468</v>
      </c>
      <c r="AK12">
        <f t="shared" si="24"/>
        <v>14995.917058046054</v>
      </c>
      <c r="AL12">
        <f t="shared" si="8"/>
        <v>45308.313962023829</v>
      </c>
      <c r="AN12">
        <f t="shared" si="9"/>
        <v>58060.374220212543</v>
      </c>
      <c r="AO12">
        <f t="shared" si="9"/>
        <v>-2903.0187110106272</v>
      </c>
      <c r="AP12">
        <f t="shared" si="9"/>
        <v>-8.8023476477257692</v>
      </c>
      <c r="AQ12">
        <f t="shared" si="9"/>
        <v>-42496.091110400885</v>
      </c>
      <c r="AR12">
        <f t="shared" si="9"/>
        <v>12652.46205115331</v>
      </c>
      <c r="AS12">
        <f t="shared" si="9"/>
        <v>3614.8221241742485</v>
      </c>
      <c r="AT12">
        <f t="shared" si="9"/>
        <v>8047.6263564913124</v>
      </c>
      <c r="AU12">
        <f t="shared" si="9"/>
        <v>24314.91053181887</v>
      </c>
      <c r="AW12">
        <v>9</v>
      </c>
      <c r="AX12">
        <f>(R12*SUMPRODUCT(K13:$K$23, X13:$X$23)-$AZ$3*SUMPRODUCT(K12:$K$22, W13:$W$23))/Z12</f>
        <v>273472.66974335443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6.2785228999999998E-2</v>
      </c>
      <c r="O13">
        <f t="shared" si="21"/>
        <v>164900.2531592052</v>
      </c>
      <c r="P13">
        <f t="shared" si="22"/>
        <v>8245.0126579602602</v>
      </c>
      <c r="Q13" s="4">
        <f t="shared" si="23"/>
        <v>25</v>
      </c>
      <c r="R13">
        <f t="shared" si="0"/>
        <v>2000000</v>
      </c>
      <c r="S13">
        <f t="shared" si="1"/>
        <v>278010.6205351816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179422.81415852005</v>
      </c>
      <c r="AC13">
        <f t="shared" si="2"/>
        <v>169124.08591819237</v>
      </c>
      <c r="AE13">
        <f t="shared" si="3"/>
        <v>100314.88915618551</v>
      </c>
      <c r="AF13">
        <f t="shared" si="4"/>
        <v>-5015.7444578092754</v>
      </c>
      <c r="AG13">
        <f t="shared" si="4"/>
        <v>-15.208419519425348</v>
      </c>
      <c r="AH13">
        <f t="shared" si="5"/>
        <v>-82385.581603741768</v>
      </c>
      <c r="AI13">
        <f t="shared" si="6"/>
        <v>12898.354675115057</v>
      </c>
      <c r="AJ13">
        <f t="shared" si="7"/>
        <v>10298.728240327677</v>
      </c>
      <c r="AK13">
        <f t="shared" si="24"/>
        <v>14203.125272901541</v>
      </c>
      <c r="AL13">
        <f t="shared" si="8"/>
        <v>37400.208188344273</v>
      </c>
      <c r="AN13">
        <f t="shared" si="9"/>
        <v>51188.016151724514</v>
      </c>
      <c r="AO13">
        <f t="shared" si="9"/>
        <v>-2559.4008075862257</v>
      </c>
      <c r="AP13">
        <f t="shared" si="9"/>
        <v>-7.7604514200327435</v>
      </c>
      <c r="AQ13">
        <f t="shared" si="9"/>
        <v>-42039.168036517913</v>
      </c>
      <c r="AR13">
        <f t="shared" si="9"/>
        <v>6581.6868562003474</v>
      </c>
      <c r="AS13">
        <f t="shared" si="9"/>
        <v>5255.1667249248876</v>
      </c>
      <c r="AT13">
        <f t="shared" si="9"/>
        <v>7247.4765410177542</v>
      </c>
      <c r="AU13">
        <f t="shared" si="9"/>
        <v>19084.330122142987</v>
      </c>
      <c r="AW13">
        <v>10</v>
      </c>
      <c r="AX13">
        <f>(R13*SUMPRODUCT(K14:$K$23, X14:$X$23)-$AZ$3*SUMPRODUCT(K13:$K$22, W14:$W$23))/Z13</f>
        <v>278010.6205351816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6.9956555000000004E-2</v>
      </c>
      <c r="O14">
        <f t="shared" si="21"/>
        <v>164900.2531592052</v>
      </c>
      <c r="P14">
        <f t="shared" si="22"/>
        <v>8245.0126579602602</v>
      </c>
      <c r="Q14" s="4">
        <f t="shared" si="23"/>
        <v>25</v>
      </c>
      <c r="R14">
        <f t="shared" si="0"/>
        <v>2000000</v>
      </c>
      <c r="S14">
        <f t="shared" si="1"/>
        <v>278363.90208288643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169124.08591819237</v>
      </c>
      <c r="AC14">
        <f t="shared" si="2"/>
        <v>155799.23700427893</v>
      </c>
      <c r="AE14">
        <f t="shared" si="3"/>
        <v>92294.056204050052</v>
      </c>
      <c r="AF14">
        <f t="shared" si="4"/>
        <v>-4614.7028102025033</v>
      </c>
      <c r="AG14">
        <f t="shared" si="4"/>
        <v>-13.992406687657342</v>
      </c>
      <c r="AH14">
        <f t="shared" si="5"/>
        <v>-85114.290925900234</v>
      </c>
      <c r="AI14">
        <f t="shared" si="6"/>
        <v>2551.0700612596556</v>
      </c>
      <c r="AJ14">
        <f t="shared" si="7"/>
        <v>13324.848913913447</v>
      </c>
      <c r="AK14">
        <f t="shared" si="24"/>
        <v>13199.696780638853</v>
      </c>
      <c r="AL14">
        <f t="shared" si="8"/>
        <v>29075.615755811956</v>
      </c>
      <c r="AN14">
        <f t="shared" si="9"/>
        <v>44792.846417108856</v>
      </c>
      <c r="AO14">
        <f t="shared" si="9"/>
        <v>-2239.6423208554434</v>
      </c>
      <c r="AP14">
        <f t="shared" si="9"/>
        <v>-6.7909001895016798</v>
      </c>
      <c r="AQ14">
        <f t="shared" si="9"/>
        <v>-41308.308662001036</v>
      </c>
      <c r="AR14">
        <f t="shared" si="9"/>
        <v>1238.1045340628755</v>
      </c>
      <c r="AS14">
        <f t="shared" si="9"/>
        <v>6466.9160234168303</v>
      </c>
      <c r="AT14">
        <f t="shared" si="9"/>
        <v>6406.1762475839369</v>
      </c>
      <c r="AU14">
        <f t="shared" si="9"/>
        <v>14111.196805063642</v>
      </c>
      <c r="AW14">
        <v>11</v>
      </c>
      <c r="AX14">
        <f>(R14*SUMPRODUCT(K15:$K$23, X15:$X$23)-$AZ$3*SUMPRODUCT(K14:$K$22, W15:$W$23))/Z14</f>
        <v>278363.90208288643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7.8227725999999997E-2</v>
      </c>
      <c r="O15">
        <f t="shared" si="21"/>
        <v>164900.2531592052</v>
      </c>
      <c r="P15">
        <f t="shared" si="22"/>
        <v>8245.0126579602602</v>
      </c>
      <c r="Q15" s="4">
        <f t="shared" si="23"/>
        <v>25</v>
      </c>
      <c r="R15">
        <f t="shared" si="0"/>
        <v>2000000</v>
      </c>
      <c r="S15">
        <f t="shared" si="1"/>
        <v>274113.77537710476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155799.23700427893</v>
      </c>
      <c r="AC15">
        <f t="shared" si="2"/>
        <v>139884.51891198964</v>
      </c>
      <c r="AE15">
        <f t="shared" si="3"/>
        <v>84151.161501850525</v>
      </c>
      <c r="AF15">
        <f t="shared" si="4"/>
        <v>-4207.5580750925265</v>
      </c>
      <c r="AG15">
        <f t="shared" si="4"/>
        <v>-12.757888464338141</v>
      </c>
      <c r="AH15">
        <f t="shared" si="5"/>
        <v>-87567.532515410072</v>
      </c>
      <c r="AI15">
        <f t="shared" si="6"/>
        <v>-7636.6869771164202</v>
      </c>
      <c r="AJ15">
        <f t="shared" si="7"/>
        <v>15914.718092289288</v>
      </c>
      <c r="AK15">
        <f t="shared" si="24"/>
        <v>12235.053418370817</v>
      </c>
      <c r="AL15">
        <f t="shared" si="8"/>
        <v>20513.084533543682</v>
      </c>
      <c r="AN15">
        <f t="shared" si="9"/>
        <v>38825.815606673728</v>
      </c>
      <c r="AO15">
        <f t="shared" si="9"/>
        <v>-1941.2907803336864</v>
      </c>
      <c r="AP15">
        <f t="shared" si="9"/>
        <v>-5.8862577319982661</v>
      </c>
      <c r="AQ15">
        <f t="shared" si="9"/>
        <v>-40402.06706475409</v>
      </c>
      <c r="AR15">
        <f t="shared" si="9"/>
        <v>-3523.4284961460517</v>
      </c>
      <c r="AS15">
        <f t="shared" si="9"/>
        <v>7342.7615145850386</v>
      </c>
      <c r="AT15">
        <f t="shared" si="9"/>
        <v>5645.0311496772638</v>
      </c>
      <c r="AU15">
        <f t="shared" si="9"/>
        <v>9464.3641681162499</v>
      </c>
      <c r="AW15">
        <v>12</v>
      </c>
      <c r="AX15">
        <f>(R15*SUMPRODUCT(K16:$K$23, X16:$X$23)-$AZ$3*SUMPRODUCT(K15:$K$22, W16:$W$23))/Z15</f>
        <v>274113.77537710476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8.7072107999999995E-2</v>
      </c>
      <c r="O16">
        <f t="shared" si="21"/>
        <v>164900.2531592052</v>
      </c>
      <c r="P16">
        <f t="shared" si="22"/>
        <v>8245.0126579602602</v>
      </c>
      <c r="Q16" s="4">
        <f t="shared" si="23"/>
        <v>25</v>
      </c>
      <c r="R16">
        <f t="shared" si="0"/>
        <v>2000000</v>
      </c>
      <c r="S16">
        <f t="shared" si="1"/>
        <v>265277.36470240651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139884.51891198964</v>
      </c>
      <c r="AC16">
        <f t="shared" si="2"/>
        <v>122234.00896711851</v>
      </c>
      <c r="AE16">
        <f t="shared" si="3"/>
        <v>75982.430864217444</v>
      </c>
      <c r="AF16">
        <f t="shared" si="4"/>
        <v>-3799.1215432108725</v>
      </c>
      <c r="AG16">
        <f t="shared" si="4"/>
        <v>-11.519453337475955</v>
      </c>
      <c r="AH16">
        <f t="shared" si="5"/>
        <v>-88868.499377504384</v>
      </c>
      <c r="AI16">
        <f t="shared" si="6"/>
        <v>-16696.709509835287</v>
      </c>
      <c r="AJ16">
        <f t="shared" si="7"/>
        <v>17650.509944871126</v>
      </c>
      <c r="AK16">
        <f t="shared" si="24"/>
        <v>11600.110204344895</v>
      </c>
      <c r="AL16">
        <f t="shared" si="8"/>
        <v>12553.910639380734</v>
      </c>
      <c r="AN16">
        <f t="shared" si="9"/>
        <v>33238.75210099043</v>
      </c>
      <c r="AO16">
        <f t="shared" si="9"/>
        <v>-1661.9376050495218</v>
      </c>
      <c r="AP16">
        <f t="shared" si="9"/>
        <v>-5.0392209023626586</v>
      </c>
      <c r="AQ16">
        <f t="shared" si="9"/>
        <v>-38875.803087618333</v>
      </c>
      <c r="AR16">
        <f t="shared" si="9"/>
        <v>-7304.0278125797813</v>
      </c>
      <c r="AS16">
        <f t="shared" si="9"/>
        <v>7721.2707969563589</v>
      </c>
      <c r="AT16">
        <f t="shared" si="9"/>
        <v>5074.5045011184056</v>
      </c>
      <c r="AU16">
        <f t="shared" si="9"/>
        <v>5491.7474854949833</v>
      </c>
      <c r="AW16">
        <v>13</v>
      </c>
      <c r="AX16">
        <f>(R16*SUMPRODUCT(K17:$K$23, X17:$X$23)-$AZ$3*SUMPRODUCT(K16:$K$22, W17:$W$23))/Z16</f>
        <v>265277.36470240651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9.6466888000000001E-2</v>
      </c>
      <c r="O17">
        <f t="shared" si="21"/>
        <v>164900.2531592052</v>
      </c>
      <c r="P17">
        <f t="shared" si="22"/>
        <v>8245.0126579602602</v>
      </c>
      <c r="Q17" s="4">
        <f t="shared" si="23"/>
        <v>25</v>
      </c>
      <c r="R17">
        <f t="shared" si="0"/>
        <v>2000000</v>
      </c>
      <c r="S17">
        <f t="shared" si="1"/>
        <v>252053.41804123082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122234.00896711851</v>
      </c>
      <c r="AC17">
        <f t="shared" si="2"/>
        <v>103775.56423456044</v>
      </c>
      <c r="AE17">
        <f t="shared" si="3"/>
        <v>67892.817907429053</v>
      </c>
      <c r="AF17">
        <f t="shared" si="4"/>
        <v>-3394.6408953714531</v>
      </c>
      <c r="AG17">
        <f t="shared" si="4"/>
        <v>-10.293012989173675</v>
      </c>
      <c r="AH17">
        <f t="shared" si="5"/>
        <v>-88899.665194201531</v>
      </c>
      <c r="AI17">
        <f t="shared" si="6"/>
        <v>-24411.78119513311</v>
      </c>
      <c r="AJ17">
        <f t="shared" si="7"/>
        <v>18458.44473255807</v>
      </c>
      <c r="AK17">
        <f t="shared" si="24"/>
        <v>11521.375874915169</v>
      </c>
      <c r="AL17">
        <f t="shared" si="8"/>
        <v>5568.0394123401293</v>
      </c>
      <c r="AN17">
        <f t="shared" si="9"/>
        <v>27973.933883201014</v>
      </c>
      <c r="AO17">
        <f t="shared" si="9"/>
        <v>-1398.6966941600508</v>
      </c>
      <c r="AP17">
        <f t="shared" si="9"/>
        <v>-4.2410386502246906</v>
      </c>
      <c r="AQ17">
        <f t="shared" si="9"/>
        <v>-36629.402535215413</v>
      </c>
      <c r="AR17">
        <f t="shared" si="9"/>
        <v>-10058.406384824675</v>
      </c>
      <c r="AS17">
        <f t="shared" si="9"/>
        <v>7605.4482410693718</v>
      </c>
      <c r="AT17">
        <f t="shared" si="9"/>
        <v>4747.1620254123709</v>
      </c>
      <c r="AU17">
        <f t="shared" si="9"/>
        <v>2294.2038816570675</v>
      </c>
      <c r="AW17">
        <v>14</v>
      </c>
      <c r="AX17">
        <f>(R17*SUMPRODUCT(K18:$K$23, X18:$X$23)-$AZ$3*SUMPRODUCT(K17:$K$22, W18:$W$23))/Z17</f>
        <v>252053.41804123082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0.107048017</v>
      </c>
      <c r="O18">
        <f t="shared" si="21"/>
        <v>164900.2531592052</v>
      </c>
      <c r="P18">
        <f t="shared" si="22"/>
        <v>8245.0126579602602</v>
      </c>
      <c r="Q18" s="4">
        <f t="shared" si="23"/>
        <v>25</v>
      </c>
      <c r="R18">
        <f t="shared" si="0"/>
        <v>2000000</v>
      </c>
      <c r="S18">
        <f t="shared" si="1"/>
        <v>234170.81927519132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103775.56423456044</v>
      </c>
      <c r="AC18">
        <f t="shared" si="2"/>
        <v>85127.98894828363</v>
      </c>
      <c r="AE18">
        <f t="shared" si="3"/>
        <v>59946.098202822388</v>
      </c>
      <c r="AF18">
        <f t="shared" si="4"/>
        <v>-2997.3049101411198</v>
      </c>
      <c r="AG18">
        <f t="shared" si="4"/>
        <v>-9.0882362298356529</v>
      </c>
      <c r="AH18">
        <f t="shared" si="5"/>
        <v>-88147.730355702734</v>
      </c>
      <c r="AI18">
        <f t="shared" si="6"/>
        <v>-31208.025299251305</v>
      </c>
      <c r="AJ18">
        <f t="shared" si="7"/>
        <v>18647.575286276813</v>
      </c>
      <c r="AK18">
        <f t="shared" si="24"/>
        <v>11266.777462659642</v>
      </c>
      <c r="AL18">
        <f t="shared" si="8"/>
        <v>-1293.67255031485</v>
      </c>
      <c r="AN18">
        <f t="shared" si="9"/>
        <v>23081.618908964792</v>
      </c>
      <c r="AO18">
        <f t="shared" si="9"/>
        <v>-1154.0809454482398</v>
      </c>
      <c r="AP18">
        <f t="shared" si="9"/>
        <v>-3.4993304235076477</v>
      </c>
      <c r="AQ18">
        <f t="shared" si="9"/>
        <v>-33940.362771846347</v>
      </c>
      <c r="AR18">
        <f t="shared" si="9"/>
        <v>-12016.324138753302</v>
      </c>
      <c r="AS18">
        <f t="shared" si="9"/>
        <v>7180.0540692038994</v>
      </c>
      <c r="AT18">
        <f t="shared" si="9"/>
        <v>4338.1549679071386</v>
      </c>
      <c r="AU18">
        <f t="shared" si="9"/>
        <v>-498.11510164226291</v>
      </c>
      <c r="AW18">
        <v>15</v>
      </c>
      <c r="AX18">
        <f>(R18*SUMPRODUCT(K19:$K$23, X19:$X$23)-$AZ$3*SUMPRODUCT(K18:$K$22, W19:$W$23))/Z18</f>
        <v>234170.81927519132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0.118979948</v>
      </c>
      <c r="O19">
        <f t="shared" si="21"/>
        <v>164900.2531592052</v>
      </c>
      <c r="P19">
        <f t="shared" si="22"/>
        <v>8245.0126579602602</v>
      </c>
      <c r="Q19" s="4">
        <f t="shared" si="23"/>
        <v>25</v>
      </c>
      <c r="R19">
        <f t="shared" si="0"/>
        <v>2000000</v>
      </c>
      <c r="S19">
        <f t="shared" si="1"/>
        <v>210698.4610389008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85127.98894828363</v>
      </c>
      <c r="AC19">
        <f t="shared" si="2"/>
        <v>66715.864054357604</v>
      </c>
      <c r="AE19">
        <f t="shared" si="3"/>
        <v>52214.253573819464</v>
      </c>
      <c r="AF19">
        <f t="shared" si="4"/>
        <v>-2610.7126786909735</v>
      </c>
      <c r="AG19">
        <f t="shared" si="4"/>
        <v>-7.916035993499734</v>
      </c>
      <c r="AH19">
        <f t="shared" si="5"/>
        <v>-86505.429923004966</v>
      </c>
      <c r="AI19">
        <f t="shared" si="6"/>
        <v>-36909.805063869971</v>
      </c>
      <c r="AJ19">
        <f t="shared" si="7"/>
        <v>18412.124893926026</v>
      </c>
      <c r="AK19">
        <f t="shared" si="24"/>
        <v>9889.2942905064519</v>
      </c>
      <c r="AL19">
        <f t="shared" si="8"/>
        <v>-8608.3858794374937</v>
      </c>
      <c r="AN19">
        <f t="shared" si="9"/>
        <v>18729.78656822312</v>
      </c>
      <c r="AO19">
        <f t="shared" si="9"/>
        <v>-936.48932841115607</v>
      </c>
      <c r="AP19">
        <f t="shared" si="9"/>
        <v>-2.8395630402914227</v>
      </c>
      <c r="AQ19">
        <f t="shared" si="9"/>
        <v>-31030.382099777002</v>
      </c>
      <c r="AR19">
        <f t="shared" si="9"/>
        <v>-13239.924423005326</v>
      </c>
      <c r="AS19">
        <f t="shared" si="9"/>
        <v>6604.6174354125915</v>
      </c>
      <c r="AT19">
        <f t="shared" si="9"/>
        <v>3547.390964991328</v>
      </c>
      <c r="AU19">
        <f t="shared" si="9"/>
        <v>-3087.9160226014078</v>
      </c>
      <c r="AW19">
        <v>16</v>
      </c>
      <c r="AX19">
        <f>(R19*SUMPRODUCT(K20:$K$23, X20:$X$23)-$AZ$3*SUMPRODUCT(K19:$K$22, W20:$W$23))/Z19</f>
        <v>210698.4610389008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0.132636267</v>
      </c>
      <c r="O20">
        <f t="shared" si="21"/>
        <v>164900.2531592052</v>
      </c>
      <c r="P20">
        <f t="shared" si="22"/>
        <v>8245.0126579602602</v>
      </c>
      <c r="Q20" s="4">
        <f t="shared" si="23"/>
        <v>25</v>
      </c>
      <c r="R20">
        <f t="shared" si="0"/>
        <v>2000000</v>
      </c>
      <c r="S20">
        <f t="shared" si="1"/>
        <v>178197.68129863095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66715.864054357604</v>
      </c>
      <c r="AC20">
        <f t="shared" si="2"/>
        <v>48376.551753569496</v>
      </c>
      <c r="AE20">
        <f t="shared" si="3"/>
        <v>44766.607359858448</v>
      </c>
      <c r="AF20">
        <f t="shared" si="4"/>
        <v>-2238.3303679929222</v>
      </c>
      <c r="AG20">
        <f t="shared" si="4"/>
        <v>-6.7869221699492961</v>
      </c>
      <c r="AH20">
        <f t="shared" si="5"/>
        <v>-83996.277089235286</v>
      </c>
      <c r="AI20">
        <f t="shared" si="6"/>
        <v>-41474.787019539712</v>
      </c>
      <c r="AJ20">
        <f t="shared" si="7"/>
        <v>18339.312300788108</v>
      </c>
      <c r="AK20">
        <f t="shared" si="24"/>
        <v>5931.9568588099164</v>
      </c>
      <c r="AL20">
        <f t="shared" si="8"/>
        <v>-17203.517859941687</v>
      </c>
      <c r="AN20">
        <f t="shared" si="9"/>
        <v>15231.186313596731</v>
      </c>
      <c r="AO20">
        <f t="shared" si="9"/>
        <v>-761.55931567983646</v>
      </c>
      <c r="AP20">
        <f t="shared" si="9"/>
        <v>-2.3091514448573305</v>
      </c>
      <c r="AQ20">
        <f t="shared" si="9"/>
        <v>-28578.510221031956</v>
      </c>
      <c r="AR20">
        <f t="shared" si="9"/>
        <v>-14111.192374559922</v>
      </c>
      <c r="AS20">
        <f t="shared" si="9"/>
        <v>6239.6839740643509</v>
      </c>
      <c r="AT20">
        <f t="shared" si="9"/>
        <v>2018.2619467779464</v>
      </c>
      <c r="AU20">
        <f t="shared" si="9"/>
        <v>-5853.2464537176238</v>
      </c>
      <c r="AW20">
        <v>17</v>
      </c>
      <c r="AX20">
        <f>(R20*SUMPRODUCT(K21:$K$23, X21:$X$23)-$AZ$3*SUMPRODUCT(K20:$K$22, W21:$W$23))/Z20</f>
        <v>178197.68129863095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0.148393413</v>
      </c>
      <c r="O21">
        <f t="shared" si="21"/>
        <v>164900.2531592052</v>
      </c>
      <c r="P21">
        <f t="shared" si="22"/>
        <v>8245.0126579602602</v>
      </c>
      <c r="Q21" s="4">
        <f t="shared" si="23"/>
        <v>25</v>
      </c>
      <c r="R21">
        <f t="shared" si="0"/>
        <v>2000000</v>
      </c>
      <c r="S21">
        <f t="shared" si="1"/>
        <v>134052.03846351511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48376.551753569496</v>
      </c>
      <c r="AC21">
        <f t="shared" si="2"/>
        <v>30627.772222053201</v>
      </c>
      <c r="AE21">
        <f t="shared" si="3"/>
        <v>37675.871631699549</v>
      </c>
      <c r="AF21">
        <f t="shared" si="4"/>
        <v>-1883.7935815849773</v>
      </c>
      <c r="AG21">
        <f t="shared" si="4"/>
        <v>-5.7119184036856607</v>
      </c>
      <c r="AH21">
        <f t="shared" si="5"/>
        <v>-80570.763565131361</v>
      </c>
      <c r="AI21">
        <f t="shared" si="6"/>
        <v>-44784.397433420476</v>
      </c>
      <c r="AJ21">
        <f t="shared" si="7"/>
        <v>17748.779531516295</v>
      </c>
      <c r="AK21">
        <f t="shared" si="24"/>
        <v>4317.8507089289924</v>
      </c>
      <c r="AL21">
        <f t="shared" si="8"/>
        <v>-22717.767192975189</v>
      </c>
      <c r="AN21">
        <f t="shared" si="9"/>
        <v>12193.157737417729</v>
      </c>
      <c r="AO21">
        <f t="shared" si="9"/>
        <v>-609.65788687088639</v>
      </c>
      <c r="AP21">
        <f t="shared" si="9"/>
        <v>-1.8485656485993502</v>
      </c>
      <c r="AQ21">
        <f t="shared" si="9"/>
        <v>-26075.363000952009</v>
      </c>
      <c r="AR21">
        <f t="shared" si="9"/>
        <v>-14493.711716053767</v>
      </c>
      <c r="AS21">
        <f t="shared" si="9"/>
        <v>5744.0918843227028</v>
      </c>
      <c r="AT21">
        <f t="shared" si="9"/>
        <v>1397.3992505138287</v>
      </c>
      <c r="AU21">
        <f t="shared" si="9"/>
        <v>-7352.2205812172369</v>
      </c>
      <c r="AW21">
        <v>18</v>
      </c>
      <c r="AX21">
        <f>(R21*SUMPRODUCT(K22:$K$23, X22:$X$23)-$AZ$3*SUMPRODUCT(K21:$K$22, W22:$W$23))/Z21</f>
        <v>134052.03846351511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0.16656033000000001</v>
      </c>
      <c r="O22">
        <f t="shared" si="21"/>
        <v>164900.2531592052</v>
      </c>
      <c r="P22">
        <f t="shared" si="22"/>
        <v>8245.0126579602602</v>
      </c>
      <c r="Q22" s="4">
        <f t="shared" si="23"/>
        <v>25</v>
      </c>
      <c r="R22">
        <f t="shared" si="0"/>
        <v>2000000</v>
      </c>
      <c r="S22">
        <f t="shared" si="1"/>
        <v>75865.735889819873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30627.772222053201</v>
      </c>
      <c r="AC22">
        <f t="shared" si="2"/>
        <v>14273.137403262217</v>
      </c>
      <c r="AE22">
        <f t="shared" si="3"/>
        <v>31023.807303369034</v>
      </c>
      <c r="AF22">
        <f t="shared" si="4"/>
        <v>-1551.1903651684518</v>
      </c>
      <c r="AG22">
        <f t="shared" si="4"/>
        <v>-4.7034202053978476</v>
      </c>
      <c r="AH22">
        <f t="shared" si="5"/>
        <v>-76110.321140076543</v>
      </c>
      <c r="AI22">
        <f t="shared" si="6"/>
        <v>-46642.407622081359</v>
      </c>
      <c r="AJ22">
        <f t="shared" si="7"/>
        <v>16354.634818790984</v>
      </c>
      <c r="AK22">
        <f t="shared" si="24"/>
        <v>4207.0272412177646</v>
      </c>
      <c r="AL22">
        <f t="shared" si="8"/>
        <v>-26080.74556207261</v>
      </c>
      <c r="AN22">
        <f t="shared" si="9"/>
        <v>9383.4857790254209</v>
      </c>
      <c r="AO22">
        <f t="shared" si="9"/>
        <v>-469.17428895127102</v>
      </c>
      <c r="AP22">
        <f t="shared" si="9"/>
        <v>-1.4226002688373691</v>
      </c>
      <c r="AQ22">
        <f t="shared" si="9"/>
        <v>-23020.389118308172</v>
      </c>
      <c r="AR22">
        <f t="shared" si="9"/>
        <v>-14107.500228502859</v>
      </c>
      <c r="AS22">
        <f t="shared" si="9"/>
        <v>4946.6360380150309</v>
      </c>
      <c r="AT22">
        <f t="shared" si="9"/>
        <v>1272.4608525289698</v>
      </c>
      <c r="AU22">
        <f t="shared" si="9"/>
        <v>-7888.4033379588582</v>
      </c>
      <c r="AW22">
        <v>19</v>
      </c>
      <c r="AX22">
        <f>(R22*SUMPRODUCT(K23:$K$23, X23:$X$23)-$AZ$3*SUMPRODUCT(K22:$K$22, W23:$W$23))/Z22</f>
        <v>75865.735889819873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0.18820168900000001</v>
      </c>
      <c r="O23">
        <f t="shared" si="21"/>
        <v>164900.2531592052</v>
      </c>
      <c r="P23">
        <f t="shared" si="22"/>
        <v>8245.0126579602602</v>
      </c>
      <c r="Q23" s="4">
        <f t="shared" si="23"/>
        <v>25</v>
      </c>
      <c r="R23">
        <f t="shared" si="0"/>
        <v>2000000</v>
      </c>
      <c r="S23">
        <f t="shared" si="1"/>
        <v>94619.475807077208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14273.137403262217</v>
      </c>
      <c r="AC23">
        <f t="shared" si="2"/>
        <v>14273.137403262215</v>
      </c>
      <c r="AE23">
        <f t="shared" si="3"/>
        <v>24874.836296630758</v>
      </c>
      <c r="AF23">
        <f t="shared" si="4"/>
        <v>-1243.741814831538</v>
      </c>
      <c r="AG23">
        <f t="shared" si="4"/>
        <v>-3.771194376611267</v>
      </c>
      <c r="AH23">
        <f t="shared" si="5"/>
        <v>-70815.330138608144</v>
      </c>
      <c r="AI23">
        <f t="shared" si="6"/>
        <v>-47188.006851185535</v>
      </c>
      <c r="AJ23">
        <f t="shared" si="7"/>
        <v>0</v>
      </c>
      <c r="AK23">
        <f t="shared" si="24"/>
        <v>3938.249692857883</v>
      </c>
      <c r="AL23">
        <f t="shared" si="8"/>
        <v>-43249.757158327651</v>
      </c>
      <c r="AN23">
        <f t="shared" si="9"/>
        <v>6815.5295306776898</v>
      </c>
      <c r="AO23">
        <f t="shared" si="9"/>
        <v>-340.77647653388453</v>
      </c>
      <c r="AP23">
        <f t="shared" si="9"/>
        <v>-1.0332806348237598</v>
      </c>
      <c r="AQ23">
        <f t="shared" si="9"/>
        <v>-19402.900506715967</v>
      </c>
      <c r="AR23">
        <f t="shared" si="9"/>
        <v>-12929.180733206984</v>
      </c>
      <c r="AS23">
        <f t="shared" si="9"/>
        <v>0</v>
      </c>
      <c r="AT23">
        <f t="shared" si="9"/>
        <v>1079.0526120765198</v>
      </c>
      <c r="AU23">
        <f t="shared" si="9"/>
        <v>-11850.128121130465</v>
      </c>
      <c r="AW23">
        <v>20</v>
      </c>
      <c r="AX23">
        <f>(R23*SUMPRODUCT(K$23:$K24, X$23:$X24)-$AZ$3*SUMPRODUCT(K$22:$K23, W$23:$W24))/Z23</f>
        <v>94619.475807077208</v>
      </c>
    </row>
    <row r="25" spans="5:50" x14ac:dyDescent="0.25">
      <c r="AN25" s="8">
        <f t="shared" ref="AN25:AU25" si="25">SUM(AN3:AN23)</f>
        <v>1166230.8496670634</v>
      </c>
      <c r="AO25" s="8">
        <f t="shared" si="25"/>
        <v>-181986.7323527571</v>
      </c>
      <c r="AP25" s="8">
        <f t="shared" si="25"/>
        <v>-1674.2411162963608</v>
      </c>
      <c r="AQ25" s="8">
        <f t="shared" si="25"/>
        <v>-715983.69046638161</v>
      </c>
      <c r="AR25" s="8">
        <f t="shared" si="25"/>
        <v>266586.18573162844</v>
      </c>
      <c r="AS25" s="8">
        <f t="shared" si="25"/>
        <v>-83756.231724749872</v>
      </c>
      <c r="AT25" s="8">
        <f t="shared" si="25"/>
        <v>148404.09360493018</v>
      </c>
      <c r="AU25" s="9">
        <f t="shared" si="25"/>
        <v>331234.04761180864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A322-16CE-458F-AEA7-DFC19D3520CD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4021.3572862213668</v>
      </c>
      <c r="K3">
        <v>1</v>
      </c>
      <c r="L3" s="2">
        <v>0</v>
      </c>
      <c r="O3">
        <f>$C$3</f>
        <v>4021.3572862213668</v>
      </c>
      <c r="P3">
        <f>O3*C5</f>
        <v>402.1357286221367</v>
      </c>
      <c r="Q3" s="4">
        <f>B8</f>
        <v>1522.432587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4021.3572862213668</v>
      </c>
      <c r="AF3">
        <f t="shared" ref="AF3:AG34" si="3">-$Z3*P3</f>
        <v>-402.1357286221367</v>
      </c>
      <c r="AG3">
        <f t="shared" si="3"/>
        <v>-1522.432587</v>
      </c>
      <c r="AH3">
        <f t="shared" ref="AH3:AH66" si="4">-X3*R3</f>
        <v>0</v>
      </c>
      <c r="AI3">
        <f t="shared" ref="AI3:AI34" si="5">SUM(AE3:AH3)</f>
        <v>2096.7889705992302</v>
      </c>
      <c r="AJ3">
        <f t="shared" ref="AJ3:AJ66" si="6">AB3-AC3</f>
        <v>0</v>
      </c>
      <c r="AL3">
        <f t="shared" ref="AL3:AL23" si="7">SUM(AI3:AK3)</f>
        <v>2096.7889705992302</v>
      </c>
      <c r="AN3">
        <f t="shared" ref="AN3:AU34" si="8">AE3*$K3</f>
        <v>4021.3572862213668</v>
      </c>
      <c r="AO3">
        <f t="shared" si="8"/>
        <v>-402.1357286221367</v>
      </c>
      <c r="AP3">
        <f t="shared" si="8"/>
        <v>-1522.432587</v>
      </c>
      <c r="AQ3">
        <f t="shared" si="8"/>
        <v>0</v>
      </c>
      <c r="AR3">
        <f t="shared" si="8"/>
        <v>2096.7889705992302</v>
      </c>
      <c r="AS3">
        <f t="shared" si="8"/>
        <v>0</v>
      </c>
      <c r="AT3">
        <f t="shared" si="8"/>
        <v>0</v>
      </c>
      <c r="AU3">
        <f t="shared" si="8"/>
        <v>2096.7889705992302</v>
      </c>
      <c r="AW3">
        <v>0</v>
      </c>
      <c r="AX3">
        <f>IF(Z3&gt;0, (R3*SUMPRODUCT(K3:$K$98, X3:$X$98)-K3*$AZ$3)/Z3, 0)</f>
        <v>0</v>
      </c>
      <c r="AZ3">
        <f>C6*SUMPRODUCT(X4:X98, K4:K98)/1</f>
        <v>1779.6487385382545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50000</v>
      </c>
      <c r="S4">
        <f t="shared" si="1"/>
        <v>120.7140353413855</v>
      </c>
      <c r="U4">
        <f t="shared" ref="U4:U67" si="12">M4</f>
        <v>1.102811E-3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1.102811E-3</v>
      </c>
      <c r="Y4">
        <f t="shared" ref="Y4:Y67" si="16">V4*W4</f>
        <v>0.01</v>
      </c>
      <c r="Z4">
        <f t="shared" ref="Z4:Z67" si="17">MAX(0, W4-X4-Y4)</f>
        <v>0.98889718900000001</v>
      </c>
      <c r="AB4">
        <f t="shared" ref="AB4:AB67" si="18">AC3</f>
        <v>0</v>
      </c>
      <c r="AC4">
        <f t="shared" ref="AC4:AC67" si="19">S4*Z4</f>
        <v>119.37377022194278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-55.140549999999998</v>
      </c>
      <c r="AI4">
        <f t="shared" si="5"/>
        <v>-55.140549999999998</v>
      </c>
      <c r="AJ4">
        <f t="shared" si="6"/>
        <v>-119.37377022194278</v>
      </c>
      <c r="AK4">
        <f t="shared" ref="AK4:AK67" si="20">G4*SUM(AB4:AB4, AE4:AF4)</f>
        <v>0</v>
      </c>
      <c r="AL4">
        <f t="shared" si="7"/>
        <v>-174.51432022194277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-51.44187890661442</v>
      </c>
      <c r="AR4">
        <f t="shared" si="8"/>
        <v>-51.44187890661442</v>
      </c>
      <c r="AS4">
        <f t="shared" si="8"/>
        <v>-111.36651760606658</v>
      </c>
      <c r="AT4">
        <f t="shared" si="8"/>
        <v>0</v>
      </c>
      <c r="AU4">
        <f t="shared" si="8"/>
        <v>-162.80839651268099</v>
      </c>
      <c r="AW4">
        <v>1</v>
      </c>
      <c r="AX4">
        <f>IF(Z4&gt;0, (R4*SUMPRODUCT(K4:$K$98, X4:$X$98)-K4*$AZ$3)/Z4, 0)</f>
        <v>120.7140353413855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1.1142120000000001E-3</v>
      </c>
      <c r="Q5" s="4">
        <f t="shared" ref="Q5:Q68" si="22">$C$8</f>
        <v>25</v>
      </c>
      <c r="R5">
        <f t="shared" si="0"/>
        <v>50000</v>
      </c>
      <c r="S5">
        <f t="shared" si="1"/>
        <v>211.07844240919837</v>
      </c>
      <c r="U5">
        <f t="shared" si="12"/>
        <v>1.1142120000000001E-3</v>
      </c>
      <c r="V5">
        <f t="shared" si="13"/>
        <v>0.01</v>
      </c>
      <c r="W5">
        <f t="shared" si="14"/>
        <v>0.98889718900000001</v>
      </c>
      <c r="X5">
        <f t="shared" si="15"/>
        <v>1.1018411147500681E-3</v>
      </c>
      <c r="Y5">
        <f t="shared" si="16"/>
        <v>9.8889718900000007E-3</v>
      </c>
      <c r="Z5">
        <f t="shared" si="17"/>
        <v>0.97790637599524988</v>
      </c>
      <c r="AB5">
        <f t="shared" si="18"/>
        <v>119.37377022194278</v>
      </c>
      <c r="AC5">
        <f t="shared" si="19"/>
        <v>206.41495466710126</v>
      </c>
      <c r="AE5">
        <f t="shared" si="2"/>
        <v>0</v>
      </c>
      <c r="AF5">
        <f t="shared" si="3"/>
        <v>0</v>
      </c>
      <c r="AG5">
        <f t="shared" si="3"/>
        <v>-24.447659399881246</v>
      </c>
      <c r="AH5">
        <f t="shared" si="4"/>
        <v>-55.092055737503401</v>
      </c>
      <c r="AI5">
        <f t="shared" si="5"/>
        <v>-79.539715137384647</v>
      </c>
      <c r="AJ5">
        <f t="shared" si="6"/>
        <v>-87.041184445158478</v>
      </c>
      <c r="AK5">
        <f t="shared" si="20"/>
        <v>4.8943245790996537</v>
      </c>
      <c r="AL5">
        <f t="shared" si="7"/>
        <v>-161.68657500344347</v>
      </c>
      <c r="AN5">
        <f t="shared" si="8"/>
        <v>0</v>
      </c>
      <c r="AO5">
        <f t="shared" si="8"/>
        <v>0</v>
      </c>
      <c r="AP5">
        <f t="shared" si="8"/>
        <v>-20.905389566161158</v>
      </c>
      <c r="AQ5">
        <f t="shared" si="8"/>
        <v>-47.109658571190955</v>
      </c>
      <c r="AR5">
        <f t="shared" si="8"/>
        <v>-68.01504813735211</v>
      </c>
      <c r="AS5">
        <f t="shared" si="8"/>
        <v>-74.429614686752544</v>
      </c>
      <c r="AT5">
        <f t="shared" si="8"/>
        <v>4.1851761886789465</v>
      </c>
      <c r="AU5">
        <f t="shared" si="8"/>
        <v>-138.2594866354257</v>
      </c>
      <c r="AW5">
        <v>2</v>
      </c>
      <c r="AX5">
        <f>IF(Z5&gt;0, (R5*SUMPRODUCT(K5:$K$98, X5:$X$98)-K5*$AZ$3)/Z5, 0)</f>
        <v>211.07844240919837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1.128462E-3</v>
      </c>
      <c r="Q6" s="4">
        <f t="shared" si="22"/>
        <v>25</v>
      </c>
      <c r="R6">
        <f t="shared" si="0"/>
        <v>50000</v>
      </c>
      <c r="S6">
        <f t="shared" si="1"/>
        <v>318.77014912394588</v>
      </c>
      <c r="U6">
        <f t="shared" si="12"/>
        <v>1.128462E-3</v>
      </c>
      <c r="V6">
        <f t="shared" si="13"/>
        <v>0.01</v>
      </c>
      <c r="W6">
        <f t="shared" si="14"/>
        <v>0.97790637599524988</v>
      </c>
      <c r="X6">
        <f t="shared" si="15"/>
        <v>1.1035301848683517E-3</v>
      </c>
      <c r="Y6">
        <f t="shared" si="16"/>
        <v>9.7790637599524995E-3</v>
      </c>
      <c r="Z6">
        <f t="shared" si="17"/>
        <v>0.96702378205042905</v>
      </c>
      <c r="AB6">
        <f t="shared" si="18"/>
        <v>206.41495466710126</v>
      </c>
      <c r="AC6">
        <f t="shared" si="19"/>
        <v>308.25831521061741</v>
      </c>
      <c r="AE6">
        <f t="shared" si="2"/>
        <v>0</v>
      </c>
      <c r="AF6">
        <f t="shared" si="3"/>
        <v>0</v>
      </c>
      <c r="AG6">
        <f t="shared" si="3"/>
        <v>-24.175594551260726</v>
      </c>
      <c r="AH6">
        <f t="shared" si="4"/>
        <v>-55.176509243417584</v>
      </c>
      <c r="AI6">
        <f t="shared" si="5"/>
        <v>-79.352103794678314</v>
      </c>
      <c r="AJ6">
        <f t="shared" si="6"/>
        <v>-101.84336054351616</v>
      </c>
      <c r="AK6">
        <f t="shared" si="20"/>
        <v>12.075274848025424</v>
      </c>
      <c r="AL6">
        <f t="shared" si="7"/>
        <v>-169.12018949016905</v>
      </c>
      <c r="AN6">
        <f t="shared" si="8"/>
        <v>0</v>
      </c>
      <c r="AO6">
        <f t="shared" si="8"/>
        <v>0</v>
      </c>
      <c r="AP6">
        <f t="shared" si="8"/>
        <v>-18.649296105348615</v>
      </c>
      <c r="AQ6">
        <f t="shared" si="8"/>
        <v>-42.563712621757965</v>
      </c>
      <c r="AR6">
        <f t="shared" si="8"/>
        <v>-61.213008727106583</v>
      </c>
      <c r="AS6">
        <f t="shared" si="8"/>
        <v>-78.562989758643354</v>
      </c>
      <c r="AT6">
        <f t="shared" si="8"/>
        <v>9.3149881264264902</v>
      </c>
      <c r="AU6">
        <f t="shared" si="8"/>
        <v>-130.46101035932347</v>
      </c>
      <c r="AW6">
        <v>3</v>
      </c>
      <c r="AX6">
        <f>IF(Z6&gt;0, (R6*SUMPRODUCT(K6:$K$98, X6:$X$98)-K6*$AZ$3)/Z6, 0)</f>
        <v>318.77014912394588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1.1436619999999999E-3</v>
      </c>
      <c r="Q7" s="4">
        <f t="shared" si="22"/>
        <v>25</v>
      </c>
      <c r="R7">
        <f t="shared" si="0"/>
        <v>50000</v>
      </c>
      <c r="S7">
        <f t="shared" si="1"/>
        <v>407.29637738910731</v>
      </c>
      <c r="U7">
        <f t="shared" si="12"/>
        <v>1.1436619999999999E-3</v>
      </c>
      <c r="V7">
        <f t="shared" si="13"/>
        <v>0.01</v>
      </c>
      <c r="W7">
        <f t="shared" si="14"/>
        <v>0.96702378205042905</v>
      </c>
      <c r="X7">
        <f t="shared" si="15"/>
        <v>1.1059483526273577E-3</v>
      </c>
      <c r="Y7">
        <f t="shared" si="16"/>
        <v>9.6702378205042912E-3</v>
      </c>
      <c r="Z7">
        <f t="shared" si="17"/>
        <v>0.95624759587729746</v>
      </c>
      <c r="AB7">
        <f t="shared" si="18"/>
        <v>308.25831521061741</v>
      </c>
      <c r="AC7">
        <f t="shared" si="19"/>
        <v>389.4761816878663</v>
      </c>
      <c r="AE7">
        <f t="shared" si="2"/>
        <v>0</v>
      </c>
      <c r="AF7">
        <f t="shared" si="3"/>
        <v>0</v>
      </c>
      <c r="AG7">
        <f t="shared" si="3"/>
        <v>-23.906189896932435</v>
      </c>
      <c r="AH7">
        <f t="shared" si="4"/>
        <v>-55.297417631367885</v>
      </c>
      <c r="AI7">
        <f t="shared" si="5"/>
        <v>-79.203607528300324</v>
      </c>
      <c r="AJ7">
        <f t="shared" si="6"/>
        <v>-81.21786647724889</v>
      </c>
      <c r="AK7">
        <f t="shared" si="20"/>
        <v>15.135483276841315</v>
      </c>
      <c r="AL7">
        <f t="shared" si="7"/>
        <v>-145.2859907287079</v>
      </c>
      <c r="AN7">
        <f t="shared" si="8"/>
        <v>0</v>
      </c>
      <c r="AO7">
        <f t="shared" si="8"/>
        <v>0</v>
      </c>
      <c r="AP7">
        <f t="shared" si="8"/>
        <v>-16.778704988638609</v>
      </c>
      <c r="AQ7">
        <f t="shared" si="8"/>
        <v>-38.810829373915396</v>
      </c>
      <c r="AR7">
        <f t="shared" si="8"/>
        <v>-55.589534362554012</v>
      </c>
      <c r="AS7">
        <f t="shared" si="8"/>
        <v>-57.003254274461426</v>
      </c>
      <c r="AT7">
        <f t="shared" si="8"/>
        <v>10.62293112610053</v>
      </c>
      <c r="AU7">
        <f t="shared" si="8"/>
        <v>-101.96985751091491</v>
      </c>
      <c r="AW7">
        <v>4</v>
      </c>
      <c r="AX7">
        <f>IF(Z7&gt;0, (R7*SUMPRODUCT(K7:$K$98, X7:$X$98)-K7*$AZ$3)/Z7, 0)</f>
        <v>407.29637738910731</v>
      </c>
    </row>
    <row r="8" spans="1:52" x14ac:dyDescent="0.25">
      <c r="B8" s="2">
        <f>'T.26.04.A'!B8</f>
        <v>1522.432587</v>
      </c>
      <c r="C8" s="2">
        <f>'T.26.04.A'!C8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1.162663E-3</v>
      </c>
      <c r="Q8" s="4">
        <f t="shared" si="22"/>
        <v>25</v>
      </c>
      <c r="R8">
        <f t="shared" si="0"/>
        <v>50000</v>
      </c>
      <c r="S8">
        <f t="shared" si="1"/>
        <v>458.76498013868661</v>
      </c>
      <c r="U8">
        <f t="shared" si="12"/>
        <v>1.162663E-3</v>
      </c>
      <c r="V8">
        <f t="shared" si="13"/>
        <v>0.01</v>
      </c>
      <c r="W8">
        <f t="shared" si="14"/>
        <v>0.95624759587729746</v>
      </c>
      <c r="X8">
        <f t="shared" si="15"/>
        <v>1.1117936985654863E-3</v>
      </c>
      <c r="Y8">
        <f t="shared" si="16"/>
        <v>9.562475958772975E-3</v>
      </c>
      <c r="Z8">
        <f t="shared" si="17"/>
        <v>0.94557332621995893</v>
      </c>
      <c r="AB8">
        <f t="shared" si="18"/>
        <v>389.4761816878663</v>
      </c>
      <c r="AC8">
        <f t="shared" si="19"/>
        <v>433.79592822297127</v>
      </c>
      <c r="AE8">
        <f t="shared" si="2"/>
        <v>0</v>
      </c>
      <c r="AF8">
        <f t="shared" si="3"/>
        <v>0</v>
      </c>
      <c r="AG8">
        <f t="shared" si="3"/>
        <v>-23.639333155498974</v>
      </c>
      <c r="AH8">
        <f t="shared" si="4"/>
        <v>-55.589684928274316</v>
      </c>
      <c r="AI8">
        <f t="shared" si="5"/>
        <v>-79.229018083773298</v>
      </c>
      <c r="AJ8">
        <f t="shared" si="6"/>
        <v>-44.319746535104969</v>
      </c>
      <c r="AK8">
        <f t="shared" si="20"/>
        <v>8.2958426699515524</v>
      </c>
      <c r="AL8">
        <f t="shared" si="7"/>
        <v>-115.25292194892671</v>
      </c>
      <c r="AN8">
        <f t="shared" si="8"/>
        <v>0</v>
      </c>
      <c r="AO8">
        <f t="shared" si="8"/>
        <v>0</v>
      </c>
      <c r="AP8">
        <f t="shared" si="8"/>
        <v>-15.487174422919834</v>
      </c>
      <c r="AQ8">
        <f t="shared" si="8"/>
        <v>-36.4192653378242</v>
      </c>
      <c r="AR8">
        <f t="shared" si="8"/>
        <v>-51.906439760744043</v>
      </c>
      <c r="AS8">
        <f t="shared" si="8"/>
        <v>-29.03582941421088</v>
      </c>
      <c r="AT8">
        <f t="shared" si="8"/>
        <v>5.4349740565652924</v>
      </c>
      <c r="AU8">
        <f t="shared" si="8"/>
        <v>-75.507295118389621</v>
      </c>
      <c r="AW8">
        <v>5</v>
      </c>
      <c r="AX8">
        <f>IF(Z8&gt;0, (R8*SUMPRODUCT(K8:$K$98, X8:$X$98)-K8*$AZ$3)/Z8, 0)</f>
        <v>458.76498013868661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1.192114E-3</v>
      </c>
      <c r="Q9" s="4">
        <f t="shared" si="22"/>
        <v>25</v>
      </c>
      <c r="R9">
        <f t="shared" si="0"/>
        <v>50000</v>
      </c>
      <c r="S9">
        <f t="shared" si="1"/>
        <v>491.02275803242105</v>
      </c>
      <c r="U9">
        <f t="shared" si="12"/>
        <v>1.192114E-3</v>
      </c>
      <c r="V9">
        <f t="shared" si="13"/>
        <v>0.01</v>
      </c>
      <c r="W9">
        <f t="shared" si="14"/>
        <v>0.94557332621995893</v>
      </c>
      <c r="X9">
        <f t="shared" si="15"/>
        <v>1.1272312002133802E-3</v>
      </c>
      <c r="Y9">
        <f t="shared" si="16"/>
        <v>9.4557332621995893E-3</v>
      </c>
      <c r="Z9">
        <f t="shared" si="17"/>
        <v>0.93499036175754591</v>
      </c>
      <c r="AB9">
        <f t="shared" si="18"/>
        <v>433.79592822297127</v>
      </c>
      <c r="AC9">
        <f t="shared" si="19"/>
        <v>459.10154616392128</v>
      </c>
      <c r="AE9">
        <f t="shared" si="2"/>
        <v>0</v>
      </c>
      <c r="AF9">
        <f t="shared" si="3"/>
        <v>0</v>
      </c>
      <c r="AG9">
        <f t="shared" si="3"/>
        <v>-23.374759043938649</v>
      </c>
      <c r="AH9">
        <f t="shared" si="4"/>
        <v>-56.36156001066901</v>
      </c>
      <c r="AI9">
        <f t="shared" si="5"/>
        <v>-79.736319054607662</v>
      </c>
      <c r="AJ9">
        <f t="shared" si="6"/>
        <v>-25.305617940950015</v>
      </c>
      <c r="AK9">
        <f t="shared" si="20"/>
        <v>2.5593959765155305</v>
      </c>
      <c r="AL9">
        <f t="shared" si="7"/>
        <v>-102.48254101904215</v>
      </c>
      <c r="AN9">
        <f t="shared" si="8"/>
        <v>0</v>
      </c>
      <c r="AO9">
        <f t="shared" si="8"/>
        <v>0</v>
      </c>
      <c r="AP9">
        <f t="shared" si="8"/>
        <v>-14.503116015949075</v>
      </c>
      <c r="AQ9">
        <f t="shared" si="8"/>
        <v>-34.970124917141121</v>
      </c>
      <c r="AR9">
        <f t="shared" si="8"/>
        <v>-49.473240933090196</v>
      </c>
      <c r="AS9">
        <f t="shared" si="8"/>
        <v>-15.701137802661137</v>
      </c>
      <c r="AT9">
        <f t="shared" si="8"/>
        <v>1.5880042531511556</v>
      </c>
      <c r="AU9">
        <f t="shared" si="8"/>
        <v>-63.586374482600178</v>
      </c>
      <c r="AW9">
        <v>6</v>
      </c>
      <c r="AX9">
        <f>IF(Z9&gt;0, (R9*SUMPRODUCT(K9:$K$98, X9:$X$98)-K9*$AZ$3)/Z9, 0)</f>
        <v>491.02275803242105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1.227265E-3</v>
      </c>
      <c r="Q10" s="4">
        <f t="shared" si="22"/>
        <v>25</v>
      </c>
      <c r="R10">
        <f t="shared" si="0"/>
        <v>50000</v>
      </c>
      <c r="S10">
        <f t="shared" si="1"/>
        <v>520.07189936961379</v>
      </c>
      <c r="U10">
        <f t="shared" si="12"/>
        <v>1.227265E-3</v>
      </c>
      <c r="V10">
        <f t="shared" si="13"/>
        <v>0.01</v>
      </c>
      <c r="W10">
        <f t="shared" si="14"/>
        <v>0.93499036175754591</v>
      </c>
      <c r="X10">
        <f t="shared" si="15"/>
        <v>1.1474809463223746E-3</v>
      </c>
      <c r="Y10">
        <f t="shared" si="16"/>
        <v>9.3499036175754592E-3</v>
      </c>
      <c r="Z10">
        <f t="shared" si="17"/>
        <v>0.92449297719364809</v>
      </c>
      <c r="AB10">
        <f t="shared" si="18"/>
        <v>459.10154616392128</v>
      </c>
      <c r="AC10">
        <f t="shared" si="19"/>
        <v>480.80281860296958</v>
      </c>
      <c r="AE10">
        <f t="shared" si="2"/>
        <v>0</v>
      </c>
      <c r="AF10">
        <f t="shared" si="3"/>
        <v>0</v>
      </c>
      <c r="AG10">
        <f t="shared" si="3"/>
        <v>-23.112324429841202</v>
      </c>
      <c r="AH10">
        <f t="shared" si="4"/>
        <v>-57.374047316118734</v>
      </c>
      <c r="AI10">
        <f t="shared" si="5"/>
        <v>-80.486371745959929</v>
      </c>
      <c r="AJ10">
        <f t="shared" si="6"/>
        <v>-21.701272439048296</v>
      </c>
      <c r="AK10">
        <f t="shared" si="20"/>
        <v>1.8823163392720774</v>
      </c>
      <c r="AL10">
        <f t="shared" si="7"/>
        <v>-100.30532784573614</v>
      </c>
      <c r="AN10">
        <f t="shared" si="8"/>
        <v>0</v>
      </c>
      <c r="AO10">
        <f t="shared" si="8"/>
        <v>0</v>
      </c>
      <c r="AP10">
        <f t="shared" si="8"/>
        <v>-13.604293415342255</v>
      </c>
      <c r="AQ10">
        <f t="shared" si="8"/>
        <v>-33.771305715423097</v>
      </c>
      <c r="AR10">
        <f t="shared" si="8"/>
        <v>-47.375599130765345</v>
      </c>
      <c r="AS10">
        <f t="shared" si="8"/>
        <v>-12.773725059254955</v>
      </c>
      <c r="AT10">
        <f t="shared" si="8"/>
        <v>1.1079622846972212</v>
      </c>
      <c r="AU10">
        <f t="shared" si="8"/>
        <v>-59.041361905323079</v>
      </c>
      <c r="AW10">
        <v>7</v>
      </c>
      <c r="AX10">
        <f>IF(Z10&gt;0, (R10*SUMPRODUCT(K10:$K$98, X10:$X$98)-K10*$AZ$3)/Z10, 0)</f>
        <v>520.07189936961379</v>
      </c>
    </row>
    <row r="11" spans="1:52" x14ac:dyDescent="0.25">
      <c r="A11" t="s">
        <v>33</v>
      </c>
      <c r="C11" s="12">
        <f>AU100</f>
        <v>-212.02932555024054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1.2614659999999999E-3</v>
      </c>
      <c r="Q11" s="4">
        <f t="shared" si="22"/>
        <v>25</v>
      </c>
      <c r="R11">
        <f t="shared" si="0"/>
        <v>50000</v>
      </c>
      <c r="S11">
        <f t="shared" si="1"/>
        <v>546.10980816830954</v>
      </c>
      <c r="U11">
        <f t="shared" si="12"/>
        <v>1.2614659999999999E-3</v>
      </c>
      <c r="V11">
        <f t="shared" si="13"/>
        <v>0.01</v>
      </c>
      <c r="W11">
        <f t="shared" si="14"/>
        <v>0.92449297719364809</v>
      </c>
      <c r="X11">
        <f t="shared" si="15"/>
        <v>1.1662164579685625E-3</v>
      </c>
      <c r="Y11">
        <f t="shared" si="16"/>
        <v>9.2449297719364807E-3</v>
      </c>
      <c r="Z11">
        <f t="shared" si="17"/>
        <v>0.91408183096374307</v>
      </c>
      <c r="AB11">
        <f t="shared" si="18"/>
        <v>480.80281860296958</v>
      </c>
      <c r="AC11">
        <f t="shared" si="19"/>
        <v>499.1890533577469</v>
      </c>
      <c r="AE11">
        <f t="shared" si="2"/>
        <v>0</v>
      </c>
      <c r="AF11">
        <f t="shared" si="3"/>
        <v>0</v>
      </c>
      <c r="AG11">
        <f t="shared" si="3"/>
        <v>-22.852045774093575</v>
      </c>
      <c r="AH11">
        <f t="shared" si="4"/>
        <v>-58.310822898428121</v>
      </c>
      <c r="AI11">
        <f t="shared" si="5"/>
        <v>-81.162868672521697</v>
      </c>
      <c r="AJ11">
        <f t="shared" si="6"/>
        <v>-18.38623475477732</v>
      </c>
      <c r="AK11">
        <f t="shared" si="20"/>
        <v>1.153926764647127</v>
      </c>
      <c r="AL11">
        <f t="shared" si="7"/>
        <v>-98.395176662651892</v>
      </c>
      <c r="AN11">
        <f t="shared" si="8"/>
        <v>0</v>
      </c>
      <c r="AO11">
        <f t="shared" si="8"/>
        <v>0</v>
      </c>
      <c r="AP11">
        <f t="shared" si="8"/>
        <v>-12.781346567456627</v>
      </c>
      <c r="AQ11">
        <f t="shared" si="8"/>
        <v>-32.613746859517548</v>
      </c>
      <c r="AR11">
        <f t="shared" si="8"/>
        <v>-45.395093426974171</v>
      </c>
      <c r="AS11">
        <f t="shared" si="8"/>
        <v>-10.283579894533364</v>
      </c>
      <c r="AT11">
        <f t="shared" si="8"/>
        <v>0.64540120557341629</v>
      </c>
      <c r="AU11">
        <f t="shared" si="8"/>
        <v>-55.033272115934125</v>
      </c>
      <c r="AW11">
        <v>8</v>
      </c>
      <c r="AX11">
        <f>IF(Z11&gt;0, (R11*SUMPRODUCT(K11:$K$98, X11:$X$98)-K11*$AZ$3)/Z11, 0)</f>
        <v>546.10980816830954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1.3051670000000001E-3</v>
      </c>
      <c r="Q12" s="4">
        <f t="shared" si="22"/>
        <v>25</v>
      </c>
      <c r="R12">
        <f t="shared" si="0"/>
        <v>50000</v>
      </c>
      <c r="S12">
        <f t="shared" si="1"/>
        <v>571.00652213907267</v>
      </c>
      <c r="U12">
        <f t="shared" si="12"/>
        <v>1.3051670000000001E-3</v>
      </c>
      <c r="V12">
        <f t="shared" si="13"/>
        <v>0.01</v>
      </c>
      <c r="W12">
        <f t="shared" si="14"/>
        <v>0.91408183096374307</v>
      </c>
      <c r="X12">
        <f t="shared" si="15"/>
        <v>1.1930294410734557E-3</v>
      </c>
      <c r="Y12">
        <f t="shared" si="16"/>
        <v>9.1408183096374305E-3</v>
      </c>
      <c r="Z12">
        <f t="shared" si="17"/>
        <v>0.90374798321303218</v>
      </c>
      <c r="AB12">
        <f t="shared" si="18"/>
        <v>499.1890533577469</v>
      </c>
      <c r="AC12">
        <f t="shared" si="19"/>
        <v>516.04599278467458</v>
      </c>
      <c r="AE12">
        <f t="shared" si="2"/>
        <v>0</v>
      </c>
      <c r="AF12">
        <f t="shared" si="3"/>
        <v>0</v>
      </c>
      <c r="AG12">
        <f t="shared" si="3"/>
        <v>-22.593699580325804</v>
      </c>
      <c r="AH12">
        <f t="shared" si="4"/>
        <v>-59.651472053672784</v>
      </c>
      <c r="AI12">
        <f t="shared" si="5"/>
        <v>-82.245171633998581</v>
      </c>
      <c r="AJ12">
        <f t="shared" si="6"/>
        <v>-16.856939426927681</v>
      </c>
      <c r="AK12">
        <f t="shared" si="20"/>
        <v>1.1481348227228179</v>
      </c>
      <c r="AL12">
        <f t="shared" si="7"/>
        <v>-97.953976238203438</v>
      </c>
      <c r="AN12">
        <f t="shared" si="8"/>
        <v>0</v>
      </c>
      <c r="AO12">
        <f t="shared" si="8"/>
        <v>0</v>
      </c>
      <c r="AP12">
        <f t="shared" si="8"/>
        <v>-12.008791513852184</v>
      </c>
      <c r="AQ12">
        <f t="shared" si="8"/>
        <v>-31.705391533607646</v>
      </c>
      <c r="AR12">
        <f t="shared" si="8"/>
        <v>-43.714183047459827</v>
      </c>
      <c r="AS12">
        <f t="shared" si="8"/>
        <v>-8.9596425065279348</v>
      </c>
      <c r="AT12">
        <f t="shared" si="8"/>
        <v>0.61024586375743672</v>
      </c>
      <c r="AU12">
        <f t="shared" si="8"/>
        <v>-52.06357969023032</v>
      </c>
      <c r="AW12">
        <v>9</v>
      </c>
      <c r="AX12">
        <f>IF(Z12&gt;0, (R12*SUMPRODUCT(K12:$K$98, X12:$X$98)-K12*$AZ$3)/Z12, 0)</f>
        <v>571.00652213907267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1.350768E-3</v>
      </c>
      <c r="Q13" s="4">
        <f t="shared" si="22"/>
        <v>25</v>
      </c>
      <c r="R13">
        <f t="shared" si="0"/>
        <v>50000</v>
      </c>
      <c r="S13">
        <f t="shared" si="1"/>
        <v>594.40662273485498</v>
      </c>
      <c r="U13">
        <f t="shared" si="12"/>
        <v>1.350768E-3</v>
      </c>
      <c r="V13">
        <f t="shared" si="13"/>
        <v>0.01</v>
      </c>
      <c r="W13">
        <f t="shared" si="14"/>
        <v>0.90374798321303218</v>
      </c>
      <c r="X13">
        <f t="shared" si="15"/>
        <v>1.2207538557887012E-3</v>
      </c>
      <c r="Y13">
        <f t="shared" si="16"/>
        <v>9.0374798321303223E-3</v>
      </c>
      <c r="Z13">
        <f t="shared" si="17"/>
        <v>0.89348974952511317</v>
      </c>
      <c r="AB13">
        <f t="shared" si="18"/>
        <v>516.04599278467458</v>
      </c>
      <c r="AC13">
        <f t="shared" si="19"/>
        <v>531.09622446343405</v>
      </c>
      <c r="AE13">
        <f t="shared" si="2"/>
        <v>0</v>
      </c>
      <c r="AF13">
        <f t="shared" si="3"/>
        <v>0</v>
      </c>
      <c r="AG13">
        <f t="shared" si="3"/>
        <v>-22.337243738127828</v>
      </c>
      <c r="AH13">
        <f t="shared" si="4"/>
        <v>-61.037692789435056</v>
      </c>
      <c r="AI13">
        <f t="shared" si="5"/>
        <v>-83.37493652756288</v>
      </c>
      <c r="AJ13">
        <f t="shared" si="6"/>
        <v>-15.050231678759474</v>
      </c>
      <c r="AK13">
        <f t="shared" si="20"/>
        <v>1.0320919855693491</v>
      </c>
      <c r="AL13">
        <f t="shared" si="7"/>
        <v>-97.393076220753002</v>
      </c>
      <c r="AN13">
        <f t="shared" si="8"/>
        <v>0</v>
      </c>
      <c r="AO13">
        <f t="shared" si="8"/>
        <v>0</v>
      </c>
      <c r="AP13">
        <f t="shared" si="8"/>
        <v>-11.285629759903115</v>
      </c>
      <c r="AQ13">
        <f t="shared" si="8"/>
        <v>-30.838576607572406</v>
      </c>
      <c r="AR13">
        <f t="shared" si="8"/>
        <v>-42.124206367475516</v>
      </c>
      <c r="AS13">
        <f t="shared" si="8"/>
        <v>-7.6039525967710304</v>
      </c>
      <c r="AT13">
        <f t="shared" si="8"/>
        <v>0.52145234048805666</v>
      </c>
      <c r="AU13">
        <f t="shared" si="8"/>
        <v>-49.206706623758492</v>
      </c>
      <c r="AW13">
        <v>10</v>
      </c>
      <c r="AX13">
        <f>IF(Z13&gt;0, (R13*SUMPRODUCT(K13:$K$98, X13:$X$98)-K13*$AZ$3)/Z13, 0)</f>
        <v>594.40662273485498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1.4039689999999999E-3</v>
      </c>
      <c r="Q14" s="4">
        <f t="shared" si="22"/>
        <v>25</v>
      </c>
      <c r="R14">
        <f t="shared" si="0"/>
        <v>50000</v>
      </c>
      <c r="S14">
        <f t="shared" si="1"/>
        <v>616.48293425408986</v>
      </c>
      <c r="U14">
        <f t="shared" si="12"/>
        <v>1.4039689999999999E-3</v>
      </c>
      <c r="V14">
        <f t="shared" si="13"/>
        <v>0.01</v>
      </c>
      <c r="W14">
        <f t="shared" si="14"/>
        <v>0.89348974952511317</v>
      </c>
      <c r="X14">
        <f t="shared" si="15"/>
        <v>1.2544319101510236E-3</v>
      </c>
      <c r="Y14">
        <f t="shared" si="16"/>
        <v>8.9348974952511324E-3</v>
      </c>
      <c r="Z14">
        <f t="shared" si="17"/>
        <v>0.88330042011971099</v>
      </c>
      <c r="AB14">
        <f t="shared" si="18"/>
        <v>531.09622446343405</v>
      </c>
      <c r="AC14">
        <f t="shared" si="19"/>
        <v>544.53963482326969</v>
      </c>
      <c r="AE14">
        <f t="shared" si="2"/>
        <v>0</v>
      </c>
      <c r="AF14">
        <f t="shared" si="3"/>
        <v>0</v>
      </c>
      <c r="AG14">
        <f t="shared" si="3"/>
        <v>-22.082510502992776</v>
      </c>
      <c r="AH14">
        <f t="shared" si="4"/>
        <v>-62.721595507551179</v>
      </c>
      <c r="AI14">
        <f t="shared" si="5"/>
        <v>-84.804106010543961</v>
      </c>
      <c r="AJ14">
        <f t="shared" si="6"/>
        <v>-13.443410359835639</v>
      </c>
      <c r="AK14">
        <f t="shared" si="20"/>
        <v>0.95597320403418129</v>
      </c>
      <c r="AL14">
        <f t="shared" si="7"/>
        <v>-97.29154316634542</v>
      </c>
      <c r="AN14">
        <f t="shared" si="8"/>
        <v>0</v>
      </c>
      <c r="AO14">
        <f t="shared" si="8"/>
        <v>0</v>
      </c>
      <c r="AP14">
        <f t="shared" si="8"/>
        <v>-10.607462243749479</v>
      </c>
      <c r="AQ14">
        <f t="shared" si="8"/>
        <v>-30.128682883402579</v>
      </c>
      <c r="AR14">
        <f t="shared" si="8"/>
        <v>-40.736145127152064</v>
      </c>
      <c r="AS14">
        <f t="shared" si="8"/>
        <v>-6.4576202873247102</v>
      </c>
      <c r="AT14">
        <f t="shared" si="8"/>
        <v>0.45920728381197834</v>
      </c>
      <c r="AU14">
        <f t="shared" si="8"/>
        <v>-46.734558130664794</v>
      </c>
      <c r="AW14">
        <v>11</v>
      </c>
      <c r="AX14">
        <f>IF(Z14&gt;0, (R14*SUMPRODUCT(K14:$K$98, X14:$X$98)-K14*$AZ$3)/Z14, 0)</f>
        <v>616.48293425408986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1.4771210000000001E-3</v>
      </c>
      <c r="Q15" s="4">
        <f t="shared" si="22"/>
        <v>25</v>
      </c>
      <c r="R15">
        <f t="shared" si="0"/>
        <v>50000</v>
      </c>
      <c r="S15">
        <f t="shared" si="1"/>
        <v>639.38316438097388</v>
      </c>
      <c r="U15">
        <f t="shared" si="12"/>
        <v>1.4771210000000001E-3</v>
      </c>
      <c r="V15">
        <f t="shared" si="13"/>
        <v>0.01</v>
      </c>
      <c r="W15">
        <f t="shared" si="14"/>
        <v>0.88330042011971099</v>
      </c>
      <c r="X15">
        <f t="shared" si="15"/>
        <v>1.3047415998676476E-3</v>
      </c>
      <c r="Y15">
        <f t="shared" si="16"/>
        <v>8.8330042011971095E-3</v>
      </c>
      <c r="Z15">
        <f t="shared" si="17"/>
        <v>0.87316267431864625</v>
      </c>
      <c r="AB15">
        <f t="shared" si="18"/>
        <v>544.53963482326969</v>
      </c>
      <c r="AC15">
        <f t="shared" si="19"/>
        <v>558.28551372520974</v>
      </c>
      <c r="AE15">
        <f t="shared" si="2"/>
        <v>0</v>
      </c>
      <c r="AF15">
        <f t="shared" si="3"/>
        <v>0</v>
      </c>
      <c r="AG15">
        <f t="shared" si="3"/>
        <v>-21.829066857966158</v>
      </c>
      <c r="AH15">
        <f t="shared" si="4"/>
        <v>-65.23707999338238</v>
      </c>
      <c r="AI15">
        <f t="shared" si="5"/>
        <v>-87.066146851348535</v>
      </c>
      <c r="AJ15">
        <f t="shared" si="6"/>
        <v>-13.745878901940046</v>
      </c>
      <c r="AK15">
        <f t="shared" si="20"/>
        <v>2.2326125027754058</v>
      </c>
      <c r="AL15">
        <f t="shared" si="7"/>
        <v>-98.57941325051317</v>
      </c>
      <c r="AN15">
        <f t="shared" si="8"/>
        <v>0</v>
      </c>
      <c r="AO15">
        <f t="shared" si="8"/>
        <v>0</v>
      </c>
      <c r="AP15">
        <f t="shared" si="8"/>
        <v>-9.9475563192059919</v>
      </c>
      <c r="AQ15">
        <f t="shared" si="8"/>
        <v>-29.728688429844368</v>
      </c>
      <c r="AR15">
        <f t="shared" si="8"/>
        <v>-39.676244749050355</v>
      </c>
      <c r="AS15">
        <f t="shared" si="8"/>
        <v>-6.2640288484953617</v>
      </c>
      <c r="AT15">
        <f t="shared" si="8"/>
        <v>1.0174066878271972</v>
      </c>
      <c r="AU15">
        <f t="shared" si="8"/>
        <v>-44.922866909718522</v>
      </c>
      <c r="AW15">
        <v>12</v>
      </c>
      <c r="AX15">
        <f>IF(Z15&gt;0, (R15*SUMPRODUCT(K15:$K$98, X15:$X$98)-K15*$AZ$3)/Z15, 0)</f>
        <v>639.38316438097388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1.5616740000000001E-3</v>
      </c>
      <c r="Q16" s="4">
        <f t="shared" si="22"/>
        <v>25</v>
      </c>
      <c r="R16">
        <f t="shared" si="0"/>
        <v>50000</v>
      </c>
      <c r="S16">
        <f t="shared" si="1"/>
        <v>663.17299061098299</v>
      </c>
      <c r="U16">
        <f t="shared" si="12"/>
        <v>1.5616740000000001E-3</v>
      </c>
      <c r="V16">
        <f t="shared" si="13"/>
        <v>0.01</v>
      </c>
      <c r="W16">
        <f t="shared" si="14"/>
        <v>0.87316267431864625</v>
      </c>
      <c r="X16">
        <f t="shared" si="15"/>
        <v>1.3635954462538975E-3</v>
      </c>
      <c r="Y16">
        <f t="shared" si="16"/>
        <v>8.731626743186463E-3</v>
      </c>
      <c r="Z16">
        <f t="shared" si="17"/>
        <v>0.86306745212920588</v>
      </c>
      <c r="AB16">
        <f t="shared" si="18"/>
        <v>558.28551372520974</v>
      </c>
      <c r="AC16">
        <f t="shared" si="19"/>
        <v>572.36302332752689</v>
      </c>
      <c r="AE16">
        <f t="shared" si="2"/>
        <v>0</v>
      </c>
      <c r="AF16">
        <f t="shared" si="3"/>
        <v>0</v>
      </c>
      <c r="AG16">
        <f t="shared" si="3"/>
        <v>-21.576686303230147</v>
      </c>
      <c r="AH16">
        <f t="shared" si="4"/>
        <v>-68.17977231269488</v>
      </c>
      <c r="AI16">
        <f t="shared" si="5"/>
        <v>-89.756458615925027</v>
      </c>
      <c r="AJ16">
        <f t="shared" si="6"/>
        <v>-14.07750960231715</v>
      </c>
      <c r="AK16">
        <f t="shared" si="20"/>
        <v>3.9638271474489892</v>
      </c>
      <c r="AL16">
        <f t="shared" si="7"/>
        <v>-99.870141070793181</v>
      </c>
      <c r="AN16">
        <f t="shared" si="8"/>
        <v>0</v>
      </c>
      <c r="AO16">
        <f t="shared" si="8"/>
        <v>0</v>
      </c>
      <c r="AP16">
        <f t="shared" si="8"/>
        <v>-9.3014340326806284</v>
      </c>
      <c r="AQ16">
        <f t="shared" si="8"/>
        <v>-29.391429509487651</v>
      </c>
      <c r="AR16">
        <f t="shared" si="8"/>
        <v>-38.692863542168276</v>
      </c>
      <c r="AS16">
        <f t="shared" si="8"/>
        <v>-6.0686346860768188</v>
      </c>
      <c r="AT16">
        <f t="shared" si="8"/>
        <v>1.7087552838651536</v>
      </c>
      <c r="AU16">
        <f t="shared" si="8"/>
        <v>-43.052742944379943</v>
      </c>
      <c r="AW16">
        <v>13</v>
      </c>
      <c r="AX16">
        <f>IF(Z16&gt;0, (R16*SUMPRODUCT(K16:$K$98, X16:$X$98)-K16*$AZ$3)/Z16, 0)</f>
        <v>663.17299061098299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1.648126E-3</v>
      </c>
      <c r="Q17" s="4">
        <f t="shared" si="22"/>
        <v>25</v>
      </c>
      <c r="R17">
        <f t="shared" si="0"/>
        <v>50000</v>
      </c>
      <c r="S17">
        <f t="shared" si="1"/>
        <v>690.47190523262907</v>
      </c>
      <c r="U17">
        <f t="shared" si="12"/>
        <v>1.648126E-3</v>
      </c>
      <c r="V17">
        <f t="shared" si="13"/>
        <v>0.01</v>
      </c>
      <c r="W17">
        <f t="shared" si="14"/>
        <v>0.86306745212920588</v>
      </c>
      <c r="X17">
        <f t="shared" si="15"/>
        <v>1.4224439076078997E-3</v>
      </c>
      <c r="Y17">
        <f t="shared" si="16"/>
        <v>8.6306745212920595E-3</v>
      </c>
      <c r="Z17">
        <f t="shared" si="17"/>
        <v>0.85301433370030588</v>
      </c>
      <c r="AB17">
        <f t="shared" si="18"/>
        <v>572.36302332752689</v>
      </c>
      <c r="AC17">
        <f t="shared" si="19"/>
        <v>588.98243218079187</v>
      </c>
      <c r="AE17">
        <f t="shared" si="2"/>
        <v>0</v>
      </c>
      <c r="AF17">
        <f t="shared" si="3"/>
        <v>0</v>
      </c>
      <c r="AG17">
        <f t="shared" si="3"/>
        <v>-21.325358342507649</v>
      </c>
      <c r="AH17">
        <f t="shared" si="4"/>
        <v>-71.122195380394984</v>
      </c>
      <c r="AI17">
        <f t="shared" si="5"/>
        <v>-92.447553722902626</v>
      </c>
      <c r="AJ17">
        <f t="shared" si="6"/>
        <v>-16.619408853264986</v>
      </c>
      <c r="AK17">
        <f t="shared" si="20"/>
        <v>7.898609721919871</v>
      </c>
      <c r="AL17">
        <f t="shared" si="7"/>
        <v>-101.16835285424774</v>
      </c>
      <c r="AN17">
        <f t="shared" si="8"/>
        <v>0</v>
      </c>
      <c r="AO17">
        <f t="shared" si="8"/>
        <v>0</v>
      </c>
      <c r="AP17">
        <f t="shared" si="8"/>
        <v>-8.6417463405595747</v>
      </c>
      <c r="AQ17">
        <f t="shared" si="8"/>
        <v>-28.821085291494249</v>
      </c>
      <c r="AR17">
        <f t="shared" si="8"/>
        <v>-37.46283163205382</v>
      </c>
      <c r="AS17">
        <f t="shared" si="8"/>
        <v>-6.7347386774593216</v>
      </c>
      <c r="AT17">
        <f t="shared" si="8"/>
        <v>3.2007800555384662</v>
      </c>
      <c r="AU17">
        <f t="shared" si="8"/>
        <v>-40.99679025397468</v>
      </c>
      <c r="AW17">
        <v>14</v>
      </c>
      <c r="AX17">
        <f>IF(Z17&gt;0, (R17*SUMPRODUCT(K17:$K$98, X17:$X$98)-K17*$AZ$3)/Z17, 0)</f>
        <v>690.47190523262907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1.7393280000000001E-3</v>
      </c>
      <c r="Q18" s="4">
        <f t="shared" si="22"/>
        <v>25</v>
      </c>
      <c r="R18">
        <f t="shared" si="0"/>
        <v>50000</v>
      </c>
      <c r="S18">
        <f t="shared" si="1"/>
        <v>721.64513826461382</v>
      </c>
      <c r="U18">
        <f t="shared" si="12"/>
        <v>1.7393280000000001E-3</v>
      </c>
      <c r="V18">
        <f t="shared" si="13"/>
        <v>0.01</v>
      </c>
      <c r="W18">
        <f t="shared" si="14"/>
        <v>0.85301433370030588</v>
      </c>
      <c r="X18">
        <f t="shared" si="15"/>
        <v>1.4836717150062857E-3</v>
      </c>
      <c r="Y18">
        <f t="shared" si="16"/>
        <v>8.5301433370030596E-3</v>
      </c>
      <c r="Z18">
        <f t="shared" si="17"/>
        <v>0.8430005186482965</v>
      </c>
      <c r="AB18">
        <f t="shared" si="18"/>
        <v>588.98243218079187</v>
      </c>
      <c r="AC18">
        <f t="shared" si="19"/>
        <v>608.34722583709106</v>
      </c>
      <c r="AE18">
        <f t="shared" si="2"/>
        <v>0</v>
      </c>
      <c r="AF18">
        <f t="shared" si="3"/>
        <v>0</v>
      </c>
      <c r="AG18">
        <f t="shared" si="3"/>
        <v>-21.075012966207414</v>
      </c>
      <c r="AH18">
        <f t="shared" si="4"/>
        <v>-74.183585750314293</v>
      </c>
      <c r="AI18">
        <f t="shared" si="5"/>
        <v>-95.258598716521703</v>
      </c>
      <c r="AJ18">
        <f t="shared" si="6"/>
        <v>-19.364793656299184</v>
      </c>
      <c r="AK18">
        <f t="shared" si="20"/>
        <v>12.722020535105106</v>
      </c>
      <c r="AL18">
        <f t="shared" si="7"/>
        <v>-101.90137183771579</v>
      </c>
      <c r="AN18">
        <f t="shared" si="8"/>
        <v>0</v>
      </c>
      <c r="AO18">
        <f t="shared" si="8"/>
        <v>0</v>
      </c>
      <c r="AP18">
        <f t="shared" si="8"/>
        <v>-7.9696696955719908</v>
      </c>
      <c r="AQ18">
        <f t="shared" si="8"/>
        <v>-28.053063417381122</v>
      </c>
      <c r="AR18">
        <f t="shared" si="8"/>
        <v>-36.022733112953112</v>
      </c>
      <c r="AS18">
        <f t="shared" si="8"/>
        <v>-7.3229378036954635</v>
      </c>
      <c r="AT18">
        <f t="shared" si="8"/>
        <v>4.8109247518682583</v>
      </c>
      <c r="AU18">
        <f t="shared" si="8"/>
        <v>-38.534746164780316</v>
      </c>
      <c r="AW18">
        <v>15</v>
      </c>
      <c r="AX18">
        <f>IF(Z18&gt;0, (R18*SUMPRODUCT(K18:$K$98, X18:$X$98)-K18*$AZ$3)/Z18, 0)</f>
        <v>721.64513826461382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1.844781E-3</v>
      </c>
      <c r="Q19" s="4">
        <f t="shared" si="22"/>
        <v>25</v>
      </c>
      <c r="R19">
        <f t="shared" si="0"/>
        <v>50000</v>
      </c>
      <c r="S19">
        <f t="shared" si="1"/>
        <v>751.09110442231633</v>
      </c>
      <c r="U19">
        <f t="shared" si="12"/>
        <v>1.844781E-3</v>
      </c>
      <c r="V19">
        <f t="shared" si="13"/>
        <v>0.01</v>
      </c>
      <c r="W19">
        <f t="shared" si="14"/>
        <v>0.8430005186482965</v>
      </c>
      <c r="X19">
        <f t="shared" si="15"/>
        <v>1.555151339792523E-3</v>
      </c>
      <c r="Y19">
        <f t="shared" si="16"/>
        <v>8.4300051864829653E-3</v>
      </c>
      <c r="Z19">
        <f t="shared" si="17"/>
        <v>0.83301536212202099</v>
      </c>
      <c r="AB19">
        <f t="shared" si="18"/>
        <v>608.34722583709106</v>
      </c>
      <c r="AC19">
        <f t="shared" si="19"/>
        <v>625.67042833698451</v>
      </c>
      <c r="AE19">
        <f t="shared" si="2"/>
        <v>0</v>
      </c>
      <c r="AF19">
        <f t="shared" si="3"/>
        <v>0</v>
      </c>
      <c r="AG19">
        <f t="shared" si="3"/>
        <v>-20.825384053050524</v>
      </c>
      <c r="AH19">
        <f t="shared" si="4"/>
        <v>-77.757566989626142</v>
      </c>
      <c r="AI19">
        <f t="shared" si="5"/>
        <v>-98.582951042676669</v>
      </c>
      <c r="AJ19">
        <f t="shared" si="6"/>
        <v>-17.323202499893455</v>
      </c>
      <c r="AK19">
        <f t="shared" si="20"/>
        <v>13.566143136167131</v>
      </c>
      <c r="AL19">
        <f t="shared" si="7"/>
        <v>-102.340010406403</v>
      </c>
      <c r="AN19">
        <f t="shared" si="8"/>
        <v>0</v>
      </c>
      <c r="AO19">
        <f t="shared" si="8"/>
        <v>0</v>
      </c>
      <c r="AP19">
        <f t="shared" si="8"/>
        <v>-7.3442793093216476</v>
      </c>
      <c r="AQ19">
        <f t="shared" si="8"/>
        <v>-27.421981219186776</v>
      </c>
      <c r="AR19">
        <f t="shared" si="8"/>
        <v>-34.766260528508425</v>
      </c>
      <c r="AS19">
        <f t="shared" si="8"/>
        <v>-6.1092000688707726</v>
      </c>
      <c r="AT19">
        <f t="shared" si="8"/>
        <v>4.7842356274651134</v>
      </c>
      <c r="AU19">
        <f t="shared" si="8"/>
        <v>-36.09122496991408</v>
      </c>
      <c r="AW19">
        <v>16</v>
      </c>
      <c r="AX19">
        <f>IF(Z19&gt;0, (R19*SUMPRODUCT(K19:$K$98, X19:$X$98)-K19*$AZ$3)/Z19, 0)</f>
        <v>751.09110442231633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1.9492839999999999E-3</v>
      </c>
      <c r="Q20" s="4">
        <f t="shared" si="22"/>
        <v>25</v>
      </c>
      <c r="R20">
        <f t="shared" si="0"/>
        <v>50000</v>
      </c>
      <c r="S20">
        <f t="shared" si="1"/>
        <v>766.13057186471463</v>
      </c>
      <c r="U20">
        <f t="shared" si="12"/>
        <v>1.9492839999999999E-3</v>
      </c>
      <c r="V20">
        <f t="shared" si="13"/>
        <v>0.01</v>
      </c>
      <c r="W20">
        <f t="shared" si="14"/>
        <v>0.83301536212202099</v>
      </c>
      <c r="X20">
        <f t="shared" si="15"/>
        <v>1.6237835171386615E-3</v>
      </c>
      <c r="Y20">
        <f t="shared" si="16"/>
        <v>8.3301536212202106E-3</v>
      </c>
      <c r="Z20">
        <f t="shared" si="17"/>
        <v>0.82306142498366208</v>
      </c>
      <c r="AB20">
        <f t="shared" si="18"/>
        <v>625.67042833698451</v>
      </c>
      <c r="AC20">
        <f t="shared" si="19"/>
        <v>630.57252020251997</v>
      </c>
      <c r="AE20">
        <f t="shared" si="2"/>
        <v>0</v>
      </c>
      <c r="AF20">
        <f t="shared" si="3"/>
        <v>0</v>
      </c>
      <c r="AG20">
        <f t="shared" si="3"/>
        <v>-20.576535624591553</v>
      </c>
      <c r="AH20">
        <f t="shared" si="4"/>
        <v>-81.189175856933076</v>
      </c>
      <c r="AI20">
        <f t="shared" si="5"/>
        <v>-101.76571148152463</v>
      </c>
      <c r="AJ20">
        <f t="shared" si="6"/>
        <v>-4.9020918655354535</v>
      </c>
      <c r="AK20">
        <f t="shared" si="20"/>
        <v>2.6903828418490332</v>
      </c>
      <c r="AL20">
        <f t="shared" si="7"/>
        <v>-103.97742050521106</v>
      </c>
      <c r="AN20">
        <f t="shared" si="8"/>
        <v>0</v>
      </c>
      <c r="AO20">
        <f t="shared" si="8"/>
        <v>0</v>
      </c>
      <c r="AP20">
        <f t="shared" si="8"/>
        <v>-6.8827851940427207</v>
      </c>
      <c r="AQ20">
        <f t="shared" si="8"/>
        <v>-27.157519015824224</v>
      </c>
      <c r="AR20">
        <f t="shared" si="8"/>
        <v>-34.040304209866946</v>
      </c>
      <c r="AS20">
        <f t="shared" si="8"/>
        <v>-1.6397340119597719</v>
      </c>
      <c r="AT20">
        <f t="shared" si="8"/>
        <v>0.89992443470681061</v>
      </c>
      <c r="AU20">
        <f t="shared" si="8"/>
        <v>-34.780113787119909</v>
      </c>
      <c r="AW20">
        <v>17</v>
      </c>
      <c r="AX20">
        <f>IF(Z20&gt;0, (R20*SUMPRODUCT(K20:$K$98, X20:$X$98)-K20*$AZ$3)/Z20, 0)</f>
        <v>766.13057186471463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2.068987E-3</v>
      </c>
      <c r="Q21" s="4">
        <f t="shared" si="22"/>
        <v>25</v>
      </c>
      <c r="R21">
        <f t="shared" si="0"/>
        <v>50000</v>
      </c>
      <c r="S21">
        <f t="shared" si="1"/>
        <v>778.01361834989632</v>
      </c>
      <c r="U21">
        <f t="shared" si="12"/>
        <v>2.068987E-3</v>
      </c>
      <c r="V21">
        <f t="shared" si="13"/>
        <v>0.01</v>
      </c>
      <c r="W21">
        <f t="shared" si="14"/>
        <v>0.82306142498366208</v>
      </c>
      <c r="X21">
        <f t="shared" si="15"/>
        <v>1.702903388492672E-3</v>
      </c>
      <c r="Y21">
        <f t="shared" si="16"/>
        <v>8.2306142498366208E-3</v>
      </c>
      <c r="Z21">
        <f t="shared" si="17"/>
        <v>0.8131279073453328</v>
      </c>
      <c r="AB21">
        <f t="shared" si="18"/>
        <v>630.57252020251997</v>
      </c>
      <c r="AC21">
        <f t="shared" si="19"/>
        <v>632.62458537502164</v>
      </c>
      <c r="AE21">
        <f t="shared" si="2"/>
        <v>0</v>
      </c>
      <c r="AF21">
        <f t="shared" si="3"/>
        <v>0</v>
      </c>
      <c r="AG21">
        <f t="shared" si="3"/>
        <v>-20.32819768363332</v>
      </c>
      <c r="AH21">
        <f t="shared" si="4"/>
        <v>-85.145169424633607</v>
      </c>
      <c r="AI21">
        <f t="shared" si="5"/>
        <v>-105.47336710826693</v>
      </c>
      <c r="AJ21">
        <f t="shared" si="6"/>
        <v>-2.0520651725016705</v>
      </c>
      <c r="AK21">
        <f t="shared" si="20"/>
        <v>1.008916032324032</v>
      </c>
      <c r="AL21">
        <f t="shared" si="7"/>
        <v>-106.51651624844456</v>
      </c>
      <c r="AN21">
        <f t="shared" si="8"/>
        <v>0</v>
      </c>
      <c r="AO21">
        <f t="shared" si="8"/>
        <v>0</v>
      </c>
      <c r="AP21">
        <f t="shared" si="8"/>
        <v>-6.466067848052516</v>
      </c>
      <c r="AQ21">
        <f t="shared" si="8"/>
        <v>-27.083288494231393</v>
      </c>
      <c r="AR21">
        <f t="shared" si="8"/>
        <v>-33.549356342283907</v>
      </c>
      <c r="AS21">
        <f t="shared" si="8"/>
        <v>-0.65272843370194056</v>
      </c>
      <c r="AT21">
        <f t="shared" si="8"/>
        <v>0.32091972045546996</v>
      </c>
      <c r="AU21">
        <f t="shared" si="8"/>
        <v>-33.881165055530381</v>
      </c>
      <c r="AW21">
        <v>18</v>
      </c>
      <c r="AX21">
        <f>IF(Z21&gt;0, (R21*SUMPRODUCT(K21:$K$98, X21:$X$98)-K21*$AZ$3)/Z21, 0)</f>
        <v>778.01361834989632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2.1981909999999999E-3</v>
      </c>
      <c r="Q22" s="4">
        <f t="shared" si="22"/>
        <v>25</v>
      </c>
      <c r="R22">
        <f t="shared" si="0"/>
        <v>50000</v>
      </c>
      <c r="S22">
        <f t="shared" si="1"/>
        <v>800.62372718464792</v>
      </c>
      <c r="U22">
        <f t="shared" si="12"/>
        <v>2.1981909999999999E-3</v>
      </c>
      <c r="V22">
        <f t="shared" si="13"/>
        <v>0.01</v>
      </c>
      <c r="W22">
        <f t="shared" si="14"/>
        <v>0.8131279073453328</v>
      </c>
      <c r="X22">
        <f t="shared" si="15"/>
        <v>1.7874104477753445E-3</v>
      </c>
      <c r="Y22">
        <f t="shared" si="16"/>
        <v>8.1312790734533284E-3</v>
      </c>
      <c r="Z22">
        <f t="shared" si="17"/>
        <v>0.80320921782410415</v>
      </c>
      <c r="AB22">
        <f t="shared" si="18"/>
        <v>632.62458537502164</v>
      </c>
      <c r="AC22">
        <f t="shared" si="19"/>
        <v>643.0683576834</v>
      </c>
      <c r="AE22">
        <f t="shared" si="2"/>
        <v>0</v>
      </c>
      <c r="AF22">
        <f t="shared" si="3"/>
        <v>0</v>
      </c>
      <c r="AG22">
        <f t="shared" si="3"/>
        <v>-20.080230445602602</v>
      </c>
      <c r="AH22">
        <f t="shared" si="4"/>
        <v>-89.370522388767228</v>
      </c>
      <c r="AI22">
        <f t="shared" si="5"/>
        <v>-109.45075283436984</v>
      </c>
      <c r="AJ22">
        <f t="shared" si="6"/>
        <v>-10.443772308378357</v>
      </c>
      <c r="AK22">
        <f t="shared" si="20"/>
        <v>13.285116292875456</v>
      </c>
      <c r="AL22">
        <f t="shared" si="7"/>
        <v>-106.60940884987274</v>
      </c>
      <c r="AN22">
        <f t="shared" si="8"/>
        <v>0</v>
      </c>
      <c r="AO22">
        <f t="shared" si="8"/>
        <v>0</v>
      </c>
      <c r="AP22">
        <f t="shared" si="8"/>
        <v>-5.9637661227105623</v>
      </c>
      <c r="AQ22">
        <f t="shared" si="8"/>
        <v>-26.542767785207111</v>
      </c>
      <c r="AR22">
        <f t="shared" si="8"/>
        <v>-32.506533907917678</v>
      </c>
      <c r="AS22">
        <f t="shared" si="8"/>
        <v>-3.1017679630090718</v>
      </c>
      <c r="AT22">
        <f t="shared" si="8"/>
        <v>3.9456383082033462</v>
      </c>
      <c r="AU22">
        <f t="shared" si="8"/>
        <v>-31.662663562723402</v>
      </c>
      <c r="AW22">
        <v>19</v>
      </c>
      <c r="AX22">
        <f>IF(Z22&gt;0, (R22*SUMPRODUCT(K22:$K$98, X22:$X$98)-K22*$AZ$3)/Z22, 0)</f>
        <v>800.62372718464792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2.3387939999999999E-3</v>
      </c>
      <c r="Q23" s="4">
        <f t="shared" si="22"/>
        <v>25</v>
      </c>
      <c r="R23">
        <f t="shared" si="0"/>
        <v>50000</v>
      </c>
      <c r="S23">
        <f t="shared" si="1"/>
        <v>848.55308743290902</v>
      </c>
      <c r="U23">
        <f t="shared" si="12"/>
        <v>2.3387939999999999E-3</v>
      </c>
      <c r="V23">
        <f t="shared" si="13"/>
        <v>0.01</v>
      </c>
      <c r="W23">
        <f t="shared" si="14"/>
        <v>0.80320921782410415</v>
      </c>
      <c r="X23">
        <f t="shared" si="15"/>
        <v>1.8785408993917078E-3</v>
      </c>
      <c r="Y23">
        <f t="shared" si="16"/>
        <v>8.0320921782410411E-3</v>
      </c>
      <c r="Z23">
        <f t="shared" si="17"/>
        <v>0.79329858474647141</v>
      </c>
      <c r="AB23">
        <f t="shared" si="18"/>
        <v>643.0683576834</v>
      </c>
      <c r="AC23">
        <f t="shared" si="19"/>
        <v>673.15596334277552</v>
      </c>
      <c r="AE23">
        <f t="shared" si="2"/>
        <v>0</v>
      </c>
      <c r="AF23">
        <f t="shared" si="3"/>
        <v>0</v>
      </c>
      <c r="AG23">
        <f t="shared" si="3"/>
        <v>-19.832464618661785</v>
      </c>
      <c r="AH23">
        <f t="shared" si="4"/>
        <v>-93.927044969585381</v>
      </c>
      <c r="AI23">
        <f t="shared" si="5"/>
        <v>-113.75950958824717</v>
      </c>
      <c r="AJ23">
        <f t="shared" si="6"/>
        <v>-30.087605659375527</v>
      </c>
      <c r="AK23">
        <f t="shared" si="20"/>
        <v>45.014785037838003</v>
      </c>
      <c r="AL23">
        <f t="shared" si="7"/>
        <v>-98.832330209784686</v>
      </c>
      <c r="AN23">
        <f t="shared" si="8"/>
        <v>0</v>
      </c>
      <c r="AO23">
        <f t="shared" si="8"/>
        <v>0</v>
      </c>
      <c r="AP23">
        <f t="shared" si="8"/>
        <v>-5.2590896795163022</v>
      </c>
      <c r="AQ23">
        <f t="shared" si="8"/>
        <v>-24.907179330712012</v>
      </c>
      <c r="AR23">
        <f t="shared" si="8"/>
        <v>-30.166269010228316</v>
      </c>
      <c r="AS23">
        <f t="shared" si="8"/>
        <v>-7.9785049133875665</v>
      </c>
      <c r="AT23">
        <f t="shared" si="8"/>
        <v>11.936831653055169</v>
      </c>
      <c r="AU23">
        <f t="shared" si="8"/>
        <v>-26.207942270560711</v>
      </c>
      <c r="AW23">
        <v>20</v>
      </c>
      <c r="AX23">
        <f>IF(Z23&gt;0, (R23*SUMPRODUCT(K23:$K$98, X23:$X$98)-K23*$AZ$3)/Z23, 0)</f>
        <v>848.55308743290902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2.4879479999999998E-3</v>
      </c>
      <c r="Q24" s="4">
        <f t="shared" si="22"/>
        <v>25</v>
      </c>
      <c r="R24">
        <f t="shared" si="0"/>
        <v>50000</v>
      </c>
      <c r="S24">
        <f t="shared" si="1"/>
        <v>892.03322833175025</v>
      </c>
      <c r="U24">
        <f t="shared" si="12"/>
        <v>2.4879479999999998E-3</v>
      </c>
      <c r="V24">
        <f t="shared" si="13"/>
        <v>0.01</v>
      </c>
      <c r="W24">
        <f t="shared" si="14"/>
        <v>0.79329858474647141</v>
      </c>
      <c r="X24">
        <f t="shared" si="15"/>
        <v>1.9736856273228141E-3</v>
      </c>
      <c r="Y24">
        <f t="shared" si="16"/>
        <v>7.9329858474647148E-3</v>
      </c>
      <c r="Z24">
        <f t="shared" si="17"/>
        <v>0.78339191327168389</v>
      </c>
      <c r="AB24">
        <f t="shared" si="18"/>
        <v>673.15596334277552</v>
      </c>
      <c r="AC24">
        <f t="shared" si="19"/>
        <v>698.81161744472672</v>
      </c>
      <c r="AE24">
        <f t="shared" si="2"/>
        <v>0</v>
      </c>
      <c r="AF24">
        <f t="shared" si="3"/>
        <v>0</v>
      </c>
      <c r="AG24">
        <f t="shared" si="3"/>
        <v>-19.584797831792098</v>
      </c>
      <c r="AH24">
        <f t="shared" si="4"/>
        <v>-98.684281366140709</v>
      </c>
      <c r="AI24">
        <f t="shared" si="5"/>
        <v>-118.26907919793281</v>
      </c>
      <c r="AJ24">
        <f t="shared" si="6"/>
        <v>-25.6556541019512</v>
      </c>
      <c r="AK24">
        <f t="shared" si="20"/>
        <v>47.120917433994293</v>
      </c>
      <c r="AL24">
        <f t="shared" ref="AL24:AL87" si="23">SUM(AI24:AK24)</f>
        <v>-96.803815865889703</v>
      </c>
      <c r="AN24">
        <f t="shared" si="8"/>
        <v>0</v>
      </c>
      <c r="AO24">
        <f t="shared" si="8"/>
        <v>0</v>
      </c>
      <c r="AP24">
        <f t="shared" si="8"/>
        <v>-4.6369771795278263</v>
      </c>
      <c r="AQ24">
        <f t="shared" si="8"/>
        <v>-23.364895803523616</v>
      </c>
      <c r="AR24">
        <f t="shared" si="8"/>
        <v>-28.001872983051442</v>
      </c>
      <c r="AS24">
        <f t="shared" si="8"/>
        <v>-6.0743380461906655</v>
      </c>
      <c r="AT24">
        <f t="shared" si="8"/>
        <v>11.156541961600267</v>
      </c>
      <c r="AU24">
        <f t="shared" si="8"/>
        <v>-22.919669067641838</v>
      </c>
      <c r="AW24">
        <v>21</v>
      </c>
      <c r="AX24">
        <f>IF(Z24&gt;0, (R24*SUMPRODUCT(K24:$K$98, X24:$X$98)-K24*$AZ$3)/Z24, 0)</f>
        <v>892.03322833175025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2.6637029999999999E-3</v>
      </c>
      <c r="Q25" s="4">
        <f t="shared" si="22"/>
        <v>25</v>
      </c>
      <c r="R25">
        <f t="shared" si="0"/>
        <v>50000</v>
      </c>
      <c r="S25">
        <f t="shared" si="1"/>
        <v>931.63396739542395</v>
      </c>
      <c r="U25">
        <f t="shared" si="12"/>
        <v>2.6637029999999999E-3</v>
      </c>
      <c r="V25">
        <f t="shared" si="13"/>
        <v>0.01</v>
      </c>
      <c r="W25">
        <f t="shared" si="14"/>
        <v>0.78339191327168389</v>
      </c>
      <c r="X25">
        <f t="shared" si="15"/>
        <v>2.0867233895575242E-3</v>
      </c>
      <c r="Y25">
        <f t="shared" si="16"/>
        <v>7.8339191327168392E-3</v>
      </c>
      <c r="Z25">
        <f t="shared" si="17"/>
        <v>0.77347127074940958</v>
      </c>
      <c r="AB25">
        <f t="shared" si="18"/>
        <v>698.81161744472672</v>
      </c>
      <c r="AC25">
        <f t="shared" si="19"/>
        <v>720.59210863465262</v>
      </c>
      <c r="AE25">
        <f t="shared" si="2"/>
        <v>0</v>
      </c>
      <c r="AF25">
        <f t="shared" si="3"/>
        <v>0</v>
      </c>
      <c r="AG25">
        <f t="shared" si="3"/>
        <v>-19.336781768735239</v>
      </c>
      <c r="AH25">
        <f t="shared" si="4"/>
        <v>-104.33616947787621</v>
      </c>
      <c r="AI25">
        <f t="shared" si="5"/>
        <v>-123.67295124661145</v>
      </c>
      <c r="AJ25">
        <f t="shared" si="6"/>
        <v>-21.780491189925897</v>
      </c>
      <c r="AK25">
        <f t="shared" si="20"/>
        <v>48.916813221130873</v>
      </c>
      <c r="AL25">
        <f t="shared" si="23"/>
        <v>-96.536629215406464</v>
      </c>
      <c r="AN25">
        <f t="shared" si="8"/>
        <v>0</v>
      </c>
      <c r="AO25">
        <f t="shared" si="8"/>
        <v>0</v>
      </c>
      <c r="AP25">
        <f t="shared" si="8"/>
        <v>-4.0877284622397401</v>
      </c>
      <c r="AQ25">
        <f t="shared" si="8"/>
        <v>-22.056303614356803</v>
      </c>
      <c r="AR25">
        <f t="shared" si="8"/>
        <v>-26.144032076596542</v>
      </c>
      <c r="AS25">
        <f t="shared" si="8"/>
        <v>-4.604320140933428</v>
      </c>
      <c r="AT25">
        <f t="shared" si="8"/>
        <v>10.340844307887153</v>
      </c>
      <c r="AU25">
        <f t="shared" si="8"/>
        <v>-20.407507909642817</v>
      </c>
      <c r="AW25">
        <v>22</v>
      </c>
      <c r="AX25">
        <f>IF(Z25&gt;0, (R25*SUMPRODUCT(K25:$K$98, X25:$X$98)-K25*$AZ$3)/Z25, 0)</f>
        <v>931.63396739542395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2.8651079999999999E-3</v>
      </c>
      <c r="Q26" s="4">
        <f t="shared" si="22"/>
        <v>25</v>
      </c>
      <c r="R26">
        <f t="shared" si="0"/>
        <v>50000</v>
      </c>
      <c r="S26">
        <f t="shared" si="1"/>
        <v>967.68090218880491</v>
      </c>
      <c r="U26">
        <f t="shared" si="12"/>
        <v>2.8651079999999999E-3</v>
      </c>
      <c r="V26">
        <f t="shared" si="13"/>
        <v>0.01</v>
      </c>
      <c r="W26">
        <f t="shared" si="14"/>
        <v>0.77347127074940958</v>
      </c>
      <c r="X26">
        <f t="shared" si="15"/>
        <v>2.2160787255942993E-3</v>
      </c>
      <c r="Y26">
        <f t="shared" si="16"/>
        <v>7.7347127074940958E-3</v>
      </c>
      <c r="Z26">
        <f t="shared" si="17"/>
        <v>0.76352047931632128</v>
      </c>
      <c r="AB26">
        <f t="shared" si="18"/>
        <v>720.59210863465262</v>
      </c>
      <c r="AC26">
        <f t="shared" si="19"/>
        <v>738.84418626444653</v>
      </c>
      <c r="AE26">
        <f t="shared" si="2"/>
        <v>0</v>
      </c>
      <c r="AF26">
        <f t="shared" si="3"/>
        <v>0</v>
      </c>
      <c r="AG26">
        <f t="shared" si="3"/>
        <v>-19.088011982908032</v>
      </c>
      <c r="AH26">
        <f t="shared" si="4"/>
        <v>-110.80393627971496</v>
      </c>
      <c r="AI26">
        <f t="shared" si="5"/>
        <v>-129.891948262623</v>
      </c>
      <c r="AJ26">
        <f t="shared" si="6"/>
        <v>-18.252077629793916</v>
      </c>
      <c r="AK26">
        <f t="shared" si="20"/>
        <v>50.44144760442569</v>
      </c>
      <c r="AL26">
        <f t="shared" si="23"/>
        <v>-97.70257828799123</v>
      </c>
      <c r="AN26">
        <f t="shared" si="8"/>
        <v>0</v>
      </c>
      <c r="AO26">
        <f t="shared" si="8"/>
        <v>0</v>
      </c>
      <c r="AP26">
        <f t="shared" si="8"/>
        <v>-3.602803030444957</v>
      </c>
      <c r="AQ26">
        <f t="shared" si="8"/>
        <v>-20.913899141054955</v>
      </c>
      <c r="AR26">
        <f t="shared" si="8"/>
        <v>-24.516702171499915</v>
      </c>
      <c r="AS26">
        <f t="shared" si="8"/>
        <v>-3.4450230152527332</v>
      </c>
      <c r="AT26">
        <f t="shared" si="8"/>
        <v>9.520666712279013</v>
      </c>
      <c r="AU26">
        <f t="shared" si="8"/>
        <v>-18.441058474473635</v>
      </c>
      <c r="AW26">
        <v>23</v>
      </c>
      <c r="AX26">
        <f>IF(Z26&gt;0, (R26*SUMPRODUCT(K26:$K$98, X26:$X$98)-K26*$AZ$3)/Z26, 0)</f>
        <v>967.68090218880491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4.466869E-3</v>
      </c>
      <c r="Q27" s="4">
        <f t="shared" si="22"/>
        <v>25</v>
      </c>
      <c r="R27">
        <f t="shared" si="0"/>
        <v>50000</v>
      </c>
      <c r="S27">
        <f t="shared" si="1"/>
        <v>1001.9205756899838</v>
      </c>
      <c r="U27">
        <f t="shared" si="12"/>
        <v>4.466869E-3</v>
      </c>
      <c r="V27">
        <f t="shared" si="13"/>
        <v>0.01</v>
      </c>
      <c r="W27">
        <f t="shared" si="14"/>
        <v>0.76352047931632128</v>
      </c>
      <c r="X27">
        <f t="shared" si="15"/>
        <v>3.4105459599232169E-3</v>
      </c>
      <c r="Y27">
        <f t="shared" si="16"/>
        <v>7.6352047931632127E-3</v>
      </c>
      <c r="Z27">
        <f t="shared" si="17"/>
        <v>0.75247472856323483</v>
      </c>
      <c r="AB27">
        <f t="shared" si="18"/>
        <v>738.84418626444653</v>
      </c>
      <c r="AC27">
        <f t="shared" si="19"/>
        <v>753.91991323424054</v>
      </c>
      <c r="AE27">
        <f t="shared" si="2"/>
        <v>0</v>
      </c>
      <c r="AF27">
        <f t="shared" si="3"/>
        <v>0</v>
      </c>
      <c r="AG27">
        <f t="shared" si="3"/>
        <v>-18.811868214080871</v>
      </c>
      <c r="AH27">
        <f t="shared" si="4"/>
        <v>-170.52729799616085</v>
      </c>
      <c r="AI27">
        <f t="shared" si="5"/>
        <v>-189.33916621024173</v>
      </c>
      <c r="AJ27">
        <f t="shared" si="6"/>
        <v>-15.075726969794005</v>
      </c>
      <c r="AK27">
        <f t="shared" si="20"/>
        <v>51.719093038511261</v>
      </c>
      <c r="AL27">
        <f t="shared" si="23"/>
        <v>-152.69580014152447</v>
      </c>
      <c r="AN27">
        <f t="shared" si="8"/>
        <v>0</v>
      </c>
      <c r="AO27">
        <f t="shared" si="8"/>
        <v>0</v>
      </c>
      <c r="AP27">
        <f t="shared" si="8"/>
        <v>-3.1702515633667021</v>
      </c>
      <c r="AQ27">
        <f t="shared" si="8"/>
        <v>-28.737944946072563</v>
      </c>
      <c r="AR27">
        <f t="shared" si="8"/>
        <v>-31.908196509439268</v>
      </c>
      <c r="AS27">
        <f t="shared" si="8"/>
        <v>-2.5406220398197785</v>
      </c>
      <c r="AT27">
        <f t="shared" si="8"/>
        <v>8.7159092172738415</v>
      </c>
      <c r="AU27">
        <f t="shared" si="8"/>
        <v>-25.732909331985205</v>
      </c>
      <c r="AW27">
        <v>24</v>
      </c>
      <c r="AX27">
        <f>IF(Z27&gt;0, (R27*SUMPRODUCT(K27:$K$98, X27:$X$98)-K27*$AZ$3)/Z27, 0)</f>
        <v>1001.9205756899838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6.2254789999999999E-3</v>
      </c>
      <c r="Q28" s="4">
        <f t="shared" si="22"/>
        <v>25</v>
      </c>
      <c r="R28">
        <f t="shared" si="0"/>
        <v>50000</v>
      </c>
      <c r="S28">
        <f t="shared" si="1"/>
        <v>1023.0324095396865</v>
      </c>
      <c r="U28">
        <f t="shared" si="12"/>
        <v>6.2254789999999999E-3</v>
      </c>
      <c r="V28">
        <f t="shared" si="13"/>
        <v>0.01</v>
      </c>
      <c r="W28">
        <f t="shared" si="14"/>
        <v>0.75247472856323483</v>
      </c>
      <c r="X28">
        <f t="shared" si="15"/>
        <v>4.6845156207011183E-3</v>
      </c>
      <c r="Y28">
        <f t="shared" si="16"/>
        <v>7.5247472856323485E-3</v>
      </c>
      <c r="Z28">
        <f t="shared" si="17"/>
        <v>0.74026546565690132</v>
      </c>
      <c r="AB28">
        <f t="shared" si="18"/>
        <v>753.91991323424054</v>
      </c>
      <c r="AC28">
        <f t="shared" si="19"/>
        <v>757.31556302999775</v>
      </c>
      <c r="AE28">
        <f t="shared" si="2"/>
        <v>0</v>
      </c>
      <c r="AF28">
        <f t="shared" si="3"/>
        <v>0</v>
      </c>
      <c r="AG28">
        <f t="shared" si="3"/>
        <v>-18.506636641422531</v>
      </c>
      <c r="AH28">
        <f t="shared" si="4"/>
        <v>-234.22578103505592</v>
      </c>
      <c r="AI28">
        <f t="shared" si="5"/>
        <v>-252.73241767647846</v>
      </c>
      <c r="AJ28">
        <f t="shared" si="6"/>
        <v>-3.3956497957572083</v>
      </c>
      <c r="AK28">
        <f t="shared" si="20"/>
        <v>52.77439392639684</v>
      </c>
      <c r="AL28">
        <f t="shared" si="23"/>
        <v>-203.35367354583883</v>
      </c>
      <c r="AN28">
        <f t="shared" si="8"/>
        <v>0</v>
      </c>
      <c r="AO28">
        <f t="shared" si="8"/>
        <v>0</v>
      </c>
      <c r="AP28">
        <f t="shared" si="8"/>
        <v>-2.784654208214802</v>
      </c>
      <c r="AQ28">
        <f t="shared" si="8"/>
        <v>-35.24345452224388</v>
      </c>
      <c r="AR28">
        <f t="shared" si="8"/>
        <v>-38.028108730458683</v>
      </c>
      <c r="AS28">
        <f t="shared" si="8"/>
        <v>-0.51093619421990333</v>
      </c>
      <c r="AT28">
        <f t="shared" si="8"/>
        <v>7.9408506786260942</v>
      </c>
      <c r="AU28">
        <f t="shared" si="8"/>
        <v>-30.598194246052493</v>
      </c>
      <c r="AW28">
        <v>25</v>
      </c>
      <c r="AX28">
        <f>IF(Z28&gt;0, (R28*SUMPRODUCT(K28:$K$98, X28:$X$98)-K28*$AZ$3)/Z28, 0)</f>
        <v>1023.0324095396865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8.1133709999999994E-3</v>
      </c>
      <c r="Q29" s="4">
        <f t="shared" si="22"/>
        <v>25</v>
      </c>
      <c r="R29">
        <f t="shared" si="0"/>
        <v>50000</v>
      </c>
      <c r="S29">
        <f t="shared" si="1"/>
        <v>1032.8896375303825</v>
      </c>
      <c r="U29">
        <f t="shared" si="12"/>
        <v>8.1133709999999994E-3</v>
      </c>
      <c r="V29">
        <f t="shared" si="13"/>
        <v>0.01</v>
      </c>
      <c r="W29">
        <f t="shared" si="14"/>
        <v>0.74026546565690132</v>
      </c>
      <c r="X29">
        <f t="shared" si="15"/>
        <v>6.0060483613621988E-3</v>
      </c>
      <c r="Y29">
        <f t="shared" si="16"/>
        <v>7.4026546565690134E-3</v>
      </c>
      <c r="Z29">
        <f t="shared" si="17"/>
        <v>0.72685676263897014</v>
      </c>
      <c r="AB29">
        <f t="shared" si="18"/>
        <v>757.31556302999775</v>
      </c>
      <c r="AC29">
        <f t="shared" si="19"/>
        <v>750.76281809867316</v>
      </c>
      <c r="AE29">
        <f t="shared" si="2"/>
        <v>0</v>
      </c>
      <c r="AF29">
        <f t="shared" si="3"/>
        <v>0</v>
      </c>
      <c r="AG29">
        <f t="shared" si="3"/>
        <v>-18.171419065974252</v>
      </c>
      <c r="AH29">
        <f t="shared" si="4"/>
        <v>-300.30241806810994</v>
      </c>
      <c r="AI29">
        <f t="shared" si="5"/>
        <v>-318.47383713408419</v>
      </c>
      <c r="AJ29">
        <f t="shared" si="6"/>
        <v>6.5527449313245825</v>
      </c>
      <c r="AK29">
        <f t="shared" si="20"/>
        <v>53.012089412099847</v>
      </c>
      <c r="AL29">
        <f t="shared" si="23"/>
        <v>-258.90900279065977</v>
      </c>
      <c r="AN29">
        <f t="shared" si="8"/>
        <v>0</v>
      </c>
      <c r="AO29">
        <f t="shared" si="8"/>
        <v>0</v>
      </c>
      <c r="AP29">
        <f t="shared" si="8"/>
        <v>-2.4412631548524071</v>
      </c>
      <c r="AQ29">
        <f t="shared" si="8"/>
        <v>-40.344522674924889</v>
      </c>
      <c r="AR29">
        <f t="shared" si="8"/>
        <v>-42.785785829777296</v>
      </c>
      <c r="AS29">
        <f t="shared" si="8"/>
        <v>0.88033712204363279</v>
      </c>
      <c r="AT29">
        <f t="shared" si="8"/>
        <v>7.1219787609120422</v>
      </c>
      <c r="AU29">
        <f t="shared" si="8"/>
        <v>-34.783469946821619</v>
      </c>
      <c r="AW29">
        <v>26</v>
      </c>
      <c r="AX29">
        <f>IF(Z29&gt;0, (R29*SUMPRODUCT(K29:$K$98, X29:$X$98)-K29*$AZ$3)/Z29, 0)</f>
        <v>1032.8896375303825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1.0286442999999999E-2</v>
      </c>
      <c r="Q30" s="4">
        <f t="shared" si="22"/>
        <v>25</v>
      </c>
      <c r="R30">
        <f t="shared" si="0"/>
        <v>50000</v>
      </c>
      <c r="S30">
        <f t="shared" si="1"/>
        <v>1033.5952706878631</v>
      </c>
      <c r="U30">
        <f t="shared" si="12"/>
        <v>1.0286442999999999E-2</v>
      </c>
      <c r="V30">
        <f t="shared" si="13"/>
        <v>0.01</v>
      </c>
      <c r="W30">
        <f t="shared" si="14"/>
        <v>0.72685676263897014</v>
      </c>
      <c r="X30">
        <f t="shared" si="15"/>
        <v>7.4767706580502954E-3</v>
      </c>
      <c r="Y30">
        <f t="shared" si="16"/>
        <v>7.2685676263897015E-3</v>
      </c>
      <c r="Z30">
        <f t="shared" si="17"/>
        <v>0.71211142435453012</v>
      </c>
      <c r="AB30">
        <f t="shared" si="18"/>
        <v>750.76281809867316</v>
      </c>
      <c r="AC30">
        <f t="shared" si="19"/>
        <v>736.0350004156403</v>
      </c>
      <c r="AE30">
        <f t="shared" si="2"/>
        <v>0</v>
      </c>
      <c r="AF30">
        <f t="shared" si="3"/>
        <v>0</v>
      </c>
      <c r="AG30">
        <f t="shared" si="3"/>
        <v>-17.802785608863253</v>
      </c>
      <c r="AH30">
        <f t="shared" si="4"/>
        <v>-373.83853290251477</v>
      </c>
      <c r="AI30">
        <f t="shared" si="5"/>
        <v>-391.64131851137802</v>
      </c>
      <c r="AJ30">
        <f t="shared" si="6"/>
        <v>14.727817683032868</v>
      </c>
      <c r="AK30">
        <f t="shared" si="20"/>
        <v>52.553397266907126</v>
      </c>
      <c r="AL30">
        <f t="shared" si="23"/>
        <v>-324.360103561438</v>
      </c>
      <c r="AN30">
        <f t="shared" si="8"/>
        <v>0</v>
      </c>
      <c r="AO30">
        <f t="shared" si="8"/>
        <v>0</v>
      </c>
      <c r="AP30">
        <f t="shared" si="8"/>
        <v>-2.1354809009049052</v>
      </c>
      <c r="AQ30">
        <f t="shared" si="8"/>
        <v>-44.842704089981176</v>
      </c>
      <c r="AR30">
        <f t="shared" si="8"/>
        <v>-46.978184990886085</v>
      </c>
      <c r="AS30">
        <f t="shared" si="8"/>
        <v>1.7666321476380704</v>
      </c>
      <c r="AT30">
        <f t="shared" si="8"/>
        <v>6.3038885378294536</v>
      </c>
      <c r="AU30">
        <f t="shared" si="8"/>
        <v>-38.907664305418557</v>
      </c>
      <c r="AW30">
        <v>27</v>
      </c>
      <c r="AX30">
        <f>IF(Z30&gt;0, (R30*SUMPRODUCT(K30:$K$98, X30:$X$98)-K30*$AZ$3)/Z30, 0)</f>
        <v>1033.5952706878631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1.2759904000000001E-2</v>
      </c>
      <c r="Q31" s="4">
        <f t="shared" si="22"/>
        <v>25</v>
      </c>
      <c r="R31">
        <f t="shared" si="0"/>
        <v>50000</v>
      </c>
      <c r="S31">
        <f t="shared" si="1"/>
        <v>1026.0963033935302</v>
      </c>
      <c r="U31">
        <f t="shared" si="12"/>
        <v>1.2759904000000001E-2</v>
      </c>
      <c r="V31">
        <f t="shared" si="13"/>
        <v>0.01</v>
      </c>
      <c r="W31">
        <f t="shared" si="14"/>
        <v>0.71211142435453012</v>
      </c>
      <c r="X31">
        <f t="shared" si="15"/>
        <v>9.0864734120670674E-3</v>
      </c>
      <c r="Y31">
        <f t="shared" si="16"/>
        <v>7.1211142435453016E-3</v>
      </c>
      <c r="Z31">
        <f t="shared" si="17"/>
        <v>0.69590383669891775</v>
      </c>
      <c r="AB31">
        <f t="shared" si="18"/>
        <v>736.0350004156403</v>
      </c>
      <c r="AC31">
        <f t="shared" si="19"/>
        <v>714.06435435413437</v>
      </c>
      <c r="AE31">
        <f t="shared" si="2"/>
        <v>0</v>
      </c>
      <c r="AF31">
        <f t="shared" si="3"/>
        <v>0</v>
      </c>
      <c r="AG31">
        <f t="shared" si="3"/>
        <v>-17.397595917472945</v>
      </c>
      <c r="AH31">
        <f t="shared" si="4"/>
        <v>-454.32367060335338</v>
      </c>
      <c r="AI31">
        <f t="shared" si="5"/>
        <v>-471.7212665208263</v>
      </c>
      <c r="AJ31">
        <f t="shared" si="6"/>
        <v>21.970646061505931</v>
      </c>
      <c r="AK31">
        <f t="shared" si="20"/>
        <v>51.522450029094827</v>
      </c>
      <c r="AL31">
        <f t="shared" si="23"/>
        <v>-398.22817043022553</v>
      </c>
      <c r="AN31">
        <f t="shared" si="8"/>
        <v>0</v>
      </c>
      <c r="AO31">
        <f t="shared" si="8"/>
        <v>0</v>
      </c>
      <c r="AP31">
        <f t="shared" si="8"/>
        <v>-1.863283536255782</v>
      </c>
      <c r="AQ31">
        <f t="shared" si="8"/>
        <v>-48.658091588178756</v>
      </c>
      <c r="AR31">
        <f t="shared" si="8"/>
        <v>-50.521375124434535</v>
      </c>
      <c r="AS31">
        <f t="shared" si="8"/>
        <v>2.3530574730840885</v>
      </c>
      <c r="AT31">
        <f t="shared" si="8"/>
        <v>5.5180573995489182</v>
      </c>
      <c r="AU31">
        <f t="shared" si="8"/>
        <v>-42.650260251801527</v>
      </c>
      <c r="AW31">
        <v>28</v>
      </c>
      <c r="AX31">
        <f>IF(Z31&gt;0, (R31*SUMPRODUCT(K31:$K$98, X31:$X$98)-K31*$AZ$3)/Z31, 0)</f>
        <v>1026.0963033935302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1.5498582E-2</v>
      </c>
      <c r="Q32" s="4">
        <f t="shared" si="22"/>
        <v>25</v>
      </c>
      <c r="R32">
        <f t="shared" si="0"/>
        <v>50000</v>
      </c>
      <c r="S32">
        <f t="shared" si="1"/>
        <v>1011.3077676131223</v>
      </c>
      <c r="U32">
        <f t="shared" si="12"/>
        <v>1.5498582E-2</v>
      </c>
      <c r="V32">
        <f t="shared" si="13"/>
        <v>0.01</v>
      </c>
      <c r="W32">
        <f t="shared" si="14"/>
        <v>0.69590383669891775</v>
      </c>
      <c r="X32">
        <f t="shared" si="15"/>
        <v>1.0785522677192787E-2</v>
      </c>
      <c r="Y32">
        <f t="shared" si="16"/>
        <v>6.9590383669891776E-3</v>
      </c>
      <c r="Z32">
        <f t="shared" si="17"/>
        <v>0.67815927565473577</v>
      </c>
      <c r="AB32">
        <f t="shared" si="18"/>
        <v>714.06435435413437</v>
      </c>
      <c r="AC32">
        <f t="shared" si="19"/>
        <v>685.82774314852293</v>
      </c>
      <c r="AE32">
        <f t="shared" si="2"/>
        <v>0</v>
      </c>
      <c r="AF32">
        <f t="shared" si="3"/>
        <v>0</v>
      </c>
      <c r="AG32">
        <f t="shared" si="3"/>
        <v>-16.953981891368393</v>
      </c>
      <c r="AH32">
        <f t="shared" si="4"/>
        <v>-539.27613385963934</v>
      </c>
      <c r="AI32">
        <f t="shared" si="5"/>
        <v>-556.2301157510077</v>
      </c>
      <c r="AJ32">
        <f t="shared" si="6"/>
        <v>28.236611205611439</v>
      </c>
      <c r="AK32">
        <f t="shared" si="20"/>
        <v>49.98450480478941</v>
      </c>
      <c r="AL32">
        <f t="shared" si="23"/>
        <v>-478.00899974060684</v>
      </c>
      <c r="AN32">
        <f t="shared" si="8"/>
        <v>0</v>
      </c>
      <c r="AO32">
        <f t="shared" si="8"/>
        <v>0</v>
      </c>
      <c r="AP32">
        <f t="shared" si="8"/>
        <v>-1.6212254001940298</v>
      </c>
      <c r="AQ32">
        <f t="shared" si="8"/>
        <v>-51.568308349839654</v>
      </c>
      <c r="AR32">
        <f t="shared" si="8"/>
        <v>-53.189533750033682</v>
      </c>
      <c r="AS32">
        <f t="shared" si="8"/>
        <v>2.7001274152148924</v>
      </c>
      <c r="AT32">
        <f t="shared" si="8"/>
        <v>4.7797708718152059</v>
      </c>
      <c r="AU32">
        <f t="shared" si="8"/>
        <v>-45.709635463003586</v>
      </c>
      <c r="AW32">
        <v>29</v>
      </c>
      <c r="AX32">
        <f>IF(Z32&gt;0, (R32*SUMPRODUCT(K32:$K$98, X32:$X$98)-K32*$AZ$3)/Z32, 0)</f>
        <v>1011.3077676131223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1.8608946000000001E-2</v>
      </c>
      <c r="Q33" s="4">
        <f t="shared" si="22"/>
        <v>25</v>
      </c>
      <c r="R33">
        <f t="shared" si="0"/>
        <v>50000</v>
      </c>
      <c r="S33">
        <f t="shared" si="1"/>
        <v>990.48974657635347</v>
      </c>
      <c r="U33">
        <f t="shared" si="12"/>
        <v>1.8608946000000001E-2</v>
      </c>
      <c r="V33">
        <f t="shared" si="13"/>
        <v>0.01</v>
      </c>
      <c r="W33">
        <f t="shared" si="14"/>
        <v>0.67815927565473577</v>
      </c>
      <c r="X33">
        <f t="shared" si="15"/>
        <v>1.2619829340058094E-2</v>
      </c>
      <c r="Y33">
        <f t="shared" si="16"/>
        <v>6.7815927565473581E-3</v>
      </c>
      <c r="Z33">
        <f t="shared" si="17"/>
        <v>0.65875785355813032</v>
      </c>
      <c r="AB33">
        <f t="shared" si="18"/>
        <v>685.82774314852293</v>
      </c>
      <c r="AC33">
        <f t="shared" si="19"/>
        <v>652.49289942597511</v>
      </c>
      <c r="AE33">
        <f t="shared" si="2"/>
        <v>0</v>
      </c>
      <c r="AF33">
        <f t="shared" si="3"/>
        <v>0</v>
      </c>
      <c r="AG33">
        <f t="shared" si="3"/>
        <v>-16.468946338953259</v>
      </c>
      <c r="AH33">
        <f t="shared" si="4"/>
        <v>-630.99146700290464</v>
      </c>
      <c r="AI33">
        <f t="shared" si="5"/>
        <v>-647.46041334185793</v>
      </c>
      <c r="AJ33">
        <f t="shared" si="6"/>
        <v>33.334843722547816</v>
      </c>
      <c r="AK33">
        <f t="shared" si="20"/>
        <v>48.007942020396612</v>
      </c>
      <c r="AL33">
        <f t="shared" si="23"/>
        <v>-566.11762759891349</v>
      </c>
      <c r="AN33">
        <f t="shared" si="8"/>
        <v>0</v>
      </c>
      <c r="AO33">
        <f t="shared" si="8"/>
        <v>0</v>
      </c>
      <c r="AP33">
        <f t="shared" si="8"/>
        <v>-1.4061105805946881</v>
      </c>
      <c r="AQ33">
        <f t="shared" si="8"/>
        <v>-53.873742725069803</v>
      </c>
      <c r="AR33">
        <f t="shared" si="8"/>
        <v>-55.279853305664496</v>
      </c>
      <c r="AS33">
        <f t="shared" si="8"/>
        <v>2.8461126471630753</v>
      </c>
      <c r="AT33">
        <f t="shared" si="8"/>
        <v>4.0988946006697891</v>
      </c>
      <c r="AU33">
        <f t="shared" si="8"/>
        <v>-48.334846057831633</v>
      </c>
      <c r="AW33">
        <v>30</v>
      </c>
      <c r="AX33">
        <f>IF(Z33&gt;0, (R33*SUMPRODUCT(K33:$K$98, X33:$X$98)-K33*$AZ$3)/Z33, 0)</f>
        <v>990.48974657635347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2.2132820000000001E-2</v>
      </c>
      <c r="Q34" s="4">
        <f t="shared" si="22"/>
        <v>25</v>
      </c>
      <c r="R34">
        <f t="shared" si="0"/>
        <v>50000</v>
      </c>
      <c r="S34">
        <f t="shared" si="1"/>
        <v>964.41119462287634</v>
      </c>
      <c r="U34">
        <f t="shared" si="12"/>
        <v>2.2132820000000001E-2</v>
      </c>
      <c r="V34">
        <f t="shared" si="13"/>
        <v>0.01</v>
      </c>
      <c r="W34">
        <f t="shared" si="14"/>
        <v>0.65875785355813032</v>
      </c>
      <c r="X34">
        <f t="shared" si="15"/>
        <v>1.4580168996388459E-2</v>
      </c>
      <c r="Y34">
        <f t="shared" si="16"/>
        <v>6.5875785355813034E-3</v>
      </c>
      <c r="Z34">
        <f t="shared" si="17"/>
        <v>0.63759010602616051</v>
      </c>
      <c r="AB34">
        <f t="shared" si="18"/>
        <v>652.49289942597511</v>
      </c>
      <c r="AC34">
        <f t="shared" si="19"/>
        <v>614.89903583241585</v>
      </c>
      <c r="AE34">
        <f t="shared" si="2"/>
        <v>0</v>
      </c>
      <c r="AF34">
        <f t="shared" si="3"/>
        <v>0</v>
      </c>
      <c r="AG34">
        <f t="shared" si="3"/>
        <v>-15.939752650654013</v>
      </c>
      <c r="AH34">
        <f t="shared" si="4"/>
        <v>-729.00844981942294</v>
      </c>
      <c r="AI34">
        <f t="shared" si="5"/>
        <v>-744.94820247007692</v>
      </c>
      <c r="AJ34">
        <f t="shared" si="6"/>
        <v>37.593863593559263</v>
      </c>
      <c r="AK34">
        <f t="shared" si="20"/>
        <v>45.674502959818263</v>
      </c>
      <c r="AL34">
        <f t="shared" si="23"/>
        <v>-661.6798359166994</v>
      </c>
      <c r="AN34">
        <f t="shared" si="8"/>
        <v>0</v>
      </c>
      <c r="AO34">
        <f t="shared" si="8"/>
        <v>0</v>
      </c>
      <c r="AP34">
        <f t="shared" si="8"/>
        <v>-1.2151145378645922</v>
      </c>
      <c r="AQ34">
        <f t="shared" si="8"/>
        <v>-55.573557822138788</v>
      </c>
      <c r="AR34">
        <f t="shared" si="8"/>
        <v>-56.788672360003382</v>
      </c>
      <c r="AS34">
        <f t="shared" si="8"/>
        <v>2.8658443570740091</v>
      </c>
      <c r="AT34">
        <f t="shared" si="8"/>
        <v>3.4818452815789045</v>
      </c>
      <c r="AU34">
        <f t="shared" ref="AU34:AU97" si="24">AL34*$K34</f>
        <v>-50.440982721350466</v>
      </c>
      <c r="AW34">
        <v>31</v>
      </c>
      <c r="AX34">
        <f>IF(Z34&gt;0, (R34*SUMPRODUCT(K34:$K$98, X34:$X$98)-K34*$AZ$3)/Z34, 0)</f>
        <v>964.41119462287634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2.5807838999999999E-2</v>
      </c>
      <c r="Q35" s="4">
        <f t="shared" si="22"/>
        <v>25</v>
      </c>
      <c r="R35">
        <f t="shared" si="0"/>
        <v>50000</v>
      </c>
      <c r="S35">
        <f t="shared" si="1"/>
        <v>933.47267407277138</v>
      </c>
      <c r="U35">
        <f t="shared" si="12"/>
        <v>2.5807838999999999E-2</v>
      </c>
      <c r="V35">
        <f t="shared" si="13"/>
        <v>0.01</v>
      </c>
      <c r="W35">
        <f t="shared" si="14"/>
        <v>0.63759010602616051</v>
      </c>
      <c r="X35">
        <f t="shared" si="15"/>
        <v>1.645482280431608E-2</v>
      </c>
      <c r="Y35">
        <f t="shared" si="16"/>
        <v>6.3759010602616054E-3</v>
      </c>
      <c r="Z35">
        <f t="shared" si="17"/>
        <v>0.61475938216158277</v>
      </c>
      <c r="AB35">
        <f t="shared" si="18"/>
        <v>614.89903583241585</v>
      </c>
      <c r="AC35">
        <f t="shared" si="19"/>
        <v>573.86108437769747</v>
      </c>
      <c r="AE35">
        <f t="shared" si="2"/>
        <v>0</v>
      </c>
      <c r="AF35">
        <f t="shared" ref="AF35:AG66" si="25">-$Z35*P35</f>
        <v>0</v>
      </c>
      <c r="AG35">
        <f t="shared" si="25"/>
        <v>-15.368984554039569</v>
      </c>
      <c r="AH35">
        <f t="shared" si="4"/>
        <v>-822.74114021580397</v>
      </c>
      <c r="AI35">
        <f t="shared" ref="AI35:AI66" si="26">SUM(AE35:AH35)</f>
        <v>-838.11012476984354</v>
      </c>
      <c r="AJ35">
        <f t="shared" si="6"/>
        <v>41.037951454718382</v>
      </c>
      <c r="AK35">
        <f t="shared" si="20"/>
        <v>43.042932508269111</v>
      </c>
      <c r="AL35">
        <f t="shared" si="23"/>
        <v>-754.02924080685602</v>
      </c>
      <c r="AN35">
        <f t="shared" ref="AN35:AT66" si="27">AE35*$K35</f>
        <v>0</v>
      </c>
      <c r="AO35">
        <f t="shared" si="27"/>
        <v>0</v>
      </c>
      <c r="AP35">
        <f t="shared" si="27"/>
        <v>-1.0460749215412297</v>
      </c>
      <c r="AQ35">
        <f t="shared" si="27"/>
        <v>-55.999072071015704</v>
      </c>
      <c r="AR35">
        <f t="shared" si="27"/>
        <v>-57.045146992556937</v>
      </c>
      <c r="AS35">
        <f t="shared" si="27"/>
        <v>2.7932080806811643</v>
      </c>
      <c r="AT35">
        <f t="shared" si="27"/>
        <v>2.9296751576640392</v>
      </c>
      <c r="AU35">
        <f t="shared" si="24"/>
        <v>-51.322263754211733</v>
      </c>
      <c r="AW35">
        <v>32</v>
      </c>
      <c r="AX35">
        <f>IF(Z35&gt;0, (R35*SUMPRODUCT(K35:$K$98, X35:$X$98)-K35*$AZ$3)/Z35, 0)</f>
        <v>933.47267407277138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2.9740472E-2</v>
      </c>
      <c r="Q36" s="4">
        <f t="shared" si="22"/>
        <v>25</v>
      </c>
      <c r="R36">
        <f t="shared" si="0"/>
        <v>50000</v>
      </c>
      <c r="S36">
        <f t="shared" si="1"/>
        <v>899.22845260922134</v>
      </c>
      <c r="U36">
        <f t="shared" si="12"/>
        <v>2.9740472E-2</v>
      </c>
      <c r="V36">
        <f t="shared" si="13"/>
        <v>0.01</v>
      </c>
      <c r="W36">
        <f t="shared" si="14"/>
        <v>0.61475938216158277</v>
      </c>
      <c r="X36">
        <f t="shared" si="15"/>
        <v>1.8283234191913852E-2</v>
      </c>
      <c r="Y36">
        <f t="shared" si="16"/>
        <v>6.1475938216158281E-3</v>
      </c>
      <c r="Z36">
        <f t="shared" si="17"/>
        <v>0.59032855414805319</v>
      </c>
      <c r="AB36">
        <f t="shared" si="18"/>
        <v>573.86108437769747</v>
      </c>
      <c r="AC36">
        <f t="shared" si="19"/>
        <v>530.8402322775928</v>
      </c>
      <c r="AE36">
        <f t="shared" si="2"/>
        <v>0</v>
      </c>
      <c r="AF36">
        <f t="shared" si="25"/>
        <v>0</v>
      </c>
      <c r="AG36">
        <f t="shared" si="25"/>
        <v>-14.75821385370133</v>
      </c>
      <c r="AH36">
        <f t="shared" si="4"/>
        <v>-914.16170959569263</v>
      </c>
      <c r="AI36">
        <f t="shared" si="26"/>
        <v>-928.91992344939399</v>
      </c>
      <c r="AJ36">
        <f t="shared" si="6"/>
        <v>43.020852100104662</v>
      </c>
      <c r="AK36">
        <f t="shared" si="20"/>
        <v>40.170275906438825</v>
      </c>
      <c r="AL36">
        <f t="shared" si="23"/>
        <v>-845.72879544285047</v>
      </c>
      <c r="AN36">
        <f t="shared" si="27"/>
        <v>0</v>
      </c>
      <c r="AO36">
        <f t="shared" si="27"/>
        <v>0</v>
      </c>
      <c r="AP36">
        <f t="shared" si="27"/>
        <v>-0.89687804501055213</v>
      </c>
      <c r="AQ36">
        <f t="shared" si="27"/>
        <v>-55.554931989284171</v>
      </c>
      <c r="AR36">
        <f t="shared" si="27"/>
        <v>-56.451810034294731</v>
      </c>
      <c r="AS36">
        <f t="shared" si="27"/>
        <v>2.6144395323661116</v>
      </c>
      <c r="AT36">
        <f t="shared" si="27"/>
        <v>2.4412058857288903</v>
      </c>
      <c r="AU36">
        <f t="shared" si="24"/>
        <v>-51.396164616199727</v>
      </c>
      <c r="AW36">
        <v>33</v>
      </c>
      <c r="AX36">
        <f>IF(Z36&gt;0, (R36*SUMPRODUCT(K36:$K$98, X36:$X$98)-K36*$AZ$3)/Z36, 0)</f>
        <v>899.22845260922134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3.4073305999999998E-2</v>
      </c>
      <c r="Q37" s="4">
        <f t="shared" si="22"/>
        <v>25</v>
      </c>
      <c r="R37">
        <f t="shared" si="0"/>
        <v>50000</v>
      </c>
      <c r="S37">
        <f t="shared" si="1"/>
        <v>862.77451490531871</v>
      </c>
      <c r="U37">
        <f t="shared" si="12"/>
        <v>3.4073305999999998E-2</v>
      </c>
      <c r="V37">
        <f t="shared" si="13"/>
        <v>0.01</v>
      </c>
      <c r="W37">
        <f t="shared" si="14"/>
        <v>0.59032855414805319</v>
      </c>
      <c r="X37">
        <f t="shared" si="15"/>
        <v>2.0114445466024183E-2</v>
      </c>
      <c r="Y37">
        <f t="shared" si="16"/>
        <v>5.9032855414805317E-3</v>
      </c>
      <c r="Z37">
        <f t="shared" si="17"/>
        <v>0.56431082314054848</v>
      </c>
      <c r="AB37">
        <f t="shared" si="18"/>
        <v>530.8402322775928</v>
      </c>
      <c r="AC37">
        <f t="shared" si="19"/>
        <v>486.87299669090783</v>
      </c>
      <c r="AE37">
        <f t="shared" si="2"/>
        <v>0</v>
      </c>
      <c r="AF37">
        <f t="shared" si="25"/>
        <v>0</v>
      </c>
      <c r="AG37">
        <f t="shared" si="25"/>
        <v>-14.107770578513712</v>
      </c>
      <c r="AH37">
        <f t="shared" si="4"/>
        <v>-1005.7222733012092</v>
      </c>
      <c r="AI37">
        <f t="shared" si="26"/>
        <v>-1019.8300438797229</v>
      </c>
      <c r="AJ37">
        <f t="shared" si="6"/>
        <v>43.967235586684978</v>
      </c>
      <c r="AK37">
        <f t="shared" si="20"/>
        <v>37.158816259431497</v>
      </c>
      <c r="AL37">
        <f t="shared" si="23"/>
        <v>-938.70399203360637</v>
      </c>
      <c r="AN37">
        <f t="shared" si="27"/>
        <v>0</v>
      </c>
      <c r="AO37">
        <f t="shared" si="27"/>
        <v>0</v>
      </c>
      <c r="AP37">
        <f t="shared" si="27"/>
        <v>-0.76549077186439307</v>
      </c>
      <c r="AQ37">
        <f t="shared" si="27"/>
        <v>-54.570714414868412</v>
      </c>
      <c r="AR37">
        <f t="shared" si="27"/>
        <v>-55.336205186732805</v>
      </c>
      <c r="AS37">
        <f t="shared" si="27"/>
        <v>2.3856719896802354</v>
      </c>
      <c r="AT37">
        <f t="shared" si="27"/>
        <v>2.0162456414850558</v>
      </c>
      <c r="AU37">
        <f t="shared" si="24"/>
        <v>-50.934287555567508</v>
      </c>
      <c r="AW37">
        <v>34</v>
      </c>
      <c r="AX37">
        <f>IF(Z37&gt;0, (R37*SUMPRODUCT(K37:$K$98, X37:$X$98)-K37*$AZ$3)/Z37, 0)</f>
        <v>862.77451490531871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3.9255977999999997E-2</v>
      </c>
      <c r="Q38" s="4">
        <f t="shared" si="22"/>
        <v>25</v>
      </c>
      <c r="R38">
        <f t="shared" si="0"/>
        <v>50000</v>
      </c>
      <c r="S38">
        <f t="shared" si="1"/>
        <v>825.04370410944591</v>
      </c>
      <c r="U38">
        <f t="shared" si="12"/>
        <v>3.9255977999999997E-2</v>
      </c>
      <c r="V38">
        <f t="shared" si="13"/>
        <v>0.01</v>
      </c>
      <c r="W38">
        <f t="shared" si="14"/>
        <v>0.56431082314054848</v>
      </c>
      <c r="X38">
        <f t="shared" si="15"/>
        <v>2.215257325836726E-2</v>
      </c>
      <c r="Y38">
        <f t="shared" si="16"/>
        <v>5.643108231405485E-3</v>
      </c>
      <c r="Z38">
        <f t="shared" si="17"/>
        <v>0.53651514165077574</v>
      </c>
      <c r="AB38">
        <f t="shared" si="18"/>
        <v>486.87299669090783</v>
      </c>
      <c r="AC38">
        <f t="shared" si="19"/>
        <v>442.64843977836006</v>
      </c>
      <c r="AE38">
        <f t="shared" si="2"/>
        <v>0</v>
      </c>
      <c r="AF38">
        <f t="shared" si="25"/>
        <v>0</v>
      </c>
      <c r="AG38">
        <f t="shared" si="25"/>
        <v>-13.412878541269393</v>
      </c>
      <c r="AH38">
        <f t="shared" si="4"/>
        <v>-1107.628662918363</v>
      </c>
      <c r="AI38">
        <f t="shared" si="26"/>
        <v>-1121.0415414596325</v>
      </c>
      <c r="AJ38">
        <f t="shared" si="6"/>
        <v>44.224556912547769</v>
      </c>
      <c r="AK38">
        <f t="shared" si="20"/>
        <v>34.081109768363554</v>
      </c>
      <c r="AL38">
        <f t="shared" si="23"/>
        <v>-1042.7358747787212</v>
      </c>
      <c r="AN38">
        <f t="shared" si="27"/>
        <v>0</v>
      </c>
      <c r="AO38">
        <f t="shared" si="27"/>
        <v>0</v>
      </c>
      <c r="AP38">
        <f t="shared" si="27"/>
        <v>-0.64980872789842625</v>
      </c>
      <c r="AQ38">
        <f t="shared" si="27"/>
        <v>-53.660873034842197</v>
      </c>
      <c r="AR38">
        <f t="shared" si="27"/>
        <v>-54.310681762740629</v>
      </c>
      <c r="AS38">
        <f t="shared" si="27"/>
        <v>2.1425306268742599</v>
      </c>
      <c r="AT38">
        <f t="shared" si="27"/>
        <v>1.6511148233994997</v>
      </c>
      <c r="AU38">
        <f t="shared" si="24"/>
        <v>-50.517036312466864</v>
      </c>
      <c r="AW38">
        <v>35</v>
      </c>
      <c r="AX38">
        <f>IF(Z38&gt;0, (R38*SUMPRODUCT(K38:$K$98, X38:$X$98)-K38*$AZ$3)/Z38, 0)</f>
        <v>825.04370410944591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4.4782766000000002E-2</v>
      </c>
      <c r="Q39" s="4">
        <f t="shared" si="22"/>
        <v>25</v>
      </c>
      <c r="R39">
        <f t="shared" si="0"/>
        <v>50000</v>
      </c>
      <c r="S39">
        <f t="shared" si="1"/>
        <v>785.26299555932144</v>
      </c>
      <c r="U39">
        <f t="shared" si="12"/>
        <v>4.4782766000000002E-2</v>
      </c>
      <c r="V39">
        <f t="shared" si="13"/>
        <v>0.01</v>
      </c>
      <c r="W39">
        <f t="shared" si="14"/>
        <v>0.53651514165077574</v>
      </c>
      <c r="X39">
        <f t="shared" si="15"/>
        <v>2.4026632044003543E-2</v>
      </c>
      <c r="Y39">
        <f t="shared" si="16"/>
        <v>5.3651514165077574E-3</v>
      </c>
      <c r="Z39">
        <f t="shared" si="17"/>
        <v>0.50712335819026444</v>
      </c>
      <c r="AB39">
        <f t="shared" si="18"/>
        <v>442.64843977836006</v>
      </c>
      <c r="AC39">
        <f t="shared" si="19"/>
        <v>398.22520737058983</v>
      </c>
      <c r="AE39">
        <f t="shared" si="2"/>
        <v>0</v>
      </c>
      <c r="AF39">
        <f t="shared" si="25"/>
        <v>0</v>
      </c>
      <c r="AG39">
        <f t="shared" si="25"/>
        <v>-12.678083954756611</v>
      </c>
      <c r="AH39">
        <f t="shared" si="4"/>
        <v>-1201.3316022001773</v>
      </c>
      <c r="AI39">
        <f t="shared" si="26"/>
        <v>-1214.0096861549339</v>
      </c>
      <c r="AJ39">
        <f t="shared" si="6"/>
        <v>44.423232407770229</v>
      </c>
      <c r="AK39">
        <f t="shared" si="20"/>
        <v>30.985390784485208</v>
      </c>
      <c r="AL39">
        <f t="shared" si="23"/>
        <v>-1138.6010629626785</v>
      </c>
      <c r="AN39">
        <f t="shared" si="27"/>
        <v>0</v>
      </c>
      <c r="AO39">
        <f t="shared" si="27"/>
        <v>0</v>
      </c>
      <c r="AP39">
        <f t="shared" si="27"/>
        <v>-0.54840215036893669</v>
      </c>
      <c r="AQ39">
        <f t="shared" si="27"/>
        <v>-51.964700368273029</v>
      </c>
      <c r="AR39">
        <f t="shared" si="27"/>
        <v>-52.513102518641972</v>
      </c>
      <c r="AS39">
        <f t="shared" si="27"/>
        <v>1.921567664774777</v>
      </c>
      <c r="AT39">
        <f t="shared" si="27"/>
        <v>1.3403014995699118</v>
      </c>
      <c r="AU39">
        <f t="shared" si="24"/>
        <v>-49.251233354297284</v>
      </c>
      <c r="AW39">
        <v>36</v>
      </c>
      <c r="AX39">
        <f>IF(Z39&gt;0, (R39*SUMPRODUCT(K39:$K$98, X39:$X$98)-K39*$AZ$3)/Z39, 0)</f>
        <v>785.26299555932144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5.0287691000000002E-2</v>
      </c>
      <c r="Q40" s="4">
        <f t="shared" si="22"/>
        <v>25</v>
      </c>
      <c r="R40">
        <f t="shared" si="0"/>
        <v>50000</v>
      </c>
      <c r="S40">
        <f t="shared" si="1"/>
        <v>743.90589527184784</v>
      </c>
      <c r="U40">
        <f t="shared" si="12"/>
        <v>5.0287691000000002E-2</v>
      </c>
      <c r="V40">
        <f t="shared" si="13"/>
        <v>0.01</v>
      </c>
      <c r="W40">
        <f t="shared" si="14"/>
        <v>0.50712335819026444</v>
      </c>
      <c r="X40">
        <f t="shared" si="15"/>
        <v>2.5502062735554339E-2</v>
      </c>
      <c r="Y40">
        <f t="shared" si="16"/>
        <v>5.0712335819026446E-3</v>
      </c>
      <c r="Z40">
        <f t="shared" si="17"/>
        <v>0.47655006187280746</v>
      </c>
      <c r="AB40">
        <f t="shared" si="18"/>
        <v>398.22520737058983</v>
      </c>
      <c r="AC40">
        <f t="shared" si="19"/>
        <v>354.50840041934532</v>
      </c>
      <c r="AE40">
        <f t="shared" si="2"/>
        <v>0</v>
      </c>
      <c r="AF40">
        <f t="shared" si="25"/>
        <v>0</v>
      </c>
      <c r="AG40">
        <f t="shared" si="25"/>
        <v>-11.913751546820187</v>
      </c>
      <c r="AH40">
        <f t="shared" si="4"/>
        <v>-1275.1031367777168</v>
      </c>
      <c r="AI40">
        <f t="shared" si="26"/>
        <v>-1287.0168883245369</v>
      </c>
      <c r="AJ40">
        <f t="shared" si="6"/>
        <v>43.716806951244507</v>
      </c>
      <c r="AK40">
        <f t="shared" si="20"/>
        <v>27.875764515941292</v>
      </c>
      <c r="AL40">
        <f t="shared" si="23"/>
        <v>-1215.4243168573512</v>
      </c>
      <c r="AN40">
        <f t="shared" si="27"/>
        <v>0</v>
      </c>
      <c r="AO40">
        <f t="shared" si="27"/>
        <v>0</v>
      </c>
      <c r="AP40">
        <f t="shared" si="27"/>
        <v>-0.46012522409264167</v>
      </c>
      <c r="AQ40">
        <f t="shared" si="27"/>
        <v>-49.246210502658251</v>
      </c>
      <c r="AR40">
        <f t="shared" si="27"/>
        <v>-49.706335726750893</v>
      </c>
      <c r="AS40">
        <f t="shared" si="27"/>
        <v>1.6884023068640321</v>
      </c>
      <c r="AT40">
        <f t="shared" si="27"/>
        <v>1.0765997884247118</v>
      </c>
      <c r="AU40">
        <f t="shared" si="24"/>
        <v>-46.94133363146215</v>
      </c>
      <c r="AW40">
        <v>37</v>
      </c>
      <c r="AX40">
        <f>IF(Z40&gt;0, (R40*SUMPRODUCT(K40:$K$98, X40:$X$98)-K40*$AZ$3)/Z40, 0)</f>
        <v>743.90589527184784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5.6343962999999997E-2</v>
      </c>
      <c r="Q41" s="4">
        <f t="shared" si="22"/>
        <v>25</v>
      </c>
      <c r="R41">
        <f t="shared" si="0"/>
        <v>50000</v>
      </c>
      <c r="S41">
        <f t="shared" si="1"/>
        <v>702.63565235140891</v>
      </c>
      <c r="U41">
        <f t="shared" si="12"/>
        <v>5.6343962999999997E-2</v>
      </c>
      <c r="V41">
        <f t="shared" si="13"/>
        <v>0.01</v>
      </c>
      <c r="W41">
        <f t="shared" si="14"/>
        <v>0.47655006187280746</v>
      </c>
      <c r="X41">
        <f t="shared" si="15"/>
        <v>2.6850719053809174E-2</v>
      </c>
      <c r="Y41">
        <f t="shared" si="16"/>
        <v>4.7655006187280746E-3</v>
      </c>
      <c r="Z41">
        <f t="shared" si="17"/>
        <v>0.44493384220027021</v>
      </c>
      <c r="AB41">
        <f t="shared" si="18"/>
        <v>354.50840041934532</v>
      </c>
      <c r="AC41">
        <f t="shared" si="19"/>
        <v>312.62638046760571</v>
      </c>
      <c r="AE41">
        <f t="shared" si="2"/>
        <v>0</v>
      </c>
      <c r="AF41">
        <f t="shared" si="25"/>
        <v>0</v>
      </c>
      <c r="AG41">
        <f t="shared" si="25"/>
        <v>-11.123346055006756</v>
      </c>
      <c r="AH41">
        <f t="shared" si="4"/>
        <v>-1342.5359526904588</v>
      </c>
      <c r="AI41">
        <f t="shared" si="26"/>
        <v>-1353.6592987454655</v>
      </c>
      <c r="AJ41">
        <f t="shared" si="6"/>
        <v>41.882019951739608</v>
      </c>
      <c r="AK41">
        <f t="shared" si="20"/>
        <v>24.815588029354174</v>
      </c>
      <c r="AL41">
        <f t="shared" si="23"/>
        <v>-1286.961690764372</v>
      </c>
      <c r="AN41">
        <f t="shared" si="27"/>
        <v>0</v>
      </c>
      <c r="AO41">
        <f t="shared" si="27"/>
        <v>0</v>
      </c>
      <c r="AP41">
        <f t="shared" si="27"/>
        <v>-0.38357026183042209</v>
      </c>
      <c r="AQ41">
        <f t="shared" si="27"/>
        <v>-46.295140360075905</v>
      </c>
      <c r="AR41">
        <f t="shared" si="27"/>
        <v>-46.678710621906333</v>
      </c>
      <c r="AS41">
        <f t="shared" si="27"/>
        <v>1.4442324530256616</v>
      </c>
      <c r="AT41">
        <f t="shared" si="27"/>
        <v>0.85572466691449045</v>
      </c>
      <c r="AU41">
        <f t="shared" si="24"/>
        <v>-44.378753501966187</v>
      </c>
      <c r="AW41">
        <v>38</v>
      </c>
      <c r="AX41">
        <f>IF(Z41&gt;0, (R41*SUMPRODUCT(K41:$K$98, X41:$X$98)-K41*$AZ$3)/Z41, 0)</f>
        <v>702.63565235140891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6.2785228999999998E-2</v>
      </c>
      <c r="Q42" s="4">
        <f t="shared" si="22"/>
        <v>25</v>
      </c>
      <c r="R42">
        <f t="shared" si="0"/>
        <v>50000</v>
      </c>
      <c r="S42">
        <f t="shared" si="1"/>
        <v>661.51234809354833</v>
      </c>
      <c r="U42">
        <f t="shared" si="12"/>
        <v>6.2785228999999998E-2</v>
      </c>
      <c r="V42">
        <f t="shared" si="13"/>
        <v>0.01</v>
      </c>
      <c r="W42">
        <f t="shared" si="14"/>
        <v>0.44493384220027021</v>
      </c>
      <c r="X42">
        <f t="shared" si="15"/>
        <v>2.7935273172393828E-2</v>
      </c>
      <c r="Y42">
        <f t="shared" si="16"/>
        <v>4.4493384220027025E-3</v>
      </c>
      <c r="Z42">
        <f t="shared" si="17"/>
        <v>0.41254923060587373</v>
      </c>
      <c r="AB42">
        <f t="shared" si="18"/>
        <v>312.62638046760571</v>
      </c>
      <c r="AC42">
        <f t="shared" si="19"/>
        <v>272.9064102422783</v>
      </c>
      <c r="AE42">
        <f t="shared" si="2"/>
        <v>0</v>
      </c>
      <c r="AF42">
        <f t="shared" si="25"/>
        <v>0</v>
      </c>
      <c r="AG42">
        <f t="shared" si="25"/>
        <v>-10.313730765146843</v>
      </c>
      <c r="AH42">
        <f t="shared" si="4"/>
        <v>-1396.7636586196913</v>
      </c>
      <c r="AI42">
        <f t="shared" si="26"/>
        <v>-1407.0773893848382</v>
      </c>
      <c r="AJ42">
        <f t="shared" si="6"/>
        <v>39.719970225327415</v>
      </c>
      <c r="AK42">
        <f t="shared" si="20"/>
        <v>21.883846632732403</v>
      </c>
      <c r="AL42">
        <f t="shared" si="23"/>
        <v>-1345.4735725267783</v>
      </c>
      <c r="AN42">
        <f t="shared" si="27"/>
        <v>0</v>
      </c>
      <c r="AO42">
        <f t="shared" si="27"/>
        <v>0</v>
      </c>
      <c r="AP42">
        <f t="shared" si="27"/>
        <v>-0.31754643971920071</v>
      </c>
      <c r="AQ42">
        <f t="shared" si="27"/>
        <v>-43.00454772609465</v>
      </c>
      <c r="AR42">
        <f t="shared" si="27"/>
        <v>-43.322094165813851</v>
      </c>
      <c r="AS42">
        <f t="shared" si="27"/>
        <v>1.2229265450120368</v>
      </c>
      <c r="AT42">
        <f t="shared" si="27"/>
        <v>0.67377535285954837</v>
      </c>
      <c r="AU42">
        <f t="shared" si="24"/>
        <v>-41.425392267942264</v>
      </c>
      <c r="AW42">
        <v>39</v>
      </c>
      <c r="AX42">
        <f>IF(Z42&gt;0, (R42*SUMPRODUCT(K42:$K$98, X42:$X$98)-K42*$AZ$3)/Z42, 0)</f>
        <v>661.51234809354833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6.9956555000000004E-2</v>
      </c>
      <c r="Q43" s="4">
        <f t="shared" si="22"/>
        <v>25</v>
      </c>
      <c r="R43">
        <f t="shared" si="0"/>
        <v>50000</v>
      </c>
      <c r="S43">
        <f t="shared" si="1"/>
        <v>621.16807055094864</v>
      </c>
      <c r="U43">
        <f t="shared" si="12"/>
        <v>6.9956555000000004E-2</v>
      </c>
      <c r="V43">
        <f t="shared" si="13"/>
        <v>0.01</v>
      </c>
      <c r="W43">
        <f t="shared" si="14"/>
        <v>0.41254923060587373</v>
      </c>
      <c r="X43">
        <f t="shared" si="15"/>
        <v>2.8860522941087489E-2</v>
      </c>
      <c r="Y43">
        <f t="shared" si="16"/>
        <v>4.1254923060587371E-3</v>
      </c>
      <c r="Z43">
        <f t="shared" si="17"/>
        <v>0.3795632153587275</v>
      </c>
      <c r="AB43">
        <f t="shared" si="18"/>
        <v>272.9064102422783</v>
      </c>
      <c r="AC43">
        <f t="shared" si="19"/>
        <v>235.77255013649497</v>
      </c>
      <c r="AE43">
        <f t="shared" si="2"/>
        <v>0</v>
      </c>
      <c r="AF43">
        <f t="shared" si="25"/>
        <v>0</v>
      </c>
      <c r="AG43">
        <f t="shared" si="25"/>
        <v>-9.4890803839681883</v>
      </c>
      <c r="AH43">
        <f t="shared" si="4"/>
        <v>-1443.0261470543744</v>
      </c>
      <c r="AI43">
        <f t="shared" si="26"/>
        <v>-1452.5152274383427</v>
      </c>
      <c r="AJ43">
        <f t="shared" si="6"/>
        <v>37.133860105783327</v>
      </c>
      <c r="AK43">
        <f t="shared" si="20"/>
        <v>19.103448716959484</v>
      </c>
      <c r="AL43">
        <f t="shared" si="23"/>
        <v>-1396.2779186155999</v>
      </c>
      <c r="AN43">
        <f t="shared" si="27"/>
        <v>0</v>
      </c>
      <c r="AO43">
        <f t="shared" si="27"/>
        <v>0</v>
      </c>
      <c r="AP43">
        <f t="shared" si="27"/>
        <v>-0.26085403602387347</v>
      </c>
      <c r="AQ43">
        <f t="shared" si="27"/>
        <v>-39.668669598697235</v>
      </c>
      <c r="AR43">
        <f t="shared" si="27"/>
        <v>-39.929523634721107</v>
      </c>
      <c r="AS43">
        <f t="shared" si="27"/>
        <v>1.0208067473118747</v>
      </c>
      <c r="AT43">
        <f t="shared" si="27"/>
        <v>0.52515222741848733</v>
      </c>
      <c r="AU43">
        <f t="shared" si="24"/>
        <v>-38.383564659990746</v>
      </c>
      <c r="AW43">
        <v>40</v>
      </c>
      <c r="AX43">
        <f>IF(Z43&gt;0, (R43*SUMPRODUCT(K43:$K$98, X43:$X$98)-K43*$AZ$3)/Z43, 0)</f>
        <v>621.16807055094864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7.8227725999999997E-2</v>
      </c>
      <c r="Q44" s="4">
        <f t="shared" si="22"/>
        <v>25</v>
      </c>
      <c r="R44">
        <f t="shared" si="0"/>
        <v>50000</v>
      </c>
      <c r="S44">
        <f t="shared" si="1"/>
        <v>581.79712561776182</v>
      </c>
      <c r="U44">
        <f t="shared" si="12"/>
        <v>7.8227725999999997E-2</v>
      </c>
      <c r="V44">
        <f t="shared" si="13"/>
        <v>0.01</v>
      </c>
      <c r="W44">
        <f t="shared" si="14"/>
        <v>0.3795632153587275</v>
      </c>
      <c r="X44">
        <f t="shared" si="15"/>
        <v>2.9692367210761527E-2</v>
      </c>
      <c r="Y44">
        <f t="shared" si="16"/>
        <v>3.795632153587275E-3</v>
      </c>
      <c r="Z44">
        <f t="shared" si="17"/>
        <v>0.34607521599437874</v>
      </c>
      <c r="AB44">
        <f t="shared" si="18"/>
        <v>235.77255013649497</v>
      </c>
      <c r="AC44">
        <f t="shared" si="19"/>
        <v>201.34556591307563</v>
      </c>
      <c r="AE44">
        <f t="shared" si="2"/>
        <v>0</v>
      </c>
      <c r="AF44">
        <f t="shared" si="25"/>
        <v>0</v>
      </c>
      <c r="AG44">
        <f t="shared" si="25"/>
        <v>-8.6518803998594684</v>
      </c>
      <c r="AH44">
        <f t="shared" si="4"/>
        <v>-1484.6183605380763</v>
      </c>
      <c r="AI44">
        <f t="shared" si="26"/>
        <v>-1493.2702409379358</v>
      </c>
      <c r="AJ44">
        <f t="shared" si="6"/>
        <v>34.426984223419339</v>
      </c>
      <c r="AK44">
        <f t="shared" si="20"/>
        <v>16.504078509554649</v>
      </c>
      <c r="AL44">
        <f t="shared" si="23"/>
        <v>-1442.3391782049619</v>
      </c>
      <c r="AN44">
        <f t="shared" si="27"/>
        <v>0</v>
      </c>
      <c r="AO44">
        <f t="shared" si="27"/>
        <v>0</v>
      </c>
      <c r="AP44">
        <f t="shared" si="27"/>
        <v>-0.21235667643532591</v>
      </c>
      <c r="AQ44">
        <f t="shared" si="27"/>
        <v>-36.43931795726732</v>
      </c>
      <c r="AR44">
        <f t="shared" si="27"/>
        <v>-36.651674633702648</v>
      </c>
      <c r="AS44">
        <f t="shared" si="27"/>
        <v>0.8449954936380627</v>
      </c>
      <c r="AT44">
        <f t="shared" si="27"/>
        <v>0.40508549563094282</v>
      </c>
      <c r="AU44">
        <f t="shared" si="24"/>
        <v>-35.401593644433646</v>
      </c>
      <c r="AW44">
        <v>41</v>
      </c>
      <c r="AX44">
        <f>IF(Z44&gt;0, (R44*SUMPRODUCT(K44:$K$98, X44:$X$98)-K44*$AZ$3)/Z44, 0)</f>
        <v>581.79712561776182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8.7072107999999995E-2</v>
      </c>
      <c r="Q45" s="4">
        <f t="shared" si="22"/>
        <v>25</v>
      </c>
      <c r="R45">
        <f t="shared" si="0"/>
        <v>50000</v>
      </c>
      <c r="S45">
        <f t="shared" si="1"/>
        <v>542.7092944601593</v>
      </c>
      <c r="U45">
        <f t="shared" si="12"/>
        <v>8.7072107999999995E-2</v>
      </c>
      <c r="V45">
        <f t="shared" si="13"/>
        <v>0.01</v>
      </c>
      <c r="W45">
        <f t="shared" si="14"/>
        <v>0.34607521599437874</v>
      </c>
      <c r="X45">
        <f t="shared" si="15"/>
        <v>3.0133498583185873E-2</v>
      </c>
      <c r="Y45">
        <f t="shared" si="16"/>
        <v>3.4607521599437875E-3</v>
      </c>
      <c r="Z45">
        <f t="shared" si="17"/>
        <v>0.31248096525124908</v>
      </c>
      <c r="AB45">
        <f t="shared" si="18"/>
        <v>201.34556591307563</v>
      </c>
      <c r="AC45">
        <f t="shared" si="19"/>
        <v>169.58632418373494</v>
      </c>
      <c r="AE45">
        <f t="shared" si="2"/>
        <v>0</v>
      </c>
      <c r="AF45">
        <f t="shared" si="25"/>
        <v>0</v>
      </c>
      <c r="AG45">
        <f t="shared" si="25"/>
        <v>-7.8120241312812269</v>
      </c>
      <c r="AH45">
        <f t="shared" si="4"/>
        <v>-1506.6749291592937</v>
      </c>
      <c r="AI45">
        <f t="shared" si="26"/>
        <v>-1514.486953290575</v>
      </c>
      <c r="AJ45">
        <f t="shared" si="6"/>
        <v>31.759241729340687</v>
      </c>
      <c r="AK45">
        <f t="shared" si="20"/>
        <v>14.094189613915296</v>
      </c>
      <c r="AL45">
        <f t="shared" si="23"/>
        <v>-1468.6335219473192</v>
      </c>
      <c r="AN45">
        <f t="shared" si="27"/>
        <v>0</v>
      </c>
      <c r="AO45">
        <f t="shared" si="27"/>
        <v>0</v>
      </c>
      <c r="AP45">
        <f t="shared" si="27"/>
        <v>-0.17119889839810257</v>
      </c>
      <c r="AQ45">
        <f t="shared" si="27"/>
        <v>-33.018470473388845</v>
      </c>
      <c r="AR45">
        <f t="shared" si="27"/>
        <v>-33.189669371786948</v>
      </c>
      <c r="AS45">
        <f t="shared" si="27"/>
        <v>0.69599723537085967</v>
      </c>
      <c r="AT45">
        <f t="shared" si="27"/>
        <v>0.30887125988953429</v>
      </c>
      <c r="AU45">
        <f t="shared" si="24"/>
        <v>-32.184800876526559</v>
      </c>
      <c r="AW45">
        <v>42</v>
      </c>
      <c r="AX45">
        <f>IF(Z45&gt;0, (R45*SUMPRODUCT(K45:$K$98, X45:$X$98)-K45*$AZ$3)/Z45, 0)</f>
        <v>542.7092944601593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9.6466888000000001E-2</v>
      </c>
      <c r="Q46" s="4">
        <f t="shared" si="22"/>
        <v>25</v>
      </c>
      <c r="R46">
        <f t="shared" si="0"/>
        <v>50000</v>
      </c>
      <c r="S46">
        <f t="shared" si="1"/>
        <v>504.08452421054011</v>
      </c>
      <c r="U46">
        <f t="shared" si="12"/>
        <v>9.6466888000000001E-2</v>
      </c>
      <c r="V46">
        <f t="shared" si="13"/>
        <v>0.01</v>
      </c>
      <c r="W46">
        <f t="shared" si="14"/>
        <v>0.31248096525124908</v>
      </c>
      <c r="X46">
        <f t="shared" si="15"/>
        <v>3.0144066277024137E-2</v>
      </c>
      <c r="Y46">
        <f t="shared" si="16"/>
        <v>3.1248096525124907E-3</v>
      </c>
      <c r="Z46">
        <f t="shared" si="17"/>
        <v>0.27921208932171243</v>
      </c>
      <c r="AB46">
        <f t="shared" si="18"/>
        <v>169.58632418373494</v>
      </c>
      <c r="AC46">
        <f t="shared" si="19"/>
        <v>140.74649319956623</v>
      </c>
      <c r="AE46">
        <f t="shared" si="2"/>
        <v>0</v>
      </c>
      <c r="AF46">
        <f t="shared" si="25"/>
        <v>0</v>
      </c>
      <c r="AG46">
        <f t="shared" si="25"/>
        <v>-6.9803022330428108</v>
      </c>
      <c r="AH46">
        <f t="shared" si="4"/>
        <v>-1507.2033138512068</v>
      </c>
      <c r="AI46">
        <f t="shared" si="26"/>
        <v>-1514.1836160842495</v>
      </c>
      <c r="AJ46">
        <f t="shared" si="6"/>
        <v>28.839830984168714</v>
      </c>
      <c r="AK46">
        <f t="shared" si="20"/>
        <v>11.871042692861447</v>
      </c>
      <c r="AL46">
        <f t="shared" si="23"/>
        <v>-1473.4727424072194</v>
      </c>
      <c r="AN46">
        <f t="shared" si="27"/>
        <v>0</v>
      </c>
      <c r="AO46">
        <f t="shared" si="27"/>
        <v>0</v>
      </c>
      <c r="AP46">
        <f t="shared" si="27"/>
        <v>-0.1365820396934182</v>
      </c>
      <c r="AQ46">
        <f t="shared" si="27"/>
        <v>-29.491115995523462</v>
      </c>
      <c r="AR46">
        <f t="shared" si="27"/>
        <v>-29.627698035216877</v>
      </c>
      <c r="AS46">
        <f t="shared" si="27"/>
        <v>0.56430263457433949</v>
      </c>
      <c r="AT46">
        <f t="shared" si="27"/>
        <v>0.23227808340497685</v>
      </c>
      <c r="AU46">
        <f t="shared" si="24"/>
        <v>-28.83111731723756</v>
      </c>
      <c r="AW46">
        <v>43</v>
      </c>
      <c r="AX46">
        <f>IF(Z46&gt;0, (R46*SUMPRODUCT(K46:$K$98, X46:$X$98)-K46*$AZ$3)/Z46, 0)</f>
        <v>504.08452421054011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0.107048017</v>
      </c>
      <c r="Q47" s="4">
        <f t="shared" si="22"/>
        <v>25</v>
      </c>
      <c r="R47">
        <f t="shared" si="0"/>
        <v>50000</v>
      </c>
      <c r="S47">
        <f t="shared" si="1"/>
        <v>466.41747655491901</v>
      </c>
      <c r="U47">
        <f t="shared" si="12"/>
        <v>0.107048017</v>
      </c>
      <c r="V47">
        <f t="shared" si="13"/>
        <v>0.01</v>
      </c>
      <c r="W47">
        <f t="shared" si="14"/>
        <v>0.27921208932171243</v>
      </c>
      <c r="X47">
        <f t="shared" si="15"/>
        <v>2.988910048431619E-2</v>
      </c>
      <c r="Y47">
        <f t="shared" si="16"/>
        <v>2.7921208932171243E-3</v>
      </c>
      <c r="Z47">
        <f t="shared" si="17"/>
        <v>0.24653086794417911</v>
      </c>
      <c r="AB47">
        <f t="shared" si="18"/>
        <v>140.74649319956623</v>
      </c>
      <c r="AC47">
        <f t="shared" si="19"/>
        <v>114.98630531941799</v>
      </c>
      <c r="AE47">
        <f t="shared" si="2"/>
        <v>0</v>
      </c>
      <c r="AF47">
        <f t="shared" si="25"/>
        <v>0</v>
      </c>
      <c r="AG47">
        <f t="shared" si="25"/>
        <v>-6.1632716986044773</v>
      </c>
      <c r="AH47">
        <f t="shared" si="4"/>
        <v>-1494.4550242158095</v>
      </c>
      <c r="AI47">
        <f t="shared" si="26"/>
        <v>-1500.6182959144139</v>
      </c>
      <c r="AJ47">
        <f t="shared" si="6"/>
        <v>25.760187880148237</v>
      </c>
      <c r="AK47">
        <f t="shared" si="20"/>
        <v>9.8522545239696377</v>
      </c>
      <c r="AL47">
        <f t="shared" si="23"/>
        <v>-1465.005853510296</v>
      </c>
      <c r="AN47">
        <f t="shared" si="27"/>
        <v>0</v>
      </c>
      <c r="AO47">
        <f t="shared" si="27"/>
        <v>0</v>
      </c>
      <c r="AP47">
        <f t="shared" si="27"/>
        <v>-0.10767444891918597</v>
      </c>
      <c r="AQ47">
        <f t="shared" si="27"/>
        <v>-26.108636619635188</v>
      </c>
      <c r="AR47">
        <f t="shared" si="27"/>
        <v>-26.216311068554372</v>
      </c>
      <c r="AS47">
        <f t="shared" si="27"/>
        <v>0.45003922748979164</v>
      </c>
      <c r="AT47">
        <f t="shared" si="27"/>
        <v>0.17212223123640455</v>
      </c>
      <c r="AU47">
        <f t="shared" si="24"/>
        <v>-25.594149609828175</v>
      </c>
      <c r="AW47">
        <v>44</v>
      </c>
      <c r="AX47">
        <f>IF(Z47&gt;0, (R47*SUMPRODUCT(K47:$K$98, X47:$X$98)-K47*$AZ$3)/Z47, 0)</f>
        <v>466.41747655491901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0.118979948</v>
      </c>
      <c r="Q48" s="4">
        <f t="shared" si="22"/>
        <v>25</v>
      </c>
      <c r="R48">
        <f t="shared" si="0"/>
        <v>50000</v>
      </c>
      <c r="S48">
        <f t="shared" si="1"/>
        <v>429.41100372126868</v>
      </c>
      <c r="U48">
        <f t="shared" si="12"/>
        <v>0.118979948</v>
      </c>
      <c r="V48">
        <f t="shared" si="13"/>
        <v>0.01</v>
      </c>
      <c r="W48">
        <f t="shared" si="14"/>
        <v>0.24653086794417911</v>
      </c>
      <c r="X48">
        <f t="shared" si="15"/>
        <v>2.9332229848393298E-2</v>
      </c>
      <c r="Y48">
        <f t="shared" si="16"/>
        <v>2.4653086794417913E-3</v>
      </c>
      <c r="Z48">
        <f t="shared" si="17"/>
        <v>0.21473332941634404</v>
      </c>
      <c r="AB48">
        <f t="shared" si="18"/>
        <v>114.98630531941799</v>
      </c>
      <c r="AC48">
        <f t="shared" si="19"/>
        <v>92.208854517082131</v>
      </c>
      <c r="AE48">
        <f t="shared" si="2"/>
        <v>0</v>
      </c>
      <c r="AF48">
        <f t="shared" si="25"/>
        <v>0</v>
      </c>
      <c r="AG48">
        <f t="shared" si="25"/>
        <v>-5.3683332354086009</v>
      </c>
      <c r="AH48">
        <f t="shared" si="4"/>
        <v>-1466.611492419665</v>
      </c>
      <c r="AI48">
        <f t="shared" si="26"/>
        <v>-1471.9798256550735</v>
      </c>
      <c r="AJ48">
        <f t="shared" si="6"/>
        <v>22.777450802335864</v>
      </c>
      <c r="AK48">
        <f t="shared" si="20"/>
        <v>8.0490413723592606</v>
      </c>
      <c r="AL48">
        <f t="shared" si="23"/>
        <v>-1441.1533334803785</v>
      </c>
      <c r="AN48">
        <f t="shared" si="27"/>
        <v>0</v>
      </c>
      <c r="AO48">
        <f t="shared" si="27"/>
        <v>0</v>
      </c>
      <c r="AP48">
        <f t="shared" si="27"/>
        <v>-8.37380393720185E-2</v>
      </c>
      <c r="AQ48">
        <f t="shared" si="27"/>
        <v>-22.876964880952507</v>
      </c>
      <c r="AR48">
        <f t="shared" si="27"/>
        <v>-22.960702920324525</v>
      </c>
      <c r="AS48">
        <f t="shared" si="27"/>
        <v>0.35529446262756847</v>
      </c>
      <c r="AT48">
        <f t="shared" si="27"/>
        <v>0.12555311188582063</v>
      </c>
      <c r="AU48">
        <f t="shared" si="24"/>
        <v>-22.479855345811139</v>
      </c>
      <c r="AW48">
        <v>45</v>
      </c>
      <c r="AX48">
        <f>IF(Z48&gt;0, (R48*SUMPRODUCT(K48:$K$98, X48:$X$98)-K48*$AZ$3)/Z48, 0)</f>
        <v>429.41100372126868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0.132636267</v>
      </c>
      <c r="Q49" s="4">
        <f t="shared" si="22"/>
        <v>25</v>
      </c>
      <c r="R49">
        <f t="shared" si="0"/>
        <v>50000</v>
      </c>
      <c r="S49">
        <f t="shared" si="1"/>
        <v>392.74507480287156</v>
      </c>
      <c r="U49">
        <f t="shared" si="12"/>
        <v>0.132636267</v>
      </c>
      <c r="V49">
        <f t="shared" si="13"/>
        <v>0.01</v>
      </c>
      <c r="W49">
        <f t="shared" si="14"/>
        <v>0.21473332941634404</v>
      </c>
      <c r="X49">
        <f t="shared" si="15"/>
        <v>2.8481427214265165E-2</v>
      </c>
      <c r="Y49">
        <f t="shared" si="16"/>
        <v>2.1473332941634405E-3</v>
      </c>
      <c r="Z49">
        <f t="shared" si="17"/>
        <v>0.18410456890791543</v>
      </c>
      <c r="AB49">
        <f t="shared" si="18"/>
        <v>92.208854517082131</v>
      </c>
      <c r="AC49">
        <f t="shared" si="19"/>
        <v>72.306162687289671</v>
      </c>
      <c r="AE49">
        <f t="shared" si="2"/>
        <v>0</v>
      </c>
      <c r="AF49">
        <f t="shared" si="25"/>
        <v>0</v>
      </c>
      <c r="AG49">
        <f t="shared" si="25"/>
        <v>-4.6026142226978859</v>
      </c>
      <c r="AH49">
        <f t="shared" si="4"/>
        <v>-1424.0713607132582</v>
      </c>
      <c r="AI49">
        <f t="shared" si="26"/>
        <v>-1428.673974935956</v>
      </c>
      <c r="AJ49">
        <f t="shared" si="6"/>
        <v>19.90269182979246</v>
      </c>
      <c r="AK49">
        <f t="shared" si="20"/>
        <v>6.4546198161957493</v>
      </c>
      <c r="AL49">
        <f t="shared" si="23"/>
        <v>-1402.3166632899679</v>
      </c>
      <c r="AN49">
        <f t="shared" si="27"/>
        <v>0</v>
      </c>
      <c r="AO49">
        <f t="shared" si="27"/>
        <v>0</v>
      </c>
      <c r="AP49">
        <f t="shared" si="27"/>
        <v>-6.4101748241156026E-2</v>
      </c>
      <c r="AQ49">
        <f t="shared" si="27"/>
        <v>-19.833394550363497</v>
      </c>
      <c r="AR49">
        <f t="shared" si="27"/>
        <v>-19.897496298604651</v>
      </c>
      <c r="AS49">
        <f t="shared" si="27"/>
        <v>0.27718971855234981</v>
      </c>
      <c r="AT49">
        <f t="shared" si="27"/>
        <v>8.9895088840973955E-2</v>
      </c>
      <c r="AU49">
        <f t="shared" si="24"/>
        <v>-19.530411491211328</v>
      </c>
      <c r="AW49">
        <v>46</v>
      </c>
      <c r="AX49">
        <f>IF(Z49&gt;0, (R49*SUMPRODUCT(K49:$K$98, X49:$X$98)-K49*$AZ$3)/Z49, 0)</f>
        <v>392.74507480287156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0.148393413</v>
      </c>
      <c r="Q50" s="4">
        <f t="shared" si="22"/>
        <v>25</v>
      </c>
      <c r="R50">
        <f t="shared" si="0"/>
        <v>50000</v>
      </c>
      <c r="S50">
        <f t="shared" si="1"/>
        <v>355.79632014728969</v>
      </c>
      <c r="U50">
        <f t="shared" si="12"/>
        <v>0.148393413</v>
      </c>
      <c r="V50">
        <f t="shared" si="13"/>
        <v>0.01</v>
      </c>
      <c r="W50">
        <f t="shared" si="14"/>
        <v>0.18410456890791543</v>
      </c>
      <c r="X50">
        <f t="shared" si="15"/>
        <v>2.7319905329139253E-2</v>
      </c>
      <c r="Y50">
        <f t="shared" si="16"/>
        <v>1.8410456890791543E-3</v>
      </c>
      <c r="Z50">
        <f t="shared" si="17"/>
        <v>0.15494361788969702</v>
      </c>
      <c r="AB50">
        <f t="shared" si="18"/>
        <v>72.306162687289671</v>
      </c>
      <c r="AC50">
        <f t="shared" si="19"/>
        <v>55.128369075461961</v>
      </c>
      <c r="AE50">
        <f t="shared" si="2"/>
        <v>0</v>
      </c>
      <c r="AF50">
        <f t="shared" si="25"/>
        <v>0</v>
      </c>
      <c r="AG50">
        <f t="shared" si="25"/>
        <v>-3.8735904472424254</v>
      </c>
      <c r="AH50">
        <f t="shared" si="4"/>
        <v>-1365.9952664569626</v>
      </c>
      <c r="AI50">
        <f t="shared" si="26"/>
        <v>-1369.8688569042049</v>
      </c>
      <c r="AJ50">
        <f t="shared" si="6"/>
        <v>17.17779361182771</v>
      </c>
      <c r="AK50">
        <f t="shared" si="20"/>
        <v>5.061431388110277</v>
      </c>
      <c r="AL50">
        <f t="shared" si="23"/>
        <v>-1347.6296319042669</v>
      </c>
      <c r="AN50">
        <f t="shared" si="27"/>
        <v>0</v>
      </c>
      <c r="AO50">
        <f t="shared" si="27"/>
        <v>0</v>
      </c>
      <c r="AP50">
        <f t="shared" si="27"/>
        <v>-4.8168262105332649E-2</v>
      </c>
      <c r="AQ50">
        <f t="shared" si="27"/>
        <v>-16.986209287092656</v>
      </c>
      <c r="AR50">
        <f t="shared" si="27"/>
        <v>-17.034377549197988</v>
      </c>
      <c r="AS50">
        <f t="shared" si="27"/>
        <v>0.21360659480014518</v>
      </c>
      <c r="AT50">
        <f t="shared" si="27"/>
        <v>6.2939114769919161E-2</v>
      </c>
      <c r="AU50">
        <f t="shared" si="24"/>
        <v>-16.757831839627926</v>
      </c>
      <c r="AW50">
        <v>47</v>
      </c>
      <c r="AX50">
        <f>IF(Z50&gt;0, (R50*SUMPRODUCT(K50:$K$98, X50:$X$98)-K50*$AZ$3)/Z50, 0)</f>
        <v>355.79632014728969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0.16656033000000001</v>
      </c>
      <c r="Q51" s="4">
        <f t="shared" si="22"/>
        <v>25</v>
      </c>
      <c r="R51">
        <f t="shared" si="0"/>
        <v>50000</v>
      </c>
      <c r="S51">
        <f t="shared" si="1"/>
        <v>317.53486218659515</v>
      </c>
      <c r="U51">
        <f t="shared" si="12"/>
        <v>0.16656033000000001</v>
      </c>
      <c r="V51">
        <f t="shared" si="13"/>
        <v>0.01</v>
      </c>
      <c r="W51">
        <f t="shared" si="14"/>
        <v>0.15494361788969702</v>
      </c>
      <c r="X51">
        <f t="shared" si="15"/>
        <v>2.580746012710184E-2</v>
      </c>
      <c r="Y51">
        <f t="shared" si="16"/>
        <v>1.5494361788969701E-3</v>
      </c>
      <c r="Z51">
        <f t="shared" si="17"/>
        <v>0.12758672158369821</v>
      </c>
      <c r="AB51">
        <f t="shared" si="18"/>
        <v>55.128369075461961</v>
      </c>
      <c r="AC51">
        <f t="shared" si="19"/>
        <v>40.513232054919101</v>
      </c>
      <c r="AE51">
        <f t="shared" si="2"/>
        <v>0</v>
      </c>
      <c r="AF51">
        <f t="shared" si="25"/>
        <v>0</v>
      </c>
      <c r="AG51">
        <f t="shared" si="25"/>
        <v>-3.1896680395924553</v>
      </c>
      <c r="AH51">
        <f t="shared" si="4"/>
        <v>-1290.373006355092</v>
      </c>
      <c r="AI51">
        <f t="shared" si="26"/>
        <v>-1293.5626743946846</v>
      </c>
      <c r="AJ51">
        <f t="shared" si="6"/>
        <v>14.615137020542861</v>
      </c>
      <c r="AK51">
        <f t="shared" si="20"/>
        <v>3.8589858352823376</v>
      </c>
      <c r="AL51">
        <f t="shared" si="23"/>
        <v>-1275.0885515388595</v>
      </c>
      <c r="AN51">
        <f t="shared" si="27"/>
        <v>0</v>
      </c>
      <c r="AO51">
        <f t="shared" si="27"/>
        <v>0</v>
      </c>
      <c r="AP51">
        <f t="shared" si="27"/>
        <v>-3.5413980225436265E-2</v>
      </c>
      <c r="AQ51">
        <f t="shared" si="27"/>
        <v>-14.326645771054823</v>
      </c>
      <c r="AR51">
        <f t="shared" si="27"/>
        <v>-14.36205975128026</v>
      </c>
      <c r="AS51">
        <f t="shared" si="27"/>
        <v>0.16226772410575921</v>
      </c>
      <c r="AT51">
        <f t="shared" si="27"/>
        <v>4.284522601241874E-2</v>
      </c>
      <c r="AU51">
        <f t="shared" si="24"/>
        <v>-14.156946801162084</v>
      </c>
      <c r="AW51">
        <v>48</v>
      </c>
      <c r="AX51">
        <f>IF(Z51&gt;0, (R51*SUMPRODUCT(K51:$K$98, X51:$X$98)-K51*$AZ$3)/Z51, 0)</f>
        <v>317.53486218659515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0.18820168900000001</v>
      </c>
      <c r="Q52" s="4">
        <f t="shared" si="22"/>
        <v>25</v>
      </c>
      <c r="R52">
        <f t="shared" si="0"/>
        <v>50000</v>
      </c>
      <c r="S52">
        <f t="shared" si="1"/>
        <v>276.67587643821548</v>
      </c>
      <c r="U52">
        <f t="shared" si="12"/>
        <v>0.18820168900000001</v>
      </c>
      <c r="V52">
        <f t="shared" si="13"/>
        <v>0.01</v>
      </c>
      <c r="W52">
        <f t="shared" si="14"/>
        <v>0.12758672158369821</v>
      </c>
      <c r="X52">
        <f t="shared" si="15"/>
        <v>2.401203649602476E-2</v>
      </c>
      <c r="Y52">
        <f t="shared" si="16"/>
        <v>1.2758672158369822E-3</v>
      </c>
      <c r="Z52">
        <f t="shared" si="17"/>
        <v>0.10229881787183646</v>
      </c>
      <c r="AB52">
        <f t="shared" si="18"/>
        <v>40.513232054919101</v>
      </c>
      <c r="AC52">
        <f t="shared" si="19"/>
        <v>28.303615093283735</v>
      </c>
      <c r="AE52">
        <f t="shared" si="2"/>
        <v>0</v>
      </c>
      <c r="AF52">
        <f t="shared" si="25"/>
        <v>0</v>
      </c>
      <c r="AG52">
        <f t="shared" si="25"/>
        <v>-2.5574704467959117</v>
      </c>
      <c r="AH52">
        <f t="shared" si="4"/>
        <v>-1200.6018248012381</v>
      </c>
      <c r="AI52">
        <f t="shared" si="26"/>
        <v>-1203.1592952480339</v>
      </c>
      <c r="AJ52">
        <f t="shared" si="6"/>
        <v>12.209616961635366</v>
      </c>
      <c r="AK52">
        <f t="shared" si="20"/>
        <v>2.8359262438443373</v>
      </c>
      <c r="AL52">
        <f t="shared" si="23"/>
        <v>-1188.1137520425541</v>
      </c>
      <c r="AN52">
        <f t="shared" si="27"/>
        <v>0</v>
      </c>
      <c r="AO52">
        <f t="shared" si="27"/>
        <v>0</v>
      </c>
      <c r="AP52">
        <f t="shared" si="27"/>
        <v>-2.5352562080841246E-2</v>
      </c>
      <c r="AQ52">
        <f t="shared" si="27"/>
        <v>-11.901733736856619</v>
      </c>
      <c r="AR52">
        <f t="shared" si="27"/>
        <v>-11.927086298937459</v>
      </c>
      <c r="AS52">
        <f t="shared" si="27"/>
        <v>0.12103563988039891</v>
      </c>
      <c r="AT52">
        <f t="shared" si="27"/>
        <v>2.811293332590678E-2</v>
      </c>
      <c r="AU52">
        <f t="shared" si="24"/>
        <v>-11.777937725731153</v>
      </c>
      <c r="AW52">
        <v>49</v>
      </c>
      <c r="AX52">
        <f>IF(Z52&gt;0, (R52*SUMPRODUCT(K52:$K$98, X52:$X$98)-K52*$AZ$3)/Z52, 0)</f>
        <v>276.67587643821548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0.21316064300000001</v>
      </c>
      <c r="Q53" s="4">
        <f t="shared" si="22"/>
        <v>25</v>
      </c>
      <c r="R53">
        <f t="shared" si="0"/>
        <v>50000</v>
      </c>
      <c r="S53">
        <f t="shared" si="1"/>
        <v>230.17671673205422</v>
      </c>
      <c r="U53">
        <f t="shared" si="12"/>
        <v>0.21316064300000001</v>
      </c>
      <c r="V53">
        <f t="shared" si="13"/>
        <v>0.01</v>
      </c>
      <c r="W53">
        <f t="shared" si="14"/>
        <v>0.10229881787183646</v>
      </c>
      <c r="X53">
        <f t="shared" si="15"/>
        <v>2.1806081795700552E-2</v>
      </c>
      <c r="Y53">
        <f t="shared" si="16"/>
        <v>1.0229881787183646E-3</v>
      </c>
      <c r="Z53">
        <f t="shared" si="17"/>
        <v>7.946974789741755E-2</v>
      </c>
      <c r="AB53">
        <f t="shared" si="18"/>
        <v>28.303615093283735</v>
      </c>
      <c r="AC53">
        <f t="shared" si="19"/>
        <v>18.292085650551641</v>
      </c>
      <c r="AE53">
        <f t="shared" si="2"/>
        <v>0</v>
      </c>
      <c r="AF53">
        <f t="shared" si="25"/>
        <v>0</v>
      </c>
      <c r="AG53">
        <f t="shared" si="25"/>
        <v>-1.9867436974354387</v>
      </c>
      <c r="AH53">
        <f t="shared" si="4"/>
        <v>-1090.3040897850276</v>
      </c>
      <c r="AI53">
        <f t="shared" si="26"/>
        <v>-1092.2908334824631</v>
      </c>
      <c r="AJ53">
        <f t="shared" si="6"/>
        <v>10.011529442732094</v>
      </c>
      <c r="AK53">
        <f t="shared" si="20"/>
        <v>1.9812530565298616</v>
      </c>
      <c r="AL53">
        <f t="shared" si="23"/>
        <v>-1080.2980509832012</v>
      </c>
      <c r="AN53">
        <f t="shared" si="27"/>
        <v>0</v>
      </c>
      <c r="AO53">
        <f t="shared" si="27"/>
        <v>0</v>
      </c>
      <c r="AP53">
        <f t="shared" si="27"/>
        <v>-1.7584703593913655E-2</v>
      </c>
      <c r="AQ53">
        <f t="shared" si="27"/>
        <v>-9.6503007765170299</v>
      </c>
      <c r="AR53">
        <f t="shared" si="27"/>
        <v>-9.6678854801109448</v>
      </c>
      <c r="AS53">
        <f t="shared" si="27"/>
        <v>8.8612224112971844E-2</v>
      </c>
      <c r="AT53">
        <f t="shared" si="27"/>
        <v>1.7536105834177546E-2</v>
      </c>
      <c r="AU53">
        <f t="shared" si="24"/>
        <v>-9.5617371501637951</v>
      </c>
      <c r="AW53">
        <v>50</v>
      </c>
      <c r="AX53">
        <f>IF(Z53&gt;0, (R53*SUMPRODUCT(K53:$K$98, X53:$X$98)-K53*$AZ$3)/Z53, 0)</f>
        <v>230.17671673205422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0.241823134</v>
      </c>
      <c r="Q54" s="4">
        <f t="shared" si="22"/>
        <v>25</v>
      </c>
      <c r="R54">
        <f t="shared" si="0"/>
        <v>50000</v>
      </c>
      <c r="S54">
        <f t="shared" si="1"/>
        <v>173.7287974597094</v>
      </c>
      <c r="U54">
        <f t="shared" si="12"/>
        <v>0.241823134</v>
      </c>
      <c r="V54">
        <f t="shared" si="13"/>
        <v>0.01</v>
      </c>
      <c r="W54">
        <f t="shared" si="14"/>
        <v>7.946974789741755E-2</v>
      </c>
      <c r="X54">
        <f t="shared" si="15"/>
        <v>1.9217623494743423E-2</v>
      </c>
      <c r="Y54">
        <f t="shared" si="16"/>
        <v>7.9469747897417556E-4</v>
      </c>
      <c r="Z54">
        <f t="shared" si="17"/>
        <v>5.9457426923699951E-2</v>
      </c>
      <c r="AB54">
        <f t="shared" si="18"/>
        <v>18.292085650551641</v>
      </c>
      <c r="AC54">
        <f t="shared" si="19"/>
        <v>10.329467279502941</v>
      </c>
      <c r="AE54">
        <f t="shared" si="2"/>
        <v>0</v>
      </c>
      <c r="AF54">
        <f t="shared" si="25"/>
        <v>0</v>
      </c>
      <c r="AG54">
        <f t="shared" si="25"/>
        <v>-1.4864356730924988</v>
      </c>
      <c r="AH54">
        <f t="shared" si="4"/>
        <v>-960.88117473717114</v>
      </c>
      <c r="AI54">
        <f t="shared" si="26"/>
        <v>-962.36761041026364</v>
      </c>
      <c r="AJ54">
        <f t="shared" si="6"/>
        <v>7.9626183710487002</v>
      </c>
      <c r="AK54">
        <f t="shared" si="20"/>
        <v>1.2804459955386149</v>
      </c>
      <c r="AL54">
        <f t="shared" si="23"/>
        <v>-953.12454604367633</v>
      </c>
      <c r="AN54">
        <f t="shared" si="27"/>
        <v>0</v>
      </c>
      <c r="AO54">
        <f t="shared" si="27"/>
        <v>0</v>
      </c>
      <c r="AP54">
        <f t="shared" si="27"/>
        <v>-1.1746846807529691E-2</v>
      </c>
      <c r="AQ54">
        <f t="shared" si="27"/>
        <v>-7.5935502384665412</v>
      </c>
      <c r="AR54">
        <f t="shared" si="27"/>
        <v>-7.6052970852740716</v>
      </c>
      <c r="AS54">
        <f t="shared" si="27"/>
        <v>6.2926139277141871E-2</v>
      </c>
      <c r="AT54">
        <f t="shared" si="27"/>
        <v>1.0118973344883498E-2</v>
      </c>
      <c r="AU54">
        <f t="shared" si="24"/>
        <v>-7.5322519726520456</v>
      </c>
      <c r="AW54">
        <v>51</v>
      </c>
      <c r="AX54">
        <f>IF(Z54&gt;0, (R54*SUMPRODUCT(K54:$K$98, X54:$X$98)-K54*$AZ$3)/Z54, 0)</f>
        <v>173.7287974597094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0.27493253200000001</v>
      </c>
      <c r="Q55" s="4">
        <f t="shared" si="22"/>
        <v>25</v>
      </c>
      <c r="R55">
        <f t="shared" si="0"/>
        <v>50000</v>
      </c>
      <c r="S55">
        <f t="shared" si="1"/>
        <v>99.79229405678177</v>
      </c>
      <c r="U55">
        <f t="shared" si="12"/>
        <v>0.27493253200000001</v>
      </c>
      <c r="V55">
        <f t="shared" si="13"/>
        <v>0.01</v>
      </c>
      <c r="W55">
        <f t="shared" si="14"/>
        <v>5.9457426923699951E-2</v>
      </c>
      <c r="X55">
        <f t="shared" si="15"/>
        <v>1.6346780930337798E-2</v>
      </c>
      <c r="Y55">
        <f t="shared" si="16"/>
        <v>5.9457426923699951E-4</v>
      </c>
      <c r="Z55">
        <f t="shared" si="17"/>
        <v>4.2516071724125151E-2</v>
      </c>
      <c r="AB55">
        <f t="shared" si="18"/>
        <v>10.329467279502941</v>
      </c>
      <c r="AC55">
        <f t="shared" si="19"/>
        <v>4.242776331633122</v>
      </c>
      <c r="AE55">
        <f t="shared" si="2"/>
        <v>0</v>
      </c>
      <c r="AF55">
        <f t="shared" si="25"/>
        <v>0</v>
      </c>
      <c r="AG55">
        <f t="shared" si="25"/>
        <v>-1.0629017931031288</v>
      </c>
      <c r="AH55">
        <f t="shared" si="4"/>
        <v>-817.33904651688988</v>
      </c>
      <c r="AI55">
        <f t="shared" si="26"/>
        <v>-818.40194830999303</v>
      </c>
      <c r="AJ55">
        <f t="shared" si="6"/>
        <v>6.086690947869819</v>
      </c>
      <c r="AK55">
        <f t="shared" si="20"/>
        <v>0.72306270956520591</v>
      </c>
      <c r="AL55">
        <f t="shared" si="23"/>
        <v>-811.59219465255808</v>
      </c>
      <c r="AN55">
        <f t="shared" si="27"/>
        <v>0</v>
      </c>
      <c r="AO55">
        <f t="shared" si="27"/>
        <v>0</v>
      </c>
      <c r="AP55">
        <f t="shared" si="27"/>
        <v>-7.4998107175394098E-3</v>
      </c>
      <c r="AQ55">
        <f t="shared" si="27"/>
        <v>-5.7671255996611679</v>
      </c>
      <c r="AR55">
        <f t="shared" si="27"/>
        <v>-5.7746254103787074</v>
      </c>
      <c r="AS55">
        <f t="shared" si="27"/>
        <v>4.2947551976474131E-2</v>
      </c>
      <c r="AT55">
        <f t="shared" si="27"/>
        <v>5.101913924538899E-3</v>
      </c>
      <c r="AU55">
        <f t="shared" si="24"/>
        <v>-5.7265759444776956</v>
      </c>
      <c r="AW55">
        <v>52</v>
      </c>
      <c r="AX55">
        <f>IF(Z55&gt;0, (R55*SUMPRODUCT(K55:$K$98, X55:$X$98)-K55*$AZ$3)/Z55, 0)</f>
        <v>99.79229405678177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0.31195269799999997</v>
      </c>
      <c r="Q56" s="4">
        <f t="shared" si="22"/>
        <v>25</v>
      </c>
      <c r="R56">
        <f t="shared" si="0"/>
        <v>50000</v>
      </c>
      <c r="S56">
        <f t="shared" si="1"/>
        <v>-6.2071513774139682</v>
      </c>
      <c r="U56">
        <f t="shared" si="12"/>
        <v>0.31195269799999997</v>
      </c>
      <c r="V56">
        <f t="shared" si="13"/>
        <v>0.01</v>
      </c>
      <c r="W56">
        <f t="shared" si="14"/>
        <v>4.2516071724125151E-2</v>
      </c>
      <c r="X56">
        <f t="shared" si="15"/>
        <v>1.3263003282702352E-2</v>
      </c>
      <c r="Y56">
        <f t="shared" si="16"/>
        <v>4.2516071724125153E-4</v>
      </c>
      <c r="Z56">
        <f t="shared" si="17"/>
        <v>2.8827907724181551E-2</v>
      </c>
      <c r="AB56">
        <f t="shared" si="18"/>
        <v>4.242776331633122</v>
      </c>
      <c r="AC56">
        <f t="shared" si="19"/>
        <v>-0.1789391871381163</v>
      </c>
      <c r="AE56">
        <f t="shared" si="2"/>
        <v>0</v>
      </c>
      <c r="AF56">
        <f t="shared" si="25"/>
        <v>0</v>
      </c>
      <c r="AG56">
        <f t="shared" si="25"/>
        <v>-0.72069769310453879</v>
      </c>
      <c r="AH56">
        <f t="shared" si="4"/>
        <v>-663.15016413511762</v>
      </c>
      <c r="AI56">
        <f t="shared" si="26"/>
        <v>-663.87086182822213</v>
      </c>
      <c r="AJ56">
        <f t="shared" si="6"/>
        <v>4.4217155187712383</v>
      </c>
      <c r="AK56">
        <f t="shared" si="20"/>
        <v>0.29699434321431856</v>
      </c>
      <c r="AL56">
        <f t="shared" si="23"/>
        <v>-659.15215196623649</v>
      </c>
      <c r="AN56">
        <f t="shared" si="27"/>
        <v>0</v>
      </c>
      <c r="AO56">
        <f t="shared" si="27"/>
        <v>0</v>
      </c>
      <c r="AP56">
        <f t="shared" si="27"/>
        <v>-4.5403807344091794E-3</v>
      </c>
      <c r="AQ56">
        <f t="shared" si="27"/>
        <v>-4.1778324782602398</v>
      </c>
      <c r="AR56">
        <f t="shared" si="27"/>
        <v>-4.1823728589946487</v>
      </c>
      <c r="AS56">
        <f t="shared" si="27"/>
        <v>2.7856717381714878E-2</v>
      </c>
      <c r="AT56">
        <f t="shared" si="27"/>
        <v>1.8710582912372406E-3</v>
      </c>
      <c r="AU56">
        <f t="shared" si="24"/>
        <v>-4.1526450833216959</v>
      </c>
      <c r="AW56">
        <v>53</v>
      </c>
      <c r="AX56">
        <f>IF(Z56&gt;0, (R56*SUMPRODUCT(K56:$K$98, X56:$X$98)-K56*$AZ$3)/Z56, 0)</f>
        <v>-6.2071513774139682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0.35315455400000001</v>
      </c>
      <c r="Q57" s="4">
        <f t="shared" si="22"/>
        <v>25</v>
      </c>
      <c r="R57">
        <f t="shared" si="0"/>
        <v>50000</v>
      </c>
      <c r="S57">
        <f t="shared" si="1"/>
        <v>-171.87897564219642</v>
      </c>
      <c r="U57">
        <f t="shared" si="12"/>
        <v>0.35315455400000001</v>
      </c>
      <c r="V57">
        <f t="shared" si="13"/>
        <v>0.01</v>
      </c>
      <c r="W57">
        <f t="shared" si="14"/>
        <v>2.8827907724181551E-2</v>
      </c>
      <c r="X57">
        <f t="shared" si="15"/>
        <v>1.018070689508649E-2</v>
      </c>
      <c r="Y57">
        <f t="shared" si="16"/>
        <v>2.8827907724181555E-4</v>
      </c>
      <c r="Z57">
        <f t="shared" si="17"/>
        <v>1.8358921751853243E-2</v>
      </c>
      <c r="AB57">
        <f t="shared" si="18"/>
        <v>-0.1789391871381163</v>
      </c>
      <c r="AC57">
        <f t="shared" si="19"/>
        <v>-3.1555126646037737</v>
      </c>
      <c r="AE57">
        <f t="shared" si="2"/>
        <v>0</v>
      </c>
      <c r="AF57">
        <f t="shared" si="25"/>
        <v>0</v>
      </c>
      <c r="AG57">
        <f t="shared" si="25"/>
        <v>-0.45897304379633108</v>
      </c>
      <c r="AH57">
        <f t="shared" si="4"/>
        <v>-509.03534475432451</v>
      </c>
      <c r="AI57">
        <f t="shared" si="26"/>
        <v>-509.49431779812085</v>
      </c>
      <c r="AJ57">
        <f t="shared" si="6"/>
        <v>2.9765734774656574</v>
      </c>
      <c r="AK57">
        <f t="shared" si="20"/>
        <v>-1.2525743099668142E-2</v>
      </c>
      <c r="AL57">
        <f t="shared" si="23"/>
        <v>-506.53027006375487</v>
      </c>
      <c r="AN57">
        <f t="shared" si="27"/>
        <v>0</v>
      </c>
      <c r="AO57">
        <f t="shared" si="27"/>
        <v>0</v>
      </c>
      <c r="AP57">
        <f t="shared" si="27"/>
        <v>-2.58171499447734E-3</v>
      </c>
      <c r="AQ57">
        <f t="shared" si="27"/>
        <v>-2.863314523661546</v>
      </c>
      <c r="AR57">
        <f t="shared" si="27"/>
        <v>-2.8658962386560236</v>
      </c>
      <c r="AS57">
        <f t="shared" si="27"/>
        <v>1.6743171484264137E-2</v>
      </c>
      <c r="AT57">
        <f t="shared" si="27"/>
        <v>-7.0457076323929456E-5</v>
      </c>
      <c r="AU57">
        <f t="shared" si="24"/>
        <v>-2.8492235242480835</v>
      </c>
      <c r="AW57">
        <v>54</v>
      </c>
      <c r="AX57">
        <f>IF(Z57&gt;0, (R57*SUMPRODUCT(K57:$K$98, X57:$X$98)-K57*$AZ$3)/Z57, 0)</f>
        <v>-171.87897564219642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0.39812553899999997</v>
      </c>
      <c r="Q58" s="4">
        <f t="shared" si="22"/>
        <v>25</v>
      </c>
      <c r="R58">
        <f t="shared" si="0"/>
        <v>50000</v>
      </c>
      <c r="S58">
        <f t="shared" si="1"/>
        <v>-455.1991511853987</v>
      </c>
      <c r="U58">
        <f t="shared" si="12"/>
        <v>0.39812553899999997</v>
      </c>
      <c r="V58">
        <f t="shared" si="13"/>
        <v>0.01</v>
      </c>
      <c r="W58">
        <f t="shared" si="14"/>
        <v>1.8358921751853243E-2</v>
      </c>
      <c r="X58">
        <f t="shared" si="15"/>
        <v>7.3091556179153963E-3</v>
      </c>
      <c r="Y58">
        <f t="shared" si="16"/>
        <v>1.8358921751853244E-4</v>
      </c>
      <c r="Z58">
        <f t="shared" si="17"/>
        <v>1.0866176916419314E-2</v>
      </c>
      <c r="AB58">
        <f t="shared" si="18"/>
        <v>-3.1555126646037737</v>
      </c>
      <c r="AC58">
        <f t="shared" si="19"/>
        <v>-4.9462745089844447</v>
      </c>
      <c r="AE58">
        <f t="shared" si="2"/>
        <v>0</v>
      </c>
      <c r="AF58">
        <f t="shared" si="25"/>
        <v>0</v>
      </c>
      <c r="AG58">
        <f t="shared" si="25"/>
        <v>-0.27165442291048286</v>
      </c>
      <c r="AH58">
        <f t="shared" si="4"/>
        <v>-365.45778089576982</v>
      </c>
      <c r="AI58">
        <f t="shared" si="26"/>
        <v>-365.72943531868032</v>
      </c>
      <c r="AJ58">
        <f t="shared" si="6"/>
        <v>1.790761844380671</v>
      </c>
      <c r="AK58">
        <f t="shared" si="20"/>
        <v>-0.22088588652226418</v>
      </c>
      <c r="AL58">
        <f t="shared" si="23"/>
        <v>-364.1595593608219</v>
      </c>
      <c r="AN58">
        <f t="shared" si="27"/>
        <v>0</v>
      </c>
      <c r="AO58">
        <f t="shared" si="27"/>
        <v>0</v>
      </c>
      <c r="AP58">
        <f t="shared" si="27"/>
        <v>-1.3643314025106193E-3</v>
      </c>
      <c r="AQ58">
        <f t="shared" si="27"/>
        <v>-1.835440488786916</v>
      </c>
      <c r="AR58">
        <f t="shared" si="27"/>
        <v>-1.8368048201894267</v>
      </c>
      <c r="AS58">
        <f t="shared" si="27"/>
        <v>8.9937524025201655E-3</v>
      </c>
      <c r="AT58">
        <f t="shared" si="27"/>
        <v>-1.1093563216271602E-3</v>
      </c>
      <c r="AU58">
        <f t="shared" si="24"/>
        <v>-1.8289204241085335</v>
      </c>
      <c r="AW58">
        <v>55</v>
      </c>
      <c r="AX58">
        <f>IF(Z58&gt;0, (R58*SUMPRODUCT(K58:$K$98, X58:$X$98)-K58*$AZ$3)/Z58, 0)</f>
        <v>-455.1991511853987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0.44755673899999998</v>
      </c>
      <c r="Q59" s="4">
        <f t="shared" si="22"/>
        <v>25</v>
      </c>
      <c r="R59">
        <f t="shared" si="0"/>
        <v>50000</v>
      </c>
      <c r="S59">
        <f t="shared" si="1"/>
        <v>-988.08917946502936</v>
      </c>
      <c r="U59">
        <f t="shared" si="12"/>
        <v>0.44755673899999998</v>
      </c>
      <c r="V59">
        <f t="shared" si="13"/>
        <v>0.01</v>
      </c>
      <c r="W59">
        <f t="shared" si="14"/>
        <v>1.0866176916419314E-2</v>
      </c>
      <c r="X59">
        <f t="shared" si="15"/>
        <v>4.8632307061097033E-3</v>
      </c>
      <c r="Y59">
        <f t="shared" si="16"/>
        <v>1.0866176916419313E-4</v>
      </c>
      <c r="Z59">
        <f t="shared" si="17"/>
        <v>5.8942844411454176E-3</v>
      </c>
      <c r="AB59">
        <f t="shared" si="18"/>
        <v>-4.9462745089844447</v>
      </c>
      <c r="AC59">
        <f t="shared" si="19"/>
        <v>-5.8240786769848647</v>
      </c>
      <c r="AE59">
        <f t="shared" si="2"/>
        <v>0</v>
      </c>
      <c r="AF59">
        <f t="shared" si="25"/>
        <v>0</v>
      </c>
      <c r="AG59">
        <f t="shared" si="25"/>
        <v>-0.14735711102863544</v>
      </c>
      <c r="AH59">
        <f t="shared" si="4"/>
        <v>-243.16153530548516</v>
      </c>
      <c r="AI59">
        <f t="shared" si="26"/>
        <v>-243.3088924165138</v>
      </c>
      <c r="AJ59">
        <f t="shared" si="6"/>
        <v>0.87780416800042005</v>
      </c>
      <c r="AK59">
        <f t="shared" si="20"/>
        <v>-0.34623921562891113</v>
      </c>
      <c r="AL59">
        <f t="shared" si="23"/>
        <v>-242.7773274641423</v>
      </c>
      <c r="AN59">
        <f t="shared" si="27"/>
        <v>0</v>
      </c>
      <c r="AO59">
        <f t="shared" si="27"/>
        <v>0</v>
      </c>
      <c r="AP59">
        <f t="shared" si="27"/>
        <v>-6.6077890630586065E-4</v>
      </c>
      <c r="AQ59">
        <f t="shared" si="27"/>
        <v>-1.0903852025409804</v>
      </c>
      <c r="AR59">
        <f t="shared" si="27"/>
        <v>-1.0910459814472864</v>
      </c>
      <c r="AS59">
        <f t="shared" si="27"/>
        <v>3.9362503379244945E-3</v>
      </c>
      <c r="AT59">
        <f t="shared" si="27"/>
        <v>-1.5526062408960459E-3</v>
      </c>
      <c r="AU59">
        <f t="shared" si="24"/>
        <v>-1.088662337350258</v>
      </c>
      <c r="AW59">
        <v>56</v>
      </c>
      <c r="AX59">
        <f>IF(Z59&gt;0, (R59*SUMPRODUCT(K59:$K$98, X59:$X$98)-K59*$AZ$3)/Z59, 0)</f>
        <v>-988.08917946502936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0.50316588799999995</v>
      </c>
      <c r="Q60" s="4">
        <f t="shared" si="22"/>
        <v>25</v>
      </c>
      <c r="R60">
        <f t="shared" si="0"/>
        <v>50000</v>
      </c>
      <c r="S60">
        <f t="shared" si="1"/>
        <v>-2111.639540928074</v>
      </c>
      <c r="U60">
        <f t="shared" si="12"/>
        <v>0.50316588799999995</v>
      </c>
      <c r="V60">
        <f t="shared" si="13"/>
        <v>0.01</v>
      </c>
      <c r="W60">
        <f t="shared" si="14"/>
        <v>5.8942844411454176E-3</v>
      </c>
      <c r="X60">
        <f t="shared" si="15"/>
        <v>2.9658028649535177E-3</v>
      </c>
      <c r="Y60">
        <f t="shared" si="16"/>
        <v>5.8942844411454177E-5</v>
      </c>
      <c r="Z60">
        <f t="shared" si="17"/>
        <v>2.8695387317804457E-3</v>
      </c>
      <c r="AB60">
        <f t="shared" si="18"/>
        <v>-5.8240786769848647</v>
      </c>
      <c r="AC60">
        <f t="shared" si="19"/>
        <v>-6.0594314502521884</v>
      </c>
      <c r="AE60">
        <f t="shared" si="2"/>
        <v>0</v>
      </c>
      <c r="AF60">
        <f t="shared" si="25"/>
        <v>0</v>
      </c>
      <c r="AG60">
        <f t="shared" si="25"/>
        <v>-7.1738468294511137E-2</v>
      </c>
      <c r="AH60">
        <f t="shared" si="4"/>
        <v>-148.29014324767587</v>
      </c>
      <c r="AI60">
        <f t="shared" si="26"/>
        <v>-148.36188171597038</v>
      </c>
      <c r="AJ60">
        <f t="shared" si="6"/>
        <v>0.23535277326732373</v>
      </c>
      <c r="AK60">
        <f t="shared" si="20"/>
        <v>-0.40768550738894055</v>
      </c>
      <c r="AL60">
        <f t="shared" si="23"/>
        <v>-148.53421445009201</v>
      </c>
      <c r="AN60">
        <f t="shared" si="27"/>
        <v>0</v>
      </c>
      <c r="AO60">
        <f t="shared" si="27"/>
        <v>0</v>
      </c>
      <c r="AP60">
        <f t="shared" si="27"/>
        <v>-2.8722295721405786E-4</v>
      </c>
      <c r="AQ60">
        <f t="shared" si="27"/>
        <v>-0.59371679493403051</v>
      </c>
      <c r="AR60">
        <f t="shared" si="27"/>
        <v>-0.59400401789124457</v>
      </c>
      <c r="AS60">
        <f t="shared" si="27"/>
        <v>9.4229387849283802E-4</v>
      </c>
      <c r="AT60">
        <f t="shared" si="27"/>
        <v>-1.6322712183488932E-3</v>
      </c>
      <c r="AU60">
        <f t="shared" si="24"/>
        <v>-0.59469399523110067</v>
      </c>
      <c r="AW60">
        <v>57</v>
      </c>
      <c r="AX60">
        <f>IF(Z60&gt;0, (R60*SUMPRODUCT(K60:$K$98, X60:$X$98)-K60*$AZ$3)/Z60, 0)</f>
        <v>-2111.639540928074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0.56565928300000001</v>
      </c>
      <c r="Q61" s="4">
        <f t="shared" si="22"/>
        <v>25</v>
      </c>
      <c r="R61">
        <f t="shared" si="0"/>
        <v>50000</v>
      </c>
      <c r="S61">
        <f t="shared" si="1"/>
        <v>-4836.913559644322</v>
      </c>
      <c r="U61">
        <f t="shared" si="12"/>
        <v>0.56565928300000001</v>
      </c>
      <c r="V61">
        <f t="shared" si="13"/>
        <v>0.01</v>
      </c>
      <c r="W61">
        <f t="shared" si="14"/>
        <v>2.8695387317804457E-3</v>
      </c>
      <c r="X61">
        <f t="shared" si="15"/>
        <v>1.6231812215596563E-3</v>
      </c>
      <c r="Y61">
        <f t="shared" si="16"/>
        <v>2.8695387317804459E-5</v>
      </c>
      <c r="Z61">
        <f t="shared" si="17"/>
        <v>1.2176621229029851E-3</v>
      </c>
      <c r="AB61">
        <f t="shared" si="18"/>
        <v>-6.0594314502521884</v>
      </c>
      <c r="AC61">
        <f t="shared" si="19"/>
        <v>-5.8897264333347392</v>
      </c>
      <c r="AE61">
        <f t="shared" si="2"/>
        <v>0</v>
      </c>
      <c r="AF61">
        <f t="shared" si="25"/>
        <v>0</v>
      </c>
      <c r="AG61">
        <f t="shared" si="25"/>
        <v>-3.0441553072574627E-2</v>
      </c>
      <c r="AH61">
        <f t="shared" si="4"/>
        <v>-81.159061077982813</v>
      </c>
      <c r="AI61">
        <f t="shared" si="26"/>
        <v>-81.18950263105539</v>
      </c>
      <c r="AJ61">
        <f t="shared" si="6"/>
        <v>-0.16970501691744921</v>
      </c>
      <c r="AK61">
        <f t="shared" si="20"/>
        <v>-0.42416020151765321</v>
      </c>
      <c r="AL61">
        <f t="shared" si="23"/>
        <v>-81.783367849490489</v>
      </c>
      <c r="AN61">
        <f t="shared" si="27"/>
        <v>0</v>
      </c>
      <c r="AO61">
        <f t="shared" si="27"/>
        <v>0</v>
      </c>
      <c r="AP61">
        <f t="shared" si="27"/>
        <v>-1.0882178178845862E-4</v>
      </c>
      <c r="AQ61">
        <f t="shared" si="27"/>
        <v>-0.29012559292650653</v>
      </c>
      <c r="AR61">
        <f t="shared" si="27"/>
        <v>-0.29023441470829497</v>
      </c>
      <c r="AS61">
        <f t="shared" si="27"/>
        <v>-6.0665769172056963E-4</v>
      </c>
      <c r="AT61">
        <f t="shared" si="27"/>
        <v>-1.5162783837887428E-3</v>
      </c>
      <c r="AU61">
        <f t="shared" si="24"/>
        <v>-0.29235735078380432</v>
      </c>
      <c r="AW61">
        <v>58</v>
      </c>
      <c r="AX61">
        <f>IF(Z61&gt;0, (R61*SUMPRODUCT(K61:$K$98, X61:$X$98)-K61*$AZ$3)/Z61, 0)</f>
        <v>-4836.913559644322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0.63613866799999996</v>
      </c>
      <c r="Q62" s="4">
        <f t="shared" si="22"/>
        <v>25</v>
      </c>
      <c r="R62">
        <f t="shared" si="0"/>
        <v>50000</v>
      </c>
      <c r="S62">
        <f t="shared" si="1"/>
        <v>-12760.351437745829</v>
      </c>
      <c r="U62">
        <f t="shared" si="12"/>
        <v>0.63613866799999996</v>
      </c>
      <c r="V62">
        <f t="shared" si="13"/>
        <v>0.01</v>
      </c>
      <c r="W62">
        <f t="shared" si="14"/>
        <v>1.2176621229029851E-3</v>
      </c>
      <c r="X62">
        <f t="shared" si="15"/>
        <v>7.7460196093755715E-4</v>
      </c>
      <c r="Y62">
        <f t="shared" si="16"/>
        <v>1.2176621229029851E-5</v>
      </c>
      <c r="Z62">
        <f t="shared" si="17"/>
        <v>4.3088354073639811E-4</v>
      </c>
      <c r="AB62">
        <f t="shared" si="18"/>
        <v>-5.8897264333347392</v>
      </c>
      <c r="AC62">
        <f t="shared" si="19"/>
        <v>-5.4982254085367108</v>
      </c>
      <c r="AE62">
        <f t="shared" si="2"/>
        <v>0</v>
      </c>
      <c r="AF62">
        <f t="shared" si="25"/>
        <v>0</v>
      </c>
      <c r="AG62">
        <f t="shared" si="25"/>
        <v>-1.0772088518409953E-2</v>
      </c>
      <c r="AH62">
        <f t="shared" si="4"/>
        <v>-38.730098046877856</v>
      </c>
      <c r="AI62">
        <f t="shared" si="26"/>
        <v>-38.740870135396264</v>
      </c>
      <c r="AJ62">
        <f t="shared" si="6"/>
        <v>-0.3915010247980284</v>
      </c>
      <c r="AK62">
        <f t="shared" si="20"/>
        <v>-0.41228085033343176</v>
      </c>
      <c r="AL62">
        <f t="shared" si="23"/>
        <v>-39.544652010527727</v>
      </c>
      <c r="AN62">
        <f t="shared" si="27"/>
        <v>0</v>
      </c>
      <c r="AO62">
        <f t="shared" si="27"/>
        <v>0</v>
      </c>
      <c r="AP62">
        <f t="shared" si="27"/>
        <v>-3.4381982727033317E-5</v>
      </c>
      <c r="AQ62">
        <f t="shared" si="27"/>
        <v>-0.12361739877910126</v>
      </c>
      <c r="AR62">
        <f t="shared" si="27"/>
        <v>-0.12365178076182828</v>
      </c>
      <c r="AS62">
        <f t="shared" si="27"/>
        <v>-1.2495795452494615E-3</v>
      </c>
      <c r="AT62">
        <f t="shared" si="27"/>
        <v>-1.3159038797931275E-3</v>
      </c>
      <c r="AU62">
        <f t="shared" si="24"/>
        <v>-0.12621726418687088</v>
      </c>
      <c r="AW62">
        <v>59</v>
      </c>
      <c r="AX62">
        <f>IF(Z62&gt;0, (R62*SUMPRODUCT(K62:$K$98, X62:$X$98)-K62*$AZ$3)/Z62, 0)</f>
        <v>-12760.351437745829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0.71227412300000004</v>
      </c>
      <c r="Q63" s="4">
        <f t="shared" si="22"/>
        <v>25</v>
      </c>
      <c r="R63">
        <f t="shared" si="0"/>
        <v>50000</v>
      </c>
      <c r="S63">
        <f t="shared" si="1"/>
        <v>-41893.139122976951</v>
      </c>
      <c r="U63">
        <f t="shared" si="12"/>
        <v>0.71227412300000004</v>
      </c>
      <c r="V63">
        <f t="shared" si="13"/>
        <v>0.01</v>
      </c>
      <c r="W63">
        <f t="shared" si="14"/>
        <v>4.3088354073639811E-4</v>
      </c>
      <c r="X63">
        <f t="shared" si="15"/>
        <v>3.0690719609315276E-4</v>
      </c>
      <c r="Y63">
        <f t="shared" si="16"/>
        <v>4.3088354073639814E-6</v>
      </c>
      <c r="Z63">
        <f t="shared" si="17"/>
        <v>1.1966750923588136E-4</v>
      </c>
      <c r="AB63">
        <f t="shared" si="18"/>
        <v>-5.4982254085367108</v>
      </c>
      <c r="AC63">
        <f t="shared" si="19"/>
        <v>-5.0132476129189065</v>
      </c>
      <c r="AE63">
        <f t="shared" si="2"/>
        <v>0</v>
      </c>
      <c r="AF63">
        <f t="shared" si="25"/>
        <v>0</v>
      </c>
      <c r="AG63">
        <f t="shared" si="25"/>
        <v>-2.9916877308970341E-3</v>
      </c>
      <c r="AH63">
        <f t="shared" si="4"/>
        <v>-15.345359804657638</v>
      </c>
      <c r="AI63">
        <f t="shared" si="26"/>
        <v>-15.348351492388536</v>
      </c>
      <c r="AJ63">
        <f t="shared" si="6"/>
        <v>-0.4849777956178043</v>
      </c>
      <c r="AK63">
        <f t="shared" si="20"/>
        <v>-0.38487577859756977</v>
      </c>
      <c r="AL63">
        <f t="shared" si="23"/>
        <v>-16.218205066603911</v>
      </c>
      <c r="AN63">
        <f t="shared" si="27"/>
        <v>0</v>
      </c>
      <c r="AO63">
        <f t="shared" si="27"/>
        <v>0</v>
      </c>
      <c r="AP63">
        <f t="shared" si="27"/>
        <v>-8.5256842016644433E-6</v>
      </c>
      <c r="AQ63">
        <f t="shared" si="27"/>
        <v>-4.3731065346247863E-2</v>
      </c>
      <c r="AR63">
        <f t="shared" si="27"/>
        <v>-4.3739591030449533E-2</v>
      </c>
      <c r="AS63">
        <f t="shared" si="27"/>
        <v>-1.3820852649674717E-3</v>
      </c>
      <c r="AT63">
        <f t="shared" si="27"/>
        <v>-1.0968154568086295E-3</v>
      </c>
      <c r="AU63">
        <f t="shared" si="24"/>
        <v>-4.6218491752225636E-2</v>
      </c>
      <c r="AW63">
        <v>60</v>
      </c>
      <c r="AX63">
        <f>IF(Z63&gt;0, (R63*SUMPRODUCT(K63:$K$98, X63:$X$98)-K63*$AZ$3)/Z63, 0)</f>
        <v>-41893.139122976951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0.79182603500000004</v>
      </c>
      <c r="Q64" s="4">
        <f t="shared" si="22"/>
        <v>25</v>
      </c>
      <c r="R64">
        <f t="shared" si="0"/>
        <v>50000</v>
      </c>
      <c r="S64">
        <f t="shared" si="1"/>
        <v>-190326.50252102839</v>
      </c>
      <c r="U64">
        <f t="shared" si="12"/>
        <v>0.79182603500000004</v>
      </c>
      <c r="V64">
        <f t="shared" si="13"/>
        <v>0.01</v>
      </c>
      <c r="W64">
        <f t="shared" si="14"/>
        <v>1.1966750923588136E-4</v>
      </c>
      <c r="X64">
        <f t="shared" si="15"/>
        <v>9.4755849356573826E-5</v>
      </c>
      <c r="Y64">
        <f t="shared" si="16"/>
        <v>1.1966750923588137E-6</v>
      </c>
      <c r="Z64">
        <f t="shared" si="17"/>
        <v>2.3714984786948721E-5</v>
      </c>
      <c r="AB64">
        <f t="shared" si="18"/>
        <v>-5.0132476129189065</v>
      </c>
      <c r="AC64">
        <f t="shared" si="19"/>
        <v>-4.5135901118393456</v>
      </c>
      <c r="AE64">
        <f t="shared" si="2"/>
        <v>0</v>
      </c>
      <c r="AF64">
        <f t="shared" si="25"/>
        <v>0</v>
      </c>
      <c r="AG64">
        <f t="shared" si="25"/>
        <v>-5.9287461967371801E-4</v>
      </c>
      <c r="AH64">
        <f t="shared" si="4"/>
        <v>-4.7377924678286911</v>
      </c>
      <c r="AI64">
        <f t="shared" si="26"/>
        <v>-4.7383853424483648</v>
      </c>
      <c r="AJ64">
        <f t="shared" si="6"/>
        <v>-0.49965750107956097</v>
      </c>
      <c r="AK64">
        <f t="shared" si="20"/>
        <v>-0.35092733290432349</v>
      </c>
      <c r="AL64">
        <f t="shared" si="23"/>
        <v>-5.588970176432249</v>
      </c>
      <c r="AN64">
        <f t="shared" si="27"/>
        <v>0</v>
      </c>
      <c r="AO64">
        <f t="shared" si="27"/>
        <v>0</v>
      </c>
      <c r="AP64">
        <f t="shared" si="27"/>
        <v>-1.5085434308765193E-6</v>
      </c>
      <c r="AQ64">
        <f t="shared" si="27"/>
        <v>-1.2055104851903744E-2</v>
      </c>
      <c r="AR64">
        <f t="shared" si="27"/>
        <v>-1.2056613395334622E-2</v>
      </c>
      <c r="AS64">
        <f t="shared" si="27"/>
        <v>-1.2713565666828003E-3</v>
      </c>
      <c r="AT64">
        <f t="shared" si="27"/>
        <v>-8.9291918594723802E-4</v>
      </c>
      <c r="AU64">
        <f t="shared" si="24"/>
        <v>-1.4220889147964658E-2</v>
      </c>
      <c r="AW64">
        <v>61</v>
      </c>
      <c r="AX64">
        <f>IF(Z64&gt;0, (R64*SUMPRODUCT(K64:$K$98, X64:$X$98)-K64*$AZ$3)/Z64, 0)</f>
        <v>-190326.50252102839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0.79399978000000004</v>
      </c>
      <c r="Q65" s="4">
        <f t="shared" si="22"/>
        <v>25</v>
      </c>
      <c r="R65">
        <f t="shared" si="0"/>
        <v>50000</v>
      </c>
      <c r="S65">
        <f t="shared" si="1"/>
        <v>-869267.04241503775</v>
      </c>
      <c r="U65">
        <f t="shared" si="12"/>
        <v>0.79399978000000004</v>
      </c>
      <c r="V65">
        <f t="shared" si="13"/>
        <v>0.01</v>
      </c>
      <c r="W65">
        <f t="shared" si="14"/>
        <v>2.3714984786948721E-5</v>
      </c>
      <c r="X65">
        <f t="shared" si="15"/>
        <v>1.8829692703540631E-5</v>
      </c>
      <c r="Y65">
        <f t="shared" si="16"/>
        <v>2.3714984786948721E-7</v>
      </c>
      <c r="Z65">
        <f t="shared" si="17"/>
        <v>4.6481422355386033E-6</v>
      </c>
      <c r="AB65">
        <f t="shared" si="18"/>
        <v>-4.5135901118393456</v>
      </c>
      <c r="AC65">
        <f t="shared" si="19"/>
        <v>-4.0404768538110636</v>
      </c>
      <c r="AE65">
        <f t="shared" si="2"/>
        <v>0</v>
      </c>
      <c r="AF65">
        <f t="shared" si="25"/>
        <v>0</v>
      </c>
      <c r="AG65">
        <f t="shared" si="25"/>
        <v>-1.1620355588846509E-4</v>
      </c>
      <c r="AH65">
        <f t="shared" si="4"/>
        <v>-0.94148463517703151</v>
      </c>
      <c r="AI65">
        <f t="shared" si="26"/>
        <v>-0.94160083873292</v>
      </c>
      <c r="AJ65">
        <f t="shared" si="6"/>
        <v>-0.47311325802828197</v>
      </c>
      <c r="AK65">
        <f t="shared" si="20"/>
        <v>-0.31595130782875425</v>
      </c>
      <c r="AL65">
        <f t="shared" si="23"/>
        <v>-1.7306654045899563</v>
      </c>
      <c r="AN65">
        <f t="shared" si="27"/>
        <v>0</v>
      </c>
      <c r="AO65">
        <f t="shared" si="27"/>
        <v>0</v>
      </c>
      <c r="AP65">
        <f t="shared" si="27"/>
        <v>-2.6399539672442203E-7</v>
      </c>
      <c r="AQ65">
        <f t="shared" si="27"/>
        <v>-2.1388984861364312E-3</v>
      </c>
      <c r="AR65">
        <f t="shared" si="27"/>
        <v>-2.1391624815331558E-3</v>
      </c>
      <c r="AS65">
        <f t="shared" si="27"/>
        <v>-1.0748356304056809E-3</v>
      </c>
      <c r="AT65">
        <f t="shared" si="27"/>
        <v>-7.1778948774950185E-4</v>
      </c>
      <c r="AU65">
        <f t="shared" si="24"/>
        <v>-3.9317875996883389E-3</v>
      </c>
      <c r="AW65">
        <v>62</v>
      </c>
      <c r="AX65">
        <f>IF(Z65&gt;0, (R65*SUMPRODUCT(K65:$K$98, X65:$X$98)-K65*$AZ$3)/Z65, 0)</f>
        <v>-869267.04241503775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0.79634782599999998</v>
      </c>
      <c r="Q66" s="4">
        <f t="shared" si="22"/>
        <v>25</v>
      </c>
      <c r="R66">
        <f t="shared" si="0"/>
        <v>50000</v>
      </c>
      <c r="S66">
        <f t="shared" si="1"/>
        <v>-4009930.10912725</v>
      </c>
      <c r="U66">
        <f t="shared" si="12"/>
        <v>0.79634782599999998</v>
      </c>
      <c r="V66">
        <f t="shared" si="13"/>
        <v>0.01</v>
      </c>
      <c r="W66">
        <f t="shared" si="14"/>
        <v>4.6481422355386033E-6</v>
      </c>
      <c r="X66">
        <f t="shared" si="15"/>
        <v>3.7015379642099466E-6</v>
      </c>
      <c r="Y66">
        <f t="shared" si="16"/>
        <v>4.6481422355386034E-8</v>
      </c>
      <c r="Z66">
        <f t="shared" si="17"/>
        <v>9.0012284897327066E-7</v>
      </c>
      <c r="AB66">
        <f t="shared" si="18"/>
        <v>-4.0404768538110636</v>
      </c>
      <c r="AC66">
        <f t="shared" si="19"/>
        <v>-3.6094297140113185</v>
      </c>
      <c r="AE66">
        <f t="shared" si="2"/>
        <v>0</v>
      </c>
      <c r="AF66">
        <f t="shared" si="25"/>
        <v>0</v>
      </c>
      <c r="AG66">
        <f t="shared" si="25"/>
        <v>-2.2503071224331765E-5</v>
      </c>
      <c r="AH66">
        <f t="shared" si="4"/>
        <v>-0.18507689821049733</v>
      </c>
      <c r="AI66">
        <f t="shared" si="26"/>
        <v>-0.18509940128172167</v>
      </c>
      <c r="AJ66">
        <f t="shared" si="6"/>
        <v>-0.43104713979974507</v>
      </c>
      <c r="AK66">
        <f t="shared" si="20"/>
        <v>-0.28283337976677447</v>
      </c>
      <c r="AL66">
        <f t="shared" si="23"/>
        <v>-0.89897992084824119</v>
      </c>
      <c r="AN66">
        <f t="shared" si="27"/>
        <v>0</v>
      </c>
      <c r="AO66">
        <f t="shared" si="27"/>
        <v>0</v>
      </c>
      <c r="AP66">
        <f t="shared" si="27"/>
        <v>-4.5645787947925707E-8</v>
      </c>
      <c r="AQ66">
        <f t="shared" si="27"/>
        <v>-3.754145718848231E-4</v>
      </c>
      <c r="AR66">
        <f t="shared" si="27"/>
        <v>-3.7546021767277107E-4</v>
      </c>
      <c r="AS66">
        <f t="shared" si="27"/>
        <v>-8.743467121760985E-4</v>
      </c>
      <c r="AT66">
        <f t="shared" si="27"/>
        <v>-5.7370624430455716E-4</v>
      </c>
      <c r="AU66">
        <f t="shared" si="24"/>
        <v>-1.8235131741534266E-3</v>
      </c>
      <c r="AW66">
        <v>63</v>
      </c>
      <c r="AX66">
        <f>IF(Z66&gt;0, (R66*SUMPRODUCT(K66:$K$98, X66:$X$98)-K66*$AZ$3)/Z66, 0)</f>
        <v>-4009930.10912725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0.79893513299999996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-18740534.740789451</v>
      </c>
      <c r="U67">
        <f t="shared" si="12"/>
        <v>0.79893513299999996</v>
      </c>
      <c r="V67">
        <f t="shared" si="13"/>
        <v>0.01</v>
      </c>
      <c r="W67">
        <f t="shared" si="14"/>
        <v>9.0012284897327066E-7</v>
      </c>
      <c r="X67">
        <f t="shared" si="15"/>
        <v>7.1913976806079883E-7</v>
      </c>
      <c r="Y67">
        <f t="shared" si="16"/>
        <v>9.0012284897327074E-9</v>
      </c>
      <c r="Z67">
        <f t="shared" si="17"/>
        <v>1.7198185242273911E-7</v>
      </c>
      <c r="AB67">
        <f t="shared" si="18"/>
        <v>-3.6094297140113185</v>
      </c>
      <c r="AC67">
        <f t="shared" si="19"/>
        <v>-3.2230318801136666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-4.2995463105684774E-6</v>
      </c>
      <c r="AH67">
        <f t="shared" ref="AH67:AH98" si="32">-X67*R67</f>
        <v>-3.5956988403039944E-2</v>
      </c>
      <c r="AI67">
        <f t="shared" ref="AI67:AI98" si="33">SUM(AE67:AH67)</f>
        <v>-3.5961287949350509E-2</v>
      </c>
      <c r="AJ67">
        <f t="shared" ref="AJ67:AJ98" si="34">AB67-AC67</f>
        <v>-0.38639783389765192</v>
      </c>
      <c r="AK67">
        <f t="shared" si="20"/>
        <v>-0.25266007998079232</v>
      </c>
      <c r="AL67">
        <f t="shared" si="23"/>
        <v>-0.67501920182779473</v>
      </c>
      <c r="AN67">
        <f t="shared" ref="AN67:AU98" si="35">AE67*$K67</f>
        <v>0</v>
      </c>
      <c r="AO67">
        <f t="shared" si="35"/>
        <v>0</v>
      </c>
      <c r="AP67">
        <f t="shared" si="35"/>
        <v>-7.7868807173041342E-9</v>
      </c>
      <c r="AQ67">
        <f t="shared" si="35"/>
        <v>-6.5121470830474681E-5</v>
      </c>
      <c r="AR67">
        <f t="shared" si="35"/>
        <v>-6.5129257711191979E-5</v>
      </c>
      <c r="AS67">
        <f t="shared" si="35"/>
        <v>-6.9980263605717266E-4</v>
      </c>
      <c r="AT67">
        <f t="shared" si="35"/>
        <v>-4.5759104861806262E-4</v>
      </c>
      <c r="AU67">
        <f t="shared" si="24"/>
        <v>-1.2225229423864273E-3</v>
      </c>
      <c r="AW67">
        <v>64</v>
      </c>
      <c r="AX67">
        <f>IF(Z67&gt;0, (R67*SUMPRODUCT(K67:$K$98, X67:$X$98)-K67*$AZ$3)/Z67, 0)</f>
        <v>-18740534.740789451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0.80179641700000004</v>
      </c>
      <c r="Q68" s="4">
        <f t="shared" si="22"/>
        <v>25</v>
      </c>
      <c r="R68">
        <f t="shared" si="28"/>
        <v>50000</v>
      </c>
      <c r="S68">
        <f t="shared" si="29"/>
        <v>-88908775.121151775</v>
      </c>
      <c r="U68">
        <f t="shared" ref="U68:U98" si="39">M68</f>
        <v>0.80179641700000004</v>
      </c>
      <c r="V68">
        <f t="shared" ref="V68:V98" si="40">$C$10</f>
        <v>0.01</v>
      </c>
      <c r="W68">
        <f t="shared" ref="W68:W98" si="41">Z67</f>
        <v>1.7198185242273911E-7</v>
      </c>
      <c r="X68">
        <f t="shared" ref="X68:X98" si="42">U68*W68</f>
        <v>1.3789443306157499E-7</v>
      </c>
      <c r="Y68">
        <f t="shared" ref="Y68:Y98" si="43">V68*W68</f>
        <v>1.7198185242273911E-9</v>
      </c>
      <c r="Z68">
        <f t="shared" ref="Z68:Z98" si="44">MAX(0, W68-X68-Y68)</f>
        <v>3.2367600836936725E-8</v>
      </c>
      <c r="AB68">
        <f t="shared" ref="AB68:AB98" si="45">AC67</f>
        <v>-3.2230318801136666</v>
      </c>
      <c r="AC68">
        <f t="shared" ref="AC68:AC98" si="46">S68*Z68</f>
        <v>-2.8777637440224111</v>
      </c>
      <c r="AE68">
        <f t="shared" si="30"/>
        <v>0</v>
      </c>
      <c r="AF68">
        <f t="shared" si="31"/>
        <v>0</v>
      </c>
      <c r="AG68">
        <f t="shared" si="31"/>
        <v>-8.0919002092341809E-7</v>
      </c>
      <c r="AH68">
        <f t="shared" si="32"/>
        <v>-6.8947216530787494E-3</v>
      </c>
      <c r="AI68">
        <f t="shared" si="33"/>
        <v>-6.895530843099673E-3</v>
      </c>
      <c r="AJ68">
        <f t="shared" si="34"/>
        <v>-0.34526813609125551</v>
      </c>
      <c r="AK68">
        <f t="shared" ref="AK68:AK98" si="47">G68*SUM(AB68:AB68, AE68:AF68)</f>
        <v>-0.22561223160795668</v>
      </c>
      <c r="AL68">
        <f t="shared" si="23"/>
        <v>-0.57777589854231182</v>
      </c>
      <c r="AN68">
        <f t="shared" si="35"/>
        <v>0</v>
      </c>
      <c r="AO68">
        <f t="shared" si="35"/>
        <v>0</v>
      </c>
      <c r="AP68">
        <f t="shared" si="35"/>
        <v>-1.3084989744555785E-9</v>
      </c>
      <c r="AQ68">
        <f t="shared" si="35"/>
        <v>-1.1149094747751509E-5</v>
      </c>
      <c r="AR68">
        <f t="shared" si="35"/>
        <v>-1.1150403246725965E-5</v>
      </c>
      <c r="AS68">
        <f t="shared" si="35"/>
        <v>-5.5831509324847913E-4</v>
      </c>
      <c r="AT68">
        <f t="shared" si="35"/>
        <v>-3.6482577151255403E-4</v>
      </c>
      <c r="AU68">
        <f t="shared" si="24"/>
        <v>-9.3429126800775907E-4</v>
      </c>
      <c r="AW68">
        <v>65</v>
      </c>
      <c r="AX68">
        <f>IF(Z68&gt;0, (R68*SUMPRODUCT(K68:$K$98, X68:$X$98)-K68*$AZ$3)/Z68, 0)</f>
        <v>-88908775.121151775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0.804638195</v>
      </c>
      <c r="Q69" s="4">
        <f t="shared" ref="Q69:Q98" si="49">$C$8</f>
        <v>25</v>
      </c>
      <c r="R69">
        <f t="shared" si="28"/>
        <v>50000</v>
      </c>
      <c r="S69">
        <f t="shared" si="29"/>
        <v>-428260476.9503296</v>
      </c>
      <c r="U69">
        <f t="shared" si="39"/>
        <v>0.804638195</v>
      </c>
      <c r="V69">
        <f t="shared" si="40"/>
        <v>0.01</v>
      </c>
      <c r="W69">
        <f t="shared" si="41"/>
        <v>3.2367600836936725E-8</v>
      </c>
      <c r="X69">
        <f t="shared" si="42"/>
        <v>2.6044207913913257E-8</v>
      </c>
      <c r="Y69">
        <f t="shared" si="43"/>
        <v>3.2367600836936725E-10</v>
      </c>
      <c r="Z69">
        <f t="shared" si="44"/>
        <v>5.9997169146541008E-9</v>
      </c>
      <c r="AB69">
        <f t="shared" si="45"/>
        <v>-2.8777637440224111</v>
      </c>
      <c r="AC69">
        <f t="shared" si="46"/>
        <v>-2.5694416274367251</v>
      </c>
      <c r="AE69">
        <f t="shared" si="30"/>
        <v>0</v>
      </c>
      <c r="AF69">
        <f t="shared" si="31"/>
        <v>0</v>
      </c>
      <c r="AG69">
        <f t="shared" si="31"/>
        <v>-1.4999292286635252E-7</v>
      </c>
      <c r="AH69">
        <f t="shared" si="32"/>
        <v>-1.3022103956956629E-3</v>
      </c>
      <c r="AI69">
        <f t="shared" si="33"/>
        <v>-1.3023603886185293E-3</v>
      </c>
      <c r="AJ69">
        <f t="shared" si="34"/>
        <v>-0.30832211658568598</v>
      </c>
      <c r="AK69">
        <f t="shared" si="47"/>
        <v>-0.2014434620815688</v>
      </c>
      <c r="AL69">
        <f t="shared" si="23"/>
        <v>-0.51106793905587333</v>
      </c>
      <c r="AN69">
        <f t="shared" si="35"/>
        <v>0</v>
      </c>
      <c r="AO69">
        <f t="shared" si="35"/>
        <v>0</v>
      </c>
      <c r="AP69">
        <f t="shared" si="35"/>
        <v>-2.1655868905869184E-10</v>
      </c>
      <c r="AQ69">
        <f t="shared" si="35"/>
        <v>-1.8801218802951569E-6</v>
      </c>
      <c r="AR69">
        <f t="shared" si="35"/>
        <v>-1.8803384389842156E-6</v>
      </c>
      <c r="AS69">
        <f t="shared" si="35"/>
        <v>-4.4515322522977244E-4</v>
      </c>
      <c r="AT69">
        <f t="shared" si="35"/>
        <v>-2.9084260266532187E-4</v>
      </c>
      <c r="AU69">
        <f t="shared" si="24"/>
        <v>-7.378761663340785E-4</v>
      </c>
      <c r="AW69">
        <v>66</v>
      </c>
      <c r="AX69">
        <f>IF(Z69&gt;0, (R69*SUMPRODUCT(K69:$K$98, X69:$X$98)-K69*$AZ$3)/Z69, 0)</f>
        <v>-428260476.9503296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0.80770724299999996</v>
      </c>
      <c r="Q70" s="4">
        <f t="shared" si="49"/>
        <v>25</v>
      </c>
      <c r="R70">
        <f t="shared" si="28"/>
        <v>50000</v>
      </c>
      <c r="S70">
        <f t="shared" si="29"/>
        <v>-2097591288.1647182</v>
      </c>
      <c r="U70">
        <f t="shared" si="39"/>
        <v>0.80770724299999996</v>
      </c>
      <c r="V70">
        <f t="shared" si="40"/>
        <v>0.01</v>
      </c>
      <c r="W70">
        <f t="shared" si="41"/>
        <v>5.9997169146541008E-9</v>
      </c>
      <c r="X70">
        <f t="shared" si="42"/>
        <v>4.8460148079157295E-9</v>
      </c>
      <c r="Y70">
        <f t="shared" si="43"/>
        <v>5.9997169146541004E-11</v>
      </c>
      <c r="Z70">
        <f t="shared" si="44"/>
        <v>1.0937049375918305E-9</v>
      </c>
      <c r="AB70">
        <f t="shared" si="45"/>
        <v>-2.5694416274367251</v>
      </c>
      <c r="AC70">
        <f t="shared" si="46"/>
        <v>-2.2941459489153604</v>
      </c>
      <c r="AE70">
        <f t="shared" si="30"/>
        <v>0</v>
      </c>
      <c r="AF70">
        <f t="shared" si="31"/>
        <v>0</v>
      </c>
      <c r="AG70">
        <f t="shared" si="31"/>
        <v>-2.7342623439795763E-8</v>
      </c>
      <c r="AH70">
        <f t="shared" si="32"/>
        <v>-2.4230074039578646E-4</v>
      </c>
      <c r="AI70">
        <f t="shared" si="33"/>
        <v>-2.4232808301922625E-4</v>
      </c>
      <c r="AJ70">
        <f t="shared" si="34"/>
        <v>-0.27529567852136472</v>
      </c>
      <c r="AK70">
        <f t="shared" si="47"/>
        <v>-0.17986091392057077</v>
      </c>
      <c r="AL70">
        <f t="shared" si="23"/>
        <v>-0.45539892052495468</v>
      </c>
      <c r="AN70">
        <f t="shared" si="35"/>
        <v>0</v>
      </c>
      <c r="AO70">
        <f t="shared" si="35"/>
        <v>0</v>
      </c>
      <c r="AP70">
        <f t="shared" si="35"/>
        <v>-3.5247393286441694E-11</v>
      </c>
      <c r="AQ70">
        <f t="shared" si="35"/>
        <v>-3.1235003872730399E-7</v>
      </c>
      <c r="AR70">
        <f t="shared" si="35"/>
        <v>-3.1238528612059039E-7</v>
      </c>
      <c r="AS70">
        <f t="shared" si="35"/>
        <v>-3.548838344742549E-4</v>
      </c>
      <c r="AT70">
        <f t="shared" si="35"/>
        <v>-2.3185881866003374E-4</v>
      </c>
      <c r="AU70">
        <f t="shared" si="24"/>
        <v>-5.8705503842040917E-4</v>
      </c>
      <c r="AW70">
        <v>67</v>
      </c>
      <c r="AX70">
        <f>IF(Z70&gt;0, (R70*SUMPRODUCT(K70:$K$98, X70:$X$98)-K70*$AZ$3)/Z70, 0)</f>
        <v>-2097591288.1647182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0.81092303399999999</v>
      </c>
      <c r="Q71" s="4">
        <f t="shared" si="49"/>
        <v>25</v>
      </c>
      <c r="R71">
        <f t="shared" si="28"/>
        <v>50000</v>
      </c>
      <c r="S71">
        <f t="shared" si="29"/>
        <v>-10458350145.771997</v>
      </c>
      <c r="U71">
        <f t="shared" si="39"/>
        <v>0.81092303399999999</v>
      </c>
      <c r="V71">
        <f t="shared" si="40"/>
        <v>0.01</v>
      </c>
      <c r="W71">
        <f t="shared" si="41"/>
        <v>1.0937049375918305E-9</v>
      </c>
      <c r="X71">
        <f t="shared" si="42"/>
        <v>8.869105262927478E-10</v>
      </c>
      <c r="Y71">
        <f t="shared" si="43"/>
        <v>1.0937049375918305E-11</v>
      </c>
      <c r="Z71">
        <f t="shared" si="44"/>
        <v>1.9585736192316435E-10</v>
      </c>
      <c r="AB71">
        <f t="shared" si="45"/>
        <v>-2.2941459489153604</v>
      </c>
      <c r="AC71">
        <f t="shared" si="46"/>
        <v>-2.0483448696196449</v>
      </c>
      <c r="AE71">
        <f t="shared" si="30"/>
        <v>0</v>
      </c>
      <c r="AF71">
        <f t="shared" si="31"/>
        <v>0</v>
      </c>
      <c r="AG71">
        <f t="shared" si="31"/>
        <v>-4.8964340480791086E-9</v>
      </c>
      <c r="AH71">
        <f t="shared" si="32"/>
        <v>-4.434552631463739E-5</v>
      </c>
      <c r="AI71">
        <f t="shared" si="33"/>
        <v>-4.4350422748685471E-5</v>
      </c>
      <c r="AJ71">
        <f t="shared" si="34"/>
        <v>-0.24580107929571549</v>
      </c>
      <c r="AK71">
        <f t="shared" si="47"/>
        <v>-0.16059021642407525</v>
      </c>
      <c r="AL71">
        <f t="shared" si="23"/>
        <v>-0.40643564614253946</v>
      </c>
      <c r="AN71">
        <f t="shared" si="35"/>
        <v>0</v>
      </c>
      <c r="AO71">
        <f t="shared" si="35"/>
        <v>0</v>
      </c>
      <c r="AP71">
        <f t="shared" si="35"/>
        <v>-5.6357109367363812E-12</v>
      </c>
      <c r="AQ71">
        <f t="shared" si="35"/>
        <v>-5.1040934115058083E-8</v>
      </c>
      <c r="AR71">
        <f t="shared" si="35"/>
        <v>-5.1046569825994825E-8</v>
      </c>
      <c r="AS71">
        <f t="shared" si="35"/>
        <v>-2.8291279270715693E-4</v>
      </c>
      <c r="AT71">
        <f t="shared" si="35"/>
        <v>-1.8483656272038921E-4</v>
      </c>
      <c r="AU71">
        <f t="shared" si="24"/>
        <v>-4.6780040199737223E-4</v>
      </c>
      <c r="AW71">
        <v>68</v>
      </c>
      <c r="AX71">
        <f>IF(Z71&gt;0, (R71*SUMPRODUCT(K71:$K$98, X71:$X$98)-K71*$AZ$3)/Z71, 0)</f>
        <v>-10458350145.771997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0.81424565900000001</v>
      </c>
      <c r="Q72" s="4">
        <f t="shared" si="49"/>
        <v>25</v>
      </c>
      <c r="R72">
        <f t="shared" si="28"/>
        <v>50000</v>
      </c>
      <c r="S72">
        <f t="shared" si="29"/>
        <v>-53129913061.531616</v>
      </c>
      <c r="U72">
        <f t="shared" si="39"/>
        <v>0.81424565900000001</v>
      </c>
      <c r="V72">
        <f t="shared" si="40"/>
        <v>0.01</v>
      </c>
      <c r="W72">
        <f t="shared" si="41"/>
        <v>1.9585736192316435E-10</v>
      </c>
      <c r="X72">
        <f t="shared" si="42"/>
        <v>1.5947600672912847E-10</v>
      </c>
      <c r="Y72">
        <f t="shared" si="43"/>
        <v>1.9585736192316438E-12</v>
      </c>
      <c r="Z72">
        <f t="shared" si="44"/>
        <v>3.4422781574804246E-11</v>
      </c>
      <c r="AB72">
        <f t="shared" si="45"/>
        <v>-2.0483448696196449</v>
      </c>
      <c r="AC72">
        <f t="shared" si="46"/>
        <v>-1.8288793924054418</v>
      </c>
      <c r="AE72">
        <f t="shared" si="30"/>
        <v>0</v>
      </c>
      <c r="AF72">
        <f t="shared" si="31"/>
        <v>0</v>
      </c>
      <c r="AG72">
        <f t="shared" si="31"/>
        <v>-8.6056953937010618E-10</v>
      </c>
      <c r="AH72">
        <f t="shared" si="32"/>
        <v>-7.973800336456423E-6</v>
      </c>
      <c r="AI72">
        <f t="shared" si="33"/>
        <v>-7.9746609059957923E-6</v>
      </c>
      <c r="AJ72">
        <f t="shared" si="34"/>
        <v>-0.21946547721420306</v>
      </c>
      <c r="AK72">
        <f t="shared" si="47"/>
        <v>-0.14338414087337514</v>
      </c>
      <c r="AL72">
        <f t="shared" si="23"/>
        <v>-0.36285759274848417</v>
      </c>
      <c r="AN72">
        <f t="shared" si="35"/>
        <v>0</v>
      </c>
      <c r="AO72">
        <f t="shared" si="35"/>
        <v>0</v>
      </c>
      <c r="AP72">
        <f t="shared" si="35"/>
        <v>-8.8437559085053172E-13</v>
      </c>
      <c r="AQ72">
        <f t="shared" si="35"/>
        <v>-8.1943806528864684E-9</v>
      </c>
      <c r="AR72">
        <f t="shared" si="35"/>
        <v>-8.1952650284773172E-9</v>
      </c>
      <c r="AS72">
        <f t="shared" si="35"/>
        <v>-2.255365803728875E-4</v>
      </c>
      <c r="AT72">
        <f t="shared" si="35"/>
        <v>-1.4735059574186445E-4</v>
      </c>
      <c r="AU72">
        <f t="shared" si="24"/>
        <v>-3.7289537137978038E-4</v>
      </c>
      <c r="AW72">
        <v>69</v>
      </c>
      <c r="AX72">
        <f>IF(Z72&gt;0, (R72*SUMPRODUCT(K72:$K$98, X72:$X$98)-K72*$AZ$3)/Z72, 0)</f>
        <v>-53129913061.531616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0.81781076600000002</v>
      </c>
      <c r="Q73" s="4">
        <f t="shared" si="49"/>
        <v>25</v>
      </c>
      <c r="R73">
        <f t="shared" si="28"/>
        <v>50000</v>
      </c>
      <c r="S73">
        <f t="shared" si="29"/>
        <v>-275495868598.62769</v>
      </c>
      <c r="U73">
        <f t="shared" si="39"/>
        <v>0.81781076600000002</v>
      </c>
      <c r="V73">
        <f t="shared" si="40"/>
        <v>0.01</v>
      </c>
      <c r="W73">
        <f t="shared" si="41"/>
        <v>3.4422781574804246E-11</v>
      </c>
      <c r="X73">
        <f t="shared" si="42"/>
        <v>2.8151321367541347E-11</v>
      </c>
      <c r="Y73">
        <f t="shared" si="43"/>
        <v>3.4422781574804245E-13</v>
      </c>
      <c r="Z73">
        <f t="shared" si="44"/>
        <v>5.9272323915148566E-12</v>
      </c>
      <c r="AB73">
        <f t="shared" si="45"/>
        <v>-1.8288793924054418</v>
      </c>
      <c r="AC73">
        <f t="shared" si="46"/>
        <v>-1.6329280360863065</v>
      </c>
      <c r="AE73">
        <f t="shared" si="30"/>
        <v>0</v>
      </c>
      <c r="AF73">
        <f t="shared" si="31"/>
        <v>0</v>
      </c>
      <c r="AG73">
        <f t="shared" si="31"/>
        <v>-1.4818080978787141E-10</v>
      </c>
      <c r="AH73">
        <f t="shared" si="32"/>
        <v>-1.4075660683770673E-6</v>
      </c>
      <c r="AI73">
        <f t="shared" si="33"/>
        <v>-1.4077142491868553E-6</v>
      </c>
      <c r="AJ73">
        <f t="shared" si="34"/>
        <v>-0.19595135631913529</v>
      </c>
      <c r="AK73">
        <f t="shared" si="47"/>
        <v>-0.12802155746838095</v>
      </c>
      <c r="AL73">
        <f t="shared" si="23"/>
        <v>-0.32397432150176542</v>
      </c>
      <c r="AN73">
        <f t="shared" si="35"/>
        <v>0</v>
      </c>
      <c r="AO73">
        <f t="shared" si="35"/>
        <v>0</v>
      </c>
      <c r="AP73">
        <f t="shared" si="35"/>
        <v>-1.3596424603290218E-13</v>
      </c>
      <c r="AQ73">
        <f t="shared" si="35"/>
        <v>-1.291521213187814E-9</v>
      </c>
      <c r="AR73">
        <f t="shared" si="35"/>
        <v>-1.291657177433847E-9</v>
      </c>
      <c r="AS73">
        <f t="shared" si="35"/>
        <v>-1.7979641533337381E-4</v>
      </c>
      <c r="AT73">
        <f t="shared" si="35"/>
        <v>-1.1746699563907352E-4</v>
      </c>
      <c r="AU73">
        <f t="shared" si="24"/>
        <v>-2.9726470262962478E-4</v>
      </c>
      <c r="AW73">
        <v>70</v>
      </c>
      <c r="AX73">
        <f>IF(Z73&gt;0, (R73*SUMPRODUCT(K73:$K$98, X73:$X$98)-K73*$AZ$3)/Z73, 0)</f>
        <v>-275495868598.62769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0.82147716100000001</v>
      </c>
      <c r="Q74" s="4">
        <f t="shared" si="49"/>
        <v>25</v>
      </c>
      <c r="R74">
        <f t="shared" si="28"/>
        <v>50000</v>
      </c>
      <c r="S74">
        <f t="shared" si="29"/>
        <v>-1459614944513.3865</v>
      </c>
      <c r="U74">
        <f t="shared" si="39"/>
        <v>0.82147716100000001</v>
      </c>
      <c r="V74">
        <f t="shared" si="40"/>
        <v>0.01</v>
      </c>
      <c r="W74">
        <f t="shared" si="41"/>
        <v>5.9272323915148566E-12</v>
      </c>
      <c r="X74">
        <f t="shared" si="42"/>
        <v>4.8690860375688647E-12</v>
      </c>
      <c r="Y74">
        <f t="shared" si="43"/>
        <v>5.9272323915148563E-14</v>
      </c>
      <c r="Z74">
        <f t="shared" si="44"/>
        <v>9.9887403003084328E-13</v>
      </c>
      <c r="AB74">
        <f t="shared" si="45"/>
        <v>-1.6329280360863065</v>
      </c>
      <c r="AC74">
        <f t="shared" si="46"/>
        <v>-1.457971461919332</v>
      </c>
      <c r="AE74">
        <f t="shared" si="30"/>
        <v>0</v>
      </c>
      <c r="AF74">
        <f t="shared" si="31"/>
        <v>0</v>
      </c>
      <c r="AG74">
        <f t="shared" si="31"/>
        <v>-2.4971850750771083E-11</v>
      </c>
      <c r="AH74">
        <f t="shared" si="32"/>
        <v>-2.4345430187844322E-7</v>
      </c>
      <c r="AI74">
        <f t="shared" si="33"/>
        <v>-2.4347927372919401E-7</v>
      </c>
      <c r="AJ74">
        <f t="shared" si="34"/>
        <v>-0.17495657416697452</v>
      </c>
      <c r="AK74">
        <f t="shared" si="47"/>
        <v>-0.11430496252604147</v>
      </c>
      <c r="AL74">
        <f t="shared" si="23"/>
        <v>-0.28926178017228976</v>
      </c>
      <c r="AN74">
        <f t="shared" si="35"/>
        <v>0</v>
      </c>
      <c r="AO74">
        <f t="shared" si="35"/>
        <v>0</v>
      </c>
      <c r="AP74">
        <f t="shared" si="35"/>
        <v>-2.0458107807106398E-14</v>
      </c>
      <c r="AQ74">
        <f t="shared" si="35"/>
        <v>-1.9944914790823924E-10</v>
      </c>
      <c r="AR74">
        <f t="shared" si="35"/>
        <v>-1.9946960601604638E-10</v>
      </c>
      <c r="AS74">
        <f t="shared" si="35"/>
        <v>-1.4333260644525716E-4</v>
      </c>
      <c r="AT74">
        <f t="shared" si="35"/>
        <v>-9.3643970147979771E-5</v>
      </c>
      <c r="AU74">
        <f t="shared" si="24"/>
        <v>-2.3697677606284297E-4</v>
      </c>
      <c r="AW74">
        <v>71</v>
      </c>
      <c r="AX74">
        <f>IF(Z74&gt;0, (R74*SUMPRODUCT(K74:$K$98, X74:$X$98)-K74*$AZ$3)/Z74, 0)</f>
        <v>-1459614944513.3865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0.825360447</v>
      </c>
      <c r="Q75" s="4">
        <f t="shared" si="49"/>
        <v>25</v>
      </c>
      <c r="R75">
        <f t="shared" si="28"/>
        <v>50000</v>
      </c>
      <c r="S75">
        <f t="shared" si="29"/>
        <v>-7915641201991.7051</v>
      </c>
      <c r="U75">
        <f t="shared" si="39"/>
        <v>0.825360447</v>
      </c>
      <c r="V75">
        <f t="shared" si="40"/>
        <v>0.01</v>
      </c>
      <c r="W75">
        <f t="shared" si="41"/>
        <v>9.9887403003084328E-13</v>
      </c>
      <c r="X75">
        <f t="shared" si="42"/>
        <v>8.2443111592294818E-13</v>
      </c>
      <c r="Y75">
        <f t="shared" si="43"/>
        <v>9.9887403003084334E-15</v>
      </c>
      <c r="Z75">
        <f t="shared" si="44"/>
        <v>1.6445417380758667E-13</v>
      </c>
      <c r="AB75">
        <f t="shared" si="45"/>
        <v>-1.457971461919332</v>
      </c>
      <c r="AC75">
        <f t="shared" si="46"/>
        <v>-1.3017602340308381</v>
      </c>
      <c r="AE75">
        <f t="shared" si="30"/>
        <v>0</v>
      </c>
      <c r="AF75">
        <f t="shared" si="31"/>
        <v>0</v>
      </c>
      <c r="AG75">
        <f t="shared" si="31"/>
        <v>-4.1113543451896668E-12</v>
      </c>
      <c r="AH75">
        <f t="shared" si="32"/>
        <v>-4.1221555796147407E-8</v>
      </c>
      <c r="AI75">
        <f t="shared" si="33"/>
        <v>-4.12256671504926E-8</v>
      </c>
      <c r="AJ75">
        <f t="shared" si="34"/>
        <v>-0.15621122788849395</v>
      </c>
      <c r="AK75">
        <f t="shared" si="47"/>
        <v>-0.10205800233435325</v>
      </c>
      <c r="AL75">
        <f t="shared" si="23"/>
        <v>-0.25826927144851436</v>
      </c>
      <c r="AN75">
        <f t="shared" si="35"/>
        <v>0</v>
      </c>
      <c r="AO75">
        <f t="shared" si="35"/>
        <v>0</v>
      </c>
      <c r="AP75">
        <f t="shared" si="35"/>
        <v>-3.0073336826676862E-15</v>
      </c>
      <c r="AQ75">
        <f t="shared" si="35"/>
        <v>-3.0152344650799149E-11</v>
      </c>
      <c r="AR75">
        <f t="shared" si="35"/>
        <v>-3.0155351984481815E-11</v>
      </c>
      <c r="AS75">
        <f t="shared" si="35"/>
        <v>-1.1426387700918871E-4</v>
      </c>
      <c r="AT75">
        <f t="shared" si="35"/>
        <v>-7.4652399729296202E-5</v>
      </c>
      <c r="AU75">
        <f t="shared" si="24"/>
        <v>-1.8891630689383691E-4</v>
      </c>
      <c r="AW75">
        <v>72</v>
      </c>
      <c r="AX75">
        <f>IF(Z75&gt;0, (R75*SUMPRODUCT(K75:$K$98, X75:$X$98)-K75*$AZ$3)/Z75, 0)</f>
        <v>-7915641201991.7051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0.82947136099999996</v>
      </c>
      <c r="Q76" s="4">
        <f t="shared" si="49"/>
        <v>25</v>
      </c>
      <c r="R76">
        <f t="shared" si="28"/>
        <v>50000</v>
      </c>
      <c r="S76">
        <f t="shared" si="29"/>
        <v>-44026641175553.148</v>
      </c>
      <c r="U76">
        <f t="shared" si="39"/>
        <v>0.82947136099999996</v>
      </c>
      <c r="V76">
        <f t="shared" si="40"/>
        <v>0.01</v>
      </c>
      <c r="W76">
        <f t="shared" si="41"/>
        <v>1.6445417380758667E-13</v>
      </c>
      <c r="X76">
        <f t="shared" si="42"/>
        <v>1.3641002737030946E-13</v>
      </c>
      <c r="Y76">
        <f t="shared" si="43"/>
        <v>1.6445417380758667E-15</v>
      </c>
      <c r="Z76">
        <f t="shared" si="44"/>
        <v>2.6399604699201343E-14</v>
      </c>
      <c r="AB76">
        <f t="shared" si="45"/>
        <v>-1.3017602340308381</v>
      </c>
      <c r="AC76">
        <f t="shared" si="46"/>
        <v>-1.1622859232681841</v>
      </c>
      <c r="AE76">
        <f t="shared" si="30"/>
        <v>0</v>
      </c>
      <c r="AF76">
        <f t="shared" si="31"/>
        <v>0</v>
      </c>
      <c r="AG76">
        <f t="shared" si="31"/>
        <v>-6.5999011748003357E-13</v>
      </c>
      <c r="AH76">
        <f t="shared" si="32"/>
        <v>-6.8205013685154729E-9</v>
      </c>
      <c r="AI76">
        <f t="shared" si="33"/>
        <v>-6.8211613586329528E-9</v>
      </c>
      <c r="AJ76">
        <f t="shared" si="34"/>
        <v>-0.13947431076265393</v>
      </c>
      <c r="AK76">
        <f t="shared" si="47"/>
        <v>-9.1123216382158673E-2</v>
      </c>
      <c r="AL76">
        <f t="shared" si="23"/>
        <v>-0.23059753396597396</v>
      </c>
      <c r="AN76">
        <f t="shared" si="35"/>
        <v>0</v>
      </c>
      <c r="AO76">
        <f t="shared" si="35"/>
        <v>0</v>
      </c>
      <c r="AP76">
        <f t="shared" si="35"/>
        <v>-4.3103855633705505E-16</v>
      </c>
      <c r="AQ76">
        <f t="shared" si="35"/>
        <v>-4.4544592191848342E-12</v>
      </c>
      <c r="AR76">
        <f t="shared" si="35"/>
        <v>-4.4548902577411717E-12</v>
      </c>
      <c r="AS76">
        <f t="shared" si="35"/>
        <v>-9.1090463273579055E-5</v>
      </c>
      <c r="AT76">
        <f t="shared" si="35"/>
        <v>-5.9512436016654458E-5</v>
      </c>
      <c r="AU76">
        <f t="shared" si="24"/>
        <v>-1.5060290374512377E-4</v>
      </c>
      <c r="AW76">
        <v>73</v>
      </c>
      <c r="AX76">
        <f>IF(Z76&gt;0, (R76*SUMPRODUCT(K76:$K$98, X76:$X$98)-K76*$AZ$3)/Z76, 0)</f>
        <v>-44026641175553.148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0.83365815200000004</v>
      </c>
      <c r="Q77" s="4">
        <f t="shared" si="49"/>
        <v>25</v>
      </c>
      <c r="R77">
        <f t="shared" si="28"/>
        <v>50000</v>
      </c>
      <c r="S77">
        <f t="shared" si="29"/>
        <v>-251433007557571.34</v>
      </c>
      <c r="U77">
        <f t="shared" si="39"/>
        <v>0.83365815200000004</v>
      </c>
      <c r="V77">
        <f t="shared" si="40"/>
        <v>0.01</v>
      </c>
      <c r="W77">
        <f t="shared" si="41"/>
        <v>2.6399604699201343E-14</v>
      </c>
      <c r="X77">
        <f t="shared" si="42"/>
        <v>2.200824566706671E-14</v>
      </c>
      <c r="Y77">
        <f t="shared" si="43"/>
        <v>2.6399604699201344E-16</v>
      </c>
      <c r="Z77">
        <f t="shared" si="44"/>
        <v>4.1273629851426193E-15</v>
      </c>
      <c r="AB77">
        <f t="shared" si="45"/>
        <v>-1.1622859232681841</v>
      </c>
      <c r="AC77">
        <f t="shared" si="46"/>
        <v>-1.0377552886362045</v>
      </c>
      <c r="AE77">
        <f t="shared" si="30"/>
        <v>0</v>
      </c>
      <c r="AF77">
        <f t="shared" si="31"/>
        <v>0</v>
      </c>
      <c r="AG77">
        <f t="shared" si="31"/>
        <v>-1.0318407462856549E-13</v>
      </c>
      <c r="AH77">
        <f t="shared" si="32"/>
        <v>-1.1004122833533356E-9</v>
      </c>
      <c r="AI77">
        <f t="shared" si="33"/>
        <v>-1.1005154674279641E-9</v>
      </c>
      <c r="AJ77">
        <f t="shared" si="34"/>
        <v>-0.12453063463197966</v>
      </c>
      <c r="AK77">
        <f t="shared" si="47"/>
        <v>-8.1360014628772903E-2</v>
      </c>
      <c r="AL77">
        <f t="shared" si="23"/>
        <v>-0.20589065036126802</v>
      </c>
      <c r="AN77">
        <f t="shared" si="35"/>
        <v>0</v>
      </c>
      <c r="AO77">
        <f t="shared" si="35"/>
        <v>0</v>
      </c>
      <c r="AP77">
        <f t="shared" si="35"/>
        <v>-6.0169075408024331E-17</v>
      </c>
      <c r="AQ77">
        <f t="shared" si="35"/>
        <v>-6.4167643985124505E-13</v>
      </c>
      <c r="AR77">
        <f t="shared" si="35"/>
        <v>-6.4173660892665307E-13</v>
      </c>
      <c r="AS77">
        <f t="shared" si="35"/>
        <v>-7.2616759638084475E-5</v>
      </c>
      <c r="AT77">
        <f t="shared" si="35"/>
        <v>-4.7442949631699933E-5</v>
      </c>
      <c r="AU77">
        <f t="shared" si="24"/>
        <v>-1.20059709911521E-4</v>
      </c>
      <c r="AW77">
        <v>74</v>
      </c>
      <c r="AX77">
        <f>IF(Z77&gt;0, (R77*SUMPRODUCT(K77:$K$98, X77:$X$98)-K77*$AZ$3)/Z77, 0)</f>
        <v>-251433007557571.34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0.83803355999999996</v>
      </c>
      <c r="Q78" s="4">
        <f t="shared" si="49"/>
        <v>25</v>
      </c>
      <c r="R78">
        <f t="shared" si="28"/>
        <v>50000</v>
      </c>
      <c r="S78">
        <f t="shared" si="29"/>
        <v>-1477258773371065.3</v>
      </c>
      <c r="U78">
        <f t="shared" si="39"/>
        <v>0.83803355999999996</v>
      </c>
      <c r="V78">
        <f t="shared" si="40"/>
        <v>0.01</v>
      </c>
      <c r="W78">
        <f t="shared" si="41"/>
        <v>4.1273629851426193E-15</v>
      </c>
      <c r="X78">
        <f t="shared" si="42"/>
        <v>3.4588686958512961E-15</v>
      </c>
      <c r="Y78">
        <f t="shared" si="43"/>
        <v>4.1273629851426193E-17</v>
      </c>
      <c r="Z78">
        <f t="shared" si="44"/>
        <v>6.2722065943989707E-16</v>
      </c>
      <c r="AB78">
        <f t="shared" si="45"/>
        <v>-1.0377552886362045</v>
      </c>
      <c r="AC78">
        <f t="shared" si="46"/>
        <v>-0.92656722199717301</v>
      </c>
      <c r="AE78">
        <f t="shared" si="30"/>
        <v>0</v>
      </c>
      <c r="AF78">
        <f t="shared" si="31"/>
        <v>0</v>
      </c>
      <c r="AG78">
        <f t="shared" si="31"/>
        <v>-1.5680516485997426E-14</v>
      </c>
      <c r="AH78">
        <f t="shared" si="32"/>
        <v>-1.7294343479256481E-10</v>
      </c>
      <c r="AI78">
        <f t="shared" si="33"/>
        <v>-1.7295911530905081E-10</v>
      </c>
      <c r="AJ78">
        <f t="shared" si="34"/>
        <v>-0.11118806663903147</v>
      </c>
      <c r="AK78">
        <f t="shared" si="47"/>
        <v>-7.2642870204534318E-2</v>
      </c>
      <c r="AL78">
        <f t="shared" si="23"/>
        <v>-0.18383093701652492</v>
      </c>
      <c r="AN78">
        <f t="shared" si="35"/>
        <v>0</v>
      </c>
      <c r="AO78">
        <f t="shared" si="35"/>
        <v>0</v>
      </c>
      <c r="AP78">
        <f t="shared" si="35"/>
        <v>-8.1640001677223292E-18</v>
      </c>
      <c r="AQ78">
        <f t="shared" si="35"/>
        <v>-9.0042329403741212E-14</v>
      </c>
      <c r="AR78">
        <f t="shared" si="35"/>
        <v>-9.0050493403908937E-14</v>
      </c>
      <c r="AS78">
        <f t="shared" si="35"/>
        <v>-5.7889636192811527E-5</v>
      </c>
      <c r="AT78">
        <f t="shared" si="35"/>
        <v>-3.7821228979494656E-5</v>
      </c>
      <c r="AU78">
        <f t="shared" si="24"/>
        <v>-9.5710865262356681E-5</v>
      </c>
      <c r="AW78">
        <v>75</v>
      </c>
      <c r="AX78">
        <f>IF(Z78&gt;0, (R78*SUMPRODUCT(K78:$K$98, X78:$X$98)-K78*$AZ$3)/Z78, 0)</f>
        <v>-1477258773371065.3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0.84243849400000004</v>
      </c>
      <c r="Q79" s="4">
        <f t="shared" si="49"/>
        <v>25</v>
      </c>
      <c r="R79">
        <f t="shared" si="28"/>
        <v>50000</v>
      </c>
      <c r="S79">
        <f t="shared" si="29"/>
        <v>-8938517120127950</v>
      </c>
      <c r="U79">
        <f t="shared" si="39"/>
        <v>0.84243849400000004</v>
      </c>
      <c r="V79">
        <f t="shared" si="40"/>
        <v>0.01</v>
      </c>
      <c r="W79">
        <f t="shared" si="41"/>
        <v>6.2722065943989707E-16</v>
      </c>
      <c r="X79">
        <f t="shared" si="42"/>
        <v>5.2839482774423381E-16</v>
      </c>
      <c r="Y79">
        <f t="shared" si="43"/>
        <v>6.2722065943989704E-18</v>
      </c>
      <c r="Z79">
        <f t="shared" si="44"/>
        <v>9.2553625101264283E-17</v>
      </c>
      <c r="AB79">
        <f t="shared" si="45"/>
        <v>-0.92656722199717301</v>
      </c>
      <c r="AC79">
        <f t="shared" si="46"/>
        <v>-0.82729216249755477</v>
      </c>
      <c r="AE79">
        <f t="shared" si="30"/>
        <v>0</v>
      </c>
      <c r="AF79">
        <f t="shared" si="31"/>
        <v>0</v>
      </c>
      <c r="AG79">
        <f t="shared" si="31"/>
        <v>-2.3138406275316069E-15</v>
      </c>
      <c r="AH79">
        <f t="shared" si="32"/>
        <v>-2.6419741387211691E-11</v>
      </c>
      <c r="AI79">
        <f t="shared" si="33"/>
        <v>-2.6422055227839224E-11</v>
      </c>
      <c r="AJ79">
        <f t="shared" si="34"/>
        <v>-9.9275059499618235E-2</v>
      </c>
      <c r="AK79">
        <f t="shared" si="47"/>
        <v>-6.4859705539802123E-2</v>
      </c>
      <c r="AL79">
        <f t="shared" si="23"/>
        <v>-0.1641347650658424</v>
      </c>
      <c r="AN79">
        <f t="shared" si="35"/>
        <v>0</v>
      </c>
      <c r="AO79">
        <f t="shared" si="35"/>
        <v>0</v>
      </c>
      <c r="AP79">
        <f t="shared" si="35"/>
        <v>-1.0756179997619275E-18</v>
      </c>
      <c r="AQ79">
        <f t="shared" si="35"/>
        <v>-1.2281550011270977E-14</v>
      </c>
      <c r="AR79">
        <f t="shared" si="35"/>
        <v>-1.2282625629270739E-14</v>
      </c>
      <c r="AS79">
        <f t="shared" si="35"/>
        <v>-4.6149263546789835E-5</v>
      </c>
      <c r="AT79">
        <f t="shared" si="35"/>
        <v>-3.0150852183926654E-5</v>
      </c>
      <c r="AU79">
        <f t="shared" si="24"/>
        <v>-7.6300115742999113E-5</v>
      </c>
      <c r="AW79">
        <v>76</v>
      </c>
      <c r="AX79">
        <f>IF(Z79&gt;0, (R79*SUMPRODUCT(K79:$K$98, X79:$X$98)-K79*$AZ$3)/Z79, 0)</f>
        <v>-8938517120127950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0.84677131100000003</v>
      </c>
      <c r="Q80" s="4">
        <f t="shared" si="49"/>
        <v>25</v>
      </c>
      <c r="R80">
        <f t="shared" si="28"/>
        <v>50000</v>
      </c>
      <c r="S80">
        <f t="shared" si="29"/>
        <v>-5.5720812031290832E+16</v>
      </c>
      <c r="U80">
        <f t="shared" si="39"/>
        <v>0.84677131100000003</v>
      </c>
      <c r="V80">
        <f t="shared" si="40"/>
        <v>0.01</v>
      </c>
      <c r="W80">
        <f t="shared" si="41"/>
        <v>9.2553625101264283E-17</v>
      </c>
      <c r="X80">
        <f t="shared" si="42"/>
        <v>7.8371754464800064E-17</v>
      </c>
      <c r="Y80">
        <f t="shared" si="43"/>
        <v>9.2553625101264282E-19</v>
      </c>
      <c r="Z80">
        <f t="shared" si="44"/>
        <v>1.3256334385451576E-17</v>
      </c>
      <c r="AB80">
        <f t="shared" si="45"/>
        <v>-0.82729216249755477</v>
      </c>
      <c r="AC80">
        <f t="shared" si="46"/>
        <v>-0.73865371651568457</v>
      </c>
      <c r="AE80">
        <f t="shared" si="30"/>
        <v>0</v>
      </c>
      <c r="AF80">
        <f t="shared" si="31"/>
        <v>0</v>
      </c>
      <c r="AG80">
        <f t="shared" si="31"/>
        <v>-3.3140835963628941E-16</v>
      </c>
      <c r="AH80">
        <f t="shared" si="32"/>
        <v>-3.9185877232400029E-12</v>
      </c>
      <c r="AI80">
        <f t="shared" si="33"/>
        <v>-3.9189191315996394E-12</v>
      </c>
      <c r="AJ80">
        <f t="shared" si="34"/>
        <v>-8.8638445981870206E-2</v>
      </c>
      <c r="AK80">
        <f t="shared" si="47"/>
        <v>-5.7910451374828836E-2</v>
      </c>
      <c r="AL80">
        <f t="shared" si="23"/>
        <v>-0.14654889736061796</v>
      </c>
      <c r="AN80">
        <f t="shared" si="35"/>
        <v>0</v>
      </c>
      <c r="AO80">
        <f t="shared" si="35"/>
        <v>0</v>
      </c>
      <c r="AP80">
        <f t="shared" si="35"/>
        <v>-1.3755299640241356E-19</v>
      </c>
      <c r="AQ80">
        <f t="shared" si="35"/>
        <v>-1.6264329710600089E-15</v>
      </c>
      <c r="AR80">
        <f t="shared" si="35"/>
        <v>-1.6265705240564114E-15</v>
      </c>
      <c r="AS80">
        <f t="shared" si="35"/>
        <v>-3.6789910353017656E-5</v>
      </c>
      <c r="AT80">
        <f t="shared" si="35"/>
        <v>-2.4036074763974425E-5</v>
      </c>
      <c r="AU80">
        <f t="shared" si="24"/>
        <v>-6.0825985118618652E-5</v>
      </c>
      <c r="AW80">
        <v>77</v>
      </c>
      <c r="AX80">
        <f>IF(Z80&gt;0, (R80*SUMPRODUCT(K80:$K$98, X80:$X$98)-K80*$AZ$3)/Z80, 0)</f>
        <v>-5.5720812031290832E+16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0.85120774200000004</v>
      </c>
      <c r="Q81" s="4">
        <f t="shared" si="49"/>
        <v>25</v>
      </c>
      <c r="R81">
        <f t="shared" si="28"/>
        <v>50000</v>
      </c>
      <c r="S81">
        <f t="shared" si="29"/>
        <v>-3.5845461227339027E+17</v>
      </c>
      <c r="U81">
        <f t="shared" si="39"/>
        <v>0.85120774200000004</v>
      </c>
      <c r="V81">
        <f t="shared" si="40"/>
        <v>0.01</v>
      </c>
      <c r="W81">
        <f t="shared" si="41"/>
        <v>1.3256334385451576E-17</v>
      </c>
      <c r="X81">
        <f t="shared" si="42"/>
        <v>1.1283894459437194E-17</v>
      </c>
      <c r="Y81">
        <f t="shared" si="43"/>
        <v>1.3256334385451577E-19</v>
      </c>
      <c r="Z81">
        <f t="shared" si="44"/>
        <v>1.8398765821598664E-18</v>
      </c>
      <c r="AB81">
        <f t="shared" si="45"/>
        <v>-0.73865371651568457</v>
      </c>
      <c r="AC81">
        <f t="shared" si="46"/>
        <v>-0.65951224688900534</v>
      </c>
      <c r="AE81">
        <f t="shared" si="30"/>
        <v>0</v>
      </c>
      <c r="AF81">
        <f t="shared" si="31"/>
        <v>0</v>
      </c>
      <c r="AG81">
        <f t="shared" si="31"/>
        <v>-4.5996914553996659E-17</v>
      </c>
      <c r="AH81">
        <f t="shared" si="32"/>
        <v>-5.6419472297185971E-13</v>
      </c>
      <c r="AI81">
        <f t="shared" si="33"/>
        <v>-5.6424071988641372E-13</v>
      </c>
      <c r="AJ81">
        <f t="shared" si="34"/>
        <v>-7.9141469626679228E-2</v>
      </c>
      <c r="AK81">
        <f t="shared" si="47"/>
        <v>-5.1705760156097923E-2</v>
      </c>
      <c r="AL81">
        <f t="shared" si="23"/>
        <v>-0.1308472297833414</v>
      </c>
      <c r="AN81">
        <f t="shared" si="35"/>
        <v>0</v>
      </c>
      <c r="AO81">
        <f t="shared" si="35"/>
        <v>0</v>
      </c>
      <c r="AP81">
        <f t="shared" si="35"/>
        <v>-1.7045795504782904E-20</v>
      </c>
      <c r="AQ81">
        <f t="shared" si="35"/>
        <v>-2.0908245620184388E-16</v>
      </c>
      <c r="AR81">
        <f t="shared" si="35"/>
        <v>-2.0909950199734865E-16</v>
      </c>
      <c r="AS81">
        <f t="shared" si="35"/>
        <v>-2.9328691289080057E-5</v>
      </c>
      <c r="AT81">
        <f t="shared" si="35"/>
        <v>-1.9161411642199275E-5</v>
      </c>
      <c r="AU81">
        <f t="shared" si="24"/>
        <v>-4.8490102931488438E-5</v>
      </c>
      <c r="AW81">
        <v>78</v>
      </c>
      <c r="AX81">
        <f>IF(Z81&gt;0, (R81*SUMPRODUCT(K81:$K$98, X81:$X$98)-K81*$AZ$3)/Z81, 0)</f>
        <v>-3.5845461227339027E+17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0.85572183800000001</v>
      </c>
      <c r="Q82" s="4">
        <f t="shared" si="49"/>
        <v>25</v>
      </c>
      <c r="R82">
        <f t="shared" si="28"/>
        <v>50000</v>
      </c>
      <c r="S82">
        <f t="shared" si="29"/>
        <v>-2.3834758846221348E+18</v>
      </c>
      <c r="U82">
        <f t="shared" si="39"/>
        <v>0.85572183800000001</v>
      </c>
      <c r="V82">
        <f t="shared" si="40"/>
        <v>0.01</v>
      </c>
      <c r="W82">
        <f t="shared" si="41"/>
        <v>1.8398765821598664E-18</v>
      </c>
      <c r="X82">
        <f t="shared" si="42"/>
        <v>1.5744225705789989E-18</v>
      </c>
      <c r="Y82">
        <f t="shared" si="43"/>
        <v>1.8398765821598665E-20</v>
      </c>
      <c r="Z82">
        <f t="shared" si="44"/>
        <v>2.4705524575926881E-19</v>
      </c>
      <c r="AB82">
        <f t="shared" si="45"/>
        <v>-0.65951224688900534</v>
      </c>
      <c r="AC82">
        <f t="shared" si="46"/>
        <v>-0.58885022043661217</v>
      </c>
      <c r="AE82">
        <f t="shared" si="30"/>
        <v>0</v>
      </c>
      <c r="AF82">
        <f t="shared" si="31"/>
        <v>0</v>
      </c>
      <c r="AG82">
        <f t="shared" si="31"/>
        <v>-6.1763811439817205E-18</v>
      </c>
      <c r="AH82">
        <f t="shared" si="32"/>
        <v>-7.8721128528949946E-14</v>
      </c>
      <c r="AI82">
        <f t="shared" si="33"/>
        <v>-7.8727304910093922E-14</v>
      </c>
      <c r="AJ82">
        <f t="shared" si="34"/>
        <v>-7.0662026452393167E-2</v>
      </c>
      <c r="AK82">
        <f t="shared" si="47"/>
        <v>-4.6165857282230376E-2</v>
      </c>
      <c r="AL82">
        <f t="shared" si="23"/>
        <v>-0.11682788373470226</v>
      </c>
      <c r="AN82">
        <f t="shared" si="35"/>
        <v>0</v>
      </c>
      <c r="AO82">
        <f t="shared" si="35"/>
        <v>0</v>
      </c>
      <c r="AP82">
        <f t="shared" si="35"/>
        <v>-2.0436411519733126E-21</v>
      </c>
      <c r="AQ82">
        <f t="shared" si="35"/>
        <v>-2.6047249034866004E-17</v>
      </c>
      <c r="AR82">
        <f t="shared" si="35"/>
        <v>-2.6049292676017976E-17</v>
      </c>
      <c r="AS82">
        <f t="shared" si="35"/>
        <v>-2.3380653132238895E-5</v>
      </c>
      <c r="AT82">
        <f t="shared" si="35"/>
        <v>-1.5275360046396135E-5</v>
      </c>
      <c r="AU82">
        <f t="shared" si="24"/>
        <v>-3.8656013178661074E-5</v>
      </c>
      <c r="AW82">
        <v>79</v>
      </c>
      <c r="AX82">
        <f>IF(Z82&gt;0, (R82*SUMPRODUCT(K82:$K$98, X82:$X$98)-K82*$AZ$3)/Z82, 0)</f>
        <v>-2.3834758846221348E+18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0.86028443099999996</v>
      </c>
      <c r="Q83" s="4">
        <f t="shared" si="49"/>
        <v>25</v>
      </c>
      <c r="R83">
        <f t="shared" si="28"/>
        <v>50000</v>
      </c>
      <c r="S83">
        <f t="shared" si="29"/>
        <v>-1.6405921700984242E+19</v>
      </c>
      <c r="U83">
        <f t="shared" si="39"/>
        <v>0.86028443099999996</v>
      </c>
      <c r="V83">
        <f t="shared" si="40"/>
        <v>0.01</v>
      </c>
      <c r="W83">
        <f t="shared" si="41"/>
        <v>2.4705524575926881E-19</v>
      </c>
      <c r="X83">
        <f t="shared" si="42"/>
        <v>2.1253778152357772E-19</v>
      </c>
      <c r="Y83">
        <f t="shared" si="43"/>
        <v>2.4705524575926883E-21</v>
      </c>
      <c r="Z83">
        <f t="shared" si="44"/>
        <v>3.2046911778098407E-20</v>
      </c>
      <c r="AB83">
        <f t="shared" si="45"/>
        <v>-0.58885022043661217</v>
      </c>
      <c r="AC83">
        <f t="shared" si="46"/>
        <v>-0.52575912538983216</v>
      </c>
      <c r="AE83">
        <f t="shared" si="30"/>
        <v>0</v>
      </c>
      <c r="AF83">
        <f t="shared" si="31"/>
        <v>0</v>
      </c>
      <c r="AG83">
        <f t="shared" si="31"/>
        <v>-8.0117279445246015E-19</v>
      </c>
      <c r="AH83">
        <f t="shared" si="32"/>
        <v>-1.0626889076178887E-14</v>
      </c>
      <c r="AI83">
        <f t="shared" si="33"/>
        <v>-1.0627690248973339E-14</v>
      </c>
      <c r="AJ83">
        <f t="shared" si="34"/>
        <v>-6.309109504678001E-2</v>
      </c>
      <c r="AK83">
        <f t="shared" si="47"/>
        <v>-4.1219515430562854E-2</v>
      </c>
      <c r="AL83">
        <f t="shared" si="23"/>
        <v>-0.10431061047735349</v>
      </c>
      <c r="AN83">
        <f t="shared" si="35"/>
        <v>0</v>
      </c>
      <c r="AO83">
        <f t="shared" si="35"/>
        <v>0</v>
      </c>
      <c r="AP83">
        <f t="shared" si="35"/>
        <v>-2.3668935255360158E-22</v>
      </c>
      <c r="AQ83">
        <f t="shared" si="35"/>
        <v>-3.1394869028456169E-18</v>
      </c>
      <c r="AR83">
        <f t="shared" si="35"/>
        <v>-3.1397235921981703E-18</v>
      </c>
      <c r="AS83">
        <f t="shared" si="35"/>
        <v>-1.8638913530165048E-5</v>
      </c>
      <c r="AT83">
        <f t="shared" si="35"/>
        <v>-1.2177423506374472E-5</v>
      </c>
      <c r="AU83">
        <f t="shared" si="24"/>
        <v>-3.0816337036542661E-5</v>
      </c>
      <c r="AW83">
        <v>80</v>
      </c>
      <c r="AX83">
        <f>IF(Z83&gt;0, (R83*SUMPRODUCT(K83:$K$98, X83:$X$98)-K83*$AZ$3)/Z83, 0)</f>
        <v>-1.6405921700984242E+19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0.86486670799999998</v>
      </c>
      <c r="Q84" s="4">
        <f t="shared" si="49"/>
        <v>25</v>
      </c>
      <c r="R84">
        <f t="shared" si="28"/>
        <v>50000</v>
      </c>
      <c r="S84">
        <f t="shared" si="29"/>
        <v>-1.1706032936365795E+20</v>
      </c>
      <c r="U84">
        <f t="shared" si="39"/>
        <v>0.86486670799999998</v>
      </c>
      <c r="V84">
        <f t="shared" si="40"/>
        <v>0.01</v>
      </c>
      <c r="W84">
        <f t="shared" si="41"/>
        <v>3.2046911778098407E-20</v>
      </c>
      <c r="X84">
        <f t="shared" si="42"/>
        <v>2.7716307091090394E-20</v>
      </c>
      <c r="Y84">
        <f t="shared" si="43"/>
        <v>3.2046911778098409E-22</v>
      </c>
      <c r="Z84">
        <f t="shared" si="44"/>
        <v>4.0101355692270286E-21</v>
      </c>
      <c r="AB84">
        <f t="shared" si="45"/>
        <v>-0.52575912538983216</v>
      </c>
      <c r="AC84">
        <f t="shared" si="46"/>
        <v>-0.46942779052663591</v>
      </c>
      <c r="AE84">
        <f t="shared" si="30"/>
        <v>0</v>
      </c>
      <c r="AF84">
        <f t="shared" si="31"/>
        <v>0</v>
      </c>
      <c r="AG84">
        <f t="shared" si="31"/>
        <v>-1.0025338923067571E-19</v>
      </c>
      <c r="AH84">
        <f t="shared" si="32"/>
        <v>-1.3858153545545197E-15</v>
      </c>
      <c r="AI84">
        <f t="shared" si="33"/>
        <v>-1.3859156079437505E-15</v>
      </c>
      <c r="AJ84">
        <f t="shared" si="34"/>
        <v>-5.6331334863196247E-2</v>
      </c>
      <c r="AK84">
        <f t="shared" si="47"/>
        <v>-3.6803138777288254E-2</v>
      </c>
      <c r="AL84">
        <f t="shared" si="23"/>
        <v>-9.3134473640485882E-2</v>
      </c>
      <c r="AN84">
        <f t="shared" si="35"/>
        <v>0</v>
      </c>
      <c r="AO84">
        <f t="shared" si="35"/>
        <v>0</v>
      </c>
      <c r="AP84">
        <f t="shared" si="35"/>
        <v>-2.6444390952125701E-23</v>
      </c>
      <c r="AQ84">
        <f t="shared" si="35"/>
        <v>-3.655441806458657E-19</v>
      </c>
      <c r="AR84">
        <f t="shared" si="35"/>
        <v>-3.6557062503681785E-19</v>
      </c>
      <c r="AS84">
        <f t="shared" si="35"/>
        <v>-1.4858827750450403E-5</v>
      </c>
      <c r="AT84">
        <f t="shared" si="35"/>
        <v>-9.7077674636276072E-6</v>
      </c>
      <c r="AU84">
        <f t="shared" si="24"/>
        <v>-2.4566595214078374E-5</v>
      </c>
      <c r="AW84">
        <v>81</v>
      </c>
      <c r="AX84">
        <f>IF(Z84&gt;0, (R84*SUMPRODUCT(K84:$K$98, X84:$X$98)-K84*$AZ$3)/Z84, 0)</f>
        <v>-1.1706032936365795E+20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0.86947332300000002</v>
      </c>
      <c r="Q85" s="4">
        <f t="shared" si="49"/>
        <v>25</v>
      </c>
      <c r="R85">
        <f t="shared" si="28"/>
        <v>50000</v>
      </c>
      <c r="S85">
        <f t="shared" si="29"/>
        <v>-8.6717856842225693E+20</v>
      </c>
      <c r="U85">
        <f t="shared" si="39"/>
        <v>0.86947332300000002</v>
      </c>
      <c r="V85">
        <f t="shared" si="40"/>
        <v>0.01</v>
      </c>
      <c r="W85">
        <f t="shared" si="41"/>
        <v>4.0101355692270286E-21</v>
      </c>
      <c r="X85">
        <f t="shared" si="42"/>
        <v>3.4867058990563212E-21</v>
      </c>
      <c r="Y85">
        <f t="shared" si="43"/>
        <v>4.0101355692270287E-23</v>
      </c>
      <c r="Z85">
        <f t="shared" si="44"/>
        <v>4.8332831447843711E-22</v>
      </c>
      <c r="AB85">
        <f t="shared" si="45"/>
        <v>-0.46942779052663591</v>
      </c>
      <c r="AC85">
        <f t="shared" si="46"/>
        <v>-0.41913195582735352</v>
      </c>
      <c r="AE85">
        <f t="shared" si="30"/>
        <v>0</v>
      </c>
      <c r="AF85">
        <f t="shared" si="31"/>
        <v>0</v>
      </c>
      <c r="AG85">
        <f t="shared" si="31"/>
        <v>-1.2083207861960927E-20</v>
      </c>
      <c r="AH85">
        <f t="shared" si="32"/>
        <v>-1.7433529495281606E-16</v>
      </c>
      <c r="AI85">
        <f t="shared" si="33"/>
        <v>-1.7434737816067803E-16</v>
      </c>
      <c r="AJ85">
        <f t="shared" si="34"/>
        <v>-5.0295834699282393E-2</v>
      </c>
      <c r="AK85">
        <f t="shared" si="47"/>
        <v>-3.2859945336864517E-2</v>
      </c>
      <c r="AL85">
        <f t="shared" si="23"/>
        <v>-8.3155780036147084E-2</v>
      </c>
      <c r="AN85">
        <f t="shared" si="35"/>
        <v>0</v>
      </c>
      <c r="AO85">
        <f t="shared" si="35"/>
        <v>0</v>
      </c>
      <c r="AP85">
        <f t="shared" si="35"/>
        <v>-2.8457630060255139E-24</v>
      </c>
      <c r="AQ85">
        <f t="shared" si="35"/>
        <v>-4.1058379421171191E-20</v>
      </c>
      <c r="AR85">
        <f t="shared" si="35"/>
        <v>-4.1061225184177215E-20</v>
      </c>
      <c r="AS85">
        <f t="shared" si="35"/>
        <v>-1.1845366510244269E-5</v>
      </c>
      <c r="AT85">
        <f t="shared" si="35"/>
        <v>-7.7389727866929273E-6</v>
      </c>
      <c r="AU85">
        <f t="shared" si="24"/>
        <v>-1.9584339296937237E-5</v>
      </c>
      <c r="AW85">
        <v>82</v>
      </c>
      <c r="AX85">
        <f>IF(Z85&gt;0, (R85*SUMPRODUCT(K85:$K$98, X85:$X$98)-K85*$AZ$3)/Z85, 0)</f>
        <v>-8.6717856842225693E+20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0.874112687</v>
      </c>
      <c r="Q86" s="4">
        <f t="shared" si="49"/>
        <v>25</v>
      </c>
      <c r="R86">
        <f t="shared" si="28"/>
        <v>50000</v>
      </c>
      <c r="S86">
        <f t="shared" si="29"/>
        <v>-6.6812022723181397E+21</v>
      </c>
      <c r="U86">
        <f t="shared" si="39"/>
        <v>0.874112687</v>
      </c>
      <c r="V86">
        <f t="shared" si="40"/>
        <v>0.01</v>
      </c>
      <c r="W86">
        <f t="shared" si="41"/>
        <v>4.8332831447843711E-22</v>
      </c>
      <c r="X86">
        <f t="shared" si="42"/>
        <v>4.2248341167192766E-22</v>
      </c>
      <c r="Y86">
        <f t="shared" si="43"/>
        <v>4.8332831447843712E-24</v>
      </c>
      <c r="Z86">
        <f t="shared" si="44"/>
        <v>5.6011619661725078E-23</v>
      </c>
      <c r="AB86">
        <f t="shared" si="45"/>
        <v>-0.41913195582735352</v>
      </c>
      <c r="AC86">
        <f t="shared" si="46"/>
        <v>-0.37422496056013699</v>
      </c>
      <c r="AE86">
        <f t="shared" si="30"/>
        <v>0</v>
      </c>
      <c r="AF86">
        <f t="shared" si="31"/>
        <v>0</v>
      </c>
      <c r="AG86">
        <f t="shared" si="31"/>
        <v>-1.4002904915431269E-21</v>
      </c>
      <c r="AH86">
        <f t="shared" si="32"/>
        <v>-2.1124170583596382E-17</v>
      </c>
      <c r="AI86">
        <f t="shared" si="33"/>
        <v>-2.1125570874087925E-17</v>
      </c>
      <c r="AJ86">
        <f t="shared" si="34"/>
        <v>-4.4906995267216532E-2</v>
      </c>
      <c r="AK86">
        <f t="shared" si="47"/>
        <v>-2.9339236907914748E-2</v>
      </c>
      <c r="AL86">
        <f t="shared" si="23"/>
        <v>-7.4246232175131294E-2</v>
      </c>
      <c r="AN86">
        <f t="shared" si="35"/>
        <v>0</v>
      </c>
      <c r="AO86">
        <f t="shared" si="35"/>
        <v>0</v>
      </c>
      <c r="AP86">
        <f t="shared" si="35"/>
        <v>-2.9445341803848184E-25</v>
      </c>
      <c r="AQ86">
        <f t="shared" si="35"/>
        <v>-4.4419956210038558E-21</v>
      </c>
      <c r="AR86">
        <f t="shared" si="35"/>
        <v>-4.442290074421894E-21</v>
      </c>
      <c r="AS86">
        <f t="shared" si="35"/>
        <v>-9.4430536593146499E-6</v>
      </c>
      <c r="AT86">
        <f t="shared" si="35"/>
        <v>-6.1694617240855601E-6</v>
      </c>
      <c r="AU86">
        <f t="shared" si="24"/>
        <v>-1.5612515383400212E-5</v>
      </c>
      <c r="AW86">
        <v>83</v>
      </c>
      <c r="AX86">
        <f>IF(Z86&gt;0, (R86*SUMPRODUCT(K86:$K$98, X86:$X$98)-K86*$AZ$3)/Z86, 0)</f>
        <v>-6.6812022723181397E+21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0.87875849299999997</v>
      </c>
      <c r="Q87" s="4">
        <f t="shared" si="49"/>
        <v>25</v>
      </c>
      <c r="R87">
        <f t="shared" si="28"/>
        <v>50000</v>
      </c>
      <c r="S87">
        <f t="shared" si="29"/>
        <v>-5.3625299877613332E+22</v>
      </c>
      <c r="U87">
        <f t="shared" si="39"/>
        <v>0.87875849299999997</v>
      </c>
      <c r="V87">
        <f t="shared" si="40"/>
        <v>0.01</v>
      </c>
      <c r="W87">
        <f t="shared" si="41"/>
        <v>5.6011619661725078E-23</v>
      </c>
      <c r="X87">
        <f t="shared" si="42"/>
        <v>4.9220686484426697E-23</v>
      </c>
      <c r="Y87">
        <f t="shared" si="43"/>
        <v>5.6011619661725079E-25</v>
      </c>
      <c r="Z87">
        <f t="shared" si="44"/>
        <v>6.2308169806811301E-24</v>
      </c>
      <c r="AB87">
        <f t="shared" si="45"/>
        <v>-0.37422496056013699</v>
      </c>
      <c r="AC87">
        <f t="shared" si="46"/>
        <v>-0.33412942907155085</v>
      </c>
      <c r="AE87">
        <f t="shared" si="30"/>
        <v>0</v>
      </c>
      <c r="AF87">
        <f t="shared" si="31"/>
        <v>0</v>
      </c>
      <c r="AG87">
        <f t="shared" si="31"/>
        <v>-1.5577042451702826E-22</v>
      </c>
      <c r="AH87">
        <f t="shared" si="32"/>
        <v>-2.461034324221335E-18</v>
      </c>
      <c r="AI87">
        <f t="shared" si="33"/>
        <v>-2.4611900946458519E-18</v>
      </c>
      <c r="AJ87">
        <f t="shared" si="34"/>
        <v>-4.0095531488586134E-2</v>
      </c>
      <c r="AK87">
        <f t="shared" si="47"/>
        <v>-2.6195747239209592E-2</v>
      </c>
      <c r="AL87">
        <f t="shared" si="23"/>
        <v>-6.6291278727795722E-2</v>
      </c>
      <c r="AN87">
        <f t="shared" si="35"/>
        <v>0</v>
      </c>
      <c r="AO87">
        <f t="shared" si="35"/>
        <v>0</v>
      </c>
      <c r="AP87">
        <f t="shared" si="35"/>
        <v>-2.9245930324912247E-26</v>
      </c>
      <c r="AQ87">
        <f t="shared" si="35"/>
        <v>-4.6205971766820587E-22</v>
      </c>
      <c r="AR87">
        <f t="shared" si="35"/>
        <v>-4.6208896359853077E-22</v>
      </c>
      <c r="AS87">
        <f t="shared" si="35"/>
        <v>-7.5279445625913874E-6</v>
      </c>
      <c r="AT87">
        <f t="shared" si="35"/>
        <v>-4.9182571142263705E-6</v>
      </c>
      <c r="AU87">
        <f t="shared" si="24"/>
        <v>-1.2446201676817757E-5</v>
      </c>
      <c r="AW87">
        <v>84</v>
      </c>
      <c r="AX87">
        <f>IF(Z87&gt;0, (R87*SUMPRODUCT(K87:$K$98, X87:$X$98)-K87*$AZ$3)/Z87, 0)</f>
        <v>-5.3625299877613332E+22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0.88338371900000001</v>
      </c>
      <c r="Q88" s="4">
        <f t="shared" si="49"/>
        <v>25</v>
      </c>
      <c r="R88">
        <f t="shared" si="28"/>
        <v>50000</v>
      </c>
      <c r="S88">
        <f t="shared" si="29"/>
        <v>-4.4908461995202535E+23</v>
      </c>
      <c r="U88">
        <f t="shared" si="39"/>
        <v>0.88338371900000001</v>
      </c>
      <c r="V88">
        <f t="shared" si="40"/>
        <v>0.01</v>
      </c>
      <c r="W88">
        <f t="shared" si="41"/>
        <v>6.2308169806811301E-24</v>
      </c>
      <c r="X88">
        <f t="shared" si="42"/>
        <v>5.504202276802448E-24</v>
      </c>
      <c r="Y88">
        <f t="shared" si="43"/>
        <v>6.2308169806811305E-26</v>
      </c>
      <c r="Z88">
        <f t="shared" si="44"/>
        <v>6.643065340718708E-25</v>
      </c>
      <c r="AB88">
        <f t="shared" si="45"/>
        <v>-0.33412942907155085</v>
      </c>
      <c r="AC88">
        <f t="shared" si="46"/>
        <v>-0.29832984738531326</v>
      </c>
      <c r="AE88">
        <f t="shared" si="30"/>
        <v>0</v>
      </c>
      <c r="AF88">
        <f t="shared" si="31"/>
        <v>0</v>
      </c>
      <c r="AG88">
        <f t="shared" si="31"/>
        <v>-1.6607663351796769E-23</v>
      </c>
      <c r="AH88">
        <f t="shared" si="32"/>
        <v>-2.7521011384012239E-19</v>
      </c>
      <c r="AI88">
        <f t="shared" si="33"/>
        <v>-2.752267215034742E-19</v>
      </c>
      <c r="AJ88">
        <f t="shared" si="34"/>
        <v>-3.5799581686237592E-2</v>
      </c>
      <c r="AK88">
        <f t="shared" si="47"/>
        <v>-2.3389060035008562E-2</v>
      </c>
      <c r="AL88">
        <f t="shared" ref="AL88:AL98" si="50">SUM(AI88:AK88)</f>
        <v>-5.9188641721246153E-2</v>
      </c>
      <c r="AN88">
        <f t="shared" si="35"/>
        <v>0</v>
      </c>
      <c r="AO88">
        <f t="shared" si="35"/>
        <v>0</v>
      </c>
      <c r="AP88">
        <f t="shared" si="35"/>
        <v>-2.7840110050243434E-27</v>
      </c>
      <c r="AQ88">
        <f t="shared" si="35"/>
        <v>-4.6134604814349745E-23</v>
      </c>
      <c r="AR88">
        <f t="shared" si="35"/>
        <v>-4.613738882535477E-23</v>
      </c>
      <c r="AS88">
        <f t="shared" si="35"/>
        <v>-6.0012313158413439E-6</v>
      </c>
      <c r="AT88">
        <f t="shared" si="35"/>
        <v>-3.9208044596830118E-6</v>
      </c>
      <c r="AU88">
        <f t="shared" si="24"/>
        <v>-9.9220357755243556E-6</v>
      </c>
      <c r="AW88">
        <v>85</v>
      </c>
      <c r="AX88">
        <f>IF(Z88&gt;0, (R88*SUMPRODUCT(K88:$K$98, X88:$X$98)-K88*$AZ$3)/Z88, 0)</f>
        <v>-4.4908461995202535E+23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0.88875356999999999</v>
      </c>
      <c r="Q89" s="4">
        <f t="shared" si="49"/>
        <v>25</v>
      </c>
      <c r="R89">
        <f t="shared" si="28"/>
        <v>50000</v>
      </c>
      <c r="S89">
        <f t="shared" si="29"/>
        <v>-3.9603214717936357E+24</v>
      </c>
      <c r="U89">
        <f t="shared" si="39"/>
        <v>0.88875356999999999</v>
      </c>
      <c r="V89">
        <f t="shared" si="40"/>
        <v>0.01</v>
      </c>
      <c r="W89">
        <f t="shared" si="41"/>
        <v>6.643065340718708E-25</v>
      </c>
      <c r="X89">
        <f t="shared" si="42"/>
        <v>5.9040480373070185E-25</v>
      </c>
      <c r="Y89">
        <f t="shared" si="43"/>
        <v>6.6430653407187078E-27</v>
      </c>
      <c r="Z89">
        <f t="shared" si="44"/>
        <v>6.7258665000450255E-26</v>
      </c>
      <c r="AB89">
        <f t="shared" si="45"/>
        <v>-0.29832984738531326</v>
      </c>
      <c r="AC89">
        <f t="shared" si="46"/>
        <v>-0.26636593516545826</v>
      </c>
      <c r="AE89">
        <f t="shared" si="30"/>
        <v>0</v>
      </c>
      <c r="AF89">
        <f t="shared" si="31"/>
        <v>0</v>
      </c>
      <c r="AG89">
        <f t="shared" si="31"/>
        <v>-1.6814666250112563E-24</v>
      </c>
      <c r="AH89">
        <f t="shared" si="32"/>
        <v>-2.9520240186535089E-20</v>
      </c>
      <c r="AI89">
        <f t="shared" si="33"/>
        <v>-2.9521921653160101E-20</v>
      </c>
      <c r="AJ89">
        <f t="shared" si="34"/>
        <v>-3.1963912219855006E-2</v>
      </c>
      <c r="AK89">
        <f t="shared" si="47"/>
        <v>-2.0883089316971932E-2</v>
      </c>
      <c r="AL89">
        <f t="shared" si="50"/>
        <v>-5.2847001536826935E-2</v>
      </c>
      <c r="AN89">
        <f t="shared" si="35"/>
        <v>0</v>
      </c>
      <c r="AO89">
        <f t="shared" si="35"/>
        <v>0</v>
      </c>
      <c r="AP89">
        <f t="shared" si="35"/>
        <v>-2.5167069226734522E-28</v>
      </c>
      <c r="AQ89">
        <f t="shared" si="35"/>
        <v>-4.4183923564904867E-24</v>
      </c>
      <c r="AR89">
        <f t="shared" si="35"/>
        <v>-4.4186440271827545E-24</v>
      </c>
      <c r="AS89">
        <f t="shared" si="35"/>
        <v>-4.7841448627561751E-6</v>
      </c>
      <c r="AT89">
        <f t="shared" si="35"/>
        <v>-3.1256413103340333E-6</v>
      </c>
      <c r="AU89">
        <f t="shared" si="24"/>
        <v>-7.9097861730902071E-6</v>
      </c>
      <c r="AW89">
        <v>86</v>
      </c>
      <c r="AX89">
        <f>IF(Z89&gt;0, (R89*SUMPRODUCT(K89:$K$98, X89:$X$98)-K89*$AZ$3)/Z89, 0)</f>
        <v>-3.9603214717936357E+24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0.89409425099999995</v>
      </c>
      <c r="Q90" s="4">
        <f t="shared" si="49"/>
        <v>25</v>
      </c>
      <c r="R90">
        <f t="shared" si="28"/>
        <v>50000</v>
      </c>
      <c r="S90">
        <f t="shared" si="29"/>
        <v>-3.6869544849719663E+25</v>
      </c>
      <c r="U90">
        <f t="shared" si="39"/>
        <v>0.89409425099999995</v>
      </c>
      <c r="V90">
        <f t="shared" si="40"/>
        <v>0.01</v>
      </c>
      <c r="W90">
        <f t="shared" si="41"/>
        <v>6.7258665000450255E-26</v>
      </c>
      <c r="X90">
        <f t="shared" si="42"/>
        <v>6.0135585706837478E-26</v>
      </c>
      <c r="Y90">
        <f t="shared" si="43"/>
        <v>6.725866500045026E-28</v>
      </c>
      <c r="Z90">
        <f t="shared" si="44"/>
        <v>6.4504926436082739E-27</v>
      </c>
      <c r="AB90">
        <f t="shared" si="45"/>
        <v>-0.26636593516545826</v>
      </c>
      <c r="AC90">
        <f t="shared" si="46"/>
        <v>-0.23782672782630201</v>
      </c>
      <c r="AE90">
        <f t="shared" si="30"/>
        <v>0</v>
      </c>
      <c r="AF90">
        <f t="shared" si="31"/>
        <v>0</v>
      </c>
      <c r="AG90">
        <f t="shared" si="31"/>
        <v>-1.6126231609020685E-25</v>
      </c>
      <c r="AH90">
        <f t="shared" si="32"/>
        <v>-3.0067792853418737E-21</v>
      </c>
      <c r="AI90">
        <f t="shared" si="33"/>
        <v>-3.0069405476579638E-21</v>
      </c>
      <c r="AJ90">
        <f t="shared" si="34"/>
        <v>-2.8539207339156242E-2</v>
      </c>
      <c r="AK90">
        <f t="shared" si="47"/>
        <v>-1.8645615461582079E-2</v>
      </c>
      <c r="AL90">
        <f t="shared" si="50"/>
        <v>-4.7184822800738324E-2</v>
      </c>
      <c r="AN90">
        <f t="shared" si="35"/>
        <v>0</v>
      </c>
      <c r="AO90">
        <f t="shared" si="35"/>
        <v>0</v>
      </c>
      <c r="AP90">
        <f t="shared" si="35"/>
        <v>-2.1550594860043108E-29</v>
      </c>
      <c r="AQ90">
        <f t="shared" si="35"/>
        <v>-4.0181664125254195E-25</v>
      </c>
      <c r="AR90">
        <f t="shared" si="35"/>
        <v>-4.01838191847402E-25</v>
      </c>
      <c r="AS90">
        <f t="shared" si="35"/>
        <v>-3.8138909939063874E-6</v>
      </c>
      <c r="AT90">
        <f t="shared" si="35"/>
        <v>-2.4917421160188398E-6</v>
      </c>
      <c r="AU90">
        <f t="shared" si="24"/>
        <v>-6.3056331099252276E-6</v>
      </c>
      <c r="AW90">
        <v>87</v>
      </c>
      <c r="AX90">
        <f>IF(Z90&gt;0, (R90*SUMPRODUCT(K90:$K$98, X90:$X$98)-K90*$AZ$3)/Z90, 0)</f>
        <v>-3.6869544849719663E+25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0.89939914200000004</v>
      </c>
      <c r="Q91" s="4">
        <f t="shared" si="49"/>
        <v>25</v>
      </c>
      <c r="R91">
        <f t="shared" si="28"/>
        <v>50000</v>
      </c>
      <c r="S91">
        <f t="shared" si="29"/>
        <v>-3.6334354000228126E+26</v>
      </c>
      <c r="U91">
        <f t="shared" si="39"/>
        <v>0.89939914200000004</v>
      </c>
      <c r="V91">
        <f t="shared" si="40"/>
        <v>0.01</v>
      </c>
      <c r="W91">
        <f t="shared" si="41"/>
        <v>6.4504926436082739E-27</v>
      </c>
      <c r="X91">
        <f t="shared" si="42"/>
        <v>5.8015675491385937E-27</v>
      </c>
      <c r="Y91">
        <f t="shared" si="43"/>
        <v>6.4504926436082741E-29</v>
      </c>
      <c r="Z91">
        <f t="shared" si="44"/>
        <v>5.8442016803359744E-28</v>
      </c>
      <c r="AB91">
        <f t="shared" si="45"/>
        <v>-0.23782672782630201</v>
      </c>
      <c r="AC91">
        <f t="shared" si="46"/>
        <v>-0.21234529270205535</v>
      </c>
      <c r="AE91">
        <f t="shared" si="30"/>
        <v>0</v>
      </c>
      <c r="AF91">
        <f t="shared" si="31"/>
        <v>0</v>
      </c>
      <c r="AG91">
        <f t="shared" si="31"/>
        <v>-1.4610504200839936E-26</v>
      </c>
      <c r="AH91">
        <f t="shared" si="32"/>
        <v>-2.9007837745692966E-22</v>
      </c>
      <c r="AI91">
        <f t="shared" si="33"/>
        <v>-2.9009298796113052E-22</v>
      </c>
      <c r="AJ91">
        <f t="shared" si="34"/>
        <v>-2.5481435124246665E-2</v>
      </c>
      <c r="AK91">
        <f t="shared" si="47"/>
        <v>-1.6647870947841141E-2</v>
      </c>
      <c r="AL91">
        <f t="shared" si="50"/>
        <v>-4.2129306072087806E-2</v>
      </c>
      <c r="AN91">
        <f t="shared" si="35"/>
        <v>0</v>
      </c>
      <c r="AO91">
        <f t="shared" si="35"/>
        <v>0</v>
      </c>
      <c r="AP91">
        <f t="shared" si="35"/>
        <v>-1.7433057006520481E-30</v>
      </c>
      <c r="AQ91">
        <f t="shared" si="35"/>
        <v>-3.4611761654843532E-26</v>
      </c>
      <c r="AR91">
        <f t="shared" si="35"/>
        <v>-3.4613504960544188E-26</v>
      </c>
      <c r="AS91">
        <f t="shared" si="35"/>
        <v>-3.0404105499891504E-6</v>
      </c>
      <c r="AT91">
        <f t="shared" si="35"/>
        <v>-1.9864015593262432E-6</v>
      </c>
      <c r="AU91">
        <f t="shared" si="24"/>
        <v>-5.0268121093153941E-6</v>
      </c>
      <c r="AW91">
        <v>88</v>
      </c>
      <c r="AX91">
        <f>IF(Z91&gt;0, (R91*SUMPRODUCT(K91:$K$98, X91:$X$98)-K91*$AZ$3)/Z91, 0)</f>
        <v>-3.6334354000228126E+26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0.90466162100000003</v>
      </c>
      <c r="Q92" s="4">
        <f t="shared" si="49"/>
        <v>25</v>
      </c>
      <c r="R92">
        <f t="shared" si="28"/>
        <v>50000</v>
      </c>
      <c r="S92">
        <f t="shared" si="29"/>
        <v>-3.8015003191241397E+27</v>
      </c>
      <c r="U92">
        <f t="shared" si="39"/>
        <v>0.90466162100000003</v>
      </c>
      <c r="V92">
        <f t="shared" si="40"/>
        <v>0.01</v>
      </c>
      <c r="W92">
        <f t="shared" si="41"/>
        <v>5.8442016803359744E-28</v>
      </c>
      <c r="X92">
        <f t="shared" si="42"/>
        <v>5.2870249655836663E-28</v>
      </c>
      <c r="Y92">
        <f t="shared" si="43"/>
        <v>5.8442016803359743E-30</v>
      </c>
      <c r="Z92">
        <f t="shared" si="44"/>
        <v>4.9873469794894827E-29</v>
      </c>
      <c r="AB92">
        <f t="shared" si="45"/>
        <v>-0.21234529270205535</v>
      </c>
      <c r="AC92">
        <f t="shared" si="46"/>
        <v>-0.18959401134112083</v>
      </c>
      <c r="AE92">
        <f t="shared" si="30"/>
        <v>0</v>
      </c>
      <c r="AF92">
        <f t="shared" si="31"/>
        <v>0</v>
      </c>
      <c r="AG92">
        <f t="shared" si="31"/>
        <v>-1.2468367448723707E-27</v>
      </c>
      <c r="AH92">
        <f t="shared" si="32"/>
        <v>-2.6435124827918332E-23</v>
      </c>
      <c r="AI92">
        <f t="shared" si="33"/>
        <v>-2.6436371664663204E-23</v>
      </c>
      <c r="AJ92">
        <f t="shared" si="34"/>
        <v>-2.2751281360934517E-2</v>
      </c>
      <c r="AK92">
        <f t="shared" si="47"/>
        <v>-1.4864170489143876E-2</v>
      </c>
      <c r="AL92">
        <f t="shared" si="50"/>
        <v>-3.7615451850078391E-2</v>
      </c>
      <c r="AN92">
        <f t="shared" si="35"/>
        <v>0</v>
      </c>
      <c r="AO92">
        <f t="shared" si="35"/>
        <v>0</v>
      </c>
      <c r="AP92">
        <f t="shared" si="35"/>
        <v>-1.3283114517420092E-31</v>
      </c>
      <c r="AQ92">
        <f t="shared" si="35"/>
        <v>-2.8162531447328973E-27</v>
      </c>
      <c r="AR92">
        <f t="shared" si="35"/>
        <v>-2.8163859758780716E-27</v>
      </c>
      <c r="AS92">
        <f t="shared" si="35"/>
        <v>-2.4237966756928805E-6</v>
      </c>
      <c r="AT92">
        <f t="shared" si="35"/>
        <v>-1.5835471614526811E-6</v>
      </c>
      <c r="AU92">
        <f t="shared" si="24"/>
        <v>-4.007343837145562E-6</v>
      </c>
      <c r="AW92">
        <v>89</v>
      </c>
      <c r="AX92">
        <f>IF(Z92&gt;0, (R92*SUMPRODUCT(K92:$K$98, X92:$X$98)-K92*$AZ$3)/Z92, 0)</f>
        <v>-3.8015003191241397E+27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0.90987524600000003</v>
      </c>
      <c r="Q93" s="4">
        <f t="shared" si="49"/>
        <v>25</v>
      </c>
      <c r="R93">
        <f t="shared" si="28"/>
        <v>50000</v>
      </c>
      <c r="S93">
        <f t="shared" si="29"/>
        <v>-4.2361399493391219E+28</v>
      </c>
      <c r="U93">
        <f t="shared" si="39"/>
        <v>0.90987524600000003</v>
      </c>
      <c r="V93">
        <f t="shared" si="40"/>
        <v>0.01</v>
      </c>
      <c r="W93">
        <f t="shared" si="41"/>
        <v>4.9873469794894827E-29</v>
      </c>
      <c r="X93">
        <f t="shared" si="42"/>
        <v>4.5378635598503501E-29</v>
      </c>
      <c r="Y93">
        <f t="shared" si="43"/>
        <v>4.9873469794894828E-31</v>
      </c>
      <c r="Z93">
        <f t="shared" si="44"/>
        <v>3.9960994984423783E-30</v>
      </c>
      <c r="AB93">
        <f t="shared" si="45"/>
        <v>-0.18959401134112083</v>
      </c>
      <c r="AC93">
        <f t="shared" si="46"/>
        <v>-0.16928036726885787</v>
      </c>
      <c r="AE93">
        <f t="shared" si="30"/>
        <v>0</v>
      </c>
      <c r="AF93">
        <f t="shared" si="31"/>
        <v>0</v>
      </c>
      <c r="AG93">
        <f t="shared" si="31"/>
        <v>-9.9902487461059458E-29</v>
      </c>
      <c r="AH93">
        <f t="shared" si="32"/>
        <v>-2.2689317799251749E-24</v>
      </c>
      <c r="AI93">
        <f t="shared" si="33"/>
        <v>-2.2690316824126359E-24</v>
      </c>
      <c r="AJ93">
        <f t="shared" si="34"/>
        <v>-2.0313644072262965E-2</v>
      </c>
      <c r="AK93">
        <f t="shared" si="47"/>
        <v>-1.3271580793878459E-2</v>
      </c>
      <c r="AL93">
        <f t="shared" si="50"/>
        <v>-3.3585224866141426E-2</v>
      </c>
      <c r="AN93">
        <f t="shared" si="35"/>
        <v>0</v>
      </c>
      <c r="AO93">
        <f t="shared" si="35"/>
        <v>0</v>
      </c>
      <c r="AP93">
        <f t="shared" si="35"/>
        <v>-9.5027346701974425E-33</v>
      </c>
      <c r="AQ93">
        <f t="shared" si="35"/>
        <v>-2.1582101944971029E-28</v>
      </c>
      <c r="AR93">
        <f t="shared" si="35"/>
        <v>-2.1583052218438047E-28</v>
      </c>
      <c r="AS93">
        <f t="shared" si="35"/>
        <v>-1.9322358702908806E-6</v>
      </c>
      <c r="AT93">
        <f t="shared" si="35"/>
        <v>-1.2623941019233744E-6</v>
      </c>
      <c r="AU93">
        <f t="shared" si="24"/>
        <v>-3.1946299722142555E-6</v>
      </c>
      <c r="AW93">
        <v>90</v>
      </c>
      <c r="AX93">
        <f>IF(Z93&gt;0, (R93*SUMPRODUCT(K93:$K$98, X93:$X$98)-K93*$AZ$3)/Z93, 0)</f>
        <v>-4.2361399493391219E+28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0.91506238500000003</v>
      </c>
      <c r="Q94" s="4">
        <f t="shared" si="49"/>
        <v>25</v>
      </c>
      <c r="R94">
        <f t="shared" si="28"/>
        <v>50000</v>
      </c>
      <c r="S94">
        <f t="shared" si="29"/>
        <v>-5.0472220284965514E+29</v>
      </c>
      <c r="U94">
        <f t="shared" si="39"/>
        <v>0.91506238500000003</v>
      </c>
      <c r="V94">
        <f t="shared" si="40"/>
        <v>0.01</v>
      </c>
      <c r="W94">
        <f t="shared" si="41"/>
        <v>3.9960994984423783E-30</v>
      </c>
      <c r="X94">
        <f t="shared" si="42"/>
        <v>3.656680337741987E-30</v>
      </c>
      <c r="Y94">
        <f t="shared" si="43"/>
        <v>3.9960994984423784E-32</v>
      </c>
      <c r="Z94">
        <f t="shared" si="44"/>
        <v>2.9945816571596761E-31</v>
      </c>
      <c r="AB94">
        <f t="shared" si="45"/>
        <v>-0.16928036726885787</v>
      </c>
      <c r="AC94">
        <f t="shared" si="46"/>
        <v>-0.15114318506148025</v>
      </c>
      <c r="AE94">
        <f t="shared" si="30"/>
        <v>0</v>
      </c>
      <c r="AF94">
        <f t="shared" si="31"/>
        <v>0</v>
      </c>
      <c r="AG94">
        <f t="shared" si="31"/>
        <v>-7.4864541428991904E-30</v>
      </c>
      <c r="AH94">
        <f t="shared" si="32"/>
        <v>-1.8283401688709935E-25</v>
      </c>
      <c r="AI94">
        <f t="shared" si="33"/>
        <v>-1.8284150334124226E-25</v>
      </c>
      <c r="AJ94">
        <f t="shared" si="34"/>
        <v>-1.8137182207377617E-2</v>
      </c>
      <c r="AK94">
        <f t="shared" si="47"/>
        <v>-1.1849625708820052E-2</v>
      </c>
      <c r="AL94">
        <f t="shared" si="50"/>
        <v>-2.9986807916197671E-2</v>
      </c>
      <c r="AN94">
        <f t="shared" si="35"/>
        <v>0</v>
      </c>
      <c r="AO94">
        <f t="shared" si="35"/>
        <v>0</v>
      </c>
      <c r="AP94">
        <f t="shared" si="35"/>
        <v>-6.3581452871643464E-34</v>
      </c>
      <c r="AQ94">
        <f t="shared" si="35"/>
        <v>-1.5527848305951894E-29</v>
      </c>
      <c r="AR94">
        <f t="shared" si="35"/>
        <v>-1.552848412048061E-29</v>
      </c>
      <c r="AS94">
        <f t="shared" si="35"/>
        <v>-1.5403666057803551E-6</v>
      </c>
      <c r="AT94">
        <f t="shared" si="35"/>
        <v>-1.0063728491098327E-6</v>
      </c>
      <c r="AU94">
        <f t="shared" si="24"/>
        <v>-2.5467394548901883E-6</v>
      </c>
      <c r="AW94">
        <v>91</v>
      </c>
      <c r="AX94">
        <f>IF(Z94&gt;0, (R94*SUMPRODUCT(K94:$K$98, X94:$X$98)-K94*$AZ$3)/Z94, 0)</f>
        <v>-5.0472220284965514E+29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0.92024934599999997</v>
      </c>
      <c r="Q95" s="4">
        <f t="shared" si="49"/>
        <v>25</v>
      </c>
      <c r="R95">
        <f t="shared" si="28"/>
        <v>50000</v>
      </c>
      <c r="S95">
        <f t="shared" si="29"/>
        <v>-6.4607971127110306E+30</v>
      </c>
      <c r="U95">
        <f t="shared" si="39"/>
        <v>0.92024934599999997</v>
      </c>
      <c r="V95">
        <f t="shared" si="40"/>
        <v>0.01</v>
      </c>
      <c r="W95">
        <f t="shared" si="41"/>
        <v>2.9945816571596761E-31</v>
      </c>
      <c r="X95">
        <f t="shared" si="42"/>
        <v>2.7557618115447881E-31</v>
      </c>
      <c r="Y95">
        <f t="shared" si="43"/>
        <v>2.9945816571596763E-33</v>
      </c>
      <c r="Z95">
        <f t="shared" si="44"/>
        <v>2.0887402904329127E-32</v>
      </c>
      <c r="AB95">
        <f t="shared" si="45"/>
        <v>-0.15114318506148025</v>
      </c>
      <c r="AC95">
        <f t="shared" si="46"/>
        <v>-0.13494927237632162</v>
      </c>
      <c r="AE95">
        <f t="shared" si="30"/>
        <v>0</v>
      </c>
      <c r="AF95">
        <f t="shared" si="31"/>
        <v>0</v>
      </c>
      <c r="AG95">
        <f t="shared" si="31"/>
        <v>-5.2218507260822814E-31</v>
      </c>
      <c r="AH95">
        <f t="shared" si="32"/>
        <v>-1.3778809057723939E-26</v>
      </c>
      <c r="AI95">
        <f t="shared" si="33"/>
        <v>-1.3779331242796546E-26</v>
      </c>
      <c r="AJ95">
        <f t="shared" si="34"/>
        <v>-1.6193912685158629E-2</v>
      </c>
      <c r="AK95">
        <f t="shared" si="47"/>
        <v>-1.0580022954303618E-2</v>
      </c>
      <c r="AL95">
        <f t="shared" si="50"/>
        <v>-2.6773935639462246E-2</v>
      </c>
      <c r="AN95">
        <f t="shared" si="35"/>
        <v>0</v>
      </c>
      <c r="AO95">
        <f t="shared" si="35"/>
        <v>0</v>
      </c>
      <c r="AP95">
        <f t="shared" si="35"/>
        <v>-3.9596856429172413E-35</v>
      </c>
      <c r="AQ95">
        <f t="shared" si="35"/>
        <v>-1.0448355432653518E-30</v>
      </c>
      <c r="AR95">
        <f t="shared" si="35"/>
        <v>-1.044875140121781E-30</v>
      </c>
      <c r="AS95">
        <f t="shared" si="35"/>
        <v>-1.2279708273121485E-6</v>
      </c>
      <c r="AT95">
        <f t="shared" si="35"/>
        <v>-8.0227427384393555E-7</v>
      </c>
      <c r="AU95">
        <f t="shared" si="24"/>
        <v>-2.0302451011560837E-6</v>
      </c>
      <c r="AW95">
        <v>92</v>
      </c>
      <c r="AX95">
        <f>IF(Z95&gt;0, (R95*SUMPRODUCT(K95:$K$98, X95:$X$98)-K95*$AZ$3)/Z95, 0)</f>
        <v>-6.4607971127110306E+30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0.92543648599999995</v>
      </c>
      <c r="Q96" s="4">
        <f t="shared" si="49"/>
        <v>25</v>
      </c>
      <c r="R96">
        <f t="shared" si="28"/>
        <v>50000</v>
      </c>
      <c r="S96">
        <f t="shared" si="29"/>
        <v>-8.9347194618849966E+31</v>
      </c>
      <c r="U96">
        <f t="shared" si="39"/>
        <v>0.92543648599999995</v>
      </c>
      <c r="V96">
        <f t="shared" si="40"/>
        <v>0.01</v>
      </c>
      <c r="W96">
        <f t="shared" si="41"/>
        <v>2.0887402904329127E-32</v>
      </c>
      <c r="X96">
        <f t="shared" si="42"/>
        <v>1.9329964745448541E-32</v>
      </c>
      <c r="Y96">
        <f t="shared" si="43"/>
        <v>2.0887402904329126E-34</v>
      </c>
      <c r="Z96">
        <f t="shared" si="44"/>
        <v>1.3485641298372952E-33</v>
      </c>
      <c r="AB96">
        <f t="shared" si="45"/>
        <v>-0.13494927237632162</v>
      </c>
      <c r="AC96">
        <f t="shared" si="46"/>
        <v>-0.12049042176457286</v>
      </c>
      <c r="AE96">
        <f t="shared" si="30"/>
        <v>0</v>
      </c>
      <c r="AF96">
        <f t="shared" si="31"/>
        <v>0</v>
      </c>
      <c r="AG96">
        <f t="shared" si="31"/>
        <v>-3.3714103245932379E-32</v>
      </c>
      <c r="AH96">
        <f t="shared" si="32"/>
        <v>-9.6649823727242703E-28</v>
      </c>
      <c r="AI96">
        <f t="shared" si="33"/>
        <v>-9.6653195137567294E-28</v>
      </c>
      <c r="AJ96">
        <f t="shared" si="34"/>
        <v>-1.4458850611748758E-2</v>
      </c>
      <c r="AK96">
        <f t="shared" si="47"/>
        <v>-9.4464490663425139E-3</v>
      </c>
      <c r="AL96">
        <f t="shared" si="50"/>
        <v>-2.3905299678091272E-2</v>
      </c>
      <c r="AN96">
        <f t="shared" si="35"/>
        <v>0</v>
      </c>
      <c r="AO96">
        <f t="shared" si="35"/>
        <v>0</v>
      </c>
      <c r="AP96">
        <f t="shared" si="35"/>
        <v>-2.2826001735900579E-36</v>
      </c>
      <c r="AQ96">
        <f t="shared" si="35"/>
        <v>-6.5436385125821117E-32</v>
      </c>
      <c r="AR96">
        <f t="shared" si="35"/>
        <v>-6.5438667725994706E-32</v>
      </c>
      <c r="AS96">
        <f t="shared" si="35"/>
        <v>-9.7893082534450478E-7</v>
      </c>
      <c r="AT96">
        <f t="shared" si="35"/>
        <v>-6.3956813922507585E-7</v>
      </c>
      <c r="AU96">
        <f t="shared" si="24"/>
        <v>-1.6184989645695806E-6</v>
      </c>
      <c r="AW96">
        <v>93</v>
      </c>
      <c r="AX96">
        <f>IF(Z96&gt;0, (R96*SUMPRODUCT(K96:$K$98, X96:$X$98)-K96*$AZ$3)/Z96, 0)</f>
        <v>-8.9347194618849966E+31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0.93062362499999995</v>
      </c>
      <c r="Q97" s="4">
        <f t="shared" si="49"/>
        <v>25</v>
      </c>
      <c r="R97">
        <f t="shared" si="28"/>
        <v>50000</v>
      </c>
      <c r="S97">
        <f t="shared" si="29"/>
        <v>-1.3435357229148353E+33</v>
      </c>
      <c r="U97">
        <f t="shared" si="39"/>
        <v>0.93062362499999995</v>
      </c>
      <c r="V97">
        <f t="shared" si="40"/>
        <v>0.01</v>
      </c>
      <c r="W97">
        <f t="shared" si="41"/>
        <v>1.3485641298372952E-33</v>
      </c>
      <c r="X97">
        <f t="shared" si="42"/>
        <v>1.2550056390541542E-33</v>
      </c>
      <c r="Y97">
        <f t="shared" si="43"/>
        <v>1.3485641298372952E-35</v>
      </c>
      <c r="Z97">
        <f t="shared" si="44"/>
        <v>8.0072849484768041E-35</v>
      </c>
      <c r="AB97">
        <f t="shared" si="45"/>
        <v>-0.12049042176457286</v>
      </c>
      <c r="AC97">
        <f t="shared" si="46"/>
        <v>-0.10758073371836863</v>
      </c>
      <c r="AE97">
        <f t="shared" si="30"/>
        <v>0</v>
      </c>
      <c r="AF97">
        <f t="shared" si="31"/>
        <v>0</v>
      </c>
      <c r="AG97">
        <f t="shared" si="31"/>
        <v>-2.0018212371192011E-33</v>
      </c>
      <c r="AH97">
        <f t="shared" si="32"/>
        <v>-6.2750281952707709E-29</v>
      </c>
      <c r="AI97">
        <f t="shared" si="33"/>
        <v>-6.2752283773944828E-29</v>
      </c>
      <c r="AJ97">
        <f t="shared" si="34"/>
        <v>-1.2909688046204237E-2</v>
      </c>
      <c r="AK97">
        <f t="shared" si="47"/>
        <v>-8.4343295235201014E-3</v>
      </c>
      <c r="AL97">
        <f t="shared" si="50"/>
        <v>-2.1344017569724337E-2</v>
      </c>
      <c r="AN97">
        <f t="shared" si="35"/>
        <v>0</v>
      </c>
      <c r="AO97">
        <f t="shared" si="35"/>
        <v>0</v>
      </c>
      <c r="AP97">
        <f t="shared" si="35"/>
        <v>-1.2101118203763264E-37</v>
      </c>
      <c r="AQ97">
        <f t="shared" si="35"/>
        <v>-3.7932886570928724E-33</v>
      </c>
      <c r="AR97">
        <f t="shared" si="35"/>
        <v>-3.7934096682749098E-33</v>
      </c>
      <c r="AS97">
        <f t="shared" si="35"/>
        <v>-7.8039766051060571E-7</v>
      </c>
      <c r="AT97">
        <f t="shared" si="35"/>
        <v>-5.0985980486692908E-7</v>
      </c>
      <c r="AU97">
        <f t="shared" si="24"/>
        <v>-1.2902574653775348E-6</v>
      </c>
      <c r="AW97">
        <v>94</v>
      </c>
      <c r="AX97">
        <f>IF(Z97&gt;0, (R97*SUMPRODUCT(K97:$K$98, X97:$X$98)-K97*$AZ$3)/Z97, 0)</f>
        <v>-1.3435357229148353E+33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8.0072849484768041E-35</v>
      </c>
      <c r="X98">
        <f t="shared" si="42"/>
        <v>8.0072849484768041E-35</v>
      </c>
      <c r="Y98">
        <f t="shared" si="43"/>
        <v>8.0072849484768035E-37</v>
      </c>
      <c r="Z98">
        <f t="shared" si="44"/>
        <v>0</v>
      </c>
      <c r="AB98">
        <f t="shared" si="45"/>
        <v>-0.10758073371836863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-4.0036424742384022E-30</v>
      </c>
      <c r="AI98">
        <f t="shared" si="33"/>
        <v>-4.0036424742384022E-30</v>
      </c>
      <c r="AJ98">
        <f t="shared" si="34"/>
        <v>-0.10758073371836863</v>
      </c>
      <c r="AK98">
        <f t="shared" si="47"/>
        <v>-7.5306513602858048E-3</v>
      </c>
      <c r="AL98">
        <f t="shared" si="50"/>
        <v>-0.11511138507865443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-2.1609139649577256E-34</v>
      </c>
      <c r="AR98">
        <f t="shared" si="35"/>
        <v>-2.1609139649577256E-34</v>
      </c>
      <c r="AS98">
        <f t="shared" si="35"/>
        <v>-5.806530212132482E-6</v>
      </c>
      <c r="AT98">
        <f t="shared" si="35"/>
        <v>-4.0645711484927379E-7</v>
      </c>
      <c r="AU98">
        <f t="shared" si="35"/>
        <v>-6.2129873269817548E-6</v>
      </c>
      <c r="AW98">
        <v>95</v>
      </c>
    </row>
    <row r="100" spans="5:50" x14ac:dyDescent="0.25">
      <c r="AN100" s="8">
        <f t="shared" ref="AN100:AP100" si="51">SUM(AN3:AN98)</f>
        <v>4021.3572862213668</v>
      </c>
      <c r="AO100" s="8">
        <f t="shared" si="51"/>
        <v>-402.1357286221367</v>
      </c>
      <c r="AP100" s="8">
        <f t="shared" si="51"/>
        <v>-1772.0448352763649</v>
      </c>
      <c r="AQ100" s="8">
        <f>SUM(AQ3:AQ98)</f>
        <v>-1779.6487385382545</v>
      </c>
      <c r="AR100" s="8">
        <f t="shared" ref="AR100:AU100" si="52">SUM(AR3:AR98)</f>
        <v>67.527983784610726</v>
      </c>
      <c r="AS100" s="8">
        <f t="shared" si="52"/>
        <v>-440.65170953744376</v>
      </c>
      <c r="AT100" s="8">
        <f t="shared" si="52"/>
        <v>161.09440020259271</v>
      </c>
      <c r="AU100" s="8">
        <f t="shared" si="52"/>
        <v>-212.02932555024054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AFE51-4E3B-45DC-A272-BCD4F3F269AF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'S.35.04.A'!C3*(1+C12)</f>
        <v>8052.4489317340276</v>
      </c>
      <c r="K3">
        <v>1</v>
      </c>
      <c r="L3" s="2">
        <v>0</v>
      </c>
      <c r="O3">
        <f>$C$3</f>
        <v>8052.4489317340276</v>
      </c>
      <c r="P3">
        <f>O3*C5</f>
        <v>805.24489317340283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8052.4489317340276</v>
      </c>
      <c r="AF3">
        <f t="shared" ref="AF3:AG34" si="3">-$Z3*P3</f>
        <v>-805.24489317340283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7047.2040385606251</v>
      </c>
      <c r="AJ3">
        <f t="shared" ref="AJ3:AJ66" si="6">AB3-AC3</f>
        <v>0</v>
      </c>
      <c r="AL3">
        <f t="shared" ref="AL3:AL23" si="7">SUM(AI3:AK3)</f>
        <v>7047.2040385606251</v>
      </c>
      <c r="AN3">
        <f t="shared" ref="AN3:AU34" si="8">AE3*$K3</f>
        <v>8052.4489317340276</v>
      </c>
      <c r="AO3">
        <f t="shared" si="8"/>
        <v>-805.24489317340283</v>
      </c>
      <c r="AP3">
        <f t="shared" si="8"/>
        <v>-200</v>
      </c>
      <c r="AQ3">
        <f t="shared" si="8"/>
        <v>0</v>
      </c>
      <c r="AR3">
        <f t="shared" si="8"/>
        <v>7047.2040385606251</v>
      </c>
      <c r="AS3">
        <f t="shared" si="8"/>
        <v>0</v>
      </c>
      <c r="AT3">
        <f t="shared" si="8"/>
        <v>0</v>
      </c>
      <c r="AU3">
        <f t="shared" si="8"/>
        <v>7047.2040385606251</v>
      </c>
      <c r="AW3">
        <v>0</v>
      </c>
      <c r="AX3">
        <f>IF(Z3&gt;0, (R3*SUMPRODUCT(K3:$K$98, X3:$X$98)-K3*$AZ$3)/Z3, 0)</f>
        <v>0</v>
      </c>
      <c r="AZ3">
        <f>C6*SUMPRODUCT(X4:X89, K4:K89)/1</f>
        <v>3914.9091399805325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50000</v>
      </c>
      <c r="S4">
        <f t="shared" si="1"/>
        <v>265.61590275460173</v>
      </c>
      <c r="U4">
        <f t="shared" ref="U4:U67" si="12">M4</f>
        <v>1.350768E-3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1.350768E-3</v>
      </c>
      <c r="Y4">
        <f t="shared" ref="Y4:Y67" si="16">V4*W4</f>
        <v>0.01</v>
      </c>
      <c r="Z4">
        <f t="shared" ref="Z4:Z67" si="17">MAX(0, W4-X4-Y4)</f>
        <v>0.98864923199999999</v>
      </c>
      <c r="AB4">
        <f t="shared" ref="AB4:AB67" si="18">AC3</f>
        <v>0</v>
      </c>
      <c r="AC4">
        <f t="shared" ref="AC4:AC67" si="19">S4*Z4</f>
        <v>262.6009582653237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-67.538399999999996</v>
      </c>
      <c r="AI4">
        <f t="shared" si="5"/>
        <v>-67.538399999999996</v>
      </c>
      <c r="AJ4">
        <f t="shared" si="6"/>
        <v>-262.6009582653237</v>
      </c>
      <c r="AK4">
        <f t="shared" ref="AK4:AK67" si="20">G4*SUM(AB4:AB4, AE4:AF4)</f>
        <v>0</v>
      </c>
      <c r="AL4">
        <f t="shared" si="7"/>
        <v>-330.13935826532372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-63.008116428771338</v>
      </c>
      <c r="AR4">
        <f t="shared" si="8"/>
        <v>-63.008116428771338</v>
      </c>
      <c r="AS4">
        <f t="shared" si="8"/>
        <v>-244.98643368348138</v>
      </c>
      <c r="AT4">
        <f t="shared" si="8"/>
        <v>0</v>
      </c>
      <c r="AU4">
        <f t="shared" si="8"/>
        <v>-307.99455011225274</v>
      </c>
      <c r="AW4">
        <v>1</v>
      </c>
      <c r="AX4">
        <f>IF(Z4&gt;0, (R4*SUMPRODUCT(K4:$K$98, X4:$X$98)-K4*$AZ$3)/Z4, 0)</f>
        <v>265.61590275460173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1.4039689999999999E-3</v>
      </c>
      <c r="Q5" s="4">
        <f t="shared" ref="Q5:Q68" si="22">$C$8</f>
        <v>25</v>
      </c>
      <c r="R5">
        <f t="shared" si="0"/>
        <v>50000</v>
      </c>
      <c r="S5">
        <f t="shared" si="1"/>
        <v>515.90329275375575</v>
      </c>
      <c r="U5">
        <f t="shared" si="12"/>
        <v>1.4039689999999999E-3</v>
      </c>
      <c r="V5">
        <f t="shared" si="13"/>
        <v>0.01</v>
      </c>
      <c r="W5">
        <f t="shared" si="14"/>
        <v>0.98864923199999999</v>
      </c>
      <c r="X5">
        <f t="shared" si="15"/>
        <v>1.3880328736018078E-3</v>
      </c>
      <c r="Y5">
        <f t="shared" si="16"/>
        <v>9.8864923200000007E-3</v>
      </c>
      <c r="Z5">
        <f t="shared" si="17"/>
        <v>0.97737470680639815</v>
      </c>
      <c r="AB5">
        <f t="shared" si="18"/>
        <v>262.6009582653237</v>
      </c>
      <c r="AC5">
        <f t="shared" si="19"/>
        <v>504.23082949565742</v>
      </c>
      <c r="AE5">
        <f t="shared" si="2"/>
        <v>0</v>
      </c>
      <c r="AF5">
        <f t="shared" si="3"/>
        <v>0</v>
      </c>
      <c r="AG5">
        <f t="shared" si="3"/>
        <v>-24.434367670159954</v>
      </c>
      <c r="AH5">
        <f t="shared" si="4"/>
        <v>-69.401643680090388</v>
      </c>
      <c r="AI5">
        <f t="shared" si="5"/>
        <v>-93.836011350250345</v>
      </c>
      <c r="AJ5">
        <f t="shared" si="6"/>
        <v>-241.62987123033372</v>
      </c>
      <c r="AK5">
        <f t="shared" si="20"/>
        <v>10.766639288878272</v>
      </c>
      <c r="AL5">
        <f t="shared" si="7"/>
        <v>-324.69924329170584</v>
      </c>
      <c r="AN5">
        <f t="shared" si="8"/>
        <v>0</v>
      </c>
      <c r="AO5">
        <f t="shared" si="8"/>
        <v>0</v>
      </c>
      <c r="AP5">
        <f t="shared" si="8"/>
        <v>-20.894023701507749</v>
      </c>
      <c r="AQ5">
        <f t="shared" si="8"/>
        <v>-59.345901950484624</v>
      </c>
      <c r="AR5">
        <f t="shared" si="8"/>
        <v>-80.23992565199238</v>
      </c>
      <c r="AS5">
        <f t="shared" si="8"/>
        <v>-206.61964019819501</v>
      </c>
      <c r="AT5">
        <f t="shared" si="8"/>
        <v>9.2066395793059019</v>
      </c>
      <c r="AU5">
        <f t="shared" si="8"/>
        <v>-277.65292627088149</v>
      </c>
      <c r="AW5">
        <v>2</v>
      </c>
      <c r="AX5">
        <f>IF(Z5&gt;0, (R5*SUMPRODUCT(K5:$K$98, X5:$X$98)-K5*$AZ$3)/Z5, 0)</f>
        <v>515.90329275375575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1.4771210000000001E-3</v>
      </c>
      <c r="Q6" s="4">
        <f t="shared" si="22"/>
        <v>25</v>
      </c>
      <c r="R6">
        <f t="shared" si="0"/>
        <v>50000</v>
      </c>
      <c r="S6">
        <f t="shared" si="1"/>
        <v>799.61614873316148</v>
      </c>
      <c r="U6">
        <f t="shared" si="12"/>
        <v>1.4771210000000001E-3</v>
      </c>
      <c r="V6">
        <f t="shared" si="13"/>
        <v>0.01</v>
      </c>
      <c r="W6">
        <f t="shared" si="14"/>
        <v>0.97737470680639815</v>
      </c>
      <c r="X6">
        <f t="shared" si="15"/>
        <v>1.4437007042925737E-3</v>
      </c>
      <c r="Y6">
        <f t="shared" si="16"/>
        <v>9.7737470680639826E-3</v>
      </c>
      <c r="Z6">
        <f t="shared" si="17"/>
        <v>0.96615725903404159</v>
      </c>
      <c r="AB6">
        <f t="shared" si="18"/>
        <v>504.23082949565742</v>
      </c>
      <c r="AC6">
        <f t="shared" si="19"/>
        <v>772.55494653938786</v>
      </c>
      <c r="AE6">
        <f t="shared" si="2"/>
        <v>0</v>
      </c>
      <c r="AF6">
        <f t="shared" si="3"/>
        <v>0</v>
      </c>
      <c r="AG6">
        <f t="shared" si="3"/>
        <v>-24.153931475851039</v>
      </c>
      <c r="AH6">
        <f t="shared" si="4"/>
        <v>-72.185035214628684</v>
      </c>
      <c r="AI6">
        <f t="shared" si="5"/>
        <v>-96.338966690479722</v>
      </c>
      <c r="AJ6">
        <f t="shared" si="6"/>
        <v>-268.32411704373044</v>
      </c>
      <c r="AK6">
        <f t="shared" si="20"/>
        <v>29.497503525495961</v>
      </c>
      <c r="AL6">
        <f t="shared" si="7"/>
        <v>-335.16558020871418</v>
      </c>
      <c r="AN6">
        <f t="shared" si="8"/>
        <v>0</v>
      </c>
      <c r="AO6">
        <f t="shared" si="8"/>
        <v>0</v>
      </c>
      <c r="AP6">
        <f t="shared" si="8"/>
        <v>-18.63258499170832</v>
      </c>
      <c r="AQ6">
        <f t="shared" si="8"/>
        <v>-55.684260142525623</v>
      </c>
      <c r="AR6">
        <f t="shared" si="8"/>
        <v>-74.316845134233944</v>
      </c>
      <c r="AS6">
        <f t="shared" si="8"/>
        <v>-206.98791503739017</v>
      </c>
      <c r="AT6">
        <f t="shared" si="8"/>
        <v>22.754670064023365</v>
      </c>
      <c r="AU6">
        <f t="shared" si="8"/>
        <v>-258.55009010760074</v>
      </c>
      <c r="AW6">
        <v>3</v>
      </c>
      <c r="AX6">
        <f>IF(Z6&gt;0, (R6*SUMPRODUCT(K6:$K$98, X6:$X$98)-K6*$AZ$3)/Z6, 0)</f>
        <v>799.61614873316148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1.5616740000000001E-3</v>
      </c>
      <c r="Q7" s="4">
        <f t="shared" si="22"/>
        <v>25</v>
      </c>
      <c r="R7">
        <f t="shared" si="0"/>
        <v>50000</v>
      </c>
      <c r="S7">
        <f t="shared" si="1"/>
        <v>1035.7922960912745</v>
      </c>
      <c r="U7">
        <f t="shared" si="12"/>
        <v>1.5616740000000001E-3</v>
      </c>
      <c r="V7">
        <f t="shared" si="13"/>
        <v>0.01</v>
      </c>
      <c r="W7">
        <f t="shared" si="14"/>
        <v>0.96615725903404159</v>
      </c>
      <c r="X7">
        <f t="shared" si="15"/>
        <v>1.508822671344728E-3</v>
      </c>
      <c r="Y7">
        <f t="shared" si="16"/>
        <v>9.6615725903404157E-3</v>
      </c>
      <c r="Z7">
        <f t="shared" si="17"/>
        <v>0.95498686377235642</v>
      </c>
      <c r="AB7">
        <f t="shared" si="18"/>
        <v>772.55494653938786</v>
      </c>
      <c r="AC7">
        <f t="shared" si="19"/>
        <v>989.16803636377415</v>
      </c>
      <c r="AE7">
        <f t="shared" si="2"/>
        <v>0</v>
      </c>
      <c r="AF7">
        <f t="shared" si="3"/>
        <v>0</v>
      </c>
      <c r="AG7">
        <f t="shared" si="3"/>
        <v>-23.874671594308911</v>
      </c>
      <c r="AH7">
        <f t="shared" si="4"/>
        <v>-75.441133567236406</v>
      </c>
      <c r="AI7">
        <f t="shared" si="5"/>
        <v>-99.315805161545313</v>
      </c>
      <c r="AJ7">
        <f t="shared" si="6"/>
        <v>-216.61308982438629</v>
      </c>
      <c r="AK7">
        <f t="shared" si="20"/>
        <v>37.932447875083945</v>
      </c>
      <c r="AL7">
        <f t="shared" si="7"/>
        <v>-277.99644711084767</v>
      </c>
      <c r="AN7">
        <f t="shared" si="8"/>
        <v>0</v>
      </c>
      <c r="AO7">
        <f t="shared" si="8"/>
        <v>0</v>
      </c>
      <c r="AP7">
        <f t="shared" si="8"/>
        <v>-16.756583675968429</v>
      </c>
      <c r="AQ7">
        <f t="shared" si="8"/>
        <v>-52.948819096244399</v>
      </c>
      <c r="AR7">
        <f t="shared" si="8"/>
        <v>-69.705402772212821</v>
      </c>
      <c r="AS7">
        <f t="shared" si="8"/>
        <v>-152.0312164552503</v>
      </c>
      <c r="AT7">
        <f t="shared" si="8"/>
        <v>26.623119582707453</v>
      </c>
      <c r="AU7">
        <f t="shared" si="8"/>
        <v>-195.11349964475571</v>
      </c>
      <c r="AW7">
        <v>4</v>
      </c>
      <c r="AX7">
        <f>IF(Z7&gt;0, (R7*SUMPRODUCT(K7:$K$98, X7:$X$98)-K7*$AZ$3)/Z7, 0)</f>
        <v>1035.7922960912745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1.648126E-3</v>
      </c>
      <c r="Q8" s="4">
        <f t="shared" si="22"/>
        <v>25</v>
      </c>
      <c r="R8">
        <f t="shared" si="0"/>
        <v>50000</v>
      </c>
      <c r="S8">
        <f t="shared" si="1"/>
        <v>1185.6504164498235</v>
      </c>
      <c r="U8">
        <f t="shared" si="12"/>
        <v>1.648126E-3</v>
      </c>
      <c r="V8">
        <f t="shared" si="13"/>
        <v>0.01</v>
      </c>
      <c r="W8">
        <f t="shared" si="14"/>
        <v>0.95498686377235642</v>
      </c>
      <c r="X8">
        <f t="shared" si="15"/>
        <v>1.5739386798416786E-3</v>
      </c>
      <c r="Y8">
        <f t="shared" si="16"/>
        <v>9.5498686377235645E-3</v>
      </c>
      <c r="Z8">
        <f t="shared" si="17"/>
        <v>0.94386305645479118</v>
      </c>
      <c r="AB8">
        <f t="shared" si="18"/>
        <v>989.16803636377415</v>
      </c>
      <c r="AC8">
        <f t="shared" si="19"/>
        <v>1119.0916259572264</v>
      </c>
      <c r="AE8">
        <f t="shared" si="2"/>
        <v>0</v>
      </c>
      <c r="AF8">
        <f t="shared" si="3"/>
        <v>0</v>
      </c>
      <c r="AG8">
        <f t="shared" si="3"/>
        <v>-23.596576411369778</v>
      </c>
      <c r="AH8">
        <f t="shared" si="4"/>
        <v>-78.696933992083927</v>
      </c>
      <c r="AI8">
        <f t="shared" si="5"/>
        <v>-102.29351040345371</v>
      </c>
      <c r="AJ8">
        <f t="shared" si="6"/>
        <v>-129.92358959345222</v>
      </c>
      <c r="AK8">
        <f t="shared" si="20"/>
        <v>21.069279174548388</v>
      </c>
      <c r="AL8">
        <f t="shared" si="7"/>
        <v>-211.14782082235752</v>
      </c>
      <c r="AN8">
        <f t="shared" si="8"/>
        <v>0</v>
      </c>
      <c r="AO8">
        <f t="shared" si="8"/>
        <v>0</v>
      </c>
      <c r="AP8">
        <f t="shared" si="8"/>
        <v>-15.459162585626066</v>
      </c>
      <c r="AQ8">
        <f t="shared" si="8"/>
        <v>-51.557847899821041</v>
      </c>
      <c r="AR8">
        <f t="shared" si="8"/>
        <v>-67.017010485447102</v>
      </c>
      <c r="AS8">
        <f t="shared" si="8"/>
        <v>-85.118699434107398</v>
      </c>
      <c r="AT8">
        <f t="shared" si="8"/>
        <v>13.803418201139852</v>
      </c>
      <c r="AU8">
        <f t="shared" si="8"/>
        <v>-138.33229171841464</v>
      </c>
      <c r="AW8">
        <v>5</v>
      </c>
      <c r="AX8">
        <f>IF(Z8&gt;0, (R8*SUMPRODUCT(K8:$K$98, X8:$X$98)-K8*$AZ$3)/Z8, 0)</f>
        <v>1185.6504164498235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1.7393280000000001E-3</v>
      </c>
      <c r="Q9" s="4">
        <f t="shared" si="22"/>
        <v>25</v>
      </c>
      <c r="R9">
        <f t="shared" si="0"/>
        <v>50000</v>
      </c>
      <c r="S9">
        <f t="shared" si="1"/>
        <v>1290.0297564474565</v>
      </c>
      <c r="U9">
        <f t="shared" si="12"/>
        <v>1.7393280000000001E-3</v>
      </c>
      <c r="V9">
        <f t="shared" si="13"/>
        <v>0.01</v>
      </c>
      <c r="W9">
        <f t="shared" si="14"/>
        <v>0.94386305645479118</v>
      </c>
      <c r="X9">
        <f t="shared" si="15"/>
        <v>1.6416874422573991E-3</v>
      </c>
      <c r="Y9">
        <f t="shared" si="16"/>
        <v>9.4386305645479118E-3</v>
      </c>
      <c r="Z9">
        <f t="shared" si="17"/>
        <v>0.93278273844798587</v>
      </c>
      <c r="AB9">
        <f t="shared" si="18"/>
        <v>1119.0916259572264</v>
      </c>
      <c r="AC9">
        <f t="shared" si="19"/>
        <v>1203.3174888984468</v>
      </c>
      <c r="AE9">
        <f t="shared" si="2"/>
        <v>0</v>
      </c>
      <c r="AF9">
        <f t="shared" si="3"/>
        <v>0</v>
      </c>
      <c r="AG9">
        <f t="shared" si="3"/>
        <v>-23.319568461199648</v>
      </c>
      <c r="AH9">
        <f t="shared" si="4"/>
        <v>-82.084372112869957</v>
      </c>
      <c r="AI9">
        <f t="shared" si="5"/>
        <v>-105.40394057406961</v>
      </c>
      <c r="AJ9">
        <f t="shared" si="6"/>
        <v>-84.225862941220385</v>
      </c>
      <c r="AK9">
        <f t="shared" si="20"/>
        <v>6.6026405931476351</v>
      </c>
      <c r="AL9">
        <f t="shared" si="7"/>
        <v>-183.02716292214237</v>
      </c>
      <c r="AN9">
        <f t="shared" si="8"/>
        <v>0</v>
      </c>
      <c r="AO9">
        <f t="shared" si="8"/>
        <v>0</v>
      </c>
      <c r="AP9">
        <f t="shared" si="8"/>
        <v>-14.468872436242139</v>
      </c>
      <c r="AQ9">
        <f t="shared" si="8"/>
        <v>-50.9301152414657</v>
      </c>
      <c r="AR9">
        <f t="shared" si="8"/>
        <v>-65.398987677707836</v>
      </c>
      <c r="AS9">
        <f t="shared" si="8"/>
        <v>-52.258825833616633</v>
      </c>
      <c r="AT9">
        <f t="shared" si="8"/>
        <v>4.0966780600404249</v>
      </c>
      <c r="AU9">
        <f t="shared" si="8"/>
        <v>-113.56113545128404</v>
      </c>
      <c r="AW9">
        <v>6</v>
      </c>
      <c r="AX9">
        <f>IF(Z9&gt;0, (R9*SUMPRODUCT(K9:$K$98, X9:$X$98)-K9*$AZ$3)/Z9, 0)</f>
        <v>1290.0297564474565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1.844781E-3</v>
      </c>
      <c r="Q10" s="4">
        <f t="shared" si="22"/>
        <v>25</v>
      </c>
      <c r="R10">
        <f t="shared" si="0"/>
        <v>50000</v>
      </c>
      <c r="S10">
        <f t="shared" si="1"/>
        <v>1385.4909734672688</v>
      </c>
      <c r="U10">
        <f t="shared" si="12"/>
        <v>1.844781E-3</v>
      </c>
      <c r="V10">
        <f t="shared" si="13"/>
        <v>0.01</v>
      </c>
      <c r="W10">
        <f t="shared" si="14"/>
        <v>0.93278273844798587</v>
      </c>
      <c r="X10">
        <f t="shared" si="15"/>
        <v>1.7207798730168138E-3</v>
      </c>
      <c r="Y10">
        <f t="shared" si="16"/>
        <v>9.3278273844798597E-3</v>
      </c>
      <c r="Z10">
        <f t="shared" si="17"/>
        <v>0.92173413119048919</v>
      </c>
      <c r="AB10">
        <f t="shared" si="18"/>
        <v>1203.3174888984468</v>
      </c>
      <c r="AC10">
        <f t="shared" si="19"/>
        <v>1277.0543187011181</v>
      </c>
      <c r="AE10">
        <f t="shared" si="2"/>
        <v>0</v>
      </c>
      <c r="AF10">
        <f t="shared" si="3"/>
        <v>0</v>
      </c>
      <c r="AG10">
        <f t="shared" si="3"/>
        <v>-23.043353279762229</v>
      </c>
      <c r="AH10">
        <f t="shared" si="4"/>
        <v>-86.038993650840695</v>
      </c>
      <c r="AI10">
        <f t="shared" si="5"/>
        <v>-109.08234693060292</v>
      </c>
      <c r="AJ10">
        <f t="shared" si="6"/>
        <v>-73.736829802671309</v>
      </c>
      <c r="AK10">
        <f t="shared" si="20"/>
        <v>4.9336017044836318</v>
      </c>
      <c r="AL10">
        <f t="shared" si="7"/>
        <v>-177.88557502879058</v>
      </c>
      <c r="AN10">
        <f t="shared" si="8"/>
        <v>0</v>
      </c>
      <c r="AO10">
        <f t="shared" si="8"/>
        <v>0</v>
      </c>
      <c r="AP10">
        <f t="shared" si="8"/>
        <v>-13.563695864640843</v>
      </c>
      <c r="AQ10">
        <f t="shared" si="8"/>
        <v>-50.643963498345904</v>
      </c>
      <c r="AR10">
        <f t="shared" si="8"/>
        <v>-64.207659362986746</v>
      </c>
      <c r="AS10">
        <f t="shared" si="8"/>
        <v>-43.402707988016331</v>
      </c>
      <c r="AT10">
        <f t="shared" si="8"/>
        <v>2.9039989199688274</v>
      </c>
      <c r="AU10">
        <f t="shared" si="8"/>
        <v>-104.70636843103424</v>
      </c>
      <c r="AW10">
        <v>7</v>
      </c>
      <c r="AX10">
        <f>IF(Z10&gt;0, (R10*SUMPRODUCT(K10:$K$98, X10:$X$98)-K10*$AZ$3)/Z10, 0)</f>
        <v>1385.4909734672688</v>
      </c>
    </row>
    <row r="11" spans="1:52" x14ac:dyDescent="0.25">
      <c r="A11" t="s">
        <v>33</v>
      </c>
      <c r="C11" s="12">
        <f>AU91</f>
        <v>2220.2772396179143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1.9492839999999999E-3</v>
      </c>
      <c r="Q11" s="4">
        <f t="shared" si="22"/>
        <v>25</v>
      </c>
      <c r="R11">
        <f t="shared" si="0"/>
        <v>50000</v>
      </c>
      <c r="S11">
        <f t="shared" si="1"/>
        <v>1472.6233324434843</v>
      </c>
      <c r="U11">
        <f t="shared" si="12"/>
        <v>1.9492839999999999E-3</v>
      </c>
      <c r="V11">
        <f t="shared" si="13"/>
        <v>0.01</v>
      </c>
      <c r="W11">
        <f t="shared" si="14"/>
        <v>0.92173413119048919</v>
      </c>
      <c r="X11">
        <f t="shared" si="15"/>
        <v>1.7967215941835214E-3</v>
      </c>
      <c r="Y11">
        <f t="shared" si="16"/>
        <v>9.217341311904893E-3</v>
      </c>
      <c r="Z11">
        <f t="shared" si="17"/>
        <v>0.91072006828440077</v>
      </c>
      <c r="AB11">
        <f t="shared" si="18"/>
        <v>1277.0543187011181</v>
      </c>
      <c r="AC11">
        <f t="shared" si="19"/>
        <v>1341.1476218801317</v>
      </c>
      <c r="AE11">
        <f t="shared" si="2"/>
        <v>0</v>
      </c>
      <c r="AF11">
        <f t="shared" si="3"/>
        <v>0</v>
      </c>
      <c r="AG11">
        <f t="shared" si="3"/>
        <v>-22.76800170711002</v>
      </c>
      <c r="AH11">
        <f t="shared" si="4"/>
        <v>-89.836079709176076</v>
      </c>
      <c r="AI11">
        <f t="shared" si="5"/>
        <v>-112.60408141628609</v>
      </c>
      <c r="AJ11">
        <f t="shared" si="6"/>
        <v>-64.093303179013674</v>
      </c>
      <c r="AK11">
        <f t="shared" si="20"/>
        <v>3.0649303648826831</v>
      </c>
      <c r="AL11">
        <f t="shared" si="7"/>
        <v>-173.63245423041707</v>
      </c>
      <c r="AN11">
        <f t="shared" si="8"/>
        <v>0</v>
      </c>
      <c r="AO11">
        <f t="shared" si="8"/>
        <v>0</v>
      </c>
      <c r="AP11">
        <f t="shared" si="8"/>
        <v>-12.734339994930279</v>
      </c>
      <c r="AQ11">
        <f t="shared" si="8"/>
        <v>-50.246095267598939</v>
      </c>
      <c r="AR11">
        <f t="shared" si="8"/>
        <v>-62.98043526252922</v>
      </c>
      <c r="AS11">
        <f t="shared" si="8"/>
        <v>-35.847938021931292</v>
      </c>
      <c r="AT11">
        <f t="shared" si="8"/>
        <v>1.7142420239284113</v>
      </c>
      <c r="AU11">
        <f t="shared" si="8"/>
        <v>-97.114131260532091</v>
      </c>
      <c r="AW11">
        <v>8</v>
      </c>
      <c r="AX11">
        <f>IF(Z11&gt;0, (R11*SUMPRODUCT(K11:$K$98, X11:$X$98)-K11*$AZ$3)/Z11, 0)</f>
        <v>1472.6233324434843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2.068987E-3</v>
      </c>
      <c r="Q12" s="4">
        <f t="shared" si="22"/>
        <v>25</v>
      </c>
      <c r="R12">
        <f t="shared" si="0"/>
        <v>50000</v>
      </c>
      <c r="S12">
        <f t="shared" si="1"/>
        <v>1555.7226867203915</v>
      </c>
      <c r="U12">
        <f t="shared" si="12"/>
        <v>2.068987E-3</v>
      </c>
      <c r="V12">
        <f t="shared" si="13"/>
        <v>0.01</v>
      </c>
      <c r="W12">
        <f t="shared" si="14"/>
        <v>0.91072006828440077</v>
      </c>
      <c r="X12">
        <f t="shared" si="15"/>
        <v>1.8842679819195374E-3</v>
      </c>
      <c r="Y12">
        <f t="shared" si="16"/>
        <v>9.1072006828440081E-3</v>
      </c>
      <c r="Z12">
        <f t="shared" si="17"/>
        <v>0.89972859961963725</v>
      </c>
      <c r="AB12">
        <f t="shared" si="18"/>
        <v>1341.1476218801317</v>
      </c>
      <c r="AC12">
        <f t="shared" si="19"/>
        <v>1399.7281943194375</v>
      </c>
      <c r="AE12">
        <f t="shared" si="2"/>
        <v>0</v>
      </c>
      <c r="AF12">
        <f t="shared" si="3"/>
        <v>0</v>
      </c>
      <c r="AG12">
        <f t="shared" si="3"/>
        <v>-22.49321499049093</v>
      </c>
      <c r="AH12">
        <f t="shared" si="4"/>
        <v>-94.213399095976868</v>
      </c>
      <c r="AI12">
        <f t="shared" si="5"/>
        <v>-116.70661408646779</v>
      </c>
      <c r="AJ12">
        <f t="shared" si="6"/>
        <v>-58.580572439305797</v>
      </c>
      <c r="AK12">
        <f t="shared" si="20"/>
        <v>3.0846395303243028</v>
      </c>
      <c r="AL12">
        <f t="shared" si="7"/>
        <v>-172.2025469954493</v>
      </c>
      <c r="AN12">
        <f t="shared" si="8"/>
        <v>0</v>
      </c>
      <c r="AO12">
        <f t="shared" si="8"/>
        <v>0</v>
      </c>
      <c r="AP12">
        <f t="shared" si="8"/>
        <v>-11.955382886133121</v>
      </c>
      <c r="AQ12">
        <f t="shared" si="8"/>
        <v>-50.0754231741724</v>
      </c>
      <c r="AR12">
        <f t="shared" si="8"/>
        <v>-62.030806060305522</v>
      </c>
      <c r="AS12">
        <f t="shared" si="8"/>
        <v>-31.136197004155893</v>
      </c>
      <c r="AT12">
        <f t="shared" si="8"/>
        <v>1.6395187022539541</v>
      </c>
      <c r="AU12">
        <f t="shared" si="8"/>
        <v>-91.52748436220746</v>
      </c>
      <c r="AW12">
        <v>9</v>
      </c>
      <c r="AX12">
        <f>IF(Z12&gt;0, (R12*SUMPRODUCT(K12:$K$98, X12:$X$98)-K12*$AZ$3)/Z12, 0)</f>
        <v>1555.7226867203915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2.1981909999999999E-3</v>
      </c>
      <c r="Q13" s="4">
        <f t="shared" si="22"/>
        <v>25</v>
      </c>
      <c r="R13">
        <f t="shared" si="0"/>
        <v>50000</v>
      </c>
      <c r="S13">
        <f t="shared" si="1"/>
        <v>1634.3189903035318</v>
      </c>
      <c r="U13">
        <f t="shared" si="12"/>
        <v>2.1981909999999999E-3</v>
      </c>
      <c r="V13">
        <f t="shared" si="13"/>
        <v>0.01</v>
      </c>
      <c r="W13">
        <f t="shared" si="14"/>
        <v>0.89972859961963725</v>
      </c>
      <c r="X13">
        <f t="shared" si="15"/>
        <v>1.9777753101264898E-3</v>
      </c>
      <c r="Y13">
        <f t="shared" si="16"/>
        <v>8.9972859961963726E-3</v>
      </c>
      <c r="Z13">
        <f t="shared" si="17"/>
        <v>0.88875353831331438</v>
      </c>
      <c r="AB13">
        <f t="shared" si="18"/>
        <v>1399.7281943194375</v>
      </c>
      <c r="AC13">
        <f t="shared" si="19"/>
        <v>1452.5067853649073</v>
      </c>
      <c r="AE13">
        <f t="shared" si="2"/>
        <v>0</v>
      </c>
      <c r="AF13">
        <f t="shared" si="3"/>
        <v>0</v>
      </c>
      <c r="AG13">
        <f t="shared" si="3"/>
        <v>-22.218838457832859</v>
      </c>
      <c r="AH13">
        <f t="shared" si="4"/>
        <v>-98.888765506324489</v>
      </c>
      <c r="AI13">
        <f t="shared" si="5"/>
        <v>-121.10760396415735</v>
      </c>
      <c r="AJ13">
        <f t="shared" si="6"/>
        <v>-52.778591045469739</v>
      </c>
      <c r="AK13">
        <f t="shared" si="20"/>
        <v>2.799456388638875</v>
      </c>
      <c r="AL13">
        <f t="shared" si="7"/>
        <v>-171.08673862098823</v>
      </c>
      <c r="AN13">
        <f t="shared" si="8"/>
        <v>0</v>
      </c>
      <c r="AO13">
        <f t="shared" si="8"/>
        <v>0</v>
      </c>
      <c r="AP13">
        <f t="shared" si="8"/>
        <v>-11.225806884229979</v>
      </c>
      <c r="AQ13">
        <f t="shared" si="8"/>
        <v>-49.962386049148002</v>
      </c>
      <c r="AR13">
        <f t="shared" si="8"/>
        <v>-61.188192933377977</v>
      </c>
      <c r="AS13">
        <f t="shared" si="8"/>
        <v>-26.665762561018294</v>
      </c>
      <c r="AT13">
        <f t="shared" si="8"/>
        <v>1.4143924246681374</v>
      </c>
      <c r="AU13">
        <f t="shared" si="8"/>
        <v>-86.439563069728138</v>
      </c>
      <c r="AW13">
        <v>10</v>
      </c>
      <c r="AX13">
        <f>IF(Z13&gt;0, (R13*SUMPRODUCT(K13:$K$98, X13:$X$98)-K13*$AZ$3)/Z13, 0)</f>
        <v>1634.3189903035318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2.3387939999999999E-3</v>
      </c>
      <c r="Q14" s="4">
        <f t="shared" si="22"/>
        <v>25</v>
      </c>
      <c r="R14">
        <f t="shared" si="0"/>
        <v>50000</v>
      </c>
      <c r="S14">
        <f t="shared" si="1"/>
        <v>1708.7928927520754</v>
      </c>
      <c r="U14">
        <f t="shared" si="12"/>
        <v>2.3387939999999999E-3</v>
      </c>
      <c r="V14">
        <f t="shared" si="13"/>
        <v>0.01</v>
      </c>
      <c r="W14">
        <f t="shared" si="14"/>
        <v>0.88875353831331438</v>
      </c>
      <c r="X14">
        <f t="shared" si="15"/>
        <v>2.0786114428859499E-3</v>
      </c>
      <c r="Y14">
        <f t="shared" si="16"/>
        <v>8.8875353831331435E-3</v>
      </c>
      <c r="Z14">
        <f t="shared" si="17"/>
        <v>0.87778739148729534</v>
      </c>
      <c r="AB14">
        <f t="shared" si="18"/>
        <v>1452.5067853649073</v>
      </c>
      <c r="AC14">
        <f t="shared" si="19"/>
        <v>1499.956855920874</v>
      </c>
      <c r="AE14">
        <f t="shared" si="2"/>
        <v>0</v>
      </c>
      <c r="AF14">
        <f t="shared" si="3"/>
        <v>0</v>
      </c>
      <c r="AG14">
        <f t="shared" si="3"/>
        <v>-21.944684787182382</v>
      </c>
      <c r="AH14">
        <f t="shared" si="4"/>
        <v>-103.9305721442975</v>
      </c>
      <c r="AI14">
        <f t="shared" si="5"/>
        <v>-125.87525693147988</v>
      </c>
      <c r="AJ14">
        <f t="shared" si="6"/>
        <v>-47.450070555966704</v>
      </c>
      <c r="AK14">
        <f t="shared" si="20"/>
        <v>2.6145122136568331</v>
      </c>
      <c r="AL14">
        <f t="shared" si="7"/>
        <v>-170.71081527378976</v>
      </c>
      <c r="AN14">
        <f t="shared" si="8"/>
        <v>0</v>
      </c>
      <c r="AO14">
        <f t="shared" si="8"/>
        <v>0</v>
      </c>
      <c r="AP14">
        <f t="shared" si="8"/>
        <v>-10.541256860241189</v>
      </c>
      <c r="AQ14">
        <f t="shared" si="8"/>
        <v>-49.923654280273382</v>
      </c>
      <c r="AR14">
        <f t="shared" si="8"/>
        <v>-60.464911140514566</v>
      </c>
      <c r="AS14">
        <f t="shared" si="8"/>
        <v>-22.792917128577912</v>
      </c>
      <c r="AT14">
        <f t="shared" si="8"/>
        <v>1.2558961350172624</v>
      </c>
      <c r="AU14">
        <f t="shared" si="8"/>
        <v>-82.001932134075219</v>
      </c>
      <c r="AW14">
        <v>11</v>
      </c>
      <c r="AX14">
        <f>IF(Z14&gt;0, (R14*SUMPRODUCT(K14:$K$98, X14:$X$98)-K14*$AZ$3)/Z14, 0)</f>
        <v>1708.7928927520754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2.4879479999999998E-3</v>
      </c>
      <c r="Q15" s="4">
        <f t="shared" si="22"/>
        <v>25</v>
      </c>
      <c r="R15">
        <f t="shared" si="0"/>
        <v>50000</v>
      </c>
      <c r="S15">
        <f t="shared" si="1"/>
        <v>1784.1528277148418</v>
      </c>
      <c r="U15">
        <f t="shared" si="12"/>
        <v>2.4879479999999998E-3</v>
      </c>
      <c r="V15">
        <f t="shared" si="13"/>
        <v>0.01</v>
      </c>
      <c r="W15">
        <f t="shared" si="14"/>
        <v>0.87778739148729534</v>
      </c>
      <c r="X15">
        <f t="shared" si="15"/>
        <v>2.1838893850760332E-3</v>
      </c>
      <c r="Y15">
        <f t="shared" si="16"/>
        <v>8.7778739148729537E-3</v>
      </c>
      <c r="Z15">
        <f t="shared" si="17"/>
        <v>0.86682562818734632</v>
      </c>
      <c r="AB15">
        <f t="shared" si="18"/>
        <v>1499.956855920874</v>
      </c>
      <c r="AC15">
        <f t="shared" si="19"/>
        <v>1546.549395666148</v>
      </c>
      <c r="AE15">
        <f t="shared" si="2"/>
        <v>0</v>
      </c>
      <c r="AF15">
        <f t="shared" si="3"/>
        <v>0</v>
      </c>
      <c r="AG15">
        <f t="shared" si="3"/>
        <v>-21.67064070468366</v>
      </c>
      <c r="AH15">
        <f t="shared" si="4"/>
        <v>-109.19446925380166</v>
      </c>
      <c r="AI15">
        <f t="shared" si="5"/>
        <v>-130.86510995848531</v>
      </c>
      <c r="AJ15">
        <f t="shared" si="6"/>
        <v>-46.592539745274053</v>
      </c>
      <c r="AK15">
        <f t="shared" si="20"/>
        <v>6.1498231092755837</v>
      </c>
      <c r="AL15">
        <f t="shared" si="7"/>
        <v>-171.30782659448377</v>
      </c>
      <c r="AN15">
        <f t="shared" si="8"/>
        <v>0</v>
      </c>
      <c r="AO15">
        <f t="shared" si="8"/>
        <v>0</v>
      </c>
      <c r="AP15">
        <f t="shared" si="8"/>
        <v>-9.8753611542698554</v>
      </c>
      <c r="AQ15">
        <f t="shared" si="8"/>
        <v>-49.760172512898855</v>
      </c>
      <c r="AR15">
        <f t="shared" si="8"/>
        <v>-59.635533667168708</v>
      </c>
      <c r="AS15">
        <f t="shared" si="8"/>
        <v>-21.232328261517836</v>
      </c>
      <c r="AT15">
        <f t="shared" si="8"/>
        <v>2.802488632735499</v>
      </c>
      <c r="AU15">
        <f t="shared" si="8"/>
        <v>-78.065373295951048</v>
      </c>
      <c r="AW15">
        <v>12</v>
      </c>
      <c r="AX15">
        <f>IF(Z15&gt;0, (R15*SUMPRODUCT(K15:$K$98, X15:$X$98)-K15*$AZ$3)/Z15, 0)</f>
        <v>1784.1528277148418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2.6637029999999999E-3</v>
      </c>
      <c r="Q16" s="4">
        <f t="shared" si="22"/>
        <v>25</v>
      </c>
      <c r="R16">
        <f t="shared" si="0"/>
        <v>50000</v>
      </c>
      <c r="S16">
        <f t="shared" si="1"/>
        <v>1861.4920799018782</v>
      </c>
      <c r="U16">
        <f t="shared" si="12"/>
        <v>2.6637029999999999E-3</v>
      </c>
      <c r="V16">
        <f t="shared" si="13"/>
        <v>0.01</v>
      </c>
      <c r="W16">
        <f t="shared" si="14"/>
        <v>0.86682562818734632</v>
      </c>
      <c r="X16">
        <f t="shared" si="15"/>
        <v>2.3089660262795189E-3</v>
      </c>
      <c r="Y16">
        <f t="shared" si="16"/>
        <v>8.668256281873463E-3</v>
      </c>
      <c r="Z16">
        <f t="shared" si="17"/>
        <v>0.85584840587919331</v>
      </c>
      <c r="AB16">
        <f t="shared" si="18"/>
        <v>1546.549395666148</v>
      </c>
      <c r="AC16">
        <f t="shared" si="19"/>
        <v>1593.1550291407664</v>
      </c>
      <c r="AE16">
        <f t="shared" si="2"/>
        <v>0</v>
      </c>
      <c r="AF16">
        <f t="shared" si="3"/>
        <v>0</v>
      </c>
      <c r="AG16">
        <f t="shared" si="3"/>
        <v>-21.396210146979833</v>
      </c>
      <c r="AH16">
        <f t="shared" si="4"/>
        <v>-115.44830131397595</v>
      </c>
      <c r="AI16">
        <f t="shared" si="5"/>
        <v>-136.84451146095577</v>
      </c>
      <c r="AJ16">
        <f t="shared" si="6"/>
        <v>-46.605633474618344</v>
      </c>
      <c r="AK16">
        <f t="shared" si="20"/>
        <v>10.980500709229652</v>
      </c>
      <c r="AL16">
        <f t="shared" si="7"/>
        <v>-172.46964422634446</v>
      </c>
      <c r="AN16">
        <f t="shared" si="8"/>
        <v>0</v>
      </c>
      <c r="AO16">
        <f t="shared" si="8"/>
        <v>0</v>
      </c>
      <c r="AP16">
        <f t="shared" si="8"/>
        <v>-9.2236330655514553</v>
      </c>
      <c r="AQ16">
        <f t="shared" si="8"/>
        <v>-49.76828896549442</v>
      </c>
      <c r="AR16">
        <f t="shared" si="8"/>
        <v>-58.991922031045874</v>
      </c>
      <c r="AS16">
        <f t="shared" si="8"/>
        <v>-20.091093656515614</v>
      </c>
      <c r="AT16">
        <f t="shared" si="8"/>
        <v>4.7335536864811525</v>
      </c>
      <c r="AU16">
        <f t="shared" si="8"/>
        <v>-74.349462001080326</v>
      </c>
      <c r="AW16">
        <v>13</v>
      </c>
      <c r="AX16">
        <f>IF(Z16&gt;0, (R16*SUMPRODUCT(K16:$K$98, X16:$X$98)-K16*$AZ$3)/Z16, 0)</f>
        <v>1861.4920799018782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2.8651079999999999E-3</v>
      </c>
      <c r="Q17" s="4">
        <f t="shared" si="22"/>
        <v>25</v>
      </c>
      <c r="R17">
        <f t="shared" si="0"/>
        <v>50000</v>
      </c>
      <c r="S17">
        <f t="shared" si="1"/>
        <v>1946.6485930168706</v>
      </c>
      <c r="U17">
        <f t="shared" si="12"/>
        <v>2.8651079999999999E-3</v>
      </c>
      <c r="V17">
        <f t="shared" si="13"/>
        <v>0.01</v>
      </c>
      <c r="W17">
        <f t="shared" si="14"/>
        <v>0.85584840587919331</v>
      </c>
      <c r="X17">
        <f t="shared" si="15"/>
        <v>2.4520981144717235E-3</v>
      </c>
      <c r="Y17">
        <f t="shared" si="16"/>
        <v>8.558484058791933E-3</v>
      </c>
      <c r="Z17">
        <f t="shared" si="17"/>
        <v>0.84483782370592964</v>
      </c>
      <c r="AB17">
        <f t="shared" si="18"/>
        <v>1593.1550291407664</v>
      </c>
      <c r="AC17">
        <f t="shared" si="19"/>
        <v>1644.6023608445828</v>
      </c>
      <c r="AE17">
        <f t="shared" si="2"/>
        <v>0</v>
      </c>
      <c r="AF17">
        <f t="shared" si="3"/>
        <v>0</v>
      </c>
      <c r="AG17">
        <f t="shared" si="3"/>
        <v>-21.120945592648241</v>
      </c>
      <c r="AH17">
        <f t="shared" si="4"/>
        <v>-122.60490572358617</v>
      </c>
      <c r="AI17">
        <f t="shared" si="5"/>
        <v>-143.72585131623441</v>
      </c>
      <c r="AJ17">
        <f t="shared" si="6"/>
        <v>-51.447331703816417</v>
      </c>
      <c r="AK17">
        <f t="shared" si="20"/>
        <v>21.985539402142575</v>
      </c>
      <c r="AL17">
        <f t="shared" si="7"/>
        <v>-173.18764361790826</v>
      </c>
      <c r="AN17">
        <f t="shared" si="8"/>
        <v>0</v>
      </c>
      <c r="AO17">
        <f t="shared" si="8"/>
        <v>0</v>
      </c>
      <c r="AP17">
        <f t="shared" si="8"/>
        <v>-8.5589114777314954</v>
      </c>
      <c r="AQ17">
        <f t="shared" si="8"/>
        <v>-49.683596324827967</v>
      </c>
      <c r="AR17">
        <f t="shared" si="8"/>
        <v>-58.242507802559459</v>
      </c>
      <c r="AS17">
        <f t="shared" si="8"/>
        <v>-20.848174428881844</v>
      </c>
      <c r="AT17">
        <f t="shared" si="8"/>
        <v>8.9092737210882706</v>
      </c>
      <c r="AU17">
        <f t="shared" si="8"/>
        <v>-70.181408510353037</v>
      </c>
      <c r="AW17">
        <v>14</v>
      </c>
      <c r="AX17">
        <f>IF(Z17&gt;0, (R17*SUMPRODUCT(K17:$K$98, X17:$X$98)-K17*$AZ$3)/Z17, 0)</f>
        <v>1946.6485930168706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4.466869E-3</v>
      </c>
      <c r="Q18" s="4">
        <f t="shared" si="22"/>
        <v>25</v>
      </c>
      <c r="R18">
        <f t="shared" si="0"/>
        <v>50000</v>
      </c>
      <c r="S18">
        <f t="shared" si="1"/>
        <v>2042.8622184616856</v>
      </c>
      <c r="U18">
        <f t="shared" si="12"/>
        <v>4.466869E-3</v>
      </c>
      <c r="V18">
        <f t="shared" si="13"/>
        <v>0.01</v>
      </c>
      <c r="W18">
        <f t="shared" si="14"/>
        <v>0.84483782370592964</v>
      </c>
      <c r="X18">
        <f t="shared" si="15"/>
        <v>3.7737798847394823E-3</v>
      </c>
      <c r="Y18">
        <f t="shared" si="16"/>
        <v>8.448378237059297E-3</v>
      </c>
      <c r="Z18">
        <f t="shared" si="17"/>
        <v>0.8326156655841308</v>
      </c>
      <c r="AB18">
        <f t="shared" si="18"/>
        <v>1644.6023608445828</v>
      </c>
      <c r="AC18">
        <f t="shared" si="19"/>
        <v>1700.9190857211504</v>
      </c>
      <c r="AE18">
        <f t="shared" si="2"/>
        <v>0</v>
      </c>
      <c r="AF18">
        <f t="shared" si="3"/>
        <v>0</v>
      </c>
      <c r="AG18">
        <f t="shared" si="3"/>
        <v>-20.81539163960327</v>
      </c>
      <c r="AH18">
        <f t="shared" si="4"/>
        <v>-188.68899423697411</v>
      </c>
      <c r="AI18">
        <f t="shared" si="5"/>
        <v>-209.50438587657737</v>
      </c>
      <c r="AJ18">
        <f t="shared" si="6"/>
        <v>-56.316724876567605</v>
      </c>
      <c r="AK18">
        <f t="shared" si="20"/>
        <v>35.523410994242987</v>
      </c>
      <c r="AL18">
        <f t="shared" si="7"/>
        <v>-230.29769975890198</v>
      </c>
      <c r="AN18">
        <f t="shared" si="8"/>
        <v>0</v>
      </c>
      <c r="AO18">
        <f t="shared" si="8"/>
        <v>0</v>
      </c>
      <c r="AP18">
        <f t="shared" si="8"/>
        <v>-7.8714919994406083</v>
      </c>
      <c r="AQ18">
        <f t="shared" si="8"/>
        <v>-71.35411786790408</v>
      </c>
      <c r="AR18">
        <f t="shared" si="8"/>
        <v>-79.225609867344687</v>
      </c>
      <c r="AS18">
        <f t="shared" si="8"/>
        <v>-21.296579808625154</v>
      </c>
      <c r="AT18">
        <f t="shared" si="8"/>
        <v>13.433436673947378</v>
      </c>
      <c r="AU18">
        <f t="shared" si="8"/>
        <v>-87.088753002022457</v>
      </c>
      <c r="AW18">
        <v>15</v>
      </c>
      <c r="AX18">
        <f>IF(Z18&gt;0, (R18*SUMPRODUCT(K18:$K$98, X18:$X$98)-K18*$AZ$3)/Z18, 0)</f>
        <v>2042.8622184616856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6.2254789999999999E-3</v>
      </c>
      <c r="Q19" s="4">
        <f t="shared" si="22"/>
        <v>25</v>
      </c>
      <c r="R19">
        <f t="shared" si="0"/>
        <v>50000</v>
      </c>
      <c r="S19">
        <f t="shared" si="1"/>
        <v>2111.3073018050118</v>
      </c>
      <c r="U19">
        <f t="shared" si="12"/>
        <v>6.2254789999999999E-3</v>
      </c>
      <c r="V19">
        <f t="shared" si="13"/>
        <v>0.01</v>
      </c>
      <c r="W19">
        <f t="shared" si="14"/>
        <v>0.8326156655841308</v>
      </c>
      <c r="X19">
        <f t="shared" si="15"/>
        <v>5.183431341165029E-3</v>
      </c>
      <c r="Y19">
        <f t="shared" si="16"/>
        <v>8.3261566558413078E-3</v>
      </c>
      <c r="Z19">
        <f t="shared" si="17"/>
        <v>0.81910607758712439</v>
      </c>
      <c r="AB19">
        <f t="shared" si="18"/>
        <v>1700.9190857211504</v>
      </c>
      <c r="AC19">
        <f t="shared" si="19"/>
        <v>1729.3846425625582</v>
      </c>
      <c r="AE19">
        <f t="shared" si="2"/>
        <v>0</v>
      </c>
      <c r="AF19">
        <f t="shared" si="3"/>
        <v>0</v>
      </c>
      <c r="AG19">
        <f t="shared" si="3"/>
        <v>-20.477651939678111</v>
      </c>
      <c r="AH19">
        <f t="shared" si="4"/>
        <v>-259.17156705825147</v>
      </c>
      <c r="AI19">
        <f t="shared" si="5"/>
        <v>-279.64921899792955</v>
      </c>
      <c r="AJ19">
        <f t="shared" si="6"/>
        <v>-28.465556841407761</v>
      </c>
      <c r="AK19">
        <f t="shared" si="20"/>
        <v>37.930495611581655</v>
      </c>
      <c r="AL19">
        <f t="shared" si="7"/>
        <v>-270.18428022775566</v>
      </c>
      <c r="AN19">
        <f t="shared" si="8"/>
        <v>0</v>
      </c>
      <c r="AO19">
        <f t="shared" si="8"/>
        <v>0</v>
      </c>
      <c r="AP19">
        <f t="shared" si="8"/>
        <v>-7.2216481127529768</v>
      </c>
      <c r="AQ19">
        <f t="shared" si="8"/>
        <v>-91.39943698812931</v>
      </c>
      <c r="AR19">
        <f t="shared" si="8"/>
        <v>-98.621085100882269</v>
      </c>
      <c r="AS19">
        <f t="shared" si="8"/>
        <v>-10.03866241343324</v>
      </c>
      <c r="AT19">
        <f t="shared" si="8"/>
        <v>13.376567433417833</v>
      </c>
      <c r="AU19">
        <f t="shared" si="8"/>
        <v>-95.283180080897679</v>
      </c>
      <c r="AW19">
        <v>16</v>
      </c>
      <c r="AX19">
        <f>IF(Z19&gt;0, (R19*SUMPRODUCT(K19:$K$98, X19:$X$98)-K19*$AZ$3)/Z19, 0)</f>
        <v>2111.3073018050118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8.1133709999999994E-3</v>
      </c>
      <c r="Q20" s="4">
        <f t="shared" si="22"/>
        <v>25</v>
      </c>
      <c r="R20">
        <f t="shared" si="0"/>
        <v>50000</v>
      </c>
      <c r="S20">
        <f t="shared" si="1"/>
        <v>2125.0250104475545</v>
      </c>
      <c r="U20">
        <f t="shared" si="12"/>
        <v>8.1133709999999994E-3</v>
      </c>
      <c r="V20">
        <f t="shared" si="13"/>
        <v>0.01</v>
      </c>
      <c r="W20">
        <f t="shared" si="14"/>
        <v>0.81910607758712439</v>
      </c>
      <c r="X20">
        <f t="shared" si="15"/>
        <v>6.6457114958191248E-3</v>
      </c>
      <c r="Y20">
        <f t="shared" si="16"/>
        <v>8.191060775871244E-3</v>
      </c>
      <c r="Z20">
        <f t="shared" si="17"/>
        <v>0.80426930531543395</v>
      </c>
      <c r="AB20">
        <f t="shared" si="18"/>
        <v>1729.3846425625582</v>
      </c>
      <c r="AC20">
        <f t="shared" si="19"/>
        <v>1709.0923889305773</v>
      </c>
      <c r="AE20">
        <f t="shared" si="2"/>
        <v>0</v>
      </c>
      <c r="AF20">
        <f t="shared" si="3"/>
        <v>0</v>
      </c>
      <c r="AG20">
        <f t="shared" si="3"/>
        <v>-20.106732632885848</v>
      </c>
      <c r="AH20">
        <f t="shared" si="4"/>
        <v>-332.28557479095622</v>
      </c>
      <c r="AI20">
        <f t="shared" si="5"/>
        <v>-352.39230742384206</v>
      </c>
      <c r="AJ20">
        <f t="shared" si="6"/>
        <v>20.292253631980884</v>
      </c>
      <c r="AK20">
        <f t="shared" si="20"/>
        <v>7.4363539630190001</v>
      </c>
      <c r="AL20">
        <f t="shared" si="7"/>
        <v>-324.6636998288422</v>
      </c>
      <c r="AN20">
        <f t="shared" si="8"/>
        <v>0</v>
      </c>
      <c r="AO20">
        <f t="shared" si="8"/>
        <v>0</v>
      </c>
      <c r="AP20">
        <f t="shared" si="8"/>
        <v>-6.7256375995971078</v>
      </c>
      <c r="AQ20">
        <f t="shared" si="8"/>
        <v>-111.14845939526649</v>
      </c>
      <c r="AR20">
        <f t="shared" si="8"/>
        <v>-117.87409699486358</v>
      </c>
      <c r="AS20">
        <f t="shared" si="8"/>
        <v>6.7876937789779204</v>
      </c>
      <c r="AT20">
        <f t="shared" si="8"/>
        <v>2.4874365582298581</v>
      </c>
      <c r="AU20">
        <f t="shared" si="8"/>
        <v>-108.59896665765581</v>
      </c>
      <c r="AW20">
        <v>17</v>
      </c>
      <c r="AX20">
        <f>IF(Z20&gt;0, (R20*SUMPRODUCT(K20:$K$98, X20:$X$98)-K20*$AZ$3)/Z20, 0)</f>
        <v>2125.0250104475545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1.0286442999999999E-2</v>
      </c>
      <c r="Q21" s="4">
        <f t="shared" si="22"/>
        <v>25</v>
      </c>
      <c r="R21">
        <f t="shared" si="0"/>
        <v>50000</v>
      </c>
      <c r="S21">
        <f t="shared" si="1"/>
        <v>2109.5149721462121</v>
      </c>
      <c r="U21">
        <f t="shared" si="12"/>
        <v>1.0286442999999999E-2</v>
      </c>
      <c r="V21">
        <f t="shared" si="13"/>
        <v>0.01</v>
      </c>
      <c r="W21">
        <f t="shared" si="14"/>
        <v>0.80426930531543395</v>
      </c>
      <c r="X21">
        <f t="shared" si="15"/>
        <v>8.2730703657768086E-3</v>
      </c>
      <c r="Y21">
        <f t="shared" si="16"/>
        <v>8.0426930531543404E-3</v>
      </c>
      <c r="Z21">
        <f t="shared" si="17"/>
        <v>0.7879535418965028</v>
      </c>
      <c r="AB21">
        <f t="shared" si="18"/>
        <v>1709.0923889305773</v>
      </c>
      <c r="AC21">
        <f t="shared" si="19"/>
        <v>1662.1997939863104</v>
      </c>
      <c r="AE21">
        <f t="shared" si="2"/>
        <v>0</v>
      </c>
      <c r="AF21">
        <f t="shared" si="3"/>
        <v>0</v>
      </c>
      <c r="AG21">
        <f t="shared" si="3"/>
        <v>-19.698838547412571</v>
      </c>
      <c r="AH21">
        <f t="shared" si="4"/>
        <v>-413.65351828884042</v>
      </c>
      <c r="AI21">
        <f t="shared" si="5"/>
        <v>-433.35235683625297</v>
      </c>
      <c r="AJ21">
        <f t="shared" si="6"/>
        <v>46.892594944266875</v>
      </c>
      <c r="AK21">
        <f t="shared" si="20"/>
        <v>2.7345478222889237</v>
      </c>
      <c r="AL21">
        <f t="shared" si="7"/>
        <v>-383.72521406969719</v>
      </c>
      <c r="AN21">
        <f t="shared" si="8"/>
        <v>0</v>
      </c>
      <c r="AO21">
        <f t="shared" si="8"/>
        <v>0</v>
      </c>
      <c r="AP21">
        <f t="shared" si="8"/>
        <v>-6.2658789804053114</v>
      </c>
      <c r="AQ21">
        <f t="shared" si="8"/>
        <v>-131.57643173623524</v>
      </c>
      <c r="AR21">
        <f t="shared" si="8"/>
        <v>-137.84231071664053</v>
      </c>
      <c r="AS21">
        <f t="shared" si="8"/>
        <v>14.915768982559415</v>
      </c>
      <c r="AT21">
        <f t="shared" si="8"/>
        <v>0.86981502383265485</v>
      </c>
      <c r="AU21">
        <f t="shared" si="8"/>
        <v>-122.05672671024847</v>
      </c>
      <c r="AW21">
        <v>18</v>
      </c>
      <c r="AX21">
        <f>IF(Z21&gt;0, (R21*SUMPRODUCT(K21:$K$98, X21:$X$98)-K21*$AZ$3)/Z21, 0)</f>
        <v>2109.5149721462121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1.2759904000000001E-2</v>
      </c>
      <c r="Q22" s="4">
        <f t="shared" si="22"/>
        <v>25</v>
      </c>
      <c r="R22">
        <f t="shared" si="0"/>
        <v>50000</v>
      </c>
      <c r="S22">
        <f t="shared" si="1"/>
        <v>2094.9801540954936</v>
      </c>
      <c r="U22">
        <f t="shared" si="12"/>
        <v>1.2759904000000001E-2</v>
      </c>
      <c r="V22">
        <f t="shared" si="13"/>
        <v>0.01</v>
      </c>
      <c r="W22">
        <f t="shared" si="14"/>
        <v>0.7879535418965028</v>
      </c>
      <c r="X22">
        <f t="shared" si="15"/>
        <v>1.0054211551059355E-2</v>
      </c>
      <c r="Y22">
        <f t="shared" si="16"/>
        <v>7.8795354189650276E-3</v>
      </c>
      <c r="Z22">
        <f t="shared" si="17"/>
        <v>0.77001979492647843</v>
      </c>
      <c r="AB22">
        <f t="shared" si="18"/>
        <v>1662.1997939863104</v>
      </c>
      <c r="AC22">
        <f t="shared" si="19"/>
        <v>1613.1761886316542</v>
      </c>
      <c r="AE22">
        <f t="shared" si="2"/>
        <v>0</v>
      </c>
      <c r="AF22">
        <f t="shared" si="3"/>
        <v>0</v>
      </c>
      <c r="AG22">
        <f t="shared" si="3"/>
        <v>-19.250494873161962</v>
      </c>
      <c r="AH22">
        <f t="shared" si="4"/>
        <v>-502.71057755296772</v>
      </c>
      <c r="AI22">
        <f t="shared" si="5"/>
        <v>-521.9610724261297</v>
      </c>
      <c r="AJ22">
        <f t="shared" si="6"/>
        <v>49.023605354656183</v>
      </c>
      <c r="AK22">
        <f t="shared" si="20"/>
        <v>34.906195673712517</v>
      </c>
      <c r="AL22">
        <f t="shared" si="7"/>
        <v>-438.03127139776097</v>
      </c>
      <c r="AN22">
        <f t="shared" si="8"/>
        <v>0</v>
      </c>
      <c r="AO22">
        <f t="shared" si="8"/>
        <v>0</v>
      </c>
      <c r="AP22">
        <f t="shared" si="8"/>
        <v>-5.7173372328064129</v>
      </c>
      <c r="AQ22">
        <f t="shared" si="8"/>
        <v>-149.30348135497601</v>
      </c>
      <c r="AR22">
        <f t="shared" si="8"/>
        <v>-155.02081858778243</v>
      </c>
      <c r="AS22">
        <f t="shared" si="8"/>
        <v>14.55985864401552</v>
      </c>
      <c r="AT22">
        <f t="shared" si="8"/>
        <v>10.367031782604899</v>
      </c>
      <c r="AU22">
        <f t="shared" si="8"/>
        <v>-130.09392816116201</v>
      </c>
      <c r="AW22">
        <v>19</v>
      </c>
      <c r="AX22">
        <f>IF(Z22&gt;0, (R22*SUMPRODUCT(K22:$K$98, X22:$X$98)-K22*$AZ$3)/Z22, 0)</f>
        <v>2094.9801540954936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1.5498582E-2</v>
      </c>
      <c r="Q23" s="4">
        <f t="shared" si="22"/>
        <v>25</v>
      </c>
      <c r="R23">
        <f t="shared" si="0"/>
        <v>50000</v>
      </c>
      <c r="S23">
        <f t="shared" si="1"/>
        <v>2116.8448174203559</v>
      </c>
      <c r="U23">
        <f t="shared" si="12"/>
        <v>1.5498582E-2</v>
      </c>
      <c r="V23">
        <f t="shared" si="13"/>
        <v>0.01</v>
      </c>
      <c r="W23">
        <f t="shared" si="14"/>
        <v>0.77001979492647843</v>
      </c>
      <c r="X23">
        <f t="shared" si="15"/>
        <v>1.193421493329121E-2</v>
      </c>
      <c r="Y23">
        <f t="shared" si="16"/>
        <v>7.7001979492647846E-3</v>
      </c>
      <c r="Z23">
        <f t="shared" si="17"/>
        <v>0.75038538204392247</v>
      </c>
      <c r="AB23">
        <f t="shared" si="18"/>
        <v>1613.1761886316542</v>
      </c>
      <c r="AC23">
        <f t="shared" si="19"/>
        <v>1588.449407047671</v>
      </c>
      <c r="AE23">
        <f t="shared" si="2"/>
        <v>0</v>
      </c>
      <c r="AF23">
        <f t="shared" si="3"/>
        <v>0</v>
      </c>
      <c r="AG23">
        <f t="shared" si="3"/>
        <v>-18.759634551098063</v>
      </c>
      <c r="AH23">
        <f t="shared" si="4"/>
        <v>-596.71074666456047</v>
      </c>
      <c r="AI23">
        <f t="shared" si="5"/>
        <v>-615.47038121565856</v>
      </c>
      <c r="AJ23">
        <f t="shared" si="6"/>
        <v>24.726781583983211</v>
      </c>
      <c r="AK23">
        <f t="shared" si="20"/>
        <v>112.9223332042158</v>
      </c>
      <c r="AL23">
        <f t="shared" si="7"/>
        <v>-477.82126642745953</v>
      </c>
      <c r="AN23">
        <f t="shared" si="8"/>
        <v>0</v>
      </c>
      <c r="AO23">
        <f t="shared" si="8"/>
        <v>0</v>
      </c>
      <c r="AP23">
        <f t="shared" si="8"/>
        <v>-4.9746011076375414</v>
      </c>
      <c r="AQ23">
        <f t="shared" si="8"/>
        <v>-158.23324986482729</v>
      </c>
      <c r="AR23">
        <f t="shared" si="8"/>
        <v>-163.20785097246483</v>
      </c>
      <c r="AS23">
        <f t="shared" si="8"/>
        <v>6.5569440982950544</v>
      </c>
      <c r="AT23">
        <f t="shared" si="8"/>
        <v>29.944270092501707</v>
      </c>
      <c r="AU23">
        <f t="shared" si="8"/>
        <v>-126.70663678166807</v>
      </c>
      <c r="AW23">
        <v>20</v>
      </c>
      <c r="AX23">
        <f>IF(Z23&gt;0, (R23*SUMPRODUCT(K23:$K$98, X23:$X$98)-K23*$AZ$3)/Z23, 0)</f>
        <v>2116.8448174203559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1.8608946000000001E-2</v>
      </c>
      <c r="Q24" s="4">
        <f t="shared" si="22"/>
        <v>25</v>
      </c>
      <c r="R24">
        <f t="shared" si="0"/>
        <v>50000</v>
      </c>
      <c r="S24">
        <f t="shared" si="1"/>
        <v>2114.7043968435951</v>
      </c>
      <c r="U24">
        <f t="shared" si="12"/>
        <v>1.8608946000000001E-2</v>
      </c>
      <c r="V24">
        <f t="shared" si="13"/>
        <v>0.01</v>
      </c>
      <c r="W24">
        <f t="shared" si="14"/>
        <v>0.75038538204392247</v>
      </c>
      <c r="X24">
        <f t="shared" si="15"/>
        <v>1.3963881053644723E-2</v>
      </c>
      <c r="Y24">
        <f t="shared" si="16"/>
        <v>7.5038538204392248E-3</v>
      </c>
      <c r="Z24">
        <f t="shared" si="17"/>
        <v>0.72891764716983842</v>
      </c>
      <c r="AB24">
        <f t="shared" si="18"/>
        <v>1588.449407047671</v>
      </c>
      <c r="AC24">
        <f t="shared" si="19"/>
        <v>1541.4453534069455</v>
      </c>
      <c r="AE24">
        <f t="shared" si="2"/>
        <v>0</v>
      </c>
      <c r="AF24">
        <f t="shared" si="3"/>
        <v>0</v>
      </c>
      <c r="AG24">
        <f t="shared" si="3"/>
        <v>-18.222941179245961</v>
      </c>
      <c r="AH24">
        <f t="shared" si="4"/>
        <v>-698.19405268223613</v>
      </c>
      <c r="AI24">
        <f t="shared" ref="AI24:AI87" si="23">SUM(AE24:AH24)</f>
        <v>-716.41699386148207</v>
      </c>
      <c r="AJ24">
        <f t="shared" si="6"/>
        <v>47.004053640725488</v>
      </c>
      <c r="AK24">
        <f t="shared" si="20"/>
        <v>111.19145849333698</v>
      </c>
      <c r="AL24">
        <f t="shared" ref="AL24:AL87" si="24">SUM(AI24:AK24)</f>
        <v>-558.22148172741959</v>
      </c>
      <c r="AN24">
        <f t="shared" si="8"/>
        <v>0</v>
      </c>
      <c r="AO24">
        <f t="shared" si="8"/>
        <v>0</v>
      </c>
      <c r="AP24">
        <f t="shared" si="8"/>
        <v>-4.314538404622855</v>
      </c>
      <c r="AQ24">
        <f t="shared" si="8"/>
        <v>-165.30729175636995</v>
      </c>
      <c r="AR24">
        <f t="shared" si="8"/>
        <v>-169.6218301609928</v>
      </c>
      <c r="AS24">
        <f t="shared" si="8"/>
        <v>11.12887280988603</v>
      </c>
      <c r="AT24">
        <f t="shared" si="8"/>
        <v>26.326146433590225</v>
      </c>
      <c r="AU24">
        <f t="shared" si="8"/>
        <v>-132.16681091751656</v>
      </c>
      <c r="AW24">
        <v>21</v>
      </c>
      <c r="AX24">
        <f>IF(Z24&gt;0, (R24*SUMPRODUCT(K24:$K$98, X24:$X$98)-K24*$AZ$3)/Z24, 0)</f>
        <v>2114.7043968435951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2.2132820000000001E-2</v>
      </c>
      <c r="Q25" s="4">
        <f t="shared" si="22"/>
        <v>25</v>
      </c>
      <c r="R25">
        <f t="shared" si="0"/>
        <v>50000</v>
      </c>
      <c r="S25">
        <f t="shared" si="1"/>
        <v>2091.366864445069</v>
      </c>
      <c r="U25">
        <f t="shared" si="12"/>
        <v>2.2132820000000001E-2</v>
      </c>
      <c r="V25">
        <f t="shared" si="13"/>
        <v>0.01</v>
      </c>
      <c r="W25">
        <f t="shared" si="14"/>
        <v>0.72891764716983842</v>
      </c>
      <c r="X25">
        <f t="shared" si="15"/>
        <v>1.6133003079633543E-2</v>
      </c>
      <c r="Y25">
        <f t="shared" si="16"/>
        <v>7.289176471698384E-3</v>
      </c>
      <c r="Z25">
        <f t="shared" si="17"/>
        <v>0.70549546761850657</v>
      </c>
      <c r="AB25">
        <f t="shared" si="18"/>
        <v>1541.4453534069455</v>
      </c>
      <c r="AC25">
        <f t="shared" si="19"/>
        <v>1475.4498439935239</v>
      </c>
      <c r="AE25">
        <f t="shared" si="2"/>
        <v>0</v>
      </c>
      <c r="AF25">
        <f t="shared" si="3"/>
        <v>0</v>
      </c>
      <c r="AG25">
        <f t="shared" si="3"/>
        <v>-17.637386690462662</v>
      </c>
      <c r="AH25">
        <f t="shared" si="4"/>
        <v>-806.65015398167714</v>
      </c>
      <c r="AI25">
        <f t="shared" si="23"/>
        <v>-824.28754067213981</v>
      </c>
      <c r="AJ25">
        <f t="shared" si="6"/>
        <v>65.995509413421587</v>
      </c>
      <c r="AK25">
        <f t="shared" si="20"/>
        <v>107.90117473848619</v>
      </c>
      <c r="AL25">
        <f t="shared" si="24"/>
        <v>-650.39085652023209</v>
      </c>
      <c r="AN25">
        <f t="shared" si="8"/>
        <v>0</v>
      </c>
      <c r="AO25">
        <f t="shared" si="8"/>
        <v>0</v>
      </c>
      <c r="AP25">
        <f t="shared" si="8"/>
        <v>-3.7284822488250189</v>
      </c>
      <c r="AQ25">
        <f t="shared" si="8"/>
        <v>-170.52303909393714</v>
      </c>
      <c r="AR25">
        <f t="shared" si="8"/>
        <v>-174.25152134276217</v>
      </c>
      <c r="AS25">
        <f t="shared" si="8"/>
        <v>13.951221327089479</v>
      </c>
      <c r="AT25">
        <f t="shared" si="8"/>
        <v>22.809933336516249</v>
      </c>
      <c r="AU25">
        <f t="shared" si="8"/>
        <v>-137.49036667915644</v>
      </c>
      <c r="AW25">
        <v>22</v>
      </c>
      <c r="AX25">
        <f>IF(Z25&gt;0, (R25*SUMPRODUCT(K25:$K$98, X25:$X$98)-K25*$AZ$3)/Z25, 0)</f>
        <v>2091.366864445069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2.5807838999999999E-2</v>
      </c>
      <c r="Q26" s="4">
        <f t="shared" si="22"/>
        <v>25</v>
      </c>
      <c r="R26">
        <f t="shared" si="0"/>
        <v>50000</v>
      </c>
      <c r="S26">
        <f t="shared" si="1"/>
        <v>2048.7062968422988</v>
      </c>
      <c r="U26">
        <f t="shared" si="12"/>
        <v>2.5807838999999999E-2</v>
      </c>
      <c r="V26">
        <f t="shared" si="13"/>
        <v>0.01</v>
      </c>
      <c r="W26">
        <f t="shared" si="14"/>
        <v>0.70549546761850657</v>
      </c>
      <c r="X26">
        <f t="shared" si="15"/>
        <v>1.820731344352813E-2</v>
      </c>
      <c r="Y26">
        <f t="shared" si="16"/>
        <v>7.0549546761850658E-3</v>
      </c>
      <c r="Z26">
        <f t="shared" si="17"/>
        <v>0.68023319949879335</v>
      </c>
      <c r="AB26">
        <f t="shared" si="18"/>
        <v>1475.4498439935239</v>
      </c>
      <c r="AC26">
        <f t="shared" si="19"/>
        <v>1393.5980391343617</v>
      </c>
      <c r="AE26">
        <f t="shared" si="2"/>
        <v>0</v>
      </c>
      <c r="AF26">
        <f t="shared" si="3"/>
        <v>0</v>
      </c>
      <c r="AG26">
        <f t="shared" si="3"/>
        <v>-17.005829987469834</v>
      </c>
      <c r="AH26">
        <f t="shared" si="4"/>
        <v>-910.36567217640652</v>
      </c>
      <c r="AI26">
        <f t="shared" si="23"/>
        <v>-927.37150216387636</v>
      </c>
      <c r="AJ26">
        <f t="shared" si="6"/>
        <v>81.851804859162257</v>
      </c>
      <c r="AK26">
        <f t="shared" si="20"/>
        <v>103.28148907954669</v>
      </c>
      <c r="AL26">
        <f t="shared" si="24"/>
        <v>-742.23820822516745</v>
      </c>
      <c r="AN26">
        <f t="shared" si="8"/>
        <v>0</v>
      </c>
      <c r="AO26">
        <f t="shared" si="8"/>
        <v>0</v>
      </c>
      <c r="AP26">
        <f t="shared" si="8"/>
        <v>-3.209797639950656</v>
      </c>
      <c r="AQ26">
        <f t="shared" si="8"/>
        <v>-171.82869570006076</v>
      </c>
      <c r="AR26">
        <f t="shared" si="8"/>
        <v>-175.03849334001143</v>
      </c>
      <c r="AS26">
        <f t="shared" si="8"/>
        <v>15.449274175751647</v>
      </c>
      <c r="AT26">
        <f t="shared" si="8"/>
        <v>19.494060574660704</v>
      </c>
      <c r="AU26">
        <f t="shared" si="8"/>
        <v>-140.09515858959909</v>
      </c>
      <c r="AW26">
        <v>23</v>
      </c>
      <c r="AX26">
        <f>IF(Z26&gt;0, (R26*SUMPRODUCT(K26:$K$98, X26:$X$98)-K26*$AZ$3)/Z26, 0)</f>
        <v>2048.7062968422988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2.9740472E-2</v>
      </c>
      <c r="Q27" s="4">
        <f t="shared" si="22"/>
        <v>25</v>
      </c>
      <c r="R27">
        <f t="shared" si="0"/>
        <v>50000</v>
      </c>
      <c r="S27">
        <f t="shared" si="1"/>
        <v>1991.6400330099752</v>
      </c>
      <c r="U27">
        <f t="shared" si="12"/>
        <v>2.9740472E-2</v>
      </c>
      <c r="V27">
        <f t="shared" si="13"/>
        <v>0.01</v>
      </c>
      <c r="W27">
        <f t="shared" si="14"/>
        <v>0.68023319949879335</v>
      </c>
      <c r="X27">
        <f t="shared" si="15"/>
        <v>2.0230456423164279E-2</v>
      </c>
      <c r="Y27">
        <f t="shared" si="16"/>
        <v>6.8023319949879341E-3</v>
      </c>
      <c r="Z27">
        <f t="shared" si="17"/>
        <v>0.6532004110806412</v>
      </c>
      <c r="AB27">
        <f t="shared" si="18"/>
        <v>1393.5980391343617</v>
      </c>
      <c r="AC27">
        <f t="shared" si="19"/>
        <v>1300.9400882867776</v>
      </c>
      <c r="AE27">
        <f t="shared" si="2"/>
        <v>0</v>
      </c>
      <c r="AF27">
        <f t="shared" si="3"/>
        <v>0</v>
      </c>
      <c r="AG27">
        <f t="shared" si="3"/>
        <v>-16.330010277016029</v>
      </c>
      <c r="AH27">
        <f t="shared" si="4"/>
        <v>-1011.5228211582139</v>
      </c>
      <c r="AI27">
        <f t="shared" si="23"/>
        <v>-1027.85283143523</v>
      </c>
      <c r="AJ27">
        <f t="shared" si="6"/>
        <v>92.657950847584061</v>
      </c>
      <c r="AK27">
        <f t="shared" si="20"/>
        <v>97.551862739405323</v>
      </c>
      <c r="AL27">
        <f t="shared" si="24"/>
        <v>-837.64301784824056</v>
      </c>
      <c r="AN27">
        <f t="shared" si="8"/>
        <v>0</v>
      </c>
      <c r="AO27">
        <f t="shared" si="8"/>
        <v>0</v>
      </c>
      <c r="AP27">
        <f t="shared" si="8"/>
        <v>-2.7519988988522597</v>
      </c>
      <c r="AQ27">
        <f t="shared" si="8"/>
        <v>-170.46588720824744</v>
      </c>
      <c r="AR27">
        <f t="shared" si="8"/>
        <v>-173.2178861070997</v>
      </c>
      <c r="AS27">
        <f t="shared" si="8"/>
        <v>15.615089909732323</v>
      </c>
      <c r="AT27">
        <f t="shared" si="8"/>
        <v>16.439831591391147</v>
      </c>
      <c r="AU27">
        <f t="shared" si="8"/>
        <v>-141.16296460597621</v>
      </c>
      <c r="AW27">
        <v>24</v>
      </c>
      <c r="AX27">
        <f>IF(Z27&gt;0, (R27*SUMPRODUCT(K27:$K$98, X27:$X$98)-K27*$AZ$3)/Z27, 0)</f>
        <v>1991.6400330099752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3.4073305999999998E-2</v>
      </c>
      <c r="Q28" s="4">
        <f t="shared" si="22"/>
        <v>25</v>
      </c>
      <c r="R28">
        <f t="shared" si="0"/>
        <v>50000</v>
      </c>
      <c r="S28">
        <f t="shared" si="1"/>
        <v>1923.6704691500165</v>
      </c>
      <c r="U28">
        <f t="shared" si="12"/>
        <v>3.4073305999999998E-2</v>
      </c>
      <c r="V28">
        <f t="shared" si="13"/>
        <v>0.01</v>
      </c>
      <c r="W28">
        <f t="shared" si="14"/>
        <v>0.6532004110806412</v>
      </c>
      <c r="X28">
        <f t="shared" si="15"/>
        <v>2.2256697486076477E-2</v>
      </c>
      <c r="Y28">
        <f t="shared" si="16"/>
        <v>6.5320041108064119E-3</v>
      </c>
      <c r="Z28">
        <f t="shared" si="17"/>
        <v>0.62441170948375824</v>
      </c>
      <c r="AB28">
        <f t="shared" si="18"/>
        <v>1300.9400882867776</v>
      </c>
      <c r="AC28">
        <f t="shared" si="19"/>
        <v>1201.162366125385</v>
      </c>
      <c r="AE28">
        <f t="shared" si="2"/>
        <v>0</v>
      </c>
      <c r="AF28">
        <f t="shared" si="3"/>
        <v>0</v>
      </c>
      <c r="AG28">
        <f t="shared" si="3"/>
        <v>-15.610292737093957</v>
      </c>
      <c r="AH28">
        <f t="shared" si="4"/>
        <v>-1112.8348743038239</v>
      </c>
      <c r="AI28">
        <f t="shared" si="23"/>
        <v>-1128.4451670409178</v>
      </c>
      <c r="AJ28">
        <f t="shared" si="6"/>
        <v>99.777722161392603</v>
      </c>
      <c r="AK28">
        <f t="shared" si="20"/>
        <v>91.065806180074446</v>
      </c>
      <c r="AL28">
        <f t="shared" si="24"/>
        <v>-937.60163869945075</v>
      </c>
      <c r="AN28">
        <f t="shared" si="8"/>
        <v>0</v>
      </c>
      <c r="AO28">
        <f t="shared" si="8"/>
        <v>0</v>
      </c>
      <c r="AP28">
        <f t="shared" si="8"/>
        <v>-2.3488475082781082</v>
      </c>
      <c r="AQ28">
        <f t="shared" si="8"/>
        <v>-167.44589391474304</v>
      </c>
      <c r="AR28">
        <f t="shared" si="8"/>
        <v>-169.79474142302112</v>
      </c>
      <c r="AS28">
        <f t="shared" si="8"/>
        <v>15.013341391321134</v>
      </c>
      <c r="AT28">
        <f t="shared" si="8"/>
        <v>13.702477944383828</v>
      </c>
      <c r="AU28">
        <f t="shared" si="8"/>
        <v>-141.07892208731616</v>
      </c>
      <c r="AW28">
        <v>25</v>
      </c>
      <c r="AX28">
        <f>IF(Z28&gt;0, (R28*SUMPRODUCT(K28:$K$98, X28:$X$98)-K28*$AZ$3)/Z28, 0)</f>
        <v>1923.6704691500165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3.9255977999999997E-2</v>
      </c>
      <c r="Q29" s="4">
        <f t="shared" si="22"/>
        <v>25</v>
      </c>
      <c r="R29">
        <f t="shared" si="0"/>
        <v>50000</v>
      </c>
      <c r="S29">
        <f t="shared" si="1"/>
        <v>1847.5875918990369</v>
      </c>
      <c r="U29">
        <f t="shared" si="12"/>
        <v>3.9255977999999997E-2</v>
      </c>
      <c r="V29">
        <f t="shared" si="13"/>
        <v>0.01</v>
      </c>
      <c r="W29">
        <f t="shared" si="14"/>
        <v>0.62441170948375824</v>
      </c>
      <c r="X29">
        <f t="shared" si="15"/>
        <v>2.4511892330436803E-2</v>
      </c>
      <c r="Y29">
        <f t="shared" si="16"/>
        <v>6.2441170948375826E-3</v>
      </c>
      <c r="Z29">
        <f t="shared" si="17"/>
        <v>0.59365570005848378</v>
      </c>
      <c r="AB29">
        <f t="shared" si="18"/>
        <v>1201.162366125385</v>
      </c>
      <c r="AC29">
        <f t="shared" si="19"/>
        <v>1096.8309052881909</v>
      </c>
      <c r="AE29">
        <f t="shared" si="2"/>
        <v>0</v>
      </c>
      <c r="AF29">
        <f t="shared" si="3"/>
        <v>0</v>
      </c>
      <c r="AG29">
        <f t="shared" si="3"/>
        <v>-14.841392501462094</v>
      </c>
      <c r="AH29">
        <f t="shared" si="4"/>
        <v>-1225.5946165218402</v>
      </c>
      <c r="AI29">
        <f t="shared" si="23"/>
        <v>-1240.4360090233022</v>
      </c>
      <c r="AJ29">
        <f t="shared" si="6"/>
        <v>104.33146083719407</v>
      </c>
      <c r="AK29">
        <f t="shared" si="20"/>
        <v>84.081365628776965</v>
      </c>
      <c r="AL29">
        <f t="shared" si="24"/>
        <v>-1052.0231825573312</v>
      </c>
      <c r="AN29">
        <f t="shared" si="8"/>
        <v>0</v>
      </c>
      <c r="AO29">
        <f t="shared" si="8"/>
        <v>0</v>
      </c>
      <c r="AP29">
        <f t="shared" si="8"/>
        <v>-1.9938863634687556</v>
      </c>
      <c r="AQ29">
        <f t="shared" si="8"/>
        <v>-164.65411805414325</v>
      </c>
      <c r="AR29">
        <f t="shared" si="8"/>
        <v>-166.64800441761199</v>
      </c>
      <c r="AS29">
        <f t="shared" si="8"/>
        <v>14.01654710119433</v>
      </c>
      <c r="AT29">
        <f t="shared" si="8"/>
        <v>11.29602147052799</v>
      </c>
      <c r="AU29">
        <f t="shared" si="8"/>
        <v>-141.33543584588966</v>
      </c>
      <c r="AW29">
        <v>26</v>
      </c>
      <c r="AX29">
        <f>IF(Z29&gt;0, (R29*SUMPRODUCT(K29:$K$98, X29:$X$98)-K29*$AZ$3)/Z29, 0)</f>
        <v>1847.5875918990369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4.4782766000000002E-2</v>
      </c>
      <c r="Q30" s="4">
        <f t="shared" si="22"/>
        <v>25</v>
      </c>
      <c r="R30">
        <f t="shared" si="0"/>
        <v>50000</v>
      </c>
      <c r="S30">
        <f t="shared" si="1"/>
        <v>1761.6641773249435</v>
      </c>
      <c r="U30">
        <f t="shared" si="12"/>
        <v>4.4782766000000002E-2</v>
      </c>
      <c r="V30">
        <f t="shared" si="13"/>
        <v>0.01</v>
      </c>
      <c r="W30">
        <f t="shared" si="14"/>
        <v>0.59365570005848378</v>
      </c>
      <c r="X30">
        <f t="shared" si="15"/>
        <v>2.6585544300285268E-2</v>
      </c>
      <c r="Y30">
        <f t="shared" si="16"/>
        <v>5.936557000584838E-3</v>
      </c>
      <c r="Z30">
        <f t="shared" si="17"/>
        <v>0.56113359875761371</v>
      </c>
      <c r="AB30">
        <f t="shared" si="18"/>
        <v>1096.8309052881909</v>
      </c>
      <c r="AC30">
        <f t="shared" si="19"/>
        <v>988.52895962471644</v>
      </c>
      <c r="AE30">
        <f t="shared" si="2"/>
        <v>0</v>
      </c>
      <c r="AF30">
        <f t="shared" si="3"/>
        <v>0</v>
      </c>
      <c r="AG30">
        <f t="shared" si="3"/>
        <v>-14.028339968940342</v>
      </c>
      <c r="AH30">
        <f t="shared" si="4"/>
        <v>-1329.2772150142634</v>
      </c>
      <c r="AI30">
        <f t="shared" si="23"/>
        <v>-1343.3055549832038</v>
      </c>
      <c r="AJ30">
        <f t="shared" si="6"/>
        <v>108.3019456634745</v>
      </c>
      <c r="AK30">
        <f t="shared" si="20"/>
        <v>76.778163370173374</v>
      </c>
      <c r="AL30">
        <f t="shared" si="24"/>
        <v>-1158.2254459495559</v>
      </c>
      <c r="AN30">
        <f t="shared" si="8"/>
        <v>0</v>
      </c>
      <c r="AO30">
        <f t="shared" si="8"/>
        <v>0</v>
      </c>
      <c r="AP30">
        <f t="shared" si="8"/>
        <v>-1.6827283512395141</v>
      </c>
      <c r="AQ30">
        <f t="shared" si="8"/>
        <v>-159.44954722466471</v>
      </c>
      <c r="AR30">
        <f t="shared" si="8"/>
        <v>-161.13227557590423</v>
      </c>
      <c r="AS30">
        <f t="shared" si="8"/>
        <v>12.991042052432947</v>
      </c>
      <c r="AT30">
        <f t="shared" si="8"/>
        <v>9.209699262003916</v>
      </c>
      <c r="AU30">
        <f t="shared" si="8"/>
        <v>-138.93153426146736</v>
      </c>
      <c r="AW30">
        <v>27</v>
      </c>
      <c r="AX30">
        <f>IF(Z30&gt;0, (R30*SUMPRODUCT(K30:$K$98, X30:$X$98)-K30*$AZ$3)/Z30, 0)</f>
        <v>1761.6641773249435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5.0287691000000002E-2</v>
      </c>
      <c r="Q31" s="4">
        <f t="shared" si="22"/>
        <v>25</v>
      </c>
      <c r="R31">
        <f t="shared" si="0"/>
        <v>50000</v>
      </c>
      <c r="S31">
        <f t="shared" si="1"/>
        <v>1667.7165397962128</v>
      </c>
      <c r="U31">
        <f t="shared" si="12"/>
        <v>5.0287691000000002E-2</v>
      </c>
      <c r="V31">
        <f t="shared" si="13"/>
        <v>0.01</v>
      </c>
      <c r="W31">
        <f t="shared" si="14"/>
        <v>0.56113359875761371</v>
      </c>
      <c r="X31">
        <f t="shared" si="15"/>
        <v>2.8218113024040863E-2</v>
      </c>
      <c r="Y31">
        <f t="shared" si="16"/>
        <v>5.6113359875761375E-3</v>
      </c>
      <c r="Z31">
        <f t="shared" si="17"/>
        <v>0.52730414974599671</v>
      </c>
      <c r="AB31">
        <f t="shared" si="18"/>
        <v>988.52895962471644</v>
      </c>
      <c r="AC31">
        <f t="shared" si="19"/>
        <v>879.39385203457766</v>
      </c>
      <c r="AE31">
        <f t="shared" si="2"/>
        <v>0</v>
      </c>
      <c r="AF31">
        <f t="shared" si="3"/>
        <v>0</v>
      </c>
      <c r="AG31">
        <f t="shared" si="3"/>
        <v>-13.182603743649917</v>
      </c>
      <c r="AH31">
        <f t="shared" si="4"/>
        <v>-1410.9056512020431</v>
      </c>
      <c r="AI31">
        <f t="shared" si="23"/>
        <v>-1424.0882549456931</v>
      </c>
      <c r="AJ31">
        <f t="shared" si="6"/>
        <v>109.13510759013877</v>
      </c>
      <c r="AK31">
        <f t="shared" si="20"/>
        <v>69.197027173730163</v>
      </c>
      <c r="AL31">
        <f t="shared" si="24"/>
        <v>-1245.7561201818241</v>
      </c>
      <c r="AN31">
        <f t="shared" si="8"/>
        <v>0</v>
      </c>
      <c r="AO31">
        <f t="shared" si="8"/>
        <v>0</v>
      </c>
      <c r="AP31">
        <f t="shared" si="8"/>
        <v>-1.4118576288955773</v>
      </c>
      <c r="AQ31">
        <f t="shared" si="8"/>
        <v>-151.10807743584311</v>
      </c>
      <c r="AR31">
        <f t="shared" si="8"/>
        <v>-152.51993506473869</v>
      </c>
      <c r="AS31">
        <f t="shared" si="8"/>
        <v>11.688376380553743</v>
      </c>
      <c r="AT31">
        <f t="shared" si="8"/>
        <v>7.4110056413692931</v>
      </c>
      <c r="AU31">
        <f t="shared" si="8"/>
        <v>-133.42055304281567</v>
      </c>
      <c r="AW31">
        <v>28</v>
      </c>
      <c r="AX31">
        <f>IF(Z31&gt;0, (R31*SUMPRODUCT(K31:$K$98, X31:$X$98)-K31*$AZ$3)/Z31, 0)</f>
        <v>1667.7165397962128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5.6343962999999997E-2</v>
      </c>
      <c r="Q32" s="4">
        <f t="shared" si="22"/>
        <v>25</v>
      </c>
      <c r="R32">
        <f t="shared" si="0"/>
        <v>50000</v>
      </c>
      <c r="S32">
        <f t="shared" si="1"/>
        <v>1570.5400506282881</v>
      </c>
      <c r="U32">
        <f t="shared" si="12"/>
        <v>5.6343962999999997E-2</v>
      </c>
      <c r="V32">
        <f t="shared" si="13"/>
        <v>0.01</v>
      </c>
      <c r="W32">
        <f t="shared" si="14"/>
        <v>0.52730414974599671</v>
      </c>
      <c r="X32">
        <f t="shared" si="15"/>
        <v>2.9710405503034897E-2</v>
      </c>
      <c r="Y32">
        <f t="shared" si="16"/>
        <v>5.2730414974599673E-3</v>
      </c>
      <c r="Z32">
        <f t="shared" si="17"/>
        <v>0.49232070274550188</v>
      </c>
      <c r="AB32">
        <f t="shared" si="18"/>
        <v>879.39385203457766</v>
      </c>
      <c r="AC32">
        <f t="shared" si="19"/>
        <v>773.20938141527495</v>
      </c>
      <c r="AE32">
        <f t="shared" si="2"/>
        <v>0</v>
      </c>
      <c r="AF32">
        <f t="shared" si="3"/>
        <v>0</v>
      </c>
      <c r="AG32">
        <f t="shared" si="3"/>
        <v>-12.308017568637547</v>
      </c>
      <c r="AH32">
        <f t="shared" si="4"/>
        <v>-1485.520275151745</v>
      </c>
      <c r="AI32">
        <f t="shared" si="23"/>
        <v>-1497.8282927203825</v>
      </c>
      <c r="AJ32">
        <f t="shared" si="6"/>
        <v>106.18447061930272</v>
      </c>
      <c r="AK32">
        <f t="shared" si="20"/>
        <v>61.557569642420439</v>
      </c>
      <c r="AL32">
        <f t="shared" si="24"/>
        <v>-1330.0862524586594</v>
      </c>
      <c r="AN32">
        <f t="shared" si="8"/>
        <v>0</v>
      </c>
      <c r="AO32">
        <f t="shared" si="8"/>
        <v>0</v>
      </c>
      <c r="AP32">
        <f t="shared" si="8"/>
        <v>-1.1769548201811262</v>
      </c>
      <c r="AQ32">
        <f t="shared" si="8"/>
        <v>-142.0529535781431</v>
      </c>
      <c r="AR32">
        <f t="shared" si="8"/>
        <v>-143.22990839832423</v>
      </c>
      <c r="AS32">
        <f t="shared" si="8"/>
        <v>10.15389552597167</v>
      </c>
      <c r="AT32">
        <f t="shared" si="8"/>
        <v>5.8864457988665437</v>
      </c>
      <c r="AU32">
        <f t="shared" si="8"/>
        <v>-127.18956707348602</v>
      </c>
      <c r="AW32">
        <v>29</v>
      </c>
      <c r="AX32">
        <f>IF(Z32&gt;0, (R32*SUMPRODUCT(K32:$K$98, X32:$X$98)-K32*$AZ$3)/Z32, 0)</f>
        <v>1570.5400506282881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6.2785228999999998E-2</v>
      </c>
      <c r="Q33" s="4">
        <f t="shared" si="22"/>
        <v>25</v>
      </c>
      <c r="R33">
        <f t="shared" si="0"/>
        <v>50000</v>
      </c>
      <c r="S33">
        <f t="shared" si="1"/>
        <v>1470.5057326928209</v>
      </c>
      <c r="U33">
        <f t="shared" si="12"/>
        <v>6.2785228999999998E-2</v>
      </c>
      <c r="V33">
        <f t="shared" si="13"/>
        <v>0.01</v>
      </c>
      <c r="W33">
        <f t="shared" si="14"/>
        <v>0.49232070274550188</v>
      </c>
      <c r="X33">
        <f t="shared" si="15"/>
        <v>3.0910468063317265E-2</v>
      </c>
      <c r="Y33">
        <f t="shared" si="16"/>
        <v>4.9232070274550189E-3</v>
      </c>
      <c r="Z33">
        <f t="shared" si="17"/>
        <v>0.45648702765472959</v>
      </c>
      <c r="AB33">
        <f t="shared" si="18"/>
        <v>773.20938141527495</v>
      </c>
      <c r="AC33">
        <f t="shared" si="19"/>
        <v>671.2667910661861</v>
      </c>
      <c r="AE33">
        <f t="shared" si="2"/>
        <v>0</v>
      </c>
      <c r="AF33">
        <f t="shared" si="3"/>
        <v>0</v>
      </c>
      <c r="AG33">
        <f t="shared" si="3"/>
        <v>-11.41217569136824</v>
      </c>
      <c r="AH33">
        <f t="shared" si="4"/>
        <v>-1545.5234031658633</v>
      </c>
      <c r="AI33">
        <f t="shared" si="23"/>
        <v>-1556.9355788572316</v>
      </c>
      <c r="AJ33">
        <f t="shared" si="6"/>
        <v>101.94259034908885</v>
      </c>
      <c r="AK33">
        <f t="shared" si="20"/>
        <v>54.124656699069249</v>
      </c>
      <c r="AL33">
        <f t="shared" si="24"/>
        <v>-1400.8683318090737</v>
      </c>
      <c r="AN33">
        <f t="shared" si="8"/>
        <v>0</v>
      </c>
      <c r="AO33">
        <f t="shared" si="8"/>
        <v>0</v>
      </c>
      <c r="AP33">
        <f t="shared" si="8"/>
        <v>-0.97436597684963311</v>
      </c>
      <c r="AQ33">
        <f t="shared" si="8"/>
        <v>-131.95603197808185</v>
      </c>
      <c r="AR33">
        <f t="shared" si="8"/>
        <v>-132.93039795493146</v>
      </c>
      <c r="AS33">
        <f t="shared" si="8"/>
        <v>8.7038084861593141</v>
      </c>
      <c r="AT33">
        <f t="shared" si="8"/>
        <v>4.6211367071861842</v>
      </c>
      <c r="AU33">
        <f t="shared" si="8"/>
        <v>-119.60545276158599</v>
      </c>
      <c r="AW33">
        <v>30</v>
      </c>
      <c r="AX33">
        <f>IF(Z33&gt;0, (R33*SUMPRODUCT(K33:$K$98, X33:$X$98)-K33*$AZ$3)/Z33, 0)</f>
        <v>1470.5057326928209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6.9956555000000004E-2</v>
      </c>
      <c r="Q34" s="4">
        <f t="shared" si="22"/>
        <v>25</v>
      </c>
      <c r="R34">
        <f t="shared" si="0"/>
        <v>50000</v>
      </c>
      <c r="S34">
        <f t="shared" si="1"/>
        <v>1369.3813245431347</v>
      </c>
      <c r="U34">
        <f t="shared" si="12"/>
        <v>6.9956555000000004E-2</v>
      </c>
      <c r="V34">
        <f t="shared" si="13"/>
        <v>0.01</v>
      </c>
      <c r="W34">
        <f t="shared" si="14"/>
        <v>0.45648702765472959</v>
      </c>
      <c r="X34">
        <f t="shared" si="15"/>
        <v>3.1934259856914615E-2</v>
      </c>
      <c r="Y34">
        <f t="shared" si="16"/>
        <v>4.5648702765472959E-3</v>
      </c>
      <c r="Z34">
        <f t="shared" si="17"/>
        <v>0.41998789752126769</v>
      </c>
      <c r="AB34">
        <f t="shared" si="18"/>
        <v>671.2667910661861</v>
      </c>
      <c r="AC34">
        <f t="shared" si="19"/>
        <v>575.12358339975992</v>
      </c>
      <c r="AE34">
        <f t="shared" si="2"/>
        <v>0</v>
      </c>
      <c r="AF34">
        <f t="shared" si="3"/>
        <v>0</v>
      </c>
      <c r="AG34">
        <f t="shared" si="3"/>
        <v>-10.499697438031692</v>
      </c>
      <c r="AH34">
        <f t="shared" si="4"/>
        <v>-1596.7129928457307</v>
      </c>
      <c r="AI34">
        <f t="shared" si="23"/>
        <v>-1607.2126902837624</v>
      </c>
      <c r="AJ34">
        <f t="shared" si="6"/>
        <v>96.143207666426179</v>
      </c>
      <c r="AK34">
        <f t="shared" si="20"/>
        <v>46.988675374633033</v>
      </c>
      <c r="AL34">
        <f t="shared" si="24"/>
        <v>-1464.0808072427033</v>
      </c>
      <c r="AN34">
        <f t="shared" si="8"/>
        <v>0</v>
      </c>
      <c r="AO34">
        <f t="shared" si="8"/>
        <v>0</v>
      </c>
      <c r="AP34">
        <f t="shared" si="8"/>
        <v>-0.80040984824243455</v>
      </c>
      <c r="AQ34">
        <f t="shared" si="8"/>
        <v>-121.7201554457323</v>
      </c>
      <c r="AR34">
        <f t="shared" si="8"/>
        <v>-122.52056529397473</v>
      </c>
      <c r="AS34">
        <f t="shared" si="8"/>
        <v>7.3291607412499964</v>
      </c>
      <c r="AT34">
        <f t="shared" si="8"/>
        <v>3.5820268867455649</v>
      </c>
      <c r="AU34">
        <f t="shared" ref="AU34:AU89" si="25">AL34*$K34</f>
        <v>-111.60937766597918</v>
      </c>
      <c r="AW34">
        <v>31</v>
      </c>
      <c r="AX34">
        <f>IF(Z34&gt;0, (R34*SUMPRODUCT(K34:$K$98, X34:$X$98)-K34*$AZ$3)/Z34, 0)</f>
        <v>1369.3813245431347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7.8227725999999997E-2</v>
      </c>
      <c r="Q35" s="4">
        <f t="shared" si="22"/>
        <v>25</v>
      </c>
      <c r="R35">
        <f t="shared" si="0"/>
        <v>50000</v>
      </c>
      <c r="S35">
        <f t="shared" si="1"/>
        <v>1267.5291966514949</v>
      </c>
      <c r="U35">
        <f t="shared" si="12"/>
        <v>7.8227725999999997E-2</v>
      </c>
      <c r="V35">
        <f t="shared" si="13"/>
        <v>0.01</v>
      </c>
      <c r="W35">
        <f t="shared" si="14"/>
        <v>0.41998789752126769</v>
      </c>
      <c r="X35">
        <f t="shared" si="15"/>
        <v>3.2854698170609806E-2</v>
      </c>
      <c r="Y35">
        <f t="shared" si="16"/>
        <v>4.1998789752126769E-3</v>
      </c>
      <c r="Z35">
        <f t="shared" si="17"/>
        <v>0.3829333203754452</v>
      </c>
      <c r="AB35">
        <f t="shared" si="18"/>
        <v>575.12358339975992</v>
      </c>
      <c r="AC35">
        <f t="shared" si="19"/>
        <v>485.37916394657759</v>
      </c>
      <c r="AE35">
        <f t="shared" si="2"/>
        <v>0</v>
      </c>
      <c r="AF35">
        <f t="shared" ref="AF35:AG66" si="26">-$Z35*P35</f>
        <v>0</v>
      </c>
      <c r="AG35">
        <f t="shared" si="26"/>
        <v>-9.5733330093861291</v>
      </c>
      <c r="AH35">
        <f t="shared" si="4"/>
        <v>-1642.7349085304902</v>
      </c>
      <c r="AI35">
        <f t="shared" si="23"/>
        <v>-1652.3082415398762</v>
      </c>
      <c r="AJ35">
        <f t="shared" si="6"/>
        <v>89.744419453182331</v>
      </c>
      <c r="AK35">
        <f t="shared" si="20"/>
        <v>40.258650837983197</v>
      </c>
      <c r="AL35">
        <f t="shared" si="24"/>
        <v>-1522.3051712487108</v>
      </c>
      <c r="AN35">
        <f t="shared" ref="AN35:AT66" si="27">AE35*$K35</f>
        <v>0</v>
      </c>
      <c r="AO35">
        <f t="shared" si="27"/>
        <v>0</v>
      </c>
      <c r="AP35">
        <f t="shared" si="27"/>
        <v>-0.65159956023571375</v>
      </c>
      <c r="AQ35">
        <f t="shared" si="27"/>
        <v>-111.81114695716204</v>
      </c>
      <c r="AR35">
        <f t="shared" si="27"/>
        <v>-112.46274651739775</v>
      </c>
      <c r="AS35">
        <f t="shared" si="27"/>
        <v>6.1083662494524242</v>
      </c>
      <c r="AT35">
        <f t="shared" si="27"/>
        <v>2.7401657454089863</v>
      </c>
      <c r="AU35">
        <f t="shared" si="25"/>
        <v>-103.61421452253634</v>
      </c>
      <c r="AW35">
        <v>32</v>
      </c>
      <c r="AX35">
        <f>IF(Z35&gt;0, (R35*SUMPRODUCT(K35:$K$98, X35:$X$98)-K35*$AZ$3)/Z35, 0)</f>
        <v>1267.5291966514949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8.7072107999999995E-2</v>
      </c>
      <c r="Q36" s="4">
        <f t="shared" si="22"/>
        <v>25</v>
      </c>
      <c r="R36">
        <f t="shared" si="0"/>
        <v>50000</v>
      </c>
      <c r="S36">
        <f t="shared" si="1"/>
        <v>1162.9928675600611</v>
      </c>
      <c r="U36">
        <f t="shared" si="12"/>
        <v>8.7072107999999995E-2</v>
      </c>
      <c r="V36">
        <f t="shared" si="13"/>
        <v>0.01</v>
      </c>
      <c r="W36">
        <f t="shared" si="14"/>
        <v>0.3829333203754452</v>
      </c>
      <c r="X36">
        <f t="shared" si="15"/>
        <v>3.3342811428529365E-2</v>
      </c>
      <c r="Y36">
        <f t="shared" si="16"/>
        <v>3.829333203754452E-3</v>
      </c>
      <c r="Z36">
        <f t="shared" si="17"/>
        <v>0.3457611757431614</v>
      </c>
      <c r="AB36">
        <f t="shared" si="18"/>
        <v>485.37916394657759</v>
      </c>
      <c r="AC36">
        <f t="shared" si="19"/>
        <v>402.11778126847753</v>
      </c>
      <c r="AE36">
        <f t="shared" si="2"/>
        <v>0</v>
      </c>
      <c r="AF36">
        <f t="shared" si="26"/>
        <v>0</v>
      </c>
      <c r="AG36">
        <f t="shared" si="26"/>
        <v>-8.6440293935790358</v>
      </c>
      <c r="AH36">
        <f t="shared" si="4"/>
        <v>-1667.1405714264683</v>
      </c>
      <c r="AI36">
        <f t="shared" si="23"/>
        <v>-1675.7846008200474</v>
      </c>
      <c r="AJ36">
        <f t="shared" si="6"/>
        <v>83.261382678100063</v>
      </c>
      <c r="AK36">
        <f t="shared" si="20"/>
        <v>33.976541476260437</v>
      </c>
      <c r="AL36">
        <f t="shared" si="24"/>
        <v>-1558.5466766656868</v>
      </c>
      <c r="AN36">
        <f t="shared" si="27"/>
        <v>0</v>
      </c>
      <c r="AO36">
        <f t="shared" si="27"/>
        <v>0</v>
      </c>
      <c r="AP36">
        <f t="shared" si="27"/>
        <v>-0.52531019406407142</v>
      </c>
      <c r="AQ36">
        <f t="shared" si="27"/>
        <v>-101.31454871713673</v>
      </c>
      <c r="AR36">
        <f t="shared" si="27"/>
        <v>-101.83985891120081</v>
      </c>
      <c r="AS36">
        <f t="shared" si="27"/>
        <v>5.0599148963057896</v>
      </c>
      <c r="AT36">
        <f t="shared" si="27"/>
        <v>2.064803667810104</v>
      </c>
      <c r="AU36">
        <f t="shared" si="25"/>
        <v>-94.715140347084912</v>
      </c>
      <c r="AW36">
        <v>33</v>
      </c>
      <c r="AX36">
        <f>IF(Z36&gt;0, (R36*SUMPRODUCT(K36:$K$98, X36:$X$98)-K36*$AZ$3)/Z36, 0)</f>
        <v>1162.9928675600611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9.6466888000000001E-2</v>
      </c>
      <c r="Q37" s="4">
        <f t="shared" si="22"/>
        <v>25</v>
      </c>
      <c r="R37">
        <f t="shared" si="0"/>
        <v>50000</v>
      </c>
      <c r="S37">
        <f t="shared" si="1"/>
        <v>1056.1420519601545</v>
      </c>
      <c r="U37">
        <f t="shared" si="12"/>
        <v>9.6466888000000001E-2</v>
      </c>
      <c r="V37">
        <f t="shared" si="13"/>
        <v>0.01</v>
      </c>
      <c r="W37">
        <f t="shared" si="14"/>
        <v>0.3457611757431614</v>
      </c>
      <c r="X37">
        <f t="shared" si="15"/>
        <v>3.3354504615163864E-2</v>
      </c>
      <c r="Y37">
        <f t="shared" si="16"/>
        <v>3.4576117574316141E-3</v>
      </c>
      <c r="Z37">
        <f t="shared" si="17"/>
        <v>0.30894905937056594</v>
      </c>
      <c r="AB37">
        <f t="shared" si="18"/>
        <v>402.11778126847753</v>
      </c>
      <c r="AC37">
        <f t="shared" si="19"/>
        <v>326.2940935147891</v>
      </c>
      <c r="AE37">
        <f t="shared" si="2"/>
        <v>0</v>
      </c>
      <c r="AF37">
        <f t="shared" si="26"/>
        <v>0</v>
      </c>
      <c r="AG37">
        <f t="shared" si="26"/>
        <v>-7.723726484264148</v>
      </c>
      <c r="AH37">
        <f t="shared" si="4"/>
        <v>-1667.7252307581932</v>
      </c>
      <c r="AI37">
        <f t="shared" si="23"/>
        <v>-1675.4489572424573</v>
      </c>
      <c r="AJ37">
        <f t="shared" si="6"/>
        <v>75.823687753688432</v>
      </c>
      <c r="AK37">
        <f t="shared" si="20"/>
        <v>28.148244688793429</v>
      </c>
      <c r="AL37">
        <f t="shared" si="24"/>
        <v>-1571.4770247999754</v>
      </c>
      <c r="AN37">
        <f t="shared" si="27"/>
        <v>0</v>
      </c>
      <c r="AO37">
        <f t="shared" si="27"/>
        <v>0</v>
      </c>
      <c r="AP37">
        <f t="shared" si="27"/>
        <v>-0.41909111827445861</v>
      </c>
      <c r="AQ37">
        <f t="shared" si="27"/>
        <v>-90.491142242923274</v>
      </c>
      <c r="AR37">
        <f t="shared" si="27"/>
        <v>-90.910233361197726</v>
      </c>
      <c r="AS37">
        <f t="shared" si="27"/>
        <v>4.1142101752473064</v>
      </c>
      <c r="AT37">
        <f t="shared" si="27"/>
        <v>1.5273300223827666</v>
      </c>
      <c r="AU37">
        <f t="shared" si="25"/>
        <v>-85.268693163567661</v>
      </c>
      <c r="AW37">
        <v>34</v>
      </c>
      <c r="AX37">
        <f>IF(Z37&gt;0, (R37*SUMPRODUCT(K37:$K$98, X37:$X$98)-K37*$AZ$3)/Z37, 0)</f>
        <v>1056.1420519601545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0.107048017</v>
      </c>
      <c r="Q38" s="4">
        <f t="shared" si="22"/>
        <v>25</v>
      </c>
      <c r="R38">
        <f t="shared" si="0"/>
        <v>50000</v>
      </c>
      <c r="S38">
        <f t="shared" si="1"/>
        <v>947.85482288500202</v>
      </c>
      <c r="U38">
        <f t="shared" si="12"/>
        <v>0.107048017</v>
      </c>
      <c r="V38">
        <f t="shared" si="13"/>
        <v>0.01</v>
      </c>
      <c r="W38">
        <f t="shared" si="14"/>
        <v>0.30894905937056594</v>
      </c>
      <c r="X38">
        <f t="shared" si="15"/>
        <v>3.3072384159634351E-2</v>
      </c>
      <c r="Y38">
        <f t="shared" si="16"/>
        <v>3.0894905937056596E-3</v>
      </c>
      <c r="Z38">
        <f t="shared" si="17"/>
        <v>0.2727871846172259</v>
      </c>
      <c r="AB38">
        <f t="shared" si="18"/>
        <v>326.2940935147891</v>
      </c>
      <c r="AC38">
        <f t="shared" si="19"/>
        <v>258.562648560659</v>
      </c>
      <c r="AE38">
        <f t="shared" si="2"/>
        <v>0</v>
      </c>
      <c r="AF38">
        <f t="shared" si="26"/>
        <v>0</v>
      </c>
      <c r="AG38">
        <f t="shared" si="26"/>
        <v>-6.8196796154306476</v>
      </c>
      <c r="AH38">
        <f t="shared" si="4"/>
        <v>-1653.6192079817176</v>
      </c>
      <c r="AI38">
        <f t="shared" si="23"/>
        <v>-1660.4388875971483</v>
      </c>
      <c r="AJ38">
        <f t="shared" si="6"/>
        <v>67.731444954130097</v>
      </c>
      <c r="AK38">
        <f t="shared" si="20"/>
        <v>22.84058654603524</v>
      </c>
      <c r="AL38">
        <f t="shared" si="24"/>
        <v>-1569.8668560969829</v>
      </c>
      <c r="AN38">
        <f t="shared" si="27"/>
        <v>0</v>
      </c>
      <c r="AO38">
        <f t="shared" si="27"/>
        <v>0</v>
      </c>
      <c r="AP38">
        <f t="shared" si="27"/>
        <v>-0.33039047673046495</v>
      </c>
      <c r="AQ38">
        <f t="shared" si="27"/>
        <v>-80.112273488559396</v>
      </c>
      <c r="AR38">
        <f t="shared" si="27"/>
        <v>-80.442663965289853</v>
      </c>
      <c r="AS38">
        <f t="shared" si="27"/>
        <v>3.2813600711395265</v>
      </c>
      <c r="AT38">
        <f t="shared" si="27"/>
        <v>1.1065493840316565</v>
      </c>
      <c r="AU38">
        <f t="shared" si="25"/>
        <v>-76.05475451011867</v>
      </c>
      <c r="AW38">
        <v>35</v>
      </c>
      <c r="AX38">
        <f>IF(Z38&gt;0, (R38*SUMPRODUCT(K38:$K$98, X38:$X$98)-K38*$AZ$3)/Z38, 0)</f>
        <v>947.85482288500202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0.118979948</v>
      </c>
      <c r="Q39" s="4">
        <f t="shared" si="22"/>
        <v>25</v>
      </c>
      <c r="R39">
        <f t="shared" si="0"/>
        <v>50000</v>
      </c>
      <c r="S39">
        <f t="shared" si="1"/>
        <v>836.5695855769128</v>
      </c>
      <c r="U39">
        <f t="shared" si="12"/>
        <v>0.118979948</v>
      </c>
      <c r="V39">
        <f t="shared" si="13"/>
        <v>0.01</v>
      </c>
      <c r="W39">
        <f t="shared" si="14"/>
        <v>0.2727871846172259</v>
      </c>
      <c r="X39">
        <f t="shared" si="15"/>
        <v>3.2456205040823936E-2</v>
      </c>
      <c r="Y39">
        <f t="shared" si="16"/>
        <v>2.7278718461722592E-3</v>
      </c>
      <c r="Z39">
        <f t="shared" si="17"/>
        <v>0.23760310773022969</v>
      </c>
      <c r="AB39">
        <f t="shared" si="18"/>
        <v>258.562648560659</v>
      </c>
      <c r="AC39">
        <f t="shared" si="19"/>
        <v>198.77153336566482</v>
      </c>
      <c r="AE39">
        <f t="shared" si="2"/>
        <v>0</v>
      </c>
      <c r="AF39">
        <f t="shared" si="26"/>
        <v>0</v>
      </c>
      <c r="AG39">
        <f t="shared" si="26"/>
        <v>-5.9400776932557422</v>
      </c>
      <c r="AH39">
        <f t="shared" si="4"/>
        <v>-1622.8102520411969</v>
      </c>
      <c r="AI39">
        <f t="shared" si="23"/>
        <v>-1628.7503297344526</v>
      </c>
      <c r="AJ39">
        <f t="shared" si="6"/>
        <v>59.791115194994177</v>
      </c>
      <c r="AK39">
        <f t="shared" si="20"/>
        <v>18.099385399246131</v>
      </c>
      <c r="AL39">
        <f t="shared" si="24"/>
        <v>-1550.8598291402125</v>
      </c>
      <c r="AN39">
        <f t="shared" si="27"/>
        <v>0</v>
      </c>
      <c r="AO39">
        <f t="shared" si="27"/>
        <v>0</v>
      </c>
      <c r="AP39">
        <f t="shared" si="27"/>
        <v>-0.2569435091268521</v>
      </c>
      <c r="AQ39">
        <f t="shared" si="27"/>
        <v>-70.196145966224876</v>
      </c>
      <c r="AR39">
        <f t="shared" si="27"/>
        <v>-70.453089475351717</v>
      </c>
      <c r="AS39">
        <f t="shared" si="27"/>
        <v>2.5863195308459446</v>
      </c>
      <c r="AT39">
        <f t="shared" si="27"/>
        <v>0.78290551701061561</v>
      </c>
      <c r="AU39">
        <f t="shared" si="25"/>
        <v>-67.083864427495172</v>
      </c>
      <c r="AW39">
        <v>36</v>
      </c>
      <c r="AX39">
        <f>IF(Z39&gt;0, (R39*SUMPRODUCT(K39:$K$98, X39:$X$98)-K39*$AZ$3)/Z39, 0)</f>
        <v>836.5695855769128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0.132636267</v>
      </c>
      <c r="Q40" s="4">
        <f t="shared" si="22"/>
        <v>25</v>
      </c>
      <c r="R40">
        <f t="shared" si="0"/>
        <v>50000</v>
      </c>
      <c r="S40">
        <f t="shared" si="1"/>
        <v>720.22792829070818</v>
      </c>
      <c r="U40">
        <f t="shared" si="12"/>
        <v>0.132636267</v>
      </c>
      <c r="V40">
        <f t="shared" si="13"/>
        <v>0.01</v>
      </c>
      <c r="W40">
        <f t="shared" si="14"/>
        <v>0.23760310773022969</v>
      </c>
      <c r="X40">
        <f t="shared" si="15"/>
        <v>3.1514789236936507E-2</v>
      </c>
      <c r="Y40">
        <f t="shared" si="16"/>
        <v>2.3760310773022967E-3</v>
      </c>
      <c r="Z40">
        <f t="shared" si="17"/>
        <v>0.20371228741599087</v>
      </c>
      <c r="AB40">
        <f t="shared" si="18"/>
        <v>198.77153336566482</v>
      </c>
      <c r="AC40">
        <f t="shared" si="19"/>
        <v>146.7192787329804</v>
      </c>
      <c r="AE40">
        <f t="shared" si="2"/>
        <v>0</v>
      </c>
      <c r="AF40">
        <f t="shared" si="26"/>
        <v>0</v>
      </c>
      <c r="AG40">
        <f t="shared" si="26"/>
        <v>-5.0928071853997716</v>
      </c>
      <c r="AH40">
        <f t="shared" si="4"/>
        <v>-1575.7394618468254</v>
      </c>
      <c r="AI40">
        <f t="shared" si="23"/>
        <v>-1580.8322690322252</v>
      </c>
      <c r="AJ40">
        <f t="shared" si="6"/>
        <v>52.052254632684424</v>
      </c>
      <c r="AK40">
        <f t="shared" si="20"/>
        <v>13.914007335596539</v>
      </c>
      <c r="AL40">
        <f t="shared" si="24"/>
        <v>-1514.8660070639442</v>
      </c>
      <c r="AN40">
        <f t="shared" si="27"/>
        <v>0</v>
      </c>
      <c r="AO40">
        <f t="shared" si="27"/>
        <v>0</v>
      </c>
      <c r="AP40">
        <f t="shared" si="27"/>
        <v>-0.1966911126384977</v>
      </c>
      <c r="AQ40">
        <f t="shared" si="27"/>
        <v>-60.857192643689437</v>
      </c>
      <c r="AR40">
        <f t="shared" si="27"/>
        <v>-61.053883756327934</v>
      </c>
      <c r="AS40">
        <f t="shared" si="27"/>
        <v>2.0103285882089454</v>
      </c>
      <c r="AT40">
        <f t="shared" si="27"/>
        <v>0.53737781236732096</v>
      </c>
      <c r="AU40">
        <f t="shared" si="25"/>
        <v>-58.506177355751667</v>
      </c>
      <c r="AW40">
        <v>37</v>
      </c>
      <c r="AX40">
        <f>IF(Z40&gt;0, (R40*SUMPRODUCT(K40:$K$98, X40:$X$98)-K40*$AZ$3)/Z40, 0)</f>
        <v>720.22792829070818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0.148393413</v>
      </c>
      <c r="Q41" s="4">
        <f t="shared" si="22"/>
        <v>25</v>
      </c>
      <c r="R41">
        <f t="shared" si="0"/>
        <v>50000</v>
      </c>
      <c r="S41">
        <f t="shared" si="1"/>
        <v>595.3024592885796</v>
      </c>
      <c r="U41">
        <f t="shared" si="12"/>
        <v>0.148393413</v>
      </c>
      <c r="V41">
        <f t="shared" si="13"/>
        <v>0.01</v>
      </c>
      <c r="W41">
        <f t="shared" si="14"/>
        <v>0.20371228741599087</v>
      </c>
      <c r="X41">
        <f t="shared" si="15"/>
        <v>3.0229561599695837E-2</v>
      </c>
      <c r="Y41">
        <f t="shared" si="16"/>
        <v>2.0371228741599087E-3</v>
      </c>
      <c r="Z41">
        <f t="shared" si="17"/>
        <v>0.17144560294213512</v>
      </c>
      <c r="AB41">
        <f t="shared" si="18"/>
        <v>146.7192787329804</v>
      </c>
      <c r="AC41">
        <f t="shared" si="19"/>
        <v>102.06198906566638</v>
      </c>
      <c r="AE41">
        <f t="shared" si="2"/>
        <v>0</v>
      </c>
      <c r="AF41">
        <f t="shared" si="26"/>
        <v>0</v>
      </c>
      <c r="AG41">
        <f t="shared" si="26"/>
        <v>-4.2861400735533781</v>
      </c>
      <c r="AH41">
        <f t="shared" si="4"/>
        <v>-1511.4780799847917</v>
      </c>
      <c r="AI41">
        <f t="shared" si="23"/>
        <v>-1515.764220058345</v>
      </c>
      <c r="AJ41">
        <f t="shared" si="6"/>
        <v>44.657289667314018</v>
      </c>
      <c r="AK41">
        <f t="shared" si="20"/>
        <v>10.270349511308629</v>
      </c>
      <c r="AL41">
        <f t="shared" si="24"/>
        <v>-1460.8365808797223</v>
      </c>
      <c r="AN41">
        <f t="shared" si="27"/>
        <v>0</v>
      </c>
      <c r="AO41">
        <f t="shared" si="27"/>
        <v>0</v>
      </c>
      <c r="AP41">
        <f t="shared" si="27"/>
        <v>-0.14780047857224876</v>
      </c>
      <c r="AQ41">
        <f t="shared" si="27"/>
        <v>-52.120831269989473</v>
      </c>
      <c r="AR41">
        <f t="shared" si="27"/>
        <v>-52.268631748561717</v>
      </c>
      <c r="AS41">
        <f t="shared" si="27"/>
        <v>1.539933056620006</v>
      </c>
      <c r="AT41">
        <f t="shared" si="27"/>
        <v>0.3541560814220488</v>
      </c>
      <c r="AU41">
        <f t="shared" si="25"/>
        <v>-50.374542610519661</v>
      </c>
      <c r="AW41">
        <v>38</v>
      </c>
      <c r="AX41">
        <f>IF(Z41&gt;0, (R41*SUMPRODUCT(K41:$K$98, X41:$X$98)-K41*$AZ$3)/Z41, 0)</f>
        <v>595.3024592885796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0.16656033000000001</v>
      </c>
      <c r="Q42" s="4">
        <f t="shared" si="22"/>
        <v>25</v>
      </c>
      <c r="R42">
        <f t="shared" si="0"/>
        <v>50000</v>
      </c>
      <c r="S42">
        <f t="shared" si="1"/>
        <v>456.20900566672134</v>
      </c>
      <c r="U42">
        <f t="shared" si="12"/>
        <v>0.16656033000000001</v>
      </c>
      <c r="V42">
        <f t="shared" si="13"/>
        <v>0.01</v>
      </c>
      <c r="W42">
        <f t="shared" si="14"/>
        <v>0.17144560294213512</v>
      </c>
      <c r="X42">
        <f t="shared" si="15"/>
        <v>2.8556036203090999E-2</v>
      </c>
      <c r="Y42">
        <f t="shared" si="16"/>
        <v>1.7144560294213513E-3</v>
      </c>
      <c r="Z42">
        <f t="shared" si="17"/>
        <v>0.14117511070962277</v>
      </c>
      <c r="AB42">
        <f t="shared" si="18"/>
        <v>102.06198906566638</v>
      </c>
      <c r="AC42">
        <f t="shared" si="19"/>
        <v>64.405356881726306</v>
      </c>
      <c r="AE42">
        <f t="shared" si="2"/>
        <v>0</v>
      </c>
      <c r="AF42">
        <f t="shared" si="26"/>
        <v>0</v>
      </c>
      <c r="AG42">
        <f t="shared" si="26"/>
        <v>-3.5293777677405691</v>
      </c>
      <c r="AH42">
        <f t="shared" si="4"/>
        <v>-1427.8018101545499</v>
      </c>
      <c r="AI42">
        <f t="shared" si="23"/>
        <v>-1431.3311879222904</v>
      </c>
      <c r="AJ42">
        <f t="shared" si="6"/>
        <v>37.656632183940076</v>
      </c>
      <c r="AK42">
        <f t="shared" si="20"/>
        <v>7.1443392345966474</v>
      </c>
      <c r="AL42">
        <f t="shared" si="24"/>
        <v>-1386.5302165037538</v>
      </c>
      <c r="AN42">
        <f t="shared" si="27"/>
        <v>0</v>
      </c>
      <c r="AO42">
        <f t="shared" si="27"/>
        <v>0</v>
      </c>
      <c r="AP42">
        <f t="shared" si="27"/>
        <v>-0.10866497973337015</v>
      </c>
      <c r="AQ42">
        <f t="shared" si="27"/>
        <v>-43.960172294913711</v>
      </c>
      <c r="AR42">
        <f t="shared" si="27"/>
        <v>-44.06883727464708</v>
      </c>
      <c r="AS42">
        <f t="shared" si="27"/>
        <v>1.159399033590673</v>
      </c>
      <c r="AT42">
        <f t="shared" si="27"/>
        <v>0.21996497094522174</v>
      </c>
      <c r="AU42">
        <f t="shared" si="25"/>
        <v>-42.689473270111186</v>
      </c>
      <c r="AW42">
        <v>39</v>
      </c>
      <c r="AX42">
        <f>IF(Z42&gt;0, (R42*SUMPRODUCT(K42:$K$98, X42:$X$98)-K42*$AZ$3)/Z42, 0)</f>
        <v>456.20900566672134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0.18820168900000001</v>
      </c>
      <c r="Q43" s="4">
        <f t="shared" si="22"/>
        <v>25</v>
      </c>
      <c r="R43">
        <f t="shared" si="0"/>
        <v>50000</v>
      </c>
      <c r="S43">
        <f t="shared" si="1"/>
        <v>294.71224867455902</v>
      </c>
      <c r="U43">
        <f t="shared" si="12"/>
        <v>0.18820168900000001</v>
      </c>
      <c r="V43">
        <f t="shared" si="13"/>
        <v>0.01</v>
      </c>
      <c r="W43">
        <f t="shared" si="14"/>
        <v>0.14117511070962277</v>
      </c>
      <c r="X43">
        <f t="shared" si="15"/>
        <v>2.6569394280312995E-2</v>
      </c>
      <c r="Y43">
        <f t="shared" si="16"/>
        <v>1.4117511070962277E-3</v>
      </c>
      <c r="Z43">
        <f t="shared" si="17"/>
        <v>0.11319396532221356</v>
      </c>
      <c r="AB43">
        <f t="shared" si="18"/>
        <v>64.405356881726306</v>
      </c>
      <c r="AC43">
        <f t="shared" si="19"/>
        <v>33.359648056499609</v>
      </c>
      <c r="AE43">
        <f t="shared" si="2"/>
        <v>0</v>
      </c>
      <c r="AF43">
        <f t="shared" si="26"/>
        <v>0</v>
      </c>
      <c r="AG43">
        <f t="shared" si="26"/>
        <v>-2.829849133055339</v>
      </c>
      <c r="AH43">
        <f t="shared" si="4"/>
        <v>-1328.4697140156497</v>
      </c>
      <c r="AI43">
        <f t="shared" si="23"/>
        <v>-1331.2995631487051</v>
      </c>
      <c r="AJ43">
        <f t="shared" si="6"/>
        <v>31.045708825226697</v>
      </c>
      <c r="AK43">
        <f t="shared" si="20"/>
        <v>4.5083749817208414</v>
      </c>
      <c r="AL43">
        <f t="shared" si="24"/>
        <v>-1295.7454793417576</v>
      </c>
      <c r="AN43">
        <f t="shared" si="27"/>
        <v>0</v>
      </c>
      <c r="AO43">
        <f t="shared" si="27"/>
        <v>0</v>
      </c>
      <c r="AP43">
        <f t="shared" si="27"/>
        <v>-7.7792318942022695E-2</v>
      </c>
      <c r="AQ43">
        <f t="shared" si="27"/>
        <v>-36.519522716019701</v>
      </c>
      <c r="AR43">
        <f t="shared" si="27"/>
        <v>-36.597315034961724</v>
      </c>
      <c r="AS43">
        <f t="shared" si="27"/>
        <v>0.85344397144792083</v>
      </c>
      <c r="AT43">
        <f t="shared" si="27"/>
        <v>0.12393485588738805</v>
      </c>
      <c r="AU43">
        <f t="shared" si="25"/>
        <v>-35.619936207626417</v>
      </c>
      <c r="AW43">
        <v>40</v>
      </c>
      <c r="AX43">
        <f>IF(Z43&gt;0, (R43*SUMPRODUCT(K43:$K$98, X43:$X$98)-K43*$AZ$3)/Z43, 0)</f>
        <v>294.71224867455902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0.21316064300000001</v>
      </c>
      <c r="Q44" s="4">
        <f t="shared" si="22"/>
        <v>25</v>
      </c>
      <c r="R44">
        <f t="shared" si="0"/>
        <v>50000</v>
      </c>
      <c r="S44">
        <f t="shared" si="1"/>
        <v>95.195729758210192</v>
      </c>
      <c r="U44">
        <f t="shared" si="12"/>
        <v>0.21316064300000001</v>
      </c>
      <c r="V44">
        <f t="shared" si="13"/>
        <v>0.01</v>
      </c>
      <c r="W44">
        <f t="shared" si="14"/>
        <v>0.11319396532221356</v>
      </c>
      <c r="X44">
        <f t="shared" si="15"/>
        <v>2.4128498431802745E-2</v>
      </c>
      <c r="Y44">
        <f t="shared" si="16"/>
        <v>1.1319396532221357E-3</v>
      </c>
      <c r="Z44">
        <f t="shared" si="17"/>
        <v>8.7933527237188669E-2</v>
      </c>
      <c r="AB44">
        <f t="shared" si="18"/>
        <v>33.359648056499609</v>
      </c>
      <c r="AC44">
        <f t="shared" si="19"/>
        <v>8.3708962955576283</v>
      </c>
      <c r="AE44">
        <f t="shared" si="2"/>
        <v>0</v>
      </c>
      <c r="AF44">
        <f t="shared" si="26"/>
        <v>0</v>
      </c>
      <c r="AG44">
        <f t="shared" si="26"/>
        <v>-2.1983381809297167</v>
      </c>
      <c r="AH44">
        <f t="shared" si="4"/>
        <v>-1206.4249215901373</v>
      </c>
      <c r="AI44">
        <f t="shared" si="23"/>
        <v>-1208.6232597710671</v>
      </c>
      <c r="AJ44">
        <f t="shared" si="6"/>
        <v>24.98875176094198</v>
      </c>
      <c r="AK44">
        <f t="shared" si="20"/>
        <v>2.3351753639549728</v>
      </c>
      <c r="AL44">
        <f t="shared" si="24"/>
        <v>-1181.2993326461701</v>
      </c>
      <c r="AN44">
        <f t="shared" si="27"/>
        <v>0</v>
      </c>
      <c r="AO44">
        <f t="shared" si="27"/>
        <v>0</v>
      </c>
      <c r="AP44">
        <f t="shared" si="27"/>
        <v>-5.3957263416481986E-2</v>
      </c>
      <c r="AQ44">
        <f t="shared" si="27"/>
        <v>-29.611179868111854</v>
      </c>
      <c r="AR44">
        <f t="shared" si="27"/>
        <v>-29.665137131528336</v>
      </c>
      <c r="AS44">
        <f t="shared" si="27"/>
        <v>0.61333814465433778</v>
      </c>
      <c r="AT44">
        <f t="shared" si="27"/>
        <v>5.7315873112530002E-2</v>
      </c>
      <c r="AU44">
        <f t="shared" si="25"/>
        <v>-28.994483113761468</v>
      </c>
      <c r="AW44">
        <v>41</v>
      </c>
      <c r="AX44">
        <f>IF(Z44&gt;0, (R44*SUMPRODUCT(K44:$K$98, X44:$X$98)-K44*$AZ$3)/Z44, 0)</f>
        <v>95.195729758210192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0.241823134</v>
      </c>
      <c r="Q45" s="4">
        <f t="shared" si="22"/>
        <v>25</v>
      </c>
      <c r="R45">
        <f t="shared" si="0"/>
        <v>50000</v>
      </c>
      <c r="S45">
        <f t="shared" si="1"/>
        <v>-166.36237280858558</v>
      </c>
      <c r="U45">
        <f t="shared" si="12"/>
        <v>0.241823134</v>
      </c>
      <c r="V45">
        <f t="shared" si="13"/>
        <v>0.01</v>
      </c>
      <c r="W45">
        <f t="shared" si="14"/>
        <v>8.7933527237188669E-2</v>
      </c>
      <c r="X45">
        <f t="shared" si="15"/>
        <v>2.1264361140171325E-2</v>
      </c>
      <c r="Y45">
        <f t="shared" si="16"/>
        <v>8.7933527237188673E-4</v>
      </c>
      <c r="Z45">
        <f t="shared" si="17"/>
        <v>6.5789830824645457E-2</v>
      </c>
      <c r="AB45">
        <f t="shared" si="18"/>
        <v>8.3708962955576283</v>
      </c>
      <c r="AC45">
        <f t="shared" si="19"/>
        <v>-10.944952362663443</v>
      </c>
      <c r="AE45">
        <f t="shared" si="2"/>
        <v>0</v>
      </c>
      <c r="AF45">
        <f t="shared" si="26"/>
        <v>0</v>
      </c>
      <c r="AG45">
        <f t="shared" si="26"/>
        <v>-1.6447457706161364</v>
      </c>
      <c r="AH45">
        <f t="shared" si="4"/>
        <v>-1063.2180570085663</v>
      </c>
      <c r="AI45">
        <f t="shared" si="23"/>
        <v>-1064.8628027791824</v>
      </c>
      <c r="AJ45">
        <f t="shared" si="6"/>
        <v>19.315848658221071</v>
      </c>
      <c r="AK45">
        <f t="shared" si="20"/>
        <v>0.58596274068903409</v>
      </c>
      <c r="AL45">
        <f t="shared" si="24"/>
        <v>-1044.9609913802724</v>
      </c>
      <c r="AN45">
        <f t="shared" si="27"/>
        <v>0</v>
      </c>
      <c r="AO45">
        <f t="shared" si="27"/>
        <v>0</v>
      </c>
      <c r="AP45">
        <f t="shared" si="27"/>
        <v>-3.6044264500785662E-2</v>
      </c>
      <c r="AQ45">
        <f t="shared" si="27"/>
        <v>-23.300204538280752</v>
      </c>
      <c r="AR45">
        <f t="shared" si="27"/>
        <v>-23.336248802781537</v>
      </c>
      <c r="AS45">
        <f t="shared" si="27"/>
        <v>0.4233028414070667</v>
      </c>
      <c r="AT45">
        <f t="shared" si="27"/>
        <v>1.2841252666719953E-2</v>
      </c>
      <c r="AU45">
        <f t="shared" si="25"/>
        <v>-22.900104708707751</v>
      </c>
      <c r="AW45">
        <v>42</v>
      </c>
      <c r="AX45">
        <f>IF(Z45&gt;0, (R45*SUMPRODUCT(K45:$K$98, X45:$X$98)-K45*$AZ$3)/Z45, 0)</f>
        <v>-166.36237280858558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0.27493253200000001</v>
      </c>
      <c r="Q46" s="4">
        <f t="shared" si="22"/>
        <v>25</v>
      </c>
      <c r="R46">
        <f t="shared" si="0"/>
        <v>50000</v>
      </c>
      <c r="S46">
        <f t="shared" si="1"/>
        <v>-532.53991071436815</v>
      </c>
      <c r="U46">
        <f t="shared" si="12"/>
        <v>0.27493253200000001</v>
      </c>
      <c r="V46">
        <f t="shared" si="13"/>
        <v>0.01</v>
      </c>
      <c r="W46">
        <f t="shared" si="14"/>
        <v>6.5789830824645457E-2</v>
      </c>
      <c r="X46">
        <f t="shared" si="15"/>
        <v>1.8087764768471425E-2</v>
      </c>
      <c r="Y46">
        <f t="shared" si="16"/>
        <v>6.5789830824645459E-4</v>
      </c>
      <c r="Z46">
        <f t="shared" si="17"/>
        <v>4.7044167747927579E-2</v>
      </c>
      <c r="AB46">
        <f t="shared" si="18"/>
        <v>-10.944952362663443</v>
      </c>
      <c r="AC46">
        <f t="shared" si="19"/>
        <v>-25.052896892113111</v>
      </c>
      <c r="AE46">
        <f t="shared" si="2"/>
        <v>0</v>
      </c>
      <c r="AF46">
        <f t="shared" si="26"/>
        <v>0</v>
      </c>
      <c r="AG46">
        <f t="shared" si="26"/>
        <v>-1.1761041936981895</v>
      </c>
      <c r="AH46">
        <f t="shared" si="4"/>
        <v>-904.38823842357124</v>
      </c>
      <c r="AI46">
        <f t="shared" si="23"/>
        <v>-905.5643426172694</v>
      </c>
      <c r="AJ46">
        <f t="shared" si="6"/>
        <v>14.107944529449668</v>
      </c>
      <c r="AK46">
        <f t="shared" si="20"/>
        <v>-0.76614666538644105</v>
      </c>
      <c r="AL46">
        <f t="shared" si="24"/>
        <v>-892.22254475320619</v>
      </c>
      <c r="AN46">
        <f t="shared" si="27"/>
        <v>0</v>
      </c>
      <c r="AO46">
        <f t="shared" si="27"/>
        <v>0</v>
      </c>
      <c r="AP46">
        <f t="shared" si="27"/>
        <v>-2.3012572279017041E-2</v>
      </c>
      <c r="AQ46">
        <f t="shared" si="27"/>
        <v>-17.695965898711993</v>
      </c>
      <c r="AR46">
        <f t="shared" si="27"/>
        <v>-17.718978470991011</v>
      </c>
      <c r="AS46">
        <f t="shared" si="27"/>
        <v>0.27604705002492103</v>
      </c>
      <c r="AT46">
        <f t="shared" si="27"/>
        <v>-1.4991023421227427E-2</v>
      </c>
      <c r="AU46">
        <f t="shared" si="25"/>
        <v>-17.457922444387318</v>
      </c>
      <c r="AW46">
        <v>43</v>
      </c>
      <c r="AX46">
        <f>IF(Z46&gt;0, (R46*SUMPRODUCT(K46:$K$98, X46:$X$98)-K46*$AZ$3)/Z46, 0)</f>
        <v>-532.53991071436815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0.31195269799999997</v>
      </c>
      <c r="Q47" s="4">
        <f t="shared" si="22"/>
        <v>25</v>
      </c>
      <c r="R47">
        <f t="shared" si="0"/>
        <v>50000</v>
      </c>
      <c r="S47">
        <f t="shared" si="1"/>
        <v>-1082.8673457569178</v>
      </c>
      <c r="U47">
        <f t="shared" si="12"/>
        <v>0.31195269799999997</v>
      </c>
      <c r="V47">
        <f t="shared" si="13"/>
        <v>0.01</v>
      </c>
      <c r="W47">
        <f t="shared" si="14"/>
        <v>4.7044167747927579E-2</v>
      </c>
      <c r="X47">
        <f t="shared" si="15"/>
        <v>1.467555505413059E-2</v>
      </c>
      <c r="Y47">
        <f t="shared" si="16"/>
        <v>4.7044167747927579E-4</v>
      </c>
      <c r="Z47">
        <f t="shared" si="17"/>
        <v>3.1898171016317714E-2</v>
      </c>
      <c r="AB47">
        <f t="shared" si="18"/>
        <v>-25.052896892113111</v>
      </c>
      <c r="AC47">
        <f t="shared" si="19"/>
        <v>-34.541487782940209</v>
      </c>
      <c r="AE47">
        <f t="shared" si="2"/>
        <v>0</v>
      </c>
      <c r="AF47">
        <f t="shared" si="26"/>
        <v>0</v>
      </c>
      <c r="AG47">
        <f t="shared" si="26"/>
        <v>-0.79745427540794289</v>
      </c>
      <c r="AH47">
        <f t="shared" si="4"/>
        <v>-733.77775270652955</v>
      </c>
      <c r="AI47">
        <f t="shared" si="23"/>
        <v>-734.57520698193753</v>
      </c>
      <c r="AJ47">
        <f t="shared" si="6"/>
        <v>9.4885908908270977</v>
      </c>
      <c r="AK47">
        <f t="shared" si="20"/>
        <v>-1.7537027824479179</v>
      </c>
      <c r="AL47">
        <f t="shared" si="24"/>
        <v>-726.84031887355832</v>
      </c>
      <c r="AN47">
        <f t="shared" si="27"/>
        <v>0</v>
      </c>
      <c r="AO47">
        <f t="shared" si="27"/>
        <v>0</v>
      </c>
      <c r="AP47">
        <f t="shared" si="27"/>
        <v>-1.393179691595312E-2</v>
      </c>
      <c r="AQ47">
        <f t="shared" si="27"/>
        <v>-12.819346447070309</v>
      </c>
      <c r="AR47">
        <f t="shared" si="27"/>
        <v>-12.833278243986262</v>
      </c>
      <c r="AS47">
        <f t="shared" si="27"/>
        <v>0.16576890410668571</v>
      </c>
      <c r="AT47">
        <f t="shared" si="27"/>
        <v>-3.0637782966939194E-2</v>
      </c>
      <c r="AU47">
        <f t="shared" si="25"/>
        <v>-12.698147122846516</v>
      </c>
      <c r="AW47">
        <v>44</v>
      </c>
      <c r="AX47">
        <f>IF(Z47&gt;0, (R47*SUMPRODUCT(K47:$K$98, X47:$X$98)-K47*$AZ$3)/Z47, 0)</f>
        <v>-1082.8673457569178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0.35315455400000001</v>
      </c>
      <c r="Q48" s="4">
        <f t="shared" si="22"/>
        <v>25</v>
      </c>
      <c r="R48">
        <f t="shared" si="0"/>
        <v>50000</v>
      </c>
      <c r="S48">
        <f t="shared" si="1"/>
        <v>-1970.6811530961197</v>
      </c>
      <c r="U48">
        <f t="shared" si="12"/>
        <v>0.35315455400000001</v>
      </c>
      <c r="V48">
        <f t="shared" si="13"/>
        <v>0.01</v>
      </c>
      <c r="W48">
        <f t="shared" si="14"/>
        <v>3.1898171016317714E-2</v>
      </c>
      <c r="X48">
        <f t="shared" si="15"/>
        <v>1.126498435868341E-2</v>
      </c>
      <c r="Y48">
        <f t="shared" si="16"/>
        <v>3.1898171016317715E-4</v>
      </c>
      <c r="Z48">
        <f t="shared" si="17"/>
        <v>2.0314204947471128E-2</v>
      </c>
      <c r="AB48">
        <f t="shared" si="18"/>
        <v>-34.541487782940209</v>
      </c>
      <c r="AC48">
        <f t="shared" si="19"/>
        <v>-40.032820830113302</v>
      </c>
      <c r="AE48">
        <f t="shared" si="2"/>
        <v>0</v>
      </c>
      <c r="AF48">
        <f t="shared" si="26"/>
        <v>0</v>
      </c>
      <c r="AG48">
        <f t="shared" si="26"/>
        <v>-0.50785512368677821</v>
      </c>
      <c r="AH48">
        <f t="shared" si="4"/>
        <v>-563.24921793417047</v>
      </c>
      <c r="AI48">
        <f t="shared" si="23"/>
        <v>-563.75707305785727</v>
      </c>
      <c r="AJ48">
        <f t="shared" si="6"/>
        <v>5.491333047173093</v>
      </c>
      <c r="AK48">
        <f t="shared" si="20"/>
        <v>-2.4179041448058149</v>
      </c>
      <c r="AL48">
        <f t="shared" si="24"/>
        <v>-560.68364415549001</v>
      </c>
      <c r="AN48">
        <f t="shared" si="27"/>
        <v>0</v>
      </c>
      <c r="AO48">
        <f t="shared" si="27"/>
        <v>0</v>
      </c>
      <c r="AP48">
        <f t="shared" si="27"/>
        <v>-7.9217869826085623E-3</v>
      </c>
      <c r="AQ48">
        <f t="shared" si="27"/>
        <v>-8.7858527254857144</v>
      </c>
      <c r="AR48">
        <f t="shared" si="27"/>
        <v>-8.7937745124683229</v>
      </c>
      <c r="AS48">
        <f t="shared" si="27"/>
        <v>8.5656654075805971E-2</v>
      </c>
      <c r="AT48">
        <f t="shared" si="27"/>
        <v>-3.7715719870006423E-2</v>
      </c>
      <c r="AU48">
        <f t="shared" si="25"/>
        <v>-8.7458335782625234</v>
      </c>
      <c r="AW48">
        <v>45</v>
      </c>
      <c r="AX48">
        <f>IF(Z48&gt;0, (R48*SUMPRODUCT(K48:$K$98, X48:$X$98)-K48*$AZ$3)/Z48, 0)</f>
        <v>-1970.6811530961197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0.39812553899999997</v>
      </c>
      <c r="Q49" s="4">
        <f t="shared" si="22"/>
        <v>25</v>
      </c>
      <c r="R49">
        <f t="shared" si="0"/>
        <v>50000</v>
      </c>
      <c r="S49">
        <f t="shared" si="1"/>
        <v>-3516.1099716084714</v>
      </c>
      <c r="U49">
        <f t="shared" si="12"/>
        <v>0.39812553899999997</v>
      </c>
      <c r="V49">
        <f t="shared" si="13"/>
        <v>0.01</v>
      </c>
      <c r="W49">
        <f t="shared" si="14"/>
        <v>2.0314204947471128E-2</v>
      </c>
      <c r="X49">
        <f t="shared" si="15"/>
        <v>8.0876037940684087E-3</v>
      </c>
      <c r="Y49">
        <f t="shared" si="16"/>
        <v>2.0314204947471129E-4</v>
      </c>
      <c r="Z49">
        <f t="shared" si="17"/>
        <v>1.2023459103928009E-2</v>
      </c>
      <c r="AB49">
        <f t="shared" si="18"/>
        <v>-40.032820830113302</v>
      </c>
      <c r="AC49">
        <f t="shared" si="19"/>
        <v>-42.27580444854793</v>
      </c>
      <c r="AE49">
        <f t="shared" si="2"/>
        <v>0</v>
      </c>
      <c r="AF49">
        <f t="shared" si="26"/>
        <v>0</v>
      </c>
      <c r="AG49">
        <f t="shared" si="26"/>
        <v>-0.30058647759820023</v>
      </c>
      <c r="AH49">
        <f t="shared" si="4"/>
        <v>-404.38018970342046</v>
      </c>
      <c r="AI49">
        <f t="shared" si="23"/>
        <v>-404.68077618101864</v>
      </c>
      <c r="AJ49">
        <f t="shared" si="6"/>
        <v>2.2429836184346286</v>
      </c>
      <c r="AK49">
        <f t="shared" si="20"/>
        <v>-2.8022974581079314</v>
      </c>
      <c r="AL49">
        <f t="shared" si="24"/>
        <v>-405.24009002069198</v>
      </c>
      <c r="AN49">
        <f t="shared" si="27"/>
        <v>0</v>
      </c>
      <c r="AO49">
        <f t="shared" si="27"/>
        <v>0</v>
      </c>
      <c r="AP49">
        <f t="shared" si="27"/>
        <v>-4.1863423218645168E-3</v>
      </c>
      <c r="AQ49">
        <f t="shared" si="27"/>
        <v>-5.6319030576682438</v>
      </c>
      <c r="AR49">
        <f t="shared" si="27"/>
        <v>-5.6360893999901087</v>
      </c>
      <c r="AS49">
        <f t="shared" si="27"/>
        <v>3.1238588389373111E-2</v>
      </c>
      <c r="AT49">
        <f t="shared" si="27"/>
        <v>-3.9028290763672174E-2</v>
      </c>
      <c r="AU49">
        <f t="shared" si="25"/>
        <v>-5.6438791023644077</v>
      </c>
      <c r="AW49">
        <v>46</v>
      </c>
      <c r="AX49">
        <f>IF(Z49&gt;0, (R49*SUMPRODUCT(K49:$K$98, X49:$X$98)-K49*$AZ$3)/Z49, 0)</f>
        <v>-3516.1099716084714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0.44755673899999998</v>
      </c>
      <c r="Q50" s="4">
        <f t="shared" si="22"/>
        <v>25</v>
      </c>
      <c r="R50">
        <f t="shared" si="0"/>
        <v>50000</v>
      </c>
      <c r="S50">
        <f t="shared" si="1"/>
        <v>-6449.7966797058843</v>
      </c>
      <c r="U50">
        <f t="shared" si="12"/>
        <v>0.44755673899999998</v>
      </c>
      <c r="V50">
        <f t="shared" si="13"/>
        <v>0.01</v>
      </c>
      <c r="W50">
        <f t="shared" si="14"/>
        <v>1.2023459103928009E-2</v>
      </c>
      <c r="X50">
        <f t="shared" si="15"/>
        <v>5.3811801480538818E-3</v>
      </c>
      <c r="Y50">
        <f t="shared" si="16"/>
        <v>1.2023459103928009E-4</v>
      </c>
      <c r="Z50">
        <f t="shared" si="17"/>
        <v>6.5220443648348466E-3</v>
      </c>
      <c r="AB50">
        <f t="shared" si="18"/>
        <v>-42.27580444854793</v>
      </c>
      <c r="AC50">
        <f t="shared" si="19"/>
        <v>-42.065860089206268</v>
      </c>
      <c r="AE50">
        <f t="shared" si="2"/>
        <v>0</v>
      </c>
      <c r="AF50">
        <f t="shared" si="26"/>
        <v>0</v>
      </c>
      <c r="AG50">
        <f t="shared" si="26"/>
        <v>-0.16305110912087117</v>
      </c>
      <c r="AH50">
        <f t="shared" si="4"/>
        <v>-269.05900740269408</v>
      </c>
      <c r="AI50">
        <f t="shared" si="23"/>
        <v>-269.22205851181496</v>
      </c>
      <c r="AJ50">
        <f t="shared" si="6"/>
        <v>-0.20994435934166233</v>
      </c>
      <c r="AK50">
        <f t="shared" si="20"/>
        <v>-2.9593063113983553</v>
      </c>
      <c r="AL50">
        <f t="shared" si="24"/>
        <v>-272.39130918255495</v>
      </c>
      <c r="AN50">
        <f t="shared" si="27"/>
        <v>0</v>
      </c>
      <c r="AO50">
        <f t="shared" si="27"/>
        <v>0</v>
      </c>
      <c r="AP50">
        <f t="shared" si="27"/>
        <v>-2.0275474827986606E-3</v>
      </c>
      <c r="AQ50">
        <f t="shared" si="27"/>
        <v>-3.34576021055602</v>
      </c>
      <c r="AR50">
        <f t="shared" si="27"/>
        <v>-3.3477877580388191</v>
      </c>
      <c r="AS50">
        <f t="shared" si="27"/>
        <v>-2.6106670454808774E-3</v>
      </c>
      <c r="AT50">
        <f t="shared" si="27"/>
        <v>-3.6799099956185972E-2</v>
      </c>
      <c r="AU50">
        <f t="shared" si="25"/>
        <v>-3.3871975250404853</v>
      </c>
      <c r="AW50">
        <v>47</v>
      </c>
      <c r="AX50">
        <f>IF(Z50&gt;0, (R50*SUMPRODUCT(K50:$K$98, X50:$X$98)-K50*$AZ$3)/Z50, 0)</f>
        <v>-6449.7966797058843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0.50316588799999995</v>
      </c>
      <c r="Q51" s="4">
        <f t="shared" si="22"/>
        <v>25</v>
      </c>
      <c r="R51">
        <f t="shared" si="0"/>
        <v>50000</v>
      </c>
      <c r="S51">
        <f t="shared" si="1"/>
        <v>-12659.445556909173</v>
      </c>
      <c r="U51">
        <f t="shared" si="12"/>
        <v>0.50316588799999995</v>
      </c>
      <c r="V51">
        <f t="shared" si="13"/>
        <v>0.01</v>
      </c>
      <c r="W51">
        <f t="shared" si="14"/>
        <v>6.5220443648348466E-3</v>
      </c>
      <c r="X51">
        <f t="shared" si="15"/>
        <v>3.2816702444075211E-3</v>
      </c>
      <c r="Y51">
        <f t="shared" si="16"/>
        <v>6.5220443648348462E-5</v>
      </c>
      <c r="Z51">
        <f t="shared" si="17"/>
        <v>3.175153676778977E-3</v>
      </c>
      <c r="AB51">
        <f t="shared" si="18"/>
        <v>-42.065860089206268</v>
      </c>
      <c r="AC51">
        <f t="shared" si="19"/>
        <v>-40.195685106003445</v>
      </c>
      <c r="AE51">
        <f t="shared" si="2"/>
        <v>0</v>
      </c>
      <c r="AF51">
        <f t="shared" si="26"/>
        <v>0</v>
      </c>
      <c r="AG51">
        <f t="shared" si="26"/>
        <v>-7.9378841919474433E-2</v>
      </c>
      <c r="AH51">
        <f t="shared" si="4"/>
        <v>-164.08351222037606</v>
      </c>
      <c r="AI51">
        <f t="shared" si="23"/>
        <v>-164.16289106229553</v>
      </c>
      <c r="AJ51">
        <f t="shared" si="6"/>
        <v>-1.8701749832028227</v>
      </c>
      <c r="AK51">
        <f t="shared" si="20"/>
        <v>-2.9446102062444393</v>
      </c>
      <c r="AL51">
        <f t="shared" si="24"/>
        <v>-168.97767625174279</v>
      </c>
      <c r="AN51">
        <f t="shared" si="27"/>
        <v>0</v>
      </c>
      <c r="AO51">
        <f t="shared" si="27"/>
        <v>0</v>
      </c>
      <c r="AP51">
        <f t="shared" si="27"/>
        <v>-8.813207842197512E-4</v>
      </c>
      <c r="AQ51">
        <f t="shared" si="27"/>
        <v>-1.8217727315081296</v>
      </c>
      <c r="AR51">
        <f t="shared" si="27"/>
        <v>-1.8226540522923491</v>
      </c>
      <c r="AS51">
        <f t="shared" si="27"/>
        <v>-2.0764022792074826E-2</v>
      </c>
      <c r="AT51">
        <f t="shared" si="27"/>
        <v>-3.2693172556252065E-2</v>
      </c>
      <c r="AU51">
        <f t="shared" si="25"/>
        <v>-1.876111247640676</v>
      </c>
      <c r="AW51">
        <v>48</v>
      </c>
      <c r="AX51">
        <f>IF(Z51&gt;0, (R51*SUMPRODUCT(K51:$K$98, X51:$X$98)-K51*$AZ$3)/Z51, 0)</f>
        <v>-12659.445556909173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0.56565928300000001</v>
      </c>
      <c r="Q52" s="4">
        <f t="shared" si="22"/>
        <v>25</v>
      </c>
      <c r="R52">
        <f t="shared" si="0"/>
        <v>50000</v>
      </c>
      <c r="S52">
        <f t="shared" si="1"/>
        <v>-27728.842816041397</v>
      </c>
      <c r="U52">
        <f t="shared" si="12"/>
        <v>0.56565928300000001</v>
      </c>
      <c r="V52">
        <f t="shared" si="13"/>
        <v>0.01</v>
      </c>
      <c r="W52">
        <f t="shared" si="14"/>
        <v>3.175153676778977E-3</v>
      </c>
      <c r="X52">
        <f t="shared" si="15"/>
        <v>1.7960551522216098E-3</v>
      </c>
      <c r="Y52">
        <f t="shared" si="16"/>
        <v>3.175153676778977E-5</v>
      </c>
      <c r="Z52">
        <f t="shared" si="17"/>
        <v>1.3473469877895775E-3</v>
      </c>
      <c r="AB52">
        <f t="shared" si="18"/>
        <v>-40.195685106003445</v>
      </c>
      <c r="AC52">
        <f t="shared" si="19"/>
        <v>-37.360372843084043</v>
      </c>
      <c r="AE52">
        <f t="shared" si="2"/>
        <v>0</v>
      </c>
      <c r="AF52">
        <f t="shared" si="26"/>
        <v>0</v>
      </c>
      <c r="AG52">
        <f t="shared" si="26"/>
        <v>-3.3683674694739436E-2</v>
      </c>
      <c r="AH52">
        <f t="shared" si="4"/>
        <v>-89.802757611080494</v>
      </c>
      <c r="AI52">
        <f t="shared" si="23"/>
        <v>-89.836441285775237</v>
      </c>
      <c r="AJ52">
        <f t="shared" si="6"/>
        <v>-2.8353122629194019</v>
      </c>
      <c r="AK52">
        <f t="shared" si="20"/>
        <v>-2.8136979574202416</v>
      </c>
      <c r="AL52">
        <f t="shared" si="24"/>
        <v>-95.485451506114885</v>
      </c>
      <c r="AN52">
        <f t="shared" si="27"/>
        <v>0</v>
      </c>
      <c r="AO52">
        <f t="shared" si="27"/>
        <v>0</v>
      </c>
      <c r="AP52">
        <f t="shared" si="27"/>
        <v>-3.3391097632393883E-4</v>
      </c>
      <c r="AQ52">
        <f t="shared" si="27"/>
        <v>-0.89022729088346797</v>
      </c>
      <c r="AR52">
        <f t="shared" si="27"/>
        <v>-0.89056120185979193</v>
      </c>
      <c r="AS52">
        <f t="shared" si="27"/>
        <v>-2.8106846847161589E-2</v>
      </c>
      <c r="AT52">
        <f t="shared" si="27"/>
        <v>-2.7892581215006092E-2</v>
      </c>
      <c r="AU52">
        <f t="shared" si="25"/>
        <v>-0.94656062992195966</v>
      </c>
      <c r="AW52">
        <v>49</v>
      </c>
      <c r="AX52">
        <f>IF(Z52&gt;0, (R52*SUMPRODUCT(K52:$K$98, X52:$X$98)-K52*$AZ$3)/Z52, 0)</f>
        <v>-27728.842816041397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0.63613866799999996</v>
      </c>
      <c r="Q53" s="4">
        <f t="shared" si="22"/>
        <v>25</v>
      </c>
      <c r="R53">
        <f t="shared" si="0"/>
        <v>50000</v>
      </c>
      <c r="S53">
        <f t="shared" si="1"/>
        <v>-71506.601762208025</v>
      </c>
      <c r="U53">
        <f t="shared" si="12"/>
        <v>0.63613866799999996</v>
      </c>
      <c r="V53">
        <f t="shared" si="13"/>
        <v>0.01</v>
      </c>
      <c r="W53">
        <f t="shared" si="14"/>
        <v>1.3473469877895775E-3</v>
      </c>
      <c r="X53">
        <f t="shared" si="15"/>
        <v>8.5709951814627399E-4</v>
      </c>
      <c r="Y53">
        <f t="shared" si="16"/>
        <v>1.3473469877895774E-5</v>
      </c>
      <c r="Z53">
        <f t="shared" si="17"/>
        <v>4.7677399976540772E-4</v>
      </c>
      <c r="AB53">
        <f t="shared" si="18"/>
        <v>-37.360372843084043</v>
      </c>
      <c r="AC53">
        <f t="shared" si="19"/>
        <v>-34.092488531800072</v>
      </c>
      <c r="AE53">
        <f t="shared" si="2"/>
        <v>0</v>
      </c>
      <c r="AF53">
        <f t="shared" si="26"/>
        <v>0</v>
      </c>
      <c r="AG53">
        <f t="shared" si="26"/>
        <v>-1.1919349994135194E-2</v>
      </c>
      <c r="AH53">
        <f t="shared" si="4"/>
        <v>-42.854975907313701</v>
      </c>
      <c r="AI53">
        <f t="shared" si="23"/>
        <v>-42.866895257307839</v>
      </c>
      <c r="AJ53">
        <f t="shared" si="6"/>
        <v>-3.2678843112839715</v>
      </c>
      <c r="AK53">
        <f t="shared" si="20"/>
        <v>-2.6152260990158833</v>
      </c>
      <c r="AL53">
        <f t="shared" si="24"/>
        <v>-48.750005667607695</v>
      </c>
      <c r="AN53">
        <f t="shared" si="27"/>
        <v>0</v>
      </c>
      <c r="AO53">
        <f t="shared" si="27"/>
        <v>0</v>
      </c>
      <c r="AP53">
        <f t="shared" si="27"/>
        <v>-1.0549837754590131E-4</v>
      </c>
      <c r="AQ53">
        <f t="shared" si="27"/>
        <v>-0.37931014948087488</v>
      </c>
      <c r="AR53">
        <f t="shared" si="27"/>
        <v>-0.3794156478584208</v>
      </c>
      <c r="AS53">
        <f t="shared" si="27"/>
        <v>-2.8924101819125903E-2</v>
      </c>
      <c r="AT53">
        <f t="shared" si="27"/>
        <v>-2.3147412442593548E-2</v>
      </c>
      <c r="AU53">
        <f t="shared" si="25"/>
        <v>-0.43148716212014027</v>
      </c>
      <c r="AW53">
        <v>50</v>
      </c>
      <c r="AX53">
        <f>IF(Z53&gt;0, (R53*SUMPRODUCT(K53:$K$98, X53:$X$98)-K53*$AZ$3)/Z53, 0)</f>
        <v>-71506.601762208025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0.71227412300000004</v>
      </c>
      <c r="Q54" s="4">
        <f t="shared" si="22"/>
        <v>25</v>
      </c>
      <c r="R54">
        <f t="shared" si="0"/>
        <v>50000</v>
      </c>
      <c r="S54">
        <f t="shared" si="1"/>
        <v>-232298.34290007639</v>
      </c>
      <c r="U54">
        <f t="shared" si="12"/>
        <v>0.71227412300000004</v>
      </c>
      <c r="V54">
        <f t="shared" si="13"/>
        <v>0.01</v>
      </c>
      <c r="W54">
        <f t="shared" si="14"/>
        <v>4.7677399976540772E-4</v>
      </c>
      <c r="X54">
        <f t="shared" si="15"/>
        <v>3.3959378255210803E-4</v>
      </c>
      <c r="Y54">
        <f t="shared" si="16"/>
        <v>4.7677399976540774E-6</v>
      </c>
      <c r="Z54">
        <f t="shared" si="17"/>
        <v>1.324124772156456E-4</v>
      </c>
      <c r="AB54">
        <f t="shared" si="18"/>
        <v>-34.092488531800072</v>
      </c>
      <c r="AC54">
        <f t="shared" si="19"/>
        <v>-30.759199036488592</v>
      </c>
      <c r="AE54">
        <f t="shared" si="2"/>
        <v>0</v>
      </c>
      <c r="AF54">
        <f t="shared" si="26"/>
        <v>0</v>
      </c>
      <c r="AG54">
        <f t="shared" si="26"/>
        <v>-3.3103119303911398E-3</v>
      </c>
      <c r="AH54">
        <f t="shared" si="4"/>
        <v>-16.979689127605401</v>
      </c>
      <c r="AI54">
        <f t="shared" si="23"/>
        <v>-16.982999439535792</v>
      </c>
      <c r="AJ54">
        <f t="shared" si="6"/>
        <v>-3.3332894953114796</v>
      </c>
      <c r="AK54">
        <f t="shared" si="20"/>
        <v>-2.3864741972260051</v>
      </c>
      <c r="AL54">
        <f t="shared" si="24"/>
        <v>-22.702763132073276</v>
      </c>
      <c r="AN54">
        <f t="shared" si="27"/>
        <v>0</v>
      </c>
      <c r="AO54">
        <f t="shared" si="27"/>
        <v>0</v>
      </c>
      <c r="AP54">
        <f t="shared" si="27"/>
        <v>-2.6160383416082619E-5</v>
      </c>
      <c r="AQ54">
        <f t="shared" si="27"/>
        <v>-0.13418529347219599</v>
      </c>
      <c r="AR54">
        <f t="shared" si="27"/>
        <v>-0.13421145385561206</v>
      </c>
      <c r="AS54">
        <f t="shared" si="27"/>
        <v>-2.6341968088743058E-2</v>
      </c>
      <c r="AT54">
        <f t="shared" si="27"/>
        <v>-1.8859576174334584E-2</v>
      </c>
      <c r="AU54">
        <f t="shared" si="25"/>
        <v>-0.17941299811868969</v>
      </c>
      <c r="AW54">
        <v>51</v>
      </c>
      <c r="AX54">
        <f>IF(Z54&gt;0, (R54*SUMPRODUCT(K54:$K$98, X54:$X$98)-K54*$AZ$3)/Z54, 0)</f>
        <v>-232298.34290007639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0.79182603500000004</v>
      </c>
      <c r="Q55" s="4">
        <f t="shared" si="22"/>
        <v>25</v>
      </c>
      <c r="R55">
        <f t="shared" si="0"/>
        <v>50000</v>
      </c>
      <c r="S55">
        <f t="shared" si="1"/>
        <v>-1050984.0555488979</v>
      </c>
      <c r="U55">
        <f t="shared" si="12"/>
        <v>0.79182603500000004</v>
      </c>
      <c r="V55">
        <f t="shared" si="13"/>
        <v>0.01</v>
      </c>
      <c r="W55">
        <f t="shared" si="14"/>
        <v>1.324124772156456E-4</v>
      </c>
      <c r="X55">
        <f t="shared" si="15"/>
        <v>1.0484764681819251E-4</v>
      </c>
      <c r="Y55">
        <f t="shared" si="16"/>
        <v>1.3241247721564561E-6</v>
      </c>
      <c r="Z55">
        <f t="shared" si="17"/>
        <v>2.6240705625296637E-5</v>
      </c>
      <c r="AB55">
        <f t="shared" si="18"/>
        <v>-30.759199036488592</v>
      </c>
      <c r="AC55">
        <f t="shared" si="19"/>
        <v>-27.578563218539038</v>
      </c>
      <c r="AE55">
        <f t="shared" si="2"/>
        <v>0</v>
      </c>
      <c r="AF55">
        <f t="shared" si="26"/>
        <v>0</v>
      </c>
      <c r="AG55">
        <f t="shared" si="26"/>
        <v>-6.5601764063241588E-4</v>
      </c>
      <c r="AH55">
        <f t="shared" si="4"/>
        <v>-5.2423823409096251</v>
      </c>
      <c r="AI55">
        <f t="shared" si="23"/>
        <v>-5.2430383585502573</v>
      </c>
      <c r="AJ55">
        <f t="shared" si="6"/>
        <v>-3.180635817949554</v>
      </c>
      <c r="AK55">
        <f t="shared" si="20"/>
        <v>-2.1531439325542019</v>
      </c>
      <c r="AL55">
        <f t="shared" si="24"/>
        <v>-10.576818109054013</v>
      </c>
      <c r="AN55">
        <f t="shared" si="27"/>
        <v>0</v>
      </c>
      <c r="AO55">
        <f t="shared" si="27"/>
        <v>0</v>
      </c>
      <c r="AP55">
        <f t="shared" si="27"/>
        <v>-4.6288454531119058E-6</v>
      </c>
      <c r="AQ55">
        <f t="shared" si="27"/>
        <v>-3.6990129775779382E-2</v>
      </c>
      <c r="AR55">
        <f t="shared" si="27"/>
        <v>-3.6994758621232499E-2</v>
      </c>
      <c r="AS55">
        <f t="shared" si="27"/>
        <v>-2.2442493512411756E-2</v>
      </c>
      <c r="AT55">
        <f t="shared" si="27"/>
        <v>-1.5192534292966582E-2</v>
      </c>
      <c r="AU55">
        <f t="shared" si="25"/>
        <v>-7.4629786426610834E-2</v>
      </c>
      <c r="AW55">
        <v>52</v>
      </c>
      <c r="AX55">
        <f>IF(Z55&gt;0, (R55*SUMPRODUCT(K55:$K$98, X55:$X$98)-K55*$AZ$3)/Z55, 0)</f>
        <v>-1050984.0555488979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0.79399978000000004</v>
      </c>
      <c r="Q56" s="4">
        <f t="shared" si="22"/>
        <v>25</v>
      </c>
      <c r="R56">
        <f t="shared" si="0"/>
        <v>50000</v>
      </c>
      <c r="S56">
        <f t="shared" si="1"/>
        <v>-4793896.4034117693</v>
      </c>
      <c r="U56">
        <f t="shared" si="12"/>
        <v>0.79399978000000004</v>
      </c>
      <c r="V56">
        <f t="shared" si="13"/>
        <v>0.01</v>
      </c>
      <c r="W56">
        <f t="shared" si="14"/>
        <v>2.6240705625296637E-5</v>
      </c>
      <c r="X56">
        <f t="shared" si="15"/>
        <v>2.0835114493530294E-5</v>
      </c>
      <c r="Y56">
        <f t="shared" si="16"/>
        <v>2.6240705625296638E-7</v>
      </c>
      <c r="Z56">
        <f t="shared" si="17"/>
        <v>5.1431840755133766E-6</v>
      </c>
      <c r="AB56">
        <f t="shared" si="18"/>
        <v>-27.578563218539038</v>
      </c>
      <c r="AC56">
        <f t="shared" si="19"/>
        <v>-24.65589164168826</v>
      </c>
      <c r="AE56">
        <f t="shared" si="2"/>
        <v>0</v>
      </c>
      <c r="AF56">
        <f t="shared" si="26"/>
        <v>0</v>
      </c>
      <c r="AG56">
        <f t="shared" si="26"/>
        <v>-1.2857960188783442E-4</v>
      </c>
      <c r="AH56">
        <f t="shared" si="4"/>
        <v>-1.0417557246765148</v>
      </c>
      <c r="AI56">
        <f t="shared" si="23"/>
        <v>-1.0418843042784025</v>
      </c>
      <c r="AJ56">
        <f t="shared" si="6"/>
        <v>-2.9226715768507781</v>
      </c>
      <c r="AK56">
        <f t="shared" si="20"/>
        <v>-1.9304994252977328</v>
      </c>
      <c r="AL56">
        <f t="shared" si="24"/>
        <v>-5.8950553064269133</v>
      </c>
      <c r="AN56">
        <f t="shared" si="27"/>
        <v>0</v>
      </c>
      <c r="AO56">
        <f t="shared" si="27"/>
        <v>0</v>
      </c>
      <c r="AP56">
        <f t="shared" si="27"/>
        <v>-8.1004886353208289E-7</v>
      </c>
      <c r="AQ56">
        <f t="shared" si="27"/>
        <v>-6.5630397704015252E-3</v>
      </c>
      <c r="AR56">
        <f t="shared" si="27"/>
        <v>-6.563849819265056E-3</v>
      </c>
      <c r="AS56">
        <f t="shared" si="27"/>
        <v>-1.8412771190338361E-2</v>
      </c>
      <c r="AT56">
        <f t="shared" si="27"/>
        <v>-1.2162106917051567E-2</v>
      </c>
      <c r="AU56">
        <f t="shared" si="25"/>
        <v>-3.7138727926654985E-2</v>
      </c>
      <c r="AW56">
        <v>53</v>
      </c>
      <c r="AX56">
        <f>IF(Z56&gt;0, (R56*SUMPRODUCT(K56:$K$98, X56:$X$98)-K56*$AZ$3)/Z56, 0)</f>
        <v>-4793896.4034117693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0.79634782599999998</v>
      </c>
      <c r="Q57" s="4">
        <f t="shared" si="22"/>
        <v>25</v>
      </c>
      <c r="R57">
        <f t="shared" si="0"/>
        <v>50000</v>
      </c>
      <c r="S57">
        <f t="shared" si="1"/>
        <v>-22108582.027811252</v>
      </c>
      <c r="U57">
        <f t="shared" si="12"/>
        <v>0.79634782599999998</v>
      </c>
      <c r="V57">
        <f t="shared" si="13"/>
        <v>0.01</v>
      </c>
      <c r="W57">
        <f t="shared" si="14"/>
        <v>5.1431840755133766E-6</v>
      </c>
      <c r="X57">
        <f t="shared" si="15"/>
        <v>4.0957634572528975E-6</v>
      </c>
      <c r="Y57">
        <f t="shared" si="16"/>
        <v>5.1431840755133766E-8</v>
      </c>
      <c r="Z57">
        <f t="shared" si="17"/>
        <v>9.9598877750534528E-7</v>
      </c>
      <c r="AB57">
        <f t="shared" si="18"/>
        <v>-24.65589164168826</v>
      </c>
      <c r="AC57">
        <f t="shared" si="19"/>
        <v>-22.019899586256376</v>
      </c>
      <c r="AE57">
        <f t="shared" si="2"/>
        <v>0</v>
      </c>
      <c r="AF57">
        <f t="shared" si="26"/>
        <v>0</v>
      </c>
      <c r="AG57">
        <f t="shared" si="26"/>
        <v>-2.4899719437633633E-5</v>
      </c>
      <c r="AH57">
        <f t="shared" si="4"/>
        <v>-0.20478817286264486</v>
      </c>
      <c r="AI57">
        <f t="shared" si="23"/>
        <v>-0.20481307258208251</v>
      </c>
      <c r="AJ57">
        <f t="shared" si="6"/>
        <v>-2.6359920554318848</v>
      </c>
      <c r="AK57">
        <f t="shared" si="20"/>
        <v>-1.7259124149181784</v>
      </c>
      <c r="AL57">
        <f t="shared" si="24"/>
        <v>-4.566717542932146</v>
      </c>
      <c r="AN57">
        <f t="shared" si="27"/>
        <v>0</v>
      </c>
      <c r="AO57">
        <f t="shared" si="27"/>
        <v>0</v>
      </c>
      <c r="AP57">
        <f t="shared" si="27"/>
        <v>-1.4006046738322957E-7</v>
      </c>
      <c r="AQ57">
        <f t="shared" si="27"/>
        <v>-1.1519297346920443E-3</v>
      </c>
      <c r="AR57">
        <f t="shared" si="27"/>
        <v>-1.1520697951594276E-3</v>
      </c>
      <c r="AS57">
        <f t="shared" si="27"/>
        <v>-1.482740720139443E-2</v>
      </c>
      <c r="AT57">
        <f t="shared" si="27"/>
        <v>-9.7082258336856075E-3</v>
      </c>
      <c r="AU57">
        <f t="shared" si="25"/>
        <v>-2.5687702830239467E-2</v>
      </c>
      <c r="AW57">
        <v>54</v>
      </c>
      <c r="AX57">
        <f>IF(Z57&gt;0, (R57*SUMPRODUCT(K57:$K$98, X57:$X$98)-K57*$AZ$3)/Z57, 0)</f>
        <v>-22108582.027811252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0.79893513299999996</v>
      </c>
      <c r="Q58" s="4">
        <f t="shared" si="22"/>
        <v>25</v>
      </c>
      <c r="R58">
        <f t="shared" si="0"/>
        <v>50000</v>
      </c>
      <c r="S58">
        <f t="shared" si="1"/>
        <v>-103319947.94971083</v>
      </c>
      <c r="U58">
        <f t="shared" si="12"/>
        <v>0.79893513299999996</v>
      </c>
      <c r="V58">
        <f t="shared" si="13"/>
        <v>0.01</v>
      </c>
      <c r="W58">
        <f t="shared" si="14"/>
        <v>9.9598877750534528E-7</v>
      </c>
      <c r="X58">
        <f t="shared" si="15"/>
        <v>7.9573042642274038E-7</v>
      </c>
      <c r="Y58">
        <f t="shared" si="16"/>
        <v>9.9598877750534538E-9</v>
      </c>
      <c r="Z58">
        <f t="shared" si="17"/>
        <v>1.9029846330755146E-7</v>
      </c>
      <c r="AB58">
        <f t="shared" si="18"/>
        <v>-22.019899586256376</v>
      </c>
      <c r="AC58">
        <f t="shared" si="19"/>
        <v>-19.661627323846172</v>
      </c>
      <c r="AE58">
        <f t="shared" si="2"/>
        <v>0</v>
      </c>
      <c r="AF58">
        <f t="shared" si="26"/>
        <v>0</v>
      </c>
      <c r="AG58">
        <f t="shared" si="26"/>
        <v>-4.7574615826887864E-6</v>
      </c>
      <c r="AH58">
        <f t="shared" si="4"/>
        <v>-3.9786521321137018E-2</v>
      </c>
      <c r="AI58">
        <f t="shared" si="23"/>
        <v>-3.9791278782719708E-2</v>
      </c>
      <c r="AJ58">
        <f t="shared" si="6"/>
        <v>-2.3582722624102033</v>
      </c>
      <c r="AK58">
        <f t="shared" si="20"/>
        <v>-1.5413929710379464</v>
      </c>
      <c r="AL58">
        <f t="shared" si="24"/>
        <v>-3.9394565122308691</v>
      </c>
      <c r="AN58">
        <f t="shared" si="27"/>
        <v>0</v>
      </c>
      <c r="AO58">
        <f t="shared" si="27"/>
        <v>0</v>
      </c>
      <c r="AP58">
        <f t="shared" si="27"/>
        <v>-2.3893423725477327E-8</v>
      </c>
      <c r="AQ58">
        <f t="shared" si="27"/>
        <v>-1.9982005024439761E-4</v>
      </c>
      <c r="AR58">
        <f t="shared" si="27"/>
        <v>-1.9984394366812311E-4</v>
      </c>
      <c r="AS58">
        <f t="shared" si="27"/>
        <v>-1.184396288786449E-2</v>
      </c>
      <c r="AT58">
        <f t="shared" si="27"/>
        <v>-7.7413458299892832E-3</v>
      </c>
      <c r="AU58">
        <f t="shared" si="25"/>
        <v>-1.9785152661521893E-2</v>
      </c>
      <c r="AW58">
        <v>55</v>
      </c>
      <c r="AX58">
        <f>IF(Z58&gt;0, (R58*SUMPRODUCT(K58:$K$98, X58:$X$98)-K58*$AZ$3)/Z58, 0)</f>
        <v>-103319947.94971083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0.80179641700000004</v>
      </c>
      <c r="Q59" s="4">
        <f t="shared" si="22"/>
        <v>25</v>
      </c>
      <c r="R59">
        <f t="shared" si="0"/>
        <v>50000</v>
      </c>
      <c r="S59">
        <f t="shared" si="1"/>
        <v>-490165311.59213662</v>
      </c>
      <c r="U59">
        <f t="shared" si="12"/>
        <v>0.80179641700000004</v>
      </c>
      <c r="V59">
        <f t="shared" si="13"/>
        <v>0.01</v>
      </c>
      <c r="W59">
        <f t="shared" si="14"/>
        <v>1.9029846330755146E-7</v>
      </c>
      <c r="X59">
        <f t="shared" si="15"/>
        <v>1.5258062604060073E-7</v>
      </c>
      <c r="Y59">
        <f t="shared" si="16"/>
        <v>1.9029846330755147E-9</v>
      </c>
      <c r="Z59">
        <f t="shared" si="17"/>
        <v>3.5814852633875213E-8</v>
      </c>
      <c r="AB59">
        <f t="shared" si="18"/>
        <v>-19.661627323846172</v>
      </c>
      <c r="AC59">
        <f t="shared" si="19"/>
        <v>-17.555198400909898</v>
      </c>
      <c r="AE59">
        <f t="shared" si="2"/>
        <v>0</v>
      </c>
      <c r="AF59">
        <f t="shared" si="26"/>
        <v>0</v>
      </c>
      <c r="AG59">
        <f t="shared" si="26"/>
        <v>-8.9537131584688033E-7</v>
      </c>
      <c r="AH59">
        <f t="shared" si="4"/>
        <v>-7.6290313020300361E-3</v>
      </c>
      <c r="AI59">
        <f t="shared" si="23"/>
        <v>-7.6299266733458829E-3</v>
      </c>
      <c r="AJ59">
        <f t="shared" si="6"/>
        <v>-2.1064289229362743</v>
      </c>
      <c r="AK59">
        <f t="shared" si="20"/>
        <v>-1.3763139126692321</v>
      </c>
      <c r="AL59">
        <f t="shared" si="24"/>
        <v>-3.4903727622788523</v>
      </c>
      <c r="AN59">
        <f t="shared" si="27"/>
        <v>0</v>
      </c>
      <c r="AO59">
        <f t="shared" si="27"/>
        <v>0</v>
      </c>
      <c r="AP59">
        <f t="shared" si="27"/>
        <v>-4.0150249600643218E-9</v>
      </c>
      <c r="AQ59">
        <f t="shared" si="27"/>
        <v>-3.4210109880268769E-5</v>
      </c>
      <c r="AR59">
        <f t="shared" si="27"/>
        <v>-3.4214124905228834E-5</v>
      </c>
      <c r="AS59">
        <f t="shared" si="27"/>
        <v>-9.4456507065911657E-3</v>
      </c>
      <c r="AT59">
        <f t="shared" si="27"/>
        <v>-6.1716682391417576E-3</v>
      </c>
      <c r="AU59">
        <f t="shared" si="25"/>
        <v>-1.5651533070638154E-2</v>
      </c>
      <c r="AW59">
        <v>56</v>
      </c>
      <c r="AX59">
        <f>IF(Z59&gt;0, (R59*SUMPRODUCT(K59:$K$98, X59:$X$98)-K59*$AZ$3)/Z59, 0)</f>
        <v>-490165311.59213662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0.804638195</v>
      </c>
      <c r="Q60" s="4">
        <f t="shared" si="22"/>
        <v>25</v>
      </c>
      <c r="R60">
        <f t="shared" si="0"/>
        <v>50000</v>
      </c>
      <c r="S60">
        <f t="shared" si="1"/>
        <v>-2361049687.6835017</v>
      </c>
      <c r="U60">
        <f t="shared" si="12"/>
        <v>0.804638195</v>
      </c>
      <c r="V60">
        <f t="shared" si="13"/>
        <v>0.01</v>
      </c>
      <c r="W60">
        <f t="shared" si="14"/>
        <v>3.5814852633875213E-8</v>
      </c>
      <c r="X60">
        <f t="shared" si="15"/>
        <v>2.8817998377512347E-8</v>
      </c>
      <c r="Y60">
        <f t="shared" si="16"/>
        <v>3.5814852633875211E-10</v>
      </c>
      <c r="Z60">
        <f t="shared" si="17"/>
        <v>6.6387057300241131E-9</v>
      </c>
      <c r="AB60">
        <f t="shared" si="18"/>
        <v>-17.555198400909898</v>
      </c>
      <c r="AC60">
        <f t="shared" si="19"/>
        <v>-15.674314090496106</v>
      </c>
      <c r="AE60">
        <f t="shared" si="2"/>
        <v>0</v>
      </c>
      <c r="AF60">
        <f t="shared" si="26"/>
        <v>0</v>
      </c>
      <c r="AG60">
        <f t="shared" si="26"/>
        <v>-1.6596764325060282E-7</v>
      </c>
      <c r="AH60">
        <f t="shared" si="4"/>
        <v>-1.4408999188756173E-3</v>
      </c>
      <c r="AI60">
        <f t="shared" si="23"/>
        <v>-1.4410658865188679E-3</v>
      </c>
      <c r="AJ60">
        <f t="shared" si="6"/>
        <v>-1.8808843104137924</v>
      </c>
      <c r="AK60">
        <f t="shared" si="20"/>
        <v>-1.2288638880636931</v>
      </c>
      <c r="AL60">
        <f t="shared" si="24"/>
        <v>-3.1111892643640044</v>
      </c>
      <c r="AN60">
        <f t="shared" si="27"/>
        <v>0</v>
      </c>
      <c r="AO60">
        <f t="shared" si="27"/>
        <v>0</v>
      </c>
      <c r="AP60">
        <f t="shared" si="27"/>
        <v>-6.6449310153354954E-10</v>
      </c>
      <c r="AQ60">
        <f t="shared" si="27"/>
        <v>-5.769004351332327E-6</v>
      </c>
      <c r="AR60">
        <f t="shared" si="27"/>
        <v>-5.7696688444338597E-6</v>
      </c>
      <c r="AS60">
        <f t="shared" si="27"/>
        <v>-7.5305922562596429E-3</v>
      </c>
      <c r="AT60">
        <f t="shared" si="27"/>
        <v>-4.9200649015003362E-3</v>
      </c>
      <c r="AU60">
        <f t="shared" si="25"/>
        <v>-1.2456426826604413E-2</v>
      </c>
      <c r="AW60">
        <v>57</v>
      </c>
      <c r="AX60">
        <f>IF(Z60&gt;0, (R60*SUMPRODUCT(K60:$K$98, X60:$X$98)-K60*$AZ$3)/Z60, 0)</f>
        <v>-2361049687.6835017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0.80770724299999996</v>
      </c>
      <c r="Q61" s="4">
        <f t="shared" si="22"/>
        <v>25</v>
      </c>
      <c r="R61">
        <f t="shared" si="0"/>
        <v>50000</v>
      </c>
      <c r="S61">
        <f t="shared" si="1"/>
        <v>-11564259987.029825</v>
      </c>
      <c r="U61">
        <f t="shared" si="12"/>
        <v>0.80770724299999996</v>
      </c>
      <c r="V61">
        <f t="shared" si="13"/>
        <v>0.01</v>
      </c>
      <c r="W61">
        <f t="shared" si="14"/>
        <v>6.6387057300241131E-9</v>
      </c>
      <c r="X61">
        <f t="shared" si="15"/>
        <v>5.3621307022860788E-9</v>
      </c>
      <c r="Y61">
        <f t="shared" si="16"/>
        <v>6.638705730024113E-11</v>
      </c>
      <c r="Z61">
        <f t="shared" si="17"/>
        <v>1.2101879704377932E-9</v>
      </c>
      <c r="AB61">
        <f t="shared" si="18"/>
        <v>-15.674314090496106</v>
      </c>
      <c r="AC61">
        <f t="shared" si="19"/>
        <v>-13.994928323318605</v>
      </c>
      <c r="AE61">
        <f t="shared" si="2"/>
        <v>0</v>
      </c>
      <c r="AF61">
        <f t="shared" si="26"/>
        <v>0</v>
      </c>
      <c r="AG61">
        <f t="shared" si="26"/>
        <v>-3.0254699260944827E-8</v>
      </c>
      <c r="AH61">
        <f t="shared" si="4"/>
        <v>-2.6810653511430394E-4</v>
      </c>
      <c r="AI61">
        <f t="shared" si="23"/>
        <v>-2.681367898135649E-4</v>
      </c>
      <c r="AJ61">
        <f t="shared" si="6"/>
        <v>-1.6793857671775001</v>
      </c>
      <c r="AK61">
        <f t="shared" si="20"/>
        <v>-1.0972019863347275</v>
      </c>
      <c r="AL61">
        <f t="shared" si="24"/>
        <v>-2.7768558903020413</v>
      </c>
      <c r="AN61">
        <f t="shared" si="27"/>
        <v>0</v>
      </c>
      <c r="AO61">
        <f t="shared" si="27"/>
        <v>0</v>
      </c>
      <c r="AP61">
        <f t="shared" si="27"/>
        <v>-1.0815382096967112E-10</v>
      </c>
      <c r="AQ61">
        <f t="shared" si="27"/>
        <v>-9.5842123398604E-7</v>
      </c>
      <c r="AR61">
        <f t="shared" si="27"/>
        <v>-9.5852938780700979E-7</v>
      </c>
      <c r="AS61">
        <f t="shared" si="27"/>
        <v>-6.0034306087713837E-3</v>
      </c>
      <c r="AT61">
        <f t="shared" si="27"/>
        <v>-3.9222530746090721E-3</v>
      </c>
      <c r="AU61">
        <f t="shared" si="25"/>
        <v>-9.9266422127682625E-3</v>
      </c>
      <c r="AW61">
        <v>58</v>
      </c>
      <c r="AX61">
        <f>IF(Z61&gt;0, (R61*SUMPRODUCT(K61:$K$98, X61:$X$98)-K61*$AZ$3)/Z61, 0)</f>
        <v>-11564259987.029825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0.81092303399999999</v>
      </c>
      <c r="Q62" s="4">
        <f t="shared" si="22"/>
        <v>25</v>
      </c>
      <c r="R62">
        <f t="shared" si="0"/>
        <v>50000</v>
      </c>
      <c r="S62">
        <f t="shared" si="1"/>
        <v>-57658073243.645706</v>
      </c>
      <c r="U62">
        <f t="shared" si="12"/>
        <v>0.81092303399999999</v>
      </c>
      <c r="V62">
        <f t="shared" si="13"/>
        <v>0.01</v>
      </c>
      <c r="W62">
        <f t="shared" si="14"/>
        <v>1.2101879704377932E-9</v>
      </c>
      <c r="X62">
        <f t="shared" si="15"/>
        <v>9.8136930069771762E-10</v>
      </c>
      <c r="Y62">
        <f t="shared" si="16"/>
        <v>1.2101879704377933E-11</v>
      </c>
      <c r="Z62">
        <f t="shared" si="17"/>
        <v>2.1671679003569762E-10</v>
      </c>
      <c r="AB62">
        <f t="shared" si="18"/>
        <v>-13.994928323318605</v>
      </c>
      <c r="AC62">
        <f t="shared" si="19"/>
        <v>-12.495472553006042</v>
      </c>
      <c r="AE62">
        <f t="shared" si="2"/>
        <v>0</v>
      </c>
      <c r="AF62">
        <f t="shared" si="26"/>
        <v>0</v>
      </c>
      <c r="AG62">
        <f t="shared" si="26"/>
        <v>-5.4179197508924404E-9</v>
      </c>
      <c r="AH62">
        <f t="shared" si="4"/>
        <v>-4.9068465034885883E-5</v>
      </c>
      <c r="AI62">
        <f t="shared" si="23"/>
        <v>-4.9073882954636776E-5</v>
      </c>
      <c r="AJ62">
        <f t="shared" si="6"/>
        <v>-1.4994557703125633</v>
      </c>
      <c r="AK62">
        <f t="shared" si="20"/>
        <v>-0.97964498263230249</v>
      </c>
      <c r="AL62">
        <f t="shared" si="24"/>
        <v>-2.4791498268278205</v>
      </c>
      <c r="AN62">
        <f t="shared" si="27"/>
        <v>0</v>
      </c>
      <c r="AO62">
        <f t="shared" si="27"/>
        <v>0</v>
      </c>
      <c r="AP62">
        <f t="shared" si="27"/>
        <v>-1.7292730464782031E-11</v>
      </c>
      <c r="AQ62">
        <f t="shared" si="27"/>
        <v>-1.5661504399896167E-7</v>
      </c>
      <c r="AR62">
        <f t="shared" si="27"/>
        <v>-1.5663233672942644E-7</v>
      </c>
      <c r="AS62">
        <f t="shared" si="27"/>
        <v>-4.785911507014501E-3</v>
      </c>
      <c r="AT62">
        <f t="shared" si="27"/>
        <v>-3.1267972607098879E-3</v>
      </c>
      <c r="AU62">
        <f t="shared" si="25"/>
        <v>-7.9128654000611195E-3</v>
      </c>
      <c r="AW62">
        <v>59</v>
      </c>
      <c r="AX62">
        <f>IF(Z62&gt;0, (R62*SUMPRODUCT(K62:$K$98, X62:$X$98)-K62*$AZ$3)/Z62, 0)</f>
        <v>-57658073243.645706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0.81424565900000001</v>
      </c>
      <c r="Q63" s="4">
        <f t="shared" si="22"/>
        <v>25</v>
      </c>
      <c r="R63">
        <f t="shared" si="0"/>
        <v>50000</v>
      </c>
      <c r="S63">
        <f t="shared" si="1"/>
        <v>-292911246894.69537</v>
      </c>
      <c r="U63">
        <f t="shared" si="12"/>
        <v>0.81424565900000001</v>
      </c>
      <c r="V63">
        <f t="shared" si="13"/>
        <v>0.01</v>
      </c>
      <c r="W63">
        <f t="shared" si="14"/>
        <v>2.1671679003569762E-10</v>
      </c>
      <c r="X63">
        <f t="shared" si="15"/>
        <v>1.7646070551898125E-10</v>
      </c>
      <c r="Y63">
        <f t="shared" si="16"/>
        <v>2.1671679003569764E-12</v>
      </c>
      <c r="Z63">
        <f t="shared" si="17"/>
        <v>3.8088916616359399E-11</v>
      </c>
      <c r="AB63">
        <f t="shared" si="18"/>
        <v>-12.495472553006042</v>
      </c>
      <c r="AC63">
        <f t="shared" si="19"/>
        <v>-11.156672058965913</v>
      </c>
      <c r="AE63">
        <f t="shared" si="2"/>
        <v>0</v>
      </c>
      <c r="AF63">
        <f t="shared" si="26"/>
        <v>0</v>
      </c>
      <c r="AG63">
        <f t="shared" si="26"/>
        <v>-9.5222291540898488E-10</v>
      </c>
      <c r="AH63">
        <f t="shared" si="4"/>
        <v>-8.8230352759490625E-6</v>
      </c>
      <c r="AI63">
        <f t="shared" si="23"/>
        <v>-8.8239874988644707E-6</v>
      </c>
      <c r="AJ63">
        <f t="shared" si="6"/>
        <v>-1.3388004940401288</v>
      </c>
      <c r="AK63">
        <f t="shared" si="20"/>
        <v>-0.87468307871042306</v>
      </c>
      <c r="AL63">
        <f t="shared" si="24"/>
        <v>-2.2134923967380509</v>
      </c>
      <c r="AN63">
        <f t="shared" si="27"/>
        <v>0</v>
      </c>
      <c r="AO63">
        <f t="shared" si="27"/>
        <v>0</v>
      </c>
      <c r="AP63">
        <f t="shared" si="27"/>
        <v>-2.7136361133289189E-12</v>
      </c>
      <c r="AQ63">
        <f t="shared" si="27"/>
        <v>-2.5143804845010395E-8</v>
      </c>
      <c r="AR63">
        <f t="shared" si="27"/>
        <v>-2.5146518481123722E-8</v>
      </c>
      <c r="AS63">
        <f t="shared" si="27"/>
        <v>-3.8153013442335515E-3</v>
      </c>
      <c r="AT63">
        <f t="shared" si="27"/>
        <v>-2.4926637993025651E-3</v>
      </c>
      <c r="AU63">
        <f t="shared" si="25"/>
        <v>-6.3079902900545978E-3</v>
      </c>
      <c r="AW63">
        <v>60</v>
      </c>
      <c r="AX63">
        <f>IF(Z63&gt;0, (R63*SUMPRODUCT(K63:$K$98, X63:$X$98)-K63*$AZ$3)/Z63, 0)</f>
        <v>-292911246894.69537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0.81781076600000002</v>
      </c>
      <c r="Q64" s="4">
        <f t="shared" si="22"/>
        <v>25</v>
      </c>
      <c r="R64">
        <f t="shared" si="0"/>
        <v>50000</v>
      </c>
      <c r="S64">
        <f t="shared" si="1"/>
        <v>-1518840019866.4709</v>
      </c>
      <c r="U64">
        <f t="shared" si="12"/>
        <v>0.81781076600000002</v>
      </c>
      <c r="V64">
        <f t="shared" si="13"/>
        <v>0.01</v>
      </c>
      <c r="W64">
        <f t="shared" si="14"/>
        <v>3.8088916616359399E-11</v>
      </c>
      <c r="X64">
        <f t="shared" si="15"/>
        <v>3.114952607413501E-11</v>
      </c>
      <c r="Y64">
        <f t="shared" si="16"/>
        <v>3.8088916616359402E-13</v>
      </c>
      <c r="Z64">
        <f t="shared" si="17"/>
        <v>6.5585013760607949E-12</v>
      </c>
      <c r="AB64">
        <f t="shared" si="18"/>
        <v>-11.156672058965913</v>
      </c>
      <c r="AC64">
        <f t="shared" si="19"/>
        <v>-9.961314360310455</v>
      </c>
      <c r="AE64">
        <f t="shared" si="2"/>
        <v>0</v>
      </c>
      <c r="AF64">
        <f t="shared" si="26"/>
        <v>0</v>
      </c>
      <c r="AG64">
        <f t="shared" si="26"/>
        <v>-1.6396253440151988E-10</v>
      </c>
      <c r="AH64">
        <f t="shared" si="4"/>
        <v>-1.5574763037067506E-6</v>
      </c>
      <c r="AI64">
        <f t="shared" si="23"/>
        <v>-1.5576402662411521E-6</v>
      </c>
      <c r="AJ64">
        <f t="shared" si="6"/>
        <v>-1.1953576986554584</v>
      </c>
      <c r="AK64">
        <f t="shared" si="20"/>
        <v>-0.78096704412761397</v>
      </c>
      <c r="AL64">
        <f t="shared" si="24"/>
        <v>-1.9763263004233387</v>
      </c>
      <c r="AN64">
        <f t="shared" si="27"/>
        <v>0</v>
      </c>
      <c r="AO64">
        <f t="shared" si="27"/>
        <v>0</v>
      </c>
      <c r="AP64">
        <f t="shared" si="27"/>
        <v>-4.1719546759718184E-13</v>
      </c>
      <c r="AQ64">
        <f t="shared" si="27"/>
        <v>-3.9629300508692615E-9</v>
      </c>
      <c r="AR64">
        <f t="shared" si="27"/>
        <v>-3.9633472463368583E-9</v>
      </c>
      <c r="AS64">
        <f t="shared" si="27"/>
        <v>-3.0415351644615244E-3</v>
      </c>
      <c r="AT64">
        <f t="shared" si="27"/>
        <v>-1.9871363439341217E-3</v>
      </c>
      <c r="AU64">
        <f t="shared" si="25"/>
        <v>-5.0286754717428928E-3</v>
      </c>
      <c r="AW64">
        <v>61</v>
      </c>
      <c r="AX64">
        <f>IF(Z64&gt;0, (R64*SUMPRODUCT(K64:$K$98, X64:$X$98)-K64*$AZ$3)/Z64, 0)</f>
        <v>-1518840019866.4709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0.82147716100000001</v>
      </c>
      <c r="Q65" s="4">
        <f t="shared" si="22"/>
        <v>25</v>
      </c>
      <c r="R65">
        <f t="shared" si="0"/>
        <v>50000</v>
      </c>
      <c r="S65">
        <f t="shared" si="1"/>
        <v>-8047022998009.1699</v>
      </c>
      <c r="U65">
        <f t="shared" si="12"/>
        <v>0.82147716100000001</v>
      </c>
      <c r="V65">
        <f t="shared" si="13"/>
        <v>0.01</v>
      </c>
      <c r="W65">
        <f t="shared" si="14"/>
        <v>6.5585013760607949E-12</v>
      </c>
      <c r="X65">
        <f t="shared" si="15"/>
        <v>5.3876590908210154E-12</v>
      </c>
      <c r="Y65">
        <f t="shared" si="16"/>
        <v>6.5585013760607956E-14</v>
      </c>
      <c r="Z65">
        <f t="shared" si="17"/>
        <v>1.1052572714791715E-12</v>
      </c>
      <c r="AB65">
        <f t="shared" si="18"/>
        <v>-9.961314360310455</v>
      </c>
      <c r="AC65">
        <f t="shared" si="19"/>
        <v>-8.8940306823097579</v>
      </c>
      <c r="AE65">
        <f t="shared" si="2"/>
        <v>0</v>
      </c>
      <c r="AF65">
        <f t="shared" si="26"/>
        <v>0</v>
      </c>
      <c r="AG65">
        <f t="shared" si="26"/>
        <v>-2.7631431786979287E-11</v>
      </c>
      <c r="AH65">
        <f t="shared" si="4"/>
        <v>-2.6938295454105078E-7</v>
      </c>
      <c r="AI65">
        <f t="shared" si="23"/>
        <v>-2.6941058597283775E-7</v>
      </c>
      <c r="AJ65">
        <f t="shared" si="6"/>
        <v>-1.0672836780006971</v>
      </c>
      <c r="AK65">
        <f t="shared" si="20"/>
        <v>-0.69729200522173196</v>
      </c>
      <c r="AL65">
        <f t="shared" si="24"/>
        <v>-1.7645759526330151</v>
      </c>
      <c r="AN65">
        <f t="shared" si="27"/>
        <v>0</v>
      </c>
      <c r="AO65">
        <f t="shared" si="27"/>
        <v>0</v>
      </c>
      <c r="AP65">
        <f t="shared" si="27"/>
        <v>-6.2774075551258549E-14</v>
      </c>
      <c r="AQ65">
        <f t="shared" si="27"/>
        <v>-6.1199383625678647E-10</v>
      </c>
      <c r="AR65">
        <f t="shared" si="27"/>
        <v>-6.1205661033233775E-10</v>
      </c>
      <c r="AS65">
        <f t="shared" si="27"/>
        <v>-2.424693253464053E-3</v>
      </c>
      <c r="AT65">
        <f t="shared" si="27"/>
        <v>-1.5841329307337635E-3</v>
      </c>
      <c r="AU65">
        <f t="shared" si="25"/>
        <v>-4.008826796254427E-3</v>
      </c>
      <c r="AW65">
        <v>62</v>
      </c>
      <c r="AX65">
        <f>IF(Z65&gt;0, (R65*SUMPRODUCT(K65:$K$98, X65:$X$98)-K65*$AZ$3)/Z65, 0)</f>
        <v>-8047022998009.1699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0.825360447</v>
      </c>
      <c r="Q66" s="4">
        <f t="shared" si="22"/>
        <v>25</v>
      </c>
      <c r="R66">
        <f t="shared" si="0"/>
        <v>50000</v>
      </c>
      <c r="S66">
        <f t="shared" si="1"/>
        <v>-43639829142344.984</v>
      </c>
      <c r="U66">
        <f t="shared" si="12"/>
        <v>0.825360447</v>
      </c>
      <c r="V66">
        <f t="shared" si="13"/>
        <v>0.01</v>
      </c>
      <c r="W66">
        <f t="shared" si="14"/>
        <v>1.1052572714791715E-12</v>
      </c>
      <c r="X66">
        <f t="shared" si="15"/>
        <v>9.1223563563804922E-13</v>
      </c>
      <c r="Y66">
        <f t="shared" si="16"/>
        <v>1.1052572714791715E-14</v>
      </c>
      <c r="Z66">
        <f t="shared" si="17"/>
        <v>1.8196906312633054E-13</v>
      </c>
      <c r="AB66">
        <f t="shared" si="18"/>
        <v>-8.8940306823097579</v>
      </c>
      <c r="AC66">
        <f t="shared" si="19"/>
        <v>-7.9410988240256533</v>
      </c>
      <c r="AE66">
        <f t="shared" si="2"/>
        <v>0</v>
      </c>
      <c r="AF66">
        <f t="shared" si="26"/>
        <v>0</v>
      </c>
      <c r="AG66">
        <f t="shared" si="26"/>
        <v>-4.5492265781582637E-12</v>
      </c>
      <c r="AH66">
        <f t="shared" si="4"/>
        <v>-4.5611781781902458E-8</v>
      </c>
      <c r="AI66">
        <f t="shared" si="23"/>
        <v>-4.5616331008480619E-8</v>
      </c>
      <c r="AJ66">
        <f t="shared" si="6"/>
        <v>-0.95293185828410465</v>
      </c>
      <c r="AK66">
        <f t="shared" si="20"/>
        <v>-0.62258214776168308</v>
      </c>
      <c r="AL66">
        <f t="shared" si="24"/>
        <v>-1.5755140516621187</v>
      </c>
      <c r="AN66">
        <f t="shared" si="27"/>
        <v>0</v>
      </c>
      <c r="AO66">
        <f t="shared" si="27"/>
        <v>0</v>
      </c>
      <c r="AP66">
        <f t="shared" si="27"/>
        <v>-9.227764052453071E-15</v>
      </c>
      <c r="AQ66">
        <f t="shared" si="27"/>
        <v>-9.252006974464019E-11</v>
      </c>
      <c r="AR66">
        <f t="shared" si="27"/>
        <v>-9.2529297508692648E-11</v>
      </c>
      <c r="AS66">
        <f t="shared" si="27"/>
        <v>-1.9329506225366664E-3</v>
      </c>
      <c r="AT66">
        <f t="shared" si="27"/>
        <v>-1.2628610740993565E-3</v>
      </c>
      <c r="AU66">
        <f t="shared" si="25"/>
        <v>-3.1958117891653206E-3</v>
      </c>
      <c r="AW66">
        <v>63</v>
      </c>
      <c r="AX66">
        <f>IF(Z66&gt;0, (R66*SUMPRODUCT(K66:$K$98, X66:$X$98)-K66*$AZ$3)/Z66, 0)</f>
        <v>-43639829142344.984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0.82947136099999996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-242723874107302.22</v>
      </c>
      <c r="U67">
        <f t="shared" si="12"/>
        <v>0.82947136099999996</v>
      </c>
      <c r="V67">
        <f t="shared" si="13"/>
        <v>0.01</v>
      </c>
      <c r="W67">
        <f t="shared" si="14"/>
        <v>1.8196906312633054E-13</v>
      </c>
      <c r="X67">
        <f t="shared" si="15"/>
        <v>1.5093812645129229E-13</v>
      </c>
      <c r="Y67">
        <f t="shared" si="16"/>
        <v>1.8196906312633056E-15</v>
      </c>
      <c r="Z67">
        <f t="shared" si="17"/>
        <v>2.9211246043774945E-14</v>
      </c>
      <c r="AB67">
        <f t="shared" si="18"/>
        <v>-7.9410988240256533</v>
      </c>
      <c r="AC67">
        <f t="shared" si="19"/>
        <v>-7.0902668072466595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-7.3028115109437363E-13</v>
      </c>
      <c r="AH67">
        <f t="shared" ref="AH67:AH89" si="32">-X67*R67</f>
        <v>-7.5469063225646149E-9</v>
      </c>
      <c r="AI67">
        <f t="shared" si="23"/>
        <v>-7.5476366037157093E-9</v>
      </c>
      <c r="AJ67">
        <f t="shared" ref="AJ67:AJ89" si="33">AB67-AC67</f>
        <v>-0.85083201677899378</v>
      </c>
      <c r="AK67">
        <f t="shared" si="20"/>
        <v>-0.55587691768179581</v>
      </c>
      <c r="AL67">
        <f t="shared" si="24"/>
        <v>-1.4067089420084262</v>
      </c>
      <c r="AN67">
        <f t="shared" ref="AN67:AT89" si="34">AE67*$K67</f>
        <v>0</v>
      </c>
      <c r="AO67">
        <f t="shared" si="34"/>
        <v>0</v>
      </c>
      <c r="AP67">
        <f t="shared" si="34"/>
        <v>-1.3226075038869793E-15</v>
      </c>
      <c r="AQ67">
        <f t="shared" si="34"/>
        <v>-1.3668153584955575E-11</v>
      </c>
      <c r="AR67">
        <f t="shared" si="34"/>
        <v>-1.3669476192459463E-11</v>
      </c>
      <c r="AS67">
        <f t="shared" si="34"/>
        <v>-1.5409364027167199E-3</v>
      </c>
      <c r="AT67">
        <f t="shared" si="34"/>
        <v>-1.0067451165373124E-3</v>
      </c>
      <c r="AU67">
        <f t="shared" si="25"/>
        <v>-2.5476815329235087E-3</v>
      </c>
      <c r="AW67">
        <v>64</v>
      </c>
      <c r="AX67">
        <f>IF(Z67&gt;0, (R67*SUMPRODUCT(K67:$K$98, X67:$X$98)-K67*$AZ$3)/Z67, 0)</f>
        <v>-242723874107302.22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0.83365815200000004</v>
      </c>
      <c r="Q68" s="4">
        <f t="shared" si="22"/>
        <v>25</v>
      </c>
      <c r="R68">
        <f t="shared" si="28"/>
        <v>50000</v>
      </c>
      <c r="S68">
        <f t="shared" si="29"/>
        <v>-1386178732766879.8</v>
      </c>
      <c r="U68">
        <f t="shared" ref="U68:U89" si="38">M68</f>
        <v>0.83365815200000004</v>
      </c>
      <c r="V68">
        <f t="shared" ref="V68:V89" si="39">$C$10</f>
        <v>0.01</v>
      </c>
      <c r="W68">
        <f t="shared" ref="W68:W89" si="40">Z67</f>
        <v>2.9211246043774945E-14</v>
      </c>
      <c r="X68">
        <f t="shared" ref="X68:X89" si="41">U68*W68</f>
        <v>2.4352193394470733E-14</v>
      </c>
      <c r="Y68">
        <f t="shared" ref="Y68:Y89" si="42">V68*W68</f>
        <v>2.9211246043774945E-16</v>
      </c>
      <c r="Z68">
        <f t="shared" ref="Z68:Z89" si="43">MAX(0, W68-X68-Y68)</f>
        <v>4.5669401888664621E-15</v>
      </c>
      <c r="AB68">
        <f t="shared" ref="AB68:AB89" si="44">AC67</f>
        <v>-7.0902668072466595</v>
      </c>
      <c r="AC68">
        <f t="shared" ref="AC68:AC89" si="45">S68*Z68</f>
        <v>-6.3305953636250472</v>
      </c>
      <c r="AE68">
        <f t="shared" si="30"/>
        <v>0</v>
      </c>
      <c r="AF68">
        <f t="shared" si="31"/>
        <v>0</v>
      </c>
      <c r="AG68">
        <f t="shared" si="31"/>
        <v>-1.1417350472166155E-13</v>
      </c>
      <c r="AH68">
        <f t="shared" si="32"/>
        <v>-1.2176096697235367E-9</v>
      </c>
      <c r="AI68">
        <f t="shared" si="23"/>
        <v>-1.2177238432282584E-9</v>
      </c>
      <c r="AJ68">
        <f t="shared" si="33"/>
        <v>-0.75967144362161232</v>
      </c>
      <c r="AK68">
        <f t="shared" ref="AK68:AK89" si="46">G68*SUM(AB68:AB68, AE68:AF68)</f>
        <v>-0.49631867650726619</v>
      </c>
      <c r="AL68">
        <f t="shared" si="24"/>
        <v>-1.2559901213466023</v>
      </c>
      <c r="AN68">
        <f t="shared" si="34"/>
        <v>0</v>
      </c>
      <c r="AO68">
        <f t="shared" si="34"/>
        <v>0</v>
      </c>
      <c r="AP68">
        <f t="shared" si="34"/>
        <v>-1.8462401905031915E-16</v>
      </c>
      <c r="AQ68">
        <f t="shared" si="34"/>
        <v>-1.9689330848424144E-12</v>
      </c>
      <c r="AR68">
        <f t="shared" si="34"/>
        <v>-1.9691177088614646E-12</v>
      </c>
      <c r="AS68">
        <f t="shared" si="34"/>
        <v>-1.2284250660527408E-3</v>
      </c>
      <c r="AT68">
        <f t="shared" si="34"/>
        <v>-8.0257104316709097E-4</v>
      </c>
      <c r="AU68">
        <f t="shared" si="25"/>
        <v>-2.0309961111889493E-3</v>
      </c>
      <c r="AW68">
        <v>65</v>
      </c>
      <c r="AX68">
        <f>IF(Z68&gt;0, (R68*SUMPRODUCT(K68:$K$98, X68:$X$98)-K68*$AZ$3)/Z68, 0)</f>
        <v>-1386178732766879.8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8"/>
        <v>50000</v>
      </c>
      <c r="S69">
        <f t="shared" si="29"/>
        <v>-8144295430148576</v>
      </c>
      <c r="U69">
        <f t="shared" si="38"/>
        <v>0.83803355999999996</v>
      </c>
      <c r="V69">
        <f t="shared" si="39"/>
        <v>0.01</v>
      </c>
      <c r="W69">
        <f t="shared" si="40"/>
        <v>4.5669401888664621E-15</v>
      </c>
      <c r="X69">
        <f t="shared" si="41"/>
        <v>3.8272491447828331E-15</v>
      </c>
      <c r="Y69">
        <f t="shared" si="42"/>
        <v>4.5669401888664619E-17</v>
      </c>
      <c r="Z69">
        <f t="shared" si="43"/>
        <v>6.9402164219496433E-16</v>
      </c>
      <c r="AB69">
        <f t="shared" si="44"/>
        <v>-6.3305953636250472</v>
      </c>
      <c r="AC69">
        <f t="shared" si="45"/>
        <v>-5.6523172889526583</v>
      </c>
      <c r="AE69">
        <f t="shared" si="30"/>
        <v>0</v>
      </c>
      <c r="AF69">
        <f t="shared" si="31"/>
        <v>0</v>
      </c>
      <c r="AG69">
        <f t="shared" si="31"/>
        <v>-1.7350541054874108E-14</v>
      </c>
      <c r="AH69">
        <f t="shared" si="32"/>
        <v>-1.9136245723914165E-10</v>
      </c>
      <c r="AI69">
        <f t="shared" si="23"/>
        <v>-1.9137980778019653E-10</v>
      </c>
      <c r="AJ69">
        <f t="shared" si="33"/>
        <v>-0.67827807467238888</v>
      </c>
      <c r="AK69">
        <f t="shared" si="46"/>
        <v>-0.44314167545375333</v>
      </c>
      <c r="AL69">
        <f t="shared" si="24"/>
        <v>-1.1214197503175221</v>
      </c>
      <c r="AN69">
        <f t="shared" si="34"/>
        <v>0</v>
      </c>
      <c r="AO69">
        <f t="shared" si="34"/>
        <v>0</v>
      </c>
      <c r="AP69">
        <f t="shared" si="34"/>
        <v>-2.5050584744258213E-17</v>
      </c>
      <c r="AQ69">
        <f t="shared" si="34"/>
        <v>-2.7628772133258346E-13</v>
      </c>
      <c r="AR69">
        <f t="shared" si="34"/>
        <v>-2.7631277191732772E-13</v>
      </c>
      <c r="AS69">
        <f t="shared" si="34"/>
        <v>-9.7929294170222996E-4</v>
      </c>
      <c r="AT69">
        <f t="shared" si="34"/>
        <v>-6.3980472191374916E-4</v>
      </c>
      <c r="AU69">
        <f t="shared" si="25"/>
        <v>-1.6190976638922919E-3</v>
      </c>
      <c r="AW69">
        <v>66</v>
      </c>
      <c r="AX69">
        <f>IF(Z69&gt;0, (R69*SUMPRODUCT(K69:$K$98, X69:$X$98)-K69*$AZ$3)/Z69, 0)</f>
        <v>-8144295430148576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8"/>
        <v>50000</v>
      </c>
      <c r="S70">
        <f t="shared" si="29"/>
        <v>-4.9279060274346176E+16</v>
      </c>
      <c r="U70">
        <f t="shared" si="38"/>
        <v>0.84243849400000004</v>
      </c>
      <c r="V70">
        <f t="shared" si="39"/>
        <v>0.01</v>
      </c>
      <c r="W70">
        <f t="shared" si="40"/>
        <v>6.9402164219496433E-16</v>
      </c>
      <c r="X70">
        <f t="shared" si="41"/>
        <v>5.8467054705413265E-16</v>
      </c>
      <c r="Y70">
        <f t="shared" si="42"/>
        <v>6.9402164219496428E-18</v>
      </c>
      <c r="Z70">
        <f t="shared" si="43"/>
        <v>1.0241087871888204E-16</v>
      </c>
      <c r="AB70">
        <f t="shared" si="44"/>
        <v>-5.6523172889526583</v>
      </c>
      <c r="AC70">
        <f t="shared" si="45"/>
        <v>-5.0467118651365439</v>
      </c>
      <c r="AE70">
        <f t="shared" si="30"/>
        <v>0</v>
      </c>
      <c r="AF70">
        <f t="shared" si="31"/>
        <v>0</v>
      </c>
      <c r="AG70">
        <f t="shared" si="31"/>
        <v>-2.5602719679720509E-15</v>
      </c>
      <c r="AH70">
        <f t="shared" si="32"/>
        <v>-2.9233527352706633E-11</v>
      </c>
      <c r="AI70">
        <f t="shared" si="23"/>
        <v>-2.9236087624674608E-11</v>
      </c>
      <c r="AJ70">
        <f t="shared" si="33"/>
        <v>-0.60560542381611437</v>
      </c>
      <c r="AK70">
        <f t="shared" si="46"/>
        <v>-0.39566221022668613</v>
      </c>
      <c r="AL70">
        <f t="shared" si="24"/>
        <v>-1.0012676340720366</v>
      </c>
      <c r="AN70">
        <f t="shared" si="34"/>
        <v>0</v>
      </c>
      <c r="AO70">
        <f t="shared" si="34"/>
        <v>0</v>
      </c>
      <c r="AP70">
        <f t="shared" si="34"/>
        <v>-3.3004482241458616E-18</v>
      </c>
      <c r="AQ70">
        <f t="shared" si="34"/>
        <v>-3.7684958724593329E-14</v>
      </c>
      <c r="AR70">
        <f t="shared" si="34"/>
        <v>-3.7688259172817481E-14</v>
      </c>
      <c r="AS70">
        <f t="shared" si="34"/>
        <v>-7.8068633745585574E-4</v>
      </c>
      <c r="AT70">
        <f t="shared" si="34"/>
        <v>-5.1004840713802949E-4</v>
      </c>
      <c r="AU70">
        <f t="shared" si="25"/>
        <v>-1.2907347446315736E-3</v>
      </c>
      <c r="AW70">
        <v>67</v>
      </c>
      <c r="AX70">
        <f>IF(Z70&gt;0, (R70*SUMPRODUCT(K70:$K$98, X70:$X$98)-K70*$AZ$3)/Z70, 0)</f>
        <v>-4.9279060274346176E+16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8"/>
        <v>50000</v>
      </c>
      <c r="S71">
        <f t="shared" si="29"/>
        <v>-3.0719516646024723E+17</v>
      </c>
      <c r="U71">
        <f t="shared" si="38"/>
        <v>0.84677131100000003</v>
      </c>
      <c r="V71">
        <f t="shared" si="39"/>
        <v>0.01</v>
      </c>
      <c r="W71">
        <f t="shared" si="40"/>
        <v>1.0241087871888204E-16</v>
      </c>
      <c r="X71">
        <f t="shared" si="41"/>
        <v>8.6718594033449742E-17</v>
      </c>
      <c r="Y71">
        <f t="shared" si="42"/>
        <v>1.0241087871888203E-18</v>
      </c>
      <c r="Z71">
        <f t="shared" si="43"/>
        <v>1.4668175898243473E-17</v>
      </c>
      <c r="AB71">
        <f t="shared" si="44"/>
        <v>-5.0467118651365439</v>
      </c>
      <c r="AC71">
        <f t="shared" si="45"/>
        <v>-4.5059927367290902</v>
      </c>
      <c r="AE71">
        <f t="shared" si="30"/>
        <v>0</v>
      </c>
      <c r="AF71">
        <f t="shared" si="31"/>
        <v>0</v>
      </c>
      <c r="AG71">
        <f t="shared" si="31"/>
        <v>-3.667043974560868E-16</v>
      </c>
      <c r="AH71">
        <f t="shared" si="32"/>
        <v>-4.3359297016724872E-12</v>
      </c>
      <c r="AI71">
        <f t="shared" si="23"/>
        <v>-4.3362964060699434E-12</v>
      </c>
      <c r="AJ71">
        <f t="shared" si="33"/>
        <v>-0.54071912840745373</v>
      </c>
      <c r="AK71">
        <f t="shared" si="46"/>
        <v>-0.35326983055955813</v>
      </c>
      <c r="AL71">
        <f t="shared" si="24"/>
        <v>-0.89398895897134811</v>
      </c>
      <c r="AN71">
        <f t="shared" si="34"/>
        <v>0</v>
      </c>
      <c r="AO71">
        <f t="shared" si="34"/>
        <v>0</v>
      </c>
      <c r="AP71">
        <f t="shared" si="34"/>
        <v>-4.2207042165784805E-19</v>
      </c>
      <c r="AQ71">
        <f t="shared" si="34"/>
        <v>-4.9905801243707374E-15</v>
      </c>
      <c r="AR71">
        <f t="shared" si="34"/>
        <v>-4.9910021947923951E-15</v>
      </c>
      <c r="AS71">
        <f t="shared" si="34"/>
        <v>-6.2235836850777838E-4</v>
      </c>
      <c r="AT71">
        <f t="shared" si="34"/>
        <v>-4.0660746742510683E-4</v>
      </c>
      <c r="AU71">
        <f t="shared" si="25"/>
        <v>-1.0289658359378762E-3</v>
      </c>
      <c r="AW71">
        <v>68</v>
      </c>
      <c r="AX71">
        <f>IF(Z71&gt;0, (R71*SUMPRODUCT(K71:$K$98, X71:$X$98)-K71*$AZ$3)/Z71, 0)</f>
        <v>-3.0719516646024723E+17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8"/>
        <v>50000</v>
      </c>
      <c r="S72">
        <f t="shared" si="29"/>
        <v>-1.9762009969260756E+18</v>
      </c>
      <c r="U72">
        <f t="shared" si="38"/>
        <v>0.85120774200000004</v>
      </c>
      <c r="V72">
        <f t="shared" si="39"/>
        <v>0.01</v>
      </c>
      <c r="W72">
        <f t="shared" si="40"/>
        <v>1.4668175898243473E-17</v>
      </c>
      <c r="X72">
        <f t="shared" si="41"/>
        <v>1.2485664885602649E-17</v>
      </c>
      <c r="Y72">
        <f t="shared" si="42"/>
        <v>1.4668175898243474E-19</v>
      </c>
      <c r="Z72">
        <f t="shared" si="43"/>
        <v>2.0358292536583894E-18</v>
      </c>
      <c r="AB72">
        <f t="shared" si="44"/>
        <v>-4.5059927367290902</v>
      </c>
      <c r="AC72">
        <f t="shared" si="45"/>
        <v>-4.0232078006509777</v>
      </c>
      <c r="AE72">
        <f t="shared" si="30"/>
        <v>0</v>
      </c>
      <c r="AF72">
        <f t="shared" si="31"/>
        <v>0</v>
      </c>
      <c r="AG72">
        <f t="shared" si="31"/>
        <v>-5.0895731341459735E-17</v>
      </c>
      <c r="AH72">
        <f t="shared" si="32"/>
        <v>-6.242832442801324E-13</v>
      </c>
      <c r="AI72">
        <f t="shared" si="23"/>
        <v>-6.2433414001147381E-13</v>
      </c>
      <c r="AJ72">
        <f t="shared" si="33"/>
        <v>-0.48278493607811246</v>
      </c>
      <c r="AK72">
        <f t="shared" si="46"/>
        <v>-0.31541949157103633</v>
      </c>
      <c r="AL72">
        <f t="shared" si="24"/>
        <v>-0.79820442764977306</v>
      </c>
      <c r="AN72">
        <f t="shared" si="34"/>
        <v>0</v>
      </c>
      <c r="AO72">
        <f t="shared" si="34"/>
        <v>0</v>
      </c>
      <c r="AP72">
        <f t="shared" si="34"/>
        <v>-5.2303666836522165E-20</v>
      </c>
      <c r="AQ72">
        <f t="shared" si="34"/>
        <v>-6.4155287604350848E-16</v>
      </c>
      <c r="AR72">
        <f t="shared" si="34"/>
        <v>-6.4160517971034494E-16</v>
      </c>
      <c r="AS72">
        <f t="shared" si="34"/>
        <v>-4.9614028101707219E-4</v>
      </c>
      <c r="AT72">
        <f t="shared" si="34"/>
        <v>-3.2414498359782347E-4</v>
      </c>
      <c r="AU72">
        <f t="shared" si="25"/>
        <v>-8.2028526461553719E-4</v>
      </c>
      <c r="AW72">
        <v>69</v>
      </c>
      <c r="AX72">
        <f>IF(Z72&gt;0, (R72*SUMPRODUCT(K72:$K$98, X72:$X$98)-K72*$AZ$3)/Z72, 0)</f>
        <v>-1.9762009969260756E+18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8"/>
        <v>50000</v>
      </c>
      <c r="S73">
        <f t="shared" si="29"/>
        <v>-1.3140373308258816E+19</v>
      </c>
      <c r="U73">
        <f t="shared" si="38"/>
        <v>0.85572183800000001</v>
      </c>
      <c r="V73">
        <f t="shared" si="39"/>
        <v>0.01</v>
      </c>
      <c r="W73">
        <f t="shared" si="40"/>
        <v>2.0358292536583894E-18</v>
      </c>
      <c r="X73">
        <f t="shared" si="41"/>
        <v>1.7421035507947252E-18</v>
      </c>
      <c r="Y73">
        <f t="shared" si="42"/>
        <v>2.0358292536583894E-20</v>
      </c>
      <c r="Z73">
        <f t="shared" si="43"/>
        <v>2.7336741032708035E-19</v>
      </c>
      <c r="AB73">
        <f t="shared" si="44"/>
        <v>-4.0232078006509777</v>
      </c>
      <c r="AC73">
        <f t="shared" si="45"/>
        <v>-3.592149822009802</v>
      </c>
      <c r="AE73">
        <f t="shared" si="30"/>
        <v>0</v>
      </c>
      <c r="AF73">
        <f t="shared" si="31"/>
        <v>0</v>
      </c>
      <c r="AG73">
        <f t="shared" si="31"/>
        <v>-6.8341852581770087E-18</v>
      </c>
      <c r="AH73">
        <f t="shared" si="32"/>
        <v>-8.7105177539736257E-14</v>
      </c>
      <c r="AI73">
        <f t="shared" si="23"/>
        <v>-8.7112011724994428E-14</v>
      </c>
      <c r="AJ73">
        <f t="shared" si="33"/>
        <v>-0.43105797864117568</v>
      </c>
      <c r="AK73">
        <f t="shared" si="46"/>
        <v>-0.28162454604556847</v>
      </c>
      <c r="AL73">
        <f t="shared" si="24"/>
        <v>-0.71268252468683124</v>
      </c>
      <c r="AN73">
        <f t="shared" si="34"/>
        <v>0</v>
      </c>
      <c r="AO73">
        <f t="shared" si="34"/>
        <v>0</v>
      </c>
      <c r="AP73">
        <f t="shared" si="34"/>
        <v>-6.2707502220254928E-21</v>
      </c>
      <c r="AQ73">
        <f t="shared" si="34"/>
        <v>-7.9923910570514978E-17</v>
      </c>
      <c r="AR73">
        <f t="shared" si="34"/>
        <v>-7.9930181320737001E-17</v>
      </c>
      <c r="AS73">
        <f t="shared" si="34"/>
        <v>-3.9551999443325622E-4</v>
      </c>
      <c r="AT73">
        <f t="shared" si="34"/>
        <v>-2.5840639636306106E-4</v>
      </c>
      <c r="AU73">
        <f t="shared" si="25"/>
        <v>-6.5392639079639718E-4</v>
      </c>
      <c r="AW73">
        <v>70</v>
      </c>
      <c r="AX73">
        <f>IF(Z73&gt;0, (R73*SUMPRODUCT(K73:$K$98, X73:$X$98)-K73*$AZ$3)/Z73, 0)</f>
        <v>-1.3140373308258816E+19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8"/>
        <v>50000</v>
      </c>
      <c r="S74">
        <f t="shared" si="29"/>
        <v>-9.044771000532879E+19</v>
      </c>
      <c r="U74">
        <f t="shared" si="38"/>
        <v>0.86028443099999996</v>
      </c>
      <c r="V74">
        <f t="shared" si="39"/>
        <v>0.01</v>
      </c>
      <c r="W74">
        <f t="shared" si="40"/>
        <v>2.7336741032708035E-19</v>
      </c>
      <c r="X74">
        <f t="shared" si="41"/>
        <v>2.3517372704717581E-19</v>
      </c>
      <c r="Y74">
        <f t="shared" si="42"/>
        <v>2.7336741032708037E-21</v>
      </c>
      <c r="Z74">
        <f t="shared" si="43"/>
        <v>3.5460009176633735E-20</v>
      </c>
      <c r="AB74">
        <f t="shared" si="44"/>
        <v>-3.592149822009802</v>
      </c>
      <c r="AC74">
        <f t="shared" si="45"/>
        <v>-3.2072766267944659</v>
      </c>
      <c r="AE74">
        <f t="shared" si="30"/>
        <v>0</v>
      </c>
      <c r="AF74">
        <f t="shared" si="31"/>
        <v>0</v>
      </c>
      <c r="AG74">
        <f t="shared" si="31"/>
        <v>-8.8650022941584346E-19</v>
      </c>
      <c r="AH74">
        <f t="shared" si="32"/>
        <v>-1.175868635235879E-14</v>
      </c>
      <c r="AI74">
        <f t="shared" si="23"/>
        <v>-1.1759572852588207E-14</v>
      </c>
      <c r="AJ74">
        <f t="shared" si="33"/>
        <v>-0.38487319521533614</v>
      </c>
      <c r="AK74">
        <f t="shared" si="46"/>
        <v>-0.25145048754068616</v>
      </c>
      <c r="AL74">
        <f t="shared" si="24"/>
        <v>-0.63632368275603413</v>
      </c>
      <c r="AN74">
        <f t="shared" si="34"/>
        <v>0</v>
      </c>
      <c r="AO74">
        <f t="shared" si="34"/>
        <v>0</v>
      </c>
      <c r="AP74">
        <f t="shared" si="34"/>
        <v>-7.2626244027403023E-22</v>
      </c>
      <c r="AQ74">
        <f t="shared" si="34"/>
        <v>-9.633265690532721E-18</v>
      </c>
      <c r="AR74">
        <f t="shared" si="34"/>
        <v>-9.6339919529729945E-18</v>
      </c>
      <c r="AS74">
        <f t="shared" si="34"/>
        <v>-3.1530611801120612E-4</v>
      </c>
      <c r="AT74">
        <f t="shared" si="34"/>
        <v>-2.0599999710065457E-4</v>
      </c>
      <c r="AU74">
        <f t="shared" si="25"/>
        <v>-5.2130611511187037E-4</v>
      </c>
      <c r="AW74">
        <v>71</v>
      </c>
      <c r="AX74">
        <f>IF(Z74&gt;0, (R74*SUMPRODUCT(K74:$K$98, X74:$X$98)-K74*$AZ$3)/Z74, 0)</f>
        <v>-9.044771000532879E+19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8"/>
        <v>50000</v>
      </c>
      <c r="S75">
        <f t="shared" si="29"/>
        <v>-6.4536689351487062E+20</v>
      </c>
      <c r="U75">
        <f t="shared" si="38"/>
        <v>0.86486670799999998</v>
      </c>
      <c r="V75">
        <f t="shared" si="39"/>
        <v>0.01</v>
      </c>
      <c r="W75">
        <f t="shared" si="40"/>
        <v>3.5460009176633735E-20</v>
      </c>
      <c r="X75">
        <f t="shared" si="41"/>
        <v>3.0668181402245006E-20</v>
      </c>
      <c r="Y75">
        <f t="shared" si="42"/>
        <v>3.5460009176633737E-22</v>
      </c>
      <c r="Z75">
        <f t="shared" si="43"/>
        <v>4.4372276826223913E-21</v>
      </c>
      <c r="AB75">
        <f t="shared" si="44"/>
        <v>-3.2072766267944659</v>
      </c>
      <c r="AC75">
        <f t="shared" si="45"/>
        <v>-2.8636398453522007</v>
      </c>
      <c r="AE75">
        <f t="shared" si="30"/>
        <v>0</v>
      </c>
      <c r="AF75">
        <f t="shared" si="31"/>
        <v>0</v>
      </c>
      <c r="AG75">
        <f t="shared" si="31"/>
        <v>-1.1093069206555978E-19</v>
      </c>
      <c r="AH75">
        <f t="shared" si="32"/>
        <v>-1.5334090701122503E-15</v>
      </c>
      <c r="AI75">
        <f t="shared" si="23"/>
        <v>-1.533520000804316E-15</v>
      </c>
      <c r="AJ75">
        <f t="shared" si="33"/>
        <v>-0.34363678144226517</v>
      </c>
      <c r="AK75">
        <f t="shared" si="46"/>
        <v>-0.22450936387561263</v>
      </c>
      <c r="AL75">
        <f t="shared" si="24"/>
        <v>-0.56814614531787933</v>
      </c>
      <c r="AN75">
        <f t="shared" si="34"/>
        <v>0</v>
      </c>
      <c r="AO75">
        <f t="shared" si="34"/>
        <v>0</v>
      </c>
      <c r="AP75">
        <f t="shared" si="34"/>
        <v>-8.1142508935216803E-23</v>
      </c>
      <c r="AQ75">
        <f t="shared" si="34"/>
        <v>-1.1216432247568697E-18</v>
      </c>
      <c r="AR75">
        <f t="shared" si="34"/>
        <v>-1.1217243672658049E-18</v>
      </c>
      <c r="AS75">
        <f t="shared" si="34"/>
        <v>-2.5136010683291356E-4</v>
      </c>
      <c r="AT75">
        <f t="shared" si="34"/>
        <v>-1.6422193646416976E-4</v>
      </c>
      <c r="AU75">
        <f t="shared" si="25"/>
        <v>-4.1558204329708446E-4</v>
      </c>
      <c r="AW75">
        <v>72</v>
      </c>
      <c r="AX75">
        <f>IF(Z75&gt;0, (R75*SUMPRODUCT(K75:$K$98, X75:$X$98)-K75*$AZ$3)/Z75, 0)</f>
        <v>-6.4536689351487062E+20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8"/>
        <v>50000</v>
      </c>
      <c r="S76">
        <f t="shared" si="29"/>
        <v>-4.7808539568238294E+21</v>
      </c>
      <c r="U76">
        <f t="shared" si="38"/>
        <v>0.86947332300000002</v>
      </c>
      <c r="V76">
        <f t="shared" si="39"/>
        <v>0.01</v>
      </c>
      <c r="W76">
        <f t="shared" si="40"/>
        <v>4.4372276826223913E-21</v>
      </c>
      <c r="X76">
        <f t="shared" si="41"/>
        <v>3.8580510981172801E-21</v>
      </c>
      <c r="Y76">
        <f t="shared" si="42"/>
        <v>4.4372276826223912E-23</v>
      </c>
      <c r="Z76">
        <f t="shared" si="43"/>
        <v>5.3480430767888731E-22</v>
      </c>
      <c r="AB76">
        <f t="shared" si="44"/>
        <v>-2.8636398453522007</v>
      </c>
      <c r="AC76">
        <f t="shared" si="45"/>
        <v>-2.556821290493037</v>
      </c>
      <c r="AE76">
        <f t="shared" si="30"/>
        <v>0</v>
      </c>
      <c r="AF76">
        <f t="shared" si="31"/>
        <v>0</v>
      </c>
      <c r="AG76">
        <f t="shared" si="31"/>
        <v>-1.3370107691972183E-20</v>
      </c>
      <c r="AH76">
        <f t="shared" si="32"/>
        <v>-1.9290255490586399E-16</v>
      </c>
      <c r="AI76">
        <f t="shared" si="23"/>
        <v>-1.9291592501355596E-16</v>
      </c>
      <c r="AJ76">
        <f t="shared" si="33"/>
        <v>-0.30681855485916376</v>
      </c>
      <c r="AK76">
        <f t="shared" si="46"/>
        <v>-0.20045478917465406</v>
      </c>
      <c r="AL76">
        <f t="shared" si="24"/>
        <v>-0.50727334403381796</v>
      </c>
      <c r="AN76">
        <f t="shared" si="34"/>
        <v>0</v>
      </c>
      <c r="AO76">
        <f t="shared" si="34"/>
        <v>0</v>
      </c>
      <c r="AP76">
        <f t="shared" si="34"/>
        <v>-8.73199729053972E-24</v>
      </c>
      <c r="AQ76">
        <f t="shared" si="34"/>
        <v>-1.2598436942939311E-19</v>
      </c>
      <c r="AR76">
        <f t="shared" si="34"/>
        <v>-1.2599310142668364E-19</v>
      </c>
      <c r="AS76">
        <f t="shared" si="34"/>
        <v>-2.0038273822776807E-4</v>
      </c>
      <c r="AT76">
        <f t="shared" si="34"/>
        <v>-1.3091672230880873E-4</v>
      </c>
      <c r="AU76">
        <f t="shared" si="25"/>
        <v>-3.3129946053657693E-4</v>
      </c>
      <c r="AW76">
        <v>73</v>
      </c>
      <c r="AX76">
        <f>IF(Z76&gt;0, (R76*SUMPRODUCT(K76:$K$98, X76:$X$98)-K76*$AZ$3)/Z76, 0)</f>
        <v>-4.7808539568238294E+21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8"/>
        <v>50000</v>
      </c>
      <c r="S77">
        <f t="shared" si="29"/>
        <v>-3.6834227093581737E+22</v>
      </c>
      <c r="U77">
        <f t="shared" si="38"/>
        <v>0.874112687</v>
      </c>
      <c r="V77">
        <f t="shared" si="39"/>
        <v>0.01</v>
      </c>
      <c r="W77">
        <f t="shared" si="40"/>
        <v>5.3480430767888731E-22</v>
      </c>
      <c r="X77">
        <f t="shared" si="41"/>
        <v>4.6747923040436688E-22</v>
      </c>
      <c r="Y77">
        <f t="shared" si="42"/>
        <v>5.3480430767888731E-24</v>
      </c>
      <c r="Z77">
        <f t="shared" si="43"/>
        <v>6.1977034197731555E-23</v>
      </c>
      <c r="AB77">
        <f t="shared" si="44"/>
        <v>-2.556821290493037</v>
      </c>
      <c r="AC77">
        <f t="shared" si="45"/>
        <v>-2.2828761522259255</v>
      </c>
      <c r="AE77">
        <f t="shared" si="30"/>
        <v>0</v>
      </c>
      <c r="AF77">
        <f t="shared" si="31"/>
        <v>0</v>
      </c>
      <c r="AG77">
        <f t="shared" si="31"/>
        <v>-1.5494258549432889E-21</v>
      </c>
      <c r="AH77">
        <f t="shared" si="32"/>
        <v>-2.3373961520218343E-17</v>
      </c>
      <c r="AI77">
        <f t="shared" si="23"/>
        <v>-2.3375510946073286E-17</v>
      </c>
      <c r="AJ77">
        <f t="shared" si="33"/>
        <v>-0.27394513826711142</v>
      </c>
      <c r="AK77">
        <f t="shared" si="46"/>
        <v>-0.1789774903345126</v>
      </c>
      <c r="AL77">
        <f t="shared" si="24"/>
        <v>-0.45292262860162402</v>
      </c>
      <c r="AN77">
        <f t="shared" si="34"/>
        <v>0</v>
      </c>
      <c r="AO77">
        <f t="shared" si="34"/>
        <v>0</v>
      </c>
      <c r="AP77">
        <f t="shared" si="34"/>
        <v>-9.0350687778922241E-25</v>
      </c>
      <c r="AQ77">
        <f t="shared" si="34"/>
        <v>-1.3629910025911414E-20</v>
      </c>
      <c r="AR77">
        <f t="shared" si="34"/>
        <v>-1.3630813532789205E-20</v>
      </c>
      <c r="AS77">
        <f t="shared" si="34"/>
        <v>-1.5974389208208605E-4</v>
      </c>
      <c r="AT77">
        <f t="shared" si="34"/>
        <v>-1.0436600949362944E-4</v>
      </c>
      <c r="AU77">
        <f t="shared" si="25"/>
        <v>-2.6410990157571551E-4</v>
      </c>
      <c r="AW77">
        <v>74</v>
      </c>
      <c r="AX77">
        <f>IF(Z77&gt;0, (R77*SUMPRODUCT(K77:$K$98, X77:$X$98)-K77*$AZ$3)/Z77, 0)</f>
        <v>-3.6834227093581737E+22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8"/>
        <v>50000</v>
      </c>
      <c r="S78">
        <f t="shared" si="29"/>
        <v>-2.9564236991257725E+23</v>
      </c>
      <c r="U78">
        <f t="shared" si="38"/>
        <v>0.87875849299999997</v>
      </c>
      <c r="V78">
        <f t="shared" si="39"/>
        <v>0.01</v>
      </c>
      <c r="W78">
        <f t="shared" si="40"/>
        <v>6.1977034197731555E-23</v>
      </c>
      <c r="X78">
        <f t="shared" si="41"/>
        <v>5.4462845172208045E-23</v>
      </c>
      <c r="Y78">
        <f t="shared" si="42"/>
        <v>6.1977034197731557E-25</v>
      </c>
      <c r="Z78">
        <f t="shared" si="43"/>
        <v>6.894418683546194E-24</v>
      </c>
      <c r="AB78">
        <f t="shared" si="44"/>
        <v>-2.2828761522259255</v>
      </c>
      <c r="AC78">
        <f t="shared" si="45"/>
        <v>-2.0382822787731478</v>
      </c>
      <c r="AE78">
        <f t="shared" si="30"/>
        <v>0</v>
      </c>
      <c r="AF78">
        <f t="shared" si="31"/>
        <v>0</v>
      </c>
      <c r="AG78">
        <f t="shared" si="31"/>
        <v>-1.7236046708865484E-22</v>
      </c>
      <c r="AH78">
        <f t="shared" si="32"/>
        <v>-2.7231422586104021E-18</v>
      </c>
      <c r="AI78">
        <f t="shared" si="23"/>
        <v>-2.7233146190774908E-18</v>
      </c>
      <c r="AJ78">
        <f t="shared" si="33"/>
        <v>-0.24459387345277772</v>
      </c>
      <c r="AK78">
        <f t="shared" si="46"/>
        <v>-0.15980133065581481</v>
      </c>
      <c r="AL78">
        <f t="shared" si="24"/>
        <v>-0.40439520410859253</v>
      </c>
      <c r="AN78">
        <f t="shared" si="34"/>
        <v>0</v>
      </c>
      <c r="AO78">
        <f t="shared" si="34"/>
        <v>0</v>
      </c>
      <c r="AP78">
        <f t="shared" si="34"/>
        <v>-8.9738809526908848E-26</v>
      </c>
      <c r="AQ78">
        <f t="shared" si="34"/>
        <v>-1.4177934684664145E-21</v>
      </c>
      <c r="AR78">
        <f t="shared" si="34"/>
        <v>-1.4178832072759414E-21</v>
      </c>
      <c r="AS78">
        <f t="shared" si="34"/>
        <v>-1.2734685274400976E-4</v>
      </c>
      <c r="AT78">
        <f t="shared" si="34"/>
        <v>-8.3199943792753057E-5</v>
      </c>
      <c r="AU78">
        <f t="shared" si="25"/>
        <v>-2.105467965367628E-4</v>
      </c>
      <c r="AW78">
        <v>75</v>
      </c>
      <c r="AX78">
        <f>IF(Z78&gt;0, (R78*SUMPRODUCT(K78:$K$98, X78:$X$98)-K78*$AZ$3)/Z78, 0)</f>
        <v>-2.9564236991257725E+23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8"/>
        <v>50000</v>
      </c>
      <c r="S79">
        <f t="shared" si="29"/>
        <v>-2.475854524579208E+24</v>
      </c>
      <c r="U79">
        <f t="shared" si="38"/>
        <v>0.88338371900000001</v>
      </c>
      <c r="V79">
        <f t="shared" si="39"/>
        <v>0.01</v>
      </c>
      <c r="W79">
        <f t="shared" si="40"/>
        <v>6.894418683546194E-24</v>
      </c>
      <c r="X79">
        <f t="shared" si="41"/>
        <v>6.0904172170141209E-24</v>
      </c>
      <c r="Y79">
        <f t="shared" si="42"/>
        <v>6.8944186835461938E-26</v>
      </c>
      <c r="Z79">
        <f t="shared" si="43"/>
        <v>7.3505727969661106E-25</v>
      </c>
      <c r="AB79">
        <f t="shared" si="44"/>
        <v>-2.0382822787731478</v>
      </c>
      <c r="AC79">
        <f t="shared" si="45"/>
        <v>-1.8198948917617388</v>
      </c>
      <c r="AE79">
        <f t="shared" si="30"/>
        <v>0</v>
      </c>
      <c r="AF79">
        <f t="shared" si="31"/>
        <v>0</v>
      </c>
      <c r="AG79">
        <f t="shared" si="31"/>
        <v>-1.8376431992415275E-23</v>
      </c>
      <c r="AH79">
        <f t="shared" si="32"/>
        <v>-3.0452086085070607E-19</v>
      </c>
      <c r="AI79">
        <f t="shared" si="23"/>
        <v>-3.0453923728269848E-19</v>
      </c>
      <c r="AJ79">
        <f t="shared" si="33"/>
        <v>-0.21838738701140903</v>
      </c>
      <c r="AK79">
        <f t="shared" si="46"/>
        <v>-0.14267975951412037</v>
      </c>
      <c r="AL79">
        <f t="shared" si="24"/>
        <v>-0.3610671465255294</v>
      </c>
      <c r="AN79">
        <f t="shared" si="34"/>
        <v>0</v>
      </c>
      <c r="AO79">
        <f t="shared" si="34"/>
        <v>0</v>
      </c>
      <c r="AP79">
        <f t="shared" si="34"/>
        <v>-8.5425161902914197E-27</v>
      </c>
      <c r="AQ79">
        <f t="shared" si="34"/>
        <v>-1.415603630330596E-22</v>
      </c>
      <c r="AR79">
        <f t="shared" si="34"/>
        <v>-1.4156890554924988E-22</v>
      </c>
      <c r="AS79">
        <f t="shared" si="34"/>
        <v>-1.0152013133291609E-4</v>
      </c>
      <c r="AT79">
        <f t="shared" si="34"/>
        <v>-6.6326485804171754E-5</v>
      </c>
      <c r="AU79">
        <f t="shared" si="25"/>
        <v>-1.6784661713708786E-4</v>
      </c>
      <c r="AW79">
        <v>76</v>
      </c>
      <c r="AX79">
        <f>IF(Z79&gt;0, (R79*SUMPRODUCT(K79:$K$98, X79:$X$98)-K79*$AZ$3)/Z79, 0)</f>
        <v>-2.475854524579208E+24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8"/>
        <v>50000</v>
      </c>
      <c r="S80">
        <f t="shared" si="29"/>
        <v>-2.1833702155678191E+25</v>
      </c>
      <c r="U80">
        <f t="shared" si="38"/>
        <v>0.88875356999999999</v>
      </c>
      <c r="V80">
        <f t="shared" si="39"/>
        <v>0.01</v>
      </c>
      <c r="W80">
        <f t="shared" si="40"/>
        <v>7.3505727969661106E-25</v>
      </c>
      <c r="X80">
        <f t="shared" si="41"/>
        <v>6.5328478148485159E-25</v>
      </c>
      <c r="Y80">
        <f t="shared" si="42"/>
        <v>7.3505727969661108E-27</v>
      </c>
      <c r="Z80">
        <f t="shared" si="43"/>
        <v>7.442192541479336E-26</v>
      </c>
      <c r="AB80">
        <f t="shared" si="44"/>
        <v>-1.8198948917617388</v>
      </c>
      <c r="AC80">
        <f t="shared" si="45"/>
        <v>-1.6249061533586953</v>
      </c>
      <c r="AE80">
        <f t="shared" si="30"/>
        <v>0</v>
      </c>
      <c r="AF80">
        <f t="shared" si="31"/>
        <v>0</v>
      </c>
      <c r="AG80">
        <f t="shared" si="31"/>
        <v>-1.860548135369834E-24</v>
      </c>
      <c r="AH80">
        <f t="shared" si="32"/>
        <v>-3.266423907424258E-20</v>
      </c>
      <c r="AI80">
        <f t="shared" si="23"/>
        <v>-3.266609962237795E-20</v>
      </c>
      <c r="AJ80">
        <f t="shared" si="33"/>
        <v>-0.19498873840304354</v>
      </c>
      <c r="AK80">
        <f t="shared" si="46"/>
        <v>-0.12739264242332174</v>
      </c>
      <c r="AL80">
        <f t="shared" si="24"/>
        <v>-0.32238138082636525</v>
      </c>
      <c r="AN80">
        <f t="shared" si="34"/>
        <v>0</v>
      </c>
      <c r="AO80">
        <f t="shared" si="34"/>
        <v>0</v>
      </c>
      <c r="AP80">
        <f t="shared" si="34"/>
        <v>-7.7223148882518478E-28</v>
      </c>
      <c r="AQ80">
        <f t="shared" si="34"/>
        <v>-1.3557485287329104E-23</v>
      </c>
      <c r="AR80">
        <f t="shared" si="34"/>
        <v>-1.3558257518817928E-23</v>
      </c>
      <c r="AS80">
        <f t="shared" si="34"/>
        <v>-8.0931227146776121E-5</v>
      </c>
      <c r="AT80">
        <f t="shared" si="34"/>
        <v>-5.2875068402560381E-5</v>
      </c>
      <c r="AU80">
        <f t="shared" si="25"/>
        <v>-1.3380629554933648E-4</v>
      </c>
      <c r="AW80">
        <v>77</v>
      </c>
      <c r="AX80">
        <f>IF(Z80&gt;0, (R80*SUMPRODUCT(K80:$K$98, X80:$X$98)-K80*$AZ$3)/Z80, 0)</f>
        <v>-2.1833702155678191E+25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8"/>
        <v>50000</v>
      </c>
      <c r="S81">
        <f t="shared" si="29"/>
        <v>-2.032659890358884E+26</v>
      </c>
      <c r="U81">
        <f t="shared" si="38"/>
        <v>0.89409425099999995</v>
      </c>
      <c r="V81">
        <f t="shared" si="39"/>
        <v>0.01</v>
      </c>
      <c r="W81">
        <f t="shared" si="40"/>
        <v>7.442192541479336E-26</v>
      </c>
      <c r="X81">
        <f t="shared" si="41"/>
        <v>6.6540215661717532E-26</v>
      </c>
      <c r="Y81">
        <f t="shared" si="42"/>
        <v>7.4421925414793361E-28</v>
      </c>
      <c r="Z81">
        <f t="shared" si="43"/>
        <v>7.1374904989278948E-27</v>
      </c>
      <c r="AB81">
        <f t="shared" si="44"/>
        <v>-1.6249061533586953</v>
      </c>
      <c r="AC81">
        <f t="shared" si="45"/>
        <v>-1.450809065498835</v>
      </c>
      <c r="AE81">
        <f t="shared" si="30"/>
        <v>0</v>
      </c>
      <c r="AF81">
        <f t="shared" si="31"/>
        <v>0</v>
      </c>
      <c r="AG81">
        <f t="shared" si="31"/>
        <v>-1.7843726247319737E-25</v>
      </c>
      <c r="AH81">
        <f t="shared" si="32"/>
        <v>-3.3270107830858764E-21</v>
      </c>
      <c r="AI81">
        <f t="shared" si="23"/>
        <v>-3.3271892203483495E-21</v>
      </c>
      <c r="AJ81">
        <f t="shared" si="33"/>
        <v>-0.17409708785986022</v>
      </c>
      <c r="AK81">
        <f t="shared" si="46"/>
        <v>-0.11374343073510867</v>
      </c>
      <c r="AL81">
        <f t="shared" si="24"/>
        <v>-0.2878405185949689</v>
      </c>
      <c r="AN81">
        <f t="shared" si="34"/>
        <v>0</v>
      </c>
      <c r="AO81">
        <f t="shared" si="34"/>
        <v>0</v>
      </c>
      <c r="AP81">
        <f t="shared" si="34"/>
        <v>-6.6126285122468292E-29</v>
      </c>
      <c r="AQ81">
        <f t="shared" si="34"/>
        <v>-1.232942383213872E-24</v>
      </c>
      <c r="AR81">
        <f t="shared" si="34"/>
        <v>-1.2330085094989946E-24</v>
      </c>
      <c r="AS81">
        <f t="shared" si="34"/>
        <v>-6.4517878784100819E-5</v>
      </c>
      <c r="AT81">
        <f t="shared" si="34"/>
        <v>-4.2151680805612538E-5</v>
      </c>
      <c r="AU81">
        <f t="shared" si="25"/>
        <v>-1.0666955958971336E-4</v>
      </c>
      <c r="AW81">
        <v>78</v>
      </c>
      <c r="AX81">
        <f>IF(Z81&gt;0, (R81*SUMPRODUCT(K81:$K$98, X81:$X$98)-K81*$AZ$3)/Z81, 0)</f>
        <v>-2.032659890358884E+26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8"/>
        <v>50000</v>
      </c>
      <c r="S82">
        <f t="shared" si="29"/>
        <v>-2.0031542108642575E+27</v>
      </c>
      <c r="U82">
        <f t="shared" si="38"/>
        <v>0.89939914200000004</v>
      </c>
      <c r="V82">
        <f t="shared" si="39"/>
        <v>0.01</v>
      </c>
      <c r="W82">
        <f t="shared" si="40"/>
        <v>7.1374904989278948E-27</v>
      </c>
      <c r="X82">
        <f t="shared" si="41"/>
        <v>6.4194528307689006E-27</v>
      </c>
      <c r="Y82">
        <f t="shared" si="42"/>
        <v>7.1374904989278952E-29</v>
      </c>
      <c r="Z82">
        <f t="shared" si="43"/>
        <v>6.466627631697153E-28</v>
      </c>
      <c r="AB82">
        <f t="shared" si="44"/>
        <v>-1.450809065498835</v>
      </c>
      <c r="AC82">
        <f t="shared" si="45"/>
        <v>-1.2953652370525313</v>
      </c>
      <c r="AE82">
        <f t="shared" si="30"/>
        <v>0</v>
      </c>
      <c r="AF82">
        <f t="shared" si="31"/>
        <v>0</v>
      </c>
      <c r="AG82">
        <f t="shared" si="31"/>
        <v>-1.6166569079242883E-26</v>
      </c>
      <c r="AH82">
        <f t="shared" si="32"/>
        <v>-3.2097264153844501E-22</v>
      </c>
      <c r="AI82">
        <f t="shared" si="23"/>
        <v>-3.2098880810752427E-22</v>
      </c>
      <c r="AJ82">
        <f t="shared" si="33"/>
        <v>-0.15544382844630378</v>
      </c>
      <c r="AK82">
        <f t="shared" si="46"/>
        <v>-0.10155663458491847</v>
      </c>
      <c r="AL82">
        <f t="shared" si="24"/>
        <v>-0.25700046303122226</v>
      </c>
      <c r="AN82">
        <f t="shared" si="34"/>
        <v>0</v>
      </c>
      <c r="AO82">
        <f t="shared" si="34"/>
        <v>0</v>
      </c>
      <c r="AP82">
        <f t="shared" si="34"/>
        <v>-5.3491947932573767E-30</v>
      </c>
      <c r="AQ82">
        <f t="shared" si="34"/>
        <v>-1.0620343589784883E-25</v>
      </c>
      <c r="AR82">
        <f t="shared" si="34"/>
        <v>-1.0620878509264208E-25</v>
      </c>
      <c r="AS82">
        <f t="shared" si="34"/>
        <v>-5.143325795926405E-5</v>
      </c>
      <c r="AT82">
        <f t="shared" si="34"/>
        <v>-3.3603061866719176E-5</v>
      </c>
      <c r="AU82">
        <f t="shared" si="25"/>
        <v>-8.5036319825983233E-5</v>
      </c>
      <c r="AW82">
        <v>79</v>
      </c>
      <c r="AX82">
        <f>IF(Z82&gt;0, (R82*SUMPRODUCT(K82:$K$98, X82:$X$98)-K82*$AZ$3)/Z82, 0)</f>
        <v>-2.0031542108642575E+27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8"/>
        <v>50000</v>
      </c>
      <c r="S83">
        <f t="shared" si="29"/>
        <v>-2.0958103099363032E+28</v>
      </c>
      <c r="U83">
        <f t="shared" si="38"/>
        <v>0.90466162100000003</v>
      </c>
      <c r="V83">
        <f t="shared" si="39"/>
        <v>0.01</v>
      </c>
      <c r="W83">
        <f t="shared" si="40"/>
        <v>6.466627631697153E-28</v>
      </c>
      <c r="X83">
        <f t="shared" si="41"/>
        <v>5.850109835694538E-28</v>
      </c>
      <c r="Y83">
        <f t="shared" si="42"/>
        <v>6.4666276316971535E-30</v>
      </c>
      <c r="Z83">
        <f t="shared" si="43"/>
        <v>5.5185151968564353E-29</v>
      </c>
      <c r="AB83">
        <f t="shared" si="44"/>
        <v>-1.2953652370525313</v>
      </c>
      <c r="AC83">
        <f t="shared" si="45"/>
        <v>-1.1565761045111884</v>
      </c>
      <c r="AE83">
        <f t="shared" si="30"/>
        <v>0</v>
      </c>
      <c r="AF83">
        <f t="shared" si="31"/>
        <v>0</v>
      </c>
      <c r="AG83">
        <f t="shared" si="31"/>
        <v>-1.3796287992141089E-27</v>
      </c>
      <c r="AH83">
        <f t="shared" si="32"/>
        <v>-2.9250549178472687E-23</v>
      </c>
      <c r="AI83">
        <f t="shared" si="23"/>
        <v>-2.9251928807271899E-23</v>
      </c>
      <c r="AJ83">
        <f t="shared" si="33"/>
        <v>-0.13878913254134284</v>
      </c>
      <c r="AK83">
        <f t="shared" si="46"/>
        <v>-9.0675566593677204E-2</v>
      </c>
      <c r="AL83">
        <f t="shared" si="24"/>
        <v>-0.22946469913502004</v>
      </c>
      <c r="AN83">
        <f t="shared" si="34"/>
        <v>0</v>
      </c>
      <c r="AO83">
        <f t="shared" si="34"/>
        <v>0</v>
      </c>
      <c r="AP83">
        <f t="shared" si="34"/>
        <v>-4.0758179697484298E-31</v>
      </c>
      <c r="AQ83">
        <f t="shared" si="34"/>
        <v>-8.6414486298446031E-27</v>
      </c>
      <c r="AR83">
        <f t="shared" si="34"/>
        <v>-8.6418562116415762E-27</v>
      </c>
      <c r="AS83">
        <f t="shared" si="34"/>
        <v>-4.1002278347627639E-5</v>
      </c>
      <c r="AT83">
        <f t="shared" si="34"/>
        <v>-2.6788155187116689E-5</v>
      </c>
      <c r="AU83">
        <f t="shared" si="25"/>
        <v>-6.7790433534744332E-5</v>
      </c>
      <c r="AW83">
        <v>80</v>
      </c>
      <c r="AX83">
        <f>IF(Z83&gt;0, (R83*SUMPRODUCT(K83:$K$98, X83:$X$98)-K83*$AZ$3)/Z83, 0)</f>
        <v>-2.0958103099363032E+28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8"/>
        <v>50000</v>
      </c>
      <c r="S84">
        <f t="shared" si="29"/>
        <v>-2.335432075461062E+29</v>
      </c>
      <c r="U84">
        <f t="shared" si="38"/>
        <v>0.90987524600000003</v>
      </c>
      <c r="V84">
        <f t="shared" si="39"/>
        <v>0.01</v>
      </c>
      <c r="W84">
        <f t="shared" si="40"/>
        <v>5.5185151968564353E-29</v>
      </c>
      <c r="X84">
        <f t="shared" si="41"/>
        <v>5.0211603722944874E-29</v>
      </c>
      <c r="Y84">
        <f t="shared" si="42"/>
        <v>5.5185151968564356E-31</v>
      </c>
      <c r="Z84">
        <f t="shared" si="43"/>
        <v>4.4216967259338357E-30</v>
      </c>
      <c r="AB84">
        <f t="shared" si="44"/>
        <v>-1.1565761045111884</v>
      </c>
      <c r="AC84">
        <f t="shared" si="45"/>
        <v>-1.032657236170704</v>
      </c>
      <c r="AE84">
        <f t="shared" si="30"/>
        <v>0</v>
      </c>
      <c r="AF84">
        <f t="shared" si="31"/>
        <v>0</v>
      </c>
      <c r="AG84">
        <f t="shared" si="31"/>
        <v>-1.1054241814834589E-28</v>
      </c>
      <c r="AH84">
        <f t="shared" si="32"/>
        <v>-2.5105801861472437E-24</v>
      </c>
      <c r="AI84">
        <f t="shared" si="23"/>
        <v>-2.5106907285653919E-24</v>
      </c>
      <c r="AJ84">
        <f t="shared" si="33"/>
        <v>-0.12391886834048438</v>
      </c>
      <c r="AK84">
        <f t="shared" si="46"/>
        <v>-8.0960327315783204E-2</v>
      </c>
      <c r="AL84">
        <f t="shared" si="24"/>
        <v>-0.20487919565626758</v>
      </c>
      <c r="AN84">
        <f t="shared" si="34"/>
        <v>0</v>
      </c>
      <c r="AO84">
        <f t="shared" si="34"/>
        <v>0</v>
      </c>
      <c r="AP84">
        <f t="shared" si="34"/>
        <v>-2.9158385015613613E-32</v>
      </c>
      <c r="AQ84">
        <f t="shared" si="34"/>
        <v>-6.6222962104929879E-28</v>
      </c>
      <c r="AR84">
        <f t="shared" si="34"/>
        <v>-6.6225877943431432E-28</v>
      </c>
      <c r="AS84">
        <f t="shared" si="34"/>
        <v>-3.2686765264371442E-5</v>
      </c>
      <c r="AT84">
        <f t="shared" si="34"/>
        <v>-2.135535330605603E-5</v>
      </c>
      <c r="AU84">
        <f t="shared" si="25"/>
        <v>-5.4042118570427472E-5</v>
      </c>
      <c r="AW84">
        <v>81</v>
      </c>
      <c r="AX84">
        <f>IF(Z84&gt;0, (R84*SUMPRODUCT(K84:$K$98, X84:$X$98)-K84*$AZ$3)/Z84, 0)</f>
        <v>-2.335432075461062E+29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8"/>
        <v>50000</v>
      </c>
      <c r="S85">
        <f t="shared" si="29"/>
        <v>-2.7825908393709749E+30</v>
      </c>
      <c r="U85">
        <f t="shared" si="38"/>
        <v>0.91506238500000003</v>
      </c>
      <c r="V85">
        <f t="shared" si="39"/>
        <v>0.01</v>
      </c>
      <c r="W85">
        <f t="shared" si="40"/>
        <v>4.4216967259338357E-30</v>
      </c>
      <c r="X85">
        <f t="shared" si="41"/>
        <v>4.0461283517797069E-30</v>
      </c>
      <c r="Y85">
        <f t="shared" si="42"/>
        <v>4.4216967259338357E-32</v>
      </c>
      <c r="Z85">
        <f t="shared" si="43"/>
        <v>3.3135140689479046E-31</v>
      </c>
      <c r="AB85">
        <f t="shared" si="44"/>
        <v>-1.032657236170704</v>
      </c>
      <c r="AC85">
        <f t="shared" si="45"/>
        <v>-0.92201538943812844</v>
      </c>
      <c r="AE85">
        <f t="shared" si="30"/>
        <v>0</v>
      </c>
      <c r="AF85">
        <f t="shared" si="31"/>
        <v>0</v>
      </c>
      <c r="AG85">
        <f t="shared" si="31"/>
        <v>-8.2837851723697613E-30</v>
      </c>
      <c r="AH85">
        <f t="shared" si="32"/>
        <v>-2.0230641758898535E-25</v>
      </c>
      <c r="AI85">
        <f t="shared" si="23"/>
        <v>-2.0231470137415771E-25</v>
      </c>
      <c r="AJ85">
        <f t="shared" si="33"/>
        <v>-0.1106418467325756</v>
      </c>
      <c r="AK85">
        <f t="shared" si="46"/>
        <v>-7.228600653194929E-2</v>
      </c>
      <c r="AL85">
        <f t="shared" si="24"/>
        <v>-0.18292785326452488</v>
      </c>
      <c r="AN85">
        <f t="shared" si="34"/>
        <v>0</v>
      </c>
      <c r="AO85">
        <f t="shared" si="34"/>
        <v>0</v>
      </c>
      <c r="AP85">
        <f t="shared" si="34"/>
        <v>-1.9509462770730562E-33</v>
      </c>
      <c r="AQ85">
        <f t="shared" si="34"/>
        <v>-4.7645966669885095E-29</v>
      </c>
      <c r="AR85">
        <f t="shared" si="34"/>
        <v>-4.7647917616162166E-29</v>
      </c>
      <c r="AS85">
        <f t="shared" si="34"/>
        <v>-2.6057689145704334E-5</v>
      </c>
      <c r="AT85">
        <f t="shared" si="34"/>
        <v>-1.702435690852681E-5</v>
      </c>
      <c r="AU85">
        <f t="shared" si="25"/>
        <v>-4.308204605423114E-5</v>
      </c>
      <c r="AW85">
        <v>82</v>
      </c>
      <c r="AX85">
        <f>IF(Z85&gt;0, (R85*SUMPRODUCT(K85:$K$98, X85:$X$98)-K85*$AZ$3)/Z85, 0)</f>
        <v>-2.7825908393709749E+30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8"/>
        <v>50000</v>
      </c>
      <c r="S86">
        <f t="shared" si="29"/>
        <v>-3.5619108411244777E+31</v>
      </c>
      <c r="U86">
        <f t="shared" si="38"/>
        <v>0.92024934599999997</v>
      </c>
      <c r="V86">
        <f t="shared" si="39"/>
        <v>0.01</v>
      </c>
      <c r="W86">
        <f t="shared" si="40"/>
        <v>3.3135140689479046E-31</v>
      </c>
      <c r="X86">
        <f t="shared" si="41"/>
        <v>3.0492591549111078E-31</v>
      </c>
      <c r="Y86">
        <f t="shared" si="42"/>
        <v>3.3135140689479047E-33</v>
      </c>
      <c r="Z86">
        <f t="shared" si="43"/>
        <v>2.3111977334731776E-32</v>
      </c>
      <c r="AB86">
        <f t="shared" si="44"/>
        <v>-0.92201538943812844</v>
      </c>
      <c r="AC86">
        <f t="shared" si="45"/>
        <v>-0.82322802628404323</v>
      </c>
      <c r="AE86">
        <f t="shared" si="30"/>
        <v>0</v>
      </c>
      <c r="AF86">
        <f t="shared" si="31"/>
        <v>0</v>
      </c>
      <c r="AG86">
        <f t="shared" si="31"/>
        <v>-5.7779943336829436E-31</v>
      </c>
      <c r="AH86">
        <f t="shared" si="32"/>
        <v>-1.524629577455554E-26</v>
      </c>
      <c r="AI86">
        <f t="shared" si="23"/>
        <v>-1.5246873573988908E-26</v>
      </c>
      <c r="AJ86">
        <f t="shared" si="33"/>
        <v>-9.8787363154085206E-2</v>
      </c>
      <c r="AK86">
        <f t="shared" si="46"/>
        <v>-6.4541077260669003E-2</v>
      </c>
      <c r="AL86">
        <f t="shared" si="24"/>
        <v>-0.16332844041475419</v>
      </c>
      <c r="AN86">
        <f t="shared" si="34"/>
        <v>0</v>
      </c>
      <c r="AO86">
        <f t="shared" si="34"/>
        <v>0</v>
      </c>
      <c r="AP86">
        <f t="shared" si="34"/>
        <v>-1.2149980245063486E-34</v>
      </c>
      <c r="AQ86">
        <f t="shared" si="34"/>
        <v>-3.2059947063528833E-30</v>
      </c>
      <c r="AR86">
        <f t="shared" si="34"/>
        <v>-3.206116206155334E-30</v>
      </c>
      <c r="AS86">
        <f t="shared" si="34"/>
        <v>-2.0773030250083142E-5</v>
      </c>
      <c r="AT86">
        <f t="shared" si="34"/>
        <v>-1.3571713096720986E-5</v>
      </c>
      <c r="AU86">
        <f t="shared" si="25"/>
        <v>-3.4344743346804129E-5</v>
      </c>
      <c r="AW86">
        <v>83</v>
      </c>
      <c r="AX86">
        <f>IF(Z86&gt;0, (R86*SUMPRODUCT(K86:$K$98, X86:$X$98)-K86*$AZ$3)/Z86, 0)</f>
        <v>-3.5619108411244777E+31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8"/>
        <v>50000</v>
      </c>
      <c r="S87">
        <f t="shared" si="29"/>
        <v>-4.9258123353048569E+32</v>
      </c>
      <c r="U87">
        <f t="shared" si="38"/>
        <v>0.92543648599999995</v>
      </c>
      <c r="V87">
        <f t="shared" si="39"/>
        <v>0.01</v>
      </c>
      <c r="W87">
        <f t="shared" si="40"/>
        <v>2.3111977334731776E-32</v>
      </c>
      <c r="X87">
        <f t="shared" si="41"/>
        <v>2.1388667089165818E-32</v>
      </c>
      <c r="Y87">
        <f t="shared" si="42"/>
        <v>2.3111977334731775E-34</v>
      </c>
      <c r="Z87">
        <f t="shared" si="43"/>
        <v>1.4921904722186403E-33</v>
      </c>
      <c r="AB87">
        <f t="shared" si="44"/>
        <v>-0.82322802628404323</v>
      </c>
      <c r="AC87">
        <f t="shared" si="45"/>
        <v>-0.73502502346789578</v>
      </c>
      <c r="AE87">
        <f t="shared" si="30"/>
        <v>0</v>
      </c>
      <c r="AF87">
        <f t="shared" si="31"/>
        <v>0</v>
      </c>
      <c r="AG87">
        <f t="shared" si="31"/>
        <v>-3.730476180546601E-32</v>
      </c>
      <c r="AH87">
        <f t="shared" si="32"/>
        <v>-1.0694333544582909E-27</v>
      </c>
      <c r="AI87">
        <f t="shared" si="23"/>
        <v>-1.0694706592200964E-27</v>
      </c>
      <c r="AJ87">
        <f t="shared" si="33"/>
        <v>-8.8203002816147458E-2</v>
      </c>
      <c r="AK87">
        <f t="shared" si="46"/>
        <v>-5.7625961839883034E-2</v>
      </c>
      <c r="AL87">
        <f t="shared" si="24"/>
        <v>-0.14582896465603049</v>
      </c>
      <c r="AN87">
        <f t="shared" si="34"/>
        <v>0</v>
      </c>
      <c r="AO87">
        <f t="shared" si="34"/>
        <v>0</v>
      </c>
      <c r="AP87">
        <f t="shared" si="34"/>
        <v>-7.0039769611775119E-36</v>
      </c>
      <c r="AQ87">
        <f t="shared" si="34"/>
        <v>-2.0078633969573159E-31</v>
      </c>
      <c r="AR87">
        <f t="shared" si="34"/>
        <v>-2.0079334367269278E-31</v>
      </c>
      <c r="AS87">
        <f t="shared" si="34"/>
        <v>-1.6560132533548413E-5</v>
      </c>
      <c r="AT87">
        <f t="shared" si="34"/>
        <v>-1.0819286588584969E-5</v>
      </c>
      <c r="AU87">
        <f t="shared" si="25"/>
        <v>-2.7379419122133382E-5</v>
      </c>
      <c r="AW87">
        <v>84</v>
      </c>
      <c r="AX87">
        <f>IF(Z87&gt;0, (R87*SUMPRODUCT(K87:$K$98, X87:$X$98)-K87*$AZ$3)/Z87, 0)</f>
        <v>-4.9258123353048569E+32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8"/>
        <v>50000</v>
      </c>
      <c r="S88">
        <f t="shared" si="29"/>
        <v>-7.4070650624103639E+33</v>
      </c>
      <c r="U88">
        <f t="shared" si="38"/>
        <v>0.93062362499999995</v>
      </c>
      <c r="V88">
        <f t="shared" si="39"/>
        <v>0.01</v>
      </c>
      <c r="W88">
        <f t="shared" si="40"/>
        <v>1.4921904722186403E-33</v>
      </c>
      <c r="X88">
        <f t="shared" si="41"/>
        <v>1.3886677064465728E-33</v>
      </c>
      <c r="Y88">
        <f t="shared" si="42"/>
        <v>1.4921904722186403E-35</v>
      </c>
      <c r="Z88">
        <f t="shared" si="43"/>
        <v>8.860086104988113E-35</v>
      </c>
      <c r="AB88">
        <f t="shared" si="44"/>
        <v>-0.73502502346789578</v>
      </c>
      <c r="AC88">
        <f t="shared" si="45"/>
        <v>-0.65627234238204979</v>
      </c>
      <c r="AE88">
        <f t="shared" si="30"/>
        <v>0</v>
      </c>
      <c r="AF88">
        <f t="shared" si="31"/>
        <v>0</v>
      </c>
      <c r="AG88">
        <f t="shared" si="31"/>
        <v>-2.2150215262470284E-33</v>
      </c>
      <c r="AH88">
        <f t="shared" si="32"/>
        <v>-6.9433385322328637E-29</v>
      </c>
      <c r="AI88">
        <f t="shared" ref="AI88:AI89" si="49">SUM(AE88:AH88)</f>
        <v>-6.943560034385488E-29</v>
      </c>
      <c r="AJ88">
        <f t="shared" si="33"/>
        <v>-7.8752681085845988E-2</v>
      </c>
      <c r="AK88">
        <f t="shared" si="46"/>
        <v>-5.1451751642752709E-2</v>
      </c>
      <c r="AL88">
        <f t="shared" ref="AL88:AL89" si="50">SUM(AI88:AK88)</f>
        <v>-0.13020443272859869</v>
      </c>
      <c r="AN88">
        <f t="shared" si="34"/>
        <v>0</v>
      </c>
      <c r="AO88">
        <f t="shared" si="34"/>
        <v>0</v>
      </c>
      <c r="AP88">
        <f t="shared" si="34"/>
        <v>-3.7131318083771126E-37</v>
      </c>
      <c r="AQ88">
        <f t="shared" si="34"/>
        <v>-1.1639404337549105E-32</v>
      </c>
      <c r="AR88">
        <f t="shared" si="34"/>
        <v>-1.1639775650729942E-32</v>
      </c>
      <c r="AS88">
        <f t="shared" si="34"/>
        <v>-1.320163626717827E-5</v>
      </c>
      <c r="AT88">
        <f t="shared" si="34"/>
        <v>-8.6250690278898032E-6</v>
      </c>
      <c r="AU88">
        <f t="shared" si="25"/>
        <v>-2.1826705295068074E-5</v>
      </c>
      <c r="AW88">
        <v>85</v>
      </c>
      <c r="AX88">
        <f>IF(Z88&gt;0, (R88*SUMPRODUCT(K88:$K$98, X88:$X$98)-K88*$AZ$3)/Z88, 0)</f>
        <v>-7.4070650624103639E+33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8.860086104988113E-35</v>
      </c>
      <c r="X89">
        <f t="shared" si="41"/>
        <v>8.860086104988113E-35</v>
      </c>
      <c r="Y89">
        <f t="shared" si="42"/>
        <v>8.8600861049881135E-37</v>
      </c>
      <c r="Z89">
        <f t="shared" si="43"/>
        <v>0</v>
      </c>
      <c r="AB89">
        <f t="shared" si="44"/>
        <v>-0.65627234238204979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-4.4300430524940567E-30</v>
      </c>
      <c r="AI89">
        <f t="shared" si="49"/>
        <v>-4.4300430524940567E-30</v>
      </c>
      <c r="AJ89">
        <f t="shared" si="33"/>
        <v>-0.65627234238204979</v>
      </c>
      <c r="AK89">
        <f t="shared" si="46"/>
        <v>-4.5939063966743493E-2</v>
      </c>
      <c r="AL89">
        <f t="shared" si="50"/>
        <v>-0.70221140634879331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-6.6305925149591289E-34</v>
      </c>
      <c r="AR89">
        <f t="shared" si="34"/>
        <v>-6.6305925149591289E-34</v>
      </c>
      <c r="AS89">
        <f t="shared" si="34"/>
        <v>-9.8226460321266867E-5</v>
      </c>
      <c r="AT89">
        <f t="shared" si="34"/>
        <v>-6.8758522224886815E-6</v>
      </c>
      <c r="AU89">
        <f t="shared" si="25"/>
        <v>-1.0510231254375555E-4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8052.4489317340276</v>
      </c>
      <c r="AO91" s="8">
        <f t="shared" ref="AO91:AU91" si="51">SUM(AO3:AO89)</f>
        <v>-805.24489317340283</v>
      </c>
      <c r="AP91" s="8">
        <f t="shared" si="51"/>
        <v>-439.91679612122192</v>
      </c>
      <c r="AQ91" s="8">
        <f t="shared" si="51"/>
        <v>-3914.9091399805343</v>
      </c>
      <c r="AR91" s="8">
        <f t="shared" si="51"/>
        <v>2892.3781024588711</v>
      </c>
      <c r="AS91" s="8">
        <f t="shared" si="51"/>
        <v>-994.40646747044138</v>
      </c>
      <c r="AT91" s="8">
        <f t="shared" si="51"/>
        <v>322.30560462948733</v>
      </c>
      <c r="AU91" s="8">
        <f t="shared" si="51"/>
        <v>2220.2772396179143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43A0C-35AA-4E46-8DD9-899C13ACC6E5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'S.45.04.A'!C3*(1+C12)</f>
        <v>17666.265227735679</v>
      </c>
      <c r="K3">
        <v>1</v>
      </c>
      <c r="L3" s="2">
        <v>0</v>
      </c>
      <c r="O3">
        <f>$C$3</f>
        <v>17666.265227735679</v>
      </c>
      <c r="P3">
        <f>O3*C5</f>
        <v>1766.626522773568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17666.265227735679</v>
      </c>
      <c r="AF3">
        <f t="shared" ref="AF3:AG34" si="3">-$Z3*P3</f>
        <v>-1766.626522773568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15699.638704962112</v>
      </c>
      <c r="AJ3">
        <f t="shared" ref="AJ3:AJ66" si="6">AB3-AC3</f>
        <v>0</v>
      </c>
      <c r="AL3">
        <f t="shared" ref="AL3:AL23" si="7">SUM(AI3:AK3)</f>
        <v>15699.638704962112</v>
      </c>
      <c r="AN3">
        <f t="shared" ref="AN3:AU34" si="8">AE3*$K3</f>
        <v>17666.265227735679</v>
      </c>
      <c r="AO3">
        <f t="shared" si="8"/>
        <v>-1766.626522773568</v>
      </c>
      <c r="AP3">
        <f t="shared" si="8"/>
        <v>-200</v>
      </c>
      <c r="AQ3">
        <f t="shared" si="8"/>
        <v>0</v>
      </c>
      <c r="AR3">
        <f t="shared" si="8"/>
        <v>15699.638704962112</v>
      </c>
      <c r="AS3">
        <f t="shared" si="8"/>
        <v>0</v>
      </c>
      <c r="AT3">
        <f t="shared" si="8"/>
        <v>0</v>
      </c>
      <c r="AU3">
        <f t="shared" si="8"/>
        <v>15699.638704962112</v>
      </c>
      <c r="AW3">
        <v>0</v>
      </c>
      <c r="AX3">
        <f>IF(Z3&gt;0, (R3*SUMPRODUCT(K3:$K$98, X3:$X$98)-K3*$AZ$3)/Z3, 0)</f>
        <v>0</v>
      </c>
      <c r="AZ3">
        <f>C6*ABS(SUMPRODUCT(X4:X79, K4:K79))/1</f>
        <v>9520.6053395718627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50000</v>
      </c>
      <c r="S4">
        <f t="shared" si="1"/>
        <v>646.59327962332054</v>
      </c>
      <c r="U4">
        <f t="shared" ref="U4:U67" si="12">M4</f>
        <v>2.3387939999999999E-3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2.3387939999999999E-3</v>
      </c>
      <c r="Y4">
        <f t="shared" ref="Y4:Y67" si="16">V4*W4</f>
        <v>0.01</v>
      </c>
      <c r="Z4">
        <f t="shared" ref="Z4:Z67" si="17">MAX(0, W4-X4-Y4)</f>
        <v>0.98766120599999996</v>
      </c>
      <c r="AB4">
        <f t="shared" ref="AB4:AB67" si="18">AC3</f>
        <v>0</v>
      </c>
      <c r="AC4">
        <f t="shared" ref="AC4:AC67" si="19">S4*Z4</f>
        <v>638.61509834426397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-116.9397</v>
      </c>
      <c r="AI4">
        <f t="shared" si="5"/>
        <v>-116.9397</v>
      </c>
      <c r="AJ4">
        <f t="shared" si="6"/>
        <v>-638.61509834426397</v>
      </c>
      <c r="AK4">
        <f t="shared" ref="AK4:AK67" si="20">G4*SUM(AB4:AB4, AE4:AF4)</f>
        <v>0</v>
      </c>
      <c r="AL4">
        <f t="shared" si="7"/>
        <v>-755.55479834426399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-109.09571788413098</v>
      </c>
      <c r="AR4">
        <f t="shared" si="8"/>
        <v>-109.09571788413098</v>
      </c>
      <c r="AS4">
        <f t="shared" si="8"/>
        <v>-595.77861586366635</v>
      </c>
      <c r="AT4">
        <f t="shared" si="8"/>
        <v>0</v>
      </c>
      <c r="AU4">
        <f t="shared" si="8"/>
        <v>-704.87433374779732</v>
      </c>
      <c r="AW4">
        <v>1</v>
      </c>
      <c r="AX4">
        <f>IF(Z4&gt;0, (R4*SUMPRODUCT(K4:$K$98, X4:$X$98)-K4*$AZ$3)/Z4, 0)</f>
        <v>646.59327962332054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2.4879479999999998E-3</v>
      </c>
      <c r="Q5" s="4">
        <f t="shared" ref="Q5:Q68" si="22">$C$8</f>
        <v>25</v>
      </c>
      <c r="R5">
        <f t="shared" si="0"/>
        <v>50000</v>
      </c>
      <c r="S5">
        <f t="shared" si="1"/>
        <v>1302.4997917436872</v>
      </c>
      <c r="U5">
        <f t="shared" si="12"/>
        <v>2.4879479999999998E-3</v>
      </c>
      <c r="V5">
        <f t="shared" si="13"/>
        <v>0.01</v>
      </c>
      <c r="W5">
        <f t="shared" si="14"/>
        <v>0.98766120599999996</v>
      </c>
      <c r="X5">
        <f t="shared" si="15"/>
        <v>2.4572497221452879E-3</v>
      </c>
      <c r="Y5">
        <f t="shared" si="16"/>
        <v>9.8766120599999997E-3</v>
      </c>
      <c r="Z5">
        <f t="shared" si="17"/>
        <v>0.97532734421785461</v>
      </c>
      <c r="AB5">
        <f t="shared" si="18"/>
        <v>638.61509834426397</v>
      </c>
      <c r="AC5">
        <f t="shared" si="19"/>
        <v>1270.3636627256792</v>
      </c>
      <c r="AE5">
        <f t="shared" si="2"/>
        <v>0</v>
      </c>
      <c r="AF5">
        <f t="shared" si="3"/>
        <v>0</v>
      </c>
      <c r="AG5">
        <f t="shared" si="3"/>
        <v>-24.383183605446366</v>
      </c>
      <c r="AH5">
        <f t="shared" si="4"/>
        <v>-122.86248610726439</v>
      </c>
      <c r="AI5">
        <f t="shared" si="5"/>
        <v>-147.24566971271076</v>
      </c>
      <c r="AJ5">
        <f t="shared" si="6"/>
        <v>-631.74856438141524</v>
      </c>
      <c r="AK5">
        <f t="shared" si="20"/>
        <v>26.183219032114824</v>
      </c>
      <c r="AL5">
        <f t="shared" si="7"/>
        <v>-752.81101506201117</v>
      </c>
      <c r="AN5">
        <f t="shared" si="8"/>
        <v>0</v>
      </c>
      <c r="AO5">
        <f t="shared" si="8"/>
        <v>0</v>
      </c>
      <c r="AP5">
        <f t="shared" si="8"/>
        <v>-20.850255797394098</v>
      </c>
      <c r="AQ5">
        <f t="shared" si="8"/>
        <v>-105.06069694147905</v>
      </c>
      <c r="AR5">
        <f t="shared" si="8"/>
        <v>-125.91095273887316</v>
      </c>
      <c r="AS5">
        <f t="shared" si="8"/>
        <v>-540.21326255554277</v>
      </c>
      <c r="AT5">
        <f t="shared" si="8"/>
        <v>22.38948052283256</v>
      </c>
      <c r="AU5">
        <f t="shared" si="8"/>
        <v>-643.73473477158336</v>
      </c>
      <c r="AW5">
        <v>2</v>
      </c>
      <c r="AX5">
        <f>IF(Z5&gt;0, (R5*SUMPRODUCT(K5:$K$98, X5:$X$98)-K5*$AZ$3)/Z5, 0)</f>
        <v>1302.4997917436872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2.6637029999999999E-3</v>
      </c>
      <c r="Q6" s="4">
        <f t="shared" si="22"/>
        <v>25</v>
      </c>
      <c r="R6">
        <f t="shared" si="0"/>
        <v>50000</v>
      </c>
      <c r="S6">
        <f t="shared" si="1"/>
        <v>2037.5983399416082</v>
      </c>
      <c r="U6">
        <f t="shared" si="12"/>
        <v>2.6637029999999999E-3</v>
      </c>
      <c r="V6">
        <f t="shared" si="13"/>
        <v>0.01</v>
      </c>
      <c r="W6">
        <f t="shared" si="14"/>
        <v>0.97532734421785461</v>
      </c>
      <c r="X6">
        <f t="shared" si="15"/>
        <v>2.5979823727751319E-3</v>
      </c>
      <c r="Y6">
        <f t="shared" si="16"/>
        <v>9.7532734421785471E-3</v>
      </c>
      <c r="Z6">
        <f t="shared" si="17"/>
        <v>0.96297608840290094</v>
      </c>
      <c r="AB6">
        <f t="shared" si="18"/>
        <v>1270.3636627256792</v>
      </c>
      <c r="AC6">
        <f t="shared" si="19"/>
        <v>1962.1584791332143</v>
      </c>
      <c r="AE6">
        <f t="shared" si="2"/>
        <v>0</v>
      </c>
      <c r="AF6">
        <f t="shared" si="3"/>
        <v>0</v>
      </c>
      <c r="AG6">
        <f t="shared" si="3"/>
        <v>-24.074402210072524</v>
      </c>
      <c r="AH6">
        <f t="shared" si="4"/>
        <v>-129.89911863875659</v>
      </c>
      <c r="AI6">
        <f t="shared" si="5"/>
        <v>-153.97352084882911</v>
      </c>
      <c r="AJ6">
        <f t="shared" si="6"/>
        <v>-691.79481640753511</v>
      </c>
      <c r="AK6">
        <f t="shared" si="20"/>
        <v>74.316274269452236</v>
      </c>
      <c r="AL6">
        <f t="shared" si="7"/>
        <v>-771.45206298691198</v>
      </c>
      <c r="AN6">
        <f t="shared" si="8"/>
        <v>0</v>
      </c>
      <c r="AO6">
        <f t="shared" si="8"/>
        <v>0</v>
      </c>
      <c r="AP6">
        <f t="shared" si="8"/>
        <v>-18.571235318450043</v>
      </c>
      <c r="AQ6">
        <f t="shared" si="8"/>
        <v>-100.20548293781876</v>
      </c>
      <c r="AR6">
        <f t="shared" si="8"/>
        <v>-118.77671825626879</v>
      </c>
      <c r="AS6">
        <f t="shared" si="8"/>
        <v>-533.65745971515753</v>
      </c>
      <c r="AT6">
        <f t="shared" si="8"/>
        <v>57.328319324623997</v>
      </c>
      <c r="AU6">
        <f t="shared" si="8"/>
        <v>-595.1058586468024</v>
      </c>
      <c r="AW6">
        <v>3</v>
      </c>
      <c r="AX6">
        <f>IF(Z6&gt;0, (R6*SUMPRODUCT(K6:$K$98, X6:$X$98)-K6*$AZ$3)/Z6, 0)</f>
        <v>2037.5983399416082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2.8651079999999999E-3</v>
      </c>
      <c r="Q7" s="4">
        <f t="shared" si="22"/>
        <v>25</v>
      </c>
      <c r="R7">
        <f t="shared" si="0"/>
        <v>50000</v>
      </c>
      <c r="S7">
        <f t="shared" si="1"/>
        <v>2655.356960238812</v>
      </c>
      <c r="U7">
        <f t="shared" si="12"/>
        <v>2.8651079999999999E-3</v>
      </c>
      <c r="V7">
        <f t="shared" si="13"/>
        <v>0.01</v>
      </c>
      <c r="W7">
        <f t="shared" si="14"/>
        <v>0.96297608840290094</v>
      </c>
      <c r="X7">
        <f t="shared" si="15"/>
        <v>2.7590304946918586E-3</v>
      </c>
      <c r="Y7">
        <f t="shared" si="16"/>
        <v>9.6297608840290091E-3</v>
      </c>
      <c r="Z7">
        <f t="shared" si="17"/>
        <v>0.9505872970241801</v>
      </c>
      <c r="AB7">
        <f t="shared" si="18"/>
        <v>1962.1584791332143</v>
      </c>
      <c r="AC7">
        <f t="shared" si="19"/>
        <v>2524.1485954677555</v>
      </c>
      <c r="AE7">
        <f t="shared" si="2"/>
        <v>0</v>
      </c>
      <c r="AF7">
        <f t="shared" si="3"/>
        <v>0</v>
      </c>
      <c r="AG7">
        <f t="shared" si="3"/>
        <v>-23.764682425604502</v>
      </c>
      <c r="AH7">
        <f t="shared" si="4"/>
        <v>-137.95152473459294</v>
      </c>
      <c r="AI7">
        <f t="shared" si="5"/>
        <v>-161.71620716019743</v>
      </c>
      <c r="AJ7">
        <f t="shared" si="6"/>
        <v>-561.9901163345412</v>
      </c>
      <c r="AK7">
        <f t="shared" si="20"/>
        <v>96.341981325440813</v>
      </c>
      <c r="AL7">
        <f t="shared" si="7"/>
        <v>-627.36434216929786</v>
      </c>
      <c r="AN7">
        <f t="shared" si="8"/>
        <v>0</v>
      </c>
      <c r="AO7">
        <f t="shared" si="8"/>
        <v>0</v>
      </c>
      <c r="AP7">
        <f t="shared" si="8"/>
        <v>-16.679387107983594</v>
      </c>
      <c r="AQ7">
        <f t="shared" si="8"/>
        <v>-96.822117879672035</v>
      </c>
      <c r="AR7">
        <f t="shared" si="8"/>
        <v>-113.50150498765562</v>
      </c>
      <c r="AS7">
        <f t="shared" si="8"/>
        <v>-394.43618615770794</v>
      </c>
      <c r="AT7">
        <f t="shared" si="8"/>
        <v>67.618206399670768</v>
      </c>
      <c r="AU7">
        <f t="shared" si="8"/>
        <v>-440.31948474569282</v>
      </c>
      <c r="AW7">
        <v>4</v>
      </c>
      <c r="AX7">
        <f>IF(Z7&gt;0, (R7*SUMPRODUCT(K7:$K$98, X7:$X$98)-K7*$AZ$3)/Z7, 0)</f>
        <v>2655.356960238812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4.466869E-3</v>
      </c>
      <c r="Q8" s="4">
        <f t="shared" si="22"/>
        <v>25</v>
      </c>
      <c r="R8">
        <f t="shared" si="0"/>
        <v>50000</v>
      </c>
      <c r="S8">
        <f t="shared" si="1"/>
        <v>3065.694748225389</v>
      </c>
      <c r="U8">
        <f t="shared" si="12"/>
        <v>4.466869E-3</v>
      </c>
      <c r="V8">
        <f t="shared" si="13"/>
        <v>0.01</v>
      </c>
      <c r="W8">
        <f t="shared" si="14"/>
        <v>0.9505872970241801</v>
      </c>
      <c r="X8">
        <f t="shared" si="15"/>
        <v>4.2461489288711024E-3</v>
      </c>
      <c r="Y8">
        <f t="shared" si="16"/>
        <v>9.5058729702418004E-3</v>
      </c>
      <c r="Z8">
        <f t="shared" si="17"/>
        <v>0.93683527512506726</v>
      </c>
      <c r="AB8">
        <f t="shared" si="18"/>
        <v>2524.1485954677555</v>
      </c>
      <c r="AC8">
        <f t="shared" si="19"/>
        <v>2872.0509829032062</v>
      </c>
      <c r="AE8">
        <f t="shared" si="2"/>
        <v>0</v>
      </c>
      <c r="AF8">
        <f t="shared" si="3"/>
        <v>0</v>
      </c>
      <c r="AG8">
        <f t="shared" si="3"/>
        <v>-23.420881878126682</v>
      </c>
      <c r="AH8">
        <f t="shared" si="4"/>
        <v>-212.30744644355511</v>
      </c>
      <c r="AI8">
        <f t="shared" si="5"/>
        <v>-235.7283283216818</v>
      </c>
      <c r="AJ8">
        <f t="shared" si="6"/>
        <v>-347.90238743545069</v>
      </c>
      <c r="AK8">
        <f t="shared" si="20"/>
        <v>53.76436508346319</v>
      </c>
      <c r="AL8">
        <f t="shared" si="7"/>
        <v>-529.86635067366933</v>
      </c>
      <c r="AN8">
        <f t="shared" si="8"/>
        <v>0</v>
      </c>
      <c r="AO8">
        <f t="shared" si="8"/>
        <v>0</v>
      </c>
      <c r="AP8">
        <f t="shared" si="8"/>
        <v>-15.344057313256894</v>
      </c>
      <c r="AQ8">
        <f t="shared" si="8"/>
        <v>-139.09201383674335</v>
      </c>
      <c r="AR8">
        <f t="shared" si="8"/>
        <v>-154.43607115000026</v>
      </c>
      <c r="AS8">
        <f t="shared" si="8"/>
        <v>-227.92626682490399</v>
      </c>
      <c r="AT8">
        <f t="shared" si="8"/>
        <v>35.223417441935865</v>
      </c>
      <c r="AU8">
        <f t="shared" si="8"/>
        <v>-347.13892053296837</v>
      </c>
      <c r="AW8">
        <v>5</v>
      </c>
      <c r="AX8">
        <f>IF(Z8&gt;0, (R8*SUMPRODUCT(K8:$K$98, X8:$X$98)-K8*$AZ$3)/Z8, 0)</f>
        <v>3065.694748225389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6.2254789999999999E-3</v>
      </c>
      <c r="Q9" s="4">
        <f t="shared" si="22"/>
        <v>25</v>
      </c>
      <c r="R9">
        <f t="shared" si="0"/>
        <v>50000</v>
      </c>
      <c r="S9">
        <f t="shared" si="1"/>
        <v>3323.626274572267</v>
      </c>
      <c r="U9">
        <f t="shared" si="12"/>
        <v>6.2254789999999999E-3</v>
      </c>
      <c r="V9">
        <f t="shared" si="13"/>
        <v>0.01</v>
      </c>
      <c r="W9">
        <f t="shared" si="14"/>
        <v>0.93683527512506726</v>
      </c>
      <c r="X9">
        <f t="shared" si="15"/>
        <v>5.8322483317503285E-3</v>
      </c>
      <c r="Y9">
        <f t="shared" si="16"/>
        <v>9.3683527512506727E-3</v>
      </c>
      <c r="Z9">
        <f t="shared" si="17"/>
        <v>0.92163467404206623</v>
      </c>
      <c r="AB9">
        <f t="shared" si="18"/>
        <v>2872.0509829032062</v>
      </c>
      <c r="AC9">
        <f t="shared" si="19"/>
        <v>3063.1692182030583</v>
      </c>
      <c r="AE9">
        <f t="shared" si="2"/>
        <v>0</v>
      </c>
      <c r="AF9">
        <f t="shared" si="3"/>
        <v>0</v>
      </c>
      <c r="AG9">
        <f t="shared" si="3"/>
        <v>-23.040866851051657</v>
      </c>
      <c r="AH9">
        <f t="shared" si="4"/>
        <v>-291.61241658751641</v>
      </c>
      <c r="AI9">
        <f t="shared" si="5"/>
        <v>-314.65328343856805</v>
      </c>
      <c r="AJ9">
        <f t="shared" si="6"/>
        <v>-191.11823529985213</v>
      </c>
      <c r="AK9">
        <f t="shared" si="20"/>
        <v>16.945100799128916</v>
      </c>
      <c r="AL9">
        <f t="shared" si="7"/>
        <v>-488.82641793929128</v>
      </c>
      <c r="AN9">
        <f t="shared" si="8"/>
        <v>0</v>
      </c>
      <c r="AO9">
        <f t="shared" si="8"/>
        <v>0</v>
      </c>
      <c r="AP9">
        <f t="shared" si="8"/>
        <v>-14.29594907997523</v>
      </c>
      <c r="AQ9">
        <f t="shared" si="8"/>
        <v>-180.93400242158765</v>
      </c>
      <c r="AR9">
        <f t="shared" si="8"/>
        <v>-195.22995150156285</v>
      </c>
      <c r="AS9">
        <f t="shared" si="8"/>
        <v>-118.58132672541805</v>
      </c>
      <c r="AT9">
        <f t="shared" si="8"/>
        <v>10.513766680108118</v>
      </c>
      <c r="AU9">
        <f t="shared" si="8"/>
        <v>-303.29751154687278</v>
      </c>
      <c r="AW9">
        <v>6</v>
      </c>
      <c r="AX9">
        <f>IF(Z9&gt;0, (R9*SUMPRODUCT(K9:$K$98, X9:$X$98)-K9*$AZ$3)/Z9, 0)</f>
        <v>3323.626274572267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8.1133709999999994E-3</v>
      </c>
      <c r="Q10" s="4">
        <f t="shared" si="22"/>
        <v>25</v>
      </c>
      <c r="R10">
        <f t="shared" si="0"/>
        <v>50000</v>
      </c>
      <c r="S10">
        <f t="shared" si="1"/>
        <v>3520.0213186352275</v>
      </c>
      <c r="U10">
        <f t="shared" si="12"/>
        <v>8.1133709999999994E-3</v>
      </c>
      <c r="V10">
        <f t="shared" si="13"/>
        <v>0.01</v>
      </c>
      <c r="W10">
        <f t="shared" si="14"/>
        <v>0.92163467404206623</v>
      </c>
      <c r="X10">
        <f t="shared" si="15"/>
        <v>7.4775640369673527E-3</v>
      </c>
      <c r="Y10">
        <f t="shared" si="16"/>
        <v>9.2163467404206625E-3</v>
      </c>
      <c r="Z10">
        <f t="shared" si="17"/>
        <v>0.90494076326467821</v>
      </c>
      <c r="AB10">
        <f t="shared" si="18"/>
        <v>3063.1692182030583</v>
      </c>
      <c r="AC10">
        <f t="shared" si="19"/>
        <v>3185.4107787937019</v>
      </c>
      <c r="AE10">
        <f t="shared" si="2"/>
        <v>0</v>
      </c>
      <c r="AF10">
        <f t="shared" si="3"/>
        <v>0</v>
      </c>
      <c r="AG10">
        <f t="shared" si="3"/>
        <v>-22.623519081616955</v>
      </c>
      <c r="AH10">
        <f t="shared" si="4"/>
        <v>-373.87820184836761</v>
      </c>
      <c r="AI10">
        <f t="shared" si="5"/>
        <v>-396.50172092998457</v>
      </c>
      <c r="AJ10">
        <f t="shared" si="6"/>
        <v>-122.24156059064353</v>
      </c>
      <c r="AK10">
        <f t="shared" si="20"/>
        <v>12.55899379463254</v>
      </c>
      <c r="AL10">
        <f t="shared" si="7"/>
        <v>-506.18428772599555</v>
      </c>
      <c r="AN10">
        <f t="shared" si="8"/>
        <v>0</v>
      </c>
      <c r="AO10">
        <f t="shared" si="8"/>
        <v>0</v>
      </c>
      <c r="AP10">
        <f t="shared" si="8"/>
        <v>-13.316574566447709</v>
      </c>
      <c r="AQ10">
        <f t="shared" si="8"/>
        <v>-220.07084466928697</v>
      </c>
      <c r="AR10">
        <f t="shared" si="8"/>
        <v>-233.38741923573468</v>
      </c>
      <c r="AS10">
        <f t="shared" si="8"/>
        <v>-71.953388456129375</v>
      </c>
      <c r="AT10">
        <f t="shared" si="8"/>
        <v>7.3924298312048924</v>
      </c>
      <c r="AU10">
        <f t="shared" si="8"/>
        <v>-297.94837786065915</v>
      </c>
      <c r="AW10">
        <v>7</v>
      </c>
      <c r="AX10">
        <f>IF(Z10&gt;0, (R10*SUMPRODUCT(K10:$K$98, X10:$X$98)-K10*$AZ$3)/Z10, 0)</f>
        <v>3520.0213186352275</v>
      </c>
    </row>
    <row r="11" spans="1:52" x14ac:dyDescent="0.25">
      <c r="A11" t="s">
        <v>33</v>
      </c>
      <c r="C11" s="12">
        <f>AU81</f>
        <v>4823.0908146942184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1.0286442999999999E-2</v>
      </c>
      <c r="Q11" s="4">
        <f t="shared" si="22"/>
        <v>25</v>
      </c>
      <c r="R11">
        <f t="shared" si="0"/>
        <v>50000</v>
      </c>
      <c r="S11">
        <f t="shared" si="1"/>
        <v>3659.4076846552935</v>
      </c>
      <c r="U11">
        <f t="shared" si="12"/>
        <v>1.0286442999999999E-2</v>
      </c>
      <c r="V11">
        <f t="shared" si="13"/>
        <v>0.01</v>
      </c>
      <c r="W11">
        <f t="shared" si="14"/>
        <v>0.90494076326467821</v>
      </c>
      <c r="X11">
        <f t="shared" si="15"/>
        <v>9.3086215796986064E-3</v>
      </c>
      <c r="Y11">
        <f t="shared" si="16"/>
        <v>9.0494076326467828E-3</v>
      </c>
      <c r="Z11">
        <f t="shared" si="17"/>
        <v>0.88658273405233279</v>
      </c>
      <c r="AB11">
        <f t="shared" si="18"/>
        <v>3185.4107787937019</v>
      </c>
      <c r="AC11">
        <f t="shared" si="19"/>
        <v>3244.3676700738069</v>
      </c>
      <c r="AE11">
        <f t="shared" si="2"/>
        <v>0</v>
      </c>
      <c r="AF11">
        <f t="shared" si="3"/>
        <v>0</v>
      </c>
      <c r="AG11">
        <f t="shared" si="3"/>
        <v>-22.164568351308318</v>
      </c>
      <c r="AH11">
        <f t="shared" si="4"/>
        <v>-465.43107898493031</v>
      </c>
      <c r="AI11">
        <f t="shared" si="5"/>
        <v>-487.59564733623864</v>
      </c>
      <c r="AJ11">
        <f t="shared" si="6"/>
        <v>-58.956891280105083</v>
      </c>
      <c r="AK11">
        <f t="shared" si="20"/>
        <v>7.6449858691048842</v>
      </c>
      <c r="AL11">
        <f t="shared" si="7"/>
        <v>-538.90755274723892</v>
      </c>
      <c r="AN11">
        <f t="shared" si="8"/>
        <v>0</v>
      </c>
      <c r="AO11">
        <f t="shared" si="8"/>
        <v>0</v>
      </c>
      <c r="AP11">
        <f t="shared" si="8"/>
        <v>-12.396834507364327</v>
      </c>
      <c r="AQ11">
        <f t="shared" si="8"/>
        <v>-260.31962225962388</v>
      </c>
      <c r="AR11">
        <f t="shared" si="8"/>
        <v>-272.71645676698819</v>
      </c>
      <c r="AS11">
        <f t="shared" si="8"/>
        <v>-32.975098485280981</v>
      </c>
      <c r="AT11">
        <f t="shared" si="8"/>
        <v>4.2759066239536239</v>
      </c>
      <c r="AU11">
        <f t="shared" si="8"/>
        <v>-301.41564862831558</v>
      </c>
      <c r="AW11">
        <v>8</v>
      </c>
      <c r="AX11">
        <f>IF(Z11&gt;0, (R11*SUMPRODUCT(K11:$K$98, X11:$X$98)-K11*$AZ$3)/Z11, 0)</f>
        <v>3659.4076846552935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1.2759904000000001E-2</v>
      </c>
      <c r="Q12" s="4">
        <f t="shared" si="22"/>
        <v>25</v>
      </c>
      <c r="R12">
        <f t="shared" si="0"/>
        <v>50000</v>
      </c>
      <c r="S12">
        <f t="shared" si="1"/>
        <v>3749.6377632006402</v>
      </c>
      <c r="U12">
        <f t="shared" si="12"/>
        <v>1.2759904000000001E-2</v>
      </c>
      <c r="V12">
        <f t="shared" si="13"/>
        <v>0.01</v>
      </c>
      <c r="W12">
        <f t="shared" si="14"/>
        <v>0.88658273405233279</v>
      </c>
      <c r="X12">
        <f t="shared" si="15"/>
        <v>1.1312710574565298E-2</v>
      </c>
      <c r="Y12">
        <f t="shared" si="16"/>
        <v>8.865827340523328E-3</v>
      </c>
      <c r="Z12">
        <f t="shared" si="17"/>
        <v>0.86640419613724418</v>
      </c>
      <c r="AB12">
        <f t="shared" si="18"/>
        <v>3244.3676700738069</v>
      </c>
      <c r="AC12">
        <f t="shared" si="19"/>
        <v>3248.701892031705</v>
      </c>
      <c r="AE12">
        <f t="shared" si="2"/>
        <v>0</v>
      </c>
      <c r="AF12">
        <f t="shared" si="3"/>
        <v>0</v>
      </c>
      <c r="AG12">
        <f t="shared" si="3"/>
        <v>-21.660104903431105</v>
      </c>
      <c r="AH12">
        <f t="shared" si="4"/>
        <v>-565.63552872826494</v>
      </c>
      <c r="AI12">
        <f t="shared" si="5"/>
        <v>-587.29563363169609</v>
      </c>
      <c r="AJ12">
        <f t="shared" si="6"/>
        <v>-4.3342219578980803</v>
      </c>
      <c r="AK12">
        <f t="shared" si="20"/>
        <v>7.4620456411697562</v>
      </c>
      <c r="AL12">
        <f t="shared" si="7"/>
        <v>-584.16780994842441</v>
      </c>
      <c r="AN12">
        <f t="shared" si="8"/>
        <v>0</v>
      </c>
      <c r="AO12">
        <f t="shared" si="8"/>
        <v>0</v>
      </c>
      <c r="AP12">
        <f t="shared" si="8"/>
        <v>-11.512576018314956</v>
      </c>
      <c r="AQ12">
        <f t="shared" si="8"/>
        <v>-300.64129662236269</v>
      </c>
      <c r="AR12">
        <f t="shared" si="8"/>
        <v>-312.15387264067766</v>
      </c>
      <c r="AS12">
        <f t="shared" si="8"/>
        <v>-2.3036850464490293</v>
      </c>
      <c r="AT12">
        <f t="shared" si="8"/>
        <v>3.9661565850724148</v>
      </c>
      <c r="AU12">
        <f t="shared" si="8"/>
        <v>-310.49140110205428</v>
      </c>
      <c r="AW12">
        <v>9</v>
      </c>
      <c r="AX12">
        <f>IF(Z12&gt;0, (R12*SUMPRODUCT(K12:$K$98, X12:$X$98)-K12*$AZ$3)/Z12, 0)</f>
        <v>3749.6377632006402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1.5498582E-2</v>
      </c>
      <c r="Q13" s="4">
        <f t="shared" si="22"/>
        <v>25</v>
      </c>
      <c r="R13">
        <f t="shared" si="0"/>
        <v>50000</v>
      </c>
      <c r="S13">
        <f t="shared" si="1"/>
        <v>3787.9234129973775</v>
      </c>
      <c r="U13">
        <f t="shared" si="12"/>
        <v>1.5498582E-2</v>
      </c>
      <c r="V13">
        <f t="shared" si="13"/>
        <v>0.01</v>
      </c>
      <c r="W13">
        <f t="shared" si="14"/>
        <v>0.86640419613724418</v>
      </c>
      <c r="X13">
        <f t="shared" si="15"/>
        <v>1.3428036478977163E-2</v>
      </c>
      <c r="Y13">
        <f t="shared" si="16"/>
        <v>8.6640419613724425E-3</v>
      </c>
      <c r="Z13">
        <f t="shared" si="17"/>
        <v>0.84431211769689452</v>
      </c>
      <c r="AB13">
        <f t="shared" si="18"/>
        <v>3248.701892031705</v>
      </c>
      <c r="AC13">
        <f t="shared" si="19"/>
        <v>3198.1896385014643</v>
      </c>
      <c r="AE13">
        <f t="shared" si="2"/>
        <v>0</v>
      </c>
      <c r="AF13">
        <f t="shared" si="3"/>
        <v>0</v>
      </c>
      <c r="AG13">
        <f t="shared" si="3"/>
        <v>-21.107802942422364</v>
      </c>
      <c r="AH13">
        <f t="shared" si="4"/>
        <v>-671.40182394885812</v>
      </c>
      <c r="AI13">
        <f t="shared" si="5"/>
        <v>-692.5096268912805</v>
      </c>
      <c r="AJ13">
        <f t="shared" si="6"/>
        <v>50.512253530240741</v>
      </c>
      <c r="AK13">
        <f t="shared" si="20"/>
        <v>6.49740378406341</v>
      </c>
      <c r="AL13">
        <f t="shared" si="7"/>
        <v>-635.49996957697635</v>
      </c>
      <c r="AN13">
        <f t="shared" si="8"/>
        <v>0</v>
      </c>
      <c r="AO13">
        <f t="shared" si="8"/>
        <v>0</v>
      </c>
      <c r="AP13">
        <f t="shared" si="8"/>
        <v>-10.66446925349878</v>
      </c>
      <c r="AQ13">
        <f t="shared" si="8"/>
        <v>-339.21787728343691</v>
      </c>
      <c r="AR13">
        <f t="shared" si="8"/>
        <v>-349.8823465369357</v>
      </c>
      <c r="AS13">
        <f t="shared" si="8"/>
        <v>25.520722178789068</v>
      </c>
      <c r="AT13">
        <f t="shared" si="8"/>
        <v>3.2827368661590732</v>
      </c>
      <c r="AU13">
        <f t="shared" si="8"/>
        <v>-321.07888749198759</v>
      </c>
      <c r="AW13">
        <v>10</v>
      </c>
      <c r="AX13">
        <f>IF(Z13&gt;0, (R13*SUMPRODUCT(K13:$K$98, X13:$X$98)-K13*$AZ$3)/Z13, 0)</f>
        <v>3787.9234129973775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1.8608946000000001E-2</v>
      </c>
      <c r="Q14" s="4">
        <f t="shared" si="22"/>
        <v>25</v>
      </c>
      <c r="R14">
        <f t="shared" si="0"/>
        <v>50000</v>
      </c>
      <c r="S14">
        <f t="shared" si="1"/>
        <v>3774.7244353678457</v>
      </c>
      <c r="U14">
        <f t="shared" si="12"/>
        <v>1.8608946000000001E-2</v>
      </c>
      <c r="V14">
        <f t="shared" si="13"/>
        <v>0.01</v>
      </c>
      <c r="W14">
        <f t="shared" si="14"/>
        <v>0.84431211769689452</v>
      </c>
      <c r="X14">
        <f t="shared" si="15"/>
        <v>1.5711758605367155E-2</v>
      </c>
      <c r="Y14">
        <f t="shared" si="16"/>
        <v>8.4431211769689461E-3</v>
      </c>
      <c r="Z14">
        <f t="shared" si="17"/>
        <v>0.82015723791455841</v>
      </c>
      <c r="AB14">
        <f t="shared" si="18"/>
        <v>3198.1896385014643</v>
      </c>
      <c r="AC14">
        <f t="shared" si="19"/>
        <v>3095.8675667998832</v>
      </c>
      <c r="AE14">
        <f t="shared" si="2"/>
        <v>0</v>
      </c>
      <c r="AF14">
        <f t="shared" si="3"/>
        <v>0</v>
      </c>
      <c r="AG14">
        <f t="shared" si="3"/>
        <v>-20.50393094786396</v>
      </c>
      <c r="AH14">
        <f t="shared" si="4"/>
        <v>-785.5879302683577</v>
      </c>
      <c r="AI14">
        <f t="shared" si="5"/>
        <v>-806.09186121622167</v>
      </c>
      <c r="AJ14">
        <f t="shared" si="6"/>
        <v>102.32207170158108</v>
      </c>
      <c r="AK14">
        <f t="shared" si="20"/>
        <v>5.7567413493026356</v>
      </c>
      <c r="AL14">
        <f t="shared" si="7"/>
        <v>-698.01304816533798</v>
      </c>
      <c r="AN14">
        <f t="shared" si="8"/>
        <v>0</v>
      </c>
      <c r="AO14">
        <f t="shared" si="8"/>
        <v>0</v>
      </c>
      <c r="AP14">
        <f t="shared" si="8"/>
        <v>-9.8491823811625512</v>
      </c>
      <c r="AQ14">
        <f t="shared" si="8"/>
        <v>-377.3617274330083</v>
      </c>
      <c r="AR14">
        <f t="shared" si="8"/>
        <v>-387.21090981417086</v>
      </c>
      <c r="AS14">
        <f t="shared" si="8"/>
        <v>49.151001745460526</v>
      </c>
      <c r="AT14">
        <f t="shared" si="8"/>
        <v>2.7652841601267784</v>
      </c>
      <c r="AU14">
        <f t="shared" si="8"/>
        <v>-335.29462390858356</v>
      </c>
      <c r="AW14">
        <v>11</v>
      </c>
      <c r="AX14">
        <f>IF(Z14&gt;0, (R14*SUMPRODUCT(K14:$K$98, X14:$X$98)-K14*$AZ$3)/Z14, 0)</f>
        <v>3774.7244353678457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2.2132820000000001E-2</v>
      </c>
      <c r="Q15" s="4">
        <f t="shared" si="22"/>
        <v>25</v>
      </c>
      <c r="R15">
        <f t="shared" si="0"/>
        <v>50000</v>
      </c>
      <c r="S15">
        <f t="shared" si="1"/>
        <v>3720.3450005902714</v>
      </c>
      <c r="U15">
        <f t="shared" si="12"/>
        <v>2.2132820000000001E-2</v>
      </c>
      <c r="V15">
        <f t="shared" si="13"/>
        <v>0.01</v>
      </c>
      <c r="W15">
        <f t="shared" si="14"/>
        <v>0.82015723791455841</v>
      </c>
      <c r="X15">
        <f t="shared" si="15"/>
        <v>1.8152392518460098E-2</v>
      </c>
      <c r="Y15">
        <f t="shared" si="16"/>
        <v>8.2015723791455837E-3</v>
      </c>
      <c r="Z15">
        <f t="shared" si="17"/>
        <v>0.79380327301695275</v>
      </c>
      <c r="AB15">
        <f t="shared" si="18"/>
        <v>3095.8675667998832</v>
      </c>
      <c r="AC15">
        <f t="shared" si="19"/>
        <v>2953.2220382208143</v>
      </c>
      <c r="AE15">
        <f t="shared" si="2"/>
        <v>0</v>
      </c>
      <c r="AF15">
        <f t="shared" si="3"/>
        <v>0</v>
      </c>
      <c r="AG15">
        <f t="shared" si="3"/>
        <v>-19.845081825423819</v>
      </c>
      <c r="AH15">
        <f t="shared" si="4"/>
        <v>-907.61962592300483</v>
      </c>
      <c r="AI15">
        <f t="shared" si="5"/>
        <v>-927.46470774842862</v>
      </c>
      <c r="AJ15">
        <f t="shared" si="6"/>
        <v>142.64552857906892</v>
      </c>
      <c r="AK15">
        <f t="shared" si="20"/>
        <v>12.693057023879522</v>
      </c>
      <c r="AL15">
        <f t="shared" si="7"/>
        <v>-772.12612214548017</v>
      </c>
      <c r="AN15">
        <f t="shared" si="8"/>
        <v>0</v>
      </c>
      <c r="AO15">
        <f t="shared" si="8"/>
        <v>0</v>
      </c>
      <c r="AP15">
        <f t="shared" si="8"/>
        <v>-9.0434497453386626</v>
      </c>
      <c r="AQ15">
        <f t="shared" si="8"/>
        <v>-413.60436541019283</v>
      </c>
      <c r="AR15">
        <f t="shared" si="8"/>
        <v>-422.64781515553148</v>
      </c>
      <c r="AS15">
        <f t="shared" si="8"/>
        <v>65.003897713812009</v>
      </c>
      <c r="AT15">
        <f t="shared" si="8"/>
        <v>5.7842554805248785</v>
      </c>
      <c r="AU15">
        <f t="shared" si="8"/>
        <v>-351.8596619611946</v>
      </c>
      <c r="AW15">
        <v>12</v>
      </c>
      <c r="AX15">
        <f>IF(Z15&gt;0, (R15*SUMPRODUCT(K15:$K$98, X15:$X$98)-K15*$AZ$3)/Z15, 0)</f>
        <v>3720.3450005902714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2.5807838999999999E-2</v>
      </c>
      <c r="Q16" s="4">
        <f t="shared" si="22"/>
        <v>25</v>
      </c>
      <c r="R16">
        <f t="shared" si="0"/>
        <v>50000</v>
      </c>
      <c r="S16">
        <f t="shared" si="1"/>
        <v>3624.3070849748624</v>
      </c>
      <c r="U16">
        <f t="shared" si="12"/>
        <v>2.5807838999999999E-2</v>
      </c>
      <c r="V16">
        <f t="shared" si="13"/>
        <v>0.01</v>
      </c>
      <c r="W16">
        <f t="shared" si="14"/>
        <v>0.79380327301695275</v>
      </c>
      <c r="X16">
        <f t="shared" si="15"/>
        <v>2.048634706769456E-2</v>
      </c>
      <c r="Y16">
        <f t="shared" si="16"/>
        <v>7.9380327301695284E-3</v>
      </c>
      <c r="Z16">
        <f t="shared" si="17"/>
        <v>0.76537889321908859</v>
      </c>
      <c r="AB16">
        <f t="shared" si="18"/>
        <v>2953.2220382208143</v>
      </c>
      <c r="AC16">
        <f t="shared" si="19"/>
        <v>2773.9681453841613</v>
      </c>
      <c r="AE16">
        <f t="shared" si="2"/>
        <v>0</v>
      </c>
      <c r="AF16">
        <f t="shared" si="3"/>
        <v>0</v>
      </c>
      <c r="AG16">
        <f t="shared" si="3"/>
        <v>-19.134472330477216</v>
      </c>
      <c r="AH16">
        <f t="shared" si="4"/>
        <v>-1024.317353384728</v>
      </c>
      <c r="AI16">
        <f t="shared" si="5"/>
        <v>-1043.4518257152051</v>
      </c>
      <c r="AJ16">
        <f t="shared" si="6"/>
        <v>179.25389283665299</v>
      </c>
      <c r="AK16">
        <f t="shared" si="20"/>
        <v>20.967876471367784</v>
      </c>
      <c r="AL16">
        <f t="shared" si="7"/>
        <v>-843.23005640718441</v>
      </c>
      <c r="AN16">
        <f t="shared" si="8"/>
        <v>0</v>
      </c>
      <c r="AO16">
        <f t="shared" si="8"/>
        <v>0</v>
      </c>
      <c r="AP16">
        <f t="shared" si="8"/>
        <v>-8.248626764594631</v>
      </c>
      <c r="AQ16">
        <f t="shared" si="8"/>
        <v>-441.57013533684835</v>
      </c>
      <c r="AR16">
        <f t="shared" si="8"/>
        <v>-449.81876210144293</v>
      </c>
      <c r="AS16">
        <f t="shared" si="8"/>
        <v>77.274064974088432</v>
      </c>
      <c r="AT16">
        <f t="shared" si="8"/>
        <v>9.0389838857983698</v>
      </c>
      <c r="AU16">
        <f t="shared" si="8"/>
        <v>-363.50571324155618</v>
      </c>
      <c r="AW16">
        <v>13</v>
      </c>
      <c r="AX16">
        <f>IF(Z16&gt;0, (R16*SUMPRODUCT(K16:$K$98, X16:$X$98)-K16*$AZ$3)/Z16, 0)</f>
        <v>3624.3070849748624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2.9740472E-2</v>
      </c>
      <c r="Q17" s="4">
        <f t="shared" si="22"/>
        <v>25</v>
      </c>
      <c r="R17">
        <f t="shared" si="0"/>
        <v>50000</v>
      </c>
      <c r="S17">
        <f t="shared" si="1"/>
        <v>3508.4009175209926</v>
      </c>
      <c r="U17">
        <f t="shared" si="12"/>
        <v>2.9740472E-2</v>
      </c>
      <c r="V17">
        <f t="shared" si="13"/>
        <v>0.01</v>
      </c>
      <c r="W17">
        <f t="shared" si="14"/>
        <v>0.76537889321908859</v>
      </c>
      <c r="X17">
        <f t="shared" si="15"/>
        <v>2.2762729543173293E-2</v>
      </c>
      <c r="Y17">
        <f t="shared" si="16"/>
        <v>7.653788932190886E-3</v>
      </c>
      <c r="Z17">
        <f t="shared" si="17"/>
        <v>0.73496237474372439</v>
      </c>
      <c r="AB17">
        <f t="shared" si="18"/>
        <v>2773.9681453841613</v>
      </c>
      <c r="AC17">
        <f t="shared" si="19"/>
        <v>2578.5426698942902</v>
      </c>
      <c r="AE17">
        <f t="shared" si="2"/>
        <v>0</v>
      </c>
      <c r="AF17">
        <f t="shared" si="3"/>
        <v>0</v>
      </c>
      <c r="AG17">
        <f t="shared" si="3"/>
        <v>-18.374059368593109</v>
      </c>
      <c r="AH17">
        <f t="shared" si="4"/>
        <v>-1138.1364771586648</v>
      </c>
      <c r="AI17">
        <f t="shared" si="5"/>
        <v>-1156.510536527258</v>
      </c>
      <c r="AJ17">
        <f t="shared" si="6"/>
        <v>195.42547548987113</v>
      </c>
      <c r="AK17">
        <f t="shared" si="20"/>
        <v>38.280760406301425</v>
      </c>
      <c r="AL17">
        <f t="shared" si="7"/>
        <v>-922.80430063108543</v>
      </c>
      <c r="AN17">
        <f t="shared" si="8"/>
        <v>0</v>
      </c>
      <c r="AO17">
        <f t="shared" si="8"/>
        <v>0</v>
      </c>
      <c r="AP17">
        <f t="shared" si="8"/>
        <v>-7.4457815788849464</v>
      </c>
      <c r="AQ17">
        <f t="shared" si="8"/>
        <v>-461.21085416596577</v>
      </c>
      <c r="AR17">
        <f t="shared" si="8"/>
        <v>-468.65663574485075</v>
      </c>
      <c r="AS17">
        <f t="shared" si="8"/>
        <v>79.192919553450309</v>
      </c>
      <c r="AT17">
        <f t="shared" si="8"/>
        <v>15.512640671345123</v>
      </c>
      <c r="AU17">
        <f t="shared" si="8"/>
        <v>-373.95107552005533</v>
      </c>
      <c r="AW17">
        <v>14</v>
      </c>
      <c r="AX17">
        <f>IF(Z17&gt;0, (R17*SUMPRODUCT(K17:$K$98, X17:$X$98)-K17*$AZ$3)/Z17, 0)</f>
        <v>3508.4009175209926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3.4073305999999998E-2</v>
      </c>
      <c r="Q18" s="4">
        <f t="shared" si="22"/>
        <v>25</v>
      </c>
      <c r="R18">
        <f t="shared" si="0"/>
        <v>50000</v>
      </c>
      <c r="S18">
        <f t="shared" si="1"/>
        <v>3380.6051997683135</v>
      </c>
      <c r="U18">
        <f t="shared" si="12"/>
        <v>3.4073305999999998E-2</v>
      </c>
      <c r="V18">
        <f t="shared" si="13"/>
        <v>0.01</v>
      </c>
      <c r="W18">
        <f t="shared" si="14"/>
        <v>0.73496237474372439</v>
      </c>
      <c r="X18">
        <f t="shared" si="15"/>
        <v>2.5042597893129591E-2</v>
      </c>
      <c r="Y18">
        <f t="shared" si="16"/>
        <v>7.3496237474372436E-3</v>
      </c>
      <c r="Z18">
        <f t="shared" si="17"/>
        <v>0.70257015310315762</v>
      </c>
      <c r="AB18">
        <f t="shared" si="18"/>
        <v>2578.5426698942902</v>
      </c>
      <c r="AC18">
        <f t="shared" si="19"/>
        <v>2375.1123127825549</v>
      </c>
      <c r="AE18">
        <f t="shared" si="2"/>
        <v>0</v>
      </c>
      <c r="AF18">
        <f t="shared" si="3"/>
        <v>0</v>
      </c>
      <c r="AG18">
        <f t="shared" si="3"/>
        <v>-17.564253827578941</v>
      </c>
      <c r="AH18">
        <f t="shared" si="4"/>
        <v>-1252.1298946564796</v>
      </c>
      <c r="AI18">
        <f t="shared" si="5"/>
        <v>-1269.6941484840586</v>
      </c>
      <c r="AJ18">
        <f t="shared" si="6"/>
        <v>203.43035711173525</v>
      </c>
      <c r="AK18">
        <f t="shared" si="20"/>
        <v>55.696521669716674</v>
      </c>
      <c r="AL18">
        <f t="shared" si="7"/>
        <v>-1010.5672697026066</v>
      </c>
      <c r="AN18">
        <f t="shared" si="8"/>
        <v>0</v>
      </c>
      <c r="AO18">
        <f t="shared" si="8"/>
        <v>0</v>
      </c>
      <c r="AP18">
        <f t="shared" si="8"/>
        <v>-6.6420505495983466</v>
      </c>
      <c r="AQ18">
        <f t="shared" si="8"/>
        <v>-473.50204208008569</v>
      </c>
      <c r="AR18">
        <f t="shared" si="8"/>
        <v>-480.14409262968405</v>
      </c>
      <c r="AS18">
        <f t="shared" si="8"/>
        <v>76.928671637469606</v>
      </c>
      <c r="AT18">
        <f t="shared" si="8"/>
        <v>21.062045447452423</v>
      </c>
      <c r="AU18">
        <f t="shared" si="8"/>
        <v>-382.15337554476201</v>
      </c>
      <c r="AW18">
        <v>15</v>
      </c>
      <c r="AX18">
        <f>IF(Z18&gt;0, (R18*SUMPRODUCT(K18:$K$98, X18:$X$98)-K18*$AZ$3)/Z18, 0)</f>
        <v>3380.6051997683135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3.9255977999999997E-2</v>
      </c>
      <c r="Q19" s="4">
        <f t="shared" si="22"/>
        <v>25</v>
      </c>
      <c r="R19">
        <f t="shared" si="0"/>
        <v>50000</v>
      </c>
      <c r="S19">
        <f t="shared" si="1"/>
        <v>3210.2912043054312</v>
      </c>
      <c r="U19">
        <f t="shared" si="12"/>
        <v>3.9255977999999997E-2</v>
      </c>
      <c r="V19">
        <f t="shared" si="13"/>
        <v>0.01</v>
      </c>
      <c r="W19">
        <f t="shared" si="14"/>
        <v>0.70257015310315762</v>
      </c>
      <c r="X19">
        <f t="shared" si="15"/>
        <v>2.7580078473674184E-2</v>
      </c>
      <c r="Y19">
        <f t="shared" si="16"/>
        <v>7.025701531031576E-3</v>
      </c>
      <c r="Z19">
        <f t="shared" si="17"/>
        <v>0.66796437309845191</v>
      </c>
      <c r="AB19">
        <f t="shared" si="18"/>
        <v>2375.1123127825549</v>
      </c>
      <c r="AC19">
        <f t="shared" si="19"/>
        <v>2144.3601517473517</v>
      </c>
      <c r="AE19">
        <f t="shared" si="2"/>
        <v>0</v>
      </c>
      <c r="AF19">
        <f t="shared" si="3"/>
        <v>0</v>
      </c>
      <c r="AG19">
        <f t="shared" si="3"/>
        <v>-16.699109327461297</v>
      </c>
      <c r="AH19">
        <f t="shared" si="4"/>
        <v>-1379.0039236837092</v>
      </c>
      <c r="AI19">
        <f t="shared" si="5"/>
        <v>-1395.7030330111704</v>
      </c>
      <c r="AJ19">
        <f t="shared" si="6"/>
        <v>230.75216103520324</v>
      </c>
      <c r="AK19">
        <f t="shared" si="20"/>
        <v>52.965004575050976</v>
      </c>
      <c r="AL19">
        <f t="shared" si="7"/>
        <v>-1111.9858674009163</v>
      </c>
      <c r="AN19">
        <f t="shared" si="8"/>
        <v>0</v>
      </c>
      <c r="AO19">
        <f t="shared" si="8"/>
        <v>0</v>
      </c>
      <c r="AP19">
        <f t="shared" si="8"/>
        <v>-5.8891073895854165</v>
      </c>
      <c r="AQ19">
        <f t="shared" si="8"/>
        <v>-486.31948195452873</v>
      </c>
      <c r="AR19">
        <f t="shared" si="8"/>
        <v>-492.2085893441141</v>
      </c>
      <c r="AS19">
        <f t="shared" si="8"/>
        <v>81.377050120900776</v>
      </c>
      <c r="AT19">
        <f t="shared" si="8"/>
        <v>18.678636909060685</v>
      </c>
      <c r="AU19">
        <f t="shared" si="8"/>
        <v>-392.15290231415264</v>
      </c>
      <c r="AW19">
        <v>16</v>
      </c>
      <c r="AX19">
        <f>IF(Z19&gt;0, (R19*SUMPRODUCT(K19:$K$98, X19:$X$98)-K19*$AZ$3)/Z19, 0)</f>
        <v>3210.2912043054312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4.4782766000000002E-2</v>
      </c>
      <c r="Q20" s="4">
        <f t="shared" si="22"/>
        <v>25</v>
      </c>
      <c r="R20">
        <f t="shared" si="0"/>
        <v>50000</v>
      </c>
      <c r="S20">
        <f t="shared" si="1"/>
        <v>2899.9808853365562</v>
      </c>
      <c r="U20">
        <f t="shared" si="12"/>
        <v>4.4782766000000002E-2</v>
      </c>
      <c r="V20">
        <f t="shared" si="13"/>
        <v>0.01</v>
      </c>
      <c r="W20">
        <f t="shared" si="14"/>
        <v>0.66796437309845191</v>
      </c>
      <c r="X20">
        <f t="shared" si="15"/>
        <v>2.9913292216804669E-2</v>
      </c>
      <c r="Y20">
        <f t="shared" si="16"/>
        <v>6.6796437309845193E-3</v>
      </c>
      <c r="Z20">
        <f t="shared" si="17"/>
        <v>0.63137143715066268</v>
      </c>
      <c r="AB20">
        <f t="shared" si="18"/>
        <v>2144.3601517473517</v>
      </c>
      <c r="AC20">
        <f t="shared" si="19"/>
        <v>1830.9650992843926</v>
      </c>
      <c r="AE20">
        <f t="shared" si="2"/>
        <v>0</v>
      </c>
      <c r="AF20">
        <f t="shared" si="3"/>
        <v>0</v>
      </c>
      <c r="AG20">
        <f t="shared" si="3"/>
        <v>-15.784285928766566</v>
      </c>
      <c r="AH20">
        <f t="shared" si="4"/>
        <v>-1495.6646108402335</v>
      </c>
      <c r="AI20">
        <f t="shared" si="5"/>
        <v>-1511.4488967690002</v>
      </c>
      <c r="AJ20">
        <f t="shared" si="6"/>
        <v>313.39505246295903</v>
      </c>
      <c r="AK20">
        <f t="shared" si="20"/>
        <v>9.2207486525136115</v>
      </c>
      <c r="AL20">
        <f t="shared" si="7"/>
        <v>-1188.8330956535276</v>
      </c>
      <c r="AN20">
        <f t="shared" si="8"/>
        <v>0</v>
      </c>
      <c r="AO20">
        <f t="shared" si="8"/>
        <v>0</v>
      </c>
      <c r="AP20">
        <f t="shared" si="8"/>
        <v>-5.2797930356756977</v>
      </c>
      <c r="AQ20">
        <f t="shared" si="8"/>
        <v>-500.29501693384162</v>
      </c>
      <c r="AR20">
        <f t="shared" si="8"/>
        <v>-505.57480996951733</v>
      </c>
      <c r="AS20">
        <f t="shared" si="8"/>
        <v>104.82964024324737</v>
      </c>
      <c r="AT20">
        <f t="shared" si="8"/>
        <v>3.0843108607486895</v>
      </c>
      <c r="AU20">
        <f t="shared" si="8"/>
        <v>-397.66085886552128</v>
      </c>
      <c r="AW20">
        <v>17</v>
      </c>
      <c r="AX20">
        <f>IF(Z20&gt;0, (R20*SUMPRODUCT(K20:$K$98, X20:$X$98)-K20*$AZ$3)/Z20, 0)</f>
        <v>2899.9808853365562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5.0287691000000002E-2</v>
      </c>
      <c r="Q21" s="4">
        <f t="shared" si="22"/>
        <v>25</v>
      </c>
      <c r="R21">
        <f t="shared" si="0"/>
        <v>50000</v>
      </c>
      <c r="S21">
        <f t="shared" si="1"/>
        <v>2506.1757530029231</v>
      </c>
      <c r="U21">
        <f t="shared" si="12"/>
        <v>5.0287691000000002E-2</v>
      </c>
      <c r="V21">
        <f t="shared" si="13"/>
        <v>0.01</v>
      </c>
      <c r="W21">
        <f t="shared" si="14"/>
        <v>0.63137143715066268</v>
      </c>
      <c r="X21">
        <f t="shared" si="15"/>
        <v>3.1750211737658449E-2</v>
      </c>
      <c r="Y21">
        <f t="shared" si="16"/>
        <v>6.3137143715066273E-3</v>
      </c>
      <c r="Z21">
        <f t="shared" si="17"/>
        <v>0.59330751104149759</v>
      </c>
      <c r="AB21">
        <f t="shared" si="18"/>
        <v>1830.9650992843926</v>
      </c>
      <c r="AC21">
        <f t="shared" si="19"/>
        <v>1486.9328982467152</v>
      </c>
      <c r="AE21">
        <f t="shared" si="2"/>
        <v>0</v>
      </c>
      <c r="AF21">
        <f t="shared" si="3"/>
        <v>0</v>
      </c>
      <c r="AG21">
        <f t="shared" si="3"/>
        <v>-14.83268777603744</v>
      </c>
      <c r="AH21">
        <f t="shared" si="4"/>
        <v>-1587.5105868829223</v>
      </c>
      <c r="AI21">
        <f t="shared" si="5"/>
        <v>-1602.3432746589597</v>
      </c>
      <c r="AJ21">
        <f t="shared" si="6"/>
        <v>344.0322010376774</v>
      </c>
      <c r="AK21">
        <f t="shared" si="20"/>
        <v>2.9295441588550282</v>
      </c>
      <c r="AL21">
        <f t="shared" si="7"/>
        <v>-1255.3815294624274</v>
      </c>
      <c r="AN21">
        <f t="shared" si="8"/>
        <v>0</v>
      </c>
      <c r="AO21">
        <f t="shared" si="8"/>
        <v>0</v>
      </c>
      <c r="AP21">
        <f t="shared" si="8"/>
        <v>-4.7180358545044978</v>
      </c>
      <c r="AQ21">
        <f t="shared" si="8"/>
        <v>-504.96120335110589</v>
      </c>
      <c r="AR21">
        <f t="shared" si="8"/>
        <v>-509.67923920561037</v>
      </c>
      <c r="AS21">
        <f t="shared" si="8"/>
        <v>109.43102720884538</v>
      </c>
      <c r="AT21">
        <f t="shared" si="8"/>
        <v>0.93184017539703878</v>
      </c>
      <c r="AU21">
        <f t="shared" si="8"/>
        <v>-399.31637182136797</v>
      </c>
      <c r="AW21">
        <v>18</v>
      </c>
      <c r="AX21">
        <f>IF(Z21&gt;0, (R21*SUMPRODUCT(K21:$K$98, X21:$X$98)-K21*$AZ$3)/Z21, 0)</f>
        <v>2506.1757530029231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5.6343962999999997E-2</v>
      </c>
      <c r="Q22" s="4">
        <f t="shared" si="22"/>
        <v>25</v>
      </c>
      <c r="R22">
        <f t="shared" si="0"/>
        <v>50000</v>
      </c>
      <c r="S22">
        <f t="shared" si="1"/>
        <v>2135.1042143378481</v>
      </c>
      <c r="U22">
        <f t="shared" si="12"/>
        <v>5.6343962999999997E-2</v>
      </c>
      <c r="V22">
        <f t="shared" si="13"/>
        <v>0.01</v>
      </c>
      <c r="W22">
        <f t="shared" si="14"/>
        <v>0.59330751104149759</v>
      </c>
      <c r="X22">
        <f t="shared" si="15"/>
        <v>3.3429296449744232E-2</v>
      </c>
      <c r="Y22">
        <f t="shared" si="16"/>
        <v>5.9330751104149761E-3</v>
      </c>
      <c r="Z22">
        <f t="shared" si="17"/>
        <v>0.55394513948133839</v>
      </c>
      <c r="AB22">
        <f t="shared" si="18"/>
        <v>1486.9328982467152</v>
      </c>
      <c r="AC22">
        <f t="shared" si="19"/>
        <v>1182.7306018185727</v>
      </c>
      <c r="AE22">
        <f t="shared" si="2"/>
        <v>0</v>
      </c>
      <c r="AF22">
        <f t="shared" si="3"/>
        <v>0</v>
      </c>
      <c r="AG22">
        <f t="shared" si="3"/>
        <v>-13.84862848703346</v>
      </c>
      <c r="AH22">
        <f t="shared" si="4"/>
        <v>-1671.4648224872117</v>
      </c>
      <c r="AI22">
        <f t="shared" si="5"/>
        <v>-1685.3134509742451</v>
      </c>
      <c r="AJ22">
        <f t="shared" si="6"/>
        <v>304.20229642814252</v>
      </c>
      <c r="AK22">
        <f t="shared" si="20"/>
        <v>31.225590863181022</v>
      </c>
      <c r="AL22">
        <f t="shared" si="7"/>
        <v>-1349.8855636829217</v>
      </c>
      <c r="AN22">
        <f t="shared" si="8"/>
        <v>0</v>
      </c>
      <c r="AO22">
        <f t="shared" si="8"/>
        <v>0</v>
      </c>
      <c r="AP22">
        <f t="shared" si="8"/>
        <v>-4.1129996809902689</v>
      </c>
      <c r="AQ22">
        <f t="shared" si="8"/>
        <v>-496.41986483450006</v>
      </c>
      <c r="AR22">
        <f t="shared" si="8"/>
        <v>-500.5328645154903</v>
      </c>
      <c r="AS22">
        <f t="shared" si="8"/>
        <v>90.347137937662708</v>
      </c>
      <c r="AT22">
        <f t="shared" si="8"/>
        <v>9.2739035767510565</v>
      </c>
      <c r="AU22">
        <f t="shared" si="8"/>
        <v>-400.91182300107658</v>
      </c>
      <c r="AW22">
        <v>19</v>
      </c>
      <c r="AX22">
        <f>IF(Z22&gt;0, (R22*SUMPRODUCT(K22:$K$98, X22:$X$98)-K22*$AZ$3)/Z22, 0)</f>
        <v>2135.1042143378481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6.2785228999999998E-2</v>
      </c>
      <c r="Q23" s="4">
        <f t="shared" si="22"/>
        <v>25</v>
      </c>
      <c r="R23">
        <f t="shared" si="0"/>
        <v>50000</v>
      </c>
      <c r="S23">
        <f t="shared" si="1"/>
        <v>1926.0446535062458</v>
      </c>
      <c r="U23">
        <f t="shared" si="12"/>
        <v>6.2785228999999998E-2</v>
      </c>
      <c r="V23">
        <f t="shared" si="13"/>
        <v>0.01</v>
      </c>
      <c r="W23">
        <f t="shared" si="14"/>
        <v>0.55394513948133839</v>
      </c>
      <c r="X23">
        <f t="shared" si="15"/>
        <v>3.4779572435772774E-2</v>
      </c>
      <c r="Y23">
        <f t="shared" si="16"/>
        <v>5.5394513948133842E-3</v>
      </c>
      <c r="Z23">
        <f t="shared" si="17"/>
        <v>0.51362611565075222</v>
      </c>
      <c r="AB23">
        <f t="shared" si="18"/>
        <v>1182.7306018185727</v>
      </c>
      <c r="AC23">
        <f t="shared" si="19"/>
        <v>989.26683395031205</v>
      </c>
      <c r="AE23">
        <f t="shared" si="2"/>
        <v>0</v>
      </c>
      <c r="AF23">
        <f t="shared" si="3"/>
        <v>0</v>
      </c>
      <c r="AG23">
        <f t="shared" si="3"/>
        <v>-12.840652891268805</v>
      </c>
      <c r="AH23">
        <f t="shared" si="4"/>
        <v>-1738.9786217886387</v>
      </c>
      <c r="AI23">
        <f t="shared" si="5"/>
        <v>-1751.8192746799075</v>
      </c>
      <c r="AJ23">
        <f t="shared" si="6"/>
        <v>193.46376786826067</v>
      </c>
      <c r="AK23">
        <f t="shared" si="20"/>
        <v>82.791142127300105</v>
      </c>
      <c r="AL23">
        <f t="shared" si="7"/>
        <v>-1475.5643646843466</v>
      </c>
      <c r="AN23">
        <f t="shared" si="8"/>
        <v>0</v>
      </c>
      <c r="AO23">
        <f t="shared" si="8"/>
        <v>0</v>
      </c>
      <c r="AP23">
        <f t="shared" si="8"/>
        <v>-3.4050304083325575</v>
      </c>
      <c r="AQ23">
        <f t="shared" si="8"/>
        <v>-461.13504794268033</v>
      </c>
      <c r="AR23">
        <f t="shared" si="8"/>
        <v>-464.54007835101282</v>
      </c>
      <c r="AS23">
        <f t="shared" si="8"/>
        <v>51.301909496357915</v>
      </c>
      <c r="AT23">
        <f t="shared" si="8"/>
        <v>21.954207381131372</v>
      </c>
      <c r="AU23">
        <f t="shared" si="8"/>
        <v>-391.28396147352356</v>
      </c>
      <c r="AW23">
        <v>20</v>
      </c>
      <c r="AX23">
        <f>IF(Z23&gt;0, (R23*SUMPRODUCT(K23:$K$98, X23:$X$98)-K23*$AZ$3)/Z23, 0)</f>
        <v>1926.0446535062458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6.9956555000000004E-2</v>
      </c>
      <c r="Q24" s="4">
        <f t="shared" si="22"/>
        <v>25</v>
      </c>
      <c r="R24">
        <f t="shared" si="0"/>
        <v>50000</v>
      </c>
      <c r="S24">
        <f t="shared" si="1"/>
        <v>1690.0099565694231</v>
      </c>
      <c r="U24">
        <f t="shared" si="12"/>
        <v>6.9956555000000004E-2</v>
      </c>
      <c r="V24">
        <f t="shared" si="13"/>
        <v>0.01</v>
      </c>
      <c r="W24">
        <f t="shared" si="14"/>
        <v>0.51362611565075222</v>
      </c>
      <c r="X24">
        <f t="shared" si="15"/>
        <v>3.5931513608958209E-2</v>
      </c>
      <c r="Y24">
        <f t="shared" si="16"/>
        <v>5.1362611565075227E-3</v>
      </c>
      <c r="Z24">
        <f t="shared" si="17"/>
        <v>0.47255834088528653</v>
      </c>
      <c r="AB24">
        <f t="shared" si="18"/>
        <v>989.26683395031205</v>
      </c>
      <c r="AC24">
        <f t="shared" si="19"/>
        <v>798.62830115606175</v>
      </c>
      <c r="AE24">
        <f t="shared" si="2"/>
        <v>0</v>
      </c>
      <c r="AF24">
        <f t="shared" si="3"/>
        <v>0</v>
      </c>
      <c r="AG24">
        <f t="shared" si="3"/>
        <v>-11.813958522132163</v>
      </c>
      <c r="AH24">
        <f t="shared" si="4"/>
        <v>-1796.5756804479104</v>
      </c>
      <c r="AI24">
        <f t="shared" ref="AI24:AI79" si="23">SUM(AE24:AH24)</f>
        <v>-1808.3896389700426</v>
      </c>
      <c r="AJ24">
        <f t="shared" si="6"/>
        <v>190.6385327942503</v>
      </c>
      <c r="AK24">
        <f t="shared" si="20"/>
        <v>69.248678376521852</v>
      </c>
      <c r="AL24">
        <f t="shared" ref="AL24:AL79" si="24">SUM(AI24:AK24)</f>
        <v>-1548.5024277992704</v>
      </c>
      <c r="AN24">
        <f t="shared" si="8"/>
        <v>0</v>
      </c>
      <c r="AO24">
        <f t="shared" si="8"/>
        <v>0</v>
      </c>
      <c r="AP24">
        <f t="shared" si="8"/>
        <v>-2.7971213457250386</v>
      </c>
      <c r="AQ24">
        <f t="shared" si="8"/>
        <v>-425.36463756640893</v>
      </c>
      <c r="AR24">
        <f t="shared" si="8"/>
        <v>-428.16175891213396</v>
      </c>
      <c r="AS24">
        <f t="shared" si="8"/>
        <v>45.136362075212546</v>
      </c>
      <c r="AT24">
        <f t="shared" si="8"/>
        <v>16.395601532487781</v>
      </c>
      <c r="AU24">
        <f t="shared" si="8"/>
        <v>-366.62979530443363</v>
      </c>
      <c r="AW24">
        <v>21</v>
      </c>
      <c r="AX24">
        <f>IF(Z24&gt;0, (R24*SUMPRODUCT(K24:$K$98, X24:$X$98)-K24*$AZ$3)/Z24, 0)</f>
        <v>1690.0099565694231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7.8227725999999997E-2</v>
      </c>
      <c r="Q25" s="4">
        <f t="shared" si="22"/>
        <v>25</v>
      </c>
      <c r="R25">
        <f t="shared" si="0"/>
        <v>50000</v>
      </c>
      <c r="S25">
        <f t="shared" si="1"/>
        <v>1426.8449817082535</v>
      </c>
      <c r="U25">
        <f t="shared" si="12"/>
        <v>7.8227725999999997E-2</v>
      </c>
      <c r="V25">
        <f t="shared" si="13"/>
        <v>0.01</v>
      </c>
      <c r="W25">
        <f t="shared" si="14"/>
        <v>0.47255834088528653</v>
      </c>
      <c r="X25">
        <f t="shared" si="15"/>
        <v>3.696716440978879E-2</v>
      </c>
      <c r="Y25">
        <f t="shared" si="16"/>
        <v>4.7255834088528658E-3</v>
      </c>
      <c r="Z25">
        <f t="shared" si="17"/>
        <v>0.43086559306664485</v>
      </c>
      <c r="AB25">
        <f t="shared" si="18"/>
        <v>798.62830115606175</v>
      </c>
      <c r="AC25">
        <f t="shared" si="19"/>
        <v>614.77840925789269</v>
      </c>
      <c r="AE25">
        <f t="shared" si="2"/>
        <v>0</v>
      </c>
      <c r="AF25">
        <f t="shared" si="3"/>
        <v>0</v>
      </c>
      <c r="AG25">
        <f t="shared" si="3"/>
        <v>-10.771639826666121</v>
      </c>
      <c r="AH25">
        <f t="shared" si="4"/>
        <v>-1848.3582204894394</v>
      </c>
      <c r="AI25">
        <f t="shared" si="23"/>
        <v>-1859.1298603161056</v>
      </c>
      <c r="AJ25">
        <f t="shared" si="6"/>
        <v>183.84989189816906</v>
      </c>
      <c r="AK25">
        <f t="shared" si="20"/>
        <v>55.903981080924325</v>
      </c>
      <c r="AL25">
        <f t="shared" si="24"/>
        <v>-1619.3759873370122</v>
      </c>
      <c r="AN25">
        <f t="shared" si="8"/>
        <v>0</v>
      </c>
      <c r="AO25">
        <f t="shared" si="8"/>
        <v>0</v>
      </c>
      <c r="AP25">
        <f t="shared" si="8"/>
        <v>-2.2770872232550521</v>
      </c>
      <c r="AQ25">
        <f t="shared" si="8"/>
        <v>-390.73650396808847</v>
      </c>
      <c r="AR25">
        <f t="shared" si="8"/>
        <v>-393.01359119134355</v>
      </c>
      <c r="AS25">
        <f t="shared" si="8"/>
        <v>38.865228189468276</v>
      </c>
      <c r="AT25">
        <f t="shared" si="8"/>
        <v>11.817907310020447</v>
      </c>
      <c r="AU25">
        <f t="shared" si="8"/>
        <v>-342.33045569185481</v>
      </c>
      <c r="AW25">
        <v>22</v>
      </c>
      <c r="AX25">
        <f>IF(Z25&gt;0, (R25*SUMPRODUCT(K25:$K$98, X25:$X$98)-K25*$AZ$3)/Z25, 0)</f>
        <v>1426.8449817082535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8.7072107999999995E-2</v>
      </c>
      <c r="Q26" s="4">
        <f t="shared" si="22"/>
        <v>25</v>
      </c>
      <c r="R26">
        <f t="shared" si="0"/>
        <v>50000</v>
      </c>
      <c r="S26">
        <f t="shared" si="1"/>
        <v>1130.1651148223616</v>
      </c>
      <c r="U26">
        <f t="shared" si="12"/>
        <v>8.7072107999999995E-2</v>
      </c>
      <c r="V26">
        <f t="shared" si="13"/>
        <v>0.01</v>
      </c>
      <c r="W26">
        <f t="shared" si="14"/>
        <v>0.43086559306664485</v>
      </c>
      <c r="X26">
        <f t="shared" si="15"/>
        <v>3.7516375452982947E-2</v>
      </c>
      <c r="Y26">
        <f t="shared" si="16"/>
        <v>4.3086559306664482E-3</v>
      </c>
      <c r="Z26">
        <f t="shared" si="17"/>
        <v>0.3890405616829955</v>
      </c>
      <c r="AB26">
        <f t="shared" si="18"/>
        <v>614.77840925789269</v>
      </c>
      <c r="AC26">
        <f t="shared" si="19"/>
        <v>439.68007106501864</v>
      </c>
      <c r="AE26">
        <f t="shared" si="2"/>
        <v>0</v>
      </c>
      <c r="AF26">
        <f t="shared" si="3"/>
        <v>0</v>
      </c>
      <c r="AG26">
        <f t="shared" si="3"/>
        <v>-9.7260140420748868</v>
      </c>
      <c r="AH26">
        <f t="shared" si="4"/>
        <v>-1875.8187726491474</v>
      </c>
      <c r="AI26">
        <f t="shared" si="23"/>
        <v>-1885.5447866912223</v>
      </c>
      <c r="AJ26">
        <f t="shared" si="6"/>
        <v>175.09833819287405</v>
      </c>
      <c r="AK26">
        <f t="shared" si="20"/>
        <v>43.034488648052495</v>
      </c>
      <c r="AL26">
        <f t="shared" si="24"/>
        <v>-1667.4119598502957</v>
      </c>
      <c r="AN26">
        <f t="shared" si="8"/>
        <v>0</v>
      </c>
      <c r="AO26">
        <f t="shared" si="8"/>
        <v>0</v>
      </c>
      <c r="AP26">
        <f t="shared" si="8"/>
        <v>-1.83575496999448</v>
      </c>
      <c r="AQ26">
        <f t="shared" si="8"/>
        <v>-354.0549725512214</v>
      </c>
      <c r="AR26">
        <f t="shared" si="8"/>
        <v>-355.89072752121587</v>
      </c>
      <c r="AS26">
        <f t="shared" si="8"/>
        <v>33.049267992499146</v>
      </c>
      <c r="AT26">
        <f t="shared" si="8"/>
        <v>8.1226261935336321</v>
      </c>
      <c r="AU26">
        <f t="shared" si="8"/>
        <v>-314.71883333518309</v>
      </c>
      <c r="AW26">
        <v>23</v>
      </c>
      <c r="AX26">
        <f>IF(Z26&gt;0, (R26*SUMPRODUCT(K26:$K$98, X26:$X$98)-K26*$AZ$3)/Z26, 0)</f>
        <v>1130.1651148223616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9.6466888000000001E-2</v>
      </c>
      <c r="Q27" s="4">
        <f t="shared" si="22"/>
        <v>25</v>
      </c>
      <c r="R27">
        <f t="shared" si="0"/>
        <v>50000</v>
      </c>
      <c r="S27">
        <f t="shared" si="1"/>
        <v>800.18030023150436</v>
      </c>
      <c r="U27">
        <f t="shared" si="12"/>
        <v>9.6466888000000001E-2</v>
      </c>
      <c r="V27">
        <f t="shared" si="13"/>
        <v>0.01</v>
      </c>
      <c r="W27">
        <f t="shared" si="14"/>
        <v>0.3890405616829955</v>
      </c>
      <c r="X27">
        <f t="shared" si="15"/>
        <v>3.7529532291330617E-2</v>
      </c>
      <c r="Y27">
        <f t="shared" si="16"/>
        <v>3.8904056168299552E-3</v>
      </c>
      <c r="Z27">
        <f t="shared" si="17"/>
        <v>0.34762062377483494</v>
      </c>
      <c r="AB27">
        <f t="shared" si="18"/>
        <v>439.68007106501864</v>
      </c>
      <c r="AC27">
        <f t="shared" si="19"/>
        <v>278.15917509881024</v>
      </c>
      <c r="AE27">
        <f t="shared" si="2"/>
        <v>0</v>
      </c>
      <c r="AF27">
        <f t="shared" si="3"/>
        <v>0</v>
      </c>
      <c r="AG27">
        <f t="shared" si="3"/>
        <v>-8.6905155943708738</v>
      </c>
      <c r="AH27">
        <f t="shared" si="4"/>
        <v>-1876.4766145665308</v>
      </c>
      <c r="AI27">
        <f t="shared" si="23"/>
        <v>-1885.1671301609017</v>
      </c>
      <c r="AJ27">
        <f t="shared" si="6"/>
        <v>161.5208959662084</v>
      </c>
      <c r="AK27">
        <f t="shared" si="20"/>
        <v>30.777604974551309</v>
      </c>
      <c r="AL27">
        <f t="shared" si="24"/>
        <v>-1692.8686292201419</v>
      </c>
      <c r="AN27">
        <f t="shared" si="8"/>
        <v>0</v>
      </c>
      <c r="AO27">
        <f t="shared" si="8"/>
        <v>0</v>
      </c>
      <c r="AP27">
        <f t="shared" si="8"/>
        <v>-1.4645605814362808</v>
      </c>
      <c r="AQ27">
        <f t="shared" si="8"/>
        <v>-316.23137336768008</v>
      </c>
      <c r="AR27">
        <f t="shared" si="8"/>
        <v>-317.69593394911635</v>
      </c>
      <c r="AS27">
        <f t="shared" si="8"/>
        <v>27.220149914189768</v>
      </c>
      <c r="AT27">
        <f t="shared" si="8"/>
        <v>5.1867655661238317</v>
      </c>
      <c r="AU27">
        <f t="shared" si="8"/>
        <v>-285.28901846880274</v>
      </c>
      <c r="AW27">
        <v>24</v>
      </c>
      <c r="AX27">
        <f>IF(Z27&gt;0, (R27*SUMPRODUCT(K27:$K$98, X27:$X$98)-K27*$AZ$3)/Z27, 0)</f>
        <v>800.18030023150436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0.107048017</v>
      </c>
      <c r="Q28" s="4">
        <f t="shared" si="22"/>
        <v>25</v>
      </c>
      <c r="R28">
        <f t="shared" si="0"/>
        <v>50000</v>
      </c>
      <c r="S28">
        <f t="shared" si="1"/>
        <v>436.03497881437301</v>
      </c>
      <c r="U28">
        <f t="shared" si="12"/>
        <v>0.107048017</v>
      </c>
      <c r="V28">
        <f t="shared" si="13"/>
        <v>0.01</v>
      </c>
      <c r="W28">
        <f t="shared" si="14"/>
        <v>0.34762062377483494</v>
      </c>
      <c r="X28">
        <f t="shared" si="15"/>
        <v>3.7212098443399136E-2</v>
      </c>
      <c r="Y28">
        <f t="shared" si="16"/>
        <v>3.4762062377483496E-3</v>
      </c>
      <c r="Z28">
        <f t="shared" si="17"/>
        <v>0.30693231909368746</v>
      </c>
      <c r="AB28">
        <f t="shared" si="18"/>
        <v>278.15917509881024</v>
      </c>
      <c r="AC28">
        <f t="shared" si="19"/>
        <v>133.83322725346238</v>
      </c>
      <c r="AE28">
        <f t="shared" si="2"/>
        <v>0</v>
      </c>
      <c r="AF28">
        <f t="shared" si="3"/>
        <v>0</v>
      </c>
      <c r="AG28">
        <f t="shared" si="3"/>
        <v>-7.6733079773421862</v>
      </c>
      <c r="AH28">
        <f t="shared" si="4"/>
        <v>-1860.6049221699568</v>
      </c>
      <c r="AI28">
        <f t="shared" si="23"/>
        <v>-1868.2782301472989</v>
      </c>
      <c r="AJ28">
        <f t="shared" si="6"/>
        <v>144.32594784534786</v>
      </c>
      <c r="AK28">
        <f t="shared" si="20"/>
        <v>19.471142256916718</v>
      </c>
      <c r="AL28">
        <f t="shared" si="24"/>
        <v>-1704.4811400450344</v>
      </c>
      <c r="AN28">
        <f t="shared" si="8"/>
        <v>0</v>
      </c>
      <c r="AO28">
        <f t="shared" si="8"/>
        <v>0</v>
      </c>
      <c r="AP28">
        <f t="shared" si="8"/>
        <v>-1.1545863121453546</v>
      </c>
      <c r="AQ28">
        <f t="shared" si="8"/>
        <v>-279.96126074843011</v>
      </c>
      <c r="AR28">
        <f t="shared" si="8"/>
        <v>-281.11584706057545</v>
      </c>
      <c r="AS28">
        <f t="shared" si="8"/>
        <v>21.716418050948757</v>
      </c>
      <c r="AT28">
        <f t="shared" si="8"/>
        <v>2.9297813144022742</v>
      </c>
      <c r="AU28">
        <f t="shared" si="8"/>
        <v>-256.46964769522447</v>
      </c>
      <c r="AW28">
        <v>25</v>
      </c>
      <c r="AX28">
        <f>IF(Z28&gt;0, (R28*SUMPRODUCT(K28:$K$98, X28:$X$98)-K28*$AZ$3)/Z28, 0)</f>
        <v>436.03497881437301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0.118979948</v>
      </c>
      <c r="Q29" s="4">
        <f t="shared" si="22"/>
        <v>25</v>
      </c>
      <c r="R29">
        <f t="shared" si="0"/>
        <v>50000</v>
      </c>
      <c r="S29">
        <f t="shared" si="1"/>
        <v>27.526138414990729</v>
      </c>
      <c r="U29">
        <f t="shared" si="12"/>
        <v>0.118979948</v>
      </c>
      <c r="V29">
        <f t="shared" si="13"/>
        <v>0.01</v>
      </c>
      <c r="W29">
        <f t="shared" si="14"/>
        <v>0.30693231909368746</v>
      </c>
      <c r="X29">
        <f t="shared" si="15"/>
        <v>3.6518791365286345E-2</v>
      </c>
      <c r="Y29">
        <f t="shared" si="16"/>
        <v>3.0693231909368745E-3</v>
      </c>
      <c r="Z29">
        <f t="shared" si="17"/>
        <v>0.26734420453746421</v>
      </c>
      <c r="AB29">
        <f t="shared" si="18"/>
        <v>133.83322725346238</v>
      </c>
      <c r="AC29">
        <f t="shared" si="19"/>
        <v>7.3589535785438329</v>
      </c>
      <c r="AE29">
        <f t="shared" si="2"/>
        <v>0</v>
      </c>
      <c r="AF29">
        <f t="shared" si="3"/>
        <v>0</v>
      </c>
      <c r="AG29">
        <f t="shared" si="3"/>
        <v>-6.683605113436605</v>
      </c>
      <c r="AH29">
        <f t="shared" si="4"/>
        <v>-1825.9395682643171</v>
      </c>
      <c r="AI29">
        <f t="shared" si="23"/>
        <v>-1832.6231733777538</v>
      </c>
      <c r="AJ29">
        <f t="shared" si="6"/>
        <v>126.47427367491855</v>
      </c>
      <c r="AK29">
        <f t="shared" si="20"/>
        <v>9.3683259077423671</v>
      </c>
      <c r="AL29">
        <f t="shared" si="24"/>
        <v>-1696.7805737950928</v>
      </c>
      <c r="AN29">
        <f t="shared" si="8"/>
        <v>0</v>
      </c>
      <c r="AO29">
        <f t="shared" si="8"/>
        <v>0</v>
      </c>
      <c r="AP29">
        <f t="shared" si="8"/>
        <v>-0.89791770503869173</v>
      </c>
      <c r="AQ29">
        <f t="shared" si="8"/>
        <v>-245.30824889386795</v>
      </c>
      <c r="AR29">
        <f t="shared" si="8"/>
        <v>-246.20616659890663</v>
      </c>
      <c r="AS29">
        <f t="shared" si="8"/>
        <v>16.991352367049963</v>
      </c>
      <c r="AT29">
        <f t="shared" si="8"/>
        <v>1.2586000453891617</v>
      </c>
      <c r="AU29">
        <f t="shared" si="8"/>
        <v>-227.95621418646752</v>
      </c>
      <c r="AW29">
        <v>26</v>
      </c>
      <c r="AX29">
        <f>IF(Z29&gt;0, (R29*SUMPRODUCT(K29:$K$98, X29:$X$98)-K29*$AZ$3)/Z29, 0)</f>
        <v>27.526138414990729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0.132636267</v>
      </c>
      <c r="Q30" s="4">
        <f t="shared" si="22"/>
        <v>25</v>
      </c>
      <c r="R30">
        <f t="shared" si="0"/>
        <v>50000</v>
      </c>
      <c r="S30">
        <f t="shared" si="1"/>
        <v>-440.23735087093581</v>
      </c>
      <c r="U30">
        <f t="shared" si="12"/>
        <v>0.132636267</v>
      </c>
      <c r="V30">
        <f t="shared" si="13"/>
        <v>0.01</v>
      </c>
      <c r="W30">
        <f t="shared" si="14"/>
        <v>0.26734420453746421</v>
      </c>
      <c r="X30">
        <f t="shared" si="15"/>
        <v>3.5459537293933717E-2</v>
      </c>
      <c r="Y30">
        <f t="shared" si="16"/>
        <v>2.6734420453746422E-3</v>
      </c>
      <c r="Z30">
        <f t="shared" si="17"/>
        <v>0.22921122519815584</v>
      </c>
      <c r="AB30">
        <f t="shared" si="18"/>
        <v>7.3589535785438329</v>
      </c>
      <c r="AC30">
        <f t="shared" si="19"/>
        <v>-100.90734257111762</v>
      </c>
      <c r="AE30">
        <f t="shared" si="2"/>
        <v>0</v>
      </c>
      <c r="AF30">
        <f t="shared" si="3"/>
        <v>0</v>
      </c>
      <c r="AG30">
        <f t="shared" si="3"/>
        <v>-5.7302806299538958</v>
      </c>
      <c r="AH30">
        <f t="shared" si="4"/>
        <v>-1772.9768646966859</v>
      </c>
      <c r="AI30">
        <f t="shared" si="23"/>
        <v>-1778.7071453266399</v>
      </c>
      <c r="AJ30">
        <f t="shared" si="6"/>
        <v>108.26629614966146</v>
      </c>
      <c r="AK30">
        <f t="shared" si="20"/>
        <v>0.51512675049806833</v>
      </c>
      <c r="AL30">
        <f t="shared" si="24"/>
        <v>-1669.9257224264804</v>
      </c>
      <c r="AN30">
        <f t="shared" si="8"/>
        <v>0</v>
      </c>
      <c r="AO30">
        <f t="shared" si="8"/>
        <v>0</v>
      </c>
      <c r="AP30">
        <f t="shared" si="8"/>
        <v>-0.68735899599889783</v>
      </c>
      <c r="AQ30">
        <f t="shared" si="8"/>
        <v>-212.67223655274853</v>
      </c>
      <c r="AR30">
        <f t="shared" si="8"/>
        <v>-213.35959554874742</v>
      </c>
      <c r="AS30">
        <f t="shared" si="8"/>
        <v>12.986765819626077</v>
      </c>
      <c r="AT30">
        <f t="shared" si="8"/>
        <v>6.1790517585414623E-2</v>
      </c>
      <c r="AU30">
        <f t="shared" si="8"/>
        <v>-200.31103921153596</v>
      </c>
      <c r="AW30">
        <v>27</v>
      </c>
      <c r="AX30">
        <f>IF(Z30&gt;0, (R30*SUMPRODUCT(K30:$K$98, X30:$X$98)-K30*$AZ$3)/Z30, 0)</f>
        <v>-440.23735087093581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0.148393413</v>
      </c>
      <c r="Q31" s="4">
        <f t="shared" si="22"/>
        <v>25</v>
      </c>
      <c r="R31">
        <f t="shared" si="0"/>
        <v>50000</v>
      </c>
      <c r="S31">
        <f t="shared" si="1"/>
        <v>-991.26524308295757</v>
      </c>
      <c r="U31">
        <f t="shared" si="12"/>
        <v>0.148393413</v>
      </c>
      <c r="V31">
        <f t="shared" si="13"/>
        <v>0.01</v>
      </c>
      <c r="W31">
        <f t="shared" si="14"/>
        <v>0.22921122519815584</v>
      </c>
      <c r="X31">
        <f t="shared" si="15"/>
        <v>3.4013436005065949E-2</v>
      </c>
      <c r="Y31">
        <f t="shared" si="16"/>
        <v>2.2921122519815587E-3</v>
      </c>
      <c r="Z31">
        <f t="shared" si="17"/>
        <v>0.19290567694110833</v>
      </c>
      <c r="AB31">
        <f t="shared" si="18"/>
        <v>-100.90734257111762</v>
      </c>
      <c r="AC31">
        <f t="shared" si="19"/>
        <v>-191.22069274511023</v>
      </c>
      <c r="AE31">
        <f t="shared" si="2"/>
        <v>0</v>
      </c>
      <c r="AF31">
        <f t="shared" si="3"/>
        <v>0</v>
      </c>
      <c r="AG31">
        <f t="shared" si="3"/>
        <v>-4.8226419235277085</v>
      </c>
      <c r="AH31">
        <f t="shared" si="4"/>
        <v>-1700.6718002532975</v>
      </c>
      <c r="AI31">
        <f t="shared" si="23"/>
        <v>-1705.4944421768253</v>
      </c>
      <c r="AJ31">
        <f t="shared" si="6"/>
        <v>90.313350173992603</v>
      </c>
      <c r="AK31">
        <f t="shared" si="20"/>
        <v>-7.063513979978234</v>
      </c>
      <c r="AL31">
        <f t="shared" si="24"/>
        <v>-1622.244605982811</v>
      </c>
      <c r="AN31">
        <f t="shared" si="8"/>
        <v>0</v>
      </c>
      <c r="AO31">
        <f t="shared" si="8"/>
        <v>0</v>
      </c>
      <c r="AP31">
        <f t="shared" si="8"/>
        <v>-0.51650523095212408</v>
      </c>
      <c r="AQ31">
        <f t="shared" si="8"/>
        <v>-182.14204887951749</v>
      </c>
      <c r="AR31">
        <f t="shared" si="8"/>
        <v>-182.65855411046962</v>
      </c>
      <c r="AS31">
        <f t="shared" si="8"/>
        <v>9.6725650648257382</v>
      </c>
      <c r="AT31">
        <f t="shared" si="8"/>
        <v>-0.75650275873965245</v>
      </c>
      <c r="AU31">
        <f t="shared" si="8"/>
        <v>-173.74249180438355</v>
      </c>
      <c r="AW31">
        <v>28</v>
      </c>
      <c r="AX31">
        <f>IF(Z31&gt;0, (R31*SUMPRODUCT(K31:$K$98, X31:$X$98)-K31*$AZ$3)/Z31, 0)</f>
        <v>-991.26524308295757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0.16656033000000001</v>
      </c>
      <c r="Q32" s="4">
        <f t="shared" si="22"/>
        <v>25</v>
      </c>
      <c r="R32">
        <f t="shared" si="0"/>
        <v>50000</v>
      </c>
      <c r="S32">
        <f t="shared" si="1"/>
        <v>-1662.7011386386187</v>
      </c>
      <c r="U32">
        <f t="shared" si="12"/>
        <v>0.16656033000000001</v>
      </c>
      <c r="V32">
        <f t="shared" si="13"/>
        <v>0.01</v>
      </c>
      <c r="W32">
        <f t="shared" si="14"/>
        <v>0.19290567694110833</v>
      </c>
      <c r="X32">
        <f t="shared" si="15"/>
        <v>3.2130433210184398E-2</v>
      </c>
      <c r="Y32">
        <f t="shared" si="16"/>
        <v>1.9290567694110834E-3</v>
      </c>
      <c r="Z32">
        <f t="shared" si="17"/>
        <v>0.15884618696151287</v>
      </c>
      <c r="AB32">
        <f t="shared" si="18"/>
        <v>-191.22069274511023</v>
      </c>
      <c r="AC32">
        <f t="shared" si="19"/>
        <v>-264.11373592931034</v>
      </c>
      <c r="AE32">
        <f t="shared" si="2"/>
        <v>0</v>
      </c>
      <c r="AF32">
        <f t="shared" si="3"/>
        <v>0</v>
      </c>
      <c r="AG32">
        <f t="shared" si="3"/>
        <v>-3.9711546740378219</v>
      </c>
      <c r="AH32">
        <f t="shared" si="4"/>
        <v>-1606.5216605092198</v>
      </c>
      <c r="AI32">
        <f t="shared" si="23"/>
        <v>-1610.4928151832576</v>
      </c>
      <c r="AJ32">
        <f t="shared" si="6"/>
        <v>72.89304318420011</v>
      </c>
      <c r="AK32">
        <f t="shared" si="20"/>
        <v>-13.385448492157717</v>
      </c>
      <c r="AL32">
        <f t="shared" si="24"/>
        <v>-1550.9852204912152</v>
      </c>
      <c r="AN32">
        <f t="shared" si="8"/>
        <v>0</v>
      </c>
      <c r="AO32">
        <f t="shared" si="8"/>
        <v>0</v>
      </c>
      <c r="AP32">
        <f t="shared" si="8"/>
        <v>-0.37974187225758116</v>
      </c>
      <c r="AQ32">
        <f t="shared" si="8"/>
        <v>-153.62371734662858</v>
      </c>
      <c r="AR32">
        <f t="shared" si="8"/>
        <v>-154.00345921888615</v>
      </c>
      <c r="AS32">
        <f t="shared" si="8"/>
        <v>6.9704010458941976</v>
      </c>
      <c r="AT32">
        <f t="shared" si="8"/>
        <v>-1.2799842082834412</v>
      </c>
      <c r="AU32">
        <f t="shared" si="8"/>
        <v>-148.31304238127538</v>
      </c>
      <c r="AW32">
        <v>29</v>
      </c>
      <c r="AX32">
        <f>IF(Z32&gt;0, (R32*SUMPRODUCT(K32:$K$98, X32:$X$98)-K32*$AZ$3)/Z32, 0)</f>
        <v>-1662.7011386386187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0.18820168900000001</v>
      </c>
      <c r="Q33" s="4">
        <f t="shared" si="22"/>
        <v>25</v>
      </c>
      <c r="R33">
        <f t="shared" si="0"/>
        <v>50000</v>
      </c>
      <c r="S33">
        <f t="shared" si="1"/>
        <v>-2514.0322755075649</v>
      </c>
      <c r="U33">
        <f t="shared" si="12"/>
        <v>0.18820168900000001</v>
      </c>
      <c r="V33">
        <f t="shared" si="13"/>
        <v>0.01</v>
      </c>
      <c r="W33">
        <f t="shared" si="14"/>
        <v>0.15884618696151287</v>
      </c>
      <c r="X33">
        <f t="shared" si="15"/>
        <v>2.98951206773665E-2</v>
      </c>
      <c r="Y33">
        <f t="shared" si="16"/>
        <v>1.5884618696151288E-3</v>
      </c>
      <c r="Z33">
        <f t="shared" si="17"/>
        <v>0.12736260441453126</v>
      </c>
      <c r="AB33">
        <f t="shared" si="18"/>
        <v>-264.11373592931034</v>
      </c>
      <c r="AC33">
        <f t="shared" si="19"/>
        <v>-320.19369819083386</v>
      </c>
      <c r="AE33">
        <f t="shared" si="2"/>
        <v>0</v>
      </c>
      <c r="AF33">
        <f t="shared" si="3"/>
        <v>0</v>
      </c>
      <c r="AG33">
        <f t="shared" si="3"/>
        <v>-3.1840651103632815</v>
      </c>
      <c r="AH33">
        <f t="shared" si="4"/>
        <v>-1494.7560338683249</v>
      </c>
      <c r="AI33">
        <f t="shared" si="23"/>
        <v>-1497.9400989786882</v>
      </c>
      <c r="AJ33">
        <f t="shared" si="6"/>
        <v>56.079962261523519</v>
      </c>
      <c r="AK33">
        <f t="shared" si="20"/>
        <v>-18.487961515051726</v>
      </c>
      <c r="AL33">
        <f t="shared" si="24"/>
        <v>-1460.3480982322162</v>
      </c>
      <c r="AN33">
        <f t="shared" si="8"/>
        <v>0</v>
      </c>
      <c r="AO33">
        <f t="shared" si="8"/>
        <v>0</v>
      </c>
      <c r="AP33">
        <f t="shared" si="8"/>
        <v>-0.2718539212429521</v>
      </c>
      <c r="AQ33">
        <f t="shared" si="8"/>
        <v>-127.62153882660536</v>
      </c>
      <c r="AR33">
        <f t="shared" si="8"/>
        <v>-127.89339274784831</v>
      </c>
      <c r="AS33">
        <f t="shared" si="8"/>
        <v>4.788079739428607</v>
      </c>
      <c r="AT33">
        <f t="shared" si="8"/>
        <v>-1.5784931084786025</v>
      </c>
      <c r="AU33">
        <f t="shared" si="8"/>
        <v>-124.68380611689828</v>
      </c>
      <c r="AW33">
        <v>30</v>
      </c>
      <c r="AX33">
        <f>IF(Z33&gt;0, (R33*SUMPRODUCT(K33:$K$98, X33:$X$98)-K33*$AZ$3)/Z33, 0)</f>
        <v>-2514.0322755075649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0.21316064300000001</v>
      </c>
      <c r="Q34" s="4">
        <f t="shared" si="22"/>
        <v>25</v>
      </c>
      <c r="R34">
        <f t="shared" si="0"/>
        <v>50000</v>
      </c>
      <c r="S34">
        <f t="shared" si="1"/>
        <v>-3645.8617763038224</v>
      </c>
      <c r="U34">
        <f t="shared" si="12"/>
        <v>0.21316064300000001</v>
      </c>
      <c r="V34">
        <f t="shared" si="13"/>
        <v>0.01</v>
      </c>
      <c r="W34">
        <f t="shared" si="14"/>
        <v>0.12736260441453126</v>
      </c>
      <c r="X34">
        <f t="shared" si="15"/>
        <v>2.7148694651156123E-2</v>
      </c>
      <c r="Y34">
        <f t="shared" si="16"/>
        <v>1.2736260441453125E-3</v>
      </c>
      <c r="Z34">
        <f t="shared" si="17"/>
        <v>9.8940283719229818E-2</v>
      </c>
      <c r="AB34">
        <f t="shared" si="18"/>
        <v>-320.19369819083386</v>
      </c>
      <c r="AC34">
        <f t="shared" si="19"/>
        <v>-360.72259854859539</v>
      </c>
      <c r="AE34">
        <f t="shared" si="2"/>
        <v>0</v>
      </c>
      <c r="AF34">
        <f t="shared" si="3"/>
        <v>0</v>
      </c>
      <c r="AG34">
        <f t="shared" si="3"/>
        <v>-2.4735070929807454</v>
      </c>
      <c r="AH34">
        <f t="shared" si="4"/>
        <v>-1357.4347325578062</v>
      </c>
      <c r="AI34">
        <f t="shared" si="23"/>
        <v>-1359.908239650787</v>
      </c>
      <c r="AJ34">
        <f t="shared" si="6"/>
        <v>40.528900357761529</v>
      </c>
      <c r="AK34">
        <f t="shared" si="20"/>
        <v>-22.413558873358372</v>
      </c>
      <c r="AL34">
        <f t="shared" si="24"/>
        <v>-1341.7928981663838</v>
      </c>
      <c r="AN34">
        <f t="shared" si="8"/>
        <v>0</v>
      </c>
      <c r="AO34">
        <f t="shared" si="8"/>
        <v>0</v>
      </c>
      <c r="AP34">
        <f t="shared" si="8"/>
        <v>-0.18855966551455669</v>
      </c>
      <c r="AQ34">
        <f t="shared" si="8"/>
        <v>-103.47956545396255</v>
      </c>
      <c r="AR34">
        <f t="shared" si="8"/>
        <v>-103.66812511947711</v>
      </c>
      <c r="AS34">
        <f t="shared" si="8"/>
        <v>3.0895872167979266</v>
      </c>
      <c r="AT34">
        <f t="shared" si="8"/>
        <v>-1.7086238305701829</v>
      </c>
      <c r="AU34">
        <f t="shared" ref="AU34:AU79" si="25">AL34*$K34</f>
        <v>-102.28716173324936</v>
      </c>
      <c r="AW34">
        <v>31</v>
      </c>
      <c r="AX34">
        <f>IF(Z34&gt;0, (R34*SUMPRODUCT(K34:$K$98, X34:$X$98)-K34*$AZ$3)/Z34, 0)</f>
        <v>-3645.8617763038224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0.241823134</v>
      </c>
      <c r="Q35" s="4">
        <f t="shared" si="22"/>
        <v>25</v>
      </c>
      <c r="R35">
        <f t="shared" si="0"/>
        <v>50000</v>
      </c>
      <c r="S35">
        <f t="shared" si="1"/>
        <v>-5220.4222877248276</v>
      </c>
      <c r="U35">
        <f t="shared" si="12"/>
        <v>0.241823134</v>
      </c>
      <c r="V35">
        <f t="shared" si="13"/>
        <v>0.01</v>
      </c>
      <c r="W35">
        <f t="shared" si="14"/>
        <v>9.8940283719229818E-2</v>
      </c>
      <c r="X35">
        <f t="shared" si="15"/>
        <v>2.3926049487833331E-2</v>
      </c>
      <c r="Y35">
        <f t="shared" si="16"/>
        <v>9.8940283719229825E-4</v>
      </c>
      <c r="Z35">
        <f t="shared" si="17"/>
        <v>7.4024831394204182E-2</v>
      </c>
      <c r="AB35">
        <f t="shared" si="18"/>
        <v>-360.72259854859539</v>
      </c>
      <c r="AC35">
        <f t="shared" si="19"/>
        <v>-386.44087965537602</v>
      </c>
      <c r="AE35">
        <f t="shared" si="2"/>
        <v>0</v>
      </c>
      <c r="AF35">
        <f t="shared" ref="AF35:AG66" si="26">-$Z35*P35</f>
        <v>0</v>
      </c>
      <c r="AG35">
        <f t="shared" si="26"/>
        <v>-1.8506207848551046</v>
      </c>
      <c r="AH35">
        <f t="shared" si="4"/>
        <v>-1196.3024743916665</v>
      </c>
      <c r="AI35">
        <f t="shared" si="23"/>
        <v>-1198.1530951765217</v>
      </c>
      <c r="AJ35">
        <f t="shared" si="6"/>
        <v>25.718281106780637</v>
      </c>
      <c r="AK35">
        <f t="shared" si="20"/>
        <v>-25.250581898401681</v>
      </c>
      <c r="AL35">
        <f t="shared" si="24"/>
        <v>-1197.6853959681428</v>
      </c>
      <c r="AN35">
        <f t="shared" ref="AN35:AT66" si="27">AE35*$K35</f>
        <v>0</v>
      </c>
      <c r="AO35">
        <f t="shared" si="27"/>
        <v>0</v>
      </c>
      <c r="AP35">
        <f t="shared" si="27"/>
        <v>-0.12596069607025831</v>
      </c>
      <c r="AQ35">
        <f t="shared" si="27"/>
        <v>-81.425159394146107</v>
      </c>
      <c r="AR35">
        <f t="shared" si="27"/>
        <v>-81.551120090216372</v>
      </c>
      <c r="AS35">
        <f t="shared" si="27"/>
        <v>1.7504896824090841</v>
      </c>
      <c r="AT35">
        <f t="shared" si="27"/>
        <v>-1.7186561926303909</v>
      </c>
      <c r="AU35">
        <f t="shared" si="25"/>
        <v>-81.519286600437681</v>
      </c>
      <c r="AW35">
        <v>32</v>
      </c>
      <c r="AX35">
        <f>IF(Z35&gt;0, (R35*SUMPRODUCT(K35:$K$98, X35:$X$98)-K35*$AZ$3)/Z35, 0)</f>
        <v>-5220.4222877248276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0.27493253200000001</v>
      </c>
      <c r="Q36" s="4">
        <f t="shared" si="22"/>
        <v>25</v>
      </c>
      <c r="R36">
        <f t="shared" si="0"/>
        <v>50000</v>
      </c>
      <c r="S36">
        <f t="shared" si="1"/>
        <v>-7527.2176537200485</v>
      </c>
      <c r="U36">
        <f t="shared" si="12"/>
        <v>0.27493253200000001</v>
      </c>
      <c r="V36">
        <f t="shared" si="13"/>
        <v>0.01</v>
      </c>
      <c r="W36">
        <f t="shared" si="14"/>
        <v>7.4024831394204182E-2</v>
      </c>
      <c r="X36">
        <f t="shared" si="15"/>
        <v>2.0351834326081647E-2</v>
      </c>
      <c r="Y36">
        <f t="shared" si="16"/>
        <v>7.4024831394204184E-4</v>
      </c>
      <c r="Z36">
        <f t="shared" si="17"/>
        <v>5.2932748754180491E-2</v>
      </c>
      <c r="AB36">
        <f t="shared" si="18"/>
        <v>-386.44087965537602</v>
      </c>
      <c r="AC36">
        <f t="shared" si="19"/>
        <v>-398.43632088239531</v>
      </c>
      <c r="AE36">
        <f t="shared" si="2"/>
        <v>0</v>
      </c>
      <c r="AF36">
        <f t="shared" si="26"/>
        <v>0</v>
      </c>
      <c r="AG36">
        <f t="shared" si="26"/>
        <v>-1.3233187188545124</v>
      </c>
      <c r="AH36">
        <f t="shared" si="4"/>
        <v>-1017.5917163040823</v>
      </c>
      <c r="AI36">
        <f t="shared" si="23"/>
        <v>-1018.9150350229368</v>
      </c>
      <c r="AJ36">
        <f t="shared" si="6"/>
        <v>11.995441227019285</v>
      </c>
      <c r="AK36">
        <f t="shared" si="20"/>
        <v>-27.050861575876326</v>
      </c>
      <c r="AL36">
        <f t="shared" si="24"/>
        <v>-1033.9704553717938</v>
      </c>
      <c r="AN36">
        <f t="shared" si="27"/>
        <v>0</v>
      </c>
      <c r="AO36">
        <f t="shared" si="27"/>
        <v>0</v>
      </c>
      <c r="AP36">
        <f t="shared" si="27"/>
        <v>-8.0419996434354588E-2</v>
      </c>
      <c r="AQ36">
        <f t="shared" si="27"/>
        <v>-61.84052339835457</v>
      </c>
      <c r="AR36">
        <f t="shared" si="27"/>
        <v>-61.920943394788921</v>
      </c>
      <c r="AS36">
        <f t="shared" si="27"/>
        <v>0.72898034839289427</v>
      </c>
      <c r="AT36">
        <f t="shared" si="27"/>
        <v>-1.6439200628562738</v>
      </c>
      <c r="AU36">
        <f t="shared" si="25"/>
        <v>-62.835883109252308</v>
      </c>
      <c r="AW36">
        <v>33</v>
      </c>
      <c r="AX36">
        <f>IF(Z36&gt;0, (R36*SUMPRODUCT(K36:$K$98, X36:$X$98)-K36*$AZ$3)/Z36, 0)</f>
        <v>-7527.2176537200485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0.31195269799999997</v>
      </c>
      <c r="Q37" s="4">
        <f t="shared" si="22"/>
        <v>25</v>
      </c>
      <c r="R37">
        <f t="shared" si="0"/>
        <v>50000</v>
      </c>
      <c r="S37">
        <f t="shared" si="1"/>
        <v>-11097.128839894025</v>
      </c>
      <c r="U37">
        <f t="shared" si="12"/>
        <v>0.31195269799999997</v>
      </c>
      <c r="V37">
        <f t="shared" si="13"/>
        <v>0.01</v>
      </c>
      <c r="W37">
        <f t="shared" si="14"/>
        <v>5.2932748754180491E-2</v>
      </c>
      <c r="X37">
        <f t="shared" si="15"/>
        <v>1.6512513786422742E-2</v>
      </c>
      <c r="Y37">
        <f t="shared" si="16"/>
        <v>5.293274875418049E-4</v>
      </c>
      <c r="Z37">
        <f t="shared" si="17"/>
        <v>3.5890907480215943E-2</v>
      </c>
      <c r="AB37">
        <f t="shared" si="18"/>
        <v>-398.43632088239531</v>
      </c>
      <c r="AC37">
        <f t="shared" si="19"/>
        <v>-398.28602448867252</v>
      </c>
      <c r="AE37">
        <f t="shared" si="2"/>
        <v>0</v>
      </c>
      <c r="AF37">
        <f t="shared" si="26"/>
        <v>0</v>
      </c>
      <c r="AG37">
        <f t="shared" si="26"/>
        <v>-0.89727268700539853</v>
      </c>
      <c r="AH37">
        <f t="shared" si="4"/>
        <v>-825.62568932113709</v>
      </c>
      <c r="AI37">
        <f t="shared" si="23"/>
        <v>-826.52296200814249</v>
      </c>
      <c r="AJ37">
        <f t="shared" si="6"/>
        <v>-0.15029639372278325</v>
      </c>
      <c r="AK37">
        <f t="shared" si="20"/>
        <v>-27.890542461767673</v>
      </c>
      <c r="AL37">
        <f t="shared" si="24"/>
        <v>-854.56380086363299</v>
      </c>
      <c r="AN37">
        <f t="shared" si="27"/>
        <v>0</v>
      </c>
      <c r="AO37">
        <f t="shared" si="27"/>
        <v>0</v>
      </c>
      <c r="AP37">
        <f t="shared" si="27"/>
        <v>-4.8686215722467625E-2</v>
      </c>
      <c r="AQ37">
        <f t="shared" si="27"/>
        <v>-44.79863368008445</v>
      </c>
      <c r="AR37">
        <f t="shared" si="27"/>
        <v>-44.847319895806912</v>
      </c>
      <c r="AS37">
        <f t="shared" si="27"/>
        <v>-8.1551157781450771E-3</v>
      </c>
      <c r="AT37">
        <f t="shared" si="27"/>
        <v>-1.513347042181943</v>
      </c>
      <c r="AU37">
        <f t="shared" si="25"/>
        <v>-46.368822053767005</v>
      </c>
      <c r="AW37">
        <v>34</v>
      </c>
      <c r="AX37">
        <f>IF(Z37&gt;0, (R37*SUMPRODUCT(K37:$K$98, X37:$X$98)-K37*$AZ$3)/Z37, 0)</f>
        <v>-11097.128839894025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0.35315455400000001</v>
      </c>
      <c r="Q38" s="4">
        <f t="shared" si="22"/>
        <v>25</v>
      </c>
      <c r="R38">
        <f t="shared" si="0"/>
        <v>50000</v>
      </c>
      <c r="S38">
        <f t="shared" si="1"/>
        <v>-16963.572376846208</v>
      </c>
      <c r="U38">
        <f t="shared" si="12"/>
        <v>0.35315455400000001</v>
      </c>
      <c r="V38">
        <f t="shared" si="13"/>
        <v>0.01</v>
      </c>
      <c r="W38">
        <f t="shared" si="14"/>
        <v>3.5890907480215943E-2</v>
      </c>
      <c r="X38">
        <f t="shared" si="15"/>
        <v>1.2675037423830925E-2</v>
      </c>
      <c r="Y38">
        <f t="shared" si="16"/>
        <v>3.5890907480215945E-4</v>
      </c>
      <c r="Z38">
        <f t="shared" si="17"/>
        <v>2.2856960981582859E-2</v>
      </c>
      <c r="AB38">
        <f t="shared" si="18"/>
        <v>-398.28602448867252</v>
      </c>
      <c r="AC38">
        <f t="shared" si="19"/>
        <v>-387.73571192583057</v>
      </c>
      <c r="AE38">
        <f t="shared" si="2"/>
        <v>0</v>
      </c>
      <c r="AF38">
        <f t="shared" si="26"/>
        <v>0</v>
      </c>
      <c r="AG38">
        <f t="shared" si="26"/>
        <v>-0.57142402453957153</v>
      </c>
      <c r="AH38">
        <f t="shared" si="4"/>
        <v>-633.75187119154623</v>
      </c>
      <c r="AI38">
        <f t="shared" si="23"/>
        <v>-634.32329521608585</v>
      </c>
      <c r="AJ38">
        <f t="shared" si="6"/>
        <v>-10.550312562841953</v>
      </c>
      <c r="AK38">
        <f t="shared" si="20"/>
        <v>-27.880021714207079</v>
      </c>
      <c r="AL38">
        <f t="shared" si="24"/>
        <v>-672.75362949313489</v>
      </c>
      <c r="AN38">
        <f t="shared" si="27"/>
        <v>0</v>
      </c>
      <c r="AO38">
        <f t="shared" si="27"/>
        <v>0</v>
      </c>
      <c r="AP38">
        <f t="shared" si="27"/>
        <v>-2.7683566755202779E-2</v>
      </c>
      <c r="AQ38">
        <f t="shared" si="27"/>
        <v>-30.703140713242576</v>
      </c>
      <c r="AR38">
        <f t="shared" si="27"/>
        <v>-30.73082427999778</v>
      </c>
      <c r="AS38">
        <f t="shared" si="27"/>
        <v>-0.5111270607794749</v>
      </c>
      <c r="AT38">
        <f t="shared" si="27"/>
        <v>-1.3506930214977437</v>
      </c>
      <c r="AU38">
        <f t="shared" si="25"/>
        <v>-32.592644362274996</v>
      </c>
      <c r="AW38">
        <v>35</v>
      </c>
      <c r="AX38">
        <f>IF(Z38&gt;0, (R38*SUMPRODUCT(K38:$K$98, X38:$X$98)-K38*$AZ$3)/Z38, 0)</f>
        <v>-16963.572376846208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0.39812553899999997</v>
      </c>
      <c r="Q39" s="4">
        <f t="shared" si="22"/>
        <v>25</v>
      </c>
      <c r="R39">
        <f t="shared" si="0"/>
        <v>50000</v>
      </c>
      <c r="S39">
        <f t="shared" si="1"/>
        <v>-27277.338555584294</v>
      </c>
      <c r="U39">
        <f t="shared" si="12"/>
        <v>0.39812553899999997</v>
      </c>
      <c r="V39">
        <f t="shared" si="13"/>
        <v>0.01</v>
      </c>
      <c r="W39">
        <f t="shared" si="14"/>
        <v>2.2856960981582859E-2</v>
      </c>
      <c r="X39">
        <f t="shared" si="15"/>
        <v>9.0999399106946443E-3</v>
      </c>
      <c r="Y39">
        <f t="shared" si="16"/>
        <v>2.2856960981582858E-4</v>
      </c>
      <c r="Z39">
        <f t="shared" si="17"/>
        <v>1.3528451461072385E-2</v>
      </c>
      <c r="AB39">
        <f t="shared" si="18"/>
        <v>-387.73571192583057</v>
      </c>
      <c r="AC39">
        <f t="shared" si="19"/>
        <v>-369.02015063646047</v>
      </c>
      <c r="AE39">
        <f t="shared" si="2"/>
        <v>0</v>
      </c>
      <c r="AF39">
        <f t="shared" si="26"/>
        <v>0</v>
      </c>
      <c r="AG39">
        <f t="shared" si="26"/>
        <v>-0.33821128652680965</v>
      </c>
      <c r="AH39">
        <f t="shared" si="4"/>
        <v>-454.99699553473221</v>
      </c>
      <c r="AI39">
        <f t="shared" si="23"/>
        <v>-455.33520682125902</v>
      </c>
      <c r="AJ39">
        <f t="shared" si="6"/>
        <v>-18.7155612893701</v>
      </c>
      <c r="AK39">
        <f t="shared" si="20"/>
        <v>-27.141499834808144</v>
      </c>
      <c r="AL39">
        <f t="shared" si="24"/>
        <v>-501.19226794543727</v>
      </c>
      <c r="AN39">
        <f t="shared" si="27"/>
        <v>0</v>
      </c>
      <c r="AO39">
        <f t="shared" si="27"/>
        <v>0</v>
      </c>
      <c r="AP39">
        <f t="shared" si="27"/>
        <v>-1.4629639421243894E-2</v>
      </c>
      <c r="AQ39">
        <f t="shared" si="27"/>
        <v>-19.681312385459972</v>
      </c>
      <c r="AR39">
        <f t="shared" si="27"/>
        <v>-19.695942024881216</v>
      </c>
      <c r="AS39">
        <f t="shared" si="27"/>
        <v>-0.80955877032202783</v>
      </c>
      <c r="AT39">
        <f t="shared" si="27"/>
        <v>-1.1740304707528397</v>
      </c>
      <c r="AU39">
        <f t="shared" si="25"/>
        <v>-21.679531265956083</v>
      </c>
      <c r="AW39">
        <v>36</v>
      </c>
      <c r="AX39">
        <f>IF(Z39&gt;0, (R39*SUMPRODUCT(K39:$K$98, X39:$X$98)-K39*$AZ$3)/Z39, 0)</f>
        <v>-27277.338555584294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0.44755673899999998</v>
      </c>
      <c r="Q40" s="4">
        <f t="shared" si="22"/>
        <v>25</v>
      </c>
      <c r="R40">
        <f t="shared" si="0"/>
        <v>50000</v>
      </c>
      <c r="S40">
        <f t="shared" si="1"/>
        <v>-46955.304747880022</v>
      </c>
      <c r="U40">
        <f t="shared" si="12"/>
        <v>0.44755673899999998</v>
      </c>
      <c r="V40">
        <f t="shared" si="13"/>
        <v>0.01</v>
      </c>
      <c r="W40">
        <f t="shared" si="14"/>
        <v>1.3528451461072385E-2</v>
      </c>
      <c r="X40">
        <f t="shared" si="15"/>
        <v>6.0547496196373422E-3</v>
      </c>
      <c r="Y40">
        <f t="shared" si="16"/>
        <v>1.3528451461072385E-4</v>
      </c>
      <c r="Z40">
        <f t="shared" si="17"/>
        <v>7.3384173268243192E-3</v>
      </c>
      <c r="AB40">
        <f t="shared" si="18"/>
        <v>-369.02015063646047</v>
      </c>
      <c r="AC40">
        <f t="shared" si="19"/>
        <v>-344.57762194815899</v>
      </c>
      <c r="AE40">
        <f t="shared" si="2"/>
        <v>0</v>
      </c>
      <c r="AF40">
        <f t="shared" si="26"/>
        <v>0</v>
      </c>
      <c r="AG40">
        <f t="shared" si="26"/>
        <v>-0.18346043317060798</v>
      </c>
      <c r="AH40">
        <f t="shared" si="4"/>
        <v>-302.73748098186712</v>
      </c>
      <c r="AI40">
        <f t="shared" si="23"/>
        <v>-302.9209414150377</v>
      </c>
      <c r="AJ40">
        <f t="shared" si="6"/>
        <v>-24.442528688301479</v>
      </c>
      <c r="AK40">
        <f t="shared" si="20"/>
        <v>-25.831410544552234</v>
      </c>
      <c r="AL40">
        <f t="shared" si="24"/>
        <v>-353.19488064789141</v>
      </c>
      <c r="AN40">
        <f t="shared" si="27"/>
        <v>0</v>
      </c>
      <c r="AO40">
        <f t="shared" si="27"/>
        <v>0</v>
      </c>
      <c r="AP40">
        <f t="shared" si="27"/>
        <v>-7.0854904597443657E-3</v>
      </c>
      <c r="AQ40">
        <f t="shared" si="27"/>
        <v>-11.692131628781722</v>
      </c>
      <c r="AR40">
        <f t="shared" si="27"/>
        <v>-11.699217119241464</v>
      </c>
      <c r="AS40">
        <f t="shared" si="27"/>
        <v>-0.94400356981569722</v>
      </c>
      <c r="AT40">
        <f t="shared" si="27"/>
        <v>-0.99764406859847987</v>
      </c>
      <c r="AU40">
        <f t="shared" si="25"/>
        <v>-13.640864757655642</v>
      </c>
      <c r="AW40">
        <v>37</v>
      </c>
      <c r="AX40">
        <f>IF(Z40&gt;0, (R40*SUMPRODUCT(K40:$K$98, X40:$X$98)-K40*$AZ$3)/Z40, 0)</f>
        <v>-46955.304747880022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0.50316588799999995</v>
      </c>
      <c r="Q41" s="4">
        <f t="shared" si="22"/>
        <v>25</v>
      </c>
      <c r="R41">
        <f t="shared" si="0"/>
        <v>50000</v>
      </c>
      <c r="S41">
        <f t="shared" si="1"/>
        <v>-88695.680139228396</v>
      </c>
      <c r="U41">
        <f t="shared" si="12"/>
        <v>0.50316588799999995</v>
      </c>
      <c r="V41">
        <f t="shared" si="13"/>
        <v>0.01</v>
      </c>
      <c r="W41">
        <f t="shared" si="14"/>
        <v>7.3384173268243192E-3</v>
      </c>
      <c r="X41">
        <f t="shared" si="15"/>
        <v>3.6924412707661446E-3</v>
      </c>
      <c r="Y41">
        <f t="shared" si="16"/>
        <v>7.3384173268243192E-5</v>
      </c>
      <c r="Z41">
        <f t="shared" si="17"/>
        <v>3.5725918827899314E-3</v>
      </c>
      <c r="AB41">
        <f t="shared" si="18"/>
        <v>-344.57762194815899</v>
      </c>
      <c r="AC41">
        <f t="shared" si="19"/>
        <v>-316.87346690393952</v>
      </c>
      <c r="AE41">
        <f t="shared" si="2"/>
        <v>0</v>
      </c>
      <c r="AF41">
        <f t="shared" si="26"/>
        <v>0</v>
      </c>
      <c r="AG41">
        <f t="shared" si="26"/>
        <v>-8.9314797069748292E-2</v>
      </c>
      <c r="AH41">
        <f t="shared" si="4"/>
        <v>-184.62206353830723</v>
      </c>
      <c r="AI41">
        <f t="shared" si="23"/>
        <v>-184.71137833537699</v>
      </c>
      <c r="AJ41">
        <f t="shared" si="6"/>
        <v>-27.704155044219476</v>
      </c>
      <c r="AK41">
        <f t="shared" si="20"/>
        <v>-24.120433536371131</v>
      </c>
      <c r="AL41">
        <f t="shared" si="24"/>
        <v>-236.53596691596761</v>
      </c>
      <c r="AN41">
        <f t="shared" si="27"/>
        <v>0</v>
      </c>
      <c r="AO41">
        <f t="shared" si="27"/>
        <v>0</v>
      </c>
      <c r="AP41">
        <f t="shared" si="27"/>
        <v>-3.0798736214768929E-3</v>
      </c>
      <c r="AQ41">
        <f t="shared" si="27"/>
        <v>-6.3663876769514305</v>
      </c>
      <c r="AR41">
        <f t="shared" si="27"/>
        <v>-6.3694675505729084</v>
      </c>
      <c r="AS41">
        <f t="shared" si="27"/>
        <v>-0.95533214120572629</v>
      </c>
      <c r="AT41">
        <f t="shared" si="27"/>
        <v>-0.831753409563733</v>
      </c>
      <c r="AU41">
        <f t="shared" si="25"/>
        <v>-8.156553101342368</v>
      </c>
      <c r="AW41">
        <v>38</v>
      </c>
      <c r="AX41">
        <f>IF(Z41&gt;0, (R41*SUMPRODUCT(K41:$K$98, X41:$X$98)-K41*$AZ$3)/Z41, 0)</f>
        <v>-88695.680139228396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0.56565928300000001</v>
      </c>
      <c r="Q42" s="4">
        <f t="shared" si="22"/>
        <v>25</v>
      </c>
      <c r="R42">
        <f t="shared" si="0"/>
        <v>50000</v>
      </c>
      <c r="S42">
        <f t="shared" si="1"/>
        <v>-190016.70216288045</v>
      </c>
      <c r="U42">
        <f t="shared" si="12"/>
        <v>0.56565928300000001</v>
      </c>
      <c r="V42">
        <f t="shared" si="13"/>
        <v>0.01</v>
      </c>
      <c r="W42">
        <f t="shared" si="14"/>
        <v>3.5725918827899314E-3</v>
      </c>
      <c r="X42">
        <f t="shared" si="15"/>
        <v>2.0208697628705725E-3</v>
      </c>
      <c r="Y42">
        <f t="shared" si="16"/>
        <v>3.5725918827899312E-5</v>
      </c>
      <c r="Z42">
        <f t="shared" si="17"/>
        <v>1.5159962010914596E-3</v>
      </c>
      <c r="AB42">
        <f t="shared" si="18"/>
        <v>-316.87346690393952</v>
      </c>
      <c r="AC42">
        <f t="shared" si="19"/>
        <v>-288.06459862285408</v>
      </c>
      <c r="AE42">
        <f t="shared" si="2"/>
        <v>0</v>
      </c>
      <c r="AF42">
        <f t="shared" si="26"/>
        <v>0</v>
      </c>
      <c r="AG42">
        <f t="shared" si="26"/>
        <v>-3.789990502728649E-2</v>
      </c>
      <c r="AH42">
        <f t="shared" si="4"/>
        <v>-101.04348814352862</v>
      </c>
      <c r="AI42">
        <f t="shared" si="23"/>
        <v>-101.08138804855591</v>
      </c>
      <c r="AJ42">
        <f t="shared" si="6"/>
        <v>-28.808868281085438</v>
      </c>
      <c r="AK42">
        <f t="shared" si="20"/>
        <v>-22.18114268327577</v>
      </c>
      <c r="AL42">
        <f t="shared" si="24"/>
        <v>-152.07139901291711</v>
      </c>
      <c r="AN42">
        <f t="shared" si="27"/>
        <v>0</v>
      </c>
      <c r="AO42">
        <f t="shared" si="27"/>
        <v>0</v>
      </c>
      <c r="AP42">
        <f t="shared" si="27"/>
        <v>-1.1668890900061529E-3</v>
      </c>
      <c r="AQ42">
        <f t="shared" si="27"/>
        <v>-3.1109984008129143</v>
      </c>
      <c r="AR42">
        <f t="shared" si="27"/>
        <v>-3.1121652899029204</v>
      </c>
      <c r="AS42">
        <f t="shared" si="27"/>
        <v>-0.88698781879321653</v>
      </c>
      <c r="AT42">
        <f t="shared" si="27"/>
        <v>-0.68292871399940369</v>
      </c>
      <c r="AU42">
        <f t="shared" si="25"/>
        <v>-4.6820818226955412</v>
      </c>
      <c r="AW42">
        <v>39</v>
      </c>
      <c r="AX42">
        <f>IF(Z42&gt;0, (R42*SUMPRODUCT(K42:$K$98, X42:$X$98)-K42*$AZ$3)/Z42, 0)</f>
        <v>-190016.70216288045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0.63613866799999996</v>
      </c>
      <c r="Q43" s="4">
        <f t="shared" si="22"/>
        <v>25</v>
      </c>
      <c r="R43">
        <f t="shared" si="0"/>
        <v>50000</v>
      </c>
      <c r="S43">
        <f t="shared" si="1"/>
        <v>-484235.13722613704</v>
      </c>
      <c r="U43">
        <f t="shared" si="12"/>
        <v>0.63613866799999996</v>
      </c>
      <c r="V43">
        <f t="shared" si="13"/>
        <v>0.01</v>
      </c>
      <c r="W43">
        <f t="shared" si="14"/>
        <v>1.5159962010914596E-3</v>
      </c>
      <c r="X43">
        <f t="shared" si="15"/>
        <v>9.6438380405538117E-4</v>
      </c>
      <c r="Y43">
        <f t="shared" si="16"/>
        <v>1.5159962010914597E-5</v>
      </c>
      <c r="Z43">
        <f t="shared" si="17"/>
        <v>5.3645243502516387E-4</v>
      </c>
      <c r="AB43">
        <f t="shared" si="18"/>
        <v>-288.06459862285408</v>
      </c>
      <c r="AC43">
        <f t="shared" si="19"/>
        <v>-259.76911848970559</v>
      </c>
      <c r="AE43">
        <f t="shared" si="2"/>
        <v>0</v>
      </c>
      <c r="AF43">
        <f t="shared" si="26"/>
        <v>0</v>
      </c>
      <c r="AG43">
        <f t="shared" si="26"/>
        <v>-1.3411310875629096E-2</v>
      </c>
      <c r="AH43">
        <f t="shared" si="4"/>
        <v>-48.219190202769056</v>
      </c>
      <c r="AI43">
        <f t="shared" si="23"/>
        <v>-48.232601513644688</v>
      </c>
      <c r="AJ43">
        <f t="shared" si="6"/>
        <v>-28.295480133148487</v>
      </c>
      <c r="AK43">
        <f t="shared" si="20"/>
        <v>-20.164521903599788</v>
      </c>
      <c r="AL43">
        <f t="shared" si="24"/>
        <v>-96.69260355039296</v>
      </c>
      <c r="AN43">
        <f t="shared" si="27"/>
        <v>0</v>
      </c>
      <c r="AO43">
        <f t="shared" si="27"/>
        <v>0</v>
      </c>
      <c r="AP43">
        <f t="shared" si="27"/>
        <v>-3.6867582829093324E-4</v>
      </c>
      <c r="AQ43">
        <f t="shared" si="27"/>
        <v>-1.3255415561075823</v>
      </c>
      <c r="AR43">
        <f t="shared" si="27"/>
        <v>-1.3259102319358733</v>
      </c>
      <c r="AS43">
        <f t="shared" si="27"/>
        <v>-0.77784041185227004</v>
      </c>
      <c r="AT43">
        <f t="shared" si="27"/>
        <v>-0.55432104168203433</v>
      </c>
      <c r="AU43">
        <f t="shared" si="25"/>
        <v>-2.6580716854701776</v>
      </c>
      <c r="AW43">
        <v>40</v>
      </c>
      <c r="AX43">
        <f>IF(Z43&gt;0, (R43*SUMPRODUCT(K43:$K$98, X43:$X$98)-K43*$AZ$3)/Z43, 0)</f>
        <v>-484235.13722613704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0.71227412300000004</v>
      </c>
      <c r="Q44" s="4">
        <f t="shared" si="22"/>
        <v>25</v>
      </c>
      <c r="R44">
        <f t="shared" si="0"/>
        <v>50000</v>
      </c>
      <c r="S44">
        <f t="shared" si="1"/>
        <v>-1564254.5636529133</v>
      </c>
      <c r="U44">
        <f t="shared" si="12"/>
        <v>0.71227412300000004</v>
      </c>
      <c r="V44">
        <f t="shared" si="13"/>
        <v>0.01</v>
      </c>
      <c r="W44">
        <f t="shared" si="14"/>
        <v>5.3645243502516387E-4</v>
      </c>
      <c r="X44">
        <f t="shared" si="15"/>
        <v>3.8210118768876311E-4</v>
      </c>
      <c r="Y44">
        <f t="shared" si="16"/>
        <v>5.3645243502516387E-6</v>
      </c>
      <c r="Z44">
        <f t="shared" si="17"/>
        <v>1.4898672298614912E-4</v>
      </c>
      <c r="AB44">
        <f t="shared" si="18"/>
        <v>-259.76911848970559</v>
      </c>
      <c r="AC44">
        <f t="shared" si="19"/>
        <v>-233.05316135477617</v>
      </c>
      <c r="AE44">
        <f t="shared" si="2"/>
        <v>0</v>
      </c>
      <c r="AF44">
        <f t="shared" si="26"/>
        <v>0</v>
      </c>
      <c r="AG44">
        <f t="shared" si="26"/>
        <v>-3.7246680746537281E-3</v>
      </c>
      <c r="AH44">
        <f t="shared" si="4"/>
        <v>-19.105059384438157</v>
      </c>
      <c r="AI44">
        <f t="shared" si="23"/>
        <v>-19.10878405251281</v>
      </c>
      <c r="AJ44">
        <f t="shared" si="6"/>
        <v>-26.715957134929425</v>
      </c>
      <c r="AK44">
        <f t="shared" si="20"/>
        <v>-18.183838294279393</v>
      </c>
      <c r="AL44">
        <f t="shared" si="24"/>
        <v>-64.008579481721625</v>
      </c>
      <c r="AN44">
        <f t="shared" si="27"/>
        <v>0</v>
      </c>
      <c r="AO44">
        <f t="shared" si="27"/>
        <v>0</v>
      </c>
      <c r="AP44">
        <f t="shared" si="27"/>
        <v>-9.1420372982857872E-5</v>
      </c>
      <c r="AQ44">
        <f t="shared" si="27"/>
        <v>-0.46892545047718409</v>
      </c>
      <c r="AR44">
        <f t="shared" si="27"/>
        <v>-0.46901687085016691</v>
      </c>
      <c r="AS44">
        <f t="shared" si="27"/>
        <v>-0.65573165632922936</v>
      </c>
      <c r="AT44">
        <f t="shared" si="27"/>
        <v>-0.44631447576104949</v>
      </c>
      <c r="AU44">
        <f t="shared" si="25"/>
        <v>-1.5710630029404458</v>
      </c>
      <c r="AW44">
        <v>41</v>
      </c>
      <c r="AX44">
        <f>IF(Z44&gt;0, (R44*SUMPRODUCT(K44:$K$98, X44:$X$98)-K44*$AZ$3)/Z44, 0)</f>
        <v>-1564254.5636529133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0.79182603500000004</v>
      </c>
      <c r="Q45" s="4">
        <f t="shared" si="22"/>
        <v>25</v>
      </c>
      <c r="R45">
        <f t="shared" si="0"/>
        <v>50000</v>
      </c>
      <c r="S45">
        <f t="shared" si="1"/>
        <v>-7061235.8774379296</v>
      </c>
      <c r="U45">
        <f t="shared" si="12"/>
        <v>0.79182603500000004</v>
      </c>
      <c r="V45">
        <f t="shared" si="13"/>
        <v>0.01</v>
      </c>
      <c r="W45">
        <f t="shared" si="14"/>
        <v>1.4898672298614912E-4</v>
      </c>
      <c r="X45">
        <f t="shared" si="15"/>
        <v>1.1797156612976583E-4</v>
      </c>
      <c r="Y45">
        <f t="shared" si="16"/>
        <v>1.4898672298614913E-6</v>
      </c>
      <c r="Z45">
        <f t="shared" si="17"/>
        <v>2.9525289626521807E-5</v>
      </c>
      <c r="AB45">
        <f t="shared" si="18"/>
        <v>-233.05316135477617</v>
      </c>
      <c r="AC45">
        <f t="shared" si="19"/>
        <v>-208.48503440254171</v>
      </c>
      <c r="AE45">
        <f t="shared" si="2"/>
        <v>0</v>
      </c>
      <c r="AF45">
        <f t="shared" si="26"/>
        <v>0</v>
      </c>
      <c r="AG45">
        <f t="shared" si="26"/>
        <v>-7.3813224066304522E-4</v>
      </c>
      <c r="AH45">
        <f t="shared" si="4"/>
        <v>-5.8985783064882913</v>
      </c>
      <c r="AI45">
        <f t="shared" si="23"/>
        <v>-5.8993164387289543</v>
      </c>
      <c r="AJ45">
        <f t="shared" si="6"/>
        <v>-24.568126952234451</v>
      </c>
      <c r="AK45">
        <f t="shared" si="20"/>
        <v>-16.313721294834334</v>
      </c>
      <c r="AL45">
        <f t="shared" si="24"/>
        <v>-46.781164685797734</v>
      </c>
      <c r="AN45">
        <f t="shared" si="27"/>
        <v>0</v>
      </c>
      <c r="AO45">
        <f t="shared" si="27"/>
        <v>0</v>
      </c>
      <c r="AP45">
        <f t="shared" si="27"/>
        <v>-1.6176015889099836E-5</v>
      </c>
      <c r="AQ45">
        <f t="shared" si="27"/>
        <v>-0.12926612760220976</v>
      </c>
      <c r="AR45">
        <f t="shared" si="27"/>
        <v>-0.12928230361809886</v>
      </c>
      <c r="AS45">
        <f t="shared" si="27"/>
        <v>-0.5384054374698215</v>
      </c>
      <c r="AT45">
        <f t="shared" si="27"/>
        <v>-0.35751183912321732</v>
      </c>
      <c r="AU45">
        <f t="shared" si="25"/>
        <v>-1.0251995802111376</v>
      </c>
      <c r="AW45">
        <v>42</v>
      </c>
      <c r="AX45">
        <f>IF(Z45&gt;0, (R45*SUMPRODUCT(K45:$K$98, X45:$X$98)-K45*$AZ$3)/Z45, 0)</f>
        <v>-7061235.8774379296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0.79399978000000004</v>
      </c>
      <c r="Q46" s="4">
        <f t="shared" si="22"/>
        <v>25</v>
      </c>
      <c r="R46">
        <f t="shared" si="0"/>
        <v>50000</v>
      </c>
      <c r="S46">
        <f t="shared" si="1"/>
        <v>-32186101.934967358</v>
      </c>
      <c r="U46">
        <f t="shared" si="12"/>
        <v>0.79399978000000004</v>
      </c>
      <c r="V46">
        <f t="shared" si="13"/>
        <v>0.01</v>
      </c>
      <c r="W46">
        <f t="shared" si="14"/>
        <v>2.9525289626521807E-5</v>
      </c>
      <c r="X46">
        <f t="shared" si="15"/>
        <v>2.3443073467894599E-5</v>
      </c>
      <c r="Y46">
        <f t="shared" si="16"/>
        <v>2.9525289626521806E-7</v>
      </c>
      <c r="Z46">
        <f t="shared" si="17"/>
        <v>5.7869632623619903E-6</v>
      </c>
      <c r="AB46">
        <f t="shared" si="18"/>
        <v>-208.48503440254171</v>
      </c>
      <c r="AC46">
        <f t="shared" si="19"/>
        <v>-186.25978945629427</v>
      </c>
      <c r="AE46">
        <f t="shared" si="2"/>
        <v>0</v>
      </c>
      <c r="AF46">
        <f t="shared" si="26"/>
        <v>0</v>
      </c>
      <c r="AG46">
        <f t="shared" si="26"/>
        <v>-1.4467408155904976E-4</v>
      </c>
      <c r="AH46">
        <f t="shared" si="4"/>
        <v>-1.17215367339473</v>
      </c>
      <c r="AI46">
        <f t="shared" si="23"/>
        <v>-1.1722983474762891</v>
      </c>
      <c r="AJ46">
        <f t="shared" si="6"/>
        <v>-22.225244946247443</v>
      </c>
      <c r="AK46">
        <f t="shared" si="20"/>
        <v>-14.593952408177921</v>
      </c>
      <c r="AL46">
        <f t="shared" si="24"/>
        <v>-37.991495701901655</v>
      </c>
      <c r="AN46">
        <f t="shared" si="27"/>
        <v>0</v>
      </c>
      <c r="AO46">
        <f t="shared" si="27"/>
        <v>0</v>
      </c>
      <c r="AP46">
        <f t="shared" si="27"/>
        <v>-2.8308059580241628E-6</v>
      </c>
      <c r="AQ46">
        <f t="shared" si="27"/>
        <v>-2.2935273316467452E-2</v>
      </c>
      <c r="AR46">
        <f t="shared" si="27"/>
        <v>-2.293810412242548E-2</v>
      </c>
      <c r="AS46">
        <f t="shared" si="27"/>
        <v>-0.43487648329534628</v>
      </c>
      <c r="AT46">
        <f t="shared" si="27"/>
        <v>-0.2855566593752944</v>
      </c>
      <c r="AU46">
        <f t="shared" si="25"/>
        <v>-0.74337124679306621</v>
      </c>
      <c r="AW46">
        <v>43</v>
      </c>
      <c r="AX46">
        <f>IF(Z46&gt;0, (R46*SUMPRODUCT(K46:$K$98, X46:$X$98)-K46*$AZ$3)/Z46, 0)</f>
        <v>-32186101.934967358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0.79634782599999998</v>
      </c>
      <c r="Q47" s="4">
        <f t="shared" si="22"/>
        <v>25</v>
      </c>
      <c r="R47">
        <f t="shared" si="0"/>
        <v>50000</v>
      </c>
      <c r="S47">
        <f t="shared" si="1"/>
        <v>-148415785.52634814</v>
      </c>
      <c r="U47">
        <f t="shared" si="12"/>
        <v>0.79634782599999998</v>
      </c>
      <c r="V47">
        <f t="shared" si="13"/>
        <v>0.01</v>
      </c>
      <c r="W47">
        <f t="shared" si="14"/>
        <v>5.7869632623619903E-6</v>
      </c>
      <c r="X47">
        <f t="shared" si="15"/>
        <v>4.6084356131238389E-6</v>
      </c>
      <c r="Y47">
        <f t="shared" si="16"/>
        <v>5.7869632623619904E-8</v>
      </c>
      <c r="Z47">
        <f t="shared" si="17"/>
        <v>1.1206580166145316E-6</v>
      </c>
      <c r="AB47">
        <f t="shared" si="18"/>
        <v>-186.25978945629427</v>
      </c>
      <c r="AC47">
        <f t="shared" si="19"/>
        <v>-166.32333984224502</v>
      </c>
      <c r="AE47">
        <f t="shared" si="2"/>
        <v>0</v>
      </c>
      <c r="AF47">
        <f t="shared" si="26"/>
        <v>0</v>
      </c>
      <c r="AG47">
        <f t="shared" si="26"/>
        <v>-2.8016450415363289E-5</v>
      </c>
      <c r="AH47">
        <f t="shared" si="4"/>
        <v>-0.23042178065619195</v>
      </c>
      <c r="AI47">
        <f t="shared" si="23"/>
        <v>-0.23044979710660732</v>
      </c>
      <c r="AJ47">
        <f t="shared" si="6"/>
        <v>-19.936449614049252</v>
      </c>
      <c r="AK47">
        <f t="shared" si="20"/>
        <v>-13.038185261940599</v>
      </c>
      <c r="AL47">
        <f t="shared" si="24"/>
        <v>-33.205084673096458</v>
      </c>
      <c r="AN47">
        <f t="shared" si="27"/>
        <v>0</v>
      </c>
      <c r="AO47">
        <f t="shared" si="27"/>
        <v>0</v>
      </c>
      <c r="AP47">
        <f t="shared" si="27"/>
        <v>-4.8945689994958181E-7</v>
      </c>
      <c r="AQ47">
        <f t="shared" si="27"/>
        <v>-4.025546733036409E-3</v>
      </c>
      <c r="AR47">
        <f t="shared" si="27"/>
        <v>-4.0260361899363585E-3</v>
      </c>
      <c r="AS47">
        <f t="shared" si="27"/>
        <v>-0.34829654290332951</v>
      </c>
      <c r="AT47">
        <f t="shared" si="27"/>
        <v>-0.22778152280769656</v>
      </c>
      <c r="AU47">
        <f t="shared" si="25"/>
        <v>-0.5801041019009624</v>
      </c>
      <c r="AW47">
        <v>44</v>
      </c>
      <c r="AX47">
        <f>IF(Z47&gt;0, (R47*SUMPRODUCT(K47:$K$98, X47:$X$98)-K47*$AZ$3)/Z47, 0)</f>
        <v>-148415785.52634814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0.79893513299999996</v>
      </c>
      <c r="Q48" s="4">
        <f t="shared" si="22"/>
        <v>25</v>
      </c>
      <c r="R48">
        <f t="shared" si="0"/>
        <v>50000</v>
      </c>
      <c r="S48">
        <f t="shared" si="1"/>
        <v>-693571890.30011368</v>
      </c>
      <c r="U48">
        <f t="shared" si="12"/>
        <v>0.79893513299999996</v>
      </c>
      <c r="V48">
        <f t="shared" si="13"/>
        <v>0.01</v>
      </c>
      <c r="W48">
        <f t="shared" si="14"/>
        <v>1.1206580166145316E-6</v>
      </c>
      <c r="X48">
        <f t="shared" si="15"/>
        <v>8.9533306155144693E-7</v>
      </c>
      <c r="Y48">
        <f t="shared" si="16"/>
        <v>1.1206580166145317E-8</v>
      </c>
      <c r="Z48">
        <f t="shared" si="17"/>
        <v>2.1411837489693935E-7</v>
      </c>
      <c r="AB48">
        <f t="shared" si="18"/>
        <v>-166.32333984224502</v>
      </c>
      <c r="AC48">
        <f t="shared" si="19"/>
        <v>-148.50648602525862</v>
      </c>
      <c r="AE48">
        <f t="shared" si="2"/>
        <v>0</v>
      </c>
      <c r="AF48">
        <f t="shared" si="26"/>
        <v>0</v>
      </c>
      <c r="AG48">
        <f t="shared" si="26"/>
        <v>-5.3529593724234841E-6</v>
      </c>
      <c r="AH48">
        <f t="shared" si="4"/>
        <v>-4.4766653077572348E-2</v>
      </c>
      <c r="AI48">
        <f t="shared" si="23"/>
        <v>-4.477200603694477E-2</v>
      </c>
      <c r="AJ48">
        <f t="shared" si="6"/>
        <v>-17.816853816986395</v>
      </c>
      <c r="AK48">
        <f t="shared" si="20"/>
        <v>-11.642633788957152</v>
      </c>
      <c r="AL48">
        <f t="shared" si="24"/>
        <v>-29.504259611980491</v>
      </c>
      <c r="AN48">
        <f t="shared" si="27"/>
        <v>0</v>
      </c>
      <c r="AO48">
        <f t="shared" si="27"/>
        <v>0</v>
      </c>
      <c r="AP48">
        <f t="shared" si="27"/>
        <v>-8.3498229902767141E-8</v>
      </c>
      <c r="AQ48">
        <f t="shared" si="27"/>
        <v>-6.9829341689104795E-4</v>
      </c>
      <c r="AR48">
        <f t="shared" si="27"/>
        <v>-6.9837691512095071E-4</v>
      </c>
      <c r="AS48">
        <f t="shared" si="27"/>
        <v>-0.27791650424598646</v>
      </c>
      <c r="AT48">
        <f t="shared" si="27"/>
        <v>-0.18160782571827097</v>
      </c>
      <c r="AU48">
        <f t="shared" si="25"/>
        <v>-0.46022270687937838</v>
      </c>
      <c r="AW48">
        <v>45</v>
      </c>
      <c r="AX48">
        <f>IF(Z48&gt;0, (R48*SUMPRODUCT(K48:$K$98, X48:$X$98)-K48*$AZ$3)/Z48, 0)</f>
        <v>-693571890.30011368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0.80179641700000004</v>
      </c>
      <c r="Q49" s="4">
        <f t="shared" si="22"/>
        <v>25</v>
      </c>
      <c r="R49">
        <f t="shared" si="0"/>
        <v>50000</v>
      </c>
      <c r="S49">
        <f t="shared" si="1"/>
        <v>-3290391428.1848254</v>
      </c>
      <c r="U49">
        <f t="shared" si="12"/>
        <v>0.80179641700000004</v>
      </c>
      <c r="V49">
        <f t="shared" si="13"/>
        <v>0.01</v>
      </c>
      <c r="W49">
        <f t="shared" si="14"/>
        <v>2.1411837489693935E-7</v>
      </c>
      <c r="X49">
        <f t="shared" si="15"/>
        <v>1.7167934580622872E-7</v>
      </c>
      <c r="Y49">
        <f t="shared" si="16"/>
        <v>2.1411837489693935E-9</v>
      </c>
      <c r="Z49">
        <f t="shared" si="17"/>
        <v>4.0297845341741241E-8</v>
      </c>
      <c r="AB49">
        <f t="shared" si="18"/>
        <v>-148.50648602525862</v>
      </c>
      <c r="AC49">
        <f t="shared" si="19"/>
        <v>-132.59568488678318</v>
      </c>
      <c r="AE49">
        <f t="shared" si="2"/>
        <v>0</v>
      </c>
      <c r="AF49">
        <f t="shared" si="26"/>
        <v>0</v>
      </c>
      <c r="AG49">
        <f t="shared" si="26"/>
        <v>-1.0074461335435311E-6</v>
      </c>
      <c r="AH49">
        <f t="shared" si="4"/>
        <v>-8.583967290311436E-3</v>
      </c>
      <c r="AI49">
        <f t="shared" si="23"/>
        <v>-8.5849747364449801E-3</v>
      </c>
      <c r="AJ49">
        <f t="shared" si="6"/>
        <v>-15.910801138475449</v>
      </c>
      <c r="AK49">
        <f t="shared" si="20"/>
        <v>-10.395454021768105</v>
      </c>
      <c r="AL49">
        <f t="shared" si="24"/>
        <v>-26.314840134979999</v>
      </c>
      <c r="AN49">
        <f t="shared" si="27"/>
        <v>0</v>
      </c>
      <c r="AO49">
        <f t="shared" si="27"/>
        <v>0</v>
      </c>
      <c r="AP49">
        <f t="shared" si="27"/>
        <v>-1.4030951823087962E-8</v>
      </c>
      <c r="AQ49">
        <f t="shared" si="27"/>
        <v>-1.1955103850335883E-4</v>
      </c>
      <c r="AR49">
        <f t="shared" si="27"/>
        <v>-1.1956506945518193E-4</v>
      </c>
      <c r="AS49">
        <f t="shared" si="27"/>
        <v>-0.22159366819490195</v>
      </c>
      <c r="AT49">
        <f t="shared" si="27"/>
        <v>-0.1447800628759392</v>
      </c>
      <c r="AU49">
        <f t="shared" si="25"/>
        <v>-0.36649329614029635</v>
      </c>
      <c r="AW49">
        <v>46</v>
      </c>
      <c r="AX49">
        <f>IF(Z49&gt;0, (R49*SUMPRODUCT(K49:$K$98, X49:$X$98)-K49*$AZ$3)/Z49, 0)</f>
        <v>-3290391428.1848254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0.804638195</v>
      </c>
      <c r="Q50" s="4">
        <f t="shared" si="22"/>
        <v>25</v>
      </c>
      <c r="R50">
        <f t="shared" si="0"/>
        <v>50000</v>
      </c>
      <c r="S50">
        <f t="shared" si="1"/>
        <v>-15849284991.791086</v>
      </c>
      <c r="U50">
        <f t="shared" si="12"/>
        <v>0.804638195</v>
      </c>
      <c r="V50">
        <f t="shared" si="13"/>
        <v>0.01</v>
      </c>
      <c r="W50">
        <f t="shared" si="14"/>
        <v>4.0297845341741241E-8</v>
      </c>
      <c r="X50">
        <f t="shared" si="15"/>
        <v>3.2425185538167833E-8</v>
      </c>
      <c r="Y50">
        <f t="shared" si="16"/>
        <v>4.0297845341741244E-10</v>
      </c>
      <c r="Z50">
        <f t="shared" si="17"/>
        <v>7.4696813501559966E-9</v>
      </c>
      <c r="AB50">
        <f t="shared" si="18"/>
        <v>-132.59568488678318</v>
      </c>
      <c r="AC50">
        <f t="shared" si="19"/>
        <v>-118.38910851648922</v>
      </c>
      <c r="AE50">
        <f t="shared" si="2"/>
        <v>0</v>
      </c>
      <c r="AF50">
        <f t="shared" si="26"/>
        <v>0</v>
      </c>
      <c r="AG50">
        <f t="shared" si="26"/>
        <v>-1.8674203375389991E-7</v>
      </c>
      <c r="AH50">
        <f t="shared" si="4"/>
        <v>-1.6212592769083917E-3</v>
      </c>
      <c r="AI50">
        <f t="shared" si="23"/>
        <v>-1.6214460189421457E-3</v>
      </c>
      <c r="AJ50">
        <f t="shared" si="6"/>
        <v>-14.206576370293959</v>
      </c>
      <c r="AK50">
        <f t="shared" si="20"/>
        <v>-9.2816979420748229</v>
      </c>
      <c r="AL50">
        <f t="shared" si="24"/>
        <v>-23.489895758387725</v>
      </c>
      <c r="AN50">
        <f t="shared" si="27"/>
        <v>0</v>
      </c>
      <c r="AO50">
        <f t="shared" si="27"/>
        <v>0</v>
      </c>
      <c r="AP50">
        <f t="shared" si="27"/>
        <v>-2.3221451391032359E-9</v>
      </c>
      <c r="AQ50">
        <f t="shared" si="27"/>
        <v>-2.0160428123324027E-5</v>
      </c>
      <c r="AR50">
        <f t="shared" si="27"/>
        <v>-2.0162750268463135E-5</v>
      </c>
      <c r="AS50">
        <f t="shared" si="27"/>
        <v>-0.17665938192069225</v>
      </c>
      <c r="AT50">
        <f t="shared" si="27"/>
        <v>-0.11541830901990718</v>
      </c>
      <c r="AU50">
        <f t="shared" si="25"/>
        <v>-0.29209785369086788</v>
      </c>
      <c r="AW50">
        <v>47</v>
      </c>
      <c r="AX50">
        <f>IF(Z50&gt;0, (R50*SUMPRODUCT(K50:$K$98, X50:$X$98)-K50*$AZ$3)/Z50, 0)</f>
        <v>-15849284991.791086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0.80770724299999996</v>
      </c>
      <c r="Q51" s="4">
        <f t="shared" si="22"/>
        <v>25</v>
      </c>
      <c r="R51">
        <f t="shared" si="0"/>
        <v>50000</v>
      </c>
      <c r="S51">
        <f t="shared" si="1"/>
        <v>-77628699567.611847</v>
      </c>
      <c r="U51">
        <f t="shared" si="12"/>
        <v>0.80770724299999996</v>
      </c>
      <c r="V51">
        <f t="shared" si="13"/>
        <v>0.01</v>
      </c>
      <c r="W51">
        <f t="shared" si="14"/>
        <v>7.4696813501559966E-9</v>
      </c>
      <c r="X51">
        <f t="shared" si="15"/>
        <v>6.0333157294230169E-9</v>
      </c>
      <c r="Y51">
        <f t="shared" si="16"/>
        <v>7.4696813501559969E-11</v>
      </c>
      <c r="Z51">
        <f t="shared" si="17"/>
        <v>1.3616688072314197E-9</v>
      </c>
      <c r="AB51">
        <f t="shared" si="18"/>
        <v>-118.38910851648922</v>
      </c>
      <c r="AC51">
        <f t="shared" si="19"/>
        <v>-105.70457874715625</v>
      </c>
      <c r="AE51">
        <f t="shared" si="2"/>
        <v>0</v>
      </c>
      <c r="AF51">
        <f t="shared" si="26"/>
        <v>0</v>
      </c>
      <c r="AG51">
        <f t="shared" si="26"/>
        <v>-3.4041720180785489E-8</v>
      </c>
      <c r="AH51">
        <f t="shared" si="4"/>
        <v>-3.0166578647115085E-4</v>
      </c>
      <c r="AI51">
        <f t="shared" si="23"/>
        <v>-3.0169982819133165E-4</v>
      </c>
      <c r="AJ51">
        <f t="shared" si="6"/>
        <v>-12.684529769332968</v>
      </c>
      <c r="AK51">
        <f t="shared" si="20"/>
        <v>-8.2872375961542453</v>
      </c>
      <c r="AL51">
        <f t="shared" si="24"/>
        <v>-20.972069065315406</v>
      </c>
      <c r="AN51">
        <f t="shared" si="27"/>
        <v>0</v>
      </c>
      <c r="AO51">
        <f t="shared" si="27"/>
        <v>0</v>
      </c>
      <c r="AP51">
        <f t="shared" si="27"/>
        <v>-3.7795557103685494E-10</v>
      </c>
      <c r="AQ51">
        <f t="shared" si="27"/>
        <v>-3.349309728840939E-6</v>
      </c>
      <c r="AR51">
        <f t="shared" si="27"/>
        <v>-3.3496876844119757E-6</v>
      </c>
      <c r="AS51">
        <f t="shared" si="27"/>
        <v>-0.14083273896976159</v>
      </c>
      <c r="AT51">
        <f t="shared" si="27"/>
        <v>-9.2010850254873849E-2</v>
      </c>
      <c r="AU51">
        <f t="shared" si="25"/>
        <v>-0.23284693891231983</v>
      </c>
      <c r="AW51">
        <v>48</v>
      </c>
      <c r="AX51">
        <f>IF(Z51&gt;0, (R51*SUMPRODUCT(K51:$K$98, X51:$X$98)-K51*$AZ$3)/Z51, 0)</f>
        <v>-77628699567.611847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0.81092303399999999</v>
      </c>
      <c r="Q52" s="4">
        <f t="shared" si="22"/>
        <v>25</v>
      </c>
      <c r="R52">
        <f t="shared" si="0"/>
        <v>50000</v>
      </c>
      <c r="S52">
        <f t="shared" si="1"/>
        <v>-387047773885.9837</v>
      </c>
      <c r="U52">
        <f t="shared" si="12"/>
        <v>0.81092303399999999</v>
      </c>
      <c r="V52">
        <f t="shared" si="13"/>
        <v>0.01</v>
      </c>
      <c r="W52">
        <f t="shared" si="14"/>
        <v>1.3616688072314197E-9</v>
      </c>
      <c r="X52">
        <f t="shared" si="15"/>
        <v>1.104208600463264E-9</v>
      </c>
      <c r="Y52">
        <f t="shared" si="16"/>
        <v>1.3616688072314197E-11</v>
      </c>
      <c r="Z52">
        <f t="shared" si="17"/>
        <v>2.4384351869584148E-10</v>
      </c>
      <c r="AB52">
        <f t="shared" si="18"/>
        <v>-105.70457874715625</v>
      </c>
      <c r="AC52">
        <f t="shared" si="19"/>
        <v>-94.379091087750695</v>
      </c>
      <c r="AE52">
        <f t="shared" si="2"/>
        <v>0</v>
      </c>
      <c r="AF52">
        <f t="shared" si="26"/>
        <v>0</v>
      </c>
      <c r="AG52">
        <f t="shared" si="26"/>
        <v>-6.0960879673960371E-9</v>
      </c>
      <c r="AH52">
        <f t="shared" si="4"/>
        <v>-5.5210430023163198E-5</v>
      </c>
      <c r="AI52">
        <f t="shared" si="23"/>
        <v>-5.5216526111130594E-5</v>
      </c>
      <c r="AJ52">
        <f t="shared" si="6"/>
        <v>-11.325487659405553</v>
      </c>
      <c r="AK52">
        <f t="shared" si="20"/>
        <v>-7.399320512300938</v>
      </c>
      <c r="AL52">
        <f t="shared" si="24"/>
        <v>-18.724863388232603</v>
      </c>
      <c r="AN52">
        <f t="shared" si="27"/>
        <v>0</v>
      </c>
      <c r="AO52">
        <f t="shared" si="27"/>
        <v>0</v>
      </c>
      <c r="AP52">
        <f t="shared" si="27"/>
        <v>-6.043137227149772E-11</v>
      </c>
      <c r="AQ52">
        <f t="shared" si="27"/>
        <v>-5.473087113971588E-7</v>
      </c>
      <c r="AR52">
        <f t="shared" si="27"/>
        <v>-5.4736914276943025E-7</v>
      </c>
      <c r="AS52">
        <f t="shared" si="27"/>
        <v>-0.11227114250356533</v>
      </c>
      <c r="AT52">
        <f t="shared" si="27"/>
        <v>-7.3350498684812984E-2</v>
      </c>
      <c r="AU52">
        <f t="shared" si="25"/>
        <v>-0.18562218855752108</v>
      </c>
      <c r="AW52">
        <v>49</v>
      </c>
      <c r="AX52">
        <f>IF(Z52&gt;0, (R52*SUMPRODUCT(K52:$K$98, X52:$X$98)-K52*$AZ$3)/Z52, 0)</f>
        <v>-387047773885.9837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0.81424565900000001</v>
      </c>
      <c r="Q53" s="4">
        <f t="shared" si="22"/>
        <v>25</v>
      </c>
      <c r="R53">
        <f t="shared" si="0"/>
        <v>50000</v>
      </c>
      <c r="S53">
        <f t="shared" si="1"/>
        <v>-1966257957174.907</v>
      </c>
      <c r="U53">
        <f t="shared" si="12"/>
        <v>0.81424565900000001</v>
      </c>
      <c r="V53">
        <f t="shared" si="13"/>
        <v>0.01</v>
      </c>
      <c r="W53">
        <f t="shared" si="14"/>
        <v>2.4384351869584148E-10</v>
      </c>
      <c r="X53">
        <f t="shared" si="15"/>
        <v>1.9854852657337427E-10</v>
      </c>
      <c r="Y53">
        <f t="shared" si="16"/>
        <v>2.4384351869584147E-12</v>
      </c>
      <c r="Z53">
        <f t="shared" si="17"/>
        <v>4.2856556935508796E-11</v>
      </c>
      <c r="AB53">
        <f t="shared" si="18"/>
        <v>-94.379091087750695</v>
      </c>
      <c r="AC53">
        <f t="shared" si="19"/>
        <v>-84.267046091563614</v>
      </c>
      <c r="AE53">
        <f t="shared" si="2"/>
        <v>0</v>
      </c>
      <c r="AF53">
        <f t="shared" si="26"/>
        <v>0</v>
      </c>
      <c r="AG53">
        <f t="shared" si="26"/>
        <v>-1.0714139233877199E-9</v>
      </c>
      <c r="AH53">
        <f t="shared" si="4"/>
        <v>-9.9274263286687128E-6</v>
      </c>
      <c r="AI53">
        <f t="shared" si="23"/>
        <v>-9.928497742592101E-6</v>
      </c>
      <c r="AJ53">
        <f t="shared" si="6"/>
        <v>-10.11204499618708</v>
      </c>
      <c r="AK53">
        <f t="shared" si="20"/>
        <v>-6.6065363761425493</v>
      </c>
      <c r="AL53">
        <f t="shared" si="24"/>
        <v>-16.718591300827374</v>
      </c>
      <c r="AN53">
        <f t="shared" si="27"/>
        <v>0</v>
      </c>
      <c r="AO53">
        <f t="shared" si="27"/>
        <v>0</v>
      </c>
      <c r="AP53">
        <f t="shared" si="27"/>
        <v>-9.4831035797346008E-12</v>
      </c>
      <c r="AQ53">
        <f t="shared" si="27"/>
        <v>-8.786782596335711E-8</v>
      </c>
      <c r="AR53">
        <f t="shared" si="27"/>
        <v>-8.7877309066936841E-8</v>
      </c>
      <c r="AS53">
        <f t="shared" si="27"/>
        <v>-8.9501889053832467E-2</v>
      </c>
      <c r="AT53">
        <f t="shared" si="27"/>
        <v>-5.8474570276395889E-2</v>
      </c>
      <c r="AU53">
        <f t="shared" si="25"/>
        <v>-0.14797654720753742</v>
      </c>
      <c r="AW53">
        <v>50</v>
      </c>
      <c r="AX53">
        <f>IF(Z53&gt;0, (R53*SUMPRODUCT(K53:$K$98, X53:$X$98)-K53*$AZ$3)/Z53, 0)</f>
        <v>-1966257957174.907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0.81781076600000002</v>
      </c>
      <c r="Q54" s="4">
        <f t="shared" si="22"/>
        <v>25</v>
      </c>
      <c r="R54">
        <f t="shared" si="0"/>
        <v>50000</v>
      </c>
      <c r="S54">
        <f t="shared" si="1"/>
        <v>-10195686587193.934</v>
      </c>
      <c r="U54">
        <f t="shared" si="12"/>
        <v>0.81781076600000002</v>
      </c>
      <c r="V54">
        <f t="shared" si="13"/>
        <v>0.01</v>
      </c>
      <c r="W54">
        <f t="shared" si="14"/>
        <v>4.2856556935508796E-11</v>
      </c>
      <c r="X54">
        <f t="shared" si="15"/>
        <v>3.5048553655551062E-11</v>
      </c>
      <c r="Y54">
        <f t="shared" si="16"/>
        <v>4.28565569355088E-13</v>
      </c>
      <c r="Z54">
        <f t="shared" si="17"/>
        <v>7.3794377106026458E-12</v>
      </c>
      <c r="AB54">
        <f t="shared" si="18"/>
        <v>-84.267046091563614</v>
      </c>
      <c r="AC54">
        <f t="shared" si="19"/>
        <v>-75.238434087024501</v>
      </c>
      <c r="AE54">
        <f t="shared" si="2"/>
        <v>0</v>
      </c>
      <c r="AF54">
        <f t="shared" si="26"/>
        <v>0</v>
      </c>
      <c r="AG54">
        <f t="shared" si="26"/>
        <v>-1.8448594276506614E-10</v>
      </c>
      <c r="AH54">
        <f t="shared" si="4"/>
        <v>-1.7524276827775531E-6</v>
      </c>
      <c r="AI54">
        <f t="shared" si="23"/>
        <v>-1.7526121687203181E-6</v>
      </c>
      <c r="AJ54">
        <f t="shared" si="6"/>
        <v>-9.0286120045391129</v>
      </c>
      <c r="AK54">
        <f t="shared" si="20"/>
        <v>-5.8986932264094536</v>
      </c>
      <c r="AL54">
        <f t="shared" si="24"/>
        <v>-14.927306983560737</v>
      </c>
      <c r="AN54">
        <f t="shared" si="27"/>
        <v>0</v>
      </c>
      <c r="AO54">
        <f t="shared" si="27"/>
        <v>0</v>
      </c>
      <c r="AP54">
        <f t="shared" si="27"/>
        <v>-1.4579360190510344E-12</v>
      </c>
      <c r="AQ54">
        <f t="shared" si="27"/>
        <v>-1.3848900361785887E-8</v>
      </c>
      <c r="AR54">
        <f t="shared" si="27"/>
        <v>-1.3850358297804937E-8</v>
      </c>
      <c r="AS54">
        <f t="shared" si="27"/>
        <v>-7.1350361150370953E-2</v>
      </c>
      <c r="AT54">
        <f t="shared" si="27"/>
        <v>-4.6615569680917512E-2</v>
      </c>
      <c r="AU54">
        <f t="shared" si="25"/>
        <v>-0.11796594468164678</v>
      </c>
      <c r="AW54">
        <v>51</v>
      </c>
      <c r="AX54">
        <f>IF(Z54&gt;0, (R54*SUMPRODUCT(K54:$K$98, X54:$X$98)-K54*$AZ$3)/Z54, 0)</f>
        <v>-10195686587193.934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0.82147716100000001</v>
      </c>
      <c r="Q55" s="4">
        <f t="shared" si="22"/>
        <v>25</v>
      </c>
      <c r="R55">
        <f t="shared" si="0"/>
        <v>50000</v>
      </c>
      <c r="S55">
        <f t="shared" si="1"/>
        <v>-54018147637234.68</v>
      </c>
      <c r="U55">
        <f t="shared" si="12"/>
        <v>0.82147716100000001</v>
      </c>
      <c r="V55">
        <f t="shared" si="13"/>
        <v>0.01</v>
      </c>
      <c r="W55">
        <f t="shared" si="14"/>
        <v>7.3794377106026458E-12</v>
      </c>
      <c r="X55">
        <f t="shared" si="15"/>
        <v>6.0620395402822014E-12</v>
      </c>
      <c r="Y55">
        <f t="shared" si="16"/>
        <v>7.379437710602646E-14</v>
      </c>
      <c r="Z55">
        <f t="shared" si="17"/>
        <v>1.243603793214418E-12</v>
      </c>
      <c r="AB55">
        <f t="shared" si="18"/>
        <v>-75.238434087024501</v>
      </c>
      <c r="AC55">
        <f t="shared" si="19"/>
        <v>-67.177173304081492</v>
      </c>
      <c r="AE55">
        <f t="shared" si="2"/>
        <v>0</v>
      </c>
      <c r="AF55">
        <f t="shared" si="26"/>
        <v>0</v>
      </c>
      <c r="AG55">
        <f t="shared" si="26"/>
        <v>-3.1090094830360452E-11</v>
      </c>
      <c r="AH55">
        <f t="shared" si="4"/>
        <v>-3.0310197701411007E-7</v>
      </c>
      <c r="AI55">
        <f t="shared" si="23"/>
        <v>-3.0313306710894045E-7</v>
      </c>
      <c r="AJ55">
        <f t="shared" si="6"/>
        <v>-8.061260782943009</v>
      </c>
      <c r="AK55">
        <f t="shared" si="20"/>
        <v>-5.2666903860917156</v>
      </c>
      <c r="AL55">
        <f t="shared" si="24"/>
        <v>-13.327951472167792</v>
      </c>
      <c r="AN55">
        <f t="shared" si="27"/>
        <v>0</v>
      </c>
      <c r="AO55">
        <f t="shared" si="27"/>
        <v>0</v>
      </c>
      <c r="AP55">
        <f t="shared" si="27"/>
        <v>-2.1937099733110567E-13</v>
      </c>
      <c r="AQ55">
        <f t="shared" si="27"/>
        <v>-2.1386806104458672E-9</v>
      </c>
      <c r="AR55">
        <f t="shared" si="27"/>
        <v>-2.1388999814431986E-9</v>
      </c>
      <c r="AS55">
        <f t="shared" si="27"/>
        <v>-5.6880071525977884E-2</v>
      </c>
      <c r="AT55">
        <f t="shared" si="27"/>
        <v>-3.716164678606388E-2</v>
      </c>
      <c r="AU55">
        <f t="shared" si="25"/>
        <v>-9.4041720450941738E-2</v>
      </c>
      <c r="AW55">
        <v>52</v>
      </c>
      <c r="AX55">
        <f>IF(Z55&gt;0, (R55*SUMPRODUCT(K55:$K$98, X55:$X$98)-K55*$AZ$3)/Z55, 0)</f>
        <v>-54018147637234.68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0.825360447</v>
      </c>
      <c r="Q56" s="4">
        <f t="shared" si="22"/>
        <v>25</v>
      </c>
      <c r="R56">
        <f t="shared" si="0"/>
        <v>50000</v>
      </c>
      <c r="S56">
        <f t="shared" si="1"/>
        <v>-292945942117077.5</v>
      </c>
      <c r="U56">
        <f t="shared" si="12"/>
        <v>0.825360447</v>
      </c>
      <c r="V56">
        <f t="shared" si="13"/>
        <v>0.01</v>
      </c>
      <c r="W56">
        <f t="shared" si="14"/>
        <v>1.243603793214418E-12</v>
      </c>
      <c r="X56">
        <f t="shared" si="15"/>
        <v>1.0264213826583477E-12</v>
      </c>
      <c r="Y56">
        <f t="shared" si="16"/>
        <v>1.243603793214418E-14</v>
      </c>
      <c r="Z56">
        <f t="shared" si="17"/>
        <v>2.0474637262392613E-13</v>
      </c>
      <c r="AB56">
        <f t="shared" si="18"/>
        <v>-67.177173304081492</v>
      </c>
      <c r="AC56">
        <f t="shared" si="19"/>
        <v>-59.979619023370248</v>
      </c>
      <c r="AE56">
        <f t="shared" si="2"/>
        <v>0</v>
      </c>
      <c r="AF56">
        <f t="shared" si="26"/>
        <v>0</v>
      </c>
      <c r="AG56">
        <f t="shared" si="26"/>
        <v>-5.1186593155981528E-12</v>
      </c>
      <c r="AH56">
        <f t="shared" si="4"/>
        <v>-5.1321069132917382E-8</v>
      </c>
      <c r="AI56">
        <f t="shared" si="23"/>
        <v>-5.1326187792232982E-8</v>
      </c>
      <c r="AJ56">
        <f t="shared" si="6"/>
        <v>-7.1975542807112447</v>
      </c>
      <c r="AK56">
        <f t="shared" si="20"/>
        <v>-4.7024021312857052</v>
      </c>
      <c r="AL56">
        <f t="shared" si="24"/>
        <v>-11.899956463323138</v>
      </c>
      <c r="AN56">
        <f t="shared" si="27"/>
        <v>0</v>
      </c>
      <c r="AO56">
        <f t="shared" si="27"/>
        <v>0</v>
      </c>
      <c r="AP56">
        <f t="shared" si="27"/>
        <v>-3.2247449055140544E-14</v>
      </c>
      <c r="AQ56">
        <f t="shared" si="27"/>
        <v>-3.2332168645720923E-10</v>
      </c>
      <c r="AR56">
        <f t="shared" si="27"/>
        <v>-3.2335393390626434E-10</v>
      </c>
      <c r="AS56">
        <f t="shared" si="27"/>
        <v>-4.5344444839599894E-2</v>
      </c>
      <c r="AT56">
        <f t="shared" si="27"/>
        <v>-2.96250373028977E-2</v>
      </c>
      <c r="AU56">
        <f t="shared" si="25"/>
        <v>-7.4969482465851528E-2</v>
      </c>
      <c r="AW56">
        <v>53</v>
      </c>
      <c r="AX56">
        <f>IF(Z56&gt;0, (R56*SUMPRODUCT(K56:$K$98, X56:$X$98)-K56*$AZ$3)/Z56, 0)</f>
        <v>-292945942117077.5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0.82947136099999996</v>
      </c>
      <c r="Q57" s="4">
        <f t="shared" si="22"/>
        <v>25</v>
      </c>
      <c r="R57">
        <f t="shared" si="0"/>
        <v>50000</v>
      </c>
      <c r="S57">
        <f t="shared" si="1"/>
        <v>-1629359586681778.5</v>
      </c>
      <c r="U57">
        <f t="shared" si="12"/>
        <v>0.82947136099999996</v>
      </c>
      <c r="V57">
        <f t="shared" si="13"/>
        <v>0.01</v>
      </c>
      <c r="W57">
        <f t="shared" si="14"/>
        <v>2.0474637262392613E-13</v>
      </c>
      <c r="X57">
        <f t="shared" si="15"/>
        <v>1.6983125236018114E-13</v>
      </c>
      <c r="Y57">
        <f t="shared" si="16"/>
        <v>2.0474637262392615E-15</v>
      </c>
      <c r="Z57">
        <f t="shared" si="17"/>
        <v>3.2867656537505728E-14</v>
      </c>
      <c r="AB57">
        <f t="shared" si="18"/>
        <v>-59.979619023370248</v>
      </c>
      <c r="AC57">
        <f t="shared" si="19"/>
        <v>-53.553231271148988</v>
      </c>
      <c r="AE57">
        <f t="shared" si="2"/>
        <v>0</v>
      </c>
      <c r="AF57">
        <f t="shared" si="26"/>
        <v>0</v>
      </c>
      <c r="AG57">
        <f t="shared" si="26"/>
        <v>-8.2169141343764316E-13</v>
      </c>
      <c r="AH57">
        <f t="shared" si="4"/>
        <v>-8.4915626180090574E-9</v>
      </c>
      <c r="AI57">
        <f t="shared" si="23"/>
        <v>-8.4923843094224947E-9</v>
      </c>
      <c r="AJ57">
        <f t="shared" si="6"/>
        <v>-6.4263877522212596</v>
      </c>
      <c r="AK57">
        <f t="shared" si="20"/>
        <v>-4.1985733316359175</v>
      </c>
      <c r="AL57">
        <f t="shared" si="24"/>
        <v>-10.624961092349562</v>
      </c>
      <c r="AN57">
        <f t="shared" si="27"/>
        <v>0</v>
      </c>
      <c r="AO57">
        <f t="shared" si="27"/>
        <v>0</v>
      </c>
      <c r="AP57">
        <f t="shared" si="27"/>
        <v>-4.621999203610311E-15</v>
      </c>
      <c r="AQ57">
        <f t="shared" si="27"/>
        <v>-4.7764884743831406E-11</v>
      </c>
      <c r="AR57">
        <f t="shared" si="27"/>
        <v>-4.7769506743035018E-11</v>
      </c>
      <c r="AS57">
        <f t="shared" si="27"/>
        <v>-3.6148313816001448E-2</v>
      </c>
      <c r="AT57">
        <f t="shared" si="27"/>
        <v>-2.3616898360826519E-2</v>
      </c>
      <c r="AU57">
        <f t="shared" si="25"/>
        <v>-5.9765212224597478E-2</v>
      </c>
      <c r="AW57">
        <v>54</v>
      </c>
      <c r="AX57">
        <f>IF(Z57&gt;0, (R57*SUMPRODUCT(K57:$K$98, X57:$X$98)-K57*$AZ$3)/Z57, 0)</f>
        <v>-1629359586681778.5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0.83365815200000004</v>
      </c>
      <c r="Q58" s="4">
        <f t="shared" si="22"/>
        <v>25</v>
      </c>
      <c r="R58">
        <f t="shared" si="0"/>
        <v>50000</v>
      </c>
      <c r="S58">
        <f t="shared" si="1"/>
        <v>-9305156385594596</v>
      </c>
      <c r="U58">
        <f t="shared" si="12"/>
        <v>0.83365815200000004</v>
      </c>
      <c r="V58">
        <f t="shared" si="13"/>
        <v>0.01</v>
      </c>
      <c r="W58">
        <f t="shared" si="14"/>
        <v>3.2867656537505728E-14</v>
      </c>
      <c r="X58">
        <f t="shared" si="15"/>
        <v>2.7400389809627746E-14</v>
      </c>
      <c r="Y58">
        <f t="shared" si="16"/>
        <v>3.2867656537505729E-16</v>
      </c>
      <c r="Z58">
        <f t="shared" si="17"/>
        <v>5.1385901625029252E-15</v>
      </c>
      <c r="AB58">
        <f t="shared" si="18"/>
        <v>-53.553231271148988</v>
      </c>
      <c r="AC58">
        <f t="shared" si="19"/>
        <v>-47.815385063567668</v>
      </c>
      <c r="AE58">
        <f t="shared" si="2"/>
        <v>0</v>
      </c>
      <c r="AF58">
        <f t="shared" si="26"/>
        <v>0</v>
      </c>
      <c r="AG58">
        <f t="shared" si="26"/>
        <v>-1.2846475406257313E-13</v>
      </c>
      <c r="AH58">
        <f t="shared" si="4"/>
        <v>-1.3700194904813873E-9</v>
      </c>
      <c r="AI58">
        <f t="shared" si="23"/>
        <v>-1.3701479552354499E-9</v>
      </c>
      <c r="AJ58">
        <f t="shared" si="6"/>
        <v>-5.7378462075813204</v>
      </c>
      <c r="AK58">
        <f t="shared" si="20"/>
        <v>-3.7487261889804295</v>
      </c>
      <c r="AL58">
        <f t="shared" si="24"/>
        <v>-9.4865723979318979</v>
      </c>
      <c r="AN58">
        <f t="shared" si="27"/>
        <v>0</v>
      </c>
      <c r="AO58">
        <f t="shared" si="27"/>
        <v>0</v>
      </c>
      <c r="AP58">
        <f t="shared" si="27"/>
        <v>-6.4518919370264654E-16</v>
      </c>
      <c r="AQ58">
        <f t="shared" si="27"/>
        <v>-6.8806559189772208E-12</v>
      </c>
      <c r="AR58">
        <f t="shared" si="27"/>
        <v>-6.8813011081709236E-12</v>
      </c>
      <c r="AS58">
        <f t="shared" si="27"/>
        <v>-2.8817214459119243E-2</v>
      </c>
      <c r="AT58">
        <f t="shared" si="27"/>
        <v>-1.8827246780095015E-2</v>
      </c>
      <c r="AU58">
        <f t="shared" si="25"/>
        <v>-4.764446124609556E-2</v>
      </c>
      <c r="AW58">
        <v>55</v>
      </c>
      <c r="AX58">
        <f>IF(Z58&gt;0, (R58*SUMPRODUCT(K58:$K$98, X58:$X$98)-K58*$AZ$3)/Z58, 0)</f>
        <v>-9305156385594596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0.83803355999999996</v>
      </c>
      <c r="Q59" s="4">
        <f t="shared" si="22"/>
        <v>25</v>
      </c>
      <c r="R59">
        <f t="shared" si="0"/>
        <v>50000</v>
      </c>
      <c r="S59">
        <f t="shared" si="1"/>
        <v>-5.4671119125262504E+16</v>
      </c>
      <c r="U59">
        <f t="shared" si="12"/>
        <v>0.83803355999999996</v>
      </c>
      <c r="V59">
        <f t="shared" si="13"/>
        <v>0.01</v>
      </c>
      <c r="W59">
        <f t="shared" si="14"/>
        <v>5.1385901625029252E-15</v>
      </c>
      <c r="X59">
        <f t="shared" si="15"/>
        <v>4.3063110072633044E-15</v>
      </c>
      <c r="Y59">
        <f t="shared" si="16"/>
        <v>5.1385901625029251E-17</v>
      </c>
      <c r="Z59">
        <f t="shared" si="17"/>
        <v>7.8089325361459149E-16</v>
      </c>
      <c r="AB59">
        <f t="shared" si="18"/>
        <v>-47.815385063567668</v>
      </c>
      <c r="AC59">
        <f t="shared" si="19"/>
        <v>-42.692308092477155</v>
      </c>
      <c r="AE59">
        <f t="shared" si="2"/>
        <v>0</v>
      </c>
      <c r="AF59">
        <f t="shared" si="26"/>
        <v>0</v>
      </c>
      <c r="AG59">
        <f t="shared" si="26"/>
        <v>-1.9522331340364787E-14</v>
      </c>
      <c r="AH59">
        <f t="shared" si="4"/>
        <v>-2.1531555036316521E-10</v>
      </c>
      <c r="AI59">
        <f t="shared" si="23"/>
        <v>-2.1533507269450557E-10</v>
      </c>
      <c r="AJ59">
        <f t="shared" si="6"/>
        <v>-5.1230769710905122</v>
      </c>
      <c r="AK59">
        <f t="shared" si="20"/>
        <v>-3.347076954449737</v>
      </c>
      <c r="AL59">
        <f t="shared" si="24"/>
        <v>-8.470153925755584</v>
      </c>
      <c r="AN59">
        <f t="shared" si="27"/>
        <v>0</v>
      </c>
      <c r="AO59">
        <f t="shared" si="27"/>
        <v>0</v>
      </c>
      <c r="AP59">
        <f t="shared" si="27"/>
        <v>-8.754205794059076E-17</v>
      </c>
      <c r="AQ59">
        <f t="shared" si="27"/>
        <v>-9.6551820870028273E-13</v>
      </c>
      <c r="AR59">
        <f t="shared" si="27"/>
        <v>-9.6560575075822325E-13</v>
      </c>
      <c r="AS59">
        <f t="shared" si="27"/>
        <v>-2.2972906935044963E-2</v>
      </c>
      <c r="AT59">
        <f t="shared" si="27"/>
        <v>-1.5008965864247024E-2</v>
      </c>
      <c r="AU59">
        <f t="shared" si="25"/>
        <v>-3.7981872800257589E-2</v>
      </c>
      <c r="AW59">
        <v>56</v>
      </c>
      <c r="AX59">
        <f>IF(Z59&gt;0, (R59*SUMPRODUCT(K59:$K$98, X59:$X$98)-K59*$AZ$3)/Z59, 0)</f>
        <v>-5.4671119125262504E+16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0.84243849400000004</v>
      </c>
      <c r="Q60" s="4">
        <f t="shared" si="22"/>
        <v>25</v>
      </c>
      <c r="R60">
        <f t="shared" si="0"/>
        <v>50000</v>
      </c>
      <c r="S60">
        <f t="shared" si="1"/>
        <v>-3.3080103708744666E+17</v>
      </c>
      <c r="U60">
        <f t="shared" si="12"/>
        <v>0.84243849400000004</v>
      </c>
      <c r="V60">
        <f t="shared" si="13"/>
        <v>0.01</v>
      </c>
      <c r="W60">
        <f t="shared" si="14"/>
        <v>7.8089325361459149E-16</v>
      </c>
      <c r="X60">
        <f t="shared" si="15"/>
        <v>6.5785453654983657E-16</v>
      </c>
      <c r="Y60">
        <f t="shared" si="16"/>
        <v>7.8089325361459152E-18</v>
      </c>
      <c r="Z60">
        <f t="shared" si="17"/>
        <v>1.1522978452860901E-16</v>
      </c>
      <c r="AB60">
        <f t="shared" si="18"/>
        <v>-42.692308092477155</v>
      </c>
      <c r="AC60">
        <f t="shared" si="19"/>
        <v>-38.118132225426876</v>
      </c>
      <c r="AE60">
        <f t="shared" si="2"/>
        <v>0</v>
      </c>
      <c r="AF60">
        <f t="shared" si="26"/>
        <v>0</v>
      </c>
      <c r="AG60">
        <f t="shared" si="26"/>
        <v>-2.8807446132152254E-15</v>
      </c>
      <c r="AH60">
        <f t="shared" si="4"/>
        <v>-3.2892726827491825E-11</v>
      </c>
      <c r="AI60">
        <f t="shared" si="23"/>
        <v>-3.2895607572105042E-11</v>
      </c>
      <c r="AJ60">
        <f t="shared" si="6"/>
        <v>-4.574175867050279</v>
      </c>
      <c r="AK60">
        <f t="shared" si="20"/>
        <v>-2.9884615664734011</v>
      </c>
      <c r="AL60">
        <f t="shared" si="24"/>
        <v>-7.562637433556576</v>
      </c>
      <c r="AN60">
        <f t="shared" si="27"/>
        <v>0</v>
      </c>
      <c r="AO60">
        <f t="shared" si="27"/>
        <v>0</v>
      </c>
      <c r="AP60">
        <f t="shared" si="27"/>
        <v>-1.1533783846475737E-17</v>
      </c>
      <c r="AQ60">
        <f t="shared" si="27"/>
        <v>-1.3169428473773575E-13</v>
      </c>
      <c r="AR60">
        <f t="shared" si="27"/>
        <v>-1.3170581852158224E-13</v>
      </c>
      <c r="AS60">
        <f t="shared" si="27"/>
        <v>-1.8313860758187955E-2</v>
      </c>
      <c r="AT60">
        <f t="shared" si="27"/>
        <v>-1.1965055695351676E-2</v>
      </c>
      <c r="AU60">
        <f t="shared" si="25"/>
        <v>-3.027891645367134E-2</v>
      </c>
      <c r="AW60">
        <v>57</v>
      </c>
      <c r="AX60">
        <f>IF(Z60&gt;0, (R60*SUMPRODUCT(K60:$K$98, X60:$X$98)-K60*$AZ$3)/Z60, 0)</f>
        <v>-3.3080103708744666E+17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0.84677131100000003</v>
      </c>
      <c r="Q61" s="4">
        <f t="shared" si="22"/>
        <v>25</v>
      </c>
      <c r="R61">
        <f t="shared" si="0"/>
        <v>50000</v>
      </c>
      <c r="S61">
        <f t="shared" si="1"/>
        <v>-2.0621432123007037E+18</v>
      </c>
      <c r="U61">
        <f t="shared" si="12"/>
        <v>0.84677131100000003</v>
      </c>
      <c r="V61">
        <f t="shared" si="13"/>
        <v>0.01</v>
      </c>
      <c r="W61">
        <f t="shared" si="14"/>
        <v>1.1522978452860901E-16</v>
      </c>
      <c r="X61">
        <f t="shared" si="15"/>
        <v>9.7573275711537773E-17</v>
      </c>
      <c r="Y61">
        <f t="shared" si="16"/>
        <v>1.15229784528609E-18</v>
      </c>
      <c r="Z61">
        <f t="shared" si="17"/>
        <v>1.6504210971785143E-17</v>
      </c>
      <c r="AB61">
        <f t="shared" si="18"/>
        <v>-38.118132225426876</v>
      </c>
      <c r="AC61">
        <f t="shared" si="19"/>
        <v>-34.034046629845534</v>
      </c>
      <c r="AE61">
        <f t="shared" si="2"/>
        <v>0</v>
      </c>
      <c r="AF61">
        <f t="shared" si="26"/>
        <v>0</v>
      </c>
      <c r="AG61">
        <f t="shared" si="26"/>
        <v>-4.1260527429462856E-16</v>
      </c>
      <c r="AH61">
        <f t="shared" si="4"/>
        <v>-4.878663785576889E-12</v>
      </c>
      <c r="AI61">
        <f t="shared" si="23"/>
        <v>-4.8790763908511839E-12</v>
      </c>
      <c r="AJ61">
        <f t="shared" si="6"/>
        <v>-4.0840855955813424</v>
      </c>
      <c r="AK61">
        <f t="shared" si="20"/>
        <v>-2.6682692557798817</v>
      </c>
      <c r="AL61">
        <f t="shared" si="24"/>
        <v>-6.7523548513661034</v>
      </c>
      <c r="AN61">
        <f t="shared" si="27"/>
        <v>0</v>
      </c>
      <c r="AO61">
        <f t="shared" si="27"/>
        <v>0</v>
      </c>
      <c r="AP61">
        <f t="shared" si="27"/>
        <v>-1.4749720888750857E-18</v>
      </c>
      <c r="AQ61">
        <f t="shared" si="27"/>
        <v>-1.7440137979412292E-14</v>
      </c>
      <c r="AR61">
        <f t="shared" si="27"/>
        <v>-1.7441612951501165E-14</v>
      </c>
      <c r="AS61">
        <f t="shared" si="27"/>
        <v>-1.4599697670751957E-2</v>
      </c>
      <c r="AT61">
        <f t="shared" si="27"/>
        <v>-9.5384691448915336E-3</v>
      </c>
      <c r="AU61">
        <f t="shared" si="25"/>
        <v>-2.4138166815660934E-2</v>
      </c>
      <c r="AW61">
        <v>58</v>
      </c>
      <c r="AX61">
        <f>IF(Z61&gt;0, (R61*SUMPRODUCT(K61:$K$98, X61:$X$98)-K61*$AZ$3)/Z61, 0)</f>
        <v>-2.0621432123007037E+18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0.85120774200000004</v>
      </c>
      <c r="Q62" s="4">
        <f t="shared" si="22"/>
        <v>25</v>
      </c>
      <c r="R62">
        <f t="shared" si="0"/>
        <v>50000</v>
      </c>
      <c r="S62">
        <f t="shared" si="1"/>
        <v>-1.3265864560666333E+19</v>
      </c>
      <c r="U62">
        <f t="shared" si="12"/>
        <v>0.85120774200000004</v>
      </c>
      <c r="V62">
        <f t="shared" si="13"/>
        <v>0.01</v>
      </c>
      <c r="W62">
        <f t="shared" si="14"/>
        <v>1.6504210971785143E-17</v>
      </c>
      <c r="X62">
        <f t="shared" si="15"/>
        <v>1.4048512154784858E-17</v>
      </c>
      <c r="Y62">
        <f t="shared" si="16"/>
        <v>1.6504210971785144E-19</v>
      </c>
      <c r="Z62">
        <f t="shared" si="17"/>
        <v>2.2906567072824336E-18</v>
      </c>
      <c r="AB62">
        <f t="shared" si="18"/>
        <v>-34.034046629845534</v>
      </c>
      <c r="AC62">
        <f t="shared" si="19"/>
        <v>-30.387541633790669</v>
      </c>
      <c r="AE62">
        <f t="shared" si="2"/>
        <v>0</v>
      </c>
      <c r="AF62">
        <f t="shared" si="26"/>
        <v>0</v>
      </c>
      <c r="AG62">
        <f t="shared" si="26"/>
        <v>-5.7266417682060834E-17</v>
      </c>
      <c r="AH62">
        <f t="shared" si="4"/>
        <v>-7.0242560773924292E-13</v>
      </c>
      <c r="AI62">
        <f t="shared" si="23"/>
        <v>-7.0248287415692503E-13</v>
      </c>
      <c r="AJ62">
        <f t="shared" si="6"/>
        <v>-3.6465049960548654</v>
      </c>
      <c r="AK62">
        <f t="shared" si="20"/>
        <v>-2.3823832640891878</v>
      </c>
      <c r="AL62">
        <f t="shared" si="24"/>
        <v>-6.0288882601447558</v>
      </c>
      <c r="AN62">
        <f t="shared" si="27"/>
        <v>0</v>
      </c>
      <c r="AO62">
        <f t="shared" si="27"/>
        <v>0</v>
      </c>
      <c r="AP62">
        <f t="shared" si="27"/>
        <v>-1.8278098812674082E-19</v>
      </c>
      <c r="AQ62">
        <f t="shared" si="27"/>
        <v>-2.2419779665792591E-15</v>
      </c>
      <c r="AR62">
        <f t="shared" si="27"/>
        <v>-2.2421607475673861E-15</v>
      </c>
      <c r="AS62">
        <f t="shared" si="27"/>
        <v>-1.1638789597219657E-2</v>
      </c>
      <c r="AT62">
        <f t="shared" si="27"/>
        <v>-7.6040092035168719E-3</v>
      </c>
      <c r="AU62">
        <f t="shared" si="25"/>
        <v>-1.9242798800738772E-2</v>
      </c>
      <c r="AW62">
        <v>59</v>
      </c>
      <c r="AX62">
        <f>IF(Z62&gt;0, (R62*SUMPRODUCT(K62:$K$98, X62:$X$98)-K62*$AZ$3)/Z62, 0)</f>
        <v>-1.3265864560666333E+19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0.85572183800000001</v>
      </c>
      <c r="Q63" s="4">
        <f t="shared" si="22"/>
        <v>25</v>
      </c>
      <c r="R63">
        <f t="shared" si="0"/>
        <v>50000</v>
      </c>
      <c r="S63">
        <f t="shared" si="1"/>
        <v>-8.8208847609683362E+19</v>
      </c>
      <c r="U63">
        <f t="shared" si="12"/>
        <v>0.85572183800000001</v>
      </c>
      <c r="V63">
        <f t="shared" si="13"/>
        <v>0.01</v>
      </c>
      <c r="W63">
        <f t="shared" si="14"/>
        <v>2.2906567072824336E-18</v>
      </c>
      <c r="X63">
        <f t="shared" si="15"/>
        <v>1.9601649677827522E-18</v>
      </c>
      <c r="Y63">
        <f t="shared" si="16"/>
        <v>2.2906567072824337E-20</v>
      </c>
      <c r="Z63">
        <f t="shared" si="17"/>
        <v>3.0758517242685702E-19</v>
      </c>
      <c r="AB63">
        <f t="shared" si="18"/>
        <v>-30.387541633790669</v>
      </c>
      <c r="AC63">
        <f t="shared" si="19"/>
        <v>-27.13173360159881</v>
      </c>
      <c r="AE63">
        <f t="shared" si="2"/>
        <v>0</v>
      </c>
      <c r="AF63">
        <f t="shared" si="26"/>
        <v>0</v>
      </c>
      <c r="AG63">
        <f t="shared" si="26"/>
        <v>-7.6896293106714257E-18</v>
      </c>
      <c r="AH63">
        <f t="shared" si="4"/>
        <v>-9.8008248389137616E-14</v>
      </c>
      <c r="AI63">
        <f t="shared" si="23"/>
        <v>-9.8015938018448283E-14</v>
      </c>
      <c r="AJ63">
        <f t="shared" si="6"/>
        <v>-3.2558080321918581</v>
      </c>
      <c r="AK63">
        <f t="shared" si="20"/>
        <v>-2.1271279143653472</v>
      </c>
      <c r="AL63">
        <f t="shared" si="24"/>
        <v>-5.3829359465573035</v>
      </c>
      <c r="AN63">
        <f t="shared" si="27"/>
        <v>0</v>
      </c>
      <c r="AO63">
        <f t="shared" si="27"/>
        <v>0</v>
      </c>
      <c r="AP63">
        <f t="shared" si="27"/>
        <v>-2.1913834941252295E-20</v>
      </c>
      <c r="AQ63">
        <f t="shared" si="27"/>
        <v>-2.7930300555584083E-16</v>
      </c>
      <c r="AR63">
        <f t="shared" si="27"/>
        <v>-2.7932491939078207E-16</v>
      </c>
      <c r="AS63">
        <f t="shared" si="27"/>
        <v>-9.2783718090080573E-3</v>
      </c>
      <c r="AT63">
        <f t="shared" si="27"/>
        <v>-6.061869581885264E-3</v>
      </c>
      <c r="AU63">
        <f t="shared" si="25"/>
        <v>-1.5340241390893601E-2</v>
      </c>
      <c r="AW63">
        <v>60</v>
      </c>
      <c r="AX63">
        <f>IF(Z63&gt;0, (R63*SUMPRODUCT(K63:$K$98, X63:$X$98)-K63*$AZ$3)/Z63, 0)</f>
        <v>-8.8208847609683362E+19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0.86028443099999996</v>
      </c>
      <c r="Q64" s="4">
        <f t="shared" si="22"/>
        <v>25</v>
      </c>
      <c r="R64">
        <f t="shared" si="0"/>
        <v>50000</v>
      </c>
      <c r="S64">
        <f t="shared" si="1"/>
        <v>-6.0715841790358258E+20</v>
      </c>
      <c r="U64">
        <f t="shared" si="12"/>
        <v>0.86028443099999996</v>
      </c>
      <c r="V64">
        <f t="shared" si="13"/>
        <v>0.01</v>
      </c>
      <c r="W64">
        <f t="shared" si="14"/>
        <v>3.0758517242685702E-19</v>
      </c>
      <c r="X64">
        <f t="shared" si="15"/>
        <v>2.6461073504527558E-19</v>
      </c>
      <c r="Y64">
        <f t="shared" si="16"/>
        <v>3.0758517242685704E-21</v>
      </c>
      <c r="Z64">
        <f t="shared" si="17"/>
        <v>3.9898585657312876E-20</v>
      </c>
      <c r="AB64">
        <f t="shared" si="18"/>
        <v>-27.13173360159881</v>
      </c>
      <c r="AC64">
        <f t="shared" si="19"/>
        <v>-24.224762144284657</v>
      </c>
      <c r="AE64">
        <f t="shared" si="2"/>
        <v>0</v>
      </c>
      <c r="AF64">
        <f t="shared" si="26"/>
        <v>0</v>
      </c>
      <c r="AG64">
        <f t="shared" si="26"/>
        <v>-9.9746464143282182E-19</v>
      </c>
      <c r="AH64">
        <f t="shared" si="4"/>
        <v>-1.3230536752263779E-14</v>
      </c>
      <c r="AI64">
        <f t="shared" si="23"/>
        <v>-1.3231534216905211E-14</v>
      </c>
      <c r="AJ64">
        <f t="shared" si="6"/>
        <v>-2.9069714573141532</v>
      </c>
      <c r="AK64">
        <f t="shared" si="20"/>
        <v>-1.899221352111917</v>
      </c>
      <c r="AL64">
        <f t="shared" si="24"/>
        <v>-4.8061928094260837</v>
      </c>
      <c r="AN64">
        <f t="shared" si="27"/>
        <v>0</v>
      </c>
      <c r="AO64">
        <f t="shared" si="27"/>
        <v>0</v>
      </c>
      <c r="AP64">
        <f t="shared" si="27"/>
        <v>-2.5380049717648421E-21</v>
      </c>
      <c r="AQ64">
        <f t="shared" si="27"/>
        <v>-3.3664519684755622E-17</v>
      </c>
      <c r="AR64">
        <f t="shared" si="27"/>
        <v>-3.3667057689727383E-17</v>
      </c>
      <c r="AS64">
        <f t="shared" si="27"/>
        <v>-7.396661199783194E-3</v>
      </c>
      <c r="AT64">
        <f t="shared" si="27"/>
        <v>-4.8324853171916957E-3</v>
      </c>
      <c r="AU64">
        <f t="shared" si="25"/>
        <v>-1.2229146516974924E-2</v>
      </c>
      <c r="AW64">
        <v>61</v>
      </c>
      <c r="AX64">
        <f>IF(Z64&gt;0, (R64*SUMPRODUCT(K64:$K$98, X64:$X$98)-K64*$AZ$3)/Z64, 0)</f>
        <v>-6.0715841790358258E+20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0.86486670799999998</v>
      </c>
      <c r="Q65" s="4">
        <f t="shared" si="22"/>
        <v>25</v>
      </c>
      <c r="R65">
        <f t="shared" si="0"/>
        <v>50000</v>
      </c>
      <c r="S65">
        <f t="shared" si="1"/>
        <v>-4.3322262333756539E+21</v>
      </c>
      <c r="U65">
        <f t="shared" si="12"/>
        <v>0.86486670799999998</v>
      </c>
      <c r="V65">
        <f t="shared" si="13"/>
        <v>0.01</v>
      </c>
      <c r="W65">
        <f t="shared" si="14"/>
        <v>3.9898585657312876E-20</v>
      </c>
      <c r="X65">
        <f t="shared" si="15"/>
        <v>3.4506958431296203E-20</v>
      </c>
      <c r="Y65">
        <f t="shared" si="16"/>
        <v>3.9898585657312878E-22</v>
      </c>
      <c r="Z65">
        <f t="shared" si="17"/>
        <v>4.9926413694435442E-21</v>
      </c>
      <c r="AB65">
        <f t="shared" si="18"/>
        <v>-24.224762144284657</v>
      </c>
      <c r="AC65">
        <f t="shared" si="19"/>
        <v>-21.629251914539871</v>
      </c>
      <c r="AE65">
        <f t="shared" si="2"/>
        <v>0</v>
      </c>
      <c r="AF65">
        <f t="shared" si="26"/>
        <v>0</v>
      </c>
      <c r="AG65">
        <f t="shared" si="26"/>
        <v>-1.2481603423608861E-19</v>
      </c>
      <c r="AH65">
        <f t="shared" si="4"/>
        <v>-1.72534792156481E-15</v>
      </c>
      <c r="AI65">
        <f t="shared" si="23"/>
        <v>-1.7254727375990461E-15</v>
      </c>
      <c r="AJ65">
        <f t="shared" si="6"/>
        <v>-2.5955102297447858</v>
      </c>
      <c r="AK65">
        <f t="shared" si="20"/>
        <v>-1.6957333500999261</v>
      </c>
      <c r="AL65">
        <f t="shared" si="24"/>
        <v>-4.2912435798447142</v>
      </c>
      <c r="AN65">
        <f t="shared" si="27"/>
        <v>0</v>
      </c>
      <c r="AO65">
        <f t="shared" si="27"/>
        <v>0</v>
      </c>
      <c r="AP65">
        <f t="shared" si="27"/>
        <v>-2.83561533240448E-22</v>
      </c>
      <c r="AQ65">
        <f t="shared" si="27"/>
        <v>-3.9197071514605216E-18</v>
      </c>
      <c r="AR65">
        <f t="shared" si="27"/>
        <v>-3.9199907129937617E-18</v>
      </c>
      <c r="AS65">
        <f t="shared" si="27"/>
        <v>-5.8965730227863618E-3</v>
      </c>
      <c r="AT65">
        <f t="shared" si="27"/>
        <v>-3.8524277082204214E-3</v>
      </c>
      <c r="AU65">
        <f t="shared" si="25"/>
        <v>-9.7490007310067871E-3</v>
      </c>
      <c r="AW65">
        <v>62</v>
      </c>
      <c r="AX65">
        <f>IF(Z65&gt;0, (R65*SUMPRODUCT(K65:$K$98, X65:$X$98)-K65*$AZ$3)/Z65, 0)</f>
        <v>-4.3322262333756539E+21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0.86947332300000002</v>
      </c>
      <c r="Q66" s="4">
        <f t="shared" si="22"/>
        <v>25</v>
      </c>
      <c r="R66">
        <f t="shared" si="0"/>
        <v>50000</v>
      </c>
      <c r="S66">
        <f t="shared" si="1"/>
        <v>-3.209297089425727E+22</v>
      </c>
      <c r="U66">
        <f t="shared" si="12"/>
        <v>0.86947332300000002</v>
      </c>
      <c r="V66">
        <f t="shared" si="13"/>
        <v>0.01</v>
      </c>
      <c r="W66">
        <f t="shared" si="14"/>
        <v>4.9926413694435442E-21</v>
      </c>
      <c r="X66">
        <f t="shared" si="15"/>
        <v>4.340968482037349E-21</v>
      </c>
      <c r="Y66">
        <f t="shared" si="16"/>
        <v>4.9926413694435442E-23</v>
      </c>
      <c r="Z66">
        <f t="shared" si="17"/>
        <v>6.0174647371175977E-22</v>
      </c>
      <c r="AB66">
        <f t="shared" si="18"/>
        <v>-21.629251914539871</v>
      </c>
      <c r="AC66">
        <f t="shared" si="19"/>
        <v>-19.311832066553453</v>
      </c>
      <c r="AE66">
        <f t="shared" si="2"/>
        <v>0</v>
      </c>
      <c r="AF66">
        <f t="shared" si="26"/>
        <v>0</v>
      </c>
      <c r="AG66">
        <f t="shared" si="26"/>
        <v>-1.5043661842793995E-20</v>
      </c>
      <c r="AH66">
        <f t="shared" si="4"/>
        <v>-2.1704842410186745E-16</v>
      </c>
      <c r="AI66">
        <f t="shared" si="23"/>
        <v>-2.1706346776371025E-16</v>
      </c>
      <c r="AJ66">
        <f t="shared" si="6"/>
        <v>-2.3174198479864181</v>
      </c>
      <c r="AK66">
        <f t="shared" si="20"/>
        <v>-1.5140476340177911</v>
      </c>
      <c r="AL66">
        <f t="shared" si="24"/>
        <v>-3.8314674820042089</v>
      </c>
      <c r="AN66">
        <f t="shared" si="27"/>
        <v>0</v>
      </c>
      <c r="AO66">
        <f t="shared" si="27"/>
        <v>0</v>
      </c>
      <c r="AP66">
        <f t="shared" si="27"/>
        <v>-3.0514936898657355E-23</v>
      </c>
      <c r="AQ66">
        <f t="shared" si="27"/>
        <v>-4.4026640818133435E-19</v>
      </c>
      <c r="AR66">
        <f t="shared" si="27"/>
        <v>-4.4029692311823305E-19</v>
      </c>
      <c r="AS66">
        <f t="shared" si="27"/>
        <v>-4.7007119122978048E-3</v>
      </c>
      <c r="AT66">
        <f t="shared" si="27"/>
        <v>-3.071131782701228E-3</v>
      </c>
      <c r="AU66">
        <f t="shared" si="25"/>
        <v>-7.7718436949990319E-3</v>
      </c>
      <c r="AW66">
        <v>63</v>
      </c>
      <c r="AX66">
        <f>IF(Z66&gt;0, (R66*SUMPRODUCT(K66:$K$98, X66:$X$98)-K66*$AZ$3)/Z66, 0)</f>
        <v>-3.209297089425727E+22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0.874112687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-2.4726121916765809E+23</v>
      </c>
      <c r="U67">
        <f t="shared" si="12"/>
        <v>0.874112687</v>
      </c>
      <c r="V67">
        <f t="shared" si="13"/>
        <v>0.01</v>
      </c>
      <c r="W67">
        <f t="shared" si="14"/>
        <v>6.0174647371175977E-22</v>
      </c>
      <c r="X67">
        <f t="shared" si="15"/>
        <v>5.259942270289612E-22</v>
      </c>
      <c r="Y67">
        <f t="shared" si="16"/>
        <v>6.017464737117598E-24</v>
      </c>
      <c r="Z67">
        <f t="shared" si="17"/>
        <v>6.9734781945680962E-23</v>
      </c>
      <c r="AB67">
        <f t="shared" si="18"/>
        <v>-19.311832066553453</v>
      </c>
      <c r="AC67">
        <f t="shared" si="19"/>
        <v>-17.242707202279867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-1.743369548642024E-21</v>
      </c>
      <c r="AH67">
        <f t="shared" ref="AH67:AH79" si="32">-X67*R67</f>
        <v>-2.6299711351448061E-17</v>
      </c>
      <c r="AI67">
        <f t="shared" si="23"/>
        <v>-2.6301454720996701E-17</v>
      </c>
      <c r="AJ67">
        <f t="shared" ref="AJ67:AJ79" si="33">AB67-AC67</f>
        <v>-2.0691248642735864</v>
      </c>
      <c r="AK67">
        <f t="shared" si="20"/>
        <v>-1.351828244658742</v>
      </c>
      <c r="AL67">
        <f t="shared" si="24"/>
        <v>-3.4209531089323284</v>
      </c>
      <c r="AN67">
        <f t="shared" ref="AN67:AT79" si="34">AE67*$K67</f>
        <v>0</v>
      </c>
      <c r="AO67">
        <f t="shared" si="34"/>
        <v>0</v>
      </c>
      <c r="AP67">
        <f t="shared" si="34"/>
        <v>-3.1574053960267439E-24</v>
      </c>
      <c r="AQ67">
        <f t="shared" si="34"/>
        <v>-4.7631238368072906E-20</v>
      </c>
      <c r="AR67">
        <f t="shared" si="34"/>
        <v>-4.7634395773468926E-20</v>
      </c>
      <c r="AS67">
        <f t="shared" si="34"/>
        <v>-3.7473787566149564E-3</v>
      </c>
      <c r="AT67">
        <f t="shared" si="34"/>
        <v>-2.4482874543217694E-3</v>
      </c>
      <c r="AU67">
        <f t="shared" si="25"/>
        <v>-6.1956662109367263E-3</v>
      </c>
      <c r="AW67">
        <v>64</v>
      </c>
      <c r="AX67">
        <f>IF(Z67&gt;0, (R67*SUMPRODUCT(K67:$K$98, X67:$X$98)-K67*$AZ$3)/Z67, 0)</f>
        <v>-2.4726121916765809E+23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0.87875849299999997</v>
      </c>
      <c r="Q68" s="4">
        <f t="shared" si="22"/>
        <v>25</v>
      </c>
      <c r="R68">
        <f t="shared" si="28"/>
        <v>50000</v>
      </c>
      <c r="S68">
        <f t="shared" si="29"/>
        <v>-1.9845914680516582E+24</v>
      </c>
      <c r="U68">
        <f t="shared" ref="U68:U79" si="38">M68</f>
        <v>0.87875849299999997</v>
      </c>
      <c r="V68">
        <f t="shared" ref="V68:V79" si="39">$C$10</f>
        <v>0.01</v>
      </c>
      <c r="W68">
        <f t="shared" ref="W68:W79" si="40">Z67</f>
        <v>6.9734781945680962E-23</v>
      </c>
      <c r="X68">
        <f t="shared" ref="X68:X79" si="41">U68*W68</f>
        <v>6.1280031892270202E-23</v>
      </c>
      <c r="Y68">
        <f t="shared" ref="Y68:Y79" si="42">V68*W68</f>
        <v>6.9734781945680961E-25</v>
      </c>
      <c r="Z68">
        <f t="shared" ref="Z68:Z79" si="43">MAX(0, W68-X68-Y68)</f>
        <v>7.7574022339539493E-24</v>
      </c>
      <c r="AB68">
        <f t="shared" ref="AB68:AB79" si="44">AC67</f>
        <v>-17.242707202279867</v>
      </c>
      <c r="AC68">
        <f t="shared" ref="AC68:AC79" si="45">S68*Z68</f>
        <v>-15.395274287749881</v>
      </c>
      <c r="AE68">
        <f t="shared" si="30"/>
        <v>0</v>
      </c>
      <c r="AF68">
        <f t="shared" si="31"/>
        <v>0</v>
      </c>
      <c r="AG68">
        <f t="shared" si="31"/>
        <v>-1.9393505584884874E-22</v>
      </c>
      <c r="AH68">
        <f t="shared" si="32"/>
        <v>-3.0640015946135103E-18</v>
      </c>
      <c r="AI68">
        <f t="shared" si="23"/>
        <v>-3.0641955296693592E-18</v>
      </c>
      <c r="AJ68">
        <f t="shared" si="33"/>
        <v>-1.8474329145299855</v>
      </c>
      <c r="AK68">
        <f t="shared" ref="AK68:AK79" si="46">G68*SUM(AB68:AB68, AE68:AF68)</f>
        <v>-1.2069895041595908</v>
      </c>
      <c r="AL68">
        <f t="shared" si="24"/>
        <v>-3.0544224186895761</v>
      </c>
      <c r="AN68">
        <f t="shared" si="34"/>
        <v>0</v>
      </c>
      <c r="AO68">
        <f t="shared" si="34"/>
        <v>0</v>
      </c>
      <c r="AP68">
        <f t="shared" si="34"/>
        <v>-3.1360226291423849E-25</v>
      </c>
      <c r="AQ68">
        <f t="shared" si="34"/>
        <v>-4.9546371564330878E-21</v>
      </c>
      <c r="AR68">
        <f t="shared" si="34"/>
        <v>-4.9549507586960027E-21</v>
      </c>
      <c r="AS68">
        <f t="shared" si="34"/>
        <v>-2.9873874016381947E-3</v>
      </c>
      <c r="AT68">
        <f t="shared" si="34"/>
        <v>-1.9517597690702877E-3</v>
      </c>
      <c r="AU68">
        <f t="shared" si="25"/>
        <v>-4.9391471707084817E-3</v>
      </c>
      <c r="AW68">
        <v>65</v>
      </c>
      <c r="AX68">
        <f>IF(Z68&gt;0, (R68*SUMPRODUCT(K68:$K$98, X68:$X$98)-K68*$AZ$3)/Z68, 0)</f>
        <v>-1.9845914680516582E+24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8"/>
        <v>50000</v>
      </c>
      <c r="S69">
        <f t="shared" si="29"/>
        <v>-1.6619944452041687E+25</v>
      </c>
      <c r="U69">
        <f t="shared" si="38"/>
        <v>0.88338371900000001</v>
      </c>
      <c r="V69">
        <f t="shared" si="39"/>
        <v>0.01</v>
      </c>
      <c r="W69">
        <f t="shared" si="40"/>
        <v>7.7574022339539493E-24</v>
      </c>
      <c r="X69">
        <f t="shared" si="41"/>
        <v>6.8527628352091484E-24</v>
      </c>
      <c r="Y69">
        <f t="shared" si="42"/>
        <v>7.757402233953949E-26</v>
      </c>
      <c r="Z69">
        <f t="shared" si="43"/>
        <v>8.2706537640526143E-25</v>
      </c>
      <c r="AB69">
        <f t="shared" si="44"/>
        <v>-15.395274287749881</v>
      </c>
      <c r="AC69">
        <f t="shared" si="45"/>
        <v>-13.745780614062394</v>
      </c>
      <c r="AE69">
        <f t="shared" si="30"/>
        <v>0</v>
      </c>
      <c r="AF69">
        <f t="shared" si="31"/>
        <v>0</v>
      </c>
      <c r="AG69">
        <f t="shared" si="31"/>
        <v>-2.0676634410131535E-23</v>
      </c>
      <c r="AH69">
        <f t="shared" si="32"/>
        <v>-3.4263814176045742E-19</v>
      </c>
      <c r="AI69">
        <f t="shared" si="23"/>
        <v>-3.4265881839486754E-19</v>
      </c>
      <c r="AJ69">
        <f t="shared" si="33"/>
        <v>-1.6494936736874877</v>
      </c>
      <c r="AK69">
        <f t="shared" si="46"/>
        <v>-1.0776692001424919</v>
      </c>
      <c r="AL69">
        <f t="shared" si="24"/>
        <v>-2.7271628738299798</v>
      </c>
      <c r="AN69">
        <f t="shared" si="34"/>
        <v>0</v>
      </c>
      <c r="AO69">
        <f t="shared" si="34"/>
        <v>0</v>
      </c>
      <c r="AP69">
        <f t="shared" si="34"/>
        <v>-2.9852774093839558E-26</v>
      </c>
      <c r="AQ69">
        <f t="shared" si="34"/>
        <v>-4.9469845232142104E-22</v>
      </c>
      <c r="AR69">
        <f t="shared" si="34"/>
        <v>-4.9472830509551488E-22</v>
      </c>
      <c r="AS69">
        <f t="shared" si="34"/>
        <v>-2.3815269464590207E-3</v>
      </c>
      <c r="AT69">
        <f t="shared" si="34"/>
        <v>-1.5559309383532268E-3</v>
      </c>
      <c r="AU69">
        <f t="shared" si="25"/>
        <v>-3.9374578848122479E-3</v>
      </c>
      <c r="AW69">
        <v>66</v>
      </c>
      <c r="AX69">
        <f>IF(Z69&gt;0, (R69*SUMPRODUCT(K69:$K$98, X69:$X$98)-K69*$AZ$3)/Z69, 0)</f>
        <v>-1.6619944452041687E+25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8"/>
        <v>50000</v>
      </c>
      <c r="S70">
        <f t="shared" si="29"/>
        <v>-1.4656552451177151E+26</v>
      </c>
      <c r="U70">
        <f t="shared" si="38"/>
        <v>0.88875356999999999</v>
      </c>
      <c r="V70">
        <f t="shared" si="39"/>
        <v>0.01</v>
      </c>
      <c r="W70">
        <f t="shared" si="40"/>
        <v>8.2706537640526143E-25</v>
      </c>
      <c r="X70">
        <f t="shared" si="41"/>
        <v>7.3505730590356985E-25</v>
      </c>
      <c r="Y70">
        <f t="shared" si="42"/>
        <v>8.2706537640526145E-27</v>
      </c>
      <c r="Z70">
        <f t="shared" si="43"/>
        <v>8.3737416737638967E-26</v>
      </c>
      <c r="AB70">
        <f t="shared" si="44"/>
        <v>-13.745780614062394</v>
      </c>
      <c r="AC70">
        <f t="shared" si="45"/>
        <v>-12.27301840541285</v>
      </c>
      <c r="AE70">
        <f t="shared" si="30"/>
        <v>0</v>
      </c>
      <c r="AF70">
        <f t="shared" si="31"/>
        <v>0</v>
      </c>
      <c r="AG70">
        <f t="shared" si="31"/>
        <v>-2.093435418440974E-24</v>
      </c>
      <c r="AH70">
        <f t="shared" si="32"/>
        <v>-3.6752865295178491E-20</v>
      </c>
      <c r="AI70">
        <f t="shared" si="23"/>
        <v>-3.6754958730596932E-20</v>
      </c>
      <c r="AJ70">
        <f t="shared" si="33"/>
        <v>-1.4727622086495433</v>
      </c>
      <c r="AK70">
        <f t="shared" si="46"/>
        <v>-0.9622046429843677</v>
      </c>
      <c r="AL70">
        <f t="shared" si="24"/>
        <v>-2.4349668516339111</v>
      </c>
      <c r="AN70">
        <f t="shared" si="34"/>
        <v>0</v>
      </c>
      <c r="AO70">
        <f t="shared" si="34"/>
        <v>0</v>
      </c>
      <c r="AP70">
        <f t="shared" si="34"/>
        <v>-2.6986489308908395E-27</v>
      </c>
      <c r="AQ70">
        <f t="shared" si="34"/>
        <v>-4.737814205411325E-23</v>
      </c>
      <c r="AR70">
        <f t="shared" si="34"/>
        <v>-4.738084070304414E-23</v>
      </c>
      <c r="AS70">
        <f t="shared" si="34"/>
        <v>-1.8985387009399092E-3</v>
      </c>
      <c r="AT70">
        <f t="shared" si="34"/>
        <v>-1.2403786179474064E-3</v>
      </c>
      <c r="AU70">
        <f t="shared" si="25"/>
        <v>-3.1389173188873156E-3</v>
      </c>
      <c r="AW70">
        <v>67</v>
      </c>
      <c r="AX70">
        <f>IF(Z70&gt;0, (R70*SUMPRODUCT(K70:$K$98, X70:$X$98)-K70*$AZ$3)/Z70, 0)</f>
        <v>-1.4656552451177151E+26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8"/>
        <v>50000</v>
      </c>
      <c r="S71">
        <f t="shared" si="29"/>
        <v>-1.3644862463556671E+27</v>
      </c>
      <c r="U71">
        <f t="shared" si="38"/>
        <v>0.89409425099999995</v>
      </c>
      <c r="V71">
        <f t="shared" si="39"/>
        <v>0.01</v>
      </c>
      <c r="W71">
        <f t="shared" si="40"/>
        <v>8.3737416737638967E-26</v>
      </c>
      <c r="X71">
        <f t="shared" si="41"/>
        <v>7.486914289871417E-26</v>
      </c>
      <c r="Y71">
        <f t="shared" si="42"/>
        <v>8.3737416737638966E-28</v>
      </c>
      <c r="Z71">
        <f t="shared" si="43"/>
        <v>8.0308996715484066E-27</v>
      </c>
      <c r="AB71">
        <f t="shared" si="44"/>
        <v>-12.27301840541285</v>
      </c>
      <c r="AC71">
        <f t="shared" si="45"/>
        <v>-10.958052147690045</v>
      </c>
      <c r="AE71">
        <f t="shared" si="30"/>
        <v>0</v>
      </c>
      <c r="AF71">
        <f t="shared" si="31"/>
        <v>0</v>
      </c>
      <c r="AG71">
        <f t="shared" si="31"/>
        <v>-2.0077249178871016E-25</v>
      </c>
      <c r="AH71">
        <f t="shared" si="32"/>
        <v>-3.7434571449357084E-21</v>
      </c>
      <c r="AI71">
        <f t="shared" si="23"/>
        <v>-3.7436579174274971E-21</v>
      </c>
      <c r="AJ71">
        <f t="shared" si="33"/>
        <v>-1.314966257722805</v>
      </c>
      <c r="AK71">
        <f t="shared" si="46"/>
        <v>-0.85911128837889961</v>
      </c>
      <c r="AL71">
        <f t="shared" si="24"/>
        <v>-2.1740775461017048</v>
      </c>
      <c r="AN71">
        <f t="shared" si="34"/>
        <v>0</v>
      </c>
      <c r="AO71">
        <f t="shared" si="34"/>
        <v>0</v>
      </c>
      <c r="AP71">
        <f t="shared" si="34"/>
        <v>-2.3108566696887088E-28</v>
      </c>
      <c r="AQ71">
        <f t="shared" si="34"/>
        <v>-4.308654454601421E-24</v>
      </c>
      <c r="AR71">
        <f t="shared" si="34"/>
        <v>-4.3088855402683901E-24</v>
      </c>
      <c r="AS71">
        <f t="shared" si="34"/>
        <v>-1.5135034286829613E-3</v>
      </c>
      <c r="AT71">
        <f t="shared" si="34"/>
        <v>-9.8882224007286858E-4</v>
      </c>
      <c r="AU71">
        <f t="shared" si="25"/>
        <v>-2.5023256687558299E-3</v>
      </c>
      <c r="AW71">
        <v>68</v>
      </c>
      <c r="AX71">
        <f>IF(Z71&gt;0, (R71*SUMPRODUCT(K71:$K$98, X71:$X$98)-K71*$AZ$3)/Z71, 0)</f>
        <v>-1.3644862463556671E+27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8"/>
        <v>50000</v>
      </c>
      <c r="S72">
        <f t="shared" si="29"/>
        <v>-1.3446796402181859E+28</v>
      </c>
      <c r="U72">
        <f t="shared" si="38"/>
        <v>0.89939914200000004</v>
      </c>
      <c r="V72">
        <f t="shared" si="39"/>
        <v>0.01</v>
      </c>
      <c r="W72">
        <f t="shared" si="40"/>
        <v>8.0308996715484066E-27</v>
      </c>
      <c r="X72">
        <f t="shared" si="41"/>
        <v>7.2229842740787194E-27</v>
      </c>
      <c r="Y72">
        <f t="shared" si="42"/>
        <v>8.0308996715484072E-29</v>
      </c>
      <c r="Z72">
        <f t="shared" si="43"/>
        <v>7.2760640075420314E-28</v>
      </c>
      <c r="AB72">
        <f t="shared" si="44"/>
        <v>-10.958052147690045</v>
      </c>
      <c r="AC72">
        <f t="shared" si="45"/>
        <v>-9.7839751318661108</v>
      </c>
      <c r="AE72">
        <f t="shared" si="30"/>
        <v>0</v>
      </c>
      <c r="AF72">
        <f t="shared" si="31"/>
        <v>0</v>
      </c>
      <c r="AG72">
        <f t="shared" si="31"/>
        <v>-1.8190160018855079E-26</v>
      </c>
      <c r="AH72">
        <f t="shared" si="32"/>
        <v>-3.6114921370393595E-22</v>
      </c>
      <c r="AI72">
        <f t="shared" si="23"/>
        <v>-3.6116740386395481E-22</v>
      </c>
      <c r="AJ72">
        <f t="shared" si="33"/>
        <v>-1.1740770158239346</v>
      </c>
      <c r="AK72">
        <f t="shared" si="46"/>
        <v>-0.76706365033830326</v>
      </c>
      <c r="AL72">
        <f t="shared" si="24"/>
        <v>-1.9411406661622379</v>
      </c>
      <c r="AN72">
        <f t="shared" si="34"/>
        <v>0</v>
      </c>
      <c r="AO72">
        <f t="shared" si="34"/>
        <v>0</v>
      </c>
      <c r="AP72">
        <f t="shared" si="34"/>
        <v>-1.8693356874001733E-29</v>
      </c>
      <c r="AQ72">
        <f t="shared" si="34"/>
        <v>-3.711397332148218E-25</v>
      </c>
      <c r="AR72">
        <f t="shared" si="34"/>
        <v>-3.7115842657169579E-25</v>
      </c>
      <c r="AS72">
        <f t="shared" si="34"/>
        <v>-1.2065556669985358E-3</v>
      </c>
      <c r="AT72">
        <f t="shared" si="34"/>
        <v>-7.8828303577237603E-4</v>
      </c>
      <c r="AU72">
        <f t="shared" si="25"/>
        <v>-1.9948387027709119E-3</v>
      </c>
      <c r="AW72">
        <v>69</v>
      </c>
      <c r="AX72">
        <f>IF(Z72&gt;0, (R72*SUMPRODUCT(K72:$K$98, X72:$X$98)-K72*$AZ$3)/Z72, 0)</f>
        <v>-1.3446796402181859E+28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8"/>
        <v>50000</v>
      </c>
      <c r="S73">
        <f t="shared" si="29"/>
        <v>-1.406877931936556E+29</v>
      </c>
      <c r="U73">
        <f t="shared" si="38"/>
        <v>0.90466162100000003</v>
      </c>
      <c r="V73">
        <f t="shared" si="39"/>
        <v>0.01</v>
      </c>
      <c r="W73">
        <f t="shared" si="40"/>
        <v>7.2760640075420314E-28</v>
      </c>
      <c r="X73">
        <f t="shared" si="41"/>
        <v>6.5823758595627303E-28</v>
      </c>
      <c r="Y73">
        <f t="shared" si="42"/>
        <v>7.2760640075420313E-30</v>
      </c>
      <c r="Z73">
        <f t="shared" si="43"/>
        <v>6.2092750790388079E-29</v>
      </c>
      <c r="AB73">
        <f t="shared" si="44"/>
        <v>-9.7839751318661108</v>
      </c>
      <c r="AC73">
        <f t="shared" si="45"/>
        <v>-8.7356920820233128</v>
      </c>
      <c r="AE73">
        <f t="shared" si="30"/>
        <v>0</v>
      </c>
      <c r="AF73">
        <f t="shared" si="31"/>
        <v>0</v>
      </c>
      <c r="AG73">
        <f t="shared" si="31"/>
        <v>-1.5523187697597019E-27</v>
      </c>
      <c r="AH73">
        <f t="shared" si="32"/>
        <v>-3.2911879297813653E-23</v>
      </c>
      <c r="AI73">
        <f t="shared" si="23"/>
        <v>-3.2913431616583414E-23</v>
      </c>
      <c r="AJ73">
        <f t="shared" si="33"/>
        <v>-1.048283049842798</v>
      </c>
      <c r="AK73">
        <f t="shared" si="46"/>
        <v>-0.68487825923062784</v>
      </c>
      <c r="AL73">
        <f t="shared" si="24"/>
        <v>-1.7331613090734259</v>
      </c>
      <c r="AN73">
        <f t="shared" si="34"/>
        <v>0</v>
      </c>
      <c r="AO73">
        <f t="shared" si="34"/>
        <v>0</v>
      </c>
      <c r="AP73">
        <f t="shared" si="34"/>
        <v>-1.4243399765141206E-30</v>
      </c>
      <c r="AQ73">
        <f t="shared" si="34"/>
        <v>-3.0198504520653396E-26</v>
      </c>
      <c r="AR73">
        <f t="shared" si="34"/>
        <v>-3.0199928860629908E-26</v>
      </c>
      <c r="AS73">
        <f t="shared" si="34"/>
        <v>-9.6185879065571983E-4</v>
      </c>
      <c r="AT73">
        <f t="shared" si="34"/>
        <v>-6.2841440989507013E-4</v>
      </c>
      <c r="AU73">
        <f t="shared" si="25"/>
        <v>-1.5902732005507901E-3</v>
      </c>
      <c r="AW73">
        <v>70</v>
      </c>
      <c r="AX73">
        <f>IF(Z73&gt;0, (R73*SUMPRODUCT(K73:$K$98, X73:$X$98)-K73*$AZ$3)/Z73, 0)</f>
        <v>-1.406877931936556E+29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8"/>
        <v>50000</v>
      </c>
      <c r="S74">
        <f t="shared" si="29"/>
        <v>-1.5677315036220131E+30</v>
      </c>
      <c r="U74">
        <f t="shared" si="38"/>
        <v>0.90987524600000003</v>
      </c>
      <c r="V74">
        <f t="shared" si="39"/>
        <v>0.01</v>
      </c>
      <c r="W74">
        <f t="shared" si="40"/>
        <v>6.2092750790388079E-29</v>
      </c>
      <c r="X74">
        <f t="shared" si="41"/>
        <v>5.6496656900221046E-29</v>
      </c>
      <c r="Y74">
        <f t="shared" si="42"/>
        <v>6.2092750790388077E-31</v>
      </c>
      <c r="Z74">
        <f t="shared" si="43"/>
        <v>4.9751663822631511E-30</v>
      </c>
      <c r="AB74">
        <f t="shared" si="44"/>
        <v>-8.7356920820233128</v>
      </c>
      <c r="AC74">
        <f t="shared" si="45"/>
        <v>-7.7997250732351011</v>
      </c>
      <c r="AE74">
        <f t="shared" si="30"/>
        <v>0</v>
      </c>
      <c r="AF74">
        <f t="shared" si="31"/>
        <v>0</v>
      </c>
      <c r="AG74">
        <f t="shared" si="31"/>
        <v>-1.2437915955657878E-28</v>
      </c>
      <c r="AH74">
        <f t="shared" si="32"/>
        <v>-2.8248328450110522E-24</v>
      </c>
      <c r="AI74">
        <f t="shared" si="23"/>
        <v>-2.8249572241706087E-24</v>
      </c>
      <c r="AJ74">
        <f t="shared" si="33"/>
        <v>-0.93596700878821171</v>
      </c>
      <c r="AK74">
        <f t="shared" si="46"/>
        <v>-0.61149844574163192</v>
      </c>
      <c r="AL74">
        <f t="shared" si="24"/>
        <v>-1.5474654545298436</v>
      </c>
      <c r="AN74">
        <f t="shared" si="34"/>
        <v>0</v>
      </c>
      <c r="AO74">
        <f t="shared" si="34"/>
        <v>0</v>
      </c>
      <c r="AP74">
        <f t="shared" si="34"/>
        <v>-1.018972234201426E-31</v>
      </c>
      <c r="AQ74">
        <f t="shared" si="34"/>
        <v>-2.3142351544971781E-27</v>
      </c>
      <c r="AR74">
        <f t="shared" si="34"/>
        <v>-2.3143370517205982E-27</v>
      </c>
      <c r="AS74">
        <f t="shared" si="34"/>
        <v>-7.6678793897936779E-4</v>
      </c>
      <c r="AT74">
        <f t="shared" si="34"/>
        <v>-5.0096812013318722E-4</v>
      </c>
      <c r="AU74">
        <f t="shared" si="25"/>
        <v>-1.267756059112555E-3</v>
      </c>
      <c r="AW74">
        <v>71</v>
      </c>
      <c r="AX74">
        <f>IF(Z74&gt;0, (R74*SUMPRODUCT(K74:$K$98, X74:$X$98)-K74*$AZ$3)/Z74, 0)</f>
        <v>-1.5677315036220131E+30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8"/>
        <v>50000</v>
      </c>
      <c r="S75">
        <f t="shared" si="29"/>
        <v>-1.8679007479636014E+31</v>
      </c>
      <c r="U75">
        <f t="shared" si="38"/>
        <v>0.91506238500000003</v>
      </c>
      <c r="V75">
        <f t="shared" si="39"/>
        <v>0.01</v>
      </c>
      <c r="W75">
        <f t="shared" si="40"/>
        <v>4.9751663822631511E-30</v>
      </c>
      <c r="X75">
        <f t="shared" si="41"/>
        <v>4.552587615525541E-30</v>
      </c>
      <c r="Y75">
        <f t="shared" si="42"/>
        <v>4.9751663822631515E-32</v>
      </c>
      <c r="Z75">
        <f t="shared" si="43"/>
        <v>3.7282710291497858E-31</v>
      </c>
      <c r="AB75">
        <f t="shared" si="44"/>
        <v>-7.7997250732351011</v>
      </c>
      <c r="AC75">
        <f t="shared" si="45"/>
        <v>-6.9640402439599107</v>
      </c>
      <c r="AE75">
        <f t="shared" si="30"/>
        <v>0</v>
      </c>
      <c r="AF75">
        <f t="shared" si="31"/>
        <v>0</v>
      </c>
      <c r="AG75">
        <f t="shared" si="31"/>
        <v>-9.3206775728744647E-30</v>
      </c>
      <c r="AH75">
        <f t="shared" si="32"/>
        <v>-2.2762938077627705E-25</v>
      </c>
      <c r="AI75">
        <f t="shared" si="23"/>
        <v>-2.2763870145384991E-25</v>
      </c>
      <c r="AJ75">
        <f t="shared" si="33"/>
        <v>-0.83568482927519039</v>
      </c>
      <c r="AK75">
        <f t="shared" si="46"/>
        <v>-0.54598075512645716</v>
      </c>
      <c r="AL75">
        <f t="shared" si="24"/>
        <v>-1.3816655844016474</v>
      </c>
      <c r="AN75">
        <f t="shared" si="34"/>
        <v>0</v>
      </c>
      <c r="AO75">
        <f t="shared" si="34"/>
        <v>0</v>
      </c>
      <c r="AP75">
        <f t="shared" si="34"/>
        <v>-6.8177990162746635E-33</v>
      </c>
      <c r="AQ75">
        <f t="shared" si="34"/>
        <v>-1.665041362280599E-28</v>
      </c>
      <c r="AR75">
        <f t="shared" si="34"/>
        <v>-1.6651095402707616E-28</v>
      </c>
      <c r="AS75">
        <f t="shared" si="34"/>
        <v>-6.1127865033431834E-4</v>
      </c>
      <c r="AT75">
        <f t="shared" si="34"/>
        <v>-3.9936871821842092E-4</v>
      </c>
      <c r="AU75">
        <f t="shared" si="25"/>
        <v>-1.0106473685527393E-3</v>
      </c>
      <c r="AW75">
        <v>72</v>
      </c>
      <c r="AX75">
        <f>IF(Z75&gt;0, (R75*SUMPRODUCT(K75:$K$98, X75:$X$98)-K75*$AZ$3)/Z75, 0)</f>
        <v>-1.8679007479636014E+31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8"/>
        <v>50000</v>
      </c>
      <c r="S76">
        <f t="shared" si="29"/>
        <v>-2.3910435663692868E+32</v>
      </c>
      <c r="U76">
        <f t="shared" si="38"/>
        <v>0.92024934599999997</v>
      </c>
      <c r="V76">
        <f t="shared" si="39"/>
        <v>0.01</v>
      </c>
      <c r="W76">
        <f t="shared" si="40"/>
        <v>3.7282710291497858E-31</v>
      </c>
      <c r="X76">
        <f t="shared" si="41"/>
        <v>3.4309389762858374E-31</v>
      </c>
      <c r="Y76">
        <f t="shared" si="42"/>
        <v>3.7282710291497862E-33</v>
      </c>
      <c r="Z76">
        <f t="shared" si="43"/>
        <v>2.6004934257245055E-32</v>
      </c>
      <c r="AB76">
        <f t="shared" si="44"/>
        <v>-6.9640402439599107</v>
      </c>
      <c r="AC76">
        <f t="shared" si="45"/>
        <v>-6.2178930749642056</v>
      </c>
      <c r="AE76">
        <f t="shared" si="30"/>
        <v>0</v>
      </c>
      <c r="AF76">
        <f t="shared" si="31"/>
        <v>0</v>
      </c>
      <c r="AG76">
        <f t="shared" si="31"/>
        <v>-6.5012335643112639E-31</v>
      </c>
      <c r="AH76">
        <f t="shared" si="32"/>
        <v>-1.7154694881429187E-26</v>
      </c>
      <c r="AI76">
        <f t="shared" si="23"/>
        <v>-1.7155345004785617E-26</v>
      </c>
      <c r="AJ76">
        <f t="shared" si="33"/>
        <v>-0.7461471689957051</v>
      </c>
      <c r="AK76">
        <f t="shared" si="46"/>
        <v>-0.48748281707719382</v>
      </c>
      <c r="AL76">
        <f t="shared" si="24"/>
        <v>-1.233629986072899</v>
      </c>
      <c r="AN76">
        <f t="shared" si="34"/>
        <v>0</v>
      </c>
      <c r="AO76">
        <f t="shared" si="34"/>
        <v>0</v>
      </c>
      <c r="AP76">
        <f t="shared" si="34"/>
        <v>-4.245945894872449E-34</v>
      </c>
      <c r="AQ76">
        <f t="shared" si="34"/>
        <v>-1.1203705510511075E-29</v>
      </c>
      <c r="AR76">
        <f t="shared" si="34"/>
        <v>-1.1204130105100561E-29</v>
      </c>
      <c r="AS76">
        <f t="shared" si="34"/>
        <v>-4.8730759752416922E-4</v>
      </c>
      <c r="AT76">
        <f t="shared" si="34"/>
        <v>-3.1837429704912375E-4</v>
      </c>
      <c r="AU76">
        <f t="shared" si="25"/>
        <v>-8.0568189457329298E-4</v>
      </c>
      <c r="AW76">
        <v>73</v>
      </c>
      <c r="AX76">
        <f>IF(Z76&gt;0, (R76*SUMPRODUCT(K76:$K$98, X76:$X$98)-K76*$AZ$3)/Z76, 0)</f>
        <v>-2.3910435663692868E+32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8"/>
        <v>50000</v>
      </c>
      <c r="S77">
        <f t="shared" si="29"/>
        <v>-3.3066049148369338E+33</v>
      </c>
      <c r="U77">
        <f t="shared" si="38"/>
        <v>0.92543648599999995</v>
      </c>
      <c r="V77">
        <f t="shared" si="39"/>
        <v>0.01</v>
      </c>
      <c r="W77">
        <f t="shared" si="40"/>
        <v>2.6004934257245055E-32</v>
      </c>
      <c r="X77">
        <f t="shared" si="41"/>
        <v>2.4065914977685882E-32</v>
      </c>
      <c r="Y77">
        <f t="shared" si="42"/>
        <v>2.6004934257245056E-34</v>
      </c>
      <c r="Z77">
        <f t="shared" si="43"/>
        <v>1.678969936986723E-33</v>
      </c>
      <c r="AB77">
        <f t="shared" si="44"/>
        <v>-6.2178930749642056</v>
      </c>
      <c r="AC77">
        <f t="shared" si="45"/>
        <v>-5.5516902455037549</v>
      </c>
      <c r="AE77">
        <f t="shared" si="30"/>
        <v>0</v>
      </c>
      <c r="AF77">
        <f t="shared" si="31"/>
        <v>0</v>
      </c>
      <c r="AG77">
        <f t="shared" si="31"/>
        <v>-4.1974248424668075E-32</v>
      </c>
      <c r="AH77">
        <f t="shared" si="32"/>
        <v>-1.2032957488842941E-27</v>
      </c>
      <c r="AI77">
        <f t="shared" si="23"/>
        <v>-1.2033377231327188E-27</v>
      </c>
      <c r="AJ77">
        <f t="shared" si="33"/>
        <v>-0.66620282946045073</v>
      </c>
      <c r="AK77">
        <f t="shared" si="46"/>
        <v>-0.43525251524749442</v>
      </c>
      <c r="AL77">
        <f t="shared" si="24"/>
        <v>-1.1014553447079451</v>
      </c>
      <c r="AN77">
        <f t="shared" si="34"/>
        <v>0</v>
      </c>
      <c r="AO77">
        <f t="shared" si="34"/>
        <v>0</v>
      </c>
      <c r="AP77">
        <f t="shared" si="34"/>
        <v>-2.447617743096788E-35</v>
      </c>
      <c r="AQ77">
        <f t="shared" si="34"/>
        <v>-7.0167022298158643E-31</v>
      </c>
      <c r="AR77">
        <f t="shared" si="34"/>
        <v>-7.0169469915901741E-31</v>
      </c>
      <c r="AS77">
        <f t="shared" si="34"/>
        <v>-3.8847863323036429E-4</v>
      </c>
      <c r="AT77">
        <f t="shared" si="34"/>
        <v>-2.5380604037717131E-4</v>
      </c>
      <c r="AU77">
        <f t="shared" si="25"/>
        <v>-6.4228467360753565E-4</v>
      </c>
      <c r="AW77">
        <v>74</v>
      </c>
      <c r="AX77">
        <f>IF(Z77&gt;0, (R77*SUMPRODUCT(K77:$K$98, X77:$X$98)-K77*$AZ$3)/Z77, 0)</f>
        <v>-3.3066049148369338E+33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8"/>
        <v>50000</v>
      </c>
      <c r="S78">
        <f t="shared" si="29"/>
        <v>-4.9722230715813947E+34</v>
      </c>
      <c r="U78">
        <f t="shared" si="38"/>
        <v>0.93062362499999995</v>
      </c>
      <c r="V78">
        <f t="shared" si="39"/>
        <v>0.01</v>
      </c>
      <c r="W78">
        <f t="shared" si="40"/>
        <v>1.678969936986723E-33</v>
      </c>
      <c r="X78">
        <f t="shared" si="41"/>
        <v>1.5624890890246056E-33</v>
      </c>
      <c r="Y78">
        <f t="shared" si="42"/>
        <v>1.678969936986723E-35</v>
      </c>
      <c r="Z78">
        <f t="shared" si="43"/>
        <v>9.9691148592250133E-35</v>
      </c>
      <c r="AB78">
        <f t="shared" si="44"/>
        <v>-5.5516902455037549</v>
      </c>
      <c r="AC78">
        <f t="shared" si="45"/>
        <v>-4.9568662906283523</v>
      </c>
      <c r="AE78">
        <f t="shared" si="30"/>
        <v>0</v>
      </c>
      <c r="AF78">
        <f t="shared" si="31"/>
        <v>0</v>
      </c>
      <c r="AG78">
        <f t="shared" si="31"/>
        <v>-2.4922787148062532E-33</v>
      </c>
      <c r="AH78">
        <f t="shared" si="32"/>
        <v>-7.8124454451230278E-29</v>
      </c>
      <c r="AI78">
        <f t="shared" si="23"/>
        <v>-7.8126946729945079E-29</v>
      </c>
      <c r="AJ78">
        <f t="shared" si="33"/>
        <v>-0.59482395487540263</v>
      </c>
      <c r="AK78">
        <f t="shared" si="46"/>
        <v>-0.38861831718526291</v>
      </c>
      <c r="AL78">
        <f t="shared" si="24"/>
        <v>-0.98344227206066548</v>
      </c>
      <c r="AN78">
        <f t="shared" si="34"/>
        <v>0</v>
      </c>
      <c r="AO78">
        <f t="shared" si="34"/>
        <v>0</v>
      </c>
      <c r="AP78">
        <f t="shared" si="34"/>
        <v>-1.2975952586675775E-36</v>
      </c>
      <c r="AQ78">
        <f t="shared" si="34"/>
        <v>-4.0675194583840201E-32</v>
      </c>
      <c r="AR78">
        <f t="shared" si="34"/>
        <v>-4.0676492179098863E-32</v>
      </c>
      <c r="AS78">
        <f t="shared" si="34"/>
        <v>-3.096927879706349E-4</v>
      </c>
      <c r="AT78">
        <f t="shared" si="34"/>
        <v>-2.0233262147414808E-4</v>
      </c>
      <c r="AU78">
        <f t="shared" si="25"/>
        <v>-5.1202540944478292E-4</v>
      </c>
      <c r="AW78">
        <v>75</v>
      </c>
      <c r="AX78">
        <f>IF(Z78&gt;0, (R78*SUMPRODUCT(K78:$K$98, X78:$X$98)-K78*$AZ$3)/Z78, 0)</f>
        <v>-4.9722230715813947E+34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9.9691148592250133E-35</v>
      </c>
      <c r="X79">
        <f t="shared" si="41"/>
        <v>9.9691148592250133E-35</v>
      </c>
      <c r="Y79">
        <f t="shared" si="42"/>
        <v>9.9691148592250128E-37</v>
      </c>
      <c r="Z79">
        <f t="shared" si="43"/>
        <v>0</v>
      </c>
      <c r="AB79">
        <f t="shared" si="44"/>
        <v>-4.9568662906283523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-4.9845574296125066E-30</v>
      </c>
      <c r="AI79">
        <f t="shared" si="23"/>
        <v>-4.9845574296125066E-30</v>
      </c>
      <c r="AJ79">
        <f t="shared" si="33"/>
        <v>-4.9568662906283523</v>
      </c>
      <c r="AK79">
        <f t="shared" si="46"/>
        <v>-0.34698064034398468</v>
      </c>
      <c r="AL79">
        <f t="shared" si="24"/>
        <v>-5.3038469309723366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-2.3171343904778168E-33</v>
      </c>
      <c r="AR79">
        <f t="shared" si="34"/>
        <v>-2.3171343904778168E-33</v>
      </c>
      <c r="AS79">
        <f t="shared" si="34"/>
        <v>-2.3042618152576987E-3</v>
      </c>
      <c r="AT79">
        <f t="shared" si="34"/>
        <v>-1.6129832706803893E-4</v>
      </c>
      <c r="AU79">
        <f t="shared" si="25"/>
        <v>-2.4655601423257375E-3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17666.265227735679</v>
      </c>
      <c r="AO81" s="8">
        <f t="shared" ref="AO81:AU81" si="49">SUM(AO3:AO79)</f>
        <v>-1766.626522773568</v>
      </c>
      <c r="AP81" s="8">
        <f t="shared" si="49"/>
        <v>-411.04563623526991</v>
      </c>
      <c r="AQ81" s="8">
        <f t="shared" si="49"/>
        <v>-9520.6053395718664</v>
      </c>
      <c r="AR81" s="8">
        <f t="shared" si="49"/>
        <v>5967.9877291549774</v>
      </c>
      <c r="AS81" s="8">
        <f t="shared" si="49"/>
        <v>-1492.7435923826729</v>
      </c>
      <c r="AT81" s="8">
        <f t="shared" si="49"/>
        <v>347.84667792190947</v>
      </c>
      <c r="AU81" s="8">
        <f t="shared" si="49"/>
        <v>4823.0908146942184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A6170-BC9F-4391-9D81-879FADB0F6C8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30871.247972360125</v>
      </c>
      <c r="K3">
        <v>1</v>
      </c>
      <c r="L3" s="2">
        <v>0</v>
      </c>
      <c r="O3">
        <f>$C$3</f>
        <v>30871.247972360125</v>
      </c>
      <c r="P3" s="2">
        <f>O3*C5</f>
        <v>3087.1247972360125</v>
      </c>
      <c r="Q3" s="4">
        <f>B8</f>
        <v>200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30871.247972360125</v>
      </c>
      <c r="AF3">
        <f t="shared" ref="AF3:AG34" si="3">-$Z3*P3</f>
        <v>-3087.1247972360125</v>
      </c>
      <c r="AG3">
        <f t="shared" si="3"/>
        <v>-200</v>
      </c>
      <c r="AH3">
        <f t="shared" ref="AH3:AH66" si="4">-X3*R3</f>
        <v>0</v>
      </c>
      <c r="AI3">
        <f t="shared" ref="AI3:AI23" si="5">SUM(AE3:AH3)</f>
        <v>27584.123175124114</v>
      </c>
      <c r="AJ3">
        <f t="shared" ref="AJ3:AJ66" si="6">AB3-AC3</f>
        <v>0</v>
      </c>
      <c r="AL3">
        <f t="shared" ref="AL3:AL23" si="7">SUM(AI3:AK3)</f>
        <v>27584.123175124114</v>
      </c>
      <c r="AN3">
        <f t="shared" ref="AN3:AU34" si="8">AE3*$K3</f>
        <v>30871.247972360125</v>
      </c>
      <c r="AO3">
        <f t="shared" si="8"/>
        <v>-3087.1247972360125</v>
      </c>
      <c r="AP3">
        <f t="shared" si="8"/>
        <v>-200</v>
      </c>
      <c r="AQ3">
        <f t="shared" si="8"/>
        <v>0</v>
      </c>
      <c r="AR3">
        <f t="shared" si="8"/>
        <v>27584.123175124114</v>
      </c>
      <c r="AS3">
        <f t="shared" si="8"/>
        <v>0</v>
      </c>
      <c r="AT3">
        <f t="shared" si="8"/>
        <v>0</v>
      </c>
      <c r="AU3">
        <f t="shared" si="8"/>
        <v>27584.123175124114</v>
      </c>
      <c r="AW3">
        <v>0</v>
      </c>
      <c r="AX3">
        <f>IF(Z3&gt;0, (R3*SUMPRODUCT(K3:$K$98, X3:$X$98)-K3*$AZ$3)/Z3, 0)</f>
        <v>0</v>
      </c>
      <c r="AZ3">
        <f>C6*ABS(SUMPRODUCT(X4:X69, K4:K69))/1</f>
        <v>19036.084704476867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50000</v>
      </c>
      <c r="S4">
        <f t="shared" si="1"/>
        <v>1314.4926089703981</v>
      </c>
      <c r="U4">
        <f t="shared" ref="U4:U67" si="12">M4</f>
        <v>1.8608946000000001E-2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1.8608946000000001E-2</v>
      </c>
      <c r="Y4">
        <f t="shared" ref="Y4:Y67" si="16">V4*W4</f>
        <v>0.01</v>
      </c>
      <c r="Z4">
        <f t="shared" ref="Z4:Z67" si="17">MAX(0, W4-X4-Y4)</f>
        <v>0.97139105400000003</v>
      </c>
      <c r="AB4">
        <f t="shared" ref="AB4:AB67" si="18">AC3</f>
        <v>0</v>
      </c>
      <c r="AC4">
        <f>S4*Z4</f>
        <v>1276.886360902965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-930.44730000000004</v>
      </c>
      <c r="AI4">
        <f t="shared" si="5"/>
        <v>-930.44730000000004</v>
      </c>
      <c r="AJ4">
        <f t="shared" si="6"/>
        <v>-1276.886360902965</v>
      </c>
      <c r="AK4">
        <f t="shared" ref="AK4:AK67" si="19">G4*SUM(AB4:AB4, AE4:AF4)</f>
        <v>0</v>
      </c>
      <c r="AL4">
        <f t="shared" si="7"/>
        <v>-2207.3336609029648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-868.03554436048137</v>
      </c>
      <c r="AR4">
        <f t="shared" si="8"/>
        <v>-868.03554436048137</v>
      </c>
      <c r="AS4">
        <f t="shared" si="8"/>
        <v>-1191.2364594672683</v>
      </c>
      <c r="AT4">
        <f t="shared" si="8"/>
        <v>0</v>
      </c>
      <c r="AU4">
        <f t="shared" si="8"/>
        <v>-2059.2720038277494</v>
      </c>
      <c r="AW4">
        <v>1</v>
      </c>
      <c r="AX4">
        <f>IF(Z4&gt;0, (R4*SUMPRODUCT(K4:$K$98, X4:$X$98)-K4*$AZ$3)/Z4, 0)</f>
        <v>1314.4926089703981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50000</v>
      </c>
      <c r="S5">
        <f t="shared" si="1"/>
        <v>2010.4081025067624</v>
      </c>
      <c r="U5">
        <f t="shared" si="12"/>
        <v>2.2132820000000001E-2</v>
      </c>
      <c r="V5">
        <f t="shared" si="13"/>
        <v>0.01</v>
      </c>
      <c r="W5">
        <f t="shared" si="14"/>
        <v>0.97139105400000003</v>
      </c>
      <c r="X5">
        <f t="shared" si="15"/>
        <v>2.149962334779228E-2</v>
      </c>
      <c r="Y5">
        <f t="shared" si="16"/>
        <v>9.7139105400000005E-3</v>
      </c>
      <c r="Z5">
        <f t="shared" si="17"/>
        <v>0.94017752011220768</v>
      </c>
      <c r="AB5">
        <f t="shared" si="18"/>
        <v>1276.886360902965</v>
      </c>
      <c r="AC5">
        <f>S5*Z5</f>
        <v>1890.1405042282968</v>
      </c>
      <c r="AE5">
        <f t="shared" si="2"/>
        <v>0</v>
      </c>
      <c r="AF5">
        <f t="shared" si="3"/>
        <v>0</v>
      </c>
      <c r="AG5">
        <f t="shared" si="3"/>
        <v>-23.504438002805191</v>
      </c>
      <c r="AH5">
        <f t="shared" si="4"/>
        <v>-1074.981167389614</v>
      </c>
      <c r="AI5">
        <f t="shared" si="5"/>
        <v>-1098.4856053924193</v>
      </c>
      <c r="AJ5">
        <f t="shared" si="6"/>
        <v>-613.25414332533182</v>
      </c>
      <c r="AK5">
        <f t="shared" si="19"/>
        <v>52.352340797021569</v>
      </c>
      <c r="AL5">
        <f t="shared" si="7"/>
        <v>-1659.3874079207296</v>
      </c>
      <c r="AN5">
        <f t="shared" si="8"/>
        <v>0</v>
      </c>
      <c r="AO5">
        <f t="shared" si="8"/>
        <v>0</v>
      </c>
      <c r="AP5">
        <f t="shared" si="8"/>
        <v>-20.098833387081314</v>
      </c>
      <c r="AQ5">
        <f t="shared" si="8"/>
        <v>-919.22501508163771</v>
      </c>
      <c r="AR5">
        <f t="shared" si="8"/>
        <v>-939.32384846871912</v>
      </c>
      <c r="AS5">
        <f t="shared" si="8"/>
        <v>-524.39853482827755</v>
      </c>
      <c r="AT5">
        <f t="shared" si="8"/>
        <v>44.766906359448221</v>
      </c>
      <c r="AU5">
        <f t="shared" si="8"/>
        <v>-1418.9554769375484</v>
      </c>
      <c r="AW5">
        <v>2</v>
      </c>
      <c r="AX5">
        <f>IF(Z5&gt;0, (R5*SUMPRODUCT(K5:$K$98, X5:$X$98)-K5*$AZ$3)/Z5, 0)</f>
        <v>2010.4081025067624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50000</v>
      </c>
      <c r="S6">
        <f t="shared" si="1"/>
        <v>2828.6421607215511</v>
      </c>
      <c r="U6">
        <f t="shared" si="12"/>
        <v>2.5807838999999999E-2</v>
      </c>
      <c r="V6">
        <f t="shared" si="13"/>
        <v>0.01</v>
      </c>
      <c r="W6">
        <f t="shared" si="14"/>
        <v>0.94017752011220768</v>
      </c>
      <c r="X6">
        <f t="shared" si="15"/>
        <v>2.4263950070475118E-2</v>
      </c>
      <c r="Y6">
        <f t="shared" si="16"/>
        <v>9.4017752011220767E-3</v>
      </c>
      <c r="Z6">
        <f t="shared" si="17"/>
        <v>0.90651179484061051</v>
      </c>
      <c r="AB6">
        <f t="shared" si="18"/>
        <v>1890.1405042282968</v>
      </c>
      <c r="AC6">
        <f t="shared" ref="AC6:AC69" si="22">S6*Z6</f>
        <v>2564.1974820775158</v>
      </c>
      <c r="AE6">
        <f t="shared" si="2"/>
        <v>0</v>
      </c>
      <c r="AF6">
        <f t="shared" si="3"/>
        <v>0</v>
      </c>
      <c r="AG6">
        <f t="shared" si="3"/>
        <v>-22.662794871015262</v>
      </c>
      <c r="AH6">
        <f t="shared" si="4"/>
        <v>-1213.1975035237558</v>
      </c>
      <c r="AI6">
        <f t="shared" si="5"/>
        <v>-1235.860298394771</v>
      </c>
      <c r="AJ6">
        <f t="shared" si="6"/>
        <v>-674.05697784921904</v>
      </c>
      <c r="AK6">
        <f t="shared" si="19"/>
        <v>110.57321949735537</v>
      </c>
      <c r="AL6">
        <f t="shared" si="7"/>
        <v>-1799.3440567466346</v>
      </c>
      <c r="AN6">
        <f t="shared" si="8"/>
        <v>0</v>
      </c>
      <c r="AO6">
        <f t="shared" si="8"/>
        <v>0</v>
      </c>
      <c r="AP6">
        <f t="shared" si="8"/>
        <v>-17.482307259421631</v>
      </c>
      <c r="AQ6">
        <f t="shared" si="8"/>
        <v>-935.87272195150047</v>
      </c>
      <c r="AR6">
        <f t="shared" si="8"/>
        <v>-953.35502921092211</v>
      </c>
      <c r="AS6">
        <f t="shared" si="8"/>
        <v>-519.9743131500752</v>
      </c>
      <c r="AT6">
        <f t="shared" si="8"/>
        <v>85.297290511531614</v>
      </c>
      <c r="AU6">
        <f t="shared" si="8"/>
        <v>-1388.0320518494657</v>
      </c>
      <c r="AW6">
        <v>3</v>
      </c>
      <c r="AX6">
        <f>IF(Z6&gt;0, (R6*SUMPRODUCT(K6:$K$98, X6:$X$98)-K6*$AZ$3)/Z6, 0)</f>
        <v>2828.6421607215511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50000</v>
      </c>
      <c r="S7">
        <f t="shared" si="1"/>
        <v>3391.6196605768009</v>
      </c>
      <c r="U7">
        <f t="shared" si="12"/>
        <v>2.9740472E-2</v>
      </c>
      <c r="V7">
        <f t="shared" si="13"/>
        <v>0.01</v>
      </c>
      <c r="W7">
        <f t="shared" si="14"/>
        <v>0.90651179484061051</v>
      </c>
      <c r="X7">
        <f t="shared" si="15"/>
        <v>2.6960088652126922E-2</v>
      </c>
      <c r="Y7">
        <f t="shared" si="16"/>
        <v>9.0651179484061047E-3</v>
      </c>
      <c r="Z7">
        <f t="shared" si="17"/>
        <v>0.87048658824007741</v>
      </c>
      <c r="AB7">
        <f t="shared" si="18"/>
        <v>2564.1974820775158</v>
      </c>
      <c r="AC7">
        <f t="shared" si="22"/>
        <v>2952.3594269434689</v>
      </c>
      <c r="AE7">
        <f t="shared" si="2"/>
        <v>0</v>
      </c>
      <c r="AF7">
        <f t="shared" si="3"/>
        <v>0</v>
      </c>
      <c r="AG7">
        <f t="shared" si="3"/>
        <v>-21.762164706001936</v>
      </c>
      <c r="AH7">
        <f t="shared" si="4"/>
        <v>-1348.0044326063462</v>
      </c>
      <c r="AI7">
        <f t="shared" si="5"/>
        <v>-1369.766597312348</v>
      </c>
      <c r="AJ7">
        <f t="shared" si="6"/>
        <v>-388.16194486595305</v>
      </c>
      <c r="AK7">
        <f t="shared" si="19"/>
        <v>125.90209637000602</v>
      </c>
      <c r="AL7">
        <f t="shared" si="7"/>
        <v>-1632.026445808295</v>
      </c>
      <c r="AN7">
        <f t="shared" si="8"/>
        <v>0</v>
      </c>
      <c r="AO7">
        <f t="shared" si="8"/>
        <v>0</v>
      </c>
      <c r="AP7">
        <f t="shared" si="8"/>
        <v>-15.273907849406962</v>
      </c>
      <c r="AQ7">
        <f t="shared" si="8"/>
        <v>-946.1051215434918</v>
      </c>
      <c r="AR7">
        <f t="shared" si="8"/>
        <v>-961.3790293928987</v>
      </c>
      <c r="AS7">
        <f t="shared" si="8"/>
        <v>-272.43382524781748</v>
      </c>
      <c r="AT7">
        <f t="shared" si="8"/>
        <v>88.365153190494183</v>
      </c>
      <c r="AU7">
        <f t="shared" si="8"/>
        <v>-1145.447701450222</v>
      </c>
      <c r="AW7">
        <v>4</v>
      </c>
      <c r="AX7">
        <f>IF(Z7&gt;0, (R7*SUMPRODUCT(K7:$K$98, X7:$X$98)-K7*$AZ$3)/Z7, 0)</f>
        <v>3391.6196605768009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50000</v>
      </c>
      <c r="S8">
        <f t="shared" si="1"/>
        <v>3479.6172640964833</v>
      </c>
      <c r="U8">
        <f t="shared" si="12"/>
        <v>3.4073305999999998E-2</v>
      </c>
      <c r="V8">
        <f t="shared" si="13"/>
        <v>0.01</v>
      </c>
      <c r="W8">
        <f t="shared" si="14"/>
        <v>0.87048658824007741</v>
      </c>
      <c r="X8">
        <f t="shared" si="15"/>
        <v>2.9660355890000156E-2</v>
      </c>
      <c r="Y8">
        <f t="shared" si="16"/>
        <v>8.7048658824007748E-3</v>
      </c>
      <c r="Z8">
        <f t="shared" si="17"/>
        <v>0.83212136646767643</v>
      </c>
      <c r="AB8">
        <f t="shared" si="18"/>
        <v>2952.3594269434689</v>
      </c>
      <c r="AC8">
        <f t="shared" si="22"/>
        <v>2895.4638725844834</v>
      </c>
      <c r="AE8">
        <f t="shared" si="2"/>
        <v>0</v>
      </c>
      <c r="AF8">
        <f t="shared" si="3"/>
        <v>0</v>
      </c>
      <c r="AG8">
        <f t="shared" si="3"/>
        <v>-20.803034161691912</v>
      </c>
      <c r="AH8">
        <f t="shared" si="4"/>
        <v>-1483.0177945000078</v>
      </c>
      <c r="AI8">
        <f t="shared" si="5"/>
        <v>-1503.8208286616996</v>
      </c>
      <c r="AJ8">
        <f t="shared" si="6"/>
        <v>56.895554358985464</v>
      </c>
      <c r="AK8">
        <f t="shared" si="19"/>
        <v>62.885255793895887</v>
      </c>
      <c r="AL8">
        <f t="shared" si="7"/>
        <v>-1384.0400185088183</v>
      </c>
      <c r="AN8">
        <f t="shared" si="8"/>
        <v>0</v>
      </c>
      <c r="AO8">
        <f t="shared" si="8"/>
        <v>0</v>
      </c>
      <c r="AP8">
        <f t="shared" si="8"/>
        <v>-13.628989297997057</v>
      </c>
      <c r="AQ8">
        <f t="shared" si="8"/>
        <v>-971.59065802043369</v>
      </c>
      <c r="AR8">
        <f t="shared" si="8"/>
        <v>-985.2196473184307</v>
      </c>
      <c r="AS8">
        <f t="shared" si="8"/>
        <v>37.274798254677144</v>
      </c>
      <c r="AT8">
        <f t="shared" si="8"/>
        <v>41.198917021203869</v>
      </c>
      <c r="AU8">
        <f t="shared" si="8"/>
        <v>-906.74593204254973</v>
      </c>
      <c r="AW8">
        <v>5</v>
      </c>
      <c r="AX8">
        <f>IF(Z8&gt;0, (R8*SUMPRODUCT(K8:$K$98, X8:$X$98)-K8*$AZ$3)/Z8, 0)</f>
        <v>3479.6172640964833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50000</v>
      </c>
      <c r="S9">
        <f t="shared" si="1"/>
        <v>3266.3424528974615</v>
      </c>
      <c r="U9">
        <f t="shared" si="12"/>
        <v>3.9255977999999997E-2</v>
      </c>
      <c r="V9">
        <f t="shared" si="13"/>
        <v>0.01</v>
      </c>
      <c r="W9">
        <f t="shared" si="14"/>
        <v>0.83212136646767643</v>
      </c>
      <c r="X9">
        <f t="shared" si="15"/>
        <v>3.2665738055385043E-2</v>
      </c>
      <c r="Y9">
        <f t="shared" si="16"/>
        <v>8.3212136646767642E-3</v>
      </c>
      <c r="Z9">
        <f t="shared" si="17"/>
        <v>0.79113441474761459</v>
      </c>
      <c r="AB9">
        <f t="shared" si="18"/>
        <v>2895.4638725844834</v>
      </c>
      <c r="AC9">
        <f t="shared" si="22"/>
        <v>2584.115924838321</v>
      </c>
      <c r="AE9">
        <f t="shared" si="2"/>
        <v>0</v>
      </c>
      <c r="AF9">
        <f t="shared" si="3"/>
        <v>0</v>
      </c>
      <c r="AG9">
        <f t="shared" si="3"/>
        <v>-19.778360368690365</v>
      </c>
      <c r="AH9">
        <f t="shared" si="4"/>
        <v>-1633.2869027692523</v>
      </c>
      <c r="AI9">
        <f t="shared" si="5"/>
        <v>-1653.0652631379426</v>
      </c>
      <c r="AJ9">
        <f t="shared" si="6"/>
        <v>311.34794774616239</v>
      </c>
      <c r="AK9">
        <f t="shared" si="19"/>
        <v>17.08323684824845</v>
      </c>
      <c r="AL9">
        <f t="shared" si="7"/>
        <v>-1324.6340785435318</v>
      </c>
      <c r="AN9">
        <f t="shared" si="8"/>
        <v>0</v>
      </c>
      <c r="AO9">
        <f t="shared" si="8"/>
        <v>0</v>
      </c>
      <c r="AP9">
        <f t="shared" si="8"/>
        <v>-12.271692490740294</v>
      </c>
      <c r="AQ9">
        <f t="shared" si="8"/>
        <v>-1013.3901014194676</v>
      </c>
      <c r="AR9">
        <f t="shared" si="8"/>
        <v>-1025.6617939102077</v>
      </c>
      <c r="AS9">
        <f t="shared" si="8"/>
        <v>193.17912107680829</v>
      </c>
      <c r="AT9">
        <f t="shared" si="8"/>
        <v>10.599474650085458</v>
      </c>
      <c r="AU9">
        <f t="shared" si="8"/>
        <v>-821.88319818331411</v>
      </c>
      <c r="AW9">
        <v>6</v>
      </c>
      <c r="AX9">
        <f>IF(Z9&gt;0, (R9*SUMPRODUCT(K9:$K$98, X9:$X$98)-K9*$AZ$3)/Z9, 0)</f>
        <v>3266.3424528974615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50000</v>
      </c>
      <c r="S10">
        <f t="shared" si="1"/>
        <v>2911.1146346182441</v>
      </c>
      <c r="U10">
        <f t="shared" si="12"/>
        <v>4.4782766000000002E-2</v>
      </c>
      <c r="V10">
        <f t="shared" si="13"/>
        <v>0.01</v>
      </c>
      <c r="W10">
        <f t="shared" si="14"/>
        <v>0.79113441474761459</v>
      </c>
      <c r="X10">
        <f t="shared" si="15"/>
        <v>3.5429187370189373E-2</v>
      </c>
      <c r="Y10">
        <f t="shared" si="16"/>
        <v>7.9113441474761466E-3</v>
      </c>
      <c r="Z10">
        <f t="shared" si="17"/>
        <v>0.747793883229949</v>
      </c>
      <c r="AB10">
        <f t="shared" si="18"/>
        <v>2584.115924838321</v>
      </c>
      <c r="AC10">
        <f t="shared" si="22"/>
        <v>2176.9137171487109</v>
      </c>
      <c r="AE10">
        <f t="shared" si="2"/>
        <v>0</v>
      </c>
      <c r="AF10">
        <f t="shared" si="3"/>
        <v>0</v>
      </c>
      <c r="AG10">
        <f t="shared" si="3"/>
        <v>-18.694847080748726</v>
      </c>
      <c r="AH10">
        <f t="shared" si="4"/>
        <v>-1771.4593685094687</v>
      </c>
      <c r="AI10">
        <f t="shared" si="5"/>
        <v>-1790.1542155902175</v>
      </c>
      <c r="AJ10">
        <f t="shared" si="6"/>
        <v>407.20220768961008</v>
      </c>
      <c r="AK10">
        <f t="shared" si="19"/>
        <v>10.594875291837116</v>
      </c>
      <c r="AL10">
        <f t="shared" si="7"/>
        <v>-1372.3571326087704</v>
      </c>
      <c r="AN10">
        <f t="shared" si="8"/>
        <v>0</v>
      </c>
      <c r="AO10">
        <f t="shared" si="8"/>
        <v>0</v>
      </c>
      <c r="AP10">
        <f t="shared" si="8"/>
        <v>-11.004093760170868</v>
      </c>
      <c r="AQ10">
        <f t="shared" si="8"/>
        <v>-1042.7100526264676</v>
      </c>
      <c r="AR10">
        <f t="shared" si="8"/>
        <v>-1053.7141463866385</v>
      </c>
      <c r="AS10">
        <f t="shared" si="8"/>
        <v>239.6859013294256</v>
      </c>
      <c r="AT10">
        <f t="shared" si="8"/>
        <v>6.2363174507455783</v>
      </c>
      <c r="AU10">
        <f t="shared" si="8"/>
        <v>-807.79192760646742</v>
      </c>
      <c r="AW10">
        <v>7</v>
      </c>
      <c r="AX10">
        <f>IF(Z10&gt;0, (R10*SUMPRODUCT(K10:$K$98, X10:$X$98)-K10*$AZ$3)/Z10, 0)</f>
        <v>2911.1146346182441</v>
      </c>
    </row>
    <row r="11" spans="1:52" x14ac:dyDescent="0.25">
      <c r="A11" t="s">
        <v>33</v>
      </c>
      <c r="C11" s="12">
        <f>AU71</f>
        <v>8263.0522186972357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50000</v>
      </c>
      <c r="S11">
        <f t="shared" si="1"/>
        <v>2407.9723024011373</v>
      </c>
      <c r="U11">
        <f t="shared" si="12"/>
        <v>5.0287691000000002E-2</v>
      </c>
      <c r="V11">
        <f t="shared" si="13"/>
        <v>0.01</v>
      </c>
      <c r="W11">
        <f t="shared" si="14"/>
        <v>0.747793883229949</v>
      </c>
      <c r="X11">
        <f t="shared" si="15"/>
        <v>3.7604827731557759E-2</v>
      </c>
      <c r="Y11">
        <f t="shared" si="16"/>
        <v>7.4779388322994897E-3</v>
      </c>
      <c r="Z11">
        <f t="shared" si="17"/>
        <v>0.70271111666609176</v>
      </c>
      <c r="AB11">
        <f t="shared" si="18"/>
        <v>2176.9137171487109</v>
      </c>
      <c r="AC11">
        <f t="shared" si="22"/>
        <v>1692.1089055213231</v>
      </c>
      <c r="AE11">
        <f t="shared" si="2"/>
        <v>0</v>
      </c>
      <c r="AF11">
        <f t="shared" si="3"/>
        <v>0</v>
      </c>
      <c r="AG11">
        <f t="shared" si="3"/>
        <v>-17.567777916652293</v>
      </c>
      <c r="AH11">
        <f t="shared" si="4"/>
        <v>-1880.2413865778879</v>
      </c>
      <c r="AI11">
        <f t="shared" si="5"/>
        <v>-1897.8091644945403</v>
      </c>
      <c r="AJ11">
        <f t="shared" si="6"/>
        <v>484.80481162738783</v>
      </c>
      <c r="AK11">
        <f t="shared" si="19"/>
        <v>5.2245929211569058</v>
      </c>
      <c r="AL11">
        <f t="shared" si="7"/>
        <v>-1407.7797599459955</v>
      </c>
      <c r="AN11">
        <f t="shared" si="8"/>
        <v>0</v>
      </c>
      <c r="AO11">
        <f t="shared" si="8"/>
        <v>0</v>
      </c>
      <c r="AP11">
        <f t="shared" si="8"/>
        <v>-9.8258099162130907</v>
      </c>
      <c r="AQ11">
        <f t="shared" si="8"/>
        <v>-1051.6352465725972</v>
      </c>
      <c r="AR11">
        <f t="shared" si="8"/>
        <v>-1061.4610564888103</v>
      </c>
      <c r="AS11">
        <f t="shared" si="8"/>
        <v>271.15551825144865</v>
      </c>
      <c r="AT11">
        <f t="shared" si="8"/>
        <v>2.9221599439858346</v>
      </c>
      <c r="AU11">
        <f t="shared" si="8"/>
        <v>-787.38337829337593</v>
      </c>
      <c r="AW11">
        <v>8</v>
      </c>
      <c r="AX11">
        <f>IF(Z11&gt;0, (R11*SUMPRODUCT(K11:$K$98, X11:$X$98)-K11*$AZ$3)/Z11, 0)</f>
        <v>2407.9723024011373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50000</v>
      </c>
      <c r="S12">
        <f t="shared" si="1"/>
        <v>1782.7401824669284</v>
      </c>
      <c r="U12">
        <f t="shared" si="12"/>
        <v>5.6343962999999997E-2</v>
      </c>
      <c r="V12">
        <f t="shared" si="13"/>
        <v>0.01</v>
      </c>
      <c r="W12">
        <f t="shared" si="14"/>
        <v>0.70271111666609176</v>
      </c>
      <c r="X12">
        <f t="shared" si="15"/>
        <v>3.9593529157122956E-2</v>
      </c>
      <c r="Y12">
        <f t="shared" si="16"/>
        <v>7.0271111666609177E-3</v>
      </c>
      <c r="Z12">
        <f t="shared" si="17"/>
        <v>0.65609047634230788</v>
      </c>
      <c r="AB12">
        <f t="shared" si="18"/>
        <v>1692.1089055213231</v>
      </c>
      <c r="AC12">
        <f t="shared" si="22"/>
        <v>1169.6388555092999</v>
      </c>
      <c r="AE12">
        <f t="shared" si="2"/>
        <v>0</v>
      </c>
      <c r="AF12">
        <f t="shared" si="3"/>
        <v>0</v>
      </c>
      <c r="AG12">
        <f t="shared" si="3"/>
        <v>-16.402261908557698</v>
      </c>
      <c r="AH12">
        <f t="shared" si="4"/>
        <v>-1979.6764578561479</v>
      </c>
      <c r="AI12">
        <f t="shared" si="5"/>
        <v>-1996.0787197647055</v>
      </c>
      <c r="AJ12">
        <f t="shared" si="6"/>
        <v>522.47005001202319</v>
      </c>
      <c r="AK12">
        <f t="shared" si="19"/>
        <v>3.8918504826990432</v>
      </c>
      <c r="AL12">
        <f t="shared" si="7"/>
        <v>-1469.7168192699833</v>
      </c>
      <c r="AN12">
        <f t="shared" si="8"/>
        <v>0</v>
      </c>
      <c r="AO12">
        <f t="shared" si="8"/>
        <v>0</v>
      </c>
      <c r="AP12">
        <f t="shared" si="8"/>
        <v>-8.7179765719726472</v>
      </c>
      <c r="AQ12">
        <f t="shared" si="8"/>
        <v>-1052.219082702924</v>
      </c>
      <c r="AR12">
        <f t="shared" si="8"/>
        <v>-1060.9370592748967</v>
      </c>
      <c r="AS12">
        <f t="shared" si="8"/>
        <v>277.69838580529779</v>
      </c>
      <c r="AT12">
        <f t="shared" si="8"/>
        <v>2.0685599046609902</v>
      </c>
      <c r="AU12">
        <f t="shared" si="8"/>
        <v>-781.17011356493788</v>
      </c>
      <c r="AW12">
        <v>9</v>
      </c>
      <c r="AX12">
        <f>IF(Z12&gt;0, (R12*SUMPRODUCT(K12:$K$98, X12:$X$98)-K12*$AZ$3)/Z12, 0)</f>
        <v>1782.7401824669284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50000</v>
      </c>
      <c r="S13">
        <f t="shared" si="1"/>
        <v>1015.1337333302398</v>
      </c>
      <c r="U13">
        <f t="shared" si="12"/>
        <v>6.2785228999999998E-2</v>
      </c>
      <c r="V13">
        <f t="shared" si="13"/>
        <v>0.01</v>
      </c>
      <c r="W13">
        <f t="shared" si="14"/>
        <v>0.65609047634230788</v>
      </c>
      <c r="X13">
        <f t="shared" si="15"/>
        <v>4.1192790801870882E-2</v>
      </c>
      <c r="Y13">
        <f t="shared" si="16"/>
        <v>6.5609047634230793E-3</v>
      </c>
      <c r="Z13">
        <f t="shared" si="17"/>
        <v>0.60833678077701392</v>
      </c>
      <c r="AB13">
        <f t="shared" si="18"/>
        <v>1169.6388555092999</v>
      </c>
      <c r="AC13">
        <f t="shared" si="22"/>
        <v>617.54318739226983</v>
      </c>
      <c r="AE13">
        <f t="shared" si="2"/>
        <v>0</v>
      </c>
      <c r="AF13">
        <f t="shared" si="3"/>
        <v>0</v>
      </c>
      <c r="AG13">
        <f t="shared" si="3"/>
        <v>-15.208419519425348</v>
      </c>
      <c r="AH13">
        <f t="shared" si="4"/>
        <v>-2059.6395400935439</v>
      </c>
      <c r="AI13">
        <f t="shared" si="5"/>
        <v>-2074.8479596129691</v>
      </c>
      <c r="AJ13">
        <f t="shared" si="6"/>
        <v>552.09566811703007</v>
      </c>
      <c r="AK13">
        <f t="shared" si="19"/>
        <v>2.3392777110186</v>
      </c>
      <c r="AL13">
        <f t="shared" si="7"/>
        <v>-1520.4130137849204</v>
      </c>
      <c r="AN13">
        <f t="shared" si="8"/>
        <v>0</v>
      </c>
      <c r="AO13">
        <f t="shared" si="8"/>
        <v>0</v>
      </c>
      <c r="AP13">
        <f t="shared" si="8"/>
        <v>-7.6838751433127213</v>
      </c>
      <c r="AQ13">
        <f t="shared" si="8"/>
        <v>-1040.6086606234553</v>
      </c>
      <c r="AR13">
        <f t="shared" si="8"/>
        <v>-1048.292535766768</v>
      </c>
      <c r="AS13">
        <f t="shared" si="8"/>
        <v>278.93984483769486</v>
      </c>
      <c r="AT13">
        <f t="shared" si="8"/>
        <v>1.1818925585293478</v>
      </c>
      <c r="AU13">
        <f t="shared" si="8"/>
        <v>-768.17079837054371</v>
      </c>
      <c r="AW13">
        <v>10</v>
      </c>
      <c r="AX13">
        <f>IF(Z13&gt;0, (R13*SUMPRODUCT(K13:$K$98, X13:$X$98)-K13*$AZ$3)/Z13, 0)</f>
        <v>1015.1337333302398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50000</v>
      </c>
      <c r="S14">
        <f t="shared" si="1"/>
        <v>90.403660269047364</v>
      </c>
      <c r="U14">
        <f t="shared" si="12"/>
        <v>6.9956555000000004E-2</v>
      </c>
      <c r="V14">
        <f t="shared" si="13"/>
        <v>0.01</v>
      </c>
      <c r="W14">
        <f t="shared" si="14"/>
        <v>0.60833678077701392</v>
      </c>
      <c r="X14">
        <f t="shared" si="15"/>
        <v>4.255714546295012E-2</v>
      </c>
      <c r="Y14">
        <f t="shared" si="16"/>
        <v>6.0833678077701391E-3</v>
      </c>
      <c r="Z14">
        <f t="shared" si="17"/>
        <v>0.55969626750629364</v>
      </c>
      <c r="AB14">
        <f t="shared" si="18"/>
        <v>617.54318739226983</v>
      </c>
      <c r="AC14">
        <f t="shared" si="22"/>
        <v>50.598591221492825</v>
      </c>
      <c r="AE14">
        <f t="shared" si="2"/>
        <v>0</v>
      </c>
      <c r="AF14">
        <f t="shared" si="3"/>
        <v>0</v>
      </c>
      <c r="AG14">
        <f t="shared" si="3"/>
        <v>-13.992406687657342</v>
      </c>
      <c r="AH14">
        <f t="shared" si="4"/>
        <v>-2127.857273147506</v>
      </c>
      <c r="AI14">
        <f t="shared" si="5"/>
        <v>-2141.8496798351634</v>
      </c>
      <c r="AJ14">
        <f t="shared" si="6"/>
        <v>566.944596170777</v>
      </c>
      <c r="AK14">
        <f t="shared" si="19"/>
        <v>1.1115777373060856</v>
      </c>
      <c r="AL14">
        <f t="shared" si="7"/>
        <v>-1573.7935059270803</v>
      </c>
      <c r="AN14">
        <f t="shared" si="8"/>
        <v>0</v>
      </c>
      <c r="AO14">
        <f t="shared" si="8"/>
        <v>0</v>
      </c>
      <c r="AP14">
        <f t="shared" si="8"/>
        <v>-6.7213338636654347</v>
      </c>
      <c r="AQ14">
        <f t="shared" si="8"/>
        <v>-1022.1286063439613</v>
      </c>
      <c r="AR14">
        <f t="shared" si="8"/>
        <v>-1028.8499402076268</v>
      </c>
      <c r="AS14">
        <f t="shared" si="8"/>
        <v>272.33513134135154</v>
      </c>
      <c r="AT14">
        <f t="shared" si="8"/>
        <v>0.53395282560235979</v>
      </c>
      <c r="AU14">
        <f t="shared" si="8"/>
        <v>-755.98085604067285</v>
      </c>
      <c r="AW14">
        <v>11</v>
      </c>
      <c r="AX14">
        <f>IF(Z14&gt;0, (R14*SUMPRODUCT(K14:$K$98, X14:$X$98)-K14*$AZ$3)/Z14, 0)</f>
        <v>90.403660269047364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50000</v>
      </c>
      <c r="S15">
        <f t="shared" si="1"/>
        <v>-984.14402981089927</v>
      </c>
      <c r="U15">
        <f t="shared" si="12"/>
        <v>7.8227725999999997E-2</v>
      </c>
      <c r="V15">
        <f t="shared" si="13"/>
        <v>0.01</v>
      </c>
      <c r="W15">
        <f t="shared" si="14"/>
        <v>0.55969626750629364</v>
      </c>
      <c r="X15">
        <f t="shared" si="15"/>
        <v>4.378376625770504E-2</v>
      </c>
      <c r="Y15">
        <f t="shared" si="16"/>
        <v>5.5969626750629366E-3</v>
      </c>
      <c r="Z15">
        <f t="shared" si="17"/>
        <v>0.51031553857352563</v>
      </c>
      <c r="AB15">
        <f t="shared" si="18"/>
        <v>50.598591221492825</v>
      </c>
      <c r="AC15">
        <f t="shared" si="22"/>
        <v>-502.22399060686894</v>
      </c>
      <c r="AE15">
        <f t="shared" si="2"/>
        <v>0</v>
      </c>
      <c r="AF15">
        <f t="shared" si="3"/>
        <v>0</v>
      </c>
      <c r="AG15">
        <f t="shared" si="3"/>
        <v>-12.757888464338141</v>
      </c>
      <c r="AH15">
        <f t="shared" si="4"/>
        <v>-2189.1883128852519</v>
      </c>
      <c r="AI15">
        <f t="shared" si="5"/>
        <v>-2201.94620134959</v>
      </c>
      <c r="AJ15">
        <f t="shared" si="6"/>
        <v>552.82258182836176</v>
      </c>
      <c r="AK15">
        <f t="shared" si="19"/>
        <v>0.20745422400812061</v>
      </c>
      <c r="AL15">
        <f t="shared" si="7"/>
        <v>-1648.91616529722</v>
      </c>
      <c r="AN15">
        <f t="shared" si="8"/>
        <v>0</v>
      </c>
      <c r="AO15">
        <f t="shared" si="8"/>
        <v>0</v>
      </c>
      <c r="AP15">
        <f t="shared" si="8"/>
        <v>-5.8137993180793455</v>
      </c>
      <c r="AQ15">
        <f t="shared" si="8"/>
        <v>-997.61818393196256</v>
      </c>
      <c r="AR15">
        <f t="shared" si="8"/>
        <v>-1003.4319832500419</v>
      </c>
      <c r="AS15">
        <f t="shared" si="8"/>
        <v>251.92253077275436</v>
      </c>
      <c r="AT15">
        <f t="shared" si="8"/>
        <v>9.4537370305632459E-2</v>
      </c>
      <c r="AU15">
        <f t="shared" si="8"/>
        <v>-751.41491510698188</v>
      </c>
      <c r="AW15">
        <v>12</v>
      </c>
      <c r="AX15">
        <f>IF(Z15&gt;0, (R15*SUMPRODUCT(K15:$K$98, X15:$X$98)-K15*$AZ$3)/Z15, 0)</f>
        <v>-984.14402981089927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50000</v>
      </c>
      <c r="S16">
        <f t="shared" si="1"/>
        <v>-2238.0997072120463</v>
      </c>
      <c r="U16">
        <f t="shared" si="12"/>
        <v>8.7072107999999995E-2</v>
      </c>
      <c r="V16">
        <f t="shared" si="13"/>
        <v>0.01</v>
      </c>
      <c r="W16">
        <f t="shared" si="14"/>
        <v>0.51031553857352563</v>
      </c>
      <c r="X16">
        <f t="shared" si="15"/>
        <v>4.4434249688752189E-2</v>
      </c>
      <c r="Y16">
        <f t="shared" si="16"/>
        <v>5.1031553857352561E-3</v>
      </c>
      <c r="Z16">
        <f t="shared" si="17"/>
        <v>0.46077813349903818</v>
      </c>
      <c r="AB16">
        <f t="shared" si="18"/>
        <v>-502.22399060686894</v>
      </c>
      <c r="AC16">
        <f t="shared" si="22"/>
        <v>-1031.2674056739106</v>
      </c>
      <c r="AE16">
        <f t="shared" si="2"/>
        <v>0</v>
      </c>
      <c r="AF16">
        <f t="shared" si="3"/>
        <v>0</v>
      </c>
      <c r="AG16">
        <f t="shared" si="3"/>
        <v>-11.519453337475955</v>
      </c>
      <c r="AH16">
        <f t="shared" si="4"/>
        <v>-2221.7124844376094</v>
      </c>
      <c r="AI16">
        <f t="shared" si="5"/>
        <v>-2233.2319377750855</v>
      </c>
      <c r="AJ16">
        <f t="shared" si="6"/>
        <v>529.04341506704168</v>
      </c>
      <c r="AK16">
        <f t="shared" si="19"/>
        <v>-3.5657903333087697</v>
      </c>
      <c r="AL16">
        <f t="shared" si="7"/>
        <v>-1707.7543130413526</v>
      </c>
      <c r="AN16">
        <f t="shared" si="8"/>
        <v>0</v>
      </c>
      <c r="AO16">
        <f t="shared" si="8"/>
        <v>0</v>
      </c>
      <c r="AP16">
        <f t="shared" si="8"/>
        <v>-4.9658892846319382</v>
      </c>
      <c r="AQ16">
        <f t="shared" si="8"/>
        <v>-957.75189123854159</v>
      </c>
      <c r="AR16">
        <f t="shared" si="8"/>
        <v>-962.71778052317359</v>
      </c>
      <c r="AS16">
        <f t="shared" si="8"/>
        <v>228.06386284317833</v>
      </c>
      <c r="AT16">
        <f t="shared" si="8"/>
        <v>-1.5371666943443727</v>
      </c>
      <c r="AU16">
        <f t="shared" si="8"/>
        <v>-736.19108437433965</v>
      </c>
      <c r="AW16">
        <v>13</v>
      </c>
      <c r="AX16">
        <f>IF(Z16&gt;0, (R16*SUMPRODUCT(K16:$K$98, X16:$X$98)-K16*$AZ$3)/Z16, 0)</f>
        <v>-2238.0997072120463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50000</v>
      </c>
      <c r="S17">
        <f t="shared" si="1"/>
        <v>-3635.6276465538508</v>
      </c>
      <c r="U17">
        <f t="shared" si="12"/>
        <v>9.6466888000000001E-2</v>
      </c>
      <c r="V17">
        <f t="shared" si="13"/>
        <v>0.01</v>
      </c>
      <c r="W17">
        <f t="shared" si="14"/>
        <v>0.46077813349903818</v>
      </c>
      <c r="X17">
        <f t="shared" si="15"/>
        <v>4.4449832597100766E-2</v>
      </c>
      <c r="Y17">
        <f t="shared" si="16"/>
        <v>4.6077813349903818E-3</v>
      </c>
      <c r="Z17">
        <f t="shared" si="17"/>
        <v>0.411720519566947</v>
      </c>
      <c r="AB17">
        <f t="shared" si="18"/>
        <v>-1031.2674056739106</v>
      </c>
      <c r="AC17">
        <f t="shared" si="22"/>
        <v>-1496.8625035911082</v>
      </c>
      <c r="AE17">
        <f t="shared" si="2"/>
        <v>0</v>
      </c>
      <c r="AF17">
        <f t="shared" si="3"/>
        <v>0</v>
      </c>
      <c r="AG17">
        <f t="shared" si="3"/>
        <v>-10.293012989173675</v>
      </c>
      <c r="AH17">
        <f t="shared" si="4"/>
        <v>-2222.4916298550384</v>
      </c>
      <c r="AI17">
        <f t="shared" si="5"/>
        <v>-2232.7846428442122</v>
      </c>
      <c r="AJ17">
        <f t="shared" si="6"/>
        <v>465.59509791719756</v>
      </c>
      <c r="AK17">
        <f t="shared" si="19"/>
        <v>-14.231490198299966</v>
      </c>
      <c r="AL17">
        <f t="shared" si="7"/>
        <v>-1781.4210351253146</v>
      </c>
      <c r="AN17">
        <f t="shared" si="8"/>
        <v>0</v>
      </c>
      <c r="AO17">
        <f t="shared" si="8"/>
        <v>0</v>
      </c>
      <c r="AP17">
        <f t="shared" si="8"/>
        <v>-4.1710721059829181</v>
      </c>
      <c r="AQ17">
        <f t="shared" si="8"/>
        <v>-900.62772220528154</v>
      </c>
      <c r="AR17">
        <f t="shared" si="8"/>
        <v>-904.79879431126449</v>
      </c>
      <c r="AS17">
        <f t="shared" si="8"/>
        <v>188.67465995112039</v>
      </c>
      <c r="AT17">
        <f t="shared" si="8"/>
        <v>-5.7670744081577006</v>
      </c>
      <c r="AU17">
        <f t="shared" si="8"/>
        <v>-721.89120876830179</v>
      </c>
      <c r="AW17">
        <v>14</v>
      </c>
      <c r="AX17">
        <f>IF(Z17&gt;0, (R17*SUMPRODUCT(K17:$K$98, X17:$X$98)-K17*$AZ$3)/Z17, 0)</f>
        <v>-3635.6276465538508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50000</v>
      </c>
      <c r="S18">
        <f t="shared" si="1"/>
        <v>-5177.2092386732029</v>
      </c>
      <c r="U18">
        <f t="shared" si="12"/>
        <v>0.107048017</v>
      </c>
      <c r="V18">
        <f t="shared" si="13"/>
        <v>0.01</v>
      </c>
      <c r="W18">
        <f t="shared" si="14"/>
        <v>0.411720519566947</v>
      </c>
      <c r="X18">
        <f t="shared" si="15"/>
        <v>4.4073865177851369E-2</v>
      </c>
      <c r="Y18">
        <f t="shared" si="16"/>
        <v>4.1172051956694699E-3</v>
      </c>
      <c r="Z18">
        <f t="shared" si="17"/>
        <v>0.36352944919342611</v>
      </c>
      <c r="AB18">
        <f t="shared" si="18"/>
        <v>-1496.8625035911082</v>
      </c>
      <c r="AC18">
        <f t="shared" si="22"/>
        <v>-1882.0680228939864</v>
      </c>
      <c r="AE18">
        <f t="shared" si="2"/>
        <v>0</v>
      </c>
      <c r="AF18">
        <f t="shared" si="3"/>
        <v>0</v>
      </c>
      <c r="AG18">
        <f t="shared" si="3"/>
        <v>-9.0882362298356529</v>
      </c>
      <c r="AH18">
        <f t="shared" si="4"/>
        <v>-2203.6932588925683</v>
      </c>
      <c r="AI18">
        <f t="shared" si="5"/>
        <v>-2212.7814951224041</v>
      </c>
      <c r="AJ18">
        <f t="shared" si="6"/>
        <v>385.2055193028782</v>
      </c>
      <c r="AK18">
        <f t="shared" si="19"/>
        <v>-32.332230077567935</v>
      </c>
      <c r="AL18">
        <f t="shared" si="7"/>
        <v>-1859.9082058970937</v>
      </c>
      <c r="AN18">
        <f t="shared" si="8"/>
        <v>0</v>
      </c>
      <c r="AO18">
        <f t="shared" si="8"/>
        <v>0</v>
      </c>
      <c r="AP18">
        <f t="shared" si="8"/>
        <v>-3.4367827428271776</v>
      </c>
      <c r="AQ18">
        <f t="shared" si="8"/>
        <v>-833.34266089862842</v>
      </c>
      <c r="AR18">
        <f t="shared" si="8"/>
        <v>-836.77944364145571</v>
      </c>
      <c r="AS18">
        <f t="shared" si="8"/>
        <v>145.66827354639011</v>
      </c>
      <c r="AT18">
        <f t="shared" si="8"/>
        <v>-12.226668360898527</v>
      </c>
      <c r="AU18">
        <f t="shared" si="8"/>
        <v>-703.33783845596406</v>
      </c>
      <c r="AW18">
        <v>15</v>
      </c>
      <c r="AX18">
        <f>IF(Z18&gt;0, (R18*SUMPRODUCT(K18:$K$98, X18:$X$98)-K18*$AZ$3)/Z18, 0)</f>
        <v>-5177.2092386732029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50000</v>
      </c>
      <c r="S19">
        <f t="shared" si="1"/>
        <v>-7042.7977529693144</v>
      </c>
      <c r="U19">
        <f t="shared" si="12"/>
        <v>0.118979948</v>
      </c>
      <c r="V19">
        <f t="shared" si="13"/>
        <v>0.01</v>
      </c>
      <c r="W19">
        <f t="shared" si="14"/>
        <v>0.36352944919342611</v>
      </c>
      <c r="X19">
        <f t="shared" si="15"/>
        <v>4.3252714961502479E-2</v>
      </c>
      <c r="Y19">
        <f t="shared" si="16"/>
        <v>3.6352944919342614E-3</v>
      </c>
      <c r="Z19">
        <f t="shared" si="17"/>
        <v>0.31664143973998937</v>
      </c>
      <c r="AB19">
        <f t="shared" si="18"/>
        <v>-1882.0680228939864</v>
      </c>
      <c r="AC19">
        <f t="shared" si="22"/>
        <v>-2230.0416202977658</v>
      </c>
      <c r="AE19">
        <f t="shared" si="2"/>
        <v>0</v>
      </c>
      <c r="AF19">
        <f t="shared" si="3"/>
        <v>0</v>
      </c>
      <c r="AG19">
        <f t="shared" si="3"/>
        <v>-7.916035993499734</v>
      </c>
      <c r="AH19">
        <f t="shared" si="4"/>
        <v>-2162.635748075124</v>
      </c>
      <c r="AI19">
        <f t="shared" si="5"/>
        <v>-2170.5517840686239</v>
      </c>
      <c r="AJ19">
        <f t="shared" si="6"/>
        <v>347.97359740377942</v>
      </c>
      <c r="AK19">
        <f t="shared" si="19"/>
        <v>-41.9701169105359</v>
      </c>
      <c r="AL19">
        <f t="shared" si="7"/>
        <v>-1864.5483035753803</v>
      </c>
      <c r="AN19">
        <f t="shared" si="8"/>
        <v>0</v>
      </c>
      <c r="AO19">
        <f t="shared" si="8"/>
        <v>0</v>
      </c>
      <c r="AP19">
        <f t="shared" si="8"/>
        <v>-2.7916690136809015</v>
      </c>
      <c r="AQ19">
        <f t="shared" si="8"/>
        <v>-762.67505740720867</v>
      </c>
      <c r="AR19">
        <f t="shared" si="8"/>
        <v>-765.46672642088959</v>
      </c>
      <c r="AS19">
        <f t="shared" si="8"/>
        <v>122.71635831985769</v>
      </c>
      <c r="AT19">
        <f t="shared" si="8"/>
        <v>-14.801180158341813</v>
      </c>
      <c r="AU19">
        <f t="shared" si="8"/>
        <v>-657.5515482593737</v>
      </c>
      <c r="AW19">
        <v>16</v>
      </c>
      <c r="AX19">
        <f>IF(Z19&gt;0, (R19*SUMPRODUCT(K19:$K$98, X19:$X$98)-K19*$AZ$3)/Z19, 0)</f>
        <v>-7042.7977529693144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50000</v>
      </c>
      <c r="S20">
        <f t="shared" si="1"/>
        <v>-9750.2257150576825</v>
      </c>
      <c r="U20">
        <f t="shared" si="12"/>
        <v>0.132636267</v>
      </c>
      <c r="V20">
        <f t="shared" si="13"/>
        <v>0.01</v>
      </c>
      <c r="W20">
        <f t="shared" si="14"/>
        <v>0.31664143973998937</v>
      </c>
      <c r="X20">
        <f t="shared" si="15"/>
        <v>4.199813854461764E-2</v>
      </c>
      <c r="Y20">
        <f t="shared" si="16"/>
        <v>3.1664143973998936E-3</v>
      </c>
      <c r="Z20">
        <f t="shared" si="17"/>
        <v>0.27147688679797183</v>
      </c>
      <c r="AB20">
        <f t="shared" si="18"/>
        <v>-2230.0416202977658</v>
      </c>
      <c r="AC20">
        <f t="shared" si="22"/>
        <v>-2646.9609227013884</v>
      </c>
      <c r="AE20">
        <f t="shared" si="2"/>
        <v>0</v>
      </c>
      <c r="AF20">
        <f t="shared" si="3"/>
        <v>0</v>
      </c>
      <c r="AG20">
        <f t="shared" si="3"/>
        <v>-6.7869221699492961</v>
      </c>
      <c r="AH20">
        <f t="shared" si="4"/>
        <v>-2099.906927230882</v>
      </c>
      <c r="AI20">
        <f t="shared" si="5"/>
        <v>-2106.6938494008314</v>
      </c>
      <c r="AJ20">
        <f t="shared" si="6"/>
        <v>416.91930240362262</v>
      </c>
      <c r="AK20">
        <f t="shared" si="19"/>
        <v>-9.5891789672803931</v>
      </c>
      <c r="AL20">
        <f t="shared" si="7"/>
        <v>-1699.363725964489</v>
      </c>
      <c r="AN20">
        <f t="shared" si="8"/>
        <v>0</v>
      </c>
      <c r="AO20">
        <f t="shared" si="8"/>
        <v>0</v>
      </c>
      <c r="AP20">
        <f t="shared" si="8"/>
        <v>-2.2702037056529316</v>
      </c>
      <c r="AQ20">
        <f t="shared" si="8"/>
        <v>-702.41213444789287</v>
      </c>
      <c r="AR20">
        <f t="shared" si="8"/>
        <v>-704.68233815354574</v>
      </c>
      <c r="AS20">
        <f t="shared" si="8"/>
        <v>139.45816992947931</v>
      </c>
      <c r="AT20">
        <f t="shared" si="8"/>
        <v>-3.2075496197787894</v>
      </c>
      <c r="AU20">
        <f t="shared" si="8"/>
        <v>-568.43171784384526</v>
      </c>
      <c r="AW20">
        <v>17</v>
      </c>
      <c r="AX20">
        <f>IF(Z20&gt;0, (R20*SUMPRODUCT(K20:$K$98, X20:$X$98)-K20*$AZ$3)/Z20, 0)</f>
        <v>-9750.2257150576825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50000</v>
      </c>
      <c r="S21">
        <f t="shared" si="1"/>
        <v>-13292.08220404032</v>
      </c>
      <c r="U21">
        <f t="shared" si="12"/>
        <v>0.148393413</v>
      </c>
      <c r="V21">
        <f t="shared" si="13"/>
        <v>0.01</v>
      </c>
      <c r="W21">
        <f t="shared" si="14"/>
        <v>0.27147688679797183</v>
      </c>
      <c r="X21">
        <f t="shared" si="15"/>
        <v>4.0285381782565681E-2</v>
      </c>
      <c r="Y21">
        <f t="shared" si="16"/>
        <v>2.7147688679797183E-3</v>
      </c>
      <c r="Z21">
        <f t="shared" si="17"/>
        <v>0.22847673614742642</v>
      </c>
      <c r="AB21">
        <f t="shared" si="18"/>
        <v>-2646.9609227013884</v>
      </c>
      <c r="AC21">
        <f t="shared" si="22"/>
        <v>-3036.9315585824224</v>
      </c>
      <c r="AE21">
        <f t="shared" si="2"/>
        <v>0</v>
      </c>
      <c r="AF21">
        <f t="shared" si="3"/>
        <v>0</v>
      </c>
      <c r="AG21">
        <f t="shared" si="3"/>
        <v>-5.7119184036856607</v>
      </c>
      <c r="AH21">
        <f t="shared" si="4"/>
        <v>-2014.2690891282841</v>
      </c>
      <c r="AI21">
        <f t="shared" si="5"/>
        <v>-2019.9810075319697</v>
      </c>
      <c r="AJ21">
        <f t="shared" si="6"/>
        <v>389.97063588103401</v>
      </c>
      <c r="AK21">
        <f t="shared" si="19"/>
        <v>-4.2351374763222216</v>
      </c>
      <c r="AL21">
        <f t="shared" si="7"/>
        <v>-1634.2455091272579</v>
      </c>
      <c r="AN21">
        <f t="shared" si="8"/>
        <v>0</v>
      </c>
      <c r="AO21">
        <f t="shared" si="8"/>
        <v>0</v>
      </c>
      <c r="AP21">
        <f t="shared" si="8"/>
        <v>-1.8168680035273075</v>
      </c>
      <c r="AQ21">
        <f t="shared" si="8"/>
        <v>-640.70611655969174</v>
      </c>
      <c r="AR21">
        <f t="shared" si="8"/>
        <v>-642.5229845632191</v>
      </c>
      <c r="AS21">
        <f t="shared" si="8"/>
        <v>124.04329343890265</v>
      </c>
      <c r="AT21">
        <f t="shared" si="8"/>
        <v>-1.3471280973313933</v>
      </c>
      <c r="AU21">
        <f t="shared" si="8"/>
        <v>-519.82681922164784</v>
      </c>
      <c r="AW21">
        <v>18</v>
      </c>
      <c r="AX21">
        <f>IF(Z21&gt;0, (R21*SUMPRODUCT(K21:$K$98, X21:$X$98)-K21*$AZ$3)/Z21, 0)</f>
        <v>-13292.08220404032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50000</v>
      </c>
      <c r="S22">
        <f t="shared" si="1"/>
        <v>-17414.072146023325</v>
      </c>
      <c r="U22">
        <f t="shared" si="12"/>
        <v>0.16656033000000001</v>
      </c>
      <c r="V22">
        <f t="shared" si="13"/>
        <v>0.01</v>
      </c>
      <c r="W22">
        <f t="shared" si="14"/>
        <v>0.22847673614742642</v>
      </c>
      <c r="X22">
        <f t="shared" si="15"/>
        <v>3.8055160570038271E-2</v>
      </c>
      <c r="Y22">
        <f t="shared" si="16"/>
        <v>2.2847673614742642E-3</v>
      </c>
      <c r="Z22">
        <f t="shared" si="17"/>
        <v>0.18813680821591389</v>
      </c>
      <c r="AB22">
        <f t="shared" si="18"/>
        <v>-3036.9315585824224</v>
      </c>
      <c r="AC22">
        <f t="shared" si="22"/>
        <v>-3276.2279515944783</v>
      </c>
      <c r="AE22">
        <f t="shared" si="2"/>
        <v>0</v>
      </c>
      <c r="AF22">
        <f t="shared" si="3"/>
        <v>0</v>
      </c>
      <c r="AG22">
        <f t="shared" si="3"/>
        <v>-4.7034202053978476</v>
      </c>
      <c r="AH22">
        <f t="shared" si="4"/>
        <v>-1902.7580285019135</v>
      </c>
      <c r="AI22">
        <f t="shared" si="5"/>
        <v>-1907.4614487073113</v>
      </c>
      <c r="AJ22">
        <f t="shared" si="6"/>
        <v>239.29639301205589</v>
      </c>
      <c r="AK22">
        <f t="shared" si="19"/>
        <v>-63.775562730230874</v>
      </c>
      <c r="AL22">
        <f t="shared" si="7"/>
        <v>-1731.9406184254863</v>
      </c>
      <c r="AN22">
        <f t="shared" si="8"/>
        <v>0</v>
      </c>
      <c r="AO22">
        <f t="shared" si="8"/>
        <v>0</v>
      </c>
      <c r="AP22">
        <f t="shared" si="8"/>
        <v>-1.3969012037890616</v>
      </c>
      <c r="AQ22">
        <f t="shared" si="8"/>
        <v>-565.11322919505028</v>
      </c>
      <c r="AR22">
        <f t="shared" si="8"/>
        <v>-566.51013039883935</v>
      </c>
      <c r="AS22">
        <f t="shared" si="8"/>
        <v>71.070286060619182</v>
      </c>
      <c r="AT22">
        <f t="shared" si="8"/>
        <v>-18.941144201392618</v>
      </c>
      <c r="AU22">
        <f t="shared" si="8"/>
        <v>-514.38098853961276</v>
      </c>
      <c r="AW22">
        <v>19</v>
      </c>
      <c r="AX22">
        <f>IF(Z22&gt;0, (R22*SUMPRODUCT(K22:$K$98, X22:$X$98)-K22*$AZ$3)/Z22, 0)</f>
        <v>-17414.072146023325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50000</v>
      </c>
      <c r="S23">
        <f t="shared" si="1"/>
        <v>-21449.385644613227</v>
      </c>
      <c r="U23">
        <f t="shared" si="12"/>
        <v>0.18820168900000001</v>
      </c>
      <c r="V23">
        <f t="shared" si="13"/>
        <v>0.01</v>
      </c>
      <c r="W23">
        <f t="shared" si="14"/>
        <v>0.18813680821591389</v>
      </c>
      <c r="X23">
        <f t="shared" si="15"/>
        <v>3.5407665069304074E-2</v>
      </c>
      <c r="Y23">
        <f t="shared" si="16"/>
        <v>1.8813680821591389E-3</v>
      </c>
      <c r="Z23">
        <f t="shared" si="17"/>
        <v>0.15084777506445068</v>
      </c>
      <c r="AB23">
        <f t="shared" si="18"/>
        <v>-3276.2279515944783</v>
      </c>
      <c r="AC23">
        <f t="shared" si="22"/>
        <v>-3235.5921009892736</v>
      </c>
      <c r="AE23">
        <f t="shared" si="2"/>
        <v>0</v>
      </c>
      <c r="AF23">
        <f t="shared" si="3"/>
        <v>0</v>
      </c>
      <c r="AG23">
        <f t="shared" si="3"/>
        <v>-3.771194376611267</v>
      </c>
      <c r="AH23">
        <f t="shared" si="4"/>
        <v>-1770.3832534652038</v>
      </c>
      <c r="AI23">
        <f t="shared" si="5"/>
        <v>-1774.154447841815</v>
      </c>
      <c r="AJ23">
        <f t="shared" si="6"/>
        <v>-40.635850605204723</v>
      </c>
      <c r="AK23">
        <f t="shared" si="19"/>
        <v>-229.33595661161351</v>
      </c>
      <c r="AL23">
        <f t="shared" si="7"/>
        <v>-2044.1262550586332</v>
      </c>
      <c r="AN23">
        <f t="shared" si="8"/>
        <v>0</v>
      </c>
      <c r="AO23">
        <f t="shared" si="8"/>
        <v>0</v>
      </c>
      <c r="AP23">
        <f t="shared" si="8"/>
        <v>-1.0000294873499431</v>
      </c>
      <c r="AQ23">
        <f t="shared" si="8"/>
        <v>-469.46279628434752</v>
      </c>
      <c r="AR23">
        <f t="shared" si="8"/>
        <v>-470.46282577169745</v>
      </c>
      <c r="AS23">
        <f t="shared" si="8"/>
        <v>-10.775644209903477</v>
      </c>
      <c r="AT23">
        <f t="shared" si="8"/>
        <v>-60.814345859123875</v>
      </c>
      <c r="AU23">
        <f t="shared" si="8"/>
        <v>-542.05281584072475</v>
      </c>
      <c r="AW23">
        <v>20</v>
      </c>
      <c r="AX23">
        <f>IF(Z23&gt;0, (R23*SUMPRODUCT(K23:$K$98, X23:$X$98)-K23*$AZ$3)/Z23, 0)</f>
        <v>-21449.385644613227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50000</v>
      </c>
      <c r="S24">
        <f t="shared" si="1"/>
        <v>-27001.931251968086</v>
      </c>
      <c r="U24">
        <f t="shared" si="12"/>
        <v>0.21316064300000001</v>
      </c>
      <c r="V24">
        <f t="shared" si="13"/>
        <v>0.01</v>
      </c>
      <c r="W24">
        <f t="shared" si="14"/>
        <v>0.15084777506445068</v>
      </c>
      <c r="X24">
        <f t="shared" si="15"/>
        <v>3.2154808727857677E-2</v>
      </c>
      <c r="Y24">
        <f t="shared" si="16"/>
        <v>1.5084777506445069E-3</v>
      </c>
      <c r="Z24">
        <f t="shared" si="17"/>
        <v>0.1171844885859485</v>
      </c>
      <c r="AB24">
        <f t="shared" si="18"/>
        <v>-3235.5921009892736</v>
      </c>
      <c r="AC24">
        <f t="shared" si="22"/>
        <v>-3164.2075045948204</v>
      </c>
      <c r="AE24">
        <f t="shared" si="2"/>
        <v>0</v>
      </c>
      <c r="AF24">
        <f t="shared" si="3"/>
        <v>0</v>
      </c>
      <c r="AG24">
        <f t="shared" si="3"/>
        <v>-2.9296122146487127</v>
      </c>
      <c r="AH24">
        <f t="shared" si="4"/>
        <v>-1607.7404363928838</v>
      </c>
      <c r="AI24">
        <f t="shared" ref="AI24:AI69" si="23">SUM(AE24:AH24)</f>
        <v>-1610.6700486075324</v>
      </c>
      <c r="AJ24">
        <f t="shared" si="6"/>
        <v>-71.384596394453183</v>
      </c>
      <c r="AK24">
        <f t="shared" si="19"/>
        <v>-226.49144706924918</v>
      </c>
      <c r="AL24">
        <f t="shared" ref="AL24:AL69" si="24">SUM(AI24:AK24)</f>
        <v>-1908.5460920712349</v>
      </c>
      <c r="AN24">
        <f t="shared" si="8"/>
        <v>0</v>
      </c>
      <c r="AO24">
        <f t="shared" si="8"/>
        <v>0</v>
      </c>
      <c r="AP24">
        <f t="shared" si="8"/>
        <v>-0.69362702136961552</v>
      </c>
      <c r="AQ24">
        <f t="shared" si="8"/>
        <v>-380.65522954013255</v>
      </c>
      <c r="AR24">
        <f t="shared" si="8"/>
        <v>-381.34885656150215</v>
      </c>
      <c r="AS24">
        <f t="shared" si="8"/>
        <v>-16.901310255730884</v>
      </c>
      <c r="AT24">
        <f t="shared" si="8"/>
        <v>-53.625045325384484</v>
      </c>
      <c r="AU24">
        <f t="shared" si="8"/>
        <v>-451.87521214261756</v>
      </c>
      <c r="AW24">
        <v>21</v>
      </c>
      <c r="AX24">
        <f>IF(Z24&gt;0, (R24*SUMPRODUCT(K24:$K$98, X24:$X$98)-K24*$AZ$3)/Z24, 0)</f>
        <v>-27001.931251968086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50000</v>
      </c>
      <c r="S25">
        <f t="shared" si="1"/>
        <v>-34924.128154083475</v>
      </c>
      <c r="U25">
        <f t="shared" si="12"/>
        <v>0.241823134</v>
      </c>
      <c r="V25">
        <f t="shared" si="13"/>
        <v>0.01</v>
      </c>
      <c r="W25">
        <f t="shared" si="14"/>
        <v>0.1171844885859485</v>
      </c>
      <c r="X25">
        <f t="shared" si="15"/>
        <v>2.8337920286041294E-2</v>
      </c>
      <c r="Y25">
        <f t="shared" si="16"/>
        <v>1.171844885859485E-3</v>
      </c>
      <c r="Z25">
        <f t="shared" si="17"/>
        <v>8.7674723414047723E-2</v>
      </c>
      <c r="AB25">
        <f t="shared" si="18"/>
        <v>-3164.2075045948204</v>
      </c>
      <c r="AC25">
        <f t="shared" si="22"/>
        <v>-3061.9632763860259</v>
      </c>
      <c r="AE25">
        <f t="shared" si="2"/>
        <v>0</v>
      </c>
      <c r="AF25">
        <f t="shared" si="3"/>
        <v>0</v>
      </c>
      <c r="AG25">
        <f t="shared" si="3"/>
        <v>-2.1918680853511932</v>
      </c>
      <c r="AH25">
        <f t="shared" si="4"/>
        <v>-1416.8960143020647</v>
      </c>
      <c r="AI25">
        <f t="shared" si="23"/>
        <v>-1419.0878823874159</v>
      </c>
      <c r="AJ25">
        <f t="shared" si="6"/>
        <v>-102.24422820879454</v>
      </c>
      <c r="AK25">
        <f t="shared" si="19"/>
        <v>-221.49452532163744</v>
      </c>
      <c r="AL25">
        <f t="shared" si="24"/>
        <v>-1742.8266359178479</v>
      </c>
      <c r="AN25">
        <f t="shared" si="8"/>
        <v>0</v>
      </c>
      <c r="AO25">
        <f t="shared" si="8"/>
        <v>0</v>
      </c>
      <c r="AP25">
        <f t="shared" si="8"/>
        <v>-0.46335329555467319</v>
      </c>
      <c r="AQ25">
        <f t="shared" si="8"/>
        <v>-299.52689309765248</v>
      </c>
      <c r="AR25">
        <f t="shared" si="8"/>
        <v>-299.99024639320714</v>
      </c>
      <c r="AS25">
        <f t="shared" si="8"/>
        <v>-21.614074500472647</v>
      </c>
      <c r="AT25">
        <f t="shared" si="8"/>
        <v>-46.823172863824389</v>
      </c>
      <c r="AU25">
        <f t="shared" si="8"/>
        <v>-368.42749375750418</v>
      </c>
      <c r="AW25">
        <v>22</v>
      </c>
      <c r="AX25">
        <f>IF(Z25&gt;0, (R25*SUMPRODUCT(K25:$K$98, X25:$X$98)-K25*$AZ$3)/Z25, 0)</f>
        <v>-34924.128154083475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50000</v>
      </c>
      <c r="S26">
        <f t="shared" si="1"/>
        <v>-46740.687662633623</v>
      </c>
      <c r="U26">
        <f t="shared" si="12"/>
        <v>0.27493253200000001</v>
      </c>
      <c r="V26">
        <f t="shared" si="13"/>
        <v>0.01</v>
      </c>
      <c r="W26">
        <f t="shared" si="14"/>
        <v>8.7674723414047723E-2</v>
      </c>
      <c r="X26">
        <f t="shared" si="15"/>
        <v>2.4104633700623827E-2</v>
      </c>
      <c r="Y26">
        <f t="shared" si="16"/>
        <v>8.7674723414047728E-4</v>
      </c>
      <c r="Z26">
        <f t="shared" si="17"/>
        <v>6.2693342479283418E-2</v>
      </c>
      <c r="AB26">
        <f t="shared" si="18"/>
        <v>-3061.9632763860259</v>
      </c>
      <c r="AC26">
        <f t="shared" si="22"/>
        <v>-2930.3299393507068</v>
      </c>
      <c r="AE26">
        <f t="shared" si="2"/>
        <v>0</v>
      </c>
      <c r="AF26">
        <f t="shared" si="3"/>
        <v>0</v>
      </c>
      <c r="AG26">
        <f t="shared" si="3"/>
        <v>-1.5673335619820854</v>
      </c>
      <c r="AH26">
        <f t="shared" si="4"/>
        <v>-1205.2316850311913</v>
      </c>
      <c r="AI26">
        <f t="shared" si="23"/>
        <v>-1206.7990185931735</v>
      </c>
      <c r="AJ26">
        <f t="shared" si="6"/>
        <v>-131.63333703531907</v>
      </c>
      <c r="AK26">
        <f t="shared" si="19"/>
        <v>-214.33742934702184</v>
      </c>
      <c r="AL26">
        <f t="shared" si="24"/>
        <v>-1552.7697849755145</v>
      </c>
      <c r="AN26">
        <f t="shared" si="8"/>
        <v>0</v>
      </c>
      <c r="AO26">
        <f t="shared" si="8"/>
        <v>0</v>
      </c>
      <c r="AP26">
        <f t="shared" si="8"/>
        <v>-0.29582934628726409</v>
      </c>
      <c r="AQ26">
        <f t="shared" si="8"/>
        <v>-227.48374063819759</v>
      </c>
      <c r="AR26">
        <f t="shared" si="8"/>
        <v>-227.77956998448485</v>
      </c>
      <c r="AS26">
        <f t="shared" si="8"/>
        <v>-24.845383898704931</v>
      </c>
      <c r="AT26">
        <f t="shared" si="8"/>
        <v>-40.455524686420816</v>
      </c>
      <c r="AU26">
        <f t="shared" si="8"/>
        <v>-293.08047856961065</v>
      </c>
      <c r="AW26">
        <v>23</v>
      </c>
      <c r="AX26">
        <f>IF(Z26&gt;0, (R26*SUMPRODUCT(K26:$K$98, X26:$X$98)-K26*$AZ$3)/Z26, 0)</f>
        <v>-46740.687662633623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50000</v>
      </c>
      <c r="S27">
        <f t="shared" si="1"/>
        <v>-65229.617611070375</v>
      </c>
      <c r="U27">
        <f t="shared" si="12"/>
        <v>0.31195269799999997</v>
      </c>
      <c r="V27">
        <f t="shared" si="13"/>
        <v>0.01</v>
      </c>
      <c r="W27">
        <f t="shared" si="14"/>
        <v>6.2693342479283418E-2</v>
      </c>
      <c r="X27">
        <f t="shared" si="15"/>
        <v>1.955735733305047E-2</v>
      </c>
      <c r="Y27">
        <f t="shared" si="16"/>
        <v>6.2693342479283414E-4</v>
      </c>
      <c r="Z27">
        <f t="shared" si="17"/>
        <v>4.2509051721440108E-2</v>
      </c>
      <c r="AB27">
        <f t="shared" si="18"/>
        <v>-2930.3299393507068</v>
      </c>
      <c r="AC27">
        <f t="shared" si="22"/>
        <v>-2772.8491887987511</v>
      </c>
      <c r="AE27">
        <f t="shared" si="2"/>
        <v>0</v>
      </c>
      <c r="AF27">
        <f t="shared" si="3"/>
        <v>0</v>
      </c>
      <c r="AG27">
        <f t="shared" si="3"/>
        <v>-1.0627262930360026</v>
      </c>
      <c r="AH27">
        <f t="shared" si="4"/>
        <v>-977.8678666525235</v>
      </c>
      <c r="AI27">
        <f t="shared" si="23"/>
        <v>-978.93059294555951</v>
      </c>
      <c r="AJ27">
        <f t="shared" si="6"/>
        <v>-157.48075055195568</v>
      </c>
      <c r="AK27">
        <f t="shared" si="19"/>
        <v>-205.1230957545495</v>
      </c>
      <c r="AL27">
        <f t="shared" si="24"/>
        <v>-1341.5344392520647</v>
      </c>
      <c r="AN27">
        <f t="shared" si="8"/>
        <v>0</v>
      </c>
      <c r="AO27">
        <f t="shared" si="8"/>
        <v>0</v>
      </c>
      <c r="AP27">
        <f t="shared" si="8"/>
        <v>-0.1790949018772349</v>
      </c>
      <c r="AQ27">
        <f t="shared" si="8"/>
        <v>-164.7942191462291</v>
      </c>
      <c r="AR27">
        <f t="shared" si="8"/>
        <v>-164.97331404810635</v>
      </c>
      <c r="AS27">
        <f t="shared" si="8"/>
        <v>-26.53928838730663</v>
      </c>
      <c r="AT27">
        <f t="shared" si="8"/>
        <v>-34.568167690635235</v>
      </c>
      <c r="AU27">
        <f t="shared" si="8"/>
        <v>-226.08077012604821</v>
      </c>
      <c r="AW27">
        <v>24</v>
      </c>
      <c r="AX27">
        <f>IF(Z27&gt;0, (R27*SUMPRODUCT(K27:$K$98, X27:$X$98)-K27*$AZ$3)/Z27, 0)</f>
        <v>-65229.617611070375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50000</v>
      </c>
      <c r="S28">
        <f t="shared" si="1"/>
        <v>-95816.867624123348</v>
      </c>
      <c r="U28">
        <f t="shared" si="12"/>
        <v>0.35315455400000001</v>
      </c>
      <c r="V28">
        <f t="shared" si="13"/>
        <v>0.01</v>
      </c>
      <c r="W28">
        <f t="shared" si="14"/>
        <v>4.2509051721440108E-2</v>
      </c>
      <c r="X28">
        <f t="shared" si="15"/>
        <v>1.5012265201648113E-2</v>
      </c>
      <c r="Y28">
        <f t="shared" si="16"/>
        <v>4.2509051721440107E-4</v>
      </c>
      <c r="Z28">
        <f t="shared" si="17"/>
        <v>2.7071696002577594E-2</v>
      </c>
      <c r="AB28">
        <f t="shared" si="18"/>
        <v>-2772.8491887987511</v>
      </c>
      <c r="AC28">
        <f t="shared" si="22"/>
        <v>-2593.9251122394867</v>
      </c>
      <c r="AE28">
        <f t="shared" si="2"/>
        <v>0</v>
      </c>
      <c r="AF28">
        <f t="shared" si="3"/>
        <v>0</v>
      </c>
      <c r="AG28">
        <f t="shared" si="3"/>
        <v>-0.67679240006443986</v>
      </c>
      <c r="AH28">
        <f t="shared" si="4"/>
        <v>-750.61326008240565</v>
      </c>
      <c r="AI28">
        <f t="shared" si="23"/>
        <v>-751.29005248247006</v>
      </c>
      <c r="AJ28">
        <f t="shared" si="6"/>
        <v>-178.92407655926445</v>
      </c>
      <c r="AK28">
        <f t="shared" si="19"/>
        <v>-194.0994432159126</v>
      </c>
      <c r="AL28">
        <f t="shared" si="24"/>
        <v>-1124.3135722576471</v>
      </c>
      <c r="AN28">
        <f t="shared" si="8"/>
        <v>0</v>
      </c>
      <c r="AO28">
        <f t="shared" si="8"/>
        <v>0</v>
      </c>
      <c r="AP28">
        <f t="shared" si="8"/>
        <v>-0.10183551130565527</v>
      </c>
      <c r="AQ28">
        <f t="shared" si="8"/>
        <v>-112.9431789216583</v>
      </c>
      <c r="AR28">
        <f t="shared" si="8"/>
        <v>-113.04501443296395</v>
      </c>
      <c r="AS28">
        <f t="shared" si="8"/>
        <v>-26.92232480679457</v>
      </c>
      <c r="AT28">
        <f t="shared" si="8"/>
        <v>-29.205729913860509</v>
      </c>
      <c r="AU28">
        <f t="shared" si="8"/>
        <v>-169.17306915361905</v>
      </c>
      <c r="AW28">
        <v>25</v>
      </c>
      <c r="AX28">
        <f>IF(Z28&gt;0, (R28*SUMPRODUCT(K28:$K$98, X28:$X$98)-K28*$AZ$3)/Z28, 0)</f>
        <v>-95816.867624123348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50000</v>
      </c>
      <c r="S29">
        <f t="shared" si="1"/>
        <v>-149782.82116987195</v>
      </c>
      <c r="U29">
        <f t="shared" si="12"/>
        <v>0.39812553899999997</v>
      </c>
      <c r="V29">
        <f t="shared" si="13"/>
        <v>0.01</v>
      </c>
      <c r="W29">
        <f t="shared" si="14"/>
        <v>2.7071696002577594E-2</v>
      </c>
      <c r="X29">
        <f t="shared" si="15"/>
        <v>1.077793356267035E-2</v>
      </c>
      <c r="Y29">
        <f t="shared" si="16"/>
        <v>2.7071696002577595E-4</v>
      </c>
      <c r="Z29">
        <f t="shared" si="17"/>
        <v>1.6023045479881471E-2</v>
      </c>
      <c r="AB29">
        <f t="shared" si="18"/>
        <v>-2593.9251122394867</v>
      </c>
      <c r="AC29">
        <f t="shared" si="22"/>
        <v>-2399.9769557098116</v>
      </c>
      <c r="AE29">
        <f t="shared" si="2"/>
        <v>0</v>
      </c>
      <c r="AF29">
        <f t="shared" si="3"/>
        <v>0</v>
      </c>
      <c r="AG29">
        <f t="shared" si="3"/>
        <v>-0.40057613699703676</v>
      </c>
      <c r="AH29">
        <f t="shared" si="4"/>
        <v>-538.89667813351753</v>
      </c>
      <c r="AI29">
        <f t="shared" si="23"/>
        <v>-539.2972542705146</v>
      </c>
      <c r="AJ29">
        <f t="shared" si="6"/>
        <v>-193.94815652967509</v>
      </c>
      <c r="AK29">
        <f t="shared" si="19"/>
        <v>-181.57475785676408</v>
      </c>
      <c r="AL29">
        <f t="shared" si="24"/>
        <v>-914.8201686569538</v>
      </c>
      <c r="AN29">
        <f t="shared" si="8"/>
        <v>0</v>
      </c>
      <c r="AO29">
        <f t="shared" si="8"/>
        <v>0</v>
      </c>
      <c r="AP29">
        <f t="shared" si="8"/>
        <v>-5.3815927111334039E-2</v>
      </c>
      <c r="AQ29">
        <f t="shared" si="8"/>
        <v>-72.398781835543929</v>
      </c>
      <c r="AR29">
        <f t="shared" si="8"/>
        <v>-72.452597762655259</v>
      </c>
      <c r="AS29">
        <f t="shared" si="8"/>
        <v>-26.056219757433556</v>
      </c>
      <c r="AT29">
        <f t="shared" si="8"/>
        <v>-24.393899265522222</v>
      </c>
      <c r="AU29">
        <f t="shared" si="8"/>
        <v>-122.90271678561105</v>
      </c>
      <c r="AW29">
        <v>26</v>
      </c>
      <c r="AX29">
        <f>IF(Z29&gt;0, (R29*SUMPRODUCT(K29:$K$98, X29:$X$98)-K29*$AZ$3)/Z29, 0)</f>
        <v>-149782.82116987195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50000</v>
      </c>
      <c r="S30">
        <f t="shared" si="1"/>
        <v>-252930.11375143999</v>
      </c>
      <c r="U30">
        <f t="shared" si="12"/>
        <v>0.44755673899999998</v>
      </c>
      <c r="V30">
        <f t="shared" si="13"/>
        <v>0.01</v>
      </c>
      <c r="W30">
        <f t="shared" si="14"/>
        <v>1.6023045479881471E-2</v>
      </c>
      <c r="X30">
        <f t="shared" si="15"/>
        <v>7.1712219838244414E-3</v>
      </c>
      <c r="Y30">
        <f t="shared" si="16"/>
        <v>1.6023045479881471E-4</v>
      </c>
      <c r="Z30">
        <f t="shared" si="17"/>
        <v>8.6915930412582165E-3</v>
      </c>
      <c r="AB30">
        <f t="shared" si="18"/>
        <v>-2399.9769557098116</v>
      </c>
      <c r="AC30">
        <f t="shared" si="22"/>
        <v>-2198.3656166066648</v>
      </c>
      <c r="AE30">
        <f t="shared" si="2"/>
        <v>0</v>
      </c>
      <c r="AF30">
        <f t="shared" si="3"/>
        <v>0</v>
      </c>
      <c r="AG30">
        <f t="shared" si="3"/>
        <v>-0.21728982603145541</v>
      </c>
      <c r="AH30">
        <f t="shared" si="4"/>
        <v>-358.56109919122207</v>
      </c>
      <c r="AI30">
        <f t="shared" si="23"/>
        <v>-358.77838901725352</v>
      </c>
      <c r="AJ30">
        <f t="shared" si="6"/>
        <v>-201.61133910314675</v>
      </c>
      <c r="AK30">
        <f t="shared" si="19"/>
        <v>-167.99838689968684</v>
      </c>
      <c r="AL30">
        <f t="shared" si="24"/>
        <v>-728.38811502008707</v>
      </c>
      <c r="AN30">
        <f t="shared" si="8"/>
        <v>0</v>
      </c>
      <c r="AO30">
        <f t="shared" si="8"/>
        <v>0</v>
      </c>
      <c r="AP30">
        <f t="shared" si="8"/>
        <v>-2.6064363389294957E-2</v>
      </c>
      <c r="AQ30">
        <f t="shared" si="8"/>
        <v>-43.010144364661343</v>
      </c>
      <c r="AR30">
        <f t="shared" si="8"/>
        <v>-43.036208728050639</v>
      </c>
      <c r="AS30">
        <f t="shared" si="8"/>
        <v>-24.183696502320736</v>
      </c>
      <c r="AT30">
        <f t="shared" si="8"/>
        <v>-20.15175346651953</v>
      </c>
      <c r="AU30">
        <f t="shared" si="8"/>
        <v>-87.371658696890904</v>
      </c>
      <c r="AW30">
        <v>27</v>
      </c>
      <c r="AX30">
        <f>IF(Z30&gt;0, (R30*SUMPRODUCT(K30:$K$98, X30:$X$98)-K30*$AZ$3)/Z30, 0)</f>
        <v>-252930.11375143999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50000</v>
      </c>
      <c r="S31">
        <f t="shared" si="1"/>
        <v>-471886.57762925269</v>
      </c>
      <c r="U31">
        <f t="shared" si="12"/>
        <v>0.50316588799999995</v>
      </c>
      <c r="V31">
        <f t="shared" si="13"/>
        <v>0.01</v>
      </c>
      <c r="W31">
        <f t="shared" si="14"/>
        <v>8.6915930412582165E-3</v>
      </c>
      <c r="X31">
        <f t="shared" si="15"/>
        <v>4.3733131307393111E-3</v>
      </c>
      <c r="Y31">
        <f t="shared" si="16"/>
        <v>8.691593041258216E-5</v>
      </c>
      <c r="Z31">
        <f t="shared" si="17"/>
        <v>4.2313639801063235E-3</v>
      </c>
      <c r="AB31">
        <f t="shared" si="18"/>
        <v>-2198.3656166066648</v>
      </c>
      <c r="AC31">
        <f t="shared" si="22"/>
        <v>-1996.7238672760661</v>
      </c>
      <c r="AE31">
        <f t="shared" si="2"/>
        <v>0</v>
      </c>
      <c r="AF31">
        <f t="shared" si="3"/>
        <v>0</v>
      </c>
      <c r="AG31">
        <f t="shared" si="3"/>
        <v>-0.10578409950265809</v>
      </c>
      <c r="AH31">
        <f t="shared" si="4"/>
        <v>-218.66565653696554</v>
      </c>
      <c r="AI31">
        <f t="shared" si="23"/>
        <v>-218.77144063646821</v>
      </c>
      <c r="AJ31">
        <f t="shared" si="6"/>
        <v>-201.64174933059871</v>
      </c>
      <c r="AK31">
        <f t="shared" si="19"/>
        <v>-153.88559316246656</v>
      </c>
      <c r="AL31">
        <f t="shared" si="24"/>
        <v>-574.29878312953349</v>
      </c>
      <c r="AN31">
        <f t="shared" si="8"/>
        <v>0</v>
      </c>
      <c r="AO31">
        <f t="shared" si="8"/>
        <v>0</v>
      </c>
      <c r="AP31">
        <f t="shared" si="8"/>
        <v>-1.1329483219172072E-2</v>
      </c>
      <c r="AQ31">
        <f t="shared" si="8"/>
        <v>-23.419104553445152</v>
      </c>
      <c r="AR31">
        <f t="shared" si="8"/>
        <v>-23.430434036664323</v>
      </c>
      <c r="AS31">
        <f t="shared" si="8"/>
        <v>-21.595843099918017</v>
      </c>
      <c r="AT31">
        <f t="shared" si="8"/>
        <v>-16.481155992283103</v>
      </c>
      <c r="AU31">
        <f t="shared" si="8"/>
        <v>-61.507433128865443</v>
      </c>
      <c r="AW31">
        <v>28</v>
      </c>
      <c r="AX31">
        <f>IF(Z31&gt;0, (R31*SUMPRODUCT(K31:$K$98, X31:$X$98)-K31*$AZ$3)/Z31, 0)</f>
        <v>-471886.57762925269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50000</v>
      </c>
      <c r="S32">
        <f t="shared" si="1"/>
        <v>-1003432.8144944434</v>
      </c>
      <c r="U32">
        <f t="shared" si="12"/>
        <v>0.56565928300000001</v>
      </c>
      <c r="V32">
        <f t="shared" si="13"/>
        <v>0.01</v>
      </c>
      <c r="W32">
        <f t="shared" si="14"/>
        <v>4.2313639801063235E-3</v>
      </c>
      <c r="X32">
        <f t="shared" si="15"/>
        <v>2.3935103150989692E-3</v>
      </c>
      <c r="Y32">
        <f t="shared" si="16"/>
        <v>4.2313639801063237E-5</v>
      </c>
      <c r="Z32">
        <f t="shared" si="17"/>
        <v>1.795540025206291E-3</v>
      </c>
      <c r="AB32">
        <f t="shared" si="18"/>
        <v>-1996.7238672760661</v>
      </c>
      <c r="AC32">
        <f t="shared" si="22"/>
        <v>-1801.7037810301724</v>
      </c>
      <c r="AE32">
        <f t="shared" si="2"/>
        <v>0</v>
      </c>
      <c r="AF32">
        <f t="shared" si="3"/>
        <v>0</v>
      </c>
      <c r="AG32">
        <f t="shared" si="3"/>
        <v>-4.4888500630157278E-2</v>
      </c>
      <c r="AH32">
        <f t="shared" si="4"/>
        <v>-119.67551575494846</v>
      </c>
      <c r="AI32">
        <f t="shared" si="23"/>
        <v>-119.72040425557861</v>
      </c>
      <c r="AJ32">
        <f t="shared" si="6"/>
        <v>-195.02008624589371</v>
      </c>
      <c r="AK32">
        <f t="shared" si="19"/>
        <v>-139.77067070932463</v>
      </c>
      <c r="AL32">
        <f t="shared" si="24"/>
        <v>-454.51116121079696</v>
      </c>
      <c r="AN32">
        <f t="shared" si="8"/>
        <v>0</v>
      </c>
      <c r="AO32">
        <f t="shared" si="8"/>
        <v>0</v>
      </c>
      <c r="AP32">
        <f t="shared" si="8"/>
        <v>-4.292465207556201E-3</v>
      </c>
      <c r="AQ32">
        <f t="shared" si="8"/>
        <v>-11.443977418781081</v>
      </c>
      <c r="AR32">
        <f t="shared" si="8"/>
        <v>-11.448269883988637</v>
      </c>
      <c r="AS32">
        <f t="shared" si="8"/>
        <v>-18.648805890894717</v>
      </c>
      <c r="AT32">
        <f t="shared" si="8"/>
        <v>-13.365577656507892</v>
      </c>
      <c r="AU32">
        <f t="shared" si="8"/>
        <v>-43.462653431391246</v>
      </c>
      <c r="AW32">
        <v>29</v>
      </c>
      <c r="AX32">
        <f>IF(Z32&gt;0, (R32*SUMPRODUCT(K32:$K$98, X32:$X$98)-K32*$AZ$3)/Z32, 0)</f>
        <v>-1003432.8144944434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50000</v>
      </c>
      <c r="S33">
        <f t="shared" si="1"/>
        <v>-2546716.404838827</v>
      </c>
      <c r="U33">
        <f t="shared" si="12"/>
        <v>0.63613866799999996</v>
      </c>
      <c r="V33">
        <f t="shared" si="13"/>
        <v>0.01</v>
      </c>
      <c r="W33">
        <f t="shared" si="14"/>
        <v>1.795540025206291E-3</v>
      </c>
      <c r="X33">
        <f t="shared" si="15"/>
        <v>1.1422124399754164E-3</v>
      </c>
      <c r="Y33">
        <f t="shared" si="16"/>
        <v>1.7955400252062911E-5</v>
      </c>
      <c r="Z33">
        <f t="shared" si="17"/>
        <v>6.3537218497881172E-4</v>
      </c>
      <c r="AB33">
        <f t="shared" si="18"/>
        <v>-1801.7037810301724</v>
      </c>
      <c r="AC33">
        <f t="shared" si="22"/>
        <v>-1618.1127666638295</v>
      </c>
      <c r="AE33">
        <f t="shared" si="2"/>
        <v>0</v>
      </c>
      <c r="AF33">
        <f t="shared" si="3"/>
        <v>0</v>
      </c>
      <c r="AG33">
        <f t="shared" si="3"/>
        <v>-1.5884304624470293E-2</v>
      </c>
      <c r="AH33">
        <f t="shared" si="4"/>
        <v>-57.110621998770824</v>
      </c>
      <c r="AI33">
        <f t="shared" si="23"/>
        <v>-57.126506303395296</v>
      </c>
      <c r="AJ33">
        <f t="shared" si="6"/>
        <v>-183.59101436634296</v>
      </c>
      <c r="AK33">
        <f t="shared" si="19"/>
        <v>-126.11926467211208</v>
      </c>
      <c r="AL33">
        <f t="shared" si="24"/>
        <v>-366.83678534185037</v>
      </c>
      <c r="AN33">
        <f t="shared" si="8"/>
        <v>0</v>
      </c>
      <c r="AO33">
        <f t="shared" si="8"/>
        <v>0</v>
      </c>
      <c r="AP33">
        <f t="shared" si="8"/>
        <v>-1.3561941570620476E-3</v>
      </c>
      <c r="AQ33">
        <f t="shared" si="8"/>
        <v>-4.8760769635199015</v>
      </c>
      <c r="AR33">
        <f t="shared" si="8"/>
        <v>-4.8774331576769638</v>
      </c>
      <c r="AS33">
        <f t="shared" si="8"/>
        <v>-15.674910980311918</v>
      </c>
      <c r="AT33">
        <f t="shared" si="8"/>
        <v>-10.768001110843983</v>
      </c>
      <c r="AU33">
        <f t="shared" si="8"/>
        <v>-31.320345248832869</v>
      </c>
      <c r="AW33">
        <v>30</v>
      </c>
      <c r="AX33">
        <f>IF(Z33&gt;0, (R33*SUMPRODUCT(K33:$K$98, X33:$X$98)-K33*$AZ$3)/Z33, 0)</f>
        <v>-2546716.404838827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50000</v>
      </c>
      <c r="S34">
        <f t="shared" si="1"/>
        <v>-8210677.9314986616</v>
      </c>
      <c r="U34">
        <f t="shared" si="12"/>
        <v>0.71227412300000004</v>
      </c>
      <c r="V34">
        <f t="shared" si="13"/>
        <v>0.01</v>
      </c>
      <c r="W34">
        <f t="shared" si="14"/>
        <v>6.3537218497881172E-4</v>
      </c>
      <c r="X34">
        <f t="shared" si="15"/>
        <v>4.5255916583437689E-4</v>
      </c>
      <c r="Y34">
        <f t="shared" si="16"/>
        <v>6.3537218497881174E-6</v>
      </c>
      <c r="Z34">
        <f t="shared" si="17"/>
        <v>1.764592972946467E-4</v>
      </c>
      <c r="AB34">
        <f t="shared" si="18"/>
        <v>-1618.1127666638295</v>
      </c>
      <c r="AC34">
        <f t="shared" si="22"/>
        <v>-1448.8504581049172</v>
      </c>
      <c r="AE34">
        <f t="shared" si="2"/>
        <v>0</v>
      </c>
      <c r="AF34">
        <f t="shared" si="3"/>
        <v>0</v>
      </c>
      <c r="AG34">
        <f t="shared" si="3"/>
        <v>-4.4114824323661676E-3</v>
      </c>
      <c r="AH34">
        <f t="shared" si="4"/>
        <v>-22.627958291718844</v>
      </c>
      <c r="AI34">
        <f t="shared" si="23"/>
        <v>-22.632369774151211</v>
      </c>
      <c r="AJ34">
        <f t="shared" si="6"/>
        <v>-169.26230855891231</v>
      </c>
      <c r="AK34">
        <f t="shared" si="19"/>
        <v>-113.26789366646807</v>
      </c>
      <c r="AL34">
        <f t="shared" si="24"/>
        <v>-305.16257199953156</v>
      </c>
      <c r="AN34">
        <f t="shared" si="8"/>
        <v>0</v>
      </c>
      <c r="AO34">
        <f t="shared" si="8"/>
        <v>0</v>
      </c>
      <c r="AP34">
        <f t="shared" si="8"/>
        <v>-3.3629483183244012E-4</v>
      </c>
      <c r="AQ34">
        <f t="shared" si="8"/>
        <v>-1.7249678639983825</v>
      </c>
      <c r="AR34">
        <f t="shared" si="8"/>
        <v>-1.7253041588302152</v>
      </c>
      <c r="AS34">
        <f t="shared" si="8"/>
        <v>-12.903154543870409</v>
      </c>
      <c r="AT34">
        <f t="shared" si="8"/>
        <v>-8.6346047698412036</v>
      </c>
      <c r="AU34">
        <f t="shared" ref="AU34:AU69" si="25">AL34*$K34</f>
        <v>-23.263063472541827</v>
      </c>
      <c r="AW34">
        <v>31</v>
      </c>
      <c r="AX34">
        <f>IF(Z34&gt;0, (R34*SUMPRODUCT(K34:$K$98, X34:$X$98)-K34*$AZ$3)/Z34, 0)</f>
        <v>-8210677.9314986616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50000</v>
      </c>
      <c r="S35">
        <f t="shared" si="1"/>
        <v>-37034832.96471981</v>
      </c>
      <c r="U35">
        <f t="shared" si="12"/>
        <v>0.79182603500000004</v>
      </c>
      <c r="V35">
        <f t="shared" si="13"/>
        <v>0.01</v>
      </c>
      <c r="W35">
        <f t="shared" si="14"/>
        <v>1.764592972946467E-4</v>
      </c>
      <c r="X35">
        <f t="shared" si="15"/>
        <v>1.3972506571570634E-4</v>
      </c>
      <c r="Y35">
        <f t="shared" si="16"/>
        <v>1.7645929729464671E-6</v>
      </c>
      <c r="Z35">
        <f t="shared" si="17"/>
        <v>3.4969638605993902E-5</v>
      </c>
      <c r="AB35">
        <f t="shared" si="18"/>
        <v>-1448.8504581049172</v>
      </c>
      <c r="AC35">
        <f t="shared" si="22"/>
        <v>-1295.0947246096014</v>
      </c>
      <c r="AE35">
        <f t="shared" si="2"/>
        <v>0</v>
      </c>
      <c r="AF35">
        <f t="shared" ref="AF35:AG69" si="26">-$Z35*P35</f>
        <v>0</v>
      </c>
      <c r="AG35">
        <f t="shared" si="26"/>
        <v>-8.742409651498475E-4</v>
      </c>
      <c r="AH35">
        <f t="shared" si="4"/>
        <v>-6.9862532857853168</v>
      </c>
      <c r="AI35">
        <f t="shared" si="23"/>
        <v>-6.9871275267504664</v>
      </c>
      <c r="AJ35">
        <f t="shared" si="6"/>
        <v>-153.75573349531578</v>
      </c>
      <c r="AK35">
        <f t="shared" si="19"/>
        <v>-101.41953206734421</v>
      </c>
      <c r="AL35">
        <f t="shared" si="24"/>
        <v>-262.16239308941044</v>
      </c>
      <c r="AN35">
        <f t="shared" ref="AN35:AT69" si="27">AE35*$K35</f>
        <v>0</v>
      </c>
      <c r="AO35">
        <f t="shared" si="27"/>
        <v>0</v>
      </c>
      <c r="AP35">
        <f t="shared" si="27"/>
        <v>-5.9504357351109686E-5</v>
      </c>
      <c r="AQ35">
        <f t="shared" si="27"/>
        <v>-0.47551250585870153</v>
      </c>
      <c r="AR35">
        <f t="shared" si="27"/>
        <v>-0.47557201021605261</v>
      </c>
      <c r="AS35">
        <f t="shared" si="27"/>
        <v>-10.465233814705842</v>
      </c>
      <c r="AT35">
        <f t="shared" si="27"/>
        <v>-6.9030213855091738</v>
      </c>
      <c r="AU35">
        <f t="shared" si="25"/>
        <v>-17.843827210431069</v>
      </c>
      <c r="AW35">
        <v>32</v>
      </c>
      <c r="AX35">
        <f>IF(Z35&gt;0, (R35*SUMPRODUCT(K35:$K$98, X35:$X$98)-K35*$AZ$3)/Z35, 0)</f>
        <v>-37034832.96471981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50000</v>
      </c>
      <c r="S36">
        <f t="shared" si="1"/>
        <v>-168768395.99405867</v>
      </c>
      <c r="U36">
        <f t="shared" si="12"/>
        <v>0.79399978000000004</v>
      </c>
      <c r="V36">
        <f t="shared" si="13"/>
        <v>0.01</v>
      </c>
      <c r="W36">
        <f t="shared" si="14"/>
        <v>3.4969638605993902E-5</v>
      </c>
      <c r="X36">
        <f t="shared" si="15"/>
        <v>2.7765885359838665E-5</v>
      </c>
      <c r="Y36">
        <f t="shared" si="16"/>
        <v>3.49696386059939E-7</v>
      </c>
      <c r="Z36">
        <f t="shared" si="17"/>
        <v>6.8540568600952979E-6</v>
      </c>
      <c r="AB36">
        <f t="shared" si="18"/>
        <v>-1295.0947246096014</v>
      </c>
      <c r="AC36">
        <f t="shared" si="22"/>
        <v>-1156.7481823303576</v>
      </c>
      <c r="AE36">
        <f t="shared" si="2"/>
        <v>0</v>
      </c>
      <c r="AF36">
        <f t="shared" si="26"/>
        <v>0</v>
      </c>
      <c r="AG36">
        <f t="shared" si="26"/>
        <v>-1.7135142150238246E-4</v>
      </c>
      <c r="AH36">
        <f t="shared" si="4"/>
        <v>-1.3882942679919332</v>
      </c>
      <c r="AI36">
        <f t="shared" si="23"/>
        <v>-1.3884656194134357</v>
      </c>
      <c r="AJ36">
        <f t="shared" si="6"/>
        <v>-138.34654227924375</v>
      </c>
      <c r="AK36">
        <f t="shared" si="19"/>
        <v>-90.656630722672105</v>
      </c>
      <c r="AL36">
        <f t="shared" si="24"/>
        <v>-230.39163862132929</v>
      </c>
      <c r="AN36">
        <f t="shared" si="27"/>
        <v>0</v>
      </c>
      <c r="AO36">
        <f t="shared" si="27"/>
        <v>0</v>
      </c>
      <c r="AP36">
        <f t="shared" si="27"/>
        <v>-1.0413274224800103E-5</v>
      </c>
      <c r="AQ36">
        <f t="shared" si="27"/>
        <v>-8.4368654724682982E-2</v>
      </c>
      <c r="AR36">
        <f t="shared" si="27"/>
        <v>-8.4379067998907792E-2</v>
      </c>
      <c r="AS36">
        <f t="shared" si="27"/>
        <v>-8.4075198803450615</v>
      </c>
      <c r="AT36">
        <f t="shared" si="27"/>
        <v>-5.5093348379283613</v>
      </c>
      <c r="AU36">
        <f t="shared" si="25"/>
        <v>-14.00123378627233</v>
      </c>
      <c r="AW36">
        <v>33</v>
      </c>
      <c r="AX36">
        <f>IF(Z36&gt;0, (R36*SUMPRODUCT(K36:$K$98, X36:$X$98)-K36*$AZ$3)/Z36, 0)</f>
        <v>-168768395.99405867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50000</v>
      </c>
      <c r="S37">
        <f t="shared" si="1"/>
        <v>-778182734.98756909</v>
      </c>
      <c r="U37">
        <f t="shared" si="12"/>
        <v>0.79634782599999998</v>
      </c>
      <c r="V37">
        <f t="shared" si="13"/>
        <v>0.01</v>
      </c>
      <c r="W37">
        <f t="shared" si="14"/>
        <v>6.8540568600952979E-6</v>
      </c>
      <c r="X37">
        <f t="shared" si="15"/>
        <v>5.4582132798172768E-6</v>
      </c>
      <c r="Y37">
        <f t="shared" si="16"/>
        <v>6.8540568600952975E-8</v>
      </c>
      <c r="Z37">
        <f t="shared" si="17"/>
        <v>1.3273030116770682E-6</v>
      </c>
      <c r="AB37">
        <f t="shared" si="18"/>
        <v>-1156.7481823303576</v>
      </c>
      <c r="AC37">
        <f t="shared" si="22"/>
        <v>-1032.8842877840982</v>
      </c>
      <c r="AE37">
        <f t="shared" si="2"/>
        <v>0</v>
      </c>
      <c r="AF37">
        <f t="shared" si="26"/>
        <v>0</v>
      </c>
      <c r="AG37">
        <f t="shared" si="26"/>
        <v>-3.3182575291926701E-5</v>
      </c>
      <c r="AH37">
        <f t="shared" si="4"/>
        <v>-0.27291066399086383</v>
      </c>
      <c r="AI37">
        <f t="shared" si="23"/>
        <v>-0.27294384656615578</v>
      </c>
      <c r="AJ37">
        <f t="shared" si="6"/>
        <v>-123.86389454625942</v>
      </c>
      <c r="AK37">
        <f t="shared" si="19"/>
        <v>-80.972372763125037</v>
      </c>
      <c r="AL37">
        <f t="shared" si="24"/>
        <v>-205.10921115595062</v>
      </c>
      <c r="AN37">
        <f t="shared" si="27"/>
        <v>0</v>
      </c>
      <c r="AO37">
        <f t="shared" si="27"/>
        <v>0</v>
      </c>
      <c r="AP37">
        <f t="shared" si="27"/>
        <v>-1.8004939215095573E-6</v>
      </c>
      <c r="AQ37">
        <f t="shared" si="27"/>
        <v>-1.4808193375823923E-2</v>
      </c>
      <c r="AR37">
        <f t="shared" si="27"/>
        <v>-1.4809993869745432E-2</v>
      </c>
      <c r="AS37">
        <f t="shared" si="27"/>
        <v>-6.7208824891689636</v>
      </c>
      <c r="AT37">
        <f t="shared" si="27"/>
        <v>-4.3935789699144703</v>
      </c>
      <c r="AU37">
        <f t="shared" si="25"/>
        <v>-11.12927145295318</v>
      </c>
      <c r="AW37">
        <v>34</v>
      </c>
      <c r="AX37">
        <f>IF(Z37&gt;0, (R37*SUMPRODUCT(K37:$K$98, X37:$X$98)-K37*$AZ$3)/Z37, 0)</f>
        <v>-778182734.98756909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50000</v>
      </c>
      <c r="S38">
        <f t="shared" si="1"/>
        <v>-3636543627.9225516</v>
      </c>
      <c r="U38">
        <f t="shared" si="12"/>
        <v>0.79893513299999996</v>
      </c>
      <c r="V38">
        <f t="shared" si="13"/>
        <v>0.01</v>
      </c>
      <c r="W38">
        <f t="shared" si="14"/>
        <v>1.3273030116770682E-6</v>
      </c>
      <c r="X38">
        <f t="shared" si="15"/>
        <v>1.0604290081655189E-6</v>
      </c>
      <c r="Y38">
        <f t="shared" si="16"/>
        <v>1.3273030116770682E-8</v>
      </c>
      <c r="Z38">
        <f t="shared" si="17"/>
        <v>2.5360097339477853E-7</v>
      </c>
      <c r="AB38">
        <f t="shared" si="18"/>
        <v>-1032.8842877840982</v>
      </c>
      <c r="AC38">
        <f t="shared" si="22"/>
        <v>-922.23100383373844</v>
      </c>
      <c r="AE38">
        <f t="shared" si="2"/>
        <v>0</v>
      </c>
      <c r="AF38">
        <f t="shared" si="26"/>
        <v>0</v>
      </c>
      <c r="AG38">
        <f t="shared" si="26"/>
        <v>-6.3400243348694631E-6</v>
      </c>
      <c r="AH38">
        <f t="shared" si="4"/>
        <v>-5.3021450408275946E-2</v>
      </c>
      <c r="AI38">
        <f t="shared" si="23"/>
        <v>-5.3027790432610813E-2</v>
      </c>
      <c r="AJ38">
        <f t="shared" si="6"/>
        <v>-110.65328395035976</v>
      </c>
      <c r="AK38">
        <f t="shared" si="19"/>
        <v>-72.301900144886886</v>
      </c>
      <c r="AL38">
        <f t="shared" si="24"/>
        <v>-183.00821188567926</v>
      </c>
      <c r="AN38">
        <f t="shared" si="27"/>
        <v>0</v>
      </c>
      <c r="AO38">
        <f t="shared" si="27"/>
        <v>0</v>
      </c>
      <c r="AP38">
        <f t="shared" si="27"/>
        <v>-3.0715279611386793E-7</v>
      </c>
      <c r="AQ38">
        <f t="shared" si="27"/>
        <v>-2.568710447583803E-3</v>
      </c>
      <c r="AR38">
        <f t="shared" si="27"/>
        <v>-2.5690176003799166E-3</v>
      </c>
      <c r="AS38">
        <f t="shared" si="27"/>
        <v>-5.3607784086264969</v>
      </c>
      <c r="AT38">
        <f t="shared" si="27"/>
        <v>-3.5027832104220025</v>
      </c>
      <c r="AU38">
        <f t="shared" si="25"/>
        <v>-8.8661306366488795</v>
      </c>
      <c r="AW38">
        <v>35</v>
      </c>
      <c r="AX38">
        <f>IF(Z38&gt;0, (R38*SUMPRODUCT(K38:$K$98, X38:$X$98)-K38*$AZ$3)/Z38, 0)</f>
        <v>-3636543627.9225516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50000</v>
      </c>
      <c r="S39">
        <f t="shared" si="1"/>
        <v>-17252183630.61084</v>
      </c>
      <c r="U39">
        <f t="shared" si="12"/>
        <v>0.80179641700000004</v>
      </c>
      <c r="V39">
        <f t="shared" si="13"/>
        <v>0.01</v>
      </c>
      <c r="W39">
        <f t="shared" si="14"/>
        <v>2.5360097339477853E-7</v>
      </c>
      <c r="X39">
        <f t="shared" si="15"/>
        <v>2.0333635181564576E-7</v>
      </c>
      <c r="Y39">
        <f t="shared" si="16"/>
        <v>2.5360097339477853E-9</v>
      </c>
      <c r="Z39">
        <f t="shared" si="17"/>
        <v>4.7728611845184981E-8</v>
      </c>
      <c r="AB39">
        <f t="shared" si="18"/>
        <v>-922.23100383373844</v>
      </c>
      <c r="AC39">
        <f t="shared" si="22"/>
        <v>-823.42277598727901</v>
      </c>
      <c r="AE39">
        <f t="shared" si="2"/>
        <v>0</v>
      </c>
      <c r="AF39">
        <f t="shared" si="26"/>
        <v>0</v>
      </c>
      <c r="AG39">
        <f t="shared" si="26"/>
        <v>-1.1932152961296245E-6</v>
      </c>
      <c r="AH39">
        <f t="shared" si="4"/>
        <v>-1.0166817590782288E-2</v>
      </c>
      <c r="AI39">
        <f t="shared" si="23"/>
        <v>-1.0168010806078417E-2</v>
      </c>
      <c r="AJ39">
        <f t="shared" si="6"/>
        <v>-98.808227846459431</v>
      </c>
      <c r="AK39">
        <f t="shared" si="19"/>
        <v>-64.556170268361697</v>
      </c>
      <c r="AL39">
        <f t="shared" si="24"/>
        <v>-163.37456612562721</v>
      </c>
      <c r="AN39">
        <f t="shared" si="27"/>
        <v>0</v>
      </c>
      <c r="AO39">
        <f t="shared" si="27"/>
        <v>0</v>
      </c>
      <c r="AP39">
        <f t="shared" si="27"/>
        <v>-5.1613622104552142E-8</v>
      </c>
      <c r="AQ39">
        <f t="shared" si="27"/>
        <v>-4.3977502034934075E-4</v>
      </c>
      <c r="AR39">
        <f t="shared" si="27"/>
        <v>-4.3982663397144531E-4</v>
      </c>
      <c r="AS39">
        <f t="shared" si="27"/>
        <v>-4.2740405268267887</v>
      </c>
      <c r="AT39">
        <f t="shared" si="27"/>
        <v>-2.7924363587662029</v>
      </c>
      <c r="AU39">
        <f t="shared" si="25"/>
        <v>-7.0669167122269636</v>
      </c>
      <c r="AW39">
        <v>36</v>
      </c>
      <c r="AX39">
        <f>IF(Z39&gt;0, (R39*SUMPRODUCT(K39:$K$98, X39:$X$98)-K39*$AZ$3)/Z39, 0)</f>
        <v>-17252183630.61084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50000</v>
      </c>
      <c r="S40">
        <f t="shared" si="1"/>
        <v>-83100957135.204208</v>
      </c>
      <c r="U40">
        <f t="shared" si="12"/>
        <v>0.804638195</v>
      </c>
      <c r="V40">
        <f t="shared" si="13"/>
        <v>0.01</v>
      </c>
      <c r="W40">
        <f t="shared" si="14"/>
        <v>4.7728611845184981E-8</v>
      </c>
      <c r="X40">
        <f t="shared" si="15"/>
        <v>3.8404264084965262E-8</v>
      </c>
      <c r="Y40">
        <f t="shared" si="16"/>
        <v>4.772861184518498E-10</v>
      </c>
      <c r="Z40">
        <f t="shared" si="17"/>
        <v>8.8470616417678691E-9</v>
      </c>
      <c r="AB40">
        <f t="shared" si="18"/>
        <v>-823.42277598727901</v>
      </c>
      <c r="AC40">
        <f t="shared" si="22"/>
        <v>-735.19929026506111</v>
      </c>
      <c r="AE40">
        <f t="shared" si="2"/>
        <v>0</v>
      </c>
      <c r="AF40">
        <f t="shared" si="26"/>
        <v>0</v>
      </c>
      <c r="AG40">
        <f t="shared" si="26"/>
        <v>-2.2117654104419672E-7</v>
      </c>
      <c r="AH40">
        <f t="shared" si="4"/>
        <v>-1.9202132042482631E-3</v>
      </c>
      <c r="AI40">
        <f t="shared" si="23"/>
        <v>-1.9204343807893074E-3</v>
      </c>
      <c r="AJ40">
        <f t="shared" si="6"/>
        <v>-88.223485722217902</v>
      </c>
      <c r="AK40">
        <f t="shared" si="19"/>
        <v>-57.639594319109534</v>
      </c>
      <c r="AL40">
        <f t="shared" si="24"/>
        <v>-145.86500047570823</v>
      </c>
      <c r="AN40">
        <f t="shared" si="27"/>
        <v>0</v>
      </c>
      <c r="AO40">
        <f t="shared" si="27"/>
        <v>0</v>
      </c>
      <c r="AP40">
        <f t="shared" si="27"/>
        <v>-8.5421376391854321E-9</v>
      </c>
      <c r="AQ40">
        <f t="shared" si="27"/>
        <v>-7.4161235227890955E-5</v>
      </c>
      <c r="AR40">
        <f t="shared" si="27"/>
        <v>-7.4169777365530143E-5</v>
      </c>
      <c r="AS40">
        <f t="shared" si="27"/>
        <v>-3.4073105334317715</v>
      </c>
      <c r="AT40">
        <f t="shared" si="27"/>
        <v>-2.2261192159717207</v>
      </c>
      <c r="AU40">
        <f t="shared" si="25"/>
        <v>-5.6335039191808578</v>
      </c>
      <c r="AW40">
        <v>37</v>
      </c>
      <c r="AX40">
        <f>IF(Z40&gt;0, (R40*SUMPRODUCT(K40:$K$98, X40:$X$98)-K40*$AZ$3)/Z40, 0)</f>
        <v>-83100957135.204208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50000</v>
      </c>
      <c r="S41">
        <f t="shared" si="1"/>
        <v>-407022701744.79114</v>
      </c>
      <c r="U41">
        <f t="shared" si="12"/>
        <v>0.80770724299999996</v>
      </c>
      <c r="V41">
        <f t="shared" si="13"/>
        <v>0.01</v>
      </c>
      <c r="W41">
        <f t="shared" si="14"/>
        <v>8.8470616417678691E-9</v>
      </c>
      <c r="X41">
        <f t="shared" si="15"/>
        <v>7.1458357673233786E-9</v>
      </c>
      <c r="Y41">
        <f t="shared" si="16"/>
        <v>8.8470616417678698E-11</v>
      </c>
      <c r="Z41">
        <f t="shared" si="17"/>
        <v>1.6127552580268118E-9</v>
      </c>
      <c r="AB41">
        <f t="shared" si="18"/>
        <v>-735.19929026506111</v>
      </c>
      <c r="AC41">
        <f t="shared" si="22"/>
        <v>-656.42800237519066</v>
      </c>
      <c r="AE41">
        <f t="shared" si="2"/>
        <v>0</v>
      </c>
      <c r="AF41">
        <f t="shared" si="26"/>
        <v>0</v>
      </c>
      <c r="AG41">
        <f t="shared" si="26"/>
        <v>-4.0318881450670296E-8</v>
      </c>
      <c r="AH41">
        <f t="shared" si="4"/>
        <v>-3.5729178836616893E-4</v>
      </c>
      <c r="AI41">
        <f t="shared" si="23"/>
        <v>-3.5733210724761961E-4</v>
      </c>
      <c r="AJ41">
        <f t="shared" si="6"/>
        <v>-78.77128788987045</v>
      </c>
      <c r="AK41">
        <f t="shared" si="19"/>
        <v>-51.463950318554282</v>
      </c>
      <c r="AL41">
        <f t="shared" si="24"/>
        <v>-130.23559554053196</v>
      </c>
      <c r="AN41">
        <f t="shared" si="27"/>
        <v>0</v>
      </c>
      <c r="AO41">
        <f t="shared" si="27"/>
        <v>0</v>
      </c>
      <c r="AP41">
        <f t="shared" si="27"/>
        <v>-1.3903301972505215E-9</v>
      </c>
      <c r="AQ41">
        <f t="shared" si="27"/>
        <v>-1.2320618646201772E-5</v>
      </c>
      <c r="AR41">
        <f t="shared" si="27"/>
        <v>-1.2322008976399024E-5</v>
      </c>
      <c r="AS41">
        <f t="shared" si="27"/>
        <v>-2.7162980789433697</v>
      </c>
      <c r="AT41">
        <f t="shared" si="27"/>
        <v>-1.7746495344924076</v>
      </c>
      <c r="AU41">
        <f t="shared" si="25"/>
        <v>-4.4909599354447529</v>
      </c>
      <c r="AW41">
        <v>38</v>
      </c>
      <c r="AX41">
        <f>IF(Z41&gt;0, (R41*SUMPRODUCT(K41:$K$98, X41:$X$98)-K41*$AZ$3)/Z41, 0)</f>
        <v>-407022701744.79114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50000</v>
      </c>
      <c r="S42">
        <f t="shared" si="1"/>
        <v>-2029368384650.8264</v>
      </c>
      <c r="U42">
        <f t="shared" si="12"/>
        <v>0.81092303399999999</v>
      </c>
      <c r="V42">
        <f t="shared" si="13"/>
        <v>0.01</v>
      </c>
      <c r="W42">
        <f t="shared" si="14"/>
        <v>1.6127552580268118E-9</v>
      </c>
      <c r="X42">
        <f t="shared" si="15"/>
        <v>1.3078203869385551E-9</v>
      </c>
      <c r="Y42">
        <f t="shared" si="16"/>
        <v>1.612755258026812E-11</v>
      </c>
      <c r="Z42">
        <f t="shared" si="17"/>
        <v>2.8880731850798854E-10</v>
      </c>
      <c r="AB42">
        <f t="shared" si="18"/>
        <v>-656.42800237519066</v>
      </c>
      <c r="AC42">
        <f t="shared" si="22"/>
        <v>-586.09644143589344</v>
      </c>
      <c r="AE42">
        <f t="shared" si="2"/>
        <v>0</v>
      </c>
      <c r="AF42">
        <f t="shared" si="26"/>
        <v>0</v>
      </c>
      <c r="AG42">
        <f t="shared" si="26"/>
        <v>-7.2201829626997138E-9</v>
      </c>
      <c r="AH42">
        <f t="shared" si="4"/>
        <v>-6.5391019346927758E-5</v>
      </c>
      <c r="AI42">
        <f t="shared" si="23"/>
        <v>-6.5398239529890456E-5</v>
      </c>
      <c r="AJ42">
        <f t="shared" si="6"/>
        <v>-70.331560939297219</v>
      </c>
      <c r="AK42">
        <f t="shared" si="19"/>
        <v>-45.949960166263352</v>
      </c>
      <c r="AL42">
        <f t="shared" si="24"/>
        <v>-116.2815865038001</v>
      </c>
      <c r="AN42">
        <f t="shared" si="27"/>
        <v>0</v>
      </c>
      <c r="AO42">
        <f t="shared" si="27"/>
        <v>0</v>
      </c>
      <c r="AP42">
        <f t="shared" si="27"/>
        <v>-2.2230010130518291E-10</v>
      </c>
      <c r="AQ42">
        <f t="shared" si="27"/>
        <v>-2.0133049675289485E-6</v>
      </c>
      <c r="AR42">
        <f t="shared" si="27"/>
        <v>-2.0135272676302537E-6</v>
      </c>
      <c r="AS42">
        <f t="shared" si="27"/>
        <v>-2.1654178574875629</v>
      </c>
      <c r="AT42">
        <f t="shared" si="27"/>
        <v>-1.414739883005689</v>
      </c>
      <c r="AU42">
        <f t="shared" si="25"/>
        <v>-3.5801597540205194</v>
      </c>
      <c r="AW42">
        <v>39</v>
      </c>
      <c r="AX42">
        <f>IF(Z42&gt;0, (R42*SUMPRODUCT(K42:$K$98, X42:$X$98)-K42*$AZ$3)/Z42, 0)</f>
        <v>-2029368384650.8264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50000</v>
      </c>
      <c r="S43">
        <f t="shared" si="1"/>
        <v>-10309481139961.727</v>
      </c>
      <c r="U43">
        <f t="shared" si="12"/>
        <v>0.81424565900000001</v>
      </c>
      <c r="V43">
        <f t="shared" si="13"/>
        <v>0.01</v>
      </c>
      <c r="W43">
        <f t="shared" si="14"/>
        <v>2.8880731850798854E-10</v>
      </c>
      <c r="X43">
        <f t="shared" si="15"/>
        <v>2.3516010538256002E-10</v>
      </c>
      <c r="Y43">
        <f t="shared" si="16"/>
        <v>2.8880731850798857E-12</v>
      </c>
      <c r="Z43">
        <f t="shared" si="17"/>
        <v>5.0759139940348641E-11</v>
      </c>
      <c r="AB43">
        <f t="shared" si="18"/>
        <v>-586.09644143589344</v>
      </c>
      <c r="AC43">
        <f t="shared" si="22"/>
        <v>-523.30039589570231</v>
      </c>
      <c r="AE43">
        <f t="shared" si="2"/>
        <v>0</v>
      </c>
      <c r="AF43">
        <f t="shared" si="26"/>
        <v>0</v>
      </c>
      <c r="AG43">
        <f t="shared" si="26"/>
        <v>-1.268978498508716E-9</v>
      </c>
      <c r="AH43">
        <f t="shared" si="4"/>
        <v>-1.1758005269128001E-5</v>
      </c>
      <c r="AI43">
        <f t="shared" si="23"/>
        <v>-1.1759274247626509E-5</v>
      </c>
      <c r="AJ43">
        <f t="shared" si="6"/>
        <v>-62.79604554019113</v>
      </c>
      <c r="AK43">
        <f t="shared" si="19"/>
        <v>-41.026750900512546</v>
      </c>
      <c r="AL43">
        <f t="shared" si="24"/>
        <v>-103.82280819997791</v>
      </c>
      <c r="AN43">
        <f t="shared" si="27"/>
        <v>0</v>
      </c>
      <c r="AO43">
        <f t="shared" si="27"/>
        <v>0</v>
      </c>
      <c r="AP43">
        <f t="shared" si="27"/>
        <v>-3.4884114115290776E-11</v>
      </c>
      <c r="AQ43">
        <f t="shared" si="27"/>
        <v>-3.2322659371965247E-7</v>
      </c>
      <c r="AR43">
        <f t="shared" si="27"/>
        <v>-3.2326147783376778E-7</v>
      </c>
      <c r="AS43">
        <f t="shared" si="27"/>
        <v>-1.7262581053874158</v>
      </c>
      <c r="AT43">
        <f t="shared" si="27"/>
        <v>-1.1278219937335354</v>
      </c>
      <c r="AU43">
        <f t="shared" si="25"/>
        <v>-2.8540804223824288</v>
      </c>
      <c r="AW43">
        <v>40</v>
      </c>
      <c r="AX43">
        <f>IF(Z43&gt;0, (R43*SUMPRODUCT(K43:$K$98, X43:$X$98)-K43*$AZ$3)/Z43, 0)</f>
        <v>-10309481139961.727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50000</v>
      </c>
      <c r="S44">
        <f t="shared" si="1"/>
        <v>-53458010507929.477</v>
      </c>
      <c r="U44">
        <f t="shared" si="12"/>
        <v>0.81781076600000002</v>
      </c>
      <c r="V44">
        <f t="shared" si="13"/>
        <v>0.01</v>
      </c>
      <c r="W44">
        <f t="shared" si="14"/>
        <v>5.0759139940348641E-11</v>
      </c>
      <c r="X44">
        <f t="shared" si="15"/>
        <v>4.1511371116117718E-11</v>
      </c>
      <c r="Y44">
        <f t="shared" si="16"/>
        <v>5.0759139940348642E-13</v>
      </c>
      <c r="Z44">
        <f t="shared" si="17"/>
        <v>8.7401774248274361E-12</v>
      </c>
      <c r="AB44">
        <f t="shared" si="18"/>
        <v>-523.30039589570231</v>
      </c>
      <c r="AC44">
        <f t="shared" si="22"/>
        <v>-467.23249661759309</v>
      </c>
      <c r="AE44">
        <f t="shared" si="2"/>
        <v>0</v>
      </c>
      <c r="AF44">
        <f t="shared" si="26"/>
        <v>0</v>
      </c>
      <c r="AG44">
        <f t="shared" si="26"/>
        <v>-2.1850443562068591E-10</v>
      </c>
      <c r="AH44">
        <f t="shared" si="4"/>
        <v>-2.0755685558058858E-6</v>
      </c>
      <c r="AI44">
        <f t="shared" si="23"/>
        <v>-2.0757870602415066E-6</v>
      </c>
      <c r="AJ44">
        <f t="shared" si="6"/>
        <v>-56.067899278109223</v>
      </c>
      <c r="AK44">
        <f t="shared" si="19"/>
        <v>-36.631027712699165</v>
      </c>
      <c r="AL44">
        <f t="shared" si="24"/>
        <v>-92.69892906659544</v>
      </c>
      <c r="AN44">
        <f t="shared" si="27"/>
        <v>0</v>
      </c>
      <c r="AO44">
        <f t="shared" si="27"/>
        <v>0</v>
      </c>
      <c r="AP44">
        <f t="shared" si="27"/>
        <v>-5.3630972216790218E-12</v>
      </c>
      <c r="AQ44">
        <f t="shared" si="27"/>
        <v>-5.0943935867602426E-8</v>
      </c>
      <c r="AR44">
        <f t="shared" si="27"/>
        <v>-5.0949298964824113E-8</v>
      </c>
      <c r="AS44">
        <f t="shared" si="27"/>
        <v>-1.3761624288753782</v>
      </c>
      <c r="AT44">
        <f t="shared" si="27"/>
        <v>-0.89909279138965725</v>
      </c>
      <c r="AU44">
        <f t="shared" si="25"/>
        <v>-2.2752552712143341</v>
      </c>
      <c r="AW44">
        <v>41</v>
      </c>
      <c r="AX44">
        <f>IF(Z44&gt;0, (R44*SUMPRODUCT(K44:$K$98, X44:$X$98)-K44*$AZ$3)/Z44, 0)</f>
        <v>-53458010507929.477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50000</v>
      </c>
      <c r="S45">
        <f t="shared" si="1"/>
        <v>-283227880643689.5</v>
      </c>
      <c r="U45">
        <f t="shared" si="12"/>
        <v>0.82147716100000001</v>
      </c>
      <c r="V45">
        <f t="shared" si="13"/>
        <v>0.01</v>
      </c>
      <c r="W45">
        <f t="shared" si="14"/>
        <v>8.7401774248274361E-12</v>
      </c>
      <c r="X45">
        <f t="shared" si="15"/>
        <v>7.1798561375835334E-12</v>
      </c>
      <c r="Y45">
        <f t="shared" si="16"/>
        <v>8.7401774248274363E-14</v>
      </c>
      <c r="Z45">
        <f t="shared" si="17"/>
        <v>1.4729195129956283E-12</v>
      </c>
      <c r="AB45">
        <f t="shared" si="18"/>
        <v>-467.23249661759309</v>
      </c>
      <c r="AC45">
        <f t="shared" si="22"/>
        <v>-417.17187202448707</v>
      </c>
      <c r="AE45">
        <f t="shared" si="2"/>
        <v>0</v>
      </c>
      <c r="AF45">
        <f t="shared" si="26"/>
        <v>0</v>
      </c>
      <c r="AG45">
        <f t="shared" si="26"/>
        <v>-3.6822987824890706E-11</v>
      </c>
      <c r="AH45">
        <f t="shared" si="4"/>
        <v>-3.5899280687917666E-7</v>
      </c>
      <c r="AI45">
        <f t="shared" si="23"/>
        <v>-3.5902962986700157E-7</v>
      </c>
      <c r="AJ45">
        <f t="shared" si="6"/>
        <v>-50.060624593106013</v>
      </c>
      <c r="AK45">
        <f t="shared" si="19"/>
        <v>-32.706274763231519</v>
      </c>
      <c r="AL45">
        <f t="shared" si="24"/>
        <v>-82.76689971536716</v>
      </c>
      <c r="AN45">
        <f t="shared" si="27"/>
        <v>0</v>
      </c>
      <c r="AO45">
        <f t="shared" si="27"/>
        <v>0</v>
      </c>
      <c r="AP45">
        <f t="shared" si="27"/>
        <v>-8.0696818716996494E-13</v>
      </c>
      <c r="AQ45">
        <f t="shared" si="27"/>
        <v>-7.8672533568426257E-9</v>
      </c>
      <c r="AR45">
        <f t="shared" si="27"/>
        <v>-7.8680603250297962E-9</v>
      </c>
      <c r="AS45">
        <f t="shared" si="27"/>
        <v>-1.0970682680232733</v>
      </c>
      <c r="AT45">
        <f t="shared" si="27"/>
        <v>-0.7167512690789114</v>
      </c>
      <c r="AU45">
        <f t="shared" si="25"/>
        <v>-1.8138195449702448</v>
      </c>
      <c r="AW45">
        <v>42</v>
      </c>
      <c r="AX45">
        <f>IF(Z45&gt;0, (R45*SUMPRODUCT(K45:$K$98, X45:$X$98)-K45*$AZ$3)/Z45, 0)</f>
        <v>-283227880643689.5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50000</v>
      </c>
      <c r="S46">
        <f t="shared" si="1"/>
        <v>-1535973778388938.8</v>
      </c>
      <c r="U46">
        <f t="shared" si="12"/>
        <v>0.825360447</v>
      </c>
      <c r="V46">
        <f t="shared" si="13"/>
        <v>0.01</v>
      </c>
      <c r="W46">
        <f t="shared" si="14"/>
        <v>1.4729195129956283E-12</v>
      </c>
      <c r="X46">
        <f t="shared" si="15"/>
        <v>1.215689507641094E-12</v>
      </c>
      <c r="Y46">
        <f t="shared" si="16"/>
        <v>1.4729195129956283E-14</v>
      </c>
      <c r="Z46">
        <f t="shared" si="17"/>
        <v>2.4250081022457799E-13</v>
      </c>
      <c r="AB46">
        <f t="shared" si="18"/>
        <v>-417.17187202448707</v>
      </c>
      <c r="AC46">
        <f t="shared" si="22"/>
        <v>-372.47488574302406</v>
      </c>
      <c r="AE46">
        <f t="shared" si="2"/>
        <v>0</v>
      </c>
      <c r="AF46">
        <f t="shared" si="26"/>
        <v>0</v>
      </c>
      <c r="AG46">
        <f t="shared" si="26"/>
        <v>-6.0625202556144501E-12</v>
      </c>
      <c r="AH46">
        <f t="shared" si="4"/>
        <v>-6.07844753820547E-8</v>
      </c>
      <c r="AI46">
        <f t="shared" si="23"/>
        <v>-6.079053790231031E-8</v>
      </c>
      <c r="AJ46">
        <f t="shared" si="6"/>
        <v>-44.696986281463012</v>
      </c>
      <c r="AK46">
        <f t="shared" si="19"/>
        <v>-29.202031041714097</v>
      </c>
      <c r="AL46">
        <f t="shared" si="24"/>
        <v>-73.899017383967646</v>
      </c>
      <c r="AN46">
        <f t="shared" si="27"/>
        <v>0</v>
      </c>
      <c r="AO46">
        <f t="shared" si="27"/>
        <v>0</v>
      </c>
      <c r="AP46">
        <f t="shared" si="27"/>
        <v>-1.1862400144721732E-13</v>
      </c>
      <c r="AQ46">
        <f t="shared" si="27"/>
        <v>-1.1893564708524676E-9</v>
      </c>
      <c r="AR46">
        <f t="shared" si="27"/>
        <v>-1.1894750948539148E-9</v>
      </c>
      <c r="AS46">
        <f t="shared" si="27"/>
        <v>-0.87457610725972534</v>
      </c>
      <c r="AT46">
        <f t="shared" si="27"/>
        <v>-0.57138972349757333</v>
      </c>
      <c r="AU46">
        <f t="shared" si="25"/>
        <v>-1.4459658319467736</v>
      </c>
      <c r="AW46">
        <v>43</v>
      </c>
      <c r="AX46">
        <f>IF(Z46&gt;0, (R46*SUMPRODUCT(K46:$K$98, X46:$X$98)-K46*$AZ$3)/Z46, 0)</f>
        <v>-1535973778388938.8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50000</v>
      </c>
      <c r="S47">
        <f t="shared" si="1"/>
        <v>-8543056041733005</v>
      </c>
      <c r="U47">
        <f t="shared" si="12"/>
        <v>0.82947136099999996</v>
      </c>
      <c r="V47">
        <f t="shared" si="13"/>
        <v>0.01</v>
      </c>
      <c r="W47">
        <f t="shared" si="14"/>
        <v>2.4250081022457799E-13</v>
      </c>
      <c r="X47">
        <f t="shared" si="15"/>
        <v>2.0114747710058343E-13</v>
      </c>
      <c r="Y47">
        <f t="shared" si="16"/>
        <v>2.42500810224578E-15</v>
      </c>
      <c r="Z47">
        <f t="shared" si="17"/>
        <v>3.8928325021748784E-14</v>
      </c>
      <c r="AB47">
        <f t="shared" si="18"/>
        <v>-372.47488574302406</v>
      </c>
      <c r="AC47">
        <f t="shared" si="22"/>
        <v>-332.56686227159707</v>
      </c>
      <c r="AE47">
        <f t="shared" si="2"/>
        <v>0</v>
      </c>
      <c r="AF47">
        <f t="shared" si="26"/>
        <v>0</v>
      </c>
      <c r="AG47">
        <f t="shared" si="26"/>
        <v>-9.7320812554371957E-13</v>
      </c>
      <c r="AH47">
        <f t="shared" si="4"/>
        <v>-1.0057373855029172E-8</v>
      </c>
      <c r="AI47">
        <f t="shared" si="23"/>
        <v>-1.0058347063154715E-8</v>
      </c>
      <c r="AJ47">
        <f t="shared" si="6"/>
        <v>-39.908023471426986</v>
      </c>
      <c r="AK47">
        <f t="shared" si="19"/>
        <v>-26.073242002011686</v>
      </c>
      <c r="AL47">
        <f t="shared" si="24"/>
        <v>-65.981265483497026</v>
      </c>
      <c r="AN47">
        <f t="shared" si="27"/>
        <v>0</v>
      </c>
      <c r="AO47">
        <f t="shared" si="27"/>
        <v>0</v>
      </c>
      <c r="AP47">
        <f t="shared" si="27"/>
        <v>-1.7002276343799839E-14</v>
      </c>
      <c r="AQ47">
        <f t="shared" si="27"/>
        <v>-1.7570573558515949E-10</v>
      </c>
      <c r="AR47">
        <f t="shared" si="27"/>
        <v>-1.7572273786150327E-10</v>
      </c>
      <c r="AS47">
        <f t="shared" si="27"/>
        <v>-0.69720671826179714</v>
      </c>
      <c r="AT47">
        <f t="shared" si="27"/>
        <v>-0.45550838927624326</v>
      </c>
      <c r="AU47">
        <f t="shared" si="25"/>
        <v>-1.1527151077137634</v>
      </c>
      <c r="AW47">
        <v>44</v>
      </c>
      <c r="AX47">
        <f>IF(Z47&gt;0, (R47*SUMPRODUCT(K47:$K$98, X47:$X$98)-K47*$AZ$3)/Z47, 0)</f>
        <v>-8543056041733005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50000</v>
      </c>
      <c r="S48">
        <f t="shared" si="1"/>
        <v>-4.8788783721516048E+16</v>
      </c>
      <c r="U48">
        <f t="shared" si="12"/>
        <v>0.83365815200000004</v>
      </c>
      <c r="V48">
        <f t="shared" si="13"/>
        <v>0.01</v>
      </c>
      <c r="W48">
        <f t="shared" si="14"/>
        <v>3.8928325021748784E-14</v>
      </c>
      <c r="X48">
        <f t="shared" si="15"/>
        <v>3.2452915498086456E-14</v>
      </c>
      <c r="Y48">
        <f t="shared" si="16"/>
        <v>3.8928325021748786E-16</v>
      </c>
      <c r="Z48">
        <f t="shared" si="17"/>
        <v>6.0861262734448412E-15</v>
      </c>
      <c r="AB48">
        <f t="shared" si="18"/>
        <v>-332.56686227159707</v>
      </c>
      <c r="AC48">
        <f t="shared" si="22"/>
        <v>-296.93469845693681</v>
      </c>
      <c r="AE48">
        <f t="shared" si="2"/>
        <v>0</v>
      </c>
      <c r="AF48">
        <f t="shared" si="26"/>
        <v>0</v>
      </c>
      <c r="AG48">
        <f t="shared" si="26"/>
        <v>-1.5215315683612102E-13</v>
      </c>
      <c r="AH48">
        <f t="shared" si="4"/>
        <v>-1.6226457749043228E-9</v>
      </c>
      <c r="AI48">
        <f t="shared" si="23"/>
        <v>-1.6227979280611589E-9</v>
      </c>
      <c r="AJ48">
        <f t="shared" si="6"/>
        <v>-35.63216381466026</v>
      </c>
      <c r="AK48">
        <f t="shared" si="19"/>
        <v>-23.279680359011799</v>
      </c>
      <c r="AL48">
        <f t="shared" si="24"/>
        <v>-58.91184417529486</v>
      </c>
      <c r="AN48">
        <f t="shared" si="27"/>
        <v>0</v>
      </c>
      <c r="AO48">
        <f t="shared" si="27"/>
        <v>0</v>
      </c>
      <c r="AP48">
        <f t="shared" si="27"/>
        <v>-2.3733636641038825E-15</v>
      </c>
      <c r="AQ48">
        <f t="shared" si="27"/>
        <v>-2.531086835100981E-11</v>
      </c>
      <c r="AR48">
        <f t="shared" si="27"/>
        <v>-2.5313241714673911E-11</v>
      </c>
      <c r="AS48">
        <f t="shared" si="27"/>
        <v>-0.55580892719956676</v>
      </c>
      <c r="AT48">
        <f t="shared" si="27"/>
        <v>-0.3631284991052835</v>
      </c>
      <c r="AU48">
        <f t="shared" si="25"/>
        <v>-0.91893742633016351</v>
      </c>
      <c r="AW48">
        <v>45</v>
      </c>
      <c r="AX48">
        <f>IF(Z48&gt;0, (R48*SUMPRODUCT(K48:$K$98, X48:$X$98)-K48*$AZ$3)/Z48, 0)</f>
        <v>-4.8788783721516048E+16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50000</v>
      </c>
      <c r="S49">
        <f t="shared" si="1"/>
        <v>-2.8665153988651389E+17</v>
      </c>
      <c r="U49">
        <f t="shared" si="12"/>
        <v>0.83803355999999996</v>
      </c>
      <c r="V49">
        <f t="shared" si="13"/>
        <v>0.01</v>
      </c>
      <c r="W49">
        <f t="shared" si="14"/>
        <v>6.0861262734448412E-15</v>
      </c>
      <c r="X49">
        <f t="shared" si="15"/>
        <v>5.1003780675445133E-15</v>
      </c>
      <c r="Y49">
        <f t="shared" si="16"/>
        <v>6.0861262734448412E-17</v>
      </c>
      <c r="Z49">
        <f t="shared" si="17"/>
        <v>9.2488694316587955E-16</v>
      </c>
      <c r="AB49">
        <f t="shared" si="18"/>
        <v>-296.93469845693681</v>
      </c>
      <c r="AC49">
        <f t="shared" si="22"/>
        <v>-265.12026647943003</v>
      </c>
      <c r="AE49">
        <f t="shared" si="2"/>
        <v>0</v>
      </c>
      <c r="AF49">
        <f t="shared" si="26"/>
        <v>0</v>
      </c>
      <c r="AG49">
        <f t="shared" si="26"/>
        <v>-2.3122173579146989E-14</v>
      </c>
      <c r="AH49">
        <f t="shared" si="4"/>
        <v>-2.5501890337722565E-10</v>
      </c>
      <c r="AI49">
        <f t="shared" si="23"/>
        <v>-2.5504202555080479E-10</v>
      </c>
      <c r="AJ49">
        <f t="shared" si="6"/>
        <v>-31.814431977506786</v>
      </c>
      <c r="AK49">
        <f t="shared" si="19"/>
        <v>-20.785428891985578</v>
      </c>
      <c r="AL49">
        <f t="shared" si="24"/>
        <v>-52.599860869747403</v>
      </c>
      <c r="AN49">
        <f t="shared" si="27"/>
        <v>0</v>
      </c>
      <c r="AO49">
        <f t="shared" si="27"/>
        <v>0</v>
      </c>
      <c r="AP49">
        <f t="shared" si="27"/>
        <v>-3.2202823826716339E-16</v>
      </c>
      <c r="AQ49">
        <f t="shared" si="27"/>
        <v>-3.5517114296493221E-12</v>
      </c>
      <c r="AR49">
        <f t="shared" si="27"/>
        <v>-3.5520334578875893E-12</v>
      </c>
      <c r="AS49">
        <f t="shared" si="27"/>
        <v>-0.44308747385352759</v>
      </c>
      <c r="AT49">
        <f t="shared" si="27"/>
        <v>-0.28948381625117298</v>
      </c>
      <c r="AU49">
        <f t="shared" si="25"/>
        <v>-0.7325712901082525</v>
      </c>
      <c r="AW49">
        <v>46</v>
      </c>
      <c r="AX49">
        <f>IF(Z49&gt;0, (R49*SUMPRODUCT(K49:$K$98, X49:$X$98)-K49*$AZ$3)/Z49, 0)</f>
        <v>-2.8665153988651389E+17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50000</v>
      </c>
      <c r="S50">
        <f t="shared" si="1"/>
        <v>-1.734455562541334E+18</v>
      </c>
      <c r="U50">
        <f t="shared" si="12"/>
        <v>0.84243849400000004</v>
      </c>
      <c r="V50">
        <f t="shared" si="13"/>
        <v>0.01</v>
      </c>
      <c r="W50">
        <f t="shared" si="14"/>
        <v>9.2488694316587955E-16</v>
      </c>
      <c r="X50">
        <f t="shared" si="15"/>
        <v>7.7916036352092718E-16</v>
      </c>
      <c r="Y50">
        <f t="shared" si="16"/>
        <v>9.2488694316587954E-18</v>
      </c>
      <c r="Z50">
        <f t="shared" si="17"/>
        <v>1.3647771021329359E-16</v>
      </c>
      <c r="AB50">
        <f t="shared" si="18"/>
        <v>-265.12026647943003</v>
      </c>
      <c r="AC50">
        <f t="shared" si="22"/>
        <v>-236.71452364235128</v>
      </c>
      <c r="AE50">
        <f t="shared" si="2"/>
        <v>0</v>
      </c>
      <c r="AF50">
        <f t="shared" si="26"/>
        <v>0</v>
      </c>
      <c r="AG50">
        <f t="shared" si="26"/>
        <v>-3.4119427553323395E-15</v>
      </c>
      <c r="AH50">
        <f t="shared" si="4"/>
        <v>-3.8958018176046362E-11</v>
      </c>
      <c r="AI50">
        <f t="shared" si="23"/>
        <v>-3.8961430118801695E-11</v>
      </c>
      <c r="AJ50">
        <f t="shared" si="6"/>
        <v>-28.405742837078748</v>
      </c>
      <c r="AK50">
        <f t="shared" si="19"/>
        <v>-18.558418653560103</v>
      </c>
      <c r="AL50">
        <f t="shared" si="24"/>
        <v>-46.96416149067781</v>
      </c>
      <c r="AN50">
        <f t="shared" si="27"/>
        <v>0</v>
      </c>
      <c r="AO50">
        <f t="shared" si="27"/>
        <v>0</v>
      </c>
      <c r="AP50">
        <f t="shared" si="27"/>
        <v>-4.2427653404669153E-17</v>
      </c>
      <c r="AQ50">
        <f t="shared" si="27"/>
        <v>-4.844446144129684E-13</v>
      </c>
      <c r="AR50">
        <f t="shared" si="27"/>
        <v>-4.8448704206637302E-13</v>
      </c>
      <c r="AS50">
        <f t="shared" si="27"/>
        <v>-0.35322662137581767</v>
      </c>
      <c r="AT50">
        <f t="shared" si="27"/>
        <v>-0.23077472596555895</v>
      </c>
      <c r="AU50">
        <f t="shared" si="25"/>
        <v>-0.58400134734186115</v>
      </c>
      <c r="AW50">
        <v>47</v>
      </c>
      <c r="AX50">
        <f>IF(Z50&gt;0, (R50*SUMPRODUCT(K50:$K$98, X50:$X$98)-K50*$AZ$3)/Z50, 0)</f>
        <v>-1.734455562541334E+18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50000</v>
      </c>
      <c r="S51">
        <f t="shared" si="1"/>
        <v>-1.0812226578317265E+19</v>
      </c>
      <c r="U51">
        <f t="shared" si="12"/>
        <v>0.84677131100000003</v>
      </c>
      <c r="V51">
        <f t="shared" si="13"/>
        <v>0.01</v>
      </c>
      <c r="W51">
        <f t="shared" si="14"/>
        <v>1.3647771021329359E-16</v>
      </c>
      <c r="X51">
        <f t="shared" si="15"/>
        <v>1.1556540959958871E-16</v>
      </c>
      <c r="Y51">
        <f t="shared" si="16"/>
        <v>1.364777102132936E-18</v>
      </c>
      <c r="Z51">
        <f t="shared" si="17"/>
        <v>1.9547523511571941E-17</v>
      </c>
      <c r="AB51">
        <f t="shared" si="18"/>
        <v>-236.71452364235128</v>
      </c>
      <c r="AC51">
        <f t="shared" si="22"/>
        <v>-211.35225325209979</v>
      </c>
      <c r="AE51">
        <f t="shared" si="2"/>
        <v>0</v>
      </c>
      <c r="AF51">
        <f t="shared" si="26"/>
        <v>0</v>
      </c>
      <c r="AG51">
        <f t="shared" si="26"/>
        <v>-4.8868808778929857E-16</v>
      </c>
      <c r="AH51">
        <f t="shared" si="4"/>
        <v>-5.7782704799794359E-12</v>
      </c>
      <c r="AI51">
        <f t="shared" si="23"/>
        <v>-5.778759168067225E-12</v>
      </c>
      <c r="AJ51">
        <f t="shared" si="6"/>
        <v>-25.362270390251496</v>
      </c>
      <c r="AK51">
        <f t="shared" si="19"/>
        <v>-16.57001665496459</v>
      </c>
      <c r="AL51">
        <f t="shared" si="24"/>
        <v>-41.932287045221869</v>
      </c>
      <c r="AN51">
        <f t="shared" si="27"/>
        <v>0</v>
      </c>
      <c r="AO51">
        <f t="shared" si="27"/>
        <v>0</v>
      </c>
      <c r="AP51">
        <f t="shared" si="27"/>
        <v>-5.4257653343724522E-18</v>
      </c>
      <c r="AQ51">
        <f t="shared" si="27"/>
        <v>-6.4154499457366635E-14</v>
      </c>
      <c r="AR51">
        <f t="shared" si="27"/>
        <v>-6.4159925222701008E-14</v>
      </c>
      <c r="AS51">
        <f t="shared" si="27"/>
        <v>-0.28159009994886325</v>
      </c>
      <c r="AT51">
        <f t="shared" si="27"/>
        <v>-0.18397219863326045</v>
      </c>
      <c r="AU51">
        <f t="shared" si="25"/>
        <v>-0.46556229858218789</v>
      </c>
      <c r="AW51">
        <v>48</v>
      </c>
      <c r="AX51">
        <f>IF(Z51&gt;0, (R51*SUMPRODUCT(K51:$K$98, X51:$X$98)-K51*$AZ$3)/Z51, 0)</f>
        <v>-1.0812226578317265E+19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50000</v>
      </c>
      <c r="S52">
        <f t="shared" si="1"/>
        <v>-6.9555563615374164E+19</v>
      </c>
      <c r="U52">
        <f t="shared" si="12"/>
        <v>0.85120774200000004</v>
      </c>
      <c r="V52">
        <f t="shared" si="13"/>
        <v>0.01</v>
      </c>
      <c r="W52">
        <f t="shared" si="14"/>
        <v>1.9547523511571941E-17</v>
      </c>
      <c r="X52">
        <f t="shared" si="15"/>
        <v>1.6639003349977064E-17</v>
      </c>
      <c r="Y52">
        <f t="shared" si="16"/>
        <v>1.9547523511571942E-19</v>
      </c>
      <c r="Z52">
        <f t="shared" si="17"/>
        <v>2.7130449264791575E-18</v>
      </c>
      <c r="AB52">
        <f t="shared" si="18"/>
        <v>-211.35225325209979</v>
      </c>
      <c r="AC52">
        <f t="shared" si="22"/>
        <v>-188.70736897508917</v>
      </c>
      <c r="AE52">
        <f t="shared" si="2"/>
        <v>0</v>
      </c>
      <c r="AF52">
        <f t="shared" si="26"/>
        <v>0</v>
      </c>
      <c r="AG52">
        <f t="shared" si="26"/>
        <v>-6.7826123161978932E-17</v>
      </c>
      <c r="AH52">
        <f t="shared" si="4"/>
        <v>-8.3195016749885318E-13</v>
      </c>
      <c r="AI52">
        <f t="shared" si="23"/>
        <v>-8.3201799362201518E-13</v>
      </c>
      <c r="AJ52">
        <f t="shared" si="6"/>
        <v>-22.644884277010618</v>
      </c>
      <c r="AK52">
        <f t="shared" si="19"/>
        <v>-14.794657727646987</v>
      </c>
      <c r="AL52">
        <f t="shared" si="24"/>
        <v>-37.439542004658435</v>
      </c>
      <c r="AN52">
        <f t="shared" si="27"/>
        <v>0</v>
      </c>
      <c r="AO52">
        <f t="shared" si="27"/>
        <v>0</v>
      </c>
      <c r="AP52">
        <f t="shared" si="27"/>
        <v>-6.7236984119256882E-19</v>
      </c>
      <c r="AQ52">
        <f t="shared" si="27"/>
        <v>-8.247238319451874E-15</v>
      </c>
      <c r="AR52">
        <f t="shared" si="27"/>
        <v>-8.2479106892930673E-15</v>
      </c>
      <c r="AS52">
        <f t="shared" si="27"/>
        <v>-0.22448190365821719</v>
      </c>
      <c r="AT52">
        <f t="shared" si="27"/>
        <v>-0.14666151039003572</v>
      </c>
      <c r="AU52">
        <f t="shared" si="25"/>
        <v>-0.37114341404826112</v>
      </c>
      <c r="AW52">
        <v>49</v>
      </c>
      <c r="AX52">
        <f>IF(Z52&gt;0, (R52*SUMPRODUCT(K52:$K$98, X52:$X$98)-K52*$AZ$3)/Z52, 0)</f>
        <v>-6.9555563615374164E+19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50000</v>
      </c>
      <c r="S53">
        <f t="shared" si="1"/>
        <v>-4.6249651376253705E+20</v>
      </c>
      <c r="U53">
        <f t="shared" si="12"/>
        <v>0.85572183800000001</v>
      </c>
      <c r="V53">
        <f t="shared" si="13"/>
        <v>0.01</v>
      </c>
      <c r="W53">
        <f t="shared" si="14"/>
        <v>2.7130449264791575E-18</v>
      </c>
      <c r="X53">
        <f t="shared" si="15"/>
        <v>2.3216117910633194E-18</v>
      </c>
      <c r="Y53">
        <f t="shared" si="16"/>
        <v>2.7130449264791574E-20</v>
      </c>
      <c r="Z53">
        <f t="shared" si="17"/>
        <v>3.6430268615104655E-19</v>
      </c>
      <c r="AB53">
        <f t="shared" si="18"/>
        <v>-188.70736897508917</v>
      </c>
      <c r="AC53">
        <f t="shared" si="22"/>
        <v>-168.48872229918672</v>
      </c>
      <c r="AE53">
        <f t="shared" si="2"/>
        <v>0</v>
      </c>
      <c r="AF53">
        <f t="shared" si="26"/>
        <v>0</v>
      </c>
      <c r="AG53">
        <f t="shared" si="26"/>
        <v>-9.1075671537761644E-18</v>
      </c>
      <c r="AH53">
        <f t="shared" si="4"/>
        <v>-1.1608058955316596E-13</v>
      </c>
      <c r="AI53">
        <f t="shared" si="23"/>
        <v>-1.1608969712031973E-13</v>
      </c>
      <c r="AJ53">
        <f t="shared" si="6"/>
        <v>-20.218646675902448</v>
      </c>
      <c r="AK53">
        <f t="shared" si="19"/>
        <v>-13.209515828256244</v>
      </c>
      <c r="AL53">
        <f t="shared" si="24"/>
        <v>-33.428162504158806</v>
      </c>
      <c r="AN53">
        <f t="shared" si="27"/>
        <v>0</v>
      </c>
      <c r="AO53">
        <f t="shared" si="27"/>
        <v>0</v>
      </c>
      <c r="AP53">
        <f t="shared" si="27"/>
        <v>-8.0611237910330421E-20</v>
      </c>
      <c r="AQ53">
        <f t="shared" si="27"/>
        <v>-1.0274313505733447E-15</v>
      </c>
      <c r="AR53">
        <f t="shared" si="27"/>
        <v>-1.0275119618112549E-15</v>
      </c>
      <c r="AS53">
        <f t="shared" si="27"/>
        <v>-0.1789555992173297</v>
      </c>
      <c r="AT53">
        <f t="shared" si="27"/>
        <v>-0.11691765815532187</v>
      </c>
      <c r="AU53">
        <f t="shared" si="25"/>
        <v>-0.29587325737265258</v>
      </c>
      <c r="AW53">
        <v>50</v>
      </c>
      <c r="AX53">
        <f>IF(Z53&gt;0, (R53*SUMPRODUCT(K53:$K$98, X53:$X$98)-K53*$AZ$3)/Z53, 0)</f>
        <v>-4.6249651376253705E+20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50000</v>
      </c>
      <c r="S54">
        <f t="shared" si="1"/>
        <v>-3.1834522181327981E+21</v>
      </c>
      <c r="U54">
        <f t="shared" si="12"/>
        <v>0.86028443099999996</v>
      </c>
      <c r="V54">
        <f t="shared" si="13"/>
        <v>0.01</v>
      </c>
      <c r="W54">
        <f t="shared" si="14"/>
        <v>3.6430268615104655E-19</v>
      </c>
      <c r="X54">
        <f t="shared" si="15"/>
        <v>3.1340392906722465E-19</v>
      </c>
      <c r="Y54">
        <f t="shared" si="16"/>
        <v>3.6430268615104652E-21</v>
      </c>
      <c r="Z54">
        <f t="shared" si="17"/>
        <v>4.7255730222311434E-20</v>
      </c>
      <c r="AB54">
        <f t="shared" si="18"/>
        <v>-168.48872229918672</v>
      </c>
      <c r="AC54">
        <f t="shared" si="22"/>
        <v>-150.43635919570244</v>
      </c>
      <c r="AE54">
        <f t="shared" si="2"/>
        <v>0</v>
      </c>
      <c r="AF54">
        <f t="shared" si="26"/>
        <v>0</v>
      </c>
      <c r="AG54">
        <f t="shared" si="26"/>
        <v>-1.1813932555577858E-18</v>
      </c>
      <c r="AH54">
        <f t="shared" si="4"/>
        <v>-1.5670196453361231E-14</v>
      </c>
      <c r="AI54">
        <f t="shared" si="23"/>
        <v>-1.5671377846616788E-14</v>
      </c>
      <c r="AJ54">
        <f t="shared" si="6"/>
        <v>-18.052363103484282</v>
      </c>
      <c r="AK54">
        <f t="shared" si="19"/>
        <v>-11.794210560943071</v>
      </c>
      <c r="AL54">
        <f t="shared" si="24"/>
        <v>-29.846573664427368</v>
      </c>
      <c r="AN54">
        <f t="shared" si="27"/>
        <v>0</v>
      </c>
      <c r="AO54">
        <f t="shared" si="27"/>
        <v>0</v>
      </c>
      <c r="AP54">
        <f t="shared" si="27"/>
        <v>-9.3361898154757886E-21</v>
      </c>
      <c r="AQ54">
        <f t="shared" si="27"/>
        <v>-1.2383677310338254E-16</v>
      </c>
      <c r="AR54">
        <f t="shared" si="27"/>
        <v>-1.23846109293198E-16</v>
      </c>
      <c r="AS54">
        <f t="shared" si="27"/>
        <v>-0.14266230804952906</v>
      </c>
      <c r="AT54">
        <f t="shared" si="27"/>
        <v>-9.3206041259025707E-2</v>
      </c>
      <c r="AU54">
        <f t="shared" si="25"/>
        <v>-0.23586834930855488</v>
      </c>
      <c r="AW54">
        <v>51</v>
      </c>
      <c r="AX54">
        <f>IF(Z54&gt;0, (R54*SUMPRODUCT(K54:$K$98, X54:$X$98)-K54*$AZ$3)/Z54, 0)</f>
        <v>-3.1834522181327981E+21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50000</v>
      </c>
      <c r="S55">
        <f t="shared" si="1"/>
        <v>-2.271472288848825E+22</v>
      </c>
      <c r="U55">
        <f t="shared" si="12"/>
        <v>0.86486670799999998</v>
      </c>
      <c r="V55">
        <f t="shared" si="13"/>
        <v>0.01</v>
      </c>
      <c r="W55">
        <f t="shared" si="14"/>
        <v>4.7255730222311434E-20</v>
      </c>
      <c r="X55">
        <f t="shared" si="15"/>
        <v>4.0869907831506598E-20</v>
      </c>
      <c r="Y55">
        <f t="shared" si="16"/>
        <v>4.7255730222311431E-22</v>
      </c>
      <c r="Z55">
        <f t="shared" si="17"/>
        <v>5.9132650885817217E-21</v>
      </c>
      <c r="AB55">
        <f t="shared" si="18"/>
        <v>-150.43635919570244</v>
      </c>
      <c r="AC55">
        <f t="shared" si="22"/>
        <v>-134.31817785330574</v>
      </c>
      <c r="AE55">
        <f t="shared" si="2"/>
        <v>0</v>
      </c>
      <c r="AF55">
        <f t="shared" si="26"/>
        <v>0</v>
      </c>
      <c r="AG55">
        <f t="shared" si="26"/>
        <v>-1.4783162721454305E-19</v>
      </c>
      <c r="AH55">
        <f t="shared" si="4"/>
        <v>-2.0434953915753298E-15</v>
      </c>
      <c r="AI55">
        <f t="shared" si="23"/>
        <v>-2.0436432232025442E-15</v>
      </c>
      <c r="AJ55">
        <f t="shared" si="6"/>
        <v>-16.118181342396696</v>
      </c>
      <c r="AK55">
        <f t="shared" si="19"/>
        <v>-10.530545143699172</v>
      </c>
      <c r="AL55">
        <f t="shared" si="24"/>
        <v>-26.648726486095871</v>
      </c>
      <c r="AN55">
        <f t="shared" si="27"/>
        <v>0</v>
      </c>
      <c r="AO55">
        <f t="shared" si="27"/>
        <v>0</v>
      </c>
      <c r="AP55">
        <f t="shared" si="27"/>
        <v>-1.0430965770958553E-21</v>
      </c>
      <c r="AQ55">
        <f t="shared" si="27"/>
        <v>-1.4418856698167271E-17</v>
      </c>
      <c r="AR55">
        <f t="shared" si="27"/>
        <v>-1.4419899794744366E-17</v>
      </c>
      <c r="AS55">
        <f t="shared" si="27"/>
        <v>-0.11372951853438232</v>
      </c>
      <c r="AT55">
        <f t="shared" si="27"/>
        <v>-7.4303285442463091E-2</v>
      </c>
      <c r="AU55">
        <f t="shared" si="25"/>
        <v>-0.18803280397684544</v>
      </c>
      <c r="AW55">
        <v>52</v>
      </c>
      <c r="AX55">
        <f>IF(Z55&gt;0, (R55*SUMPRODUCT(K55:$K$98, X55:$X$98)-K55*$AZ$3)/Z55, 0)</f>
        <v>-2.271472288848825E+22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50000</v>
      </c>
      <c r="S56">
        <f t="shared" si="1"/>
        <v>-1.6826982277962712E+23</v>
      </c>
      <c r="U56">
        <f t="shared" si="12"/>
        <v>0.86947332300000002</v>
      </c>
      <c r="V56">
        <f t="shared" si="13"/>
        <v>0.01</v>
      </c>
      <c r="W56">
        <f t="shared" si="14"/>
        <v>5.9132650885817217E-21</v>
      </c>
      <c r="X56">
        <f t="shared" si="15"/>
        <v>5.1414262463490388E-21</v>
      </c>
      <c r="Y56">
        <f t="shared" si="16"/>
        <v>5.913265088581722E-23</v>
      </c>
      <c r="Z56">
        <f t="shared" si="17"/>
        <v>7.1270619134686567E-22</v>
      </c>
      <c r="AB56">
        <f t="shared" si="18"/>
        <v>-134.31817785330574</v>
      </c>
      <c r="AC56">
        <f t="shared" si="22"/>
        <v>-119.92694451188009</v>
      </c>
      <c r="AE56">
        <f t="shared" si="2"/>
        <v>0</v>
      </c>
      <c r="AF56">
        <f t="shared" si="26"/>
        <v>0</v>
      </c>
      <c r="AG56">
        <f t="shared" si="26"/>
        <v>-1.7817654783671642E-20</v>
      </c>
      <c r="AH56">
        <f t="shared" si="4"/>
        <v>-2.5707131231745193E-16</v>
      </c>
      <c r="AI56">
        <f t="shared" si="23"/>
        <v>-2.5708912997223561E-16</v>
      </c>
      <c r="AJ56">
        <f t="shared" si="6"/>
        <v>-14.391233341425647</v>
      </c>
      <c r="AK56">
        <f t="shared" si="19"/>
        <v>-9.4022724497314023</v>
      </c>
      <c r="AL56">
        <f t="shared" si="24"/>
        <v>-23.793505791157049</v>
      </c>
      <c r="AN56">
        <f t="shared" si="27"/>
        <v>0</v>
      </c>
      <c r="AO56">
        <f t="shared" si="27"/>
        <v>0</v>
      </c>
      <c r="AP56">
        <f t="shared" si="27"/>
        <v>-1.1225086091735514E-22</v>
      </c>
      <c r="AQ56">
        <f t="shared" si="27"/>
        <v>-1.6195440126740335E-18</v>
      </c>
      <c r="AR56">
        <f t="shared" si="27"/>
        <v>-1.6196562635349508E-18</v>
      </c>
      <c r="AS56">
        <f t="shared" si="27"/>
        <v>-9.0664475872435035E-2</v>
      </c>
      <c r="AT56">
        <f t="shared" si="27"/>
        <v>-5.9234124236657429E-2</v>
      </c>
      <c r="AU56">
        <f t="shared" si="25"/>
        <v>-0.14989860010909245</v>
      </c>
      <c r="AW56">
        <v>53</v>
      </c>
      <c r="AX56">
        <f>IF(Z56&gt;0, (R56*SUMPRODUCT(K56:$K$98, X56:$X$98)-K56*$AZ$3)/Z56, 0)</f>
        <v>-1.6826982277962712E+23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50000</v>
      </c>
      <c r="S57">
        <f t="shared" si="1"/>
        <v>-1.2964396991074909E+24</v>
      </c>
      <c r="U57">
        <f t="shared" si="12"/>
        <v>0.874112687</v>
      </c>
      <c r="V57">
        <f t="shared" si="13"/>
        <v>0.01</v>
      </c>
      <c r="W57">
        <f t="shared" si="14"/>
        <v>7.1270619134686567E-22</v>
      </c>
      <c r="X57">
        <f t="shared" si="15"/>
        <v>6.2298552395974488E-22</v>
      </c>
      <c r="Y57">
        <f t="shared" si="16"/>
        <v>7.1270619134686575E-24</v>
      </c>
      <c r="Z57">
        <f t="shared" si="17"/>
        <v>8.2593605473652125E-23</v>
      </c>
      <c r="AB57">
        <f t="shared" si="18"/>
        <v>-119.92694451188009</v>
      </c>
      <c r="AC57">
        <f t="shared" si="22"/>
        <v>-107.07762902846437</v>
      </c>
      <c r="AE57">
        <f t="shared" si="2"/>
        <v>0</v>
      </c>
      <c r="AF57">
        <f t="shared" si="26"/>
        <v>0</v>
      </c>
      <c r="AG57">
        <f t="shared" si="26"/>
        <v>-2.0648401368413033E-21</v>
      </c>
      <c r="AH57">
        <f t="shared" si="4"/>
        <v>-3.1149276197987244E-17</v>
      </c>
      <c r="AI57">
        <f t="shared" si="23"/>
        <v>-3.1151341038124087E-17</v>
      </c>
      <c r="AJ57">
        <f t="shared" si="6"/>
        <v>-12.849315483415722</v>
      </c>
      <c r="AK57">
        <f t="shared" si="19"/>
        <v>-8.394886115831607</v>
      </c>
      <c r="AL57">
        <f t="shared" si="24"/>
        <v>-21.244201599247329</v>
      </c>
      <c r="AN57">
        <f t="shared" si="27"/>
        <v>0</v>
      </c>
      <c r="AO57">
        <f t="shared" si="27"/>
        <v>0</v>
      </c>
      <c r="AP57">
        <f t="shared" si="27"/>
        <v>-1.1614688083615181E-23</v>
      </c>
      <c r="AQ57">
        <f t="shared" si="27"/>
        <v>-1.7521411009737957E-19</v>
      </c>
      <c r="AR57">
        <f t="shared" si="27"/>
        <v>-1.752257247854632E-19</v>
      </c>
      <c r="AS57">
        <f t="shared" si="27"/>
        <v>-7.2277165076877217E-2</v>
      </c>
      <c r="AT57">
        <f t="shared" si="27"/>
        <v>-4.7221081183559797E-2</v>
      </c>
      <c r="AU57">
        <f t="shared" si="25"/>
        <v>-0.11949824626043702</v>
      </c>
      <c r="AW57">
        <v>54</v>
      </c>
      <c r="AX57">
        <f>IF(Z57&gt;0, (R57*SUMPRODUCT(K57:$K$98, X57:$X$98)-K57*$AZ$3)/Z57, 0)</f>
        <v>-1.2964396991074909E+24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50000</v>
      </c>
      <c r="S58">
        <f t="shared" si="1"/>
        <v>-1.0405607374877506E+25</v>
      </c>
      <c r="U58">
        <f t="shared" si="12"/>
        <v>0.87875849299999997</v>
      </c>
      <c r="V58">
        <f t="shared" si="13"/>
        <v>0.01</v>
      </c>
      <c r="W58">
        <f t="shared" si="14"/>
        <v>8.2593605473652125E-23</v>
      </c>
      <c r="X58">
        <f t="shared" si="15"/>
        <v>7.257983227746309E-23</v>
      </c>
      <c r="Y58">
        <f t="shared" si="16"/>
        <v>8.2593605473652128E-25</v>
      </c>
      <c r="Z58">
        <f t="shared" si="17"/>
        <v>9.1878371414525147E-24</v>
      </c>
      <c r="AB58">
        <f t="shared" si="18"/>
        <v>-107.07762902846437</v>
      </c>
      <c r="AC58">
        <f t="shared" si="22"/>
        <v>-95.60502591827175</v>
      </c>
      <c r="AE58">
        <f t="shared" si="2"/>
        <v>0</v>
      </c>
      <c r="AF58">
        <f t="shared" si="26"/>
        <v>0</v>
      </c>
      <c r="AG58">
        <f t="shared" si="26"/>
        <v>-2.2969592853631288E-22</v>
      </c>
      <c r="AH58">
        <f t="shared" si="4"/>
        <v>-3.6289916138731548E-18</v>
      </c>
      <c r="AI58">
        <f t="shared" si="23"/>
        <v>-3.6292213098016909E-18</v>
      </c>
      <c r="AJ58">
        <f t="shared" si="6"/>
        <v>-11.472603110192622</v>
      </c>
      <c r="AK58">
        <f t="shared" si="19"/>
        <v>-7.4954340319925068</v>
      </c>
      <c r="AL58">
        <f t="shared" si="24"/>
        <v>-18.968037142185128</v>
      </c>
      <c r="AN58">
        <f t="shared" si="27"/>
        <v>0</v>
      </c>
      <c r="AO58">
        <f t="shared" si="27"/>
        <v>0</v>
      </c>
      <c r="AP58">
        <f t="shared" si="27"/>
        <v>-1.153603040853835E-24</v>
      </c>
      <c r="AQ58">
        <f t="shared" si="27"/>
        <v>-1.8225903208969167E-20</v>
      </c>
      <c r="AR58">
        <f t="shared" si="27"/>
        <v>-1.8227056812010019E-20</v>
      </c>
      <c r="AS58">
        <f t="shared" si="27"/>
        <v>-5.7618913486031015E-2</v>
      </c>
      <c r="AT58">
        <f t="shared" si="27"/>
        <v>-3.764435681087356E-2</v>
      </c>
      <c r="AU58">
        <f t="shared" si="25"/>
        <v>-9.5263270296904567E-2</v>
      </c>
      <c r="AW58">
        <v>55</v>
      </c>
      <c r="AX58">
        <f>IF(Z58&gt;0, (R58*SUMPRODUCT(K58:$K$98, X58:$X$98)-K58*$AZ$3)/Z58, 0)</f>
        <v>-1.0405607374877506E+25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50000</v>
      </c>
      <c r="S59">
        <f t="shared" si="1"/>
        <v>-8.7141670890080581E+25</v>
      </c>
      <c r="U59">
        <f t="shared" si="12"/>
        <v>0.88338371900000001</v>
      </c>
      <c r="V59">
        <f t="shared" si="13"/>
        <v>0.01</v>
      </c>
      <c r="W59">
        <f t="shared" si="14"/>
        <v>9.1878371414525147E-24</v>
      </c>
      <c r="X59">
        <f t="shared" si="15"/>
        <v>8.1163857435826521E-24</v>
      </c>
      <c r="Y59">
        <f t="shared" si="16"/>
        <v>9.187837141452515E-26</v>
      </c>
      <c r="Z59">
        <f t="shared" si="17"/>
        <v>9.7957302645533749E-25</v>
      </c>
      <c r="AB59">
        <f t="shared" si="18"/>
        <v>-95.60502591827175</v>
      </c>
      <c r="AC59">
        <f t="shared" si="22"/>
        <v>-85.361630284171213</v>
      </c>
      <c r="AE59">
        <f t="shared" si="2"/>
        <v>0</v>
      </c>
      <c r="AF59">
        <f t="shared" si="26"/>
        <v>0</v>
      </c>
      <c r="AG59">
        <f t="shared" si="26"/>
        <v>-2.4489325661383438E-23</v>
      </c>
      <c r="AH59">
        <f t="shared" si="4"/>
        <v>-4.058192871791326E-19</v>
      </c>
      <c r="AI59">
        <f t="shared" si="23"/>
        <v>-4.0584377650479399E-19</v>
      </c>
      <c r="AJ59">
        <f t="shared" si="6"/>
        <v>-10.243395634100537</v>
      </c>
      <c r="AK59">
        <f t="shared" si="19"/>
        <v>-6.6923518142790233</v>
      </c>
      <c r="AL59">
        <f t="shared" si="24"/>
        <v>-16.935747448379558</v>
      </c>
      <c r="AN59">
        <f t="shared" si="27"/>
        <v>0</v>
      </c>
      <c r="AO59">
        <f t="shared" si="27"/>
        <v>0</v>
      </c>
      <c r="AP59">
        <f t="shared" si="27"/>
        <v>-1.0981505889832755E-25</v>
      </c>
      <c r="AQ59">
        <f t="shared" si="27"/>
        <v>-1.819775257998517E-21</v>
      </c>
      <c r="AR59">
        <f t="shared" si="27"/>
        <v>-1.8198850730574154E-21</v>
      </c>
      <c r="AS59">
        <f t="shared" si="27"/>
        <v>-4.5933445062205758E-2</v>
      </c>
      <c r="AT59">
        <f t="shared" si="27"/>
        <v>-3.0009850773974455E-2</v>
      </c>
      <c r="AU59">
        <f t="shared" si="25"/>
        <v>-7.5943295836180202E-2</v>
      </c>
      <c r="AW59">
        <v>56</v>
      </c>
      <c r="AX59">
        <f>IF(Z59&gt;0, (R59*SUMPRODUCT(K59:$K$98, X59:$X$98)-K59*$AZ$3)/Z59, 0)</f>
        <v>-8.7141670890080581E+25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50000</v>
      </c>
      <c r="S60">
        <f t="shared" si="1"/>
        <v>-7.6847216533674124E+26</v>
      </c>
      <c r="U60">
        <f t="shared" si="12"/>
        <v>0.88875356999999999</v>
      </c>
      <c r="V60">
        <f t="shared" si="13"/>
        <v>0.01</v>
      </c>
      <c r="W60">
        <f t="shared" si="14"/>
        <v>9.7957302645533749E-25</v>
      </c>
      <c r="X60">
        <f t="shared" si="15"/>
        <v>8.7059902433788564E-25</v>
      </c>
      <c r="Y60">
        <f t="shared" si="16"/>
        <v>9.7957302645533744E-27</v>
      </c>
      <c r="Z60">
        <f t="shared" si="17"/>
        <v>9.9178271852898474E-26</v>
      </c>
      <c r="AB60">
        <f t="shared" si="18"/>
        <v>-85.361630284171213</v>
      </c>
      <c r="AC60">
        <f t="shared" si="22"/>
        <v>-76.215741325152862</v>
      </c>
      <c r="AE60">
        <f t="shared" si="2"/>
        <v>0</v>
      </c>
      <c r="AF60">
        <f t="shared" si="26"/>
        <v>0</v>
      </c>
      <c r="AG60">
        <f t="shared" si="26"/>
        <v>-2.4794567963224617E-24</v>
      </c>
      <c r="AH60">
        <f t="shared" si="4"/>
        <v>-4.352995121689428E-20</v>
      </c>
      <c r="AI60">
        <f t="shared" si="23"/>
        <v>-4.3532430673690601E-20</v>
      </c>
      <c r="AJ60">
        <f t="shared" si="6"/>
        <v>-9.1458889590183503</v>
      </c>
      <c r="AK60">
        <f t="shared" si="19"/>
        <v>-5.9753141198919852</v>
      </c>
      <c r="AL60">
        <f t="shared" si="24"/>
        <v>-15.121203078910336</v>
      </c>
      <c r="AN60">
        <f t="shared" si="27"/>
        <v>0</v>
      </c>
      <c r="AO60">
        <f t="shared" si="27"/>
        <v>0</v>
      </c>
      <c r="AP60">
        <f t="shared" si="27"/>
        <v>-9.9271273872280323E-27</v>
      </c>
      <c r="AQ60">
        <f t="shared" si="27"/>
        <v>-1.7428308149223013E-22</v>
      </c>
      <c r="AR60">
        <f t="shared" si="27"/>
        <v>-1.7429300861961735E-22</v>
      </c>
      <c r="AS60">
        <f t="shared" si="27"/>
        <v>-3.6617861178416637E-2</v>
      </c>
      <c r="AT60">
        <f t="shared" si="27"/>
        <v>-2.3923669303232187E-2</v>
      </c>
      <c r="AU60">
        <f t="shared" si="25"/>
        <v>-6.0541530481648821E-2</v>
      </c>
      <c r="AW60">
        <v>57</v>
      </c>
      <c r="AX60">
        <f>IF(Z60&gt;0, (R60*SUMPRODUCT(K60:$K$98, X60:$X$98)-K60*$AZ$3)/Z60, 0)</f>
        <v>-7.6847216533674124E+26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50000</v>
      </c>
      <c r="S61">
        <f t="shared" si="1"/>
        <v>-7.1542724921297939E+27</v>
      </c>
      <c r="U61">
        <f t="shared" si="12"/>
        <v>0.89409425099999995</v>
      </c>
      <c r="V61">
        <f t="shared" si="13"/>
        <v>0.01</v>
      </c>
      <c r="W61">
        <f t="shared" si="14"/>
        <v>9.9178271852898474E-26</v>
      </c>
      <c r="X61">
        <f t="shared" si="15"/>
        <v>8.8674722687791642E-26</v>
      </c>
      <c r="Y61">
        <f t="shared" si="16"/>
        <v>9.917827185289847E-28</v>
      </c>
      <c r="Z61">
        <f t="shared" si="17"/>
        <v>9.5117664465778481E-27</v>
      </c>
      <c r="AB61">
        <f t="shared" si="18"/>
        <v>-76.215741325152862</v>
      </c>
      <c r="AC61">
        <f t="shared" si="22"/>
        <v>-68.049769040315056</v>
      </c>
      <c r="AE61">
        <f t="shared" si="2"/>
        <v>0</v>
      </c>
      <c r="AF61">
        <f t="shared" si="26"/>
        <v>0</v>
      </c>
      <c r="AG61">
        <f t="shared" si="26"/>
        <v>-2.3779416116444621E-25</v>
      </c>
      <c r="AH61">
        <f t="shared" si="4"/>
        <v>-4.4337361343895824E-21</v>
      </c>
      <c r="AI61">
        <f t="shared" si="23"/>
        <v>-4.4339739285507468E-21</v>
      </c>
      <c r="AJ61">
        <f t="shared" si="6"/>
        <v>-8.1659722848378067</v>
      </c>
      <c r="AK61">
        <f t="shared" si="19"/>
        <v>-5.3351018927607008</v>
      </c>
      <c r="AL61">
        <f t="shared" si="24"/>
        <v>-13.501074177598507</v>
      </c>
      <c r="AN61">
        <f t="shared" si="27"/>
        <v>0</v>
      </c>
      <c r="AO61">
        <f t="shared" si="27"/>
        <v>0</v>
      </c>
      <c r="AP61">
        <f t="shared" si="27"/>
        <v>-8.5006123883081935E-28</v>
      </c>
      <c r="AQ61">
        <f t="shared" si="27"/>
        <v>-1.5849620581902207E-23</v>
      </c>
      <c r="AR61">
        <f t="shared" si="27"/>
        <v>-1.5850470643141038E-23</v>
      </c>
      <c r="AS61">
        <f t="shared" si="27"/>
        <v>-2.919153474044691E-2</v>
      </c>
      <c r="AT61">
        <f t="shared" si="27"/>
        <v>-1.9071802697091984E-2</v>
      </c>
      <c r="AU61">
        <f t="shared" si="25"/>
        <v>-4.826333743753889E-2</v>
      </c>
      <c r="AW61">
        <v>58</v>
      </c>
      <c r="AX61">
        <f>IF(Z61&gt;0, (R61*SUMPRODUCT(K61:$K$98, X61:$X$98)-K61*$AZ$3)/Z61, 0)</f>
        <v>-7.1542724921297939E+27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50000</v>
      </c>
      <c r="S62">
        <f t="shared" si="1"/>
        <v>-7.0504225208821536E+28</v>
      </c>
      <c r="U62">
        <f t="shared" si="12"/>
        <v>0.89939914200000004</v>
      </c>
      <c r="V62">
        <f t="shared" si="13"/>
        <v>0.01</v>
      </c>
      <c r="W62">
        <f t="shared" si="14"/>
        <v>9.5117664465778481E-27</v>
      </c>
      <c r="X62">
        <f t="shared" si="15"/>
        <v>8.5548745809565057E-27</v>
      </c>
      <c r="Y62">
        <f t="shared" si="16"/>
        <v>9.5117664465778477E-29</v>
      </c>
      <c r="Z62">
        <f t="shared" si="17"/>
        <v>8.6177420115556385E-28</v>
      </c>
      <c r="AB62">
        <f t="shared" si="18"/>
        <v>-68.049769040315056</v>
      </c>
      <c r="AC62">
        <f t="shared" si="22"/>
        <v>-60.758722357424148</v>
      </c>
      <c r="AE62">
        <f t="shared" si="2"/>
        <v>0</v>
      </c>
      <c r="AF62">
        <f t="shared" si="26"/>
        <v>0</v>
      </c>
      <c r="AG62">
        <f t="shared" si="26"/>
        <v>-2.1544355028889096E-26</v>
      </c>
      <c r="AH62">
        <f t="shared" si="4"/>
        <v>-4.2774372904782526E-22</v>
      </c>
      <c r="AI62">
        <f t="shared" si="23"/>
        <v>-4.2776527340285413E-22</v>
      </c>
      <c r="AJ62">
        <f t="shared" si="6"/>
        <v>-7.291046682890908</v>
      </c>
      <c r="AK62">
        <f t="shared" si="19"/>
        <v>-4.7634838328220548</v>
      </c>
      <c r="AL62">
        <f t="shared" si="24"/>
        <v>-12.054530515712962</v>
      </c>
      <c r="AN62">
        <f t="shared" si="27"/>
        <v>0</v>
      </c>
      <c r="AO62">
        <f t="shared" si="27"/>
        <v>0</v>
      </c>
      <c r="AP62">
        <f t="shared" si="27"/>
        <v>-6.8764533563049208E-29</v>
      </c>
      <c r="AQ62">
        <f t="shared" si="27"/>
        <v>-1.365257765806957E-24</v>
      </c>
      <c r="AR62">
        <f t="shared" si="27"/>
        <v>-1.3653265303405201E-24</v>
      </c>
      <c r="AS62">
        <f t="shared" si="27"/>
        <v>-2.3271312771402219E-2</v>
      </c>
      <c r="AT62">
        <f t="shared" si="27"/>
        <v>-1.5203924343982766E-2</v>
      </c>
      <c r="AU62">
        <f t="shared" si="25"/>
        <v>-3.8475237115384982E-2</v>
      </c>
      <c r="AW62">
        <v>59</v>
      </c>
      <c r="AX62">
        <f>IF(Z62&gt;0, (R62*SUMPRODUCT(K62:$K$98, X62:$X$98)-K62*$AZ$3)/Z62, 0)</f>
        <v>-7.0504225208821536E+28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50000</v>
      </c>
      <c r="S63">
        <f t="shared" si="1"/>
        <v>-7.3765405222080656E+29</v>
      </c>
      <c r="U63">
        <f t="shared" si="12"/>
        <v>0.90466162100000003</v>
      </c>
      <c r="V63">
        <f t="shared" si="13"/>
        <v>0.01</v>
      </c>
      <c r="W63">
        <f t="shared" si="14"/>
        <v>8.6177420115556385E-28</v>
      </c>
      <c r="X63">
        <f t="shared" si="15"/>
        <v>7.7961404575337253E-28</v>
      </c>
      <c r="Y63">
        <f t="shared" si="16"/>
        <v>8.6177420115556381E-30</v>
      </c>
      <c r="Z63">
        <f t="shared" si="17"/>
        <v>7.3542413390635687E-29</v>
      </c>
      <c r="AB63">
        <f t="shared" si="18"/>
        <v>-60.758722357424148</v>
      </c>
      <c r="AC63">
        <f t="shared" si="22"/>
        <v>-54.248859247700118</v>
      </c>
      <c r="AE63">
        <f t="shared" si="2"/>
        <v>0</v>
      </c>
      <c r="AF63">
        <f t="shared" si="26"/>
        <v>0</v>
      </c>
      <c r="AG63">
        <f t="shared" si="26"/>
        <v>-1.8385603347658923E-27</v>
      </c>
      <c r="AH63">
        <f t="shared" si="4"/>
        <v>-3.8980702287668624E-23</v>
      </c>
      <c r="AI63">
        <f t="shared" si="23"/>
        <v>-3.8982540848003392E-23</v>
      </c>
      <c r="AJ63">
        <f t="shared" si="6"/>
        <v>-6.50986310972403</v>
      </c>
      <c r="AK63">
        <f t="shared" si="19"/>
        <v>-4.253110565019691</v>
      </c>
      <c r="AL63">
        <f t="shared" si="24"/>
        <v>-10.762973674743721</v>
      </c>
      <c r="AN63">
        <f t="shared" si="27"/>
        <v>0</v>
      </c>
      <c r="AO63">
        <f t="shared" si="27"/>
        <v>0</v>
      </c>
      <c r="AP63">
        <f t="shared" si="27"/>
        <v>-5.2395123455015266E-30</v>
      </c>
      <c r="AQ63">
        <f t="shared" si="27"/>
        <v>-1.1108684714367322E-25</v>
      </c>
      <c r="AR63">
        <f t="shared" si="27"/>
        <v>-1.1109208665601872E-25</v>
      </c>
      <c r="AS63">
        <f t="shared" si="27"/>
        <v>-1.8551748063936731E-2</v>
      </c>
      <c r="AT63">
        <f t="shared" si="27"/>
        <v>-1.2120475401771974E-2</v>
      </c>
      <c r="AU63">
        <f t="shared" si="25"/>
        <v>-3.0672223465708706E-2</v>
      </c>
      <c r="AW63">
        <v>60</v>
      </c>
      <c r="AX63">
        <f>IF(Z63&gt;0, (R63*SUMPRODUCT(K63:$K$98, X63:$X$98)-K63*$AZ$3)/Z63, 0)</f>
        <v>-7.3765405222080656E+29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50000</v>
      </c>
      <c r="S64">
        <f t="shared" si="1"/>
        <v>-8.219927757692246E+30</v>
      </c>
      <c r="U64">
        <f t="shared" si="12"/>
        <v>0.90987524600000003</v>
      </c>
      <c r="V64">
        <f t="shared" si="13"/>
        <v>0.01</v>
      </c>
      <c r="W64">
        <f t="shared" si="14"/>
        <v>7.3542413390635687E-29</v>
      </c>
      <c r="X64">
        <f t="shared" si="15"/>
        <v>6.6914421475238337E-29</v>
      </c>
      <c r="Y64">
        <f t="shared" si="16"/>
        <v>7.3542413390635689E-31</v>
      </c>
      <c r="Z64">
        <f t="shared" si="17"/>
        <v>5.8925677814909933E-30</v>
      </c>
      <c r="AB64">
        <f t="shared" si="18"/>
        <v>-54.248859247700118</v>
      </c>
      <c r="AC64">
        <f t="shared" si="22"/>
        <v>-48.436481471160832</v>
      </c>
      <c r="AE64">
        <f t="shared" si="2"/>
        <v>0</v>
      </c>
      <c r="AF64">
        <f t="shared" si="26"/>
        <v>0</v>
      </c>
      <c r="AG64">
        <f t="shared" si="26"/>
        <v>-1.4731419453727484E-28</v>
      </c>
      <c r="AH64">
        <f t="shared" si="4"/>
        <v>-3.3457210737619167E-24</v>
      </c>
      <c r="AI64">
        <f t="shared" si="23"/>
        <v>-3.3458683879564541E-24</v>
      </c>
      <c r="AJ64">
        <f t="shared" si="6"/>
        <v>-5.8123777765392859</v>
      </c>
      <c r="AK64">
        <f t="shared" si="19"/>
        <v>-3.7974201473390088</v>
      </c>
      <c r="AL64">
        <f t="shared" si="24"/>
        <v>-9.6097979238782951</v>
      </c>
      <c r="AN64">
        <f t="shared" si="27"/>
        <v>0</v>
      </c>
      <c r="AO64">
        <f t="shared" si="27"/>
        <v>0</v>
      </c>
      <c r="AP64">
        <f t="shared" si="27"/>
        <v>-3.7483449800292233E-31</v>
      </c>
      <c r="AQ64">
        <f t="shared" si="27"/>
        <v>-8.5130403290772099E-27</v>
      </c>
      <c r="AR64">
        <f t="shared" si="27"/>
        <v>-8.5134151635752129E-27</v>
      </c>
      <c r="AS64">
        <f t="shared" si="27"/>
        <v>-1.4789339974439292E-2</v>
      </c>
      <c r="AT64">
        <f t="shared" si="27"/>
        <v>-9.6623687833003596E-3</v>
      </c>
      <c r="AU64">
        <f t="shared" si="25"/>
        <v>-2.4451708757739651E-2</v>
      </c>
      <c r="AW64">
        <v>61</v>
      </c>
      <c r="AX64">
        <f>IF(Z64&gt;0, (R64*SUMPRODUCT(K64:$K$98, X64:$X$98)-K64*$AZ$3)/Z64, 0)</f>
        <v>-8.219927757692246E+30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50000</v>
      </c>
      <c r="S65">
        <f t="shared" si="1"/>
        <v>-9.7937747447996896E+31</v>
      </c>
      <c r="U65">
        <f t="shared" si="12"/>
        <v>0.91506238500000003</v>
      </c>
      <c r="V65">
        <f t="shared" si="13"/>
        <v>0.01</v>
      </c>
      <c r="W65">
        <f t="shared" si="14"/>
        <v>5.8925677814909933E-30</v>
      </c>
      <c r="X65">
        <f t="shared" si="15"/>
        <v>5.3920671279053075E-30</v>
      </c>
      <c r="Y65">
        <f t="shared" si="16"/>
        <v>5.8925677814909932E-32</v>
      </c>
      <c r="Z65">
        <f t="shared" si="17"/>
        <v>4.4157497577077587E-31</v>
      </c>
      <c r="AB65">
        <f t="shared" si="18"/>
        <v>-48.436481471160832</v>
      </c>
      <c r="AC65">
        <f t="shared" si="22"/>
        <v>-43.246858456393596</v>
      </c>
      <c r="AE65">
        <f t="shared" si="2"/>
        <v>0</v>
      </c>
      <c r="AF65">
        <f t="shared" si="26"/>
        <v>0</v>
      </c>
      <c r="AG65">
        <f t="shared" si="26"/>
        <v>-1.1039374394269397E-29</v>
      </c>
      <c r="AH65">
        <f t="shared" si="4"/>
        <v>-2.6960335639526538E-25</v>
      </c>
      <c r="AI65">
        <f t="shared" si="23"/>
        <v>-2.6961439576965963E-25</v>
      </c>
      <c r="AJ65">
        <f t="shared" si="6"/>
        <v>-5.1896230147672355</v>
      </c>
      <c r="AK65">
        <f t="shared" si="19"/>
        <v>-3.3905537029812587</v>
      </c>
      <c r="AL65">
        <f t="shared" si="24"/>
        <v>-8.5801767177484933</v>
      </c>
      <c r="AN65">
        <f t="shared" si="27"/>
        <v>0</v>
      </c>
      <c r="AO65">
        <f t="shared" si="27"/>
        <v>0</v>
      </c>
      <c r="AP65">
        <f t="shared" si="27"/>
        <v>-2.5079645803626107E-32</v>
      </c>
      <c r="AQ65">
        <f t="shared" si="27"/>
        <v>-6.1249455307648541E-28</v>
      </c>
      <c r="AR65">
        <f t="shared" si="27"/>
        <v>-6.1251963272228904E-28</v>
      </c>
      <c r="AS65">
        <f t="shared" si="27"/>
        <v>-1.1789971280643604E-2</v>
      </c>
      <c r="AT65">
        <f t="shared" si="27"/>
        <v>-7.7027812366871505E-3</v>
      </c>
      <c r="AU65">
        <f t="shared" si="25"/>
        <v>-1.9492752517330753E-2</v>
      </c>
      <c r="AW65">
        <v>62</v>
      </c>
      <c r="AX65">
        <f>IF(Z65&gt;0, (R65*SUMPRODUCT(K65:$K$98, X65:$X$98)-K65*$AZ$3)/Z65, 0)</f>
        <v>-9.7937747447996896E+31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50000</v>
      </c>
      <c r="S66">
        <f t="shared" si="1"/>
        <v>-1.2536716482154103E+33</v>
      </c>
      <c r="U66">
        <f t="shared" si="12"/>
        <v>0.92024934599999997</v>
      </c>
      <c r="V66">
        <f t="shared" si="13"/>
        <v>0.01</v>
      </c>
      <c r="W66">
        <f t="shared" si="14"/>
        <v>4.4157497577077587E-31</v>
      </c>
      <c r="X66">
        <f t="shared" si="15"/>
        <v>4.063590826630223E-31</v>
      </c>
      <c r="Y66">
        <f t="shared" si="16"/>
        <v>4.4157497577077586E-33</v>
      </c>
      <c r="Z66">
        <f t="shared" si="17"/>
        <v>3.0800143350045815E-32</v>
      </c>
      <c r="AB66">
        <f t="shared" si="18"/>
        <v>-43.246858456393596</v>
      </c>
      <c r="AC66">
        <f t="shared" si="22"/>
        <v>-38.613266478922846</v>
      </c>
      <c r="AE66">
        <f t="shared" si="2"/>
        <v>0</v>
      </c>
      <c r="AF66">
        <f t="shared" si="26"/>
        <v>0</v>
      </c>
      <c r="AG66">
        <f t="shared" si="26"/>
        <v>-7.7000358375114541E-31</v>
      </c>
      <c r="AH66">
        <f t="shared" si="4"/>
        <v>-2.0317954133151114E-26</v>
      </c>
      <c r="AI66">
        <f t="shared" si="23"/>
        <v>-2.0318724136734866E-26</v>
      </c>
      <c r="AJ66">
        <f t="shared" si="6"/>
        <v>-4.6335919774707506</v>
      </c>
      <c r="AK66">
        <f t="shared" si="19"/>
        <v>-3.027280091947552</v>
      </c>
      <c r="AL66">
        <f t="shared" si="24"/>
        <v>-7.6608720694183026</v>
      </c>
      <c r="AN66">
        <f t="shared" si="27"/>
        <v>0</v>
      </c>
      <c r="AO66">
        <f t="shared" si="27"/>
        <v>0</v>
      </c>
      <c r="AP66">
        <f t="shared" si="27"/>
        <v>-1.5618943722243563E-33</v>
      </c>
      <c r="AQ66">
        <f t="shared" si="27"/>
        <v>-4.1213442229818864E-29</v>
      </c>
      <c r="AR66">
        <f t="shared" si="27"/>
        <v>-4.1215004124191089E-29</v>
      </c>
      <c r="AS66">
        <f t="shared" si="27"/>
        <v>-9.3988929214314527E-3</v>
      </c>
      <c r="AT66">
        <f t="shared" si="27"/>
        <v>-6.1406100420018719E-3</v>
      </c>
      <c r="AU66">
        <f t="shared" si="25"/>
        <v>-1.5539502963433325E-2</v>
      </c>
      <c r="AW66">
        <v>63</v>
      </c>
      <c r="AX66">
        <f>IF(Z66&gt;0, (R66*SUMPRODUCT(K66:$K$98, X66:$X$98)-K66*$AZ$3)/Z66, 0)</f>
        <v>-1.2536716482154103E+33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-1.7337186540165967E+34</v>
      </c>
      <c r="U67">
        <f t="shared" si="12"/>
        <v>0.92543648599999995</v>
      </c>
      <c r="V67">
        <f t="shared" si="13"/>
        <v>0.01</v>
      </c>
      <c r="W67">
        <f t="shared" si="14"/>
        <v>3.0800143350045815E-32</v>
      </c>
      <c r="X67">
        <f t="shared" si="15"/>
        <v>2.8503576430162668E-32</v>
      </c>
      <c r="Y67">
        <f t="shared" si="16"/>
        <v>3.0800143350045816E-34</v>
      </c>
      <c r="Z67">
        <f t="shared" si="17"/>
        <v>1.9885654863826888E-33</v>
      </c>
      <c r="AB67">
        <f t="shared" si="18"/>
        <v>-38.613266478922846</v>
      </c>
      <c r="AC67">
        <f t="shared" si="22"/>
        <v>-34.476130784752542</v>
      </c>
      <c r="AE67">
        <f t="shared" ref="AE67:AE69" si="30">$Z67*O67</f>
        <v>0</v>
      </c>
      <c r="AF67">
        <f t="shared" si="26"/>
        <v>0</v>
      </c>
      <c r="AG67">
        <f t="shared" si="26"/>
        <v>-4.971413715956722E-32</v>
      </c>
      <c r="AH67">
        <f t="shared" ref="AH67:AH69" si="31">-X67*R67</f>
        <v>-1.4251788215081333E-27</v>
      </c>
      <c r="AI67">
        <f t="shared" si="23"/>
        <v>-1.4252285356452929E-27</v>
      </c>
      <c r="AJ67">
        <f t="shared" ref="AJ67:AJ69" si="32">AB67-AC67</f>
        <v>-4.1371356941703041</v>
      </c>
      <c r="AK67">
        <f t="shared" si="19"/>
        <v>-2.7029286535245993</v>
      </c>
      <c r="AL67">
        <f t="shared" si="24"/>
        <v>-6.8400643476949039</v>
      </c>
      <c r="AN67">
        <f t="shared" si="27"/>
        <v>0</v>
      </c>
      <c r="AO67">
        <f t="shared" si="27"/>
        <v>0</v>
      </c>
      <c r="AP67">
        <f t="shared" si="27"/>
        <v>-9.0036954613953896E-35</v>
      </c>
      <c r="AQ67">
        <f t="shared" si="27"/>
        <v>-2.5811322130972927E-30</v>
      </c>
      <c r="AR67">
        <f t="shared" si="27"/>
        <v>-2.5812222500519067E-30</v>
      </c>
      <c r="AS67">
        <f t="shared" si="27"/>
        <v>-7.4927398927227612E-3</v>
      </c>
      <c r="AT67">
        <f t="shared" si="27"/>
        <v>-4.8952567299122051E-3</v>
      </c>
      <c r="AU67">
        <f t="shared" si="25"/>
        <v>-1.2387996622634966E-2</v>
      </c>
      <c r="AW67">
        <v>64</v>
      </c>
      <c r="AX67">
        <f>IF(Z67&gt;0, (R67*SUMPRODUCT(K67:$K$98, X67:$X$98)-K67*$AZ$3)/Z67, 0)</f>
        <v>-1.7337186540165967E+34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8"/>
        <v>50000</v>
      </c>
      <c r="S68">
        <f t="shared" si="29"/>
        <v>-2.607035346875567E+35</v>
      </c>
      <c r="U68">
        <f t="shared" ref="U68:U69" si="36">M68</f>
        <v>0.93062362499999995</v>
      </c>
      <c r="V68">
        <f t="shared" ref="V68:V69" si="37">$C$10</f>
        <v>0.01</v>
      </c>
      <c r="W68">
        <f t="shared" ref="W68:W69" si="38">Z67</f>
        <v>1.9885654863826888E-33</v>
      </c>
      <c r="X68">
        <f t="shared" ref="X68:X69" si="39">U68*W68</f>
        <v>1.8506060214873458E-33</v>
      </c>
      <c r="Y68">
        <f t="shared" ref="Y68:Y69" si="40">V68*W68</f>
        <v>1.9885654863826888E-35</v>
      </c>
      <c r="Z68">
        <f>MAX(0, W68-X68-Y68)</f>
        <v>1.1807381003151611E-34</v>
      </c>
      <c r="AB68">
        <f t="shared" ref="AB68:AB69" si="41">AC67</f>
        <v>-34.476130784752542</v>
      </c>
      <c r="AC68">
        <f t="shared" si="22"/>
        <v>-30.782259629243342</v>
      </c>
      <c r="AE68">
        <f t="shared" si="30"/>
        <v>0</v>
      </c>
      <c r="AF68">
        <f t="shared" si="26"/>
        <v>0</v>
      </c>
      <c r="AG68">
        <f t="shared" si="26"/>
        <v>-2.9518452507879027E-33</v>
      </c>
      <c r="AH68">
        <f t="shared" si="31"/>
        <v>-9.2530301074367288E-29</v>
      </c>
      <c r="AI68">
        <f t="shared" si="23"/>
        <v>-9.2533252919618073E-29</v>
      </c>
      <c r="AJ68">
        <f t="shared" si="32"/>
        <v>-3.6938711555091999</v>
      </c>
      <c r="AK68">
        <f t="shared" ref="AK68:AK69" si="42">G68*SUM(AB68:AB68, AE68:AF68)</f>
        <v>-2.4133291549326783</v>
      </c>
      <c r="AL68">
        <f t="shared" si="24"/>
        <v>-6.1072003104418782</v>
      </c>
      <c r="AN68">
        <f t="shared" si="27"/>
        <v>0</v>
      </c>
      <c r="AO68">
        <f t="shared" si="27"/>
        <v>0</v>
      </c>
      <c r="AP68">
        <f t="shared" si="27"/>
        <v>-4.7732749830501022E-36</v>
      </c>
      <c r="AQ68">
        <f t="shared" si="27"/>
        <v>-1.4962592336928255E-31</v>
      </c>
      <c r="AR68">
        <f t="shared" si="27"/>
        <v>-1.4963069664426561E-31</v>
      </c>
      <c r="AS68">
        <f t="shared" si="27"/>
        <v>-5.9731663685608739E-3</v>
      </c>
      <c r="AT68">
        <f t="shared" si="27"/>
        <v>-3.9024686941264391E-3</v>
      </c>
      <c r="AU68">
        <f t="shared" si="25"/>
        <v>-9.8756350626873126E-3</v>
      </c>
      <c r="AW68">
        <v>65</v>
      </c>
      <c r="AX68">
        <f>IF(Z68&gt;0, (R68*SUMPRODUCT(K68:$K$98, X68:$X$98)-K68*$AZ$3)/Z68, 0)</f>
        <v>-2.607035346875567E+35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1.1807381003151611E-34</v>
      </c>
      <c r="X69">
        <f t="shared" si="39"/>
        <v>1.1807381003151611E-34</v>
      </c>
      <c r="Y69">
        <f t="shared" si="40"/>
        <v>1.1807381003151611E-36</v>
      </c>
      <c r="Z69">
        <f t="shared" ref="Z69" si="45">MAX(0, W69-X69-Y69)</f>
        <v>0</v>
      </c>
      <c r="AB69">
        <f t="shared" si="41"/>
        <v>-30.782259629243342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-5.9036905015758052E-30</v>
      </c>
      <c r="AI69">
        <f t="shared" si="23"/>
        <v>-5.9036905015758052E-30</v>
      </c>
      <c r="AJ69">
        <f t="shared" si="32"/>
        <v>-30.782259629243342</v>
      </c>
      <c r="AK69">
        <f t="shared" si="42"/>
        <v>-2.1547581740470343</v>
      </c>
      <c r="AL69">
        <f t="shared" si="24"/>
        <v>-32.937017803290374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-8.5237053268751823E-33</v>
      </c>
      <c r="AR69">
        <f t="shared" si="27"/>
        <v>-8.5237053268751823E-33</v>
      </c>
      <c r="AS69">
        <f t="shared" si="27"/>
        <v>-4.444320214703032E-2</v>
      </c>
      <c r="AT69">
        <f t="shared" si="27"/>
        <v>-3.1110241502921229E-3</v>
      </c>
      <c r="AU69">
        <f t="shared" si="25"/>
        <v>-4.7554226297322442E-2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30871.247972360125</v>
      </c>
      <c r="AO71" s="8">
        <f t="shared" si="46"/>
        <v>-3087.1247972360125</v>
      </c>
      <c r="AP71" s="8">
        <f t="shared" si="46"/>
        <v>-352.20304129690209</v>
      </c>
      <c r="AQ71" s="8">
        <f t="shared" si="46"/>
        <v>-19036.084704476863</v>
      </c>
      <c r="AR71" s="8">
        <f t="shared" si="46"/>
        <v>8395.8354293503544</v>
      </c>
      <c r="AS71" s="8">
        <f t="shared" si="46"/>
        <v>35.132036793887721</v>
      </c>
      <c r="AT71" s="8">
        <f t="shared" si="46"/>
        <v>-167.91524744699484</v>
      </c>
      <c r="AU71" s="8">
        <f t="shared" si="46"/>
        <v>8263.0522186972357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018CA-BEE8-4332-862C-868B103B4CC5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7343.8487270928108</v>
      </c>
      <c r="K3">
        <v>1</v>
      </c>
      <c r="L3" s="2">
        <v>0</v>
      </c>
      <c r="O3">
        <f>$C$3</f>
        <v>7343.8487270928108</v>
      </c>
      <c r="P3">
        <f>O3*C5</f>
        <v>734.38487270928113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7343.8487270928108</v>
      </c>
      <c r="AF3">
        <f t="shared" ref="AF3:AG34" si="4">-$Z3*P3</f>
        <v>-734.38487270928113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6409.4638543835299</v>
      </c>
      <c r="AJ3">
        <f t="shared" ref="AJ3:AJ66" si="7">AB3-AC3</f>
        <v>0</v>
      </c>
      <c r="AL3">
        <f t="shared" ref="AL3:AL34" si="8">SUM(AI3:AK3)</f>
        <v>6409.4638543835299</v>
      </c>
      <c r="AN3">
        <f t="shared" ref="AN3:AU34" si="9">AE3*$K3</f>
        <v>7343.8487270928108</v>
      </c>
      <c r="AO3">
        <f t="shared" si="9"/>
        <v>-734.38487270928113</v>
      </c>
      <c r="AP3">
        <f t="shared" si="9"/>
        <v>-200</v>
      </c>
      <c r="AQ3">
        <f t="shared" si="9"/>
        <v>0</v>
      </c>
      <c r="AR3">
        <f t="shared" si="9"/>
        <v>6409.4638543835299</v>
      </c>
      <c r="AS3">
        <f t="shared" si="9"/>
        <v>0</v>
      </c>
      <c r="AT3">
        <f t="shared" si="9"/>
        <v>0</v>
      </c>
      <c r="AU3">
        <f t="shared" si="9"/>
        <v>6409.4638543835299</v>
      </c>
      <c r="AW3">
        <v>0</v>
      </c>
      <c r="AX3">
        <f>IF(Z3&gt;0, (R3*SUMPRODUCT(K3:$K$98, X3:$X$98)-K3*$AZ$3)/Z3, 0)</f>
        <v>0</v>
      </c>
      <c r="AZ3">
        <f>C6*SUMPRODUCT(X4:X98, K4:K98)/1</f>
        <v>3559.297477076509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100000</v>
      </c>
      <c r="S4">
        <f t="shared" si="1"/>
        <v>241.42807068277099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238.74754044388555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-110.2811</v>
      </c>
      <c r="AI4">
        <f t="shared" si="6"/>
        <v>-110.2811</v>
      </c>
      <c r="AJ4">
        <f t="shared" si="7"/>
        <v>-238.74754044388555</v>
      </c>
      <c r="AK4">
        <f>G4*SUM(AB4, AE4:AF4)</f>
        <v>0</v>
      </c>
      <c r="AL4">
        <f t="shared" si="8"/>
        <v>-349.02864044388554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-102.88375781322884</v>
      </c>
      <c r="AR4">
        <f t="shared" si="9"/>
        <v>-102.88375781322884</v>
      </c>
      <c r="AS4">
        <f t="shared" si="9"/>
        <v>-222.73303521213316</v>
      </c>
      <c r="AT4">
        <f t="shared" si="9"/>
        <v>0</v>
      </c>
      <c r="AU4">
        <f t="shared" si="9"/>
        <v>-325.61679302536197</v>
      </c>
      <c r="AW4">
        <v>1</v>
      </c>
      <c r="AX4">
        <f>IF(Z4&gt;0, (R4*SUMPRODUCT(K4:$K$98, X4:$X$98)-K4*$AZ$3)/Z4, 0)</f>
        <v>241.42807068277099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100000</v>
      </c>
      <c r="S5">
        <f t="shared" si="1"/>
        <v>422.15688481839675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238.74754044388555</v>
      </c>
      <c r="AC5">
        <f t="shared" si="2"/>
        <v>412.82990933420251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-110.1841114750068</v>
      </c>
      <c r="AI5">
        <f t="shared" si="6"/>
        <v>-134.63177087488805</v>
      </c>
      <c r="AJ5">
        <f t="shared" si="7"/>
        <v>-174.08236889031696</v>
      </c>
      <c r="AK5">
        <f>G5*SUM(AB5, AE5:AF5)</f>
        <v>9.7886491581993074</v>
      </c>
      <c r="AL5">
        <f t="shared" si="8"/>
        <v>-298.92549060700571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-94.219317142381911</v>
      </c>
      <c r="AR5">
        <f t="shared" si="9"/>
        <v>-115.12470670854307</v>
      </c>
      <c r="AS5">
        <f t="shared" si="9"/>
        <v>-148.85922937350509</v>
      </c>
      <c r="AT5">
        <f t="shared" si="9"/>
        <v>8.3703523773578929</v>
      </c>
      <c r="AU5">
        <f t="shared" si="9"/>
        <v>-255.61358370469029</v>
      </c>
      <c r="AW5">
        <v>2</v>
      </c>
      <c r="AX5">
        <f>IF(Z5&gt;0, (R5*SUMPRODUCT(K5:$K$98, X5:$X$98)-K5*$AZ$3)/Z5, 0)</f>
        <v>422.15688481839675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100000</v>
      </c>
      <c r="S6">
        <f t="shared" si="1"/>
        <v>637.54029824789177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412.82990933420251</v>
      </c>
      <c r="AC6">
        <f t="shared" si="2"/>
        <v>616.51663042123482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-110.35301848683517</v>
      </c>
      <c r="AI6">
        <f t="shared" si="6"/>
        <v>-134.5286130380959</v>
      </c>
      <c r="AJ6">
        <f t="shared" si="7"/>
        <v>-203.68672108703231</v>
      </c>
      <c r="AK6">
        <f>G6*SUM(AB6, AE6:AF6)</f>
        <v>24.150549696050849</v>
      </c>
      <c r="AL6">
        <f t="shared" si="8"/>
        <v>-314.06478442907735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-85.12742524351593</v>
      </c>
      <c r="AR6">
        <f t="shared" si="9"/>
        <v>-103.77672134886456</v>
      </c>
      <c r="AS6">
        <f t="shared" si="9"/>
        <v>-157.12597951728671</v>
      </c>
      <c r="AT6">
        <f t="shared" si="9"/>
        <v>18.62997625285298</v>
      </c>
      <c r="AU6">
        <f t="shared" si="9"/>
        <v>-242.27272461329827</v>
      </c>
      <c r="AW6">
        <v>3</v>
      </c>
      <c r="AX6">
        <f>IF(Z6&gt;0, (R6*SUMPRODUCT(K6:$K$98, X6:$X$98)-K6*$AZ$3)/Z6, 0)</f>
        <v>637.54029824789177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100000</v>
      </c>
      <c r="S7">
        <f t="shared" si="1"/>
        <v>814.59275477821461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616.51663042123482</v>
      </c>
      <c r="AC7">
        <f t="shared" si="2"/>
        <v>778.9523633757326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-110.59483526273577</v>
      </c>
      <c r="AI7">
        <f t="shared" si="6"/>
        <v>-134.50102515966822</v>
      </c>
      <c r="AJ7">
        <f t="shared" si="7"/>
        <v>-162.43573295449778</v>
      </c>
      <c r="AK7">
        <f>G7*SUM(AB7, AE7:AF7)</f>
        <v>30.27096655368263</v>
      </c>
      <c r="AL7">
        <f t="shared" si="8"/>
        <v>-266.66579156048334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-77.621658747830793</v>
      </c>
      <c r="AR7">
        <f t="shared" si="9"/>
        <v>-94.400363736469416</v>
      </c>
      <c r="AS7">
        <f t="shared" si="9"/>
        <v>-114.00650854892285</v>
      </c>
      <c r="AT7">
        <f t="shared" si="9"/>
        <v>21.245862252201061</v>
      </c>
      <c r="AU7">
        <f t="shared" si="9"/>
        <v>-187.16101003319119</v>
      </c>
      <c r="AW7">
        <v>4</v>
      </c>
      <c r="AX7">
        <f>IF(Z7&gt;0, (R7*SUMPRODUCT(K7:$K$98, X7:$X$98)-K7*$AZ$3)/Z7, 0)</f>
        <v>814.59275477821461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100000</v>
      </c>
      <c r="S8">
        <f t="shared" si="1"/>
        <v>917.52996027737322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778.9523633757326</v>
      </c>
      <c r="AC8">
        <f t="shared" si="2"/>
        <v>867.59185644594254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-111.17936985654863</v>
      </c>
      <c r="AI8">
        <f t="shared" si="6"/>
        <v>-134.81870301204759</v>
      </c>
      <c r="AJ8">
        <f t="shared" si="7"/>
        <v>-88.639493070209937</v>
      </c>
      <c r="AK8">
        <f>G8*SUM(AB8, AE8:AF8)</f>
        <v>16.591685339903105</v>
      </c>
      <c r="AL8">
        <f t="shared" si="8"/>
        <v>-206.86651074235442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-72.8385306756484</v>
      </c>
      <c r="AR8">
        <f t="shared" si="9"/>
        <v>-88.325705098568221</v>
      </c>
      <c r="AS8">
        <f t="shared" si="9"/>
        <v>-58.071658828421761</v>
      </c>
      <c r="AT8">
        <f t="shared" si="9"/>
        <v>10.869948113130585</v>
      </c>
      <c r="AU8">
        <f t="shared" si="9"/>
        <v>-135.52741581385939</v>
      </c>
      <c r="AW8">
        <v>5</v>
      </c>
      <c r="AX8">
        <f>IF(Z8&gt;0, (R8*SUMPRODUCT(K8:$K$98, X8:$X$98)-K8*$AZ$3)/Z8, 0)</f>
        <v>917.52996027737322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100000</v>
      </c>
      <c r="S9">
        <f t="shared" si="1"/>
        <v>982.0455160648421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867.59185644594254</v>
      </c>
      <c r="AC9">
        <f t="shared" si="2"/>
        <v>918.20309232784257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-112.72312002133802</v>
      </c>
      <c r="AI9">
        <f t="shared" si="6"/>
        <v>-136.09787906527666</v>
      </c>
      <c r="AJ9">
        <f t="shared" si="7"/>
        <v>-50.611235881900029</v>
      </c>
      <c r="AK9">
        <f t="shared" ref="AK9:AK72" si="22">G9*SUM(AB9:AB9, AE9:AF9)</f>
        <v>5.118791953031061</v>
      </c>
      <c r="AL9">
        <f t="shared" si="8"/>
        <v>-181.59032299414562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-69.940249834282241</v>
      </c>
      <c r="AR9">
        <f t="shared" si="9"/>
        <v>-84.443365850231302</v>
      </c>
      <c r="AS9">
        <f t="shared" si="9"/>
        <v>-31.402275605322274</v>
      </c>
      <c r="AT9">
        <f t="shared" si="9"/>
        <v>3.1760085063023111</v>
      </c>
      <c r="AU9">
        <f t="shared" si="9"/>
        <v>-112.66963294925127</v>
      </c>
      <c r="AW9">
        <v>6</v>
      </c>
      <c r="AX9">
        <f>IF(Z9&gt;0, (R9*SUMPRODUCT(K9:$K$98, X9:$X$98)-K9*$AZ$3)/Z9, 0)</f>
        <v>982.0455160648421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100000</v>
      </c>
      <c r="S10">
        <f t="shared" si="1"/>
        <v>1040.1437987392276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918.20309232784257</v>
      </c>
      <c r="AC10">
        <f t="shared" si="2"/>
        <v>961.60563720593916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-114.74809463223747</v>
      </c>
      <c r="AI10">
        <f t="shared" si="6"/>
        <v>-137.86041906207868</v>
      </c>
      <c r="AJ10">
        <f t="shared" si="7"/>
        <v>-43.402544878096592</v>
      </c>
      <c r="AK10">
        <f t="shared" si="22"/>
        <v>3.7646326785441548</v>
      </c>
      <c r="AL10">
        <f t="shared" si="8"/>
        <v>-177.49833126163111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-67.542611430846193</v>
      </c>
      <c r="AR10">
        <f t="shared" si="9"/>
        <v>-81.146904846188448</v>
      </c>
      <c r="AS10">
        <f t="shared" si="9"/>
        <v>-25.547450118509911</v>
      </c>
      <c r="AT10">
        <f t="shared" si="9"/>
        <v>2.2159245693944425</v>
      </c>
      <c r="AU10">
        <f t="shared" si="9"/>
        <v>-104.47843039530392</v>
      </c>
      <c r="AW10">
        <v>7</v>
      </c>
      <c r="AX10">
        <f>IF(Z10&gt;0, (R10*SUMPRODUCT(K10:$K$98, X10:$X$98)-K10*$AZ$3)/Z10, 0)</f>
        <v>1040.1437987392276</v>
      </c>
    </row>
    <row r="11" spans="1:52" x14ac:dyDescent="0.25">
      <c r="A11" t="s">
        <v>33</v>
      </c>
      <c r="C11" s="12">
        <f>AU100</f>
        <v>2041.4395103609534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100000</v>
      </c>
      <c r="S11">
        <f t="shared" si="1"/>
        <v>1092.2196163366191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961.60563720593916</v>
      </c>
      <c r="AC11">
        <f t="shared" si="2"/>
        <v>998.3781067154938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-116.62164579685624</v>
      </c>
      <c r="AI11">
        <f t="shared" si="6"/>
        <v>-139.47369157094982</v>
      </c>
      <c r="AJ11">
        <f t="shared" si="7"/>
        <v>-36.772469509554639</v>
      </c>
      <c r="AK11">
        <f t="shared" si="22"/>
        <v>2.3078535292942539</v>
      </c>
      <c r="AL11">
        <f t="shared" si="8"/>
        <v>-173.93830755121022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-65.227493719035095</v>
      </c>
      <c r="AR11">
        <f t="shared" si="9"/>
        <v>-78.008840286491719</v>
      </c>
      <c r="AS11">
        <f t="shared" si="9"/>
        <v>-20.567159789066729</v>
      </c>
      <c r="AT11">
        <f t="shared" si="9"/>
        <v>1.2908024111468326</v>
      </c>
      <c r="AU11">
        <f t="shared" si="9"/>
        <v>-97.285197664411626</v>
      </c>
      <c r="AW11">
        <v>8</v>
      </c>
      <c r="AX11">
        <f>IF(Z11&gt;0, (R11*SUMPRODUCT(K11:$K$98, X11:$X$98)-K11*$AZ$3)/Z11, 0)</f>
        <v>1092.2196163366191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100000</v>
      </c>
      <c r="S12">
        <f t="shared" si="1"/>
        <v>1142.0130442781453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998.3781067154938</v>
      </c>
      <c r="AC12">
        <f t="shared" si="2"/>
        <v>1032.0919855693492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-119.30294410734557</v>
      </c>
      <c r="AI12">
        <f t="shared" si="6"/>
        <v>-141.89664368767137</v>
      </c>
      <c r="AJ12">
        <f t="shared" si="7"/>
        <v>-33.713878853855363</v>
      </c>
      <c r="AK12">
        <f t="shared" si="22"/>
        <v>2.2962696454456357</v>
      </c>
      <c r="AL12">
        <f t="shared" si="8"/>
        <v>-173.31425289608109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-63.410783067215291</v>
      </c>
      <c r="AR12">
        <f t="shared" si="9"/>
        <v>-75.419574581067479</v>
      </c>
      <c r="AS12">
        <f t="shared" si="9"/>
        <v>-17.91928501305587</v>
      </c>
      <c r="AT12">
        <f t="shared" si="9"/>
        <v>1.2204917275148734</v>
      </c>
      <c r="AU12">
        <f t="shared" si="9"/>
        <v>-92.118367866608466</v>
      </c>
      <c r="AW12">
        <v>9</v>
      </c>
      <c r="AX12">
        <f>IF(Z12&gt;0, (R12*SUMPRODUCT(K12:$K$98, X12:$X$98)-K12*$AZ$3)/Z12, 0)</f>
        <v>1142.0130442781453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100000</v>
      </c>
      <c r="S13">
        <f t="shared" si="1"/>
        <v>1188.81324546971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1032.0919855693492</v>
      </c>
      <c r="AC13">
        <f t="shared" si="2"/>
        <v>1062.1924489268681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-122.07538557887011</v>
      </c>
      <c r="AI13">
        <f t="shared" si="6"/>
        <v>-144.41262931699794</v>
      </c>
      <c r="AJ13">
        <f t="shared" si="7"/>
        <v>-30.100463357518947</v>
      </c>
      <c r="AK13">
        <f t="shared" si="22"/>
        <v>2.0641839711386982</v>
      </c>
      <c r="AL13">
        <f t="shared" si="8"/>
        <v>-172.44890870337818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-61.677153215144813</v>
      </c>
      <c r="AR13">
        <f t="shared" si="9"/>
        <v>-72.962782975047929</v>
      </c>
      <c r="AS13">
        <f t="shared" si="9"/>
        <v>-15.207905193542061</v>
      </c>
      <c r="AT13">
        <f t="shared" si="9"/>
        <v>1.0429046809761133</v>
      </c>
      <c r="AU13">
        <f t="shared" si="9"/>
        <v>-87.127783487613868</v>
      </c>
      <c r="AW13">
        <v>10</v>
      </c>
      <c r="AX13">
        <f>IF(Z13&gt;0, (R13*SUMPRODUCT(K13:$K$98, X13:$X$98)-K13*$AZ$3)/Z13, 0)</f>
        <v>1188.81324546971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100000</v>
      </c>
      <c r="S14">
        <f t="shared" si="1"/>
        <v>1232.9658685081797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1062.1924489268681</v>
      </c>
      <c r="AC14">
        <f t="shared" si="2"/>
        <v>1089.0792696465394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-125.44319101510236</v>
      </c>
      <c r="AI14">
        <f t="shared" si="6"/>
        <v>-147.52570151809513</v>
      </c>
      <c r="AJ14">
        <f t="shared" si="7"/>
        <v>-26.886820719671277</v>
      </c>
      <c r="AK14">
        <f t="shared" si="22"/>
        <v>1.9119464080683626</v>
      </c>
      <c r="AL14">
        <f t="shared" si="8"/>
        <v>-172.50057582969805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-60.257365766805158</v>
      </c>
      <c r="AR14">
        <f t="shared" si="9"/>
        <v>-70.864828010554632</v>
      </c>
      <c r="AS14">
        <f t="shared" si="9"/>
        <v>-12.91524057464942</v>
      </c>
      <c r="AT14">
        <f t="shared" si="9"/>
        <v>0.91841456762395668</v>
      </c>
      <c r="AU14">
        <f t="shared" si="9"/>
        <v>-82.861654017580108</v>
      </c>
      <c r="AW14">
        <v>11</v>
      </c>
      <c r="AX14">
        <f>IF(Z14&gt;0, (R14*SUMPRODUCT(K14:$K$98, X14:$X$98)-K14*$AZ$3)/Z14, 0)</f>
        <v>1232.9658685081797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100000</v>
      </c>
      <c r="S15">
        <f t="shared" si="1"/>
        <v>1278.7663287619478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1089.0792696465394</v>
      </c>
      <c r="AC15">
        <f t="shared" si="2"/>
        <v>1116.5710274504195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-130.47415998676476</v>
      </c>
      <c r="AI15">
        <f t="shared" si="6"/>
        <v>-152.30322684473091</v>
      </c>
      <c r="AJ15">
        <f t="shared" si="7"/>
        <v>-27.491757803880091</v>
      </c>
      <c r="AK15">
        <f t="shared" si="22"/>
        <v>4.4652250055508116</v>
      </c>
      <c r="AL15">
        <f t="shared" si="8"/>
        <v>-175.32975964306019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-59.457376859688736</v>
      </c>
      <c r="AR15">
        <f t="shared" si="9"/>
        <v>-69.404933178894723</v>
      </c>
      <c r="AS15">
        <f t="shared" si="9"/>
        <v>-12.528057696990723</v>
      </c>
      <c r="AT15">
        <f t="shared" si="9"/>
        <v>2.0348133756543945</v>
      </c>
      <c r="AU15">
        <f t="shared" si="9"/>
        <v>-79.898177500231057</v>
      </c>
      <c r="AW15">
        <v>12</v>
      </c>
      <c r="AX15">
        <f>IF(Z15&gt;0, (R15*SUMPRODUCT(K15:$K$98, X15:$X$98)-K15*$AZ$3)/Z15, 0)</f>
        <v>1278.7663287619478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100000</v>
      </c>
      <c r="S16">
        <f t="shared" si="1"/>
        <v>1326.345981221966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1116.5710274504195</v>
      </c>
      <c r="AC16">
        <f t="shared" si="2"/>
        <v>1144.7260466550538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-136.35954462538976</v>
      </c>
      <c r="AI16">
        <f t="shared" si="6"/>
        <v>-157.93623092861992</v>
      </c>
      <c r="AJ16">
        <f t="shared" si="7"/>
        <v>-28.1550192046343</v>
      </c>
      <c r="AK16">
        <f t="shared" si="22"/>
        <v>7.9276542948979785</v>
      </c>
      <c r="AL16">
        <f t="shared" si="8"/>
        <v>-178.16359583835623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-58.782859018975302</v>
      </c>
      <c r="AR16">
        <f t="shared" si="9"/>
        <v>-68.084293051655933</v>
      </c>
      <c r="AS16">
        <f t="shared" si="9"/>
        <v>-12.137269372153638</v>
      </c>
      <c r="AT16">
        <f t="shared" si="9"/>
        <v>3.4175105677303073</v>
      </c>
      <c r="AU16">
        <f t="shared" si="9"/>
        <v>-76.804051856079255</v>
      </c>
      <c r="AW16">
        <v>13</v>
      </c>
      <c r="AX16">
        <f>IF(Z16&gt;0, (R16*SUMPRODUCT(K16:$K$98, X16:$X$98)-K16*$AZ$3)/Z16, 0)</f>
        <v>1326.345981221966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100000</v>
      </c>
      <c r="S17">
        <f t="shared" si="1"/>
        <v>1380.9438104652581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1144.7260466550538</v>
      </c>
      <c r="AC17">
        <f t="shared" si="2"/>
        <v>1177.9648643615837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-142.24439076078997</v>
      </c>
      <c r="AI17">
        <f t="shared" si="6"/>
        <v>-163.56974910329762</v>
      </c>
      <c r="AJ17">
        <f t="shared" si="7"/>
        <v>-33.238817706529971</v>
      </c>
      <c r="AK17">
        <f t="shared" si="22"/>
        <v>15.797219443839742</v>
      </c>
      <c r="AL17">
        <f t="shared" si="8"/>
        <v>-181.01134736598786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-57.642170582988498</v>
      </c>
      <c r="AR17">
        <f t="shared" si="9"/>
        <v>-66.283916923548077</v>
      </c>
      <c r="AS17">
        <f t="shared" si="9"/>
        <v>-13.469477354918643</v>
      </c>
      <c r="AT17">
        <f t="shared" si="9"/>
        <v>6.4015601110769325</v>
      </c>
      <c r="AU17">
        <f t="shared" si="9"/>
        <v>-73.351834167389796</v>
      </c>
      <c r="AW17">
        <v>14</v>
      </c>
      <c r="AX17">
        <f>IF(Z17&gt;0, (R17*SUMPRODUCT(K17:$K$98, X17:$X$98)-K17*$AZ$3)/Z17, 0)</f>
        <v>1380.9438104652581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100000</v>
      </c>
      <c r="S18">
        <f t="shared" si="1"/>
        <v>1443.2902765292276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1177.9648643615837</v>
      </c>
      <c r="AC18">
        <f t="shared" si="2"/>
        <v>1216.6944516741821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-148.36717150062859</v>
      </c>
      <c r="AI18">
        <f t="shared" si="6"/>
        <v>-169.44218446683601</v>
      </c>
      <c r="AJ18">
        <f t="shared" si="7"/>
        <v>-38.729587312598369</v>
      </c>
      <c r="AK18">
        <f t="shared" si="22"/>
        <v>25.444041070210211</v>
      </c>
      <c r="AL18">
        <f t="shared" si="8"/>
        <v>-182.72773070922418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-56.106126834762243</v>
      </c>
      <c r="AR18">
        <f t="shared" si="9"/>
        <v>-64.07579653033423</v>
      </c>
      <c r="AS18">
        <f t="shared" si="9"/>
        <v>-14.645875607390927</v>
      </c>
      <c r="AT18">
        <f t="shared" si="9"/>
        <v>9.6218495037365166</v>
      </c>
      <c r="AU18">
        <f t="shared" si="9"/>
        <v>-69.099822633988651</v>
      </c>
      <c r="AW18">
        <v>15</v>
      </c>
      <c r="AX18">
        <f>IF(Z18&gt;0, (R18*SUMPRODUCT(K18:$K$98, X18:$X$98)-K18*$AZ$3)/Z18, 0)</f>
        <v>1443.2902765292276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100000</v>
      </c>
      <c r="S19">
        <f t="shared" si="1"/>
        <v>1502.1822088446327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1216.6944516741821</v>
      </c>
      <c r="AC19">
        <f t="shared" si="2"/>
        <v>1251.340856673969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-155.51513397925228</v>
      </c>
      <c r="AI19">
        <f t="shared" si="6"/>
        <v>-176.34051803230281</v>
      </c>
      <c r="AJ19">
        <f t="shared" si="7"/>
        <v>-34.64640499978691</v>
      </c>
      <c r="AK19">
        <f t="shared" si="22"/>
        <v>27.132286272334262</v>
      </c>
      <c r="AL19">
        <f t="shared" si="8"/>
        <v>-183.85463675975546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-54.843962438373552</v>
      </c>
      <c r="AR19">
        <f t="shared" si="9"/>
        <v>-62.188241747695201</v>
      </c>
      <c r="AS19">
        <f t="shared" si="9"/>
        <v>-12.218400137741545</v>
      </c>
      <c r="AT19">
        <f t="shared" si="9"/>
        <v>9.5684712549302269</v>
      </c>
      <c r="AU19">
        <f t="shared" si="9"/>
        <v>-64.838170630506525</v>
      </c>
      <c r="AW19">
        <v>16</v>
      </c>
      <c r="AX19">
        <f>IF(Z19&gt;0, (R19*SUMPRODUCT(K19:$K$98, X19:$X$98)-K19*$AZ$3)/Z19, 0)</f>
        <v>1502.1822088446327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100000</v>
      </c>
      <c r="S20">
        <f t="shared" si="1"/>
        <v>1532.2611437294293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1251.340856673969</v>
      </c>
      <c r="AC20">
        <f t="shared" si="2"/>
        <v>1261.1450404050399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-162.37835171386615</v>
      </c>
      <c r="AI20">
        <f t="shared" si="6"/>
        <v>-182.9548873384577</v>
      </c>
      <c r="AJ20">
        <f t="shared" si="7"/>
        <v>-9.804183731070907</v>
      </c>
      <c r="AK20">
        <f t="shared" si="22"/>
        <v>5.3807656836980664</v>
      </c>
      <c r="AL20">
        <f t="shared" si="8"/>
        <v>-187.37830538583054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-54.315038031648449</v>
      </c>
      <c r="AR20">
        <f t="shared" si="9"/>
        <v>-61.19782322569116</v>
      </c>
      <c r="AS20">
        <f t="shared" si="9"/>
        <v>-3.2794680239195437</v>
      </c>
      <c r="AT20">
        <f t="shared" si="9"/>
        <v>1.7998488694136212</v>
      </c>
      <c r="AU20">
        <f t="shared" si="9"/>
        <v>-62.677442380197085</v>
      </c>
      <c r="AW20">
        <v>17</v>
      </c>
      <c r="AX20">
        <f>IF(Z20&gt;0, (R20*SUMPRODUCT(K20:$K$98, X20:$X$98)-K20*$AZ$3)/Z20, 0)</f>
        <v>1532.2611437294293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100000</v>
      </c>
      <c r="S21">
        <f t="shared" si="1"/>
        <v>1556.0272366997926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1261.1450404050399</v>
      </c>
      <c r="AC21">
        <f t="shared" si="2"/>
        <v>1265.2491707500433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-170.29033884926721</v>
      </c>
      <c r="AI21">
        <f t="shared" si="6"/>
        <v>-190.61853653290052</v>
      </c>
      <c r="AJ21">
        <f t="shared" si="7"/>
        <v>-4.1041303450033411</v>
      </c>
      <c r="AK21">
        <f t="shared" si="22"/>
        <v>2.0178320646480641</v>
      </c>
      <c r="AL21">
        <f t="shared" si="8"/>
        <v>-192.70483481325579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-54.166576988462786</v>
      </c>
      <c r="AR21">
        <f t="shared" si="9"/>
        <v>-60.632644836515297</v>
      </c>
      <c r="AS21">
        <f t="shared" si="9"/>
        <v>-1.3054568674038811</v>
      </c>
      <c r="AT21">
        <f t="shared" si="9"/>
        <v>0.64183944091093992</v>
      </c>
      <c r="AU21">
        <f t="shared" si="9"/>
        <v>-61.296262263008238</v>
      </c>
      <c r="AW21">
        <v>18</v>
      </c>
      <c r="AX21">
        <f>IF(Z21&gt;0, (R21*SUMPRODUCT(K21:$K$98, X21:$X$98)-K21*$AZ$3)/Z21, 0)</f>
        <v>1556.0272366997926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100000</v>
      </c>
      <c r="S22">
        <f t="shared" si="1"/>
        <v>1601.2474543692958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1265.2491707500433</v>
      </c>
      <c r="AC22">
        <f t="shared" si="2"/>
        <v>1286.1367153668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-178.74104477753446</v>
      </c>
      <c r="AI22">
        <f t="shared" si="6"/>
        <v>-198.82127522313706</v>
      </c>
      <c r="AJ22">
        <f t="shared" si="7"/>
        <v>-20.887544616756713</v>
      </c>
      <c r="AK22">
        <f t="shared" si="22"/>
        <v>26.570232585750912</v>
      </c>
      <c r="AL22">
        <f t="shared" si="8"/>
        <v>-193.13858725414286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-53.085535570414223</v>
      </c>
      <c r="AR22">
        <f t="shared" si="9"/>
        <v>-59.049301693124789</v>
      </c>
      <c r="AS22">
        <f t="shared" si="9"/>
        <v>-6.2035359260181435</v>
      </c>
      <c r="AT22">
        <f t="shared" si="9"/>
        <v>7.8912766164066923</v>
      </c>
      <c r="AU22">
        <f t="shared" si="9"/>
        <v>-57.361561002736238</v>
      </c>
      <c r="AW22">
        <v>19</v>
      </c>
      <c r="AX22">
        <f>IF(Z22&gt;0, (R22*SUMPRODUCT(K22:$K$98, X22:$X$98)-K22*$AZ$3)/Z22, 0)</f>
        <v>1601.2474543692958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100000</v>
      </c>
      <c r="S23">
        <f t="shared" si="1"/>
        <v>1697.106174865818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1286.1367153668</v>
      </c>
      <c r="AC23">
        <f t="shared" si="2"/>
        <v>1346.311926685551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-187.85408993917076</v>
      </c>
      <c r="AI23">
        <f t="shared" si="6"/>
        <v>-207.68655455783255</v>
      </c>
      <c r="AJ23">
        <f t="shared" si="7"/>
        <v>-60.175211318751053</v>
      </c>
      <c r="AK23">
        <f t="shared" si="22"/>
        <v>90.029570075676006</v>
      </c>
      <c r="AL23">
        <f t="shared" si="8"/>
        <v>-177.83219580090758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-49.814358661424023</v>
      </c>
      <c r="AR23">
        <f t="shared" si="9"/>
        <v>-55.073448340940324</v>
      </c>
      <c r="AS23">
        <f t="shared" si="9"/>
        <v>-15.957009826775133</v>
      </c>
      <c r="AT23">
        <f t="shared" si="9"/>
        <v>23.873663306110338</v>
      </c>
      <c r="AU23">
        <f t="shared" si="9"/>
        <v>-47.156794861605121</v>
      </c>
      <c r="AW23">
        <v>20</v>
      </c>
      <c r="AX23">
        <f>IF(Z23&gt;0, (R23*SUMPRODUCT(K23:$K$98, X23:$X$98)-K23*$AZ$3)/Z23, 0)</f>
        <v>1697.106174865818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100000</v>
      </c>
      <c r="S24">
        <f t="shared" si="1"/>
        <v>1784.0664566635005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1346.311926685551</v>
      </c>
      <c r="AC24">
        <f t="shared" si="2"/>
        <v>1397.6232348894534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-197.36856273228142</v>
      </c>
      <c r="AI24">
        <f t="shared" si="6"/>
        <v>-216.95336056407351</v>
      </c>
      <c r="AJ24">
        <f t="shared" si="7"/>
        <v>-51.311308203902399</v>
      </c>
      <c r="AK24">
        <f t="shared" si="22"/>
        <v>94.241834867988587</v>
      </c>
      <c r="AL24">
        <f t="shared" si="8"/>
        <v>-174.02283389998729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-46.729791607047233</v>
      </c>
      <c r="AR24">
        <f t="shared" si="9"/>
        <v>-51.366768786575058</v>
      </c>
      <c r="AS24">
        <f t="shared" si="9"/>
        <v>-12.148676092381331</v>
      </c>
      <c r="AT24">
        <f t="shared" si="9"/>
        <v>22.313083923200534</v>
      </c>
      <c r="AU24">
        <f t="shared" si="9"/>
        <v>-41.20236095575585</v>
      </c>
      <c r="AW24">
        <v>21</v>
      </c>
      <c r="AX24">
        <f>IF(Z24&gt;0, (R24*SUMPRODUCT(K24:$K$98, X24:$X$98)-K24*$AZ$3)/Z24, 0)</f>
        <v>1784.0664566635005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100000</v>
      </c>
      <c r="S25">
        <f t="shared" si="1"/>
        <v>1863.2679347908479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1397.6232348894534</v>
      </c>
      <c r="AC25">
        <f t="shared" si="2"/>
        <v>1441.1842172693052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-208.67233895575242</v>
      </c>
      <c r="AI25">
        <f t="shared" si="6"/>
        <v>-228.00912072448767</v>
      </c>
      <c r="AJ25">
        <f t="shared" si="7"/>
        <v>-43.560982379851794</v>
      </c>
      <c r="AK25">
        <f t="shared" si="22"/>
        <v>97.833626442261746</v>
      </c>
      <c r="AL25">
        <f t="shared" si="8"/>
        <v>-173.73647666207773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-44.112607228713607</v>
      </c>
      <c r="AR25">
        <f t="shared" si="9"/>
        <v>-48.200335690953345</v>
      </c>
      <c r="AS25">
        <f t="shared" si="9"/>
        <v>-9.208640281866856</v>
      </c>
      <c r="AT25">
        <f t="shared" si="9"/>
        <v>20.681688615774306</v>
      </c>
      <c r="AU25">
        <f t="shared" si="9"/>
        <v>-36.727287357045903</v>
      </c>
      <c r="AW25">
        <v>22</v>
      </c>
      <c r="AX25">
        <f>IF(Z25&gt;0, (R25*SUMPRODUCT(K25:$K$98, X25:$X$98)-K25*$AZ$3)/Z25, 0)</f>
        <v>1863.2679347908479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100000</v>
      </c>
      <c r="S26">
        <f t="shared" si="1"/>
        <v>1935.3618043776098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1441.1842172693052</v>
      </c>
      <c r="AC26">
        <f t="shared" si="2"/>
        <v>1477.6883725288931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-221.60787255942992</v>
      </c>
      <c r="AI26">
        <f t="shared" si="6"/>
        <v>-240.69588454233795</v>
      </c>
      <c r="AJ26">
        <f t="shared" si="7"/>
        <v>-36.504155259587833</v>
      </c>
      <c r="AK26">
        <f t="shared" si="22"/>
        <v>100.88289520885138</v>
      </c>
      <c r="AL26">
        <f t="shared" si="8"/>
        <v>-176.31714459307437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-41.82779828210991</v>
      </c>
      <c r="AR26">
        <f t="shared" si="9"/>
        <v>-45.43060131255487</v>
      </c>
      <c r="AS26">
        <f t="shared" si="9"/>
        <v>-6.8900460305054665</v>
      </c>
      <c r="AT26">
        <f t="shared" si="9"/>
        <v>19.041333424558026</v>
      </c>
      <c r="AU26">
        <f t="shared" si="9"/>
        <v>-33.279313918502304</v>
      </c>
      <c r="AW26">
        <v>23</v>
      </c>
      <c r="AX26">
        <f>IF(Z26&gt;0, (R26*SUMPRODUCT(K26:$K$98, X26:$X$98)-K26*$AZ$3)/Z26, 0)</f>
        <v>1935.3618043776098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100000</v>
      </c>
      <c r="S27">
        <f t="shared" si="1"/>
        <v>2003.8411513799676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1477.6883725288931</v>
      </c>
      <c r="AC27">
        <f t="shared" si="2"/>
        <v>1507.8398264684811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-341.05459599232171</v>
      </c>
      <c r="AI27">
        <f t="shared" si="6"/>
        <v>-359.86646420640255</v>
      </c>
      <c r="AJ27">
        <f t="shared" si="7"/>
        <v>-30.151453939588009</v>
      </c>
      <c r="AK27">
        <f t="shared" si="22"/>
        <v>103.43818607702252</v>
      </c>
      <c r="AL27">
        <f t="shared" si="8"/>
        <v>-286.57973206896804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-57.475889892145126</v>
      </c>
      <c r="AR27">
        <f t="shared" si="9"/>
        <v>-60.646141455511824</v>
      </c>
      <c r="AS27">
        <f t="shared" si="9"/>
        <v>-5.081244079639557</v>
      </c>
      <c r="AT27">
        <f t="shared" si="9"/>
        <v>17.431818434547683</v>
      </c>
      <c r="AU27">
        <f t="shared" si="9"/>
        <v>-48.295567100603698</v>
      </c>
      <c r="AW27">
        <v>24</v>
      </c>
      <c r="AX27">
        <f>IF(Z27&gt;0, (R27*SUMPRODUCT(K27:$K$98, X27:$X$98)-K27*$AZ$3)/Z27, 0)</f>
        <v>2003.8411513799676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100000</v>
      </c>
      <c r="S28">
        <f t="shared" si="1"/>
        <v>2046.0648190793729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1507.8398264684811</v>
      </c>
      <c r="AC28">
        <f t="shared" si="2"/>
        <v>1514.6311260599955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-468.45156207011183</v>
      </c>
      <c r="AI28">
        <f t="shared" si="6"/>
        <v>-486.95819871153435</v>
      </c>
      <c r="AJ28">
        <f t="shared" si="7"/>
        <v>-6.7912995915144165</v>
      </c>
      <c r="AK28">
        <f t="shared" si="22"/>
        <v>105.54878785279368</v>
      </c>
      <c r="AL28">
        <f t="shared" si="8"/>
        <v>-388.20071045025509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-70.48690904448776</v>
      </c>
      <c r="AR28">
        <f t="shared" si="9"/>
        <v>-73.271563252702563</v>
      </c>
      <c r="AS28">
        <f t="shared" si="9"/>
        <v>-1.0218723884398067</v>
      </c>
      <c r="AT28">
        <f t="shared" si="9"/>
        <v>15.881701357252188</v>
      </c>
      <c r="AU28">
        <f t="shared" si="9"/>
        <v>-58.411734283890183</v>
      </c>
      <c r="AW28">
        <v>25</v>
      </c>
      <c r="AX28">
        <f>IF(Z28&gt;0, (R28*SUMPRODUCT(K28:$K$98, X28:$X$98)-K28*$AZ$3)/Z28, 0)</f>
        <v>2046.0648190793729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100000</v>
      </c>
      <c r="S29">
        <f t="shared" si="1"/>
        <v>2065.779275060765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1514.6311260599955</v>
      </c>
      <c r="AC29">
        <f t="shared" si="2"/>
        <v>1501.5256361973463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-600.60483613621989</v>
      </c>
      <c r="AI29">
        <f t="shared" si="6"/>
        <v>-618.77625520219419</v>
      </c>
      <c r="AJ29">
        <f t="shared" si="7"/>
        <v>13.105489862649165</v>
      </c>
      <c r="AK29">
        <f t="shared" si="22"/>
        <v>106.02417882419969</v>
      </c>
      <c r="AL29">
        <f t="shared" si="8"/>
        <v>-499.64658651534535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-80.689045349849778</v>
      </c>
      <c r="AR29">
        <f t="shared" si="9"/>
        <v>-83.130308504702185</v>
      </c>
      <c r="AS29">
        <f t="shared" si="9"/>
        <v>1.7606742440872656</v>
      </c>
      <c r="AT29">
        <f t="shared" si="9"/>
        <v>14.243957521824084</v>
      </c>
      <c r="AU29">
        <f t="shared" si="9"/>
        <v>-67.125676738790844</v>
      </c>
      <c r="AW29">
        <v>26</v>
      </c>
      <c r="AX29">
        <f>IF(Z29&gt;0, (R29*SUMPRODUCT(K29:$K$98, X29:$X$98)-K29*$AZ$3)/Z29, 0)</f>
        <v>2065.779275060765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100000</v>
      </c>
      <c r="S30">
        <f t="shared" si="1"/>
        <v>2067.1905413757263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1501.5256361973463</v>
      </c>
      <c r="AC30">
        <f t="shared" si="2"/>
        <v>1472.0700008312806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-747.67706580502954</v>
      </c>
      <c r="AI30">
        <f t="shared" si="6"/>
        <v>-765.47985141389279</v>
      </c>
      <c r="AJ30">
        <f t="shared" si="7"/>
        <v>29.455635366065735</v>
      </c>
      <c r="AK30">
        <f t="shared" si="22"/>
        <v>105.10679453381425</v>
      </c>
      <c r="AL30">
        <f t="shared" si="8"/>
        <v>-630.91742151401286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-89.685408179962351</v>
      </c>
      <c r="AR30">
        <f t="shared" si="9"/>
        <v>-91.820889080867261</v>
      </c>
      <c r="AS30">
        <f t="shared" si="9"/>
        <v>3.5332642952761408</v>
      </c>
      <c r="AT30">
        <f t="shared" si="9"/>
        <v>12.607777075658907</v>
      </c>
      <c r="AU30">
        <f t="shared" si="9"/>
        <v>-75.679847709932218</v>
      </c>
      <c r="AW30">
        <v>27</v>
      </c>
      <c r="AX30">
        <f>IF(Z30&gt;0, (R30*SUMPRODUCT(K30:$K$98, X30:$X$98)-K30*$AZ$3)/Z30, 0)</f>
        <v>2067.1905413757263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100000</v>
      </c>
      <c r="S31">
        <f t="shared" si="1"/>
        <v>2052.1926067870604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1472.0700008312806</v>
      </c>
      <c r="AC31">
        <f t="shared" si="2"/>
        <v>1428.1287087082687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-908.64734120670676</v>
      </c>
      <c r="AI31">
        <f t="shared" si="6"/>
        <v>-926.04493712417968</v>
      </c>
      <c r="AJ31">
        <f t="shared" si="7"/>
        <v>43.941292123011863</v>
      </c>
      <c r="AK31">
        <f t="shared" si="22"/>
        <v>103.04490005818965</v>
      </c>
      <c r="AL31">
        <f t="shared" si="8"/>
        <v>-779.05874494297814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-97.316183176357512</v>
      </c>
      <c r="AR31">
        <f t="shared" si="9"/>
        <v>-99.179466712613291</v>
      </c>
      <c r="AS31">
        <f t="shared" si="9"/>
        <v>4.706114946168177</v>
      </c>
      <c r="AT31">
        <f t="shared" si="9"/>
        <v>11.036114799097836</v>
      </c>
      <c r="AU31">
        <f t="shared" si="9"/>
        <v>-83.437236967347275</v>
      </c>
      <c r="AW31">
        <v>28</v>
      </c>
      <c r="AX31">
        <f>IF(Z31&gt;0, (R31*SUMPRODUCT(K31:$K$98, X31:$X$98)-K31*$AZ$3)/Z31, 0)</f>
        <v>2052.1926067870604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100000</v>
      </c>
      <c r="S32">
        <f t="shared" si="1"/>
        <v>2022.6155352262447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1428.1287087082687</v>
      </c>
      <c r="AC32">
        <f t="shared" si="2"/>
        <v>1371.6554862970459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-1078.5522677192787</v>
      </c>
      <c r="AI32">
        <f t="shared" si="6"/>
        <v>-1095.506249610647</v>
      </c>
      <c r="AJ32">
        <f t="shared" si="7"/>
        <v>56.473222411222878</v>
      </c>
      <c r="AK32">
        <f t="shared" si="22"/>
        <v>99.969009609578819</v>
      </c>
      <c r="AL32">
        <f t="shared" si="8"/>
        <v>-939.06401758984532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-103.13661669967931</v>
      </c>
      <c r="AR32">
        <f t="shared" si="9"/>
        <v>-104.75784209987334</v>
      </c>
      <c r="AS32">
        <f t="shared" si="9"/>
        <v>5.4002548304297848</v>
      </c>
      <c r="AT32">
        <f t="shared" si="9"/>
        <v>9.5595417436304118</v>
      </c>
      <c r="AU32">
        <f t="shared" si="9"/>
        <v>-89.798045525813137</v>
      </c>
      <c r="AW32">
        <v>29</v>
      </c>
      <c r="AX32">
        <f>IF(Z32&gt;0, (R32*SUMPRODUCT(K32:$K$98, X32:$X$98)-K32*$AZ$3)/Z32, 0)</f>
        <v>2022.6155352262447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100000</v>
      </c>
      <c r="S33">
        <f t="shared" si="1"/>
        <v>1980.9794931527069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1371.6554862970459</v>
      </c>
      <c r="AC33">
        <f t="shared" si="2"/>
        <v>1304.9857988519502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-1261.9829340058093</v>
      </c>
      <c r="AI33">
        <f t="shared" si="6"/>
        <v>-1278.4518803447625</v>
      </c>
      <c r="AJ33">
        <f t="shared" si="7"/>
        <v>66.669687445095633</v>
      </c>
      <c r="AK33">
        <f t="shared" si="22"/>
        <v>96.015884040793225</v>
      </c>
      <c r="AL33">
        <f t="shared" si="8"/>
        <v>-1115.7663088588736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-107.74748545013961</v>
      </c>
      <c r="AR33">
        <f t="shared" si="9"/>
        <v>-109.15359603073429</v>
      </c>
      <c r="AS33">
        <f t="shared" si="9"/>
        <v>5.6922252943261507</v>
      </c>
      <c r="AT33">
        <f t="shared" si="9"/>
        <v>8.1977892013395781</v>
      </c>
      <c r="AU33">
        <f t="shared" si="9"/>
        <v>-95.263581535068568</v>
      </c>
      <c r="AW33">
        <v>30</v>
      </c>
      <c r="AX33">
        <f>IF(Z33&gt;0, (R33*SUMPRODUCT(K33:$K$98, X33:$X$98)-K33*$AZ$3)/Z33, 0)</f>
        <v>1980.9794931527069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100000</v>
      </c>
      <c r="S34">
        <f t="shared" si="1"/>
        <v>1928.8223892457527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1304.9857988519502</v>
      </c>
      <c r="AC34">
        <f t="shared" si="2"/>
        <v>1229.7980716648317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-1458.0168996388459</v>
      </c>
      <c r="AI34">
        <f t="shared" si="6"/>
        <v>-1473.9566522895</v>
      </c>
      <c r="AJ34">
        <f t="shared" si="7"/>
        <v>75.187727187118526</v>
      </c>
      <c r="AK34">
        <f t="shared" si="22"/>
        <v>91.349005919636525</v>
      </c>
      <c r="AL34">
        <f t="shared" si="8"/>
        <v>-1307.4199191827449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-111.14711564427758</v>
      </c>
      <c r="AR34">
        <f t="shared" si="9"/>
        <v>-112.36223018214217</v>
      </c>
      <c r="AS34">
        <f t="shared" si="9"/>
        <v>5.7316887141480182</v>
      </c>
      <c r="AT34">
        <f t="shared" si="9"/>
        <v>6.963690563157809</v>
      </c>
      <c r="AU34">
        <f t="shared" ref="AU34:AU97" si="23">AL34*$K34</f>
        <v>-99.666850904836352</v>
      </c>
      <c r="AW34">
        <v>31</v>
      </c>
      <c r="AX34">
        <f>IF(Z34&gt;0, (R34*SUMPRODUCT(K34:$K$98, X34:$X$98)-K34*$AZ$3)/Z34, 0)</f>
        <v>1928.8223892457527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100000</v>
      </c>
      <c r="S35">
        <f t="shared" si="1"/>
        <v>1866.9453481455428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1229.7980716648317</v>
      </c>
      <c r="AC35">
        <f t="shared" si="2"/>
        <v>1147.7221687553949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-1645.4822804316079</v>
      </c>
      <c r="AI35">
        <f t="shared" ref="AI35:AI66" si="25">SUM(AE35:AH35)</f>
        <v>-1660.8512649856475</v>
      </c>
      <c r="AJ35">
        <f t="shared" si="7"/>
        <v>82.075902909436763</v>
      </c>
      <c r="AK35">
        <f t="shared" si="22"/>
        <v>86.085865016538222</v>
      </c>
      <c r="AL35">
        <f t="shared" ref="AL35:AL98" si="26">SUM(AI35:AK35)</f>
        <v>-1492.6894970596725</v>
      </c>
      <c r="AN35">
        <f t="shared" ref="AN35:AT66" si="27">AE35*$K35</f>
        <v>0</v>
      </c>
      <c r="AO35">
        <f t="shared" si="27"/>
        <v>0</v>
      </c>
      <c r="AP35">
        <f t="shared" si="27"/>
        <v>-1.0460749215412297</v>
      </c>
      <c r="AQ35">
        <f t="shared" si="27"/>
        <v>-111.99814414203141</v>
      </c>
      <c r="AR35">
        <f t="shared" si="27"/>
        <v>-113.04421906357264</v>
      </c>
      <c r="AS35">
        <f t="shared" si="27"/>
        <v>5.5864161613623287</v>
      </c>
      <c r="AT35">
        <f t="shared" si="27"/>
        <v>5.8593503153280784</v>
      </c>
      <c r="AU35">
        <f t="shared" si="23"/>
        <v>-101.59845258688223</v>
      </c>
      <c r="AW35">
        <v>32</v>
      </c>
      <c r="AX35">
        <f>IF(Z35&gt;0, (R35*SUMPRODUCT(K35:$K$98, X35:$X$98)-K35*$AZ$3)/Z35, 0)</f>
        <v>1866.9453481455428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100000</v>
      </c>
      <c r="S36">
        <f t="shared" si="1"/>
        <v>1798.4569052184427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1147.7221687553949</v>
      </c>
      <c r="AC36">
        <f t="shared" si="2"/>
        <v>1061.6804645551856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-1828.3234191913853</v>
      </c>
      <c r="AI36">
        <f t="shared" si="25"/>
        <v>-1843.0816330450866</v>
      </c>
      <c r="AJ36">
        <f t="shared" si="7"/>
        <v>86.041704200209324</v>
      </c>
      <c r="AK36">
        <f t="shared" si="22"/>
        <v>80.340551812877649</v>
      </c>
      <c r="AL36">
        <f t="shared" si="26"/>
        <v>-1676.6993770319996</v>
      </c>
      <c r="AN36">
        <f t="shared" si="27"/>
        <v>0</v>
      </c>
      <c r="AO36">
        <f t="shared" si="27"/>
        <v>0</v>
      </c>
      <c r="AP36">
        <f t="shared" si="27"/>
        <v>-0.89687804501055213</v>
      </c>
      <c r="AQ36">
        <f t="shared" si="27"/>
        <v>-111.10986397856834</v>
      </c>
      <c r="AR36">
        <f t="shared" si="27"/>
        <v>-112.00674202357889</v>
      </c>
      <c r="AS36">
        <f t="shared" si="27"/>
        <v>5.2288790647322232</v>
      </c>
      <c r="AT36">
        <f t="shared" si="27"/>
        <v>4.8824117714577806</v>
      </c>
      <c r="AU36">
        <f t="shared" si="23"/>
        <v>-101.89545118738889</v>
      </c>
      <c r="AW36">
        <v>33</v>
      </c>
      <c r="AX36">
        <f>IF(Z36&gt;0, (R36*SUMPRODUCT(K36:$K$98, X36:$X$98)-K36*$AZ$3)/Z36, 0)</f>
        <v>1798.4569052184427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100000</v>
      </c>
      <c r="S37">
        <f t="shared" si="1"/>
        <v>1725.5490298106374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1061.6804645551856</v>
      </c>
      <c r="AC37">
        <f t="shared" si="2"/>
        <v>973.74599338181565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-2011.4445466024183</v>
      </c>
      <c r="AI37">
        <f t="shared" si="25"/>
        <v>-2025.5523171809321</v>
      </c>
      <c r="AJ37">
        <f t="shared" si="7"/>
        <v>87.934471173369957</v>
      </c>
      <c r="AK37">
        <f t="shared" si="22"/>
        <v>74.317632518862993</v>
      </c>
      <c r="AL37">
        <f t="shared" si="26"/>
        <v>-1863.300213488699</v>
      </c>
      <c r="AN37">
        <f t="shared" si="27"/>
        <v>0</v>
      </c>
      <c r="AO37">
        <f t="shared" si="27"/>
        <v>0</v>
      </c>
      <c r="AP37">
        <f t="shared" si="27"/>
        <v>-0.76549077186439307</v>
      </c>
      <c r="AQ37">
        <f t="shared" si="27"/>
        <v>-109.14142882973682</v>
      </c>
      <c r="AR37">
        <f t="shared" si="27"/>
        <v>-109.90691960160122</v>
      </c>
      <c r="AS37">
        <f t="shared" si="27"/>
        <v>4.7713439793604708</v>
      </c>
      <c r="AT37">
        <f t="shared" si="27"/>
        <v>4.0324912829701116</v>
      </c>
      <c r="AU37">
        <f t="shared" si="23"/>
        <v>-101.10308433927062</v>
      </c>
      <c r="AW37">
        <v>34</v>
      </c>
      <c r="AX37">
        <f>IF(Z37&gt;0, (R37*SUMPRODUCT(K37:$K$98, X37:$X$98)-K37*$AZ$3)/Z37, 0)</f>
        <v>1725.5490298106374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100000</v>
      </c>
      <c r="S38">
        <f t="shared" si="1"/>
        <v>1650.0874082188918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973.74599338181565</v>
      </c>
      <c r="AC38">
        <f t="shared" si="2"/>
        <v>885.29687955672011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-2215.2573258367261</v>
      </c>
      <c r="AI38">
        <f t="shared" si="25"/>
        <v>-2228.6702043779956</v>
      </c>
      <c r="AJ38">
        <f t="shared" si="7"/>
        <v>88.449113825095537</v>
      </c>
      <c r="AK38">
        <f t="shared" si="22"/>
        <v>68.162219536727108</v>
      </c>
      <c r="AL38">
        <f t="shared" si="26"/>
        <v>-2072.0588710161728</v>
      </c>
      <c r="AN38">
        <f t="shared" si="27"/>
        <v>0</v>
      </c>
      <c r="AO38">
        <f t="shared" si="27"/>
        <v>0</v>
      </c>
      <c r="AP38">
        <f t="shared" si="27"/>
        <v>-0.64980872789842625</v>
      </c>
      <c r="AQ38">
        <f t="shared" si="27"/>
        <v>-107.32174606968439</v>
      </c>
      <c r="AR38">
        <f t="shared" si="27"/>
        <v>-107.97155479758283</v>
      </c>
      <c r="AS38">
        <f t="shared" si="27"/>
        <v>4.2850612537485198</v>
      </c>
      <c r="AT38">
        <f t="shared" si="27"/>
        <v>3.3022296467989993</v>
      </c>
      <c r="AU38">
        <f t="shared" si="23"/>
        <v>-100.3842638970353</v>
      </c>
      <c r="AW38">
        <v>35</v>
      </c>
      <c r="AX38">
        <f>IF(Z38&gt;0, (R38*SUMPRODUCT(K38:$K$98, X38:$X$98)-K38*$AZ$3)/Z38, 0)</f>
        <v>1650.0874082188918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100000</v>
      </c>
      <c r="S39">
        <f t="shared" si="1"/>
        <v>1570.5259911186429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885.29687955672011</v>
      </c>
      <c r="AC39">
        <f t="shared" si="2"/>
        <v>796.45041474117966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-2402.6632044003545</v>
      </c>
      <c r="AI39">
        <f t="shared" si="25"/>
        <v>-2415.3412883551109</v>
      </c>
      <c r="AJ39">
        <f t="shared" si="7"/>
        <v>88.846464815540457</v>
      </c>
      <c r="AK39">
        <f t="shared" si="22"/>
        <v>61.970781568970416</v>
      </c>
      <c r="AL39">
        <f t="shared" si="26"/>
        <v>-2264.5240419706001</v>
      </c>
      <c r="AN39">
        <f t="shared" si="27"/>
        <v>0</v>
      </c>
      <c r="AO39">
        <f t="shared" si="27"/>
        <v>0</v>
      </c>
      <c r="AP39">
        <f t="shared" si="27"/>
        <v>-0.54840215036893669</v>
      </c>
      <c r="AQ39">
        <f t="shared" si="27"/>
        <v>-103.92940073654606</v>
      </c>
      <c r="AR39">
        <f t="shared" si="27"/>
        <v>-104.47780288691499</v>
      </c>
      <c r="AS39">
        <f t="shared" si="27"/>
        <v>3.8431353295495541</v>
      </c>
      <c r="AT39">
        <f t="shared" si="27"/>
        <v>2.6806029991398237</v>
      </c>
      <c r="AU39">
        <f t="shared" si="23"/>
        <v>-97.95406455822561</v>
      </c>
      <c r="AW39">
        <v>36</v>
      </c>
      <c r="AX39">
        <f>IF(Z39&gt;0, (R39*SUMPRODUCT(K39:$K$98, X39:$X$98)-K39*$AZ$3)/Z39, 0)</f>
        <v>1570.5259911186429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100000</v>
      </c>
      <c r="S40">
        <f t="shared" si="1"/>
        <v>1487.8117905436957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796.45041474117966</v>
      </c>
      <c r="AC40">
        <f t="shared" si="2"/>
        <v>709.01680083869064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-2550.2062735554337</v>
      </c>
      <c r="AI40">
        <f t="shared" si="25"/>
        <v>-2562.1200251022537</v>
      </c>
      <c r="AJ40">
        <f t="shared" si="7"/>
        <v>87.433613902489014</v>
      </c>
      <c r="AK40">
        <f t="shared" si="22"/>
        <v>55.751529031882583</v>
      </c>
      <c r="AL40">
        <f t="shared" si="26"/>
        <v>-2418.9348821678823</v>
      </c>
      <c r="AN40">
        <f t="shared" si="27"/>
        <v>0</v>
      </c>
      <c r="AO40">
        <f t="shared" si="27"/>
        <v>0</v>
      </c>
      <c r="AP40">
        <f t="shared" si="27"/>
        <v>-0.46012522409264167</v>
      </c>
      <c r="AQ40">
        <f t="shared" si="27"/>
        <v>-98.492421005316501</v>
      </c>
      <c r="AR40">
        <f t="shared" si="27"/>
        <v>-98.952546229409137</v>
      </c>
      <c r="AS40">
        <f t="shared" si="27"/>
        <v>3.3768046137280643</v>
      </c>
      <c r="AT40">
        <f t="shared" si="27"/>
        <v>2.1531995768494236</v>
      </c>
      <c r="AU40">
        <f t="shared" si="23"/>
        <v>-93.422542038831665</v>
      </c>
      <c r="AW40">
        <v>37</v>
      </c>
      <c r="AX40">
        <f>IF(Z40&gt;0, (R40*SUMPRODUCT(K40:$K$98, X40:$X$98)-K40*$AZ$3)/Z40, 0)</f>
        <v>1487.8117905436957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100000</v>
      </c>
      <c r="S41">
        <f t="shared" si="1"/>
        <v>1405.2713047028178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709.01680083869064</v>
      </c>
      <c r="AC41">
        <f t="shared" si="2"/>
        <v>625.25276093521143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-2685.0719053809175</v>
      </c>
      <c r="AI41">
        <f t="shared" si="25"/>
        <v>-2696.1952514359241</v>
      </c>
      <c r="AJ41">
        <f t="shared" si="7"/>
        <v>83.764039903479215</v>
      </c>
      <c r="AK41">
        <f t="shared" si="22"/>
        <v>49.631176058708348</v>
      </c>
      <c r="AL41">
        <f t="shared" si="26"/>
        <v>-2562.8000354737364</v>
      </c>
      <c r="AN41">
        <f t="shared" si="27"/>
        <v>0</v>
      </c>
      <c r="AO41">
        <f t="shared" si="27"/>
        <v>0</v>
      </c>
      <c r="AP41">
        <f t="shared" si="27"/>
        <v>-0.38357026183042209</v>
      </c>
      <c r="AQ41">
        <f t="shared" si="27"/>
        <v>-92.59028072015181</v>
      </c>
      <c r="AR41">
        <f t="shared" si="27"/>
        <v>-92.973850981982224</v>
      </c>
      <c r="AS41">
        <f t="shared" si="27"/>
        <v>2.8884649060513232</v>
      </c>
      <c r="AT41">
        <f t="shared" si="27"/>
        <v>1.7114493338289809</v>
      </c>
      <c r="AU41">
        <f t="shared" si="23"/>
        <v>-88.373936742101918</v>
      </c>
      <c r="AW41">
        <v>38</v>
      </c>
      <c r="AX41">
        <f>IF(Z41&gt;0, (R41*SUMPRODUCT(K41:$K$98, X41:$X$98)-K41*$AZ$3)/Z41, 0)</f>
        <v>1405.2713047028178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100000</v>
      </c>
      <c r="S42">
        <f t="shared" si="1"/>
        <v>1323.0246961870967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625.25276093521143</v>
      </c>
      <c r="AC42">
        <f t="shared" si="2"/>
        <v>545.8128204845566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-2793.5273172393827</v>
      </c>
      <c r="AI42">
        <f t="shared" si="25"/>
        <v>-2803.8410480045295</v>
      </c>
      <c r="AJ42">
        <f t="shared" si="7"/>
        <v>79.439940450654831</v>
      </c>
      <c r="AK42">
        <f t="shared" si="22"/>
        <v>43.767693265464807</v>
      </c>
      <c r="AL42">
        <f t="shared" si="26"/>
        <v>-2680.6334142884098</v>
      </c>
      <c r="AN42">
        <f t="shared" si="27"/>
        <v>0</v>
      </c>
      <c r="AO42">
        <f t="shared" si="27"/>
        <v>0</v>
      </c>
      <c r="AP42">
        <f t="shared" si="27"/>
        <v>-0.31754643971920071</v>
      </c>
      <c r="AQ42">
        <f t="shared" si="27"/>
        <v>-86.0090954521893</v>
      </c>
      <c r="AR42">
        <f t="shared" si="27"/>
        <v>-86.326641891908494</v>
      </c>
      <c r="AS42">
        <f t="shared" si="27"/>
        <v>2.4458530900240736</v>
      </c>
      <c r="AT42">
        <f t="shared" si="27"/>
        <v>1.3475507057190967</v>
      </c>
      <c r="AU42">
        <f t="shared" si="23"/>
        <v>-82.53323809616532</v>
      </c>
      <c r="AW42">
        <v>39</v>
      </c>
      <c r="AX42">
        <f>IF(Z42&gt;0, (R42*SUMPRODUCT(K42:$K$98, X42:$X$98)-K42*$AZ$3)/Z42, 0)</f>
        <v>1323.0246961870967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100000</v>
      </c>
      <c r="S43">
        <f t="shared" si="1"/>
        <v>1242.3361411018973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545.8128204845566</v>
      </c>
      <c r="AC43">
        <f t="shared" si="2"/>
        <v>471.54510027298994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-2886.0522941087488</v>
      </c>
      <c r="AI43">
        <f t="shared" si="25"/>
        <v>-2895.5413744927168</v>
      </c>
      <c r="AJ43">
        <f t="shared" si="7"/>
        <v>74.267720211566655</v>
      </c>
      <c r="AK43">
        <f t="shared" si="22"/>
        <v>38.206897433918968</v>
      </c>
      <c r="AL43">
        <f t="shared" si="26"/>
        <v>-2783.0667568472313</v>
      </c>
      <c r="AN43">
        <f t="shared" si="27"/>
        <v>0</v>
      </c>
      <c r="AO43">
        <f t="shared" si="27"/>
        <v>0</v>
      </c>
      <c r="AP43">
        <f t="shared" si="27"/>
        <v>-0.26085403602387347</v>
      </c>
      <c r="AQ43">
        <f t="shared" si="27"/>
        <v>-79.337339197394471</v>
      </c>
      <c r="AR43">
        <f t="shared" si="27"/>
        <v>-79.598193233418328</v>
      </c>
      <c r="AS43">
        <f t="shared" si="27"/>
        <v>2.0416134946237494</v>
      </c>
      <c r="AT43">
        <f t="shared" si="27"/>
        <v>1.0503044548369747</v>
      </c>
      <c r="AU43">
        <f t="shared" si="23"/>
        <v>-76.506275283957606</v>
      </c>
      <c r="AW43">
        <v>40</v>
      </c>
      <c r="AX43">
        <f>IF(Z43&gt;0, (R43*SUMPRODUCT(K43:$K$98, X43:$X$98)-K43*$AZ$3)/Z43, 0)</f>
        <v>1242.3361411018973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100000</v>
      </c>
      <c r="S44">
        <f t="shared" si="1"/>
        <v>1163.5942512355236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471.54510027298994</v>
      </c>
      <c r="AC44">
        <f t="shared" si="2"/>
        <v>402.69113182615126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-2969.2367210761527</v>
      </c>
      <c r="AI44">
        <f t="shared" si="25"/>
        <v>-2977.8886014760124</v>
      </c>
      <c r="AJ44">
        <f t="shared" si="7"/>
        <v>68.853968446838678</v>
      </c>
      <c r="AK44">
        <f t="shared" si="22"/>
        <v>33.008157019109298</v>
      </c>
      <c r="AL44">
        <f t="shared" si="26"/>
        <v>-2876.0264760100645</v>
      </c>
      <c r="AN44">
        <f t="shared" si="27"/>
        <v>0</v>
      </c>
      <c r="AO44">
        <f t="shared" si="27"/>
        <v>0</v>
      </c>
      <c r="AP44">
        <f t="shared" si="27"/>
        <v>-0.21235667643532591</v>
      </c>
      <c r="AQ44">
        <f t="shared" si="27"/>
        <v>-72.878635914534641</v>
      </c>
      <c r="AR44">
        <f t="shared" si="27"/>
        <v>-73.090992590969975</v>
      </c>
      <c r="AS44">
        <f t="shared" si="27"/>
        <v>1.6899909872761254</v>
      </c>
      <c r="AT44">
        <f t="shared" si="27"/>
        <v>0.81017099126188563</v>
      </c>
      <c r="AU44">
        <f t="shared" si="23"/>
        <v>-70.590830612431972</v>
      </c>
      <c r="AW44">
        <v>41</v>
      </c>
      <c r="AX44">
        <f>IF(Z44&gt;0, (R44*SUMPRODUCT(K44:$K$98, X44:$X$98)-K44*$AZ$3)/Z44, 0)</f>
        <v>1163.5942512355236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100000</v>
      </c>
      <c r="S45">
        <f t="shared" si="1"/>
        <v>1085.4185889203186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402.69113182615126</v>
      </c>
      <c r="AC45">
        <f t="shared" si="2"/>
        <v>339.17264836746989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-3013.3498583185874</v>
      </c>
      <c r="AI45">
        <f t="shared" si="25"/>
        <v>-3021.1618824498687</v>
      </c>
      <c r="AJ45">
        <f t="shared" si="7"/>
        <v>63.518483458681374</v>
      </c>
      <c r="AK45">
        <f t="shared" si="22"/>
        <v>28.188379227830591</v>
      </c>
      <c r="AL45">
        <f t="shared" si="26"/>
        <v>-2929.4550197633571</v>
      </c>
      <c r="AN45">
        <f t="shared" si="27"/>
        <v>0</v>
      </c>
      <c r="AO45">
        <f t="shared" si="27"/>
        <v>0</v>
      </c>
      <c r="AP45">
        <f t="shared" si="27"/>
        <v>-0.17119889839810257</v>
      </c>
      <c r="AQ45">
        <f t="shared" si="27"/>
        <v>-66.03694094677769</v>
      </c>
      <c r="AR45">
        <f t="shared" si="27"/>
        <v>-66.208139845175793</v>
      </c>
      <c r="AS45">
        <f t="shared" si="27"/>
        <v>1.3919944707417193</v>
      </c>
      <c r="AT45">
        <f t="shared" si="27"/>
        <v>0.61774251977906858</v>
      </c>
      <c r="AU45">
        <f t="shared" si="23"/>
        <v>-64.198402854655015</v>
      </c>
      <c r="AW45">
        <v>42</v>
      </c>
      <c r="AX45">
        <f>IF(Z45&gt;0, (R45*SUMPRODUCT(K45:$K$98, X45:$X$98)-K45*$AZ$3)/Z45, 0)</f>
        <v>1085.4185889203186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100000</v>
      </c>
      <c r="S46">
        <f t="shared" si="1"/>
        <v>1008.1690484210802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339.17264836746989</v>
      </c>
      <c r="AC46">
        <f t="shared" si="2"/>
        <v>281.49298639913246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-3014.4066277024135</v>
      </c>
      <c r="AI46">
        <f t="shared" si="25"/>
        <v>-3021.3869299354565</v>
      </c>
      <c r="AJ46">
        <f t="shared" si="7"/>
        <v>57.679661968337427</v>
      </c>
      <c r="AK46">
        <f t="shared" si="22"/>
        <v>23.742085385722895</v>
      </c>
      <c r="AL46">
        <f t="shared" si="26"/>
        <v>-2939.9651825813962</v>
      </c>
      <c r="AN46">
        <f t="shared" si="27"/>
        <v>0</v>
      </c>
      <c r="AO46">
        <f t="shared" si="27"/>
        <v>0</v>
      </c>
      <c r="AP46">
        <f t="shared" si="27"/>
        <v>-0.1365820396934182</v>
      </c>
      <c r="AQ46">
        <f t="shared" si="27"/>
        <v>-58.982231991046923</v>
      </c>
      <c r="AR46">
        <f t="shared" si="27"/>
        <v>-59.118814030740339</v>
      </c>
      <c r="AS46">
        <f t="shared" si="27"/>
        <v>1.128605269148679</v>
      </c>
      <c r="AT46">
        <f t="shared" si="27"/>
        <v>0.46455616680995371</v>
      </c>
      <c r="AU46">
        <f t="shared" si="23"/>
        <v>-57.525652594781711</v>
      </c>
      <c r="AW46">
        <v>43</v>
      </c>
      <c r="AX46">
        <f>IF(Z46&gt;0, (R46*SUMPRODUCT(K46:$K$98, X46:$X$98)-K46*$AZ$3)/Z46, 0)</f>
        <v>1008.1690484210802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100000</v>
      </c>
      <c r="S47">
        <f t="shared" si="1"/>
        <v>932.83495310983801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281.49298639913246</v>
      </c>
      <c r="AC47">
        <f t="shared" si="2"/>
        <v>229.97261063883599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-2988.9100484316191</v>
      </c>
      <c r="AI47">
        <f t="shared" si="25"/>
        <v>-2995.0733201302237</v>
      </c>
      <c r="AJ47">
        <f t="shared" si="7"/>
        <v>51.520375760296474</v>
      </c>
      <c r="AK47">
        <f t="shared" si="22"/>
        <v>19.704509047939275</v>
      </c>
      <c r="AL47">
        <f t="shared" si="26"/>
        <v>-2923.8484353219878</v>
      </c>
      <c r="AN47">
        <f t="shared" si="27"/>
        <v>0</v>
      </c>
      <c r="AO47">
        <f t="shared" si="27"/>
        <v>0</v>
      </c>
      <c r="AP47">
        <f t="shared" si="27"/>
        <v>-0.10767444891918597</v>
      </c>
      <c r="AQ47">
        <f t="shared" si="27"/>
        <v>-52.217273239270376</v>
      </c>
      <c r="AR47">
        <f t="shared" si="27"/>
        <v>-52.32494768818956</v>
      </c>
      <c r="AS47">
        <f t="shared" si="27"/>
        <v>0.90007845497958328</v>
      </c>
      <c r="AT47">
        <f t="shared" si="27"/>
        <v>0.3442444624728091</v>
      </c>
      <c r="AU47">
        <f t="shared" si="23"/>
        <v>-51.080624770737167</v>
      </c>
      <c r="AW47">
        <v>44</v>
      </c>
      <c r="AX47">
        <f>IF(Z47&gt;0, (R47*SUMPRODUCT(K47:$K$98, X47:$X$98)-K47*$AZ$3)/Z47, 0)</f>
        <v>932.83495310983801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100000</v>
      </c>
      <c r="S48">
        <f t="shared" si="1"/>
        <v>858.82200744253737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229.97261063883599</v>
      </c>
      <c r="AC48">
        <f t="shared" si="2"/>
        <v>184.41770903416426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-2933.2229848393299</v>
      </c>
      <c r="AI48">
        <f t="shared" si="25"/>
        <v>-2938.5913180747384</v>
      </c>
      <c r="AJ48">
        <f t="shared" si="7"/>
        <v>45.554901604671727</v>
      </c>
      <c r="AK48">
        <f t="shared" si="22"/>
        <v>16.098082744718521</v>
      </c>
      <c r="AL48">
        <f t="shared" si="26"/>
        <v>-2876.9383337253485</v>
      </c>
      <c r="AN48">
        <f t="shared" si="27"/>
        <v>0</v>
      </c>
      <c r="AO48">
        <f t="shared" si="27"/>
        <v>0</v>
      </c>
      <c r="AP48">
        <f t="shared" si="27"/>
        <v>-8.37380393720185E-2</v>
      </c>
      <c r="AQ48">
        <f t="shared" si="27"/>
        <v>-45.753929761905013</v>
      </c>
      <c r="AR48">
        <f t="shared" si="27"/>
        <v>-45.837667801277036</v>
      </c>
      <c r="AS48">
        <f t="shared" si="27"/>
        <v>0.71058892525513695</v>
      </c>
      <c r="AT48">
        <f t="shared" si="27"/>
        <v>0.25110622377164127</v>
      </c>
      <c r="AU48">
        <f t="shared" si="23"/>
        <v>-44.875972652250262</v>
      </c>
      <c r="AW48">
        <v>45</v>
      </c>
      <c r="AX48">
        <f>IF(Z48&gt;0, (R48*SUMPRODUCT(K48:$K$98, X48:$X$98)-K48*$AZ$3)/Z48, 0)</f>
        <v>858.82200744253737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100000</v>
      </c>
      <c r="S49">
        <f t="shared" si="1"/>
        <v>785.49014960574311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184.41770903416426</v>
      </c>
      <c r="AC49">
        <f t="shared" si="2"/>
        <v>144.61232537457934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-2848.1427214265163</v>
      </c>
      <c r="AI49">
        <f t="shared" si="25"/>
        <v>-2852.7453356492142</v>
      </c>
      <c r="AJ49">
        <f t="shared" si="7"/>
        <v>39.805383659584919</v>
      </c>
      <c r="AK49">
        <f t="shared" si="22"/>
        <v>12.909239632391499</v>
      </c>
      <c r="AL49">
        <f t="shared" si="26"/>
        <v>-2800.0307123572379</v>
      </c>
      <c r="AN49">
        <f t="shared" si="27"/>
        <v>0</v>
      </c>
      <c r="AO49">
        <f t="shared" si="27"/>
        <v>0</v>
      </c>
      <c r="AP49">
        <f t="shared" si="27"/>
        <v>-6.4101748241156026E-2</v>
      </c>
      <c r="AQ49">
        <f t="shared" si="27"/>
        <v>-39.666789100726994</v>
      </c>
      <c r="AR49">
        <f t="shared" si="27"/>
        <v>-39.730890848968144</v>
      </c>
      <c r="AS49">
        <f t="shared" si="27"/>
        <v>0.55437943710469961</v>
      </c>
      <c r="AT49">
        <f t="shared" si="27"/>
        <v>0.17979017768194791</v>
      </c>
      <c r="AU49">
        <f t="shared" si="23"/>
        <v>-38.9967212341815</v>
      </c>
      <c r="AW49">
        <v>46</v>
      </c>
      <c r="AX49">
        <f>IF(Z49&gt;0, (R49*SUMPRODUCT(K49:$K$98, X49:$X$98)-K49*$AZ$3)/Z49, 0)</f>
        <v>785.49014960574311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100000</v>
      </c>
      <c r="S50">
        <f t="shared" si="1"/>
        <v>711.59264029457938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144.61232537457934</v>
      </c>
      <c r="AC50">
        <f t="shared" si="2"/>
        <v>110.25673815092392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-2731.9905329139251</v>
      </c>
      <c r="AI50">
        <f t="shared" si="25"/>
        <v>-2735.8641233611675</v>
      </c>
      <c r="AJ50">
        <f t="shared" si="7"/>
        <v>34.355587223655419</v>
      </c>
      <c r="AK50">
        <f t="shared" si="22"/>
        <v>10.122862776220554</v>
      </c>
      <c r="AL50">
        <f t="shared" si="26"/>
        <v>-2691.3856733612915</v>
      </c>
      <c r="AN50">
        <f t="shared" si="27"/>
        <v>0</v>
      </c>
      <c r="AO50">
        <f t="shared" si="27"/>
        <v>0</v>
      </c>
      <c r="AP50">
        <f t="shared" si="27"/>
        <v>-4.8168262105332649E-2</v>
      </c>
      <c r="AQ50">
        <f t="shared" si="27"/>
        <v>-33.972418574185312</v>
      </c>
      <c r="AR50">
        <f t="shared" si="27"/>
        <v>-34.020586836290647</v>
      </c>
      <c r="AS50">
        <f t="shared" si="27"/>
        <v>0.42721318960029037</v>
      </c>
      <c r="AT50">
        <f t="shared" si="27"/>
        <v>0.12587822953983832</v>
      </c>
      <c r="AU50">
        <f t="shared" si="23"/>
        <v>-33.467495417150516</v>
      </c>
      <c r="AW50">
        <v>47</v>
      </c>
      <c r="AX50">
        <f>IF(Z50&gt;0, (R50*SUMPRODUCT(K50:$K$98, X50:$X$98)-K50*$AZ$3)/Z50, 0)</f>
        <v>711.59264029457938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100000</v>
      </c>
      <c r="S51">
        <f t="shared" si="1"/>
        <v>635.0697243731903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110.25673815092392</v>
      </c>
      <c r="AC51">
        <f t="shared" si="2"/>
        <v>81.026464109838201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-2580.746012710184</v>
      </c>
      <c r="AI51">
        <f t="shared" si="25"/>
        <v>-2583.9356807497766</v>
      </c>
      <c r="AJ51">
        <f t="shared" si="7"/>
        <v>29.230274041085721</v>
      </c>
      <c r="AK51">
        <f t="shared" si="22"/>
        <v>7.7179716705646753</v>
      </c>
      <c r="AL51">
        <f t="shared" si="26"/>
        <v>-2546.9874350381265</v>
      </c>
      <c r="AN51">
        <f t="shared" si="27"/>
        <v>0</v>
      </c>
      <c r="AO51">
        <f t="shared" si="27"/>
        <v>0</v>
      </c>
      <c r="AP51">
        <f t="shared" si="27"/>
        <v>-3.5413980225436265E-2</v>
      </c>
      <c r="AQ51">
        <f t="shared" si="27"/>
        <v>-28.653291542109645</v>
      </c>
      <c r="AR51">
        <f t="shared" si="27"/>
        <v>-28.688705522335081</v>
      </c>
      <c r="AS51">
        <f t="shared" si="27"/>
        <v>0.32453544821151842</v>
      </c>
      <c r="AT51">
        <f t="shared" si="27"/>
        <v>8.569045202483748E-2</v>
      </c>
      <c r="AU51">
        <f t="shared" si="23"/>
        <v>-28.278479622098729</v>
      </c>
      <c r="AW51">
        <v>48</v>
      </c>
      <c r="AX51">
        <f>IF(Z51&gt;0, (R51*SUMPRODUCT(K51:$K$98, X51:$X$98)-K51*$AZ$3)/Z51, 0)</f>
        <v>635.0697243731903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100000</v>
      </c>
      <c r="S52">
        <f t="shared" si="1"/>
        <v>553.35175287643096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81.026464109838201</v>
      </c>
      <c r="AC52">
        <f t="shared" si="2"/>
        <v>56.60723018656747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-2401.2036496024762</v>
      </c>
      <c r="AI52">
        <f t="shared" si="25"/>
        <v>-2403.761120049272</v>
      </c>
      <c r="AJ52">
        <f t="shared" si="7"/>
        <v>24.419233923270731</v>
      </c>
      <c r="AK52">
        <f t="shared" si="22"/>
        <v>5.6718524876886747</v>
      </c>
      <c r="AL52">
        <f t="shared" si="26"/>
        <v>-2373.6700336383124</v>
      </c>
      <c r="AN52">
        <f t="shared" si="27"/>
        <v>0</v>
      </c>
      <c r="AO52">
        <f t="shared" si="27"/>
        <v>0</v>
      </c>
      <c r="AP52">
        <f t="shared" si="27"/>
        <v>-2.5352562080841246E-2</v>
      </c>
      <c r="AQ52">
        <f t="shared" si="27"/>
        <v>-23.803467473713237</v>
      </c>
      <c r="AR52">
        <f t="shared" si="27"/>
        <v>-23.828820035794077</v>
      </c>
      <c r="AS52">
        <f t="shared" si="27"/>
        <v>0.24207127976079781</v>
      </c>
      <c r="AT52">
        <f t="shared" si="27"/>
        <v>5.6225866651813561E-2</v>
      </c>
      <c r="AU52">
        <f t="shared" si="23"/>
        <v>-23.530522889381466</v>
      </c>
      <c r="AW52">
        <v>49</v>
      </c>
      <c r="AX52">
        <f>IF(Z52&gt;0, (R52*SUMPRODUCT(K52:$K$98, X52:$X$98)-K52*$AZ$3)/Z52, 0)</f>
        <v>553.35175287643096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100000</v>
      </c>
      <c r="S53">
        <f t="shared" si="1"/>
        <v>460.35343346410843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56.60723018656747</v>
      </c>
      <c r="AC53">
        <f t="shared" si="2"/>
        <v>36.584171301103282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-2180.6081795700552</v>
      </c>
      <c r="AI53">
        <f t="shared" si="25"/>
        <v>-2182.5949232674907</v>
      </c>
      <c r="AJ53">
        <f t="shared" si="7"/>
        <v>20.023058885464188</v>
      </c>
      <c r="AK53">
        <f t="shared" si="22"/>
        <v>3.9625061130597232</v>
      </c>
      <c r="AL53">
        <f t="shared" si="26"/>
        <v>-2158.6093582689668</v>
      </c>
      <c r="AN53">
        <f t="shared" si="27"/>
        <v>0</v>
      </c>
      <c r="AO53">
        <f t="shared" si="27"/>
        <v>0</v>
      </c>
      <c r="AP53">
        <f t="shared" si="27"/>
        <v>-1.7584703593913655E-2</v>
      </c>
      <c r="AQ53">
        <f t="shared" si="27"/>
        <v>-19.30060155303406</v>
      </c>
      <c r="AR53">
        <f t="shared" si="27"/>
        <v>-19.318186256627975</v>
      </c>
      <c r="AS53">
        <f t="shared" si="27"/>
        <v>0.17722444822594369</v>
      </c>
      <c r="AT53">
        <f t="shared" si="27"/>
        <v>3.5072211668355092E-2</v>
      </c>
      <c r="AU53">
        <f t="shared" si="23"/>
        <v>-19.105889596733675</v>
      </c>
      <c r="AW53">
        <v>50</v>
      </c>
      <c r="AX53">
        <f>IF(Z53&gt;0, (R53*SUMPRODUCT(K53:$K$98, X53:$X$98)-K53*$AZ$3)/Z53, 0)</f>
        <v>460.35343346410843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100000</v>
      </c>
      <c r="S54">
        <f t="shared" si="1"/>
        <v>347.4575949194188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36.584171301103282</v>
      </c>
      <c r="AC54">
        <f t="shared" si="2"/>
        <v>20.658934559005882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-1921.7623494743423</v>
      </c>
      <c r="AI54">
        <f t="shared" si="25"/>
        <v>-1923.2487851474348</v>
      </c>
      <c r="AJ54">
        <f t="shared" si="7"/>
        <v>15.9252367420974</v>
      </c>
      <c r="AK54">
        <f t="shared" si="22"/>
        <v>2.5608919910772299</v>
      </c>
      <c r="AL54">
        <f t="shared" si="26"/>
        <v>-1904.7626564142602</v>
      </c>
      <c r="AN54">
        <f t="shared" si="27"/>
        <v>0</v>
      </c>
      <c r="AO54">
        <f t="shared" si="27"/>
        <v>0</v>
      </c>
      <c r="AP54">
        <f t="shared" si="27"/>
        <v>-1.1746846807529691E-2</v>
      </c>
      <c r="AQ54">
        <f t="shared" si="27"/>
        <v>-15.187100476933082</v>
      </c>
      <c r="AR54">
        <f t="shared" si="27"/>
        <v>-15.198847323740612</v>
      </c>
      <c r="AS54">
        <f t="shared" si="27"/>
        <v>0.12585227855428374</v>
      </c>
      <c r="AT54">
        <f t="shared" si="27"/>
        <v>2.0237946689766997E-2</v>
      </c>
      <c r="AU54">
        <f t="shared" si="23"/>
        <v>-15.052757098496562</v>
      </c>
      <c r="AW54">
        <v>51</v>
      </c>
      <c r="AX54">
        <f>IF(Z54&gt;0, (R54*SUMPRODUCT(K54:$K$98, X54:$X$98)-K54*$AZ$3)/Z54, 0)</f>
        <v>347.4575949194188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100000</v>
      </c>
      <c r="S55">
        <f t="shared" si="1"/>
        <v>199.58458811356354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20.658934559005882</v>
      </c>
      <c r="AC55">
        <f t="shared" si="2"/>
        <v>8.4855526632662439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-1634.6780930337798</v>
      </c>
      <c r="AI55">
        <f t="shared" si="25"/>
        <v>-1635.7409948268828</v>
      </c>
      <c r="AJ55">
        <f t="shared" si="7"/>
        <v>12.173381895739638</v>
      </c>
      <c r="AK55">
        <f t="shared" si="22"/>
        <v>1.4461254191304118</v>
      </c>
      <c r="AL55">
        <f t="shared" si="26"/>
        <v>-1622.1214875120129</v>
      </c>
      <c r="AN55">
        <f t="shared" si="27"/>
        <v>0</v>
      </c>
      <c r="AO55">
        <f t="shared" si="27"/>
        <v>0</v>
      </c>
      <c r="AP55">
        <f t="shared" si="27"/>
        <v>-7.4998107175394098E-3</v>
      </c>
      <c r="AQ55">
        <f t="shared" si="27"/>
        <v>-11.534251199322336</v>
      </c>
      <c r="AR55">
        <f t="shared" si="27"/>
        <v>-11.541751010039874</v>
      </c>
      <c r="AS55">
        <f t="shared" si="27"/>
        <v>8.5895103952948262E-2</v>
      </c>
      <c r="AT55">
        <f t="shared" si="27"/>
        <v>1.0203827849077798E-2</v>
      </c>
      <c r="AU55">
        <f t="shared" si="23"/>
        <v>-11.445652078237851</v>
      </c>
      <c r="AW55">
        <v>52</v>
      </c>
      <c r="AX55">
        <f>IF(Z55&gt;0, (R55*SUMPRODUCT(K55:$K$98, X55:$X$98)-K55*$AZ$3)/Z55, 0)</f>
        <v>199.58458811356354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100000</v>
      </c>
      <c r="S56">
        <f t="shared" si="1"/>
        <v>-12.414302754827936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8.4855526632662439</v>
      </c>
      <c r="AC56">
        <f t="shared" si="2"/>
        <v>-0.35787837427623259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-1326.3003282702352</v>
      </c>
      <c r="AI56">
        <f t="shared" si="25"/>
        <v>-1327.0210259633398</v>
      </c>
      <c r="AJ56">
        <f t="shared" si="7"/>
        <v>8.8434310375424765</v>
      </c>
      <c r="AK56">
        <f t="shared" si="22"/>
        <v>0.59398868642863711</v>
      </c>
      <c r="AL56">
        <f t="shared" si="26"/>
        <v>-1317.5836062393685</v>
      </c>
      <c r="AN56">
        <f t="shared" si="27"/>
        <v>0</v>
      </c>
      <c r="AO56">
        <f t="shared" si="27"/>
        <v>0</v>
      </c>
      <c r="AP56">
        <f t="shared" si="27"/>
        <v>-4.5403807344091794E-3</v>
      </c>
      <c r="AQ56">
        <f t="shared" si="27"/>
        <v>-8.3556649565204797</v>
      </c>
      <c r="AR56">
        <f t="shared" si="27"/>
        <v>-8.3602053372548895</v>
      </c>
      <c r="AS56">
        <f t="shared" si="27"/>
        <v>5.5713434763429756E-2</v>
      </c>
      <c r="AT56">
        <f t="shared" si="27"/>
        <v>3.7421165824744812E-3</v>
      </c>
      <c r="AU56">
        <f t="shared" si="23"/>
        <v>-8.3007497859089838</v>
      </c>
      <c r="AW56">
        <v>53</v>
      </c>
      <c r="AX56">
        <f>IF(Z56&gt;0, (R56*SUMPRODUCT(K56:$K$98, X56:$X$98)-K56*$AZ$3)/Z56, 0)</f>
        <v>-12.414302754827936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100000</v>
      </c>
      <c r="S57">
        <f t="shared" si="1"/>
        <v>-343.75795128439285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-0.35787837427623259</v>
      </c>
      <c r="AC57">
        <f t="shared" si="2"/>
        <v>-6.3110253292075473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-1018.070689508649</v>
      </c>
      <c r="AI57">
        <f t="shared" si="25"/>
        <v>-1018.5296625524453</v>
      </c>
      <c r="AJ57">
        <f t="shared" si="7"/>
        <v>5.9531469549313147</v>
      </c>
      <c r="AK57">
        <f t="shared" si="22"/>
        <v>-2.5051486199336285E-2</v>
      </c>
      <c r="AL57">
        <f t="shared" si="26"/>
        <v>-1012.6015670837133</v>
      </c>
      <c r="AN57">
        <f t="shared" si="27"/>
        <v>0</v>
      </c>
      <c r="AO57">
        <f t="shared" si="27"/>
        <v>0</v>
      </c>
      <c r="AP57">
        <f t="shared" si="27"/>
        <v>-2.58171499447734E-3</v>
      </c>
      <c r="AQ57">
        <f t="shared" si="27"/>
        <v>-5.7266290473230921</v>
      </c>
      <c r="AR57">
        <f t="shared" si="27"/>
        <v>-5.7292107623175692</v>
      </c>
      <c r="AS57">
        <f t="shared" si="27"/>
        <v>3.3486342968528274E-2</v>
      </c>
      <c r="AT57">
        <f t="shared" si="27"/>
        <v>-1.4091415264785891E-4</v>
      </c>
      <c r="AU57">
        <f t="shared" si="23"/>
        <v>-5.6958653335016889</v>
      </c>
      <c r="AW57">
        <v>54</v>
      </c>
      <c r="AX57">
        <f>IF(Z57&gt;0, (R57*SUMPRODUCT(K57:$K$98, X57:$X$98)-K57*$AZ$3)/Z57, 0)</f>
        <v>-343.75795128439285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100000</v>
      </c>
      <c r="S58">
        <f t="shared" si="1"/>
        <v>-910.39830237079741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-6.3110253292075473</v>
      </c>
      <c r="AC58">
        <f t="shared" si="2"/>
        <v>-9.8925490179688893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-730.91556179153963</v>
      </c>
      <c r="AI58">
        <f t="shared" si="25"/>
        <v>-731.18721621445013</v>
      </c>
      <c r="AJ58">
        <f t="shared" si="7"/>
        <v>3.581523688761342</v>
      </c>
      <c r="AK58">
        <f t="shared" si="22"/>
        <v>-0.44177177304452836</v>
      </c>
      <c r="AL58">
        <f t="shared" si="26"/>
        <v>-728.0474642987333</v>
      </c>
      <c r="AN58">
        <f t="shared" si="27"/>
        <v>0</v>
      </c>
      <c r="AO58">
        <f t="shared" si="27"/>
        <v>0</v>
      </c>
      <c r="AP58">
        <f t="shared" si="27"/>
        <v>-1.3643314025106193E-3</v>
      </c>
      <c r="AQ58">
        <f t="shared" si="27"/>
        <v>-3.670880977573832</v>
      </c>
      <c r="AR58">
        <f t="shared" si="27"/>
        <v>-3.6722453089763425</v>
      </c>
      <c r="AS58">
        <f t="shared" si="27"/>
        <v>1.7987504805040331E-2</v>
      </c>
      <c r="AT58">
        <f t="shared" si="27"/>
        <v>-2.2187126432543203E-3</v>
      </c>
      <c r="AU58">
        <f t="shared" si="23"/>
        <v>-3.6564765168145565</v>
      </c>
      <c r="AW58">
        <v>55</v>
      </c>
      <c r="AX58">
        <f>IF(Z58&gt;0, (R58*SUMPRODUCT(K58:$K$98, X58:$X$98)-K58*$AZ$3)/Z58, 0)</f>
        <v>-910.39830237079741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100000</v>
      </c>
      <c r="S59">
        <f t="shared" si="1"/>
        <v>-1976.1783589300587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-9.8925490179688893</v>
      </c>
      <c r="AC59">
        <f t="shared" si="2"/>
        <v>-11.648157353969729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-486.32307061097032</v>
      </c>
      <c r="AI59">
        <f t="shared" si="25"/>
        <v>-486.47042772199893</v>
      </c>
      <c r="AJ59">
        <f t="shared" si="7"/>
        <v>1.7556083360008401</v>
      </c>
      <c r="AK59">
        <f t="shared" si="22"/>
        <v>-0.69247843125782227</v>
      </c>
      <c r="AL59">
        <f t="shared" si="26"/>
        <v>-485.40729781725594</v>
      </c>
      <c r="AN59">
        <f t="shared" si="27"/>
        <v>0</v>
      </c>
      <c r="AO59">
        <f t="shared" si="27"/>
        <v>0</v>
      </c>
      <c r="AP59">
        <f t="shared" si="27"/>
        <v>-6.6077890630586065E-4</v>
      </c>
      <c r="AQ59">
        <f t="shared" si="27"/>
        <v>-2.1807704050819607</v>
      </c>
      <c r="AR59">
        <f t="shared" si="27"/>
        <v>-2.1814311839882667</v>
      </c>
      <c r="AS59">
        <f t="shared" si="27"/>
        <v>7.8725006758489889E-3</v>
      </c>
      <c r="AT59">
        <f t="shared" si="27"/>
        <v>-3.1052124817920919E-3</v>
      </c>
      <c r="AU59">
        <f t="shared" si="23"/>
        <v>-2.1766638957942099</v>
      </c>
      <c r="AW59">
        <v>56</v>
      </c>
      <c r="AX59">
        <f>IF(Z59&gt;0, (R59*SUMPRODUCT(K59:$K$98, X59:$X$98)-K59*$AZ$3)/Z59, 0)</f>
        <v>-1976.1783589300587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100000</v>
      </c>
      <c r="S60">
        <f t="shared" si="1"/>
        <v>-4223.279081856148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-11.648157353969729</v>
      </c>
      <c r="AC60">
        <f t="shared" si="2"/>
        <v>-12.118862900504377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-296.58028649535174</v>
      </c>
      <c r="AI60">
        <f t="shared" si="25"/>
        <v>-296.65202496364623</v>
      </c>
      <c r="AJ60">
        <f t="shared" si="7"/>
        <v>0.47070554653464747</v>
      </c>
      <c r="AK60">
        <f t="shared" si="22"/>
        <v>-0.8153710147778811</v>
      </c>
      <c r="AL60">
        <f t="shared" si="26"/>
        <v>-296.99669043188948</v>
      </c>
      <c r="AN60">
        <f t="shared" si="27"/>
        <v>0</v>
      </c>
      <c r="AO60">
        <f t="shared" si="27"/>
        <v>0</v>
      </c>
      <c r="AP60">
        <f t="shared" si="27"/>
        <v>-2.8722295721405786E-4</v>
      </c>
      <c r="AQ60">
        <f t="shared" si="27"/>
        <v>-1.187433589868061</v>
      </c>
      <c r="AR60">
        <f t="shared" si="27"/>
        <v>-1.187720812825275</v>
      </c>
      <c r="AS60">
        <f t="shared" si="27"/>
        <v>1.884587756985676E-3</v>
      </c>
      <c r="AT60">
        <f t="shared" si="27"/>
        <v>-3.2645424366977865E-3</v>
      </c>
      <c r="AU60">
        <f t="shared" si="23"/>
        <v>-1.1891007675049872</v>
      </c>
      <c r="AW60">
        <v>57</v>
      </c>
      <c r="AX60">
        <f>IF(Z60&gt;0, (R60*SUMPRODUCT(K60:$K$98, X60:$X$98)-K60*$AZ$3)/Z60, 0)</f>
        <v>-4223.279081856148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100000</v>
      </c>
      <c r="S61">
        <f t="shared" si="1"/>
        <v>-9673.8271192886441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-12.118862900504377</v>
      </c>
      <c r="AC61">
        <f t="shared" si="2"/>
        <v>-11.779452866669478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-162.31812215596563</v>
      </c>
      <c r="AI61">
        <f t="shared" si="25"/>
        <v>-162.34856370903819</v>
      </c>
      <c r="AJ61">
        <f t="shared" si="7"/>
        <v>-0.33941003383489843</v>
      </c>
      <c r="AK61">
        <f t="shared" si="22"/>
        <v>-0.84832040303530643</v>
      </c>
      <c r="AL61">
        <f t="shared" si="26"/>
        <v>-163.53629414590839</v>
      </c>
      <c r="AN61">
        <f t="shared" si="27"/>
        <v>0</v>
      </c>
      <c r="AO61">
        <f t="shared" si="27"/>
        <v>0</v>
      </c>
      <c r="AP61">
        <f t="shared" si="27"/>
        <v>-1.0882178178845862E-4</v>
      </c>
      <c r="AQ61">
        <f t="shared" si="27"/>
        <v>-0.58025118585301305</v>
      </c>
      <c r="AR61">
        <f t="shared" si="27"/>
        <v>-0.58036000763480144</v>
      </c>
      <c r="AS61">
        <f t="shared" si="27"/>
        <v>-1.2133153834411393E-3</v>
      </c>
      <c r="AT61">
        <f t="shared" si="27"/>
        <v>-3.0325567675774856E-3</v>
      </c>
      <c r="AU61">
        <f t="shared" si="23"/>
        <v>-0.58460587978582013</v>
      </c>
      <c r="AW61">
        <v>58</v>
      </c>
      <c r="AX61">
        <f>IF(Z61&gt;0, (R61*SUMPRODUCT(K61:$K$98, X61:$X$98)-K61*$AZ$3)/Z61, 0)</f>
        <v>-9673.8271192886441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100000</v>
      </c>
      <c r="S62">
        <f t="shared" si="1"/>
        <v>-25520.702875491657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-11.779452866669478</v>
      </c>
      <c r="AC62">
        <f t="shared" si="2"/>
        <v>-10.996450817073422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-77.460196093755712</v>
      </c>
      <c r="AI62">
        <f t="shared" si="25"/>
        <v>-77.47096818227412</v>
      </c>
      <c r="AJ62">
        <f t="shared" si="7"/>
        <v>-0.78300204959605679</v>
      </c>
      <c r="AK62">
        <f t="shared" si="22"/>
        <v>-0.82456170066686352</v>
      </c>
      <c r="AL62">
        <f t="shared" si="26"/>
        <v>-79.078531932537032</v>
      </c>
      <c r="AN62">
        <f t="shared" si="27"/>
        <v>0</v>
      </c>
      <c r="AO62">
        <f t="shared" si="27"/>
        <v>0</v>
      </c>
      <c r="AP62">
        <f t="shared" si="27"/>
        <v>-3.4381982727033317E-5</v>
      </c>
      <c r="AQ62">
        <f t="shared" si="27"/>
        <v>-0.24723479755820252</v>
      </c>
      <c r="AR62">
        <f t="shared" si="27"/>
        <v>-0.24726917954092956</v>
      </c>
      <c r="AS62">
        <f t="shared" si="27"/>
        <v>-2.499159090498923E-3</v>
      </c>
      <c r="AT62">
        <f t="shared" si="27"/>
        <v>-2.6318077595862549E-3</v>
      </c>
      <c r="AU62">
        <f t="shared" si="23"/>
        <v>-0.25240014639101471</v>
      </c>
      <c r="AW62">
        <v>59</v>
      </c>
      <c r="AX62">
        <f>IF(Z62&gt;0, (R62*SUMPRODUCT(K62:$K$98, X62:$X$98)-K62*$AZ$3)/Z62, 0)</f>
        <v>-25520.702875491657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100000</v>
      </c>
      <c r="S63">
        <f t="shared" si="1"/>
        <v>-83786.278245953901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-10.996450817073422</v>
      </c>
      <c r="AC63">
        <f t="shared" si="2"/>
        <v>-10.026495225837813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-30.690719609315277</v>
      </c>
      <c r="AI63">
        <f t="shared" si="25"/>
        <v>-30.693711297046175</v>
      </c>
      <c r="AJ63">
        <f t="shared" si="7"/>
        <v>-0.96995559123560859</v>
      </c>
      <c r="AK63">
        <f t="shared" si="22"/>
        <v>-0.76975155719513955</v>
      </c>
      <c r="AL63">
        <f t="shared" si="26"/>
        <v>-32.433418445476924</v>
      </c>
      <c r="AN63">
        <f t="shared" si="27"/>
        <v>0</v>
      </c>
      <c r="AO63">
        <f t="shared" si="27"/>
        <v>0</v>
      </c>
      <c r="AP63">
        <f t="shared" si="27"/>
        <v>-8.5256842016644433E-6</v>
      </c>
      <c r="AQ63">
        <f t="shared" si="27"/>
        <v>-8.7462130692495726E-2</v>
      </c>
      <c r="AR63">
        <f t="shared" si="27"/>
        <v>-8.7470656376697403E-2</v>
      </c>
      <c r="AS63">
        <f t="shared" si="27"/>
        <v>-2.7641705299349434E-3</v>
      </c>
      <c r="AT63">
        <f t="shared" si="27"/>
        <v>-2.1936309136172589E-3</v>
      </c>
      <c r="AU63">
        <f t="shared" si="23"/>
        <v>-9.242845782024961E-2</v>
      </c>
      <c r="AW63">
        <v>60</v>
      </c>
      <c r="AX63">
        <f>IF(Z63&gt;0, (R63*SUMPRODUCT(K63:$K$98, X63:$X$98)-K63*$AZ$3)/Z63, 0)</f>
        <v>-83786.278245953901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100000</v>
      </c>
      <c r="S64">
        <f t="shared" si="1"/>
        <v>-380653.00504205679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-10.026495225837813</v>
      </c>
      <c r="AC64">
        <f t="shared" si="2"/>
        <v>-9.0271802236786911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-9.4755849356573822</v>
      </c>
      <c r="AI64">
        <f t="shared" si="25"/>
        <v>-9.476177810277056</v>
      </c>
      <c r="AJ64">
        <f t="shared" si="7"/>
        <v>-0.99931500215912195</v>
      </c>
      <c r="AK64">
        <f t="shared" si="22"/>
        <v>-0.70185466580864697</v>
      </c>
      <c r="AL64">
        <f t="shared" si="26"/>
        <v>-11.177347478244824</v>
      </c>
      <c r="AN64">
        <f t="shared" si="27"/>
        <v>0</v>
      </c>
      <c r="AO64">
        <f t="shared" si="27"/>
        <v>0</v>
      </c>
      <c r="AP64">
        <f t="shared" si="27"/>
        <v>-1.5085434308765193E-6</v>
      </c>
      <c r="AQ64">
        <f t="shared" si="27"/>
        <v>-2.4110209703807488E-2</v>
      </c>
      <c r="AR64">
        <f t="shared" si="27"/>
        <v>-2.4111718247238366E-2</v>
      </c>
      <c r="AS64">
        <f t="shared" si="27"/>
        <v>-2.5427131333656005E-3</v>
      </c>
      <c r="AT64">
        <f t="shared" si="27"/>
        <v>-1.785838371894476E-3</v>
      </c>
      <c r="AU64">
        <f t="shared" si="23"/>
        <v>-2.8440269752498439E-2</v>
      </c>
      <c r="AW64">
        <v>61</v>
      </c>
      <c r="AX64">
        <f>IF(Z64&gt;0, (R64*SUMPRODUCT(K64:$K$98, X64:$X$98)-K64*$AZ$3)/Z64, 0)</f>
        <v>-380653.00504205679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100000</v>
      </c>
      <c r="S65">
        <f t="shared" si="1"/>
        <v>-1738534.0848300755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-9.0271802236786911</v>
      </c>
      <c r="AC65">
        <f t="shared" si="2"/>
        <v>-8.0809537076221272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-1.882969270354063</v>
      </c>
      <c r="AI65">
        <f t="shared" si="25"/>
        <v>-1.8830854739099514</v>
      </c>
      <c r="AJ65">
        <f t="shared" si="7"/>
        <v>-0.94622651605656394</v>
      </c>
      <c r="AK65">
        <f t="shared" si="22"/>
        <v>-0.63190261565750849</v>
      </c>
      <c r="AL65">
        <f t="shared" si="26"/>
        <v>-3.4612146056240238</v>
      </c>
      <c r="AN65">
        <f t="shared" si="27"/>
        <v>0</v>
      </c>
      <c r="AO65">
        <f t="shared" si="27"/>
        <v>0</v>
      </c>
      <c r="AP65">
        <f t="shared" si="27"/>
        <v>-2.6399539672442203E-7</v>
      </c>
      <c r="AQ65">
        <f t="shared" si="27"/>
        <v>-4.2777969722728624E-3</v>
      </c>
      <c r="AR65">
        <f t="shared" si="27"/>
        <v>-4.278060967669587E-3</v>
      </c>
      <c r="AS65">
        <f t="shared" si="27"/>
        <v>-2.1496712608113618E-3</v>
      </c>
      <c r="AT65">
        <f t="shared" si="27"/>
        <v>-1.4355789754990037E-3</v>
      </c>
      <c r="AU65">
        <f t="shared" si="23"/>
        <v>-7.8633112039799523E-3</v>
      </c>
      <c r="AW65">
        <v>62</v>
      </c>
      <c r="AX65">
        <f>IF(Z65&gt;0, (R65*SUMPRODUCT(K65:$K$98, X65:$X$98)-K65*$AZ$3)/Z65, 0)</f>
        <v>-1738534.0848300755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100000</v>
      </c>
      <c r="S66">
        <f t="shared" si="1"/>
        <v>-8019860.2182545001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-8.0809537076221272</v>
      </c>
      <c r="AC66">
        <f t="shared" si="2"/>
        <v>-7.218859428022637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-0.37015379642099466</v>
      </c>
      <c r="AI66">
        <f t="shared" si="25"/>
        <v>-0.37017629949221897</v>
      </c>
      <c r="AJ66">
        <f t="shared" si="7"/>
        <v>-0.86209427959949014</v>
      </c>
      <c r="AK66">
        <f t="shared" si="22"/>
        <v>-0.56566675953354895</v>
      </c>
      <c r="AL66">
        <f t="shared" si="26"/>
        <v>-1.797937338625258</v>
      </c>
      <c r="AN66">
        <f t="shared" si="27"/>
        <v>0</v>
      </c>
      <c r="AO66">
        <f t="shared" si="27"/>
        <v>0</v>
      </c>
      <c r="AP66">
        <f t="shared" si="27"/>
        <v>-4.5645787947925707E-8</v>
      </c>
      <c r="AQ66">
        <f t="shared" si="27"/>
        <v>-7.508291437696462E-4</v>
      </c>
      <c r="AR66">
        <f t="shared" si="27"/>
        <v>-7.5087478955759412E-4</v>
      </c>
      <c r="AS66">
        <f t="shared" si="27"/>
        <v>-1.748693424352197E-3</v>
      </c>
      <c r="AT66">
        <f t="shared" si="27"/>
        <v>-1.1474124886091143E-3</v>
      </c>
      <c r="AU66">
        <f t="shared" si="23"/>
        <v>-3.6469807025189052E-3</v>
      </c>
      <c r="AW66">
        <v>63</v>
      </c>
      <c r="AX66">
        <f>IF(Z66&gt;0, (R66*SUMPRODUCT(K66:$K$98, X66:$X$98)-K66*$AZ$3)/Z66, 0)</f>
        <v>-8019860.2182545001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-37481069.481578901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-7.218859428022637</v>
      </c>
      <c r="AC67">
        <f t="shared" ref="AC67:AC98" si="30">S67*Z67</f>
        <v>-6.4460637602273332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-4.2995463105684774E-6</v>
      </c>
      <c r="AH67">
        <f t="shared" ref="AH67:AH98" si="33">-X67*R67</f>
        <v>-7.1913976806079888E-2</v>
      </c>
      <c r="AI67">
        <f t="shared" ref="AI67:AI98" si="34">SUM(AE67:AH67)</f>
        <v>-7.1918276352390453E-2</v>
      </c>
      <c r="AJ67">
        <f t="shared" ref="AJ67:AJ98" si="35">AB67-AC67</f>
        <v>-0.77279566779530384</v>
      </c>
      <c r="AK67">
        <f t="shared" si="22"/>
        <v>-0.50532015996158464</v>
      </c>
      <c r="AL67">
        <f t="shared" si="26"/>
        <v>-1.3500341041092789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-1.3024294166094936E-4</v>
      </c>
      <c r="AR67">
        <f t="shared" si="36"/>
        <v>-1.3025072854166666E-4</v>
      </c>
      <c r="AS67">
        <f t="shared" si="36"/>
        <v>-1.3996052721143453E-3</v>
      </c>
      <c r="AT67">
        <f t="shared" si="36"/>
        <v>-9.1518209723612525E-4</v>
      </c>
      <c r="AU67">
        <f t="shared" si="23"/>
        <v>-2.4450380978921372E-3</v>
      </c>
      <c r="AW67">
        <v>64</v>
      </c>
      <c r="AX67">
        <f>IF(Z67&gt;0, (R67*SUMPRODUCT(K67:$K$98, X67:$X$98)-K67*$AZ$3)/Z67, 0)</f>
        <v>-37481069.481578901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8"/>
        <v>100000</v>
      </c>
      <c r="S68">
        <f t="shared" si="29"/>
        <v>-177817550.24230355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-6.4460637602273332</v>
      </c>
      <c r="AC68">
        <f t="shared" si="30"/>
        <v>-5.7555274880448222</v>
      </c>
      <c r="AE68">
        <f t="shared" si="31"/>
        <v>0</v>
      </c>
      <c r="AF68">
        <f t="shared" si="32"/>
        <v>0</v>
      </c>
      <c r="AG68">
        <f t="shared" si="32"/>
        <v>-8.0919002092341809E-7</v>
      </c>
      <c r="AH68">
        <f t="shared" si="33"/>
        <v>-1.3789443306157499E-2</v>
      </c>
      <c r="AI68">
        <f t="shared" si="34"/>
        <v>-1.3790252496178422E-2</v>
      </c>
      <c r="AJ68">
        <f t="shared" si="35"/>
        <v>-0.69053627218251101</v>
      </c>
      <c r="AK68">
        <f t="shared" si="22"/>
        <v>-0.45122446321591336</v>
      </c>
      <c r="AL68">
        <f t="shared" si="26"/>
        <v>-1.1555509878946029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-2.2298189495503018E-5</v>
      </c>
      <c r="AR68">
        <f t="shared" si="36"/>
        <v>-2.2299497994477474E-5</v>
      </c>
      <c r="AS68">
        <f t="shared" si="36"/>
        <v>-1.1166301864969583E-3</v>
      </c>
      <c r="AT68">
        <f t="shared" si="36"/>
        <v>-7.2965154302510806E-4</v>
      </c>
      <c r="AU68">
        <f t="shared" si="23"/>
        <v>-1.8685812275165438E-3</v>
      </c>
      <c r="AW68">
        <v>65</v>
      </c>
      <c r="AX68">
        <f>IF(Z68&gt;0, (R68*SUMPRODUCT(K68:$K$98, X68:$X$98)-K68*$AZ$3)/Z68, 0)</f>
        <v>-177817550.24230355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8"/>
        <v>100000</v>
      </c>
      <c r="S69">
        <f t="shared" si="29"/>
        <v>-856520953.9006592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-5.7555274880448222</v>
      </c>
      <c r="AC69">
        <f t="shared" si="30"/>
        <v>-5.1388832548734502</v>
      </c>
      <c r="AE69">
        <f t="shared" si="31"/>
        <v>0</v>
      </c>
      <c r="AF69">
        <f t="shared" si="32"/>
        <v>0</v>
      </c>
      <c r="AG69">
        <f t="shared" si="32"/>
        <v>-1.4999292286635252E-7</v>
      </c>
      <c r="AH69">
        <f t="shared" si="33"/>
        <v>-2.6044207913913258E-3</v>
      </c>
      <c r="AI69">
        <f t="shared" si="34"/>
        <v>-2.6045707843141922E-3</v>
      </c>
      <c r="AJ69">
        <f t="shared" si="35"/>
        <v>-0.61664423317137196</v>
      </c>
      <c r="AK69">
        <f t="shared" si="22"/>
        <v>-0.40288692416313759</v>
      </c>
      <c r="AL69">
        <f t="shared" si="26"/>
        <v>-1.0221357281188237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-3.7602437605903137E-6</v>
      </c>
      <c r="AR69">
        <f t="shared" si="36"/>
        <v>-3.7604603192793726E-6</v>
      </c>
      <c r="AS69">
        <f t="shared" si="36"/>
        <v>-8.9030645045954488E-4</v>
      </c>
      <c r="AT69">
        <f t="shared" si="36"/>
        <v>-5.8168520533064373E-4</v>
      </c>
      <c r="AU69">
        <f t="shared" si="23"/>
        <v>-1.4757521161094678E-3</v>
      </c>
      <c r="AW69">
        <v>66</v>
      </c>
      <c r="AX69">
        <f>IF(Z69&gt;0, (R69*SUMPRODUCT(K69:$K$98, X69:$X$98)-K69*$AZ$3)/Z69, 0)</f>
        <v>-856520953.9006592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8"/>
        <v>100000</v>
      </c>
      <c r="S70">
        <f t="shared" si="29"/>
        <v>-4195182576.3294363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-5.1388832548734502</v>
      </c>
      <c r="AC70">
        <f t="shared" si="30"/>
        <v>-4.5882918978307208</v>
      </c>
      <c r="AE70">
        <f t="shared" si="31"/>
        <v>0</v>
      </c>
      <c r="AF70">
        <f t="shared" si="32"/>
        <v>0</v>
      </c>
      <c r="AG70">
        <f t="shared" si="32"/>
        <v>-2.7342623439795763E-8</v>
      </c>
      <c r="AH70">
        <f t="shared" si="33"/>
        <v>-4.8460148079157293E-4</v>
      </c>
      <c r="AI70">
        <f t="shared" si="34"/>
        <v>-4.8462882341501274E-4</v>
      </c>
      <c r="AJ70">
        <f t="shared" si="35"/>
        <v>-0.55059135704272943</v>
      </c>
      <c r="AK70">
        <f t="shared" si="22"/>
        <v>-0.35972182784114154</v>
      </c>
      <c r="AL70">
        <f t="shared" si="26"/>
        <v>-0.91079781370728607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-6.2470007745460797E-7</v>
      </c>
      <c r="AR70">
        <f t="shared" si="36"/>
        <v>-6.2473532484789443E-7</v>
      </c>
      <c r="AS70">
        <f t="shared" si="36"/>
        <v>-7.097676689485098E-4</v>
      </c>
      <c r="AT70">
        <f t="shared" si="36"/>
        <v>-4.6371763732006748E-4</v>
      </c>
      <c r="AU70">
        <f t="shared" si="23"/>
        <v>-1.1741100415934252E-3</v>
      </c>
      <c r="AW70">
        <v>67</v>
      </c>
      <c r="AX70">
        <f>IF(Z70&gt;0, (R70*SUMPRODUCT(K70:$K$98, X70:$X$98)-K70*$AZ$3)/Z70, 0)</f>
        <v>-4195182576.3294363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8"/>
        <v>100000</v>
      </c>
      <c r="S71">
        <f t="shared" si="29"/>
        <v>-20916700291.543995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-4.5882918978307208</v>
      </c>
      <c r="AC71">
        <f t="shared" si="30"/>
        <v>-4.0966897392392898</v>
      </c>
      <c r="AE71">
        <f t="shared" si="31"/>
        <v>0</v>
      </c>
      <c r="AF71">
        <f t="shared" si="32"/>
        <v>0</v>
      </c>
      <c r="AG71">
        <f t="shared" si="32"/>
        <v>-4.8964340480791086E-9</v>
      </c>
      <c r="AH71">
        <f t="shared" si="33"/>
        <v>-8.869105262927478E-5</v>
      </c>
      <c r="AI71">
        <f t="shared" si="34"/>
        <v>-8.8695949063322861E-5</v>
      </c>
      <c r="AJ71">
        <f t="shared" si="35"/>
        <v>-0.49160215859143097</v>
      </c>
      <c r="AK71">
        <f t="shared" si="22"/>
        <v>-0.32118043284815051</v>
      </c>
      <c r="AL71">
        <f t="shared" si="26"/>
        <v>-0.81287128738864478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-1.0208186823011617E-7</v>
      </c>
      <c r="AR71">
        <f t="shared" si="36"/>
        <v>-1.0208750394105291E-7</v>
      </c>
      <c r="AS71">
        <f t="shared" si="36"/>
        <v>-5.6582558541431387E-4</v>
      </c>
      <c r="AT71">
        <f t="shared" si="36"/>
        <v>-3.6967312544077842E-4</v>
      </c>
      <c r="AU71">
        <f t="shared" si="23"/>
        <v>-9.3560079835903337E-4</v>
      </c>
      <c r="AW71">
        <v>68</v>
      </c>
      <c r="AX71">
        <f>IF(Z71&gt;0, (R71*SUMPRODUCT(K71:$K$98, X71:$X$98)-K71*$AZ$3)/Z71, 0)</f>
        <v>-20916700291.543995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8"/>
        <v>100000</v>
      </c>
      <c r="S72">
        <f t="shared" si="29"/>
        <v>-106259826123.06323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-4.0966897392392898</v>
      </c>
      <c r="AC72">
        <f t="shared" si="30"/>
        <v>-3.6577587848108837</v>
      </c>
      <c r="AE72">
        <f t="shared" si="31"/>
        <v>0</v>
      </c>
      <c r="AF72">
        <f t="shared" si="32"/>
        <v>0</v>
      </c>
      <c r="AG72">
        <f t="shared" si="32"/>
        <v>-8.6056953937010618E-10</v>
      </c>
      <c r="AH72">
        <f t="shared" si="33"/>
        <v>-1.5947600672912846E-5</v>
      </c>
      <c r="AI72">
        <f t="shared" si="34"/>
        <v>-1.5948461242452215E-5</v>
      </c>
      <c r="AJ72">
        <f t="shared" si="35"/>
        <v>-0.43893095442840613</v>
      </c>
      <c r="AK72">
        <f t="shared" si="22"/>
        <v>-0.28676828174675029</v>
      </c>
      <c r="AL72">
        <f t="shared" si="26"/>
        <v>-0.72571518463639895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-1.6388761305772937E-8</v>
      </c>
      <c r="AR72">
        <f t="shared" si="36"/>
        <v>-1.6389645681363784E-8</v>
      </c>
      <c r="AS72">
        <f t="shared" si="36"/>
        <v>-4.51073160745775E-4</v>
      </c>
      <c r="AT72">
        <f t="shared" si="36"/>
        <v>-2.9470119148372891E-4</v>
      </c>
      <c r="AU72">
        <f t="shared" si="23"/>
        <v>-7.4579074187518539E-4</v>
      </c>
      <c r="AW72">
        <v>69</v>
      </c>
      <c r="AX72">
        <f>IF(Z72&gt;0, (R72*SUMPRODUCT(K72:$K$98, X72:$X$98)-K72*$AZ$3)/Z72, 0)</f>
        <v>-106259826123.06323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8"/>
        <v>100000</v>
      </c>
      <c r="S73">
        <f t="shared" si="29"/>
        <v>-550991737197.25537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-3.6577587848108837</v>
      </c>
      <c r="AC73">
        <f t="shared" si="30"/>
        <v>-3.2658560721726131</v>
      </c>
      <c r="AE73">
        <f t="shared" si="31"/>
        <v>0</v>
      </c>
      <c r="AF73">
        <f t="shared" si="32"/>
        <v>0</v>
      </c>
      <c r="AG73">
        <f t="shared" si="32"/>
        <v>-1.4818080978787141E-10</v>
      </c>
      <c r="AH73">
        <f t="shared" si="33"/>
        <v>-2.8151321367541347E-6</v>
      </c>
      <c r="AI73">
        <f t="shared" si="34"/>
        <v>-2.8152803175639224E-6</v>
      </c>
      <c r="AJ73">
        <f t="shared" si="35"/>
        <v>-0.39190271263827059</v>
      </c>
      <c r="AK73">
        <f t="shared" ref="AK73:AK98" si="49">G73*SUM(AB73:AB73, AE73:AF73)</f>
        <v>-0.25604311493676191</v>
      </c>
      <c r="AL73">
        <f t="shared" si="26"/>
        <v>-0.64794864285535003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-2.583042426375628E-9</v>
      </c>
      <c r="AR73">
        <f t="shared" si="36"/>
        <v>-2.5831783906216608E-9</v>
      </c>
      <c r="AS73">
        <f t="shared" si="36"/>
        <v>-3.5959283066674762E-4</v>
      </c>
      <c r="AT73">
        <f t="shared" si="36"/>
        <v>-2.3493399127814705E-4</v>
      </c>
      <c r="AU73">
        <f t="shared" si="23"/>
        <v>-5.9452940512328529E-4</v>
      </c>
      <c r="AW73">
        <v>70</v>
      </c>
      <c r="AX73">
        <f>IF(Z73&gt;0, (R73*SUMPRODUCT(K73:$K$98, X73:$X$98)-K73*$AZ$3)/Z73, 0)</f>
        <v>-550991737197.25537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8"/>
        <v>100000</v>
      </c>
      <c r="S74">
        <f t="shared" si="29"/>
        <v>-2919229889026.7729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-3.2658560721726131</v>
      </c>
      <c r="AC74">
        <f t="shared" si="30"/>
        <v>-2.915942923838664</v>
      </c>
      <c r="AE74">
        <f t="shared" si="31"/>
        <v>0</v>
      </c>
      <c r="AF74">
        <f t="shared" si="32"/>
        <v>0</v>
      </c>
      <c r="AG74">
        <f t="shared" si="32"/>
        <v>-2.4971850750771083E-11</v>
      </c>
      <c r="AH74">
        <f t="shared" si="33"/>
        <v>-4.8690860375688643E-7</v>
      </c>
      <c r="AI74">
        <f t="shared" si="34"/>
        <v>-4.8693357560763717E-7</v>
      </c>
      <c r="AJ74">
        <f t="shared" si="35"/>
        <v>-0.34991314833394904</v>
      </c>
      <c r="AK74">
        <f t="shared" si="49"/>
        <v>-0.22860992505208294</v>
      </c>
      <c r="AL74">
        <f t="shared" si="26"/>
        <v>-0.57852356031960761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-3.9889829581647849E-10</v>
      </c>
      <c r="AR74">
        <f t="shared" si="36"/>
        <v>-3.9891875392428557E-10</v>
      </c>
      <c r="AS74">
        <f t="shared" si="36"/>
        <v>-2.8666521289051432E-4</v>
      </c>
      <c r="AT74">
        <f t="shared" si="36"/>
        <v>-1.8728794029595954E-4</v>
      </c>
      <c r="AU74">
        <f t="shared" si="23"/>
        <v>-4.7395355210522779E-4</v>
      </c>
      <c r="AW74">
        <v>71</v>
      </c>
      <c r="AX74">
        <f>IF(Z74&gt;0, (R74*SUMPRODUCT(K74:$K$98, X74:$X$98)-K74*$AZ$3)/Z74, 0)</f>
        <v>-2919229889026.7729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8"/>
        <v>100000</v>
      </c>
      <c r="S75">
        <f t="shared" si="29"/>
        <v>-15831282403983.41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-2.915942923838664</v>
      </c>
      <c r="AC75">
        <f t="shared" si="30"/>
        <v>-2.6035204680616761</v>
      </c>
      <c r="AE75">
        <f t="shared" si="31"/>
        <v>0</v>
      </c>
      <c r="AF75">
        <f t="shared" si="32"/>
        <v>0</v>
      </c>
      <c r="AG75">
        <f t="shared" si="32"/>
        <v>-4.1113543451896668E-12</v>
      </c>
      <c r="AH75">
        <f t="shared" si="33"/>
        <v>-8.2443111592294814E-8</v>
      </c>
      <c r="AI75">
        <f t="shared" si="34"/>
        <v>-8.2447222946640007E-8</v>
      </c>
      <c r="AJ75">
        <f t="shared" si="35"/>
        <v>-0.31242245577698791</v>
      </c>
      <c r="AK75">
        <f t="shared" si="49"/>
        <v>-0.2041160046687065</v>
      </c>
      <c r="AL75">
        <f t="shared" si="26"/>
        <v>-0.51653854289291734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-6.0304689301598298E-11</v>
      </c>
      <c r="AR75">
        <f t="shared" si="36"/>
        <v>-6.0307696635280964E-11</v>
      </c>
      <c r="AS75">
        <f t="shared" si="36"/>
        <v>-2.2852775401837743E-4</v>
      </c>
      <c r="AT75">
        <f t="shared" si="36"/>
        <v>-1.493047994585924E-4</v>
      </c>
      <c r="AU75">
        <f t="shared" si="23"/>
        <v>-3.7783261378466647E-4</v>
      </c>
      <c r="AW75">
        <v>72</v>
      </c>
      <c r="AX75">
        <f>IF(Z75&gt;0, (R75*SUMPRODUCT(K75:$K$98, X75:$X$98)-K75*$AZ$3)/Z75, 0)</f>
        <v>-15831282403983.41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8"/>
        <v>100000</v>
      </c>
      <c r="S76">
        <f t="shared" si="29"/>
        <v>-88053282351106.297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-2.6035204680616761</v>
      </c>
      <c r="AC76">
        <f t="shared" si="30"/>
        <v>-2.3245718465363683</v>
      </c>
      <c r="AE76">
        <f t="shared" si="31"/>
        <v>0</v>
      </c>
      <c r="AF76">
        <f t="shared" si="32"/>
        <v>0</v>
      </c>
      <c r="AG76">
        <f t="shared" si="32"/>
        <v>-6.5999011748003357E-13</v>
      </c>
      <c r="AH76">
        <f t="shared" si="33"/>
        <v>-1.3641002737030946E-8</v>
      </c>
      <c r="AI76">
        <f t="shared" si="34"/>
        <v>-1.3641662727148426E-8</v>
      </c>
      <c r="AJ76">
        <f t="shared" si="35"/>
        <v>-0.27894862152530786</v>
      </c>
      <c r="AK76">
        <f t="shared" si="49"/>
        <v>-0.18224643276431735</v>
      </c>
      <c r="AL76">
        <f t="shared" si="26"/>
        <v>-0.46119506793128795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-8.9089184383696684E-12</v>
      </c>
      <c r="AR76">
        <f t="shared" si="36"/>
        <v>-8.9093494769260059E-12</v>
      </c>
      <c r="AS76">
        <f t="shared" si="36"/>
        <v>-1.8218092654715811E-4</v>
      </c>
      <c r="AT76">
        <f t="shared" si="36"/>
        <v>-1.1902487203330892E-4</v>
      </c>
      <c r="AU76">
        <f t="shared" si="23"/>
        <v>-3.0120580748981652E-4</v>
      </c>
      <c r="AW76">
        <v>73</v>
      </c>
      <c r="AX76">
        <f>IF(Z76&gt;0, (R76*SUMPRODUCT(K76:$K$98, X76:$X$98)-K76*$AZ$3)/Z76, 0)</f>
        <v>-88053282351106.297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8"/>
        <v>100000</v>
      </c>
      <c r="S77">
        <f t="shared" si="29"/>
        <v>-502866015115142.69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-2.3245718465363683</v>
      </c>
      <c r="AC77">
        <f t="shared" si="30"/>
        <v>-2.075510577272409</v>
      </c>
      <c r="AE77">
        <f t="shared" si="31"/>
        <v>0</v>
      </c>
      <c r="AF77">
        <f t="shared" si="32"/>
        <v>0</v>
      </c>
      <c r="AG77">
        <f t="shared" si="32"/>
        <v>-1.0318407462856549E-13</v>
      </c>
      <c r="AH77">
        <f t="shared" si="33"/>
        <v>-2.2008245667066711E-9</v>
      </c>
      <c r="AI77">
        <f t="shared" si="34"/>
        <v>-2.2009277507812997E-9</v>
      </c>
      <c r="AJ77">
        <f t="shared" si="35"/>
        <v>-0.24906126926395933</v>
      </c>
      <c r="AK77">
        <f t="shared" si="49"/>
        <v>-0.16272002925754581</v>
      </c>
      <c r="AL77">
        <f t="shared" si="26"/>
        <v>-0.41178130072243291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-1.2833528797024901E-12</v>
      </c>
      <c r="AR77">
        <f t="shared" si="36"/>
        <v>-1.283413048777898E-12</v>
      </c>
      <c r="AS77">
        <f t="shared" si="36"/>
        <v>-1.4523351927616895E-4</v>
      </c>
      <c r="AT77">
        <f t="shared" si="36"/>
        <v>-9.4885899263399867E-5</v>
      </c>
      <c r="AU77">
        <f t="shared" si="23"/>
        <v>-2.4011941982298186E-4</v>
      </c>
      <c r="AW77">
        <v>74</v>
      </c>
      <c r="AX77">
        <f>IF(Z77&gt;0, (R77*SUMPRODUCT(K77:$K$98, X77:$X$98)-K77*$AZ$3)/Z77, 0)</f>
        <v>-502866015115142.69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8"/>
        <v>100000</v>
      </c>
      <c r="S78">
        <f t="shared" si="29"/>
        <v>-2954517546742130.5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-2.075510577272409</v>
      </c>
      <c r="AC78">
        <f t="shared" si="30"/>
        <v>-1.853134443994346</v>
      </c>
      <c r="AE78">
        <f t="shared" si="31"/>
        <v>0</v>
      </c>
      <c r="AF78">
        <f t="shared" si="32"/>
        <v>0</v>
      </c>
      <c r="AG78">
        <f t="shared" si="32"/>
        <v>-1.5680516485997426E-14</v>
      </c>
      <c r="AH78">
        <f t="shared" si="33"/>
        <v>-3.4588686958512963E-10</v>
      </c>
      <c r="AI78">
        <f t="shared" si="34"/>
        <v>-3.4590255010161562E-10</v>
      </c>
      <c r="AJ78">
        <f t="shared" si="35"/>
        <v>-0.22237613327806294</v>
      </c>
      <c r="AK78">
        <f t="shared" si="49"/>
        <v>-0.14528574040906864</v>
      </c>
      <c r="AL78">
        <f t="shared" si="26"/>
        <v>-0.36766187403303413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-1.8008465880748242E-13</v>
      </c>
      <c r="AR78">
        <f t="shared" si="36"/>
        <v>-1.8009282280765014E-13</v>
      </c>
      <c r="AS78">
        <f t="shared" si="36"/>
        <v>-1.1577927238562305E-4</v>
      </c>
      <c r="AT78">
        <f t="shared" si="36"/>
        <v>-7.5642457958989312E-5</v>
      </c>
      <c r="AU78">
        <f t="shared" si="23"/>
        <v>-1.914217305247052E-4</v>
      </c>
      <c r="AW78">
        <v>75</v>
      </c>
      <c r="AX78">
        <f>IF(Z78&gt;0, (R78*SUMPRODUCT(K78:$K$98, X78:$X$98)-K78*$AZ$3)/Z78, 0)</f>
        <v>-2954517546742130.5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8"/>
        <v>100000</v>
      </c>
      <c r="S79">
        <f t="shared" si="29"/>
        <v>-1.78770342402559E+16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-1.853134443994346</v>
      </c>
      <c r="AC79">
        <f t="shared" si="30"/>
        <v>-1.6545843249951095</v>
      </c>
      <c r="AE79">
        <f t="shared" si="31"/>
        <v>0</v>
      </c>
      <c r="AF79">
        <f t="shared" si="32"/>
        <v>0</v>
      </c>
      <c r="AG79">
        <f t="shared" si="32"/>
        <v>-2.3138406275316069E-15</v>
      </c>
      <c r="AH79">
        <f t="shared" si="33"/>
        <v>-5.2839482774423382E-11</v>
      </c>
      <c r="AI79">
        <f t="shared" si="34"/>
        <v>-5.2841796615050912E-11</v>
      </c>
      <c r="AJ79">
        <f t="shared" si="35"/>
        <v>-0.19855011899923647</v>
      </c>
      <c r="AK79">
        <f t="shared" si="49"/>
        <v>-0.12971941107960425</v>
      </c>
      <c r="AL79">
        <f t="shared" si="26"/>
        <v>-0.32826953013168247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-2.4563100022541955E-14</v>
      </c>
      <c r="AR79">
        <f t="shared" si="36"/>
        <v>-2.4564175640541715E-14</v>
      </c>
      <c r="AS79">
        <f t="shared" si="36"/>
        <v>-9.2298527093579669E-5</v>
      </c>
      <c r="AT79">
        <f t="shared" si="36"/>
        <v>-6.0301704367853307E-5</v>
      </c>
      <c r="AU79">
        <f t="shared" si="23"/>
        <v>-1.5260023148599714E-4</v>
      </c>
      <c r="AW79">
        <v>76</v>
      </c>
      <c r="AX79">
        <f>IF(Z79&gt;0, (R79*SUMPRODUCT(K79:$K$98, X79:$X$98)-K79*$AZ$3)/Z79, 0)</f>
        <v>-1.78770342402559E+16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8"/>
        <v>100000</v>
      </c>
      <c r="S80">
        <f t="shared" si="29"/>
        <v>-1.1144162406258166E+17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-1.6545843249951095</v>
      </c>
      <c r="AC80">
        <f t="shared" si="30"/>
        <v>-1.4773074330313691</v>
      </c>
      <c r="AE80">
        <f t="shared" si="31"/>
        <v>0</v>
      </c>
      <c r="AF80">
        <f t="shared" si="32"/>
        <v>0</v>
      </c>
      <c r="AG80">
        <f t="shared" si="32"/>
        <v>-3.3140835963628941E-16</v>
      </c>
      <c r="AH80">
        <f t="shared" si="33"/>
        <v>-7.8371754464800057E-12</v>
      </c>
      <c r="AI80">
        <f t="shared" si="34"/>
        <v>-7.8375068548396423E-12</v>
      </c>
      <c r="AJ80">
        <f t="shared" si="35"/>
        <v>-0.17727689196374041</v>
      </c>
      <c r="AK80">
        <f t="shared" si="49"/>
        <v>-0.11582090274965767</v>
      </c>
      <c r="AL80">
        <f t="shared" si="26"/>
        <v>-0.29309779472123559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-3.2528659421200178E-15</v>
      </c>
      <c r="AR80">
        <f t="shared" si="36"/>
        <v>-3.2530034951164201E-15</v>
      </c>
      <c r="AS80">
        <f t="shared" si="36"/>
        <v>-7.3579820706035312E-5</v>
      </c>
      <c r="AT80">
        <f t="shared" si="36"/>
        <v>-4.807214952794885E-5</v>
      </c>
      <c r="AU80">
        <f t="shared" si="23"/>
        <v>-1.2165197023723717E-4</v>
      </c>
      <c r="AW80">
        <v>77</v>
      </c>
      <c r="AX80">
        <f>IF(Z80&gt;0, (R80*SUMPRODUCT(K80:$K$98, X80:$X$98)-K80*$AZ$3)/Z80, 0)</f>
        <v>-1.1144162406258166E+17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8"/>
        <v>100000</v>
      </c>
      <c r="S81">
        <f t="shared" si="29"/>
        <v>-7.1690922454678054E+17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-1.4773074330313691</v>
      </c>
      <c r="AC81">
        <f t="shared" si="30"/>
        <v>-1.3190244937780107</v>
      </c>
      <c r="AE81">
        <f t="shared" si="31"/>
        <v>0</v>
      </c>
      <c r="AF81">
        <f t="shared" si="32"/>
        <v>0</v>
      </c>
      <c r="AG81">
        <f t="shared" si="32"/>
        <v>-4.5996914553996659E-17</v>
      </c>
      <c r="AH81">
        <f t="shared" si="33"/>
        <v>-1.1283894459437194E-12</v>
      </c>
      <c r="AI81">
        <f t="shared" si="34"/>
        <v>-1.1284354428582734E-12</v>
      </c>
      <c r="AJ81">
        <f t="shared" si="35"/>
        <v>-0.15828293925335846</v>
      </c>
      <c r="AK81">
        <f t="shared" si="49"/>
        <v>-0.10341152031219585</v>
      </c>
      <c r="AL81">
        <f t="shared" si="26"/>
        <v>-0.26169445956668275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-4.1816491240368775E-16</v>
      </c>
      <c r="AR81">
        <f t="shared" si="36"/>
        <v>-4.1818195819919253E-16</v>
      </c>
      <c r="AS81">
        <f t="shared" si="36"/>
        <v>-5.8657382578160115E-5</v>
      </c>
      <c r="AT81">
        <f t="shared" si="36"/>
        <v>-3.832282328439855E-5</v>
      </c>
      <c r="AU81">
        <f t="shared" si="23"/>
        <v>-9.6980205862976849E-5</v>
      </c>
      <c r="AW81">
        <v>78</v>
      </c>
      <c r="AX81">
        <f>IF(Z81&gt;0, (R81*SUMPRODUCT(K81:$K$98, X81:$X$98)-K81*$AZ$3)/Z81, 0)</f>
        <v>-7.1690922454678054E+17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8"/>
        <v>100000</v>
      </c>
      <c r="S82">
        <f t="shared" si="29"/>
        <v>-4.7669517692442696E+18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-1.3190244937780107</v>
      </c>
      <c r="AC82">
        <f t="shared" si="30"/>
        <v>-1.1777004408732243</v>
      </c>
      <c r="AE82">
        <f t="shared" si="31"/>
        <v>0</v>
      </c>
      <c r="AF82">
        <f t="shared" si="32"/>
        <v>0</v>
      </c>
      <c r="AG82">
        <f t="shared" si="32"/>
        <v>-6.1763811439817205E-18</v>
      </c>
      <c r="AH82">
        <f t="shared" si="33"/>
        <v>-1.5744225705789989E-13</v>
      </c>
      <c r="AI82">
        <f t="shared" si="34"/>
        <v>-1.5744843343904388E-13</v>
      </c>
      <c r="AJ82">
        <f t="shared" si="35"/>
        <v>-0.14132405290478633</v>
      </c>
      <c r="AK82">
        <f t="shared" si="49"/>
        <v>-9.2331714564460751E-2</v>
      </c>
      <c r="AL82">
        <f t="shared" si="26"/>
        <v>-0.23365576746940453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-5.2094498069732007E-17</v>
      </c>
      <c r="AR82">
        <f t="shared" si="36"/>
        <v>-5.2096541710883983E-17</v>
      </c>
      <c r="AS82">
        <f t="shared" si="36"/>
        <v>-4.676130626447779E-5</v>
      </c>
      <c r="AT82">
        <f t="shared" si="36"/>
        <v>-3.055072009279227E-5</v>
      </c>
      <c r="AU82">
        <f t="shared" si="23"/>
        <v>-7.7312026357322149E-5</v>
      </c>
      <c r="AW82">
        <v>79</v>
      </c>
      <c r="AX82">
        <f>IF(Z82&gt;0, (R82*SUMPRODUCT(K82:$K$98, X82:$X$98)-K82*$AZ$3)/Z82, 0)</f>
        <v>-4.7669517692442696E+18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8"/>
        <v>100000</v>
      </c>
      <c r="S83">
        <f t="shared" si="29"/>
        <v>-3.2811843401968484E+19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-1.1777004408732243</v>
      </c>
      <c r="AC83">
        <f t="shared" si="30"/>
        <v>-1.0515182507796643</v>
      </c>
      <c r="AE83">
        <f t="shared" si="31"/>
        <v>0</v>
      </c>
      <c r="AF83">
        <f t="shared" si="32"/>
        <v>0</v>
      </c>
      <c r="AG83">
        <f t="shared" si="32"/>
        <v>-8.0117279445246015E-19</v>
      </c>
      <c r="AH83">
        <f t="shared" si="33"/>
        <v>-2.1253778152357773E-14</v>
      </c>
      <c r="AI83">
        <f t="shared" si="34"/>
        <v>-2.1254579325152227E-14</v>
      </c>
      <c r="AJ83">
        <f t="shared" si="35"/>
        <v>-0.12618219009356002</v>
      </c>
      <c r="AK83">
        <f t="shared" si="49"/>
        <v>-8.2439030861125709E-2</v>
      </c>
      <c r="AL83">
        <f t="shared" si="26"/>
        <v>-0.20862122095470698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-6.2789738056912337E-18</v>
      </c>
      <c r="AR83">
        <f t="shared" si="36"/>
        <v>-6.2792104950437872E-18</v>
      </c>
      <c r="AS83">
        <f t="shared" si="36"/>
        <v>-3.7277827060330096E-5</v>
      </c>
      <c r="AT83">
        <f t="shared" si="36"/>
        <v>-2.4354847012748945E-5</v>
      </c>
      <c r="AU83">
        <f t="shared" si="23"/>
        <v>-6.1632674073085322E-5</v>
      </c>
      <c r="AW83">
        <v>80</v>
      </c>
      <c r="AX83">
        <f>IF(Z83&gt;0, (R83*SUMPRODUCT(K83:$K$98, X83:$X$98)-K83*$AZ$3)/Z83, 0)</f>
        <v>-3.2811843401968484E+19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8"/>
        <v>100000</v>
      </c>
      <c r="S84">
        <f t="shared" si="29"/>
        <v>-2.341206587273159E+20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-1.0515182507796643</v>
      </c>
      <c r="AC84">
        <f t="shared" si="30"/>
        <v>-0.93885558105327183</v>
      </c>
      <c r="AE84">
        <f t="shared" si="31"/>
        <v>0</v>
      </c>
      <c r="AF84">
        <f t="shared" si="32"/>
        <v>0</v>
      </c>
      <c r="AG84">
        <f t="shared" si="32"/>
        <v>-1.0025338923067571E-19</v>
      </c>
      <c r="AH84">
        <f t="shared" si="33"/>
        <v>-2.7716307091090395E-15</v>
      </c>
      <c r="AI84">
        <f t="shared" si="34"/>
        <v>-2.77173096249827E-15</v>
      </c>
      <c r="AJ84">
        <f t="shared" si="35"/>
        <v>-0.11266266972639249</v>
      </c>
      <c r="AK84">
        <f t="shared" si="49"/>
        <v>-7.3606277554576507E-2</v>
      </c>
      <c r="AL84">
        <f t="shared" si="26"/>
        <v>-0.18626894728097176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-7.310883612917314E-19</v>
      </c>
      <c r="AR84">
        <f t="shared" si="36"/>
        <v>-7.311148056826835E-19</v>
      </c>
      <c r="AS84">
        <f t="shared" si="36"/>
        <v>-2.9717655500900806E-5</v>
      </c>
      <c r="AT84">
        <f t="shared" si="36"/>
        <v>-1.9415534927255214E-5</v>
      </c>
      <c r="AU84">
        <f t="shared" si="23"/>
        <v>-4.9133190428156749E-5</v>
      </c>
      <c r="AW84">
        <v>81</v>
      </c>
      <c r="AX84">
        <f>IF(Z84&gt;0, (R84*SUMPRODUCT(K84:$K$98, X84:$X$98)-K84*$AZ$3)/Z84, 0)</f>
        <v>-2.341206587273159E+20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8"/>
        <v>100000</v>
      </c>
      <c r="S85">
        <f t="shared" si="29"/>
        <v>-1.7343571368445139E+21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-0.93885558105327183</v>
      </c>
      <c r="AC85">
        <f t="shared" si="30"/>
        <v>-0.83826391165470704</v>
      </c>
      <c r="AE85">
        <f t="shared" si="31"/>
        <v>0</v>
      </c>
      <c r="AF85">
        <f t="shared" si="32"/>
        <v>0</v>
      </c>
      <c r="AG85">
        <f t="shared" si="32"/>
        <v>-1.2083207861960927E-20</v>
      </c>
      <c r="AH85">
        <f t="shared" si="33"/>
        <v>-3.4867058990563212E-16</v>
      </c>
      <c r="AI85">
        <f t="shared" si="34"/>
        <v>-3.4868267311349406E-16</v>
      </c>
      <c r="AJ85">
        <f t="shared" si="35"/>
        <v>-0.10059166939856479</v>
      </c>
      <c r="AK85">
        <f t="shared" si="49"/>
        <v>-6.5719890673729034E-2</v>
      </c>
      <c r="AL85">
        <f t="shared" si="26"/>
        <v>-0.16631156007229417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-8.2116758842342381E-20</v>
      </c>
      <c r="AR85">
        <f t="shared" si="36"/>
        <v>-8.2119604605348393E-20</v>
      </c>
      <c r="AS85">
        <f t="shared" si="36"/>
        <v>-2.3690733020488538E-5</v>
      </c>
      <c r="AT85">
        <f t="shared" si="36"/>
        <v>-1.5477945573385855E-5</v>
      </c>
      <c r="AU85">
        <f t="shared" si="23"/>
        <v>-3.9168678593874474E-5</v>
      </c>
      <c r="AW85">
        <v>82</v>
      </c>
      <c r="AX85">
        <f>IF(Z85&gt;0, (R85*SUMPRODUCT(K85:$K$98, X85:$X$98)-K85*$AZ$3)/Z85, 0)</f>
        <v>-1.7343571368445139E+21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8"/>
        <v>100000</v>
      </c>
      <c r="S86">
        <f t="shared" si="29"/>
        <v>-1.3362404544636279E+22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-0.83826391165470704</v>
      </c>
      <c r="AC86">
        <f t="shared" si="30"/>
        <v>-0.74844992112027398</v>
      </c>
      <c r="AE86">
        <f t="shared" si="31"/>
        <v>0</v>
      </c>
      <c r="AF86">
        <f t="shared" si="32"/>
        <v>0</v>
      </c>
      <c r="AG86">
        <f t="shared" si="32"/>
        <v>-1.4002904915431269E-21</v>
      </c>
      <c r="AH86">
        <f t="shared" si="33"/>
        <v>-4.2248341167192765E-17</v>
      </c>
      <c r="AI86">
        <f t="shared" si="34"/>
        <v>-4.224974145768431E-17</v>
      </c>
      <c r="AJ86">
        <f t="shared" si="35"/>
        <v>-8.9813990534433064E-2</v>
      </c>
      <c r="AK86">
        <f t="shared" si="49"/>
        <v>-5.8678473815829496E-2</v>
      </c>
      <c r="AL86">
        <f t="shared" si="26"/>
        <v>-0.14849246435026259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-8.8839912420077116E-21</v>
      </c>
      <c r="AR86">
        <f t="shared" si="36"/>
        <v>-8.8842856954257506E-21</v>
      </c>
      <c r="AS86">
        <f t="shared" si="36"/>
        <v>-1.88861073186293E-5</v>
      </c>
      <c r="AT86">
        <f t="shared" si="36"/>
        <v>-1.233892344817112E-5</v>
      </c>
      <c r="AU86">
        <f t="shared" si="23"/>
        <v>-3.1225030766800423E-5</v>
      </c>
      <c r="AW86">
        <v>83</v>
      </c>
      <c r="AX86">
        <f>IF(Z86&gt;0, (R86*SUMPRODUCT(K86:$K$98, X86:$X$98)-K86*$AZ$3)/Z86, 0)</f>
        <v>-1.3362404544636279E+22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8"/>
        <v>100000</v>
      </c>
      <c r="S87">
        <f t="shared" si="29"/>
        <v>-1.0725059975522666E+23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-0.74844992112027398</v>
      </c>
      <c r="AC87">
        <f t="shared" si="30"/>
        <v>-0.66825885814310171</v>
      </c>
      <c r="AE87">
        <f t="shared" si="31"/>
        <v>0</v>
      </c>
      <c r="AF87">
        <f t="shared" si="32"/>
        <v>0</v>
      </c>
      <c r="AG87">
        <f t="shared" si="32"/>
        <v>-1.5577042451702826E-22</v>
      </c>
      <c r="AH87">
        <f t="shared" si="33"/>
        <v>-4.9220686484426699E-18</v>
      </c>
      <c r="AI87">
        <f t="shared" si="34"/>
        <v>-4.9222244188671869E-18</v>
      </c>
      <c r="AJ87">
        <f t="shared" si="35"/>
        <v>-8.0191062977172267E-2</v>
      </c>
      <c r="AK87">
        <f t="shared" si="49"/>
        <v>-5.2391494478419183E-2</v>
      </c>
      <c r="AL87">
        <f t="shared" si="26"/>
        <v>-0.13258255745559144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-9.2411943533641175E-22</v>
      </c>
      <c r="AR87">
        <f t="shared" si="36"/>
        <v>-9.2414868126673674E-22</v>
      </c>
      <c r="AS87">
        <f t="shared" si="36"/>
        <v>-1.5055889125182775E-5</v>
      </c>
      <c r="AT87">
        <f t="shared" si="36"/>
        <v>-9.8365142284527409E-6</v>
      </c>
      <c r="AU87">
        <f t="shared" si="23"/>
        <v>-2.4892403353635514E-5</v>
      </c>
      <c r="AW87">
        <v>84</v>
      </c>
      <c r="AX87">
        <f>IF(Z87&gt;0, (R87*SUMPRODUCT(K87:$K$98, X87:$X$98)-K87*$AZ$3)/Z87, 0)</f>
        <v>-1.0725059975522666E+23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8"/>
        <v>100000</v>
      </c>
      <c r="S88">
        <f t="shared" si="29"/>
        <v>-8.9816923990405069E+23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-0.66825885814310171</v>
      </c>
      <c r="AC88">
        <f t="shared" si="30"/>
        <v>-0.59665969477062653</v>
      </c>
      <c r="AE88">
        <f t="shared" si="31"/>
        <v>0</v>
      </c>
      <c r="AF88">
        <f t="shared" si="32"/>
        <v>0</v>
      </c>
      <c r="AG88">
        <f t="shared" si="32"/>
        <v>-1.6607663351796769E-23</v>
      </c>
      <c r="AH88">
        <f t="shared" si="33"/>
        <v>-5.5042022768024477E-19</v>
      </c>
      <c r="AI88">
        <f t="shared" si="34"/>
        <v>-5.5043683534359654E-19</v>
      </c>
      <c r="AJ88">
        <f t="shared" si="35"/>
        <v>-7.1599163372475183E-2</v>
      </c>
      <c r="AK88">
        <f t="shared" si="49"/>
        <v>-4.6778120070017123E-2</v>
      </c>
      <c r="AL88">
        <f t="shared" si="26"/>
        <v>-0.11837728344249231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-9.226920962869949E-23</v>
      </c>
      <c r="AR88">
        <f t="shared" si="36"/>
        <v>-9.2271993639704503E-23</v>
      </c>
      <c r="AS88">
        <f t="shared" si="36"/>
        <v>-1.2002462631682688E-5</v>
      </c>
      <c r="AT88">
        <f t="shared" si="36"/>
        <v>-7.8416089193660236E-6</v>
      </c>
      <c r="AU88">
        <f t="shared" si="23"/>
        <v>-1.9844071551048711E-5</v>
      </c>
      <c r="AW88">
        <v>85</v>
      </c>
      <c r="AX88">
        <f>IF(Z88&gt;0, (R88*SUMPRODUCT(K88:$K$98, X88:$X$98)-K88*$AZ$3)/Z88, 0)</f>
        <v>-8.9816923990405069E+23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8"/>
        <v>100000</v>
      </c>
      <c r="S89">
        <f t="shared" si="29"/>
        <v>-7.9206429435872714E+24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-0.59665969477062653</v>
      </c>
      <c r="AC89">
        <f t="shared" si="30"/>
        <v>-0.53273187033091651</v>
      </c>
      <c r="AE89">
        <f t="shared" si="31"/>
        <v>0</v>
      </c>
      <c r="AF89">
        <f t="shared" si="32"/>
        <v>0</v>
      </c>
      <c r="AG89">
        <f t="shared" si="32"/>
        <v>-1.6814666250112563E-24</v>
      </c>
      <c r="AH89">
        <f t="shared" si="33"/>
        <v>-5.9040480373070179E-20</v>
      </c>
      <c r="AI89">
        <f t="shared" si="34"/>
        <v>-5.9042161839695185E-20</v>
      </c>
      <c r="AJ89">
        <f t="shared" si="35"/>
        <v>-6.3927824439710013E-2</v>
      </c>
      <c r="AK89">
        <f t="shared" si="49"/>
        <v>-4.1766178633943864E-2</v>
      </c>
      <c r="AL89">
        <f t="shared" si="26"/>
        <v>-0.10569400307365387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-8.8367847129809735E-24</v>
      </c>
      <c r="AR89">
        <f t="shared" si="36"/>
        <v>-8.8370363836732397E-24</v>
      </c>
      <c r="AS89">
        <f t="shared" si="36"/>
        <v>-9.5682897255123502E-6</v>
      </c>
      <c r="AT89">
        <f t="shared" si="36"/>
        <v>-6.2512826206680666E-6</v>
      </c>
      <c r="AU89">
        <f t="shared" si="23"/>
        <v>-1.5819572346180414E-5</v>
      </c>
      <c r="AW89">
        <v>86</v>
      </c>
      <c r="AX89">
        <f>IF(Z89&gt;0, (R89*SUMPRODUCT(K89:$K$98, X89:$X$98)-K89*$AZ$3)/Z89, 0)</f>
        <v>-7.9206429435872714E+24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8"/>
        <v>100000</v>
      </c>
      <c r="S90">
        <f t="shared" si="29"/>
        <v>-7.3739089699439325E+25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-0.53273187033091651</v>
      </c>
      <c r="AC90">
        <f t="shared" si="30"/>
        <v>-0.47565345565260403</v>
      </c>
      <c r="AE90">
        <f t="shared" si="31"/>
        <v>0</v>
      </c>
      <c r="AF90">
        <f t="shared" si="32"/>
        <v>0</v>
      </c>
      <c r="AG90">
        <f t="shared" si="32"/>
        <v>-1.6126231609020685E-25</v>
      </c>
      <c r="AH90">
        <f t="shared" si="33"/>
        <v>-6.0135585706837475E-21</v>
      </c>
      <c r="AI90">
        <f t="shared" si="34"/>
        <v>-6.0137198329998375E-21</v>
      </c>
      <c r="AJ90">
        <f t="shared" si="35"/>
        <v>-5.7078414678312483E-2</v>
      </c>
      <c r="AK90">
        <f t="shared" si="49"/>
        <v>-3.7291230923164158E-2</v>
      </c>
      <c r="AL90">
        <f t="shared" si="26"/>
        <v>-9.4369645601476648E-2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-8.036332825050839E-25</v>
      </c>
      <c r="AR90">
        <f t="shared" si="36"/>
        <v>-8.0365483309994395E-25</v>
      </c>
      <c r="AS90">
        <f t="shared" si="36"/>
        <v>-7.6277819878127747E-6</v>
      </c>
      <c r="AT90">
        <f t="shared" si="36"/>
        <v>-4.9834842320376796E-6</v>
      </c>
      <c r="AU90">
        <f t="shared" si="23"/>
        <v>-1.2611266219850455E-5</v>
      </c>
      <c r="AW90">
        <v>87</v>
      </c>
      <c r="AX90">
        <f>IF(Z90&gt;0, (R90*SUMPRODUCT(K90:$K$98, X90:$X$98)-K90*$AZ$3)/Z90, 0)</f>
        <v>-7.3739089699439325E+25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8"/>
        <v>100000</v>
      </c>
      <c r="S91">
        <f t="shared" si="29"/>
        <v>-7.2668708000456251E+26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-0.47565345565260403</v>
      </c>
      <c r="AC91">
        <f t="shared" si="30"/>
        <v>-0.4246905854041107</v>
      </c>
      <c r="AE91">
        <f t="shared" si="31"/>
        <v>0</v>
      </c>
      <c r="AF91">
        <f t="shared" si="32"/>
        <v>0</v>
      </c>
      <c r="AG91">
        <f t="shared" si="32"/>
        <v>-1.4610504200839936E-26</v>
      </c>
      <c r="AH91">
        <f t="shared" si="33"/>
        <v>-5.8015675491385933E-22</v>
      </c>
      <c r="AI91">
        <f t="shared" si="34"/>
        <v>-5.8017136541806014E-22</v>
      </c>
      <c r="AJ91">
        <f t="shared" si="35"/>
        <v>-5.096287024849333E-2</v>
      </c>
      <c r="AK91">
        <f t="shared" si="49"/>
        <v>-3.3295741895682282E-2</v>
      </c>
      <c r="AL91">
        <f t="shared" si="26"/>
        <v>-8.4258612144175613E-2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-6.9223523309687065E-26</v>
      </c>
      <c r="AR91">
        <f t="shared" si="36"/>
        <v>-6.9225266615387721E-26</v>
      </c>
      <c r="AS91">
        <f t="shared" si="36"/>
        <v>-6.0808210999783009E-6</v>
      </c>
      <c r="AT91">
        <f t="shared" si="36"/>
        <v>-3.9728031186524864E-6</v>
      </c>
      <c r="AU91">
        <f t="shared" si="23"/>
        <v>-1.0053624218630788E-5</v>
      </c>
      <c r="AW91">
        <v>88</v>
      </c>
      <c r="AX91">
        <f>IF(Z91&gt;0, (R91*SUMPRODUCT(K91:$K$98, X91:$X$98)-K91*$AZ$3)/Z91, 0)</f>
        <v>-7.2668708000456251E+26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8"/>
        <v>100000</v>
      </c>
      <c r="S92">
        <f t="shared" si="29"/>
        <v>-7.6030006382482795E+27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-0.4246905854041107</v>
      </c>
      <c r="AC92">
        <f t="shared" si="30"/>
        <v>-0.37918802268224167</v>
      </c>
      <c r="AE92">
        <f t="shared" si="31"/>
        <v>0</v>
      </c>
      <c r="AF92">
        <f t="shared" si="32"/>
        <v>0</v>
      </c>
      <c r="AG92">
        <f t="shared" si="32"/>
        <v>-1.2468367448723707E-27</v>
      </c>
      <c r="AH92">
        <f t="shared" si="33"/>
        <v>-5.2870249655836663E-23</v>
      </c>
      <c r="AI92">
        <f t="shared" si="34"/>
        <v>-5.2871496492581538E-23</v>
      </c>
      <c r="AJ92">
        <f t="shared" si="35"/>
        <v>-4.5502562721869033E-2</v>
      </c>
      <c r="AK92">
        <f t="shared" si="49"/>
        <v>-2.9728340978287752E-2</v>
      </c>
      <c r="AL92">
        <f t="shared" si="26"/>
        <v>-7.5230903700156782E-2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-5.6325062894657946E-27</v>
      </c>
      <c r="AR92">
        <f t="shared" si="36"/>
        <v>-5.6326391206109696E-27</v>
      </c>
      <c r="AS92">
        <f t="shared" si="36"/>
        <v>-4.8475933513857609E-6</v>
      </c>
      <c r="AT92">
        <f t="shared" si="36"/>
        <v>-3.1670943229053623E-6</v>
      </c>
      <c r="AU92">
        <f t="shared" si="23"/>
        <v>-8.014687674291124E-6</v>
      </c>
      <c r="AW92">
        <v>89</v>
      </c>
      <c r="AX92">
        <f>IF(Z92&gt;0, (R92*SUMPRODUCT(K92:$K$98, X92:$X$98)-K92*$AZ$3)/Z92, 0)</f>
        <v>-7.6030006382482795E+27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8"/>
        <v>100000</v>
      </c>
      <c r="S93">
        <f t="shared" si="29"/>
        <v>-8.4722798986782438E+28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-0.37918802268224167</v>
      </c>
      <c r="AC93">
        <f t="shared" si="30"/>
        <v>-0.33856073453771574</v>
      </c>
      <c r="AE93">
        <f t="shared" si="31"/>
        <v>0</v>
      </c>
      <c r="AF93">
        <f t="shared" si="32"/>
        <v>0</v>
      </c>
      <c r="AG93">
        <f t="shared" si="32"/>
        <v>-9.9902487461059458E-29</v>
      </c>
      <c r="AH93">
        <f t="shared" si="33"/>
        <v>-4.5378635598503499E-24</v>
      </c>
      <c r="AI93">
        <f t="shared" si="34"/>
        <v>-4.5379634623378108E-24</v>
      </c>
      <c r="AJ93">
        <f t="shared" si="35"/>
        <v>-4.062728814452593E-2</v>
      </c>
      <c r="AK93">
        <f t="shared" si="49"/>
        <v>-2.6543161587756919E-2</v>
      </c>
      <c r="AL93">
        <f t="shared" si="26"/>
        <v>-6.7170449732282853E-2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-4.3164203889942058E-28</v>
      </c>
      <c r="AR93">
        <f t="shared" si="36"/>
        <v>-4.3165154163409081E-28</v>
      </c>
      <c r="AS93">
        <f t="shared" si="36"/>
        <v>-3.8644717405817613E-6</v>
      </c>
      <c r="AT93">
        <f t="shared" si="36"/>
        <v>-2.5247882038467488E-6</v>
      </c>
      <c r="AU93">
        <f t="shared" si="23"/>
        <v>-6.3892599444285109E-6</v>
      </c>
      <c r="AW93">
        <v>90</v>
      </c>
      <c r="AX93">
        <f>IF(Z93&gt;0, (R93*SUMPRODUCT(K93:$K$98, X93:$X$98)-K93*$AZ$3)/Z93, 0)</f>
        <v>-8.4722798986782438E+28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8"/>
        <v>100000</v>
      </c>
      <c r="S94">
        <f t="shared" si="29"/>
        <v>-1.0094444056993103E+30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-0.33856073453771574</v>
      </c>
      <c r="AC94">
        <f t="shared" si="30"/>
        <v>-0.3022863701229605</v>
      </c>
      <c r="AE94">
        <f t="shared" si="31"/>
        <v>0</v>
      </c>
      <c r="AF94">
        <f t="shared" si="32"/>
        <v>0</v>
      </c>
      <c r="AG94">
        <f t="shared" si="32"/>
        <v>-7.4864541428991904E-30</v>
      </c>
      <c r="AH94">
        <f t="shared" si="33"/>
        <v>-3.656680337741987E-25</v>
      </c>
      <c r="AI94">
        <f t="shared" si="34"/>
        <v>-3.6567552022834161E-25</v>
      </c>
      <c r="AJ94">
        <f t="shared" si="35"/>
        <v>-3.6274364414755234E-2</v>
      </c>
      <c r="AK94">
        <f t="shared" si="49"/>
        <v>-2.3699251417640104E-2</v>
      </c>
      <c r="AL94">
        <f t="shared" si="26"/>
        <v>-5.9973615832395341E-2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-3.1055696611903787E-29</v>
      </c>
      <c r="AR94">
        <f t="shared" si="36"/>
        <v>-3.1056332426432507E-29</v>
      </c>
      <c r="AS94">
        <f t="shared" si="36"/>
        <v>-3.0807332115607103E-6</v>
      </c>
      <c r="AT94">
        <f t="shared" si="36"/>
        <v>-2.0127456982196655E-6</v>
      </c>
      <c r="AU94">
        <f t="shared" si="23"/>
        <v>-5.0934789097803766E-6</v>
      </c>
      <c r="AW94">
        <v>91</v>
      </c>
      <c r="AX94">
        <f>IF(Z94&gt;0, (R94*SUMPRODUCT(K94:$K$98, X94:$X$98)-K94*$AZ$3)/Z94, 0)</f>
        <v>-1.0094444056993103E+30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8"/>
        <v>100000</v>
      </c>
      <c r="S95">
        <f t="shared" si="29"/>
        <v>-1.2921594225422061E+31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-0.3022863701229605</v>
      </c>
      <c r="AC95">
        <f t="shared" si="30"/>
        <v>-0.26989854475264324</v>
      </c>
      <c r="AE95">
        <f t="shared" si="31"/>
        <v>0</v>
      </c>
      <c r="AF95">
        <f t="shared" si="32"/>
        <v>0</v>
      </c>
      <c r="AG95">
        <f t="shared" si="32"/>
        <v>-5.2218507260822814E-31</v>
      </c>
      <c r="AH95">
        <f t="shared" si="33"/>
        <v>-2.7557618115447878E-26</v>
      </c>
      <c r="AI95">
        <f t="shared" si="34"/>
        <v>-2.7558140300520488E-26</v>
      </c>
      <c r="AJ95">
        <f t="shared" si="35"/>
        <v>-3.2387825370317258E-2</v>
      </c>
      <c r="AK95">
        <f t="shared" si="49"/>
        <v>-2.1160045908607237E-2</v>
      </c>
      <c r="AL95">
        <f t="shared" si="26"/>
        <v>-5.3547871278924492E-2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-2.0896710865307036E-30</v>
      </c>
      <c r="AR95">
        <f t="shared" si="36"/>
        <v>-2.0897106833871332E-30</v>
      </c>
      <c r="AS95">
        <f t="shared" si="36"/>
        <v>-2.4559416546242969E-6</v>
      </c>
      <c r="AT95">
        <f t="shared" si="36"/>
        <v>-1.6045485476878711E-6</v>
      </c>
      <c r="AU95">
        <f t="shared" si="23"/>
        <v>-4.0604902023121674E-6</v>
      </c>
      <c r="AW95">
        <v>92</v>
      </c>
      <c r="AX95">
        <f>IF(Z95&gt;0, (R95*SUMPRODUCT(K95:$K$98, X95:$X$98)-K95*$AZ$3)/Z95, 0)</f>
        <v>-1.2921594225422061E+31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8"/>
        <v>100000</v>
      </c>
      <c r="S96">
        <f t="shared" si="29"/>
        <v>-1.7869438923769993E+32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-0.26989854475264324</v>
      </c>
      <c r="AC96">
        <f t="shared" si="30"/>
        <v>-0.24098084352914573</v>
      </c>
      <c r="AE96">
        <f t="shared" si="31"/>
        <v>0</v>
      </c>
      <c r="AF96">
        <f t="shared" si="32"/>
        <v>0</v>
      </c>
      <c r="AG96">
        <f t="shared" si="32"/>
        <v>-3.3714103245932379E-32</v>
      </c>
      <c r="AH96">
        <f t="shared" si="33"/>
        <v>-1.9329964745448541E-27</v>
      </c>
      <c r="AI96">
        <f t="shared" si="34"/>
        <v>-1.9330301886481001E-27</v>
      </c>
      <c r="AJ96">
        <f t="shared" si="35"/>
        <v>-2.8917701223497516E-2</v>
      </c>
      <c r="AK96">
        <f t="shared" si="49"/>
        <v>-1.8892898132685028E-2</v>
      </c>
      <c r="AL96">
        <f t="shared" si="26"/>
        <v>-4.7810599356182544E-2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-1.3087277025164223E-31</v>
      </c>
      <c r="AR96">
        <f t="shared" si="36"/>
        <v>-1.3087505285181582E-31</v>
      </c>
      <c r="AS96">
        <f t="shared" si="36"/>
        <v>-1.9578616506890096E-6</v>
      </c>
      <c r="AT96">
        <f t="shared" si="36"/>
        <v>-1.2791362784501517E-6</v>
      </c>
      <c r="AU96">
        <f t="shared" si="23"/>
        <v>-3.2369979291391613E-6</v>
      </c>
      <c r="AW96">
        <v>93</v>
      </c>
      <c r="AX96">
        <f>IF(Z96&gt;0, (R96*SUMPRODUCT(K96:$K$98, X96:$X$98)-K96*$AZ$3)/Z96, 0)</f>
        <v>-1.7869438923769993E+32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8"/>
        <v>100000</v>
      </c>
      <c r="S97">
        <f t="shared" si="29"/>
        <v>-2.6870714458296707E+33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-0.24098084352914573</v>
      </c>
      <c r="AC97">
        <f t="shared" si="30"/>
        <v>-0.21516146743673725</v>
      </c>
      <c r="AE97">
        <f t="shared" si="31"/>
        <v>0</v>
      </c>
      <c r="AF97">
        <f t="shared" si="32"/>
        <v>0</v>
      </c>
      <c r="AG97">
        <f t="shared" si="32"/>
        <v>-2.0018212371192011E-33</v>
      </c>
      <c r="AH97">
        <f t="shared" si="33"/>
        <v>-1.2550056390541542E-28</v>
      </c>
      <c r="AI97">
        <f t="shared" si="34"/>
        <v>-1.2550256572665254E-28</v>
      </c>
      <c r="AJ97">
        <f t="shared" si="35"/>
        <v>-2.5819376092408475E-2</v>
      </c>
      <c r="AK97">
        <f t="shared" si="49"/>
        <v>-1.6868659047040203E-2</v>
      </c>
      <c r="AL97">
        <f t="shared" si="26"/>
        <v>-4.2688035139448674E-2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-7.5865773141857449E-33</v>
      </c>
      <c r="AR97">
        <f t="shared" si="36"/>
        <v>-7.5866983253677829E-33</v>
      </c>
      <c r="AS97">
        <f t="shared" si="36"/>
        <v>-1.5607953210212114E-6</v>
      </c>
      <c r="AT97">
        <f t="shared" si="36"/>
        <v>-1.0197196097338582E-6</v>
      </c>
      <c r="AU97">
        <f t="shared" si="23"/>
        <v>-2.5805149307550696E-6</v>
      </c>
      <c r="AW97">
        <v>94</v>
      </c>
      <c r="AX97">
        <f>IF(Z97&gt;0, (R97*SUMPRODUCT(K97:$K$98, X97:$X$98)-K97*$AZ$3)/Z97, 0)</f>
        <v>-2.6870714458296707E+33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-0.21516146743673725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-8.0072849484768045E-30</v>
      </c>
      <c r="AI98">
        <f t="shared" si="34"/>
        <v>-8.0072849484768045E-30</v>
      </c>
      <c r="AJ98">
        <f t="shared" si="35"/>
        <v>-0.21516146743673725</v>
      </c>
      <c r="AK98">
        <f t="shared" si="49"/>
        <v>-1.506130272057161E-2</v>
      </c>
      <c r="AL98">
        <f t="shared" si="26"/>
        <v>-0.23022277015730885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-4.3218279299154513E-34</v>
      </c>
      <c r="AR98">
        <f t="shared" si="36"/>
        <v>-4.3218279299154513E-34</v>
      </c>
      <c r="AS98">
        <f t="shared" si="36"/>
        <v>-1.1613060424264964E-5</v>
      </c>
      <c r="AT98">
        <f t="shared" si="36"/>
        <v>-8.1291422969854757E-7</v>
      </c>
      <c r="AU98">
        <f t="shared" si="36"/>
        <v>-1.242597465396351E-5</v>
      </c>
      <c r="AW98">
        <v>95</v>
      </c>
    </row>
    <row r="100" spans="5:50" x14ac:dyDescent="0.25">
      <c r="AN100" s="8">
        <f t="shared" ref="AN100:AU100" si="50">SUM(AN3:AN98)</f>
        <v>7343.8487270928108</v>
      </c>
      <c r="AO100" s="8">
        <f t="shared" si="50"/>
        <v>-734.38487270928113</v>
      </c>
      <c r="AP100" s="8">
        <f t="shared" si="50"/>
        <v>-449.61224827636471</v>
      </c>
      <c r="AQ100" s="8">
        <f t="shared" si="50"/>
        <v>-3559.297477076509</v>
      </c>
      <c r="AR100" s="8">
        <f t="shared" si="50"/>
        <v>2600.5541290306528</v>
      </c>
      <c r="AS100" s="8">
        <f t="shared" si="50"/>
        <v>-881.30341907488753</v>
      </c>
      <c r="AT100" s="8">
        <f t="shared" si="50"/>
        <v>322.18880040518542</v>
      </c>
      <c r="AU100" s="8">
        <f t="shared" si="50"/>
        <v>2041.4395103609534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ED20E-40A4-47A1-8554-D825FE042AFE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'S.35.04.B'!C3*(1+C12)</f>
        <v>15421.587617906684</v>
      </c>
      <c r="K3">
        <v>1</v>
      </c>
      <c r="L3" s="2">
        <v>0</v>
      </c>
      <c r="O3">
        <f>$C$3</f>
        <v>15421.587617906684</v>
      </c>
      <c r="P3">
        <f>O3*C5</f>
        <v>1542.1587617906684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15421.587617906684</v>
      </c>
      <c r="AF3">
        <f t="shared" ref="AF3:AG34" si="4">-$Z3*P3</f>
        <v>-1542.1587617906684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13679.428856116016</v>
      </c>
      <c r="AJ3">
        <f t="shared" ref="AJ3:AJ66" si="7">AB3-AC3</f>
        <v>0</v>
      </c>
      <c r="AL3">
        <f t="shared" ref="AL3:AL34" si="8">SUM(AI3:AK3)</f>
        <v>13679.428856116016</v>
      </c>
      <c r="AN3">
        <f t="shared" ref="AN3:AU34" si="9">AE3*$K3</f>
        <v>15421.587617906684</v>
      </c>
      <c r="AO3">
        <f t="shared" si="9"/>
        <v>-1542.1587617906684</v>
      </c>
      <c r="AP3">
        <f t="shared" si="9"/>
        <v>-200</v>
      </c>
      <c r="AQ3">
        <f t="shared" si="9"/>
        <v>0</v>
      </c>
      <c r="AR3">
        <f t="shared" si="9"/>
        <v>13679.428856116016</v>
      </c>
      <c r="AS3">
        <f t="shared" si="9"/>
        <v>0</v>
      </c>
      <c r="AT3">
        <f t="shared" si="9"/>
        <v>0</v>
      </c>
      <c r="AU3">
        <f t="shared" si="9"/>
        <v>13679.428856116016</v>
      </c>
      <c r="AW3">
        <v>0</v>
      </c>
      <c r="AX3">
        <f>IF(Z3&gt;0, (R3*SUMPRODUCT(K3:$K$98, X3:$X$98)-K3*$AZ$3)/Z3, 0)</f>
        <v>0</v>
      </c>
      <c r="AZ3">
        <f>C6*SUMPRODUCT(X4:X89, K4:K89)/1</f>
        <v>7829.8182799610649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100000</v>
      </c>
      <c r="S4">
        <f t="shared" si="1"/>
        <v>531.23180550920347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525.2019165306474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-135.07679999999999</v>
      </c>
      <c r="AI4">
        <f t="shared" si="6"/>
        <v>-135.07679999999999</v>
      </c>
      <c r="AJ4">
        <f t="shared" si="7"/>
        <v>-525.2019165306474</v>
      </c>
      <c r="AK4">
        <f>G4*SUM(AB4, AE4:AF4)</f>
        <v>0</v>
      </c>
      <c r="AL4">
        <f t="shared" si="8"/>
        <v>-660.27871653064744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-126.01623285754268</v>
      </c>
      <c r="AR4">
        <f t="shared" si="9"/>
        <v>-126.01623285754268</v>
      </c>
      <c r="AS4">
        <f t="shared" si="9"/>
        <v>-489.97286736696276</v>
      </c>
      <c r="AT4">
        <f t="shared" si="9"/>
        <v>0</v>
      </c>
      <c r="AU4">
        <f t="shared" si="9"/>
        <v>-615.98910022450548</v>
      </c>
      <c r="AW4">
        <v>1</v>
      </c>
      <c r="AX4">
        <f>IF(Z4&gt;0, (R4*SUMPRODUCT(K4:$K$98, X4:$X$98)-K4*$AZ$3)/Z4, 0)</f>
        <v>531.23180550920347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100000</v>
      </c>
      <c r="S5">
        <f t="shared" si="1"/>
        <v>1031.8065855075115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525.2019165306474</v>
      </c>
      <c r="AC5">
        <f t="shared" si="2"/>
        <v>1008.4616589913148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-138.80328736018078</v>
      </c>
      <c r="AI5">
        <f t="shared" si="6"/>
        <v>-163.23765503034073</v>
      </c>
      <c r="AJ5">
        <f t="shared" si="7"/>
        <v>-483.25974246066744</v>
      </c>
      <c r="AK5">
        <f>G5*SUM(AB5, AE5:AF5)</f>
        <v>21.533278577756544</v>
      </c>
      <c r="AL5">
        <f t="shared" si="8"/>
        <v>-624.9641189132517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-118.69180390096925</v>
      </c>
      <c r="AR5">
        <f t="shared" si="9"/>
        <v>-139.585827602477</v>
      </c>
      <c r="AS5">
        <f t="shared" si="9"/>
        <v>-413.23928039639003</v>
      </c>
      <c r="AT5">
        <f t="shared" si="9"/>
        <v>18.413279158611804</v>
      </c>
      <c r="AU5">
        <f t="shared" si="9"/>
        <v>-534.41182884025523</v>
      </c>
      <c r="AW5">
        <v>2</v>
      </c>
      <c r="AX5">
        <f>IF(Z5&gt;0, (R5*SUMPRODUCT(K5:$K$98, X5:$X$98)-K5*$AZ$3)/Z5, 0)</f>
        <v>1031.8065855075115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100000</v>
      </c>
      <c r="S6">
        <f t="shared" si="1"/>
        <v>1599.232297466323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1008.4616589913148</v>
      </c>
      <c r="AC6">
        <f t="shared" si="2"/>
        <v>1545.1098930787757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-144.37007042925737</v>
      </c>
      <c r="AI6">
        <f t="shared" si="6"/>
        <v>-168.52400190510841</v>
      </c>
      <c r="AJ6">
        <f t="shared" si="7"/>
        <v>-536.64823408746088</v>
      </c>
      <c r="AK6">
        <f>G6*SUM(AB6, AE6:AF6)</f>
        <v>58.995007050991923</v>
      </c>
      <c r="AL6">
        <f t="shared" si="8"/>
        <v>-646.17722894157737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-111.36852028505125</v>
      </c>
      <c r="AR6">
        <f t="shared" si="9"/>
        <v>-130.00110527675957</v>
      </c>
      <c r="AS6">
        <f t="shared" si="9"/>
        <v>-413.97583007478033</v>
      </c>
      <c r="AT6">
        <f t="shared" si="9"/>
        <v>45.50934012804673</v>
      </c>
      <c r="AU6">
        <f t="shared" si="9"/>
        <v>-498.46759522349316</v>
      </c>
      <c r="AW6">
        <v>3</v>
      </c>
      <c r="AX6">
        <f>IF(Z6&gt;0, (R6*SUMPRODUCT(K6:$K$98, X6:$X$98)-K6*$AZ$3)/Z6, 0)</f>
        <v>1599.232297466323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100000</v>
      </c>
      <c r="S7">
        <f t="shared" si="1"/>
        <v>2071.5845921825489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1545.1098930787757</v>
      </c>
      <c r="AC7">
        <f t="shared" si="2"/>
        <v>1978.3360727275483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-150.88226713447281</v>
      </c>
      <c r="AI7">
        <f t="shared" si="6"/>
        <v>-174.75693872878173</v>
      </c>
      <c r="AJ7">
        <f t="shared" si="7"/>
        <v>-433.22617964877259</v>
      </c>
      <c r="AK7">
        <f>G7*SUM(AB7, AE7:AF7)</f>
        <v>75.864895750167889</v>
      </c>
      <c r="AL7">
        <f t="shared" si="8"/>
        <v>-532.11822262738644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-105.8976381924888</v>
      </c>
      <c r="AR7">
        <f t="shared" si="9"/>
        <v>-122.65422186845723</v>
      </c>
      <c r="AS7">
        <f t="shared" si="9"/>
        <v>-304.0624329105006</v>
      </c>
      <c r="AT7">
        <f t="shared" si="9"/>
        <v>53.246239165414906</v>
      </c>
      <c r="AU7">
        <f t="shared" si="9"/>
        <v>-373.47041561354297</v>
      </c>
      <c r="AW7">
        <v>4</v>
      </c>
      <c r="AX7">
        <f>IF(Z7&gt;0, (R7*SUMPRODUCT(K7:$K$98, X7:$X$98)-K7*$AZ$3)/Z7, 0)</f>
        <v>2071.5845921825489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100000</v>
      </c>
      <c r="S8">
        <f t="shared" si="1"/>
        <v>2371.300832899647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1978.3360727275483</v>
      </c>
      <c r="AC8">
        <f t="shared" si="2"/>
        <v>2238.1832519144527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-157.39386798416785</v>
      </c>
      <c r="AI8">
        <f t="shared" si="6"/>
        <v>-180.99044439553762</v>
      </c>
      <c r="AJ8">
        <f t="shared" si="7"/>
        <v>-259.84717918690444</v>
      </c>
      <c r="AK8">
        <f t="shared" ref="AK8:AK71" si="22">G8*SUM(AB8:AB8, AE8:AF8)</f>
        <v>42.138558349096776</v>
      </c>
      <c r="AL8">
        <f t="shared" si="8"/>
        <v>-398.69906523334527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-103.11569579964208</v>
      </c>
      <c r="AR8">
        <f t="shared" si="9"/>
        <v>-118.57485838526814</v>
      </c>
      <c r="AS8">
        <f t="shared" si="9"/>
        <v>-170.2373988682148</v>
      </c>
      <c r="AT8">
        <f t="shared" si="9"/>
        <v>27.606836402279704</v>
      </c>
      <c r="AU8">
        <f t="shared" si="9"/>
        <v>-261.2054208512032</v>
      </c>
      <c r="AW8">
        <v>5</v>
      </c>
      <c r="AX8">
        <f>IF(Z8&gt;0, (R8*SUMPRODUCT(K8:$K$98, X8:$X$98)-K8*$AZ$3)/Z8, 0)</f>
        <v>2371.300832899647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100000</v>
      </c>
      <c r="S9">
        <f t="shared" si="1"/>
        <v>2580.059512894913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2238.1832519144527</v>
      </c>
      <c r="AC9">
        <f t="shared" si="2"/>
        <v>2406.6349777968935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-164.16874422573991</v>
      </c>
      <c r="AI9">
        <f t="shared" si="6"/>
        <v>-187.48831268693957</v>
      </c>
      <c r="AJ9">
        <f t="shared" si="7"/>
        <v>-168.45172588244077</v>
      </c>
      <c r="AK9">
        <f t="shared" si="22"/>
        <v>13.20528118629527</v>
      </c>
      <c r="AL9">
        <f t="shared" si="8"/>
        <v>-342.73475738308508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-101.8602304829314</v>
      </c>
      <c r="AR9">
        <f t="shared" si="9"/>
        <v>-116.32910291917354</v>
      </c>
      <c r="AS9">
        <f t="shared" si="9"/>
        <v>-104.51765166723327</v>
      </c>
      <c r="AT9">
        <f t="shared" si="9"/>
        <v>8.1933561200808498</v>
      </c>
      <c r="AU9">
        <f t="shared" si="9"/>
        <v>-212.65339846632597</v>
      </c>
      <c r="AW9">
        <v>6</v>
      </c>
      <c r="AX9">
        <f>IF(Z9&gt;0, (R9*SUMPRODUCT(K9:$K$98, X9:$X$98)-K9*$AZ$3)/Z9, 0)</f>
        <v>2580.059512894913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100000</v>
      </c>
      <c r="S10">
        <f t="shared" si="1"/>
        <v>2770.9819469345375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2406.6349777968935</v>
      </c>
      <c r="AC10">
        <f t="shared" si="2"/>
        <v>2554.1086374022361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-172.07798730168139</v>
      </c>
      <c r="AI10">
        <f t="shared" si="6"/>
        <v>-195.12134058144363</v>
      </c>
      <c r="AJ10">
        <f t="shared" si="7"/>
        <v>-147.47365960534262</v>
      </c>
      <c r="AK10">
        <f t="shared" si="22"/>
        <v>9.8672034089672636</v>
      </c>
      <c r="AL10">
        <f t="shared" si="8"/>
        <v>-332.72779677781898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-101.28792699669181</v>
      </c>
      <c r="AR10">
        <f t="shared" si="9"/>
        <v>-114.85162286133266</v>
      </c>
      <c r="AS10">
        <f t="shared" si="9"/>
        <v>-86.805415976032663</v>
      </c>
      <c r="AT10">
        <f t="shared" si="9"/>
        <v>5.8079978399376548</v>
      </c>
      <c r="AU10">
        <f t="shared" si="9"/>
        <v>-195.84904099742766</v>
      </c>
      <c r="AW10">
        <v>7</v>
      </c>
      <c r="AX10">
        <f>IF(Z10&gt;0, (R10*SUMPRODUCT(K10:$K$98, X10:$X$98)-K10*$AZ$3)/Z10, 0)</f>
        <v>2770.9819469345375</v>
      </c>
    </row>
    <row r="11" spans="1:52" x14ac:dyDescent="0.25">
      <c r="A11" t="s">
        <v>33</v>
      </c>
      <c r="C11" s="12">
        <f>AU91</f>
        <v>4265.4920543518137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100000</v>
      </c>
      <c r="S11">
        <f t="shared" si="1"/>
        <v>2945.2466648869686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2554.1086374022361</v>
      </c>
      <c r="AC11">
        <f t="shared" si="2"/>
        <v>2682.2952437602635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-179.67215941835215</v>
      </c>
      <c r="AI11">
        <f t="shared" si="6"/>
        <v>-202.44016112546217</v>
      </c>
      <c r="AJ11">
        <f t="shared" si="7"/>
        <v>-128.18660635802735</v>
      </c>
      <c r="AK11">
        <f t="shared" si="22"/>
        <v>6.1298607297653662</v>
      </c>
      <c r="AL11">
        <f t="shared" si="8"/>
        <v>-324.49690675372415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-100.49219053519788</v>
      </c>
      <c r="AR11">
        <f t="shared" si="9"/>
        <v>-113.22653053012816</v>
      </c>
      <c r="AS11">
        <f t="shared" si="9"/>
        <v>-71.695876043862583</v>
      </c>
      <c r="AT11">
        <f t="shared" si="9"/>
        <v>3.4284840478568226</v>
      </c>
      <c r="AU11">
        <f t="shared" si="9"/>
        <v>-181.4939225261339</v>
      </c>
      <c r="AW11">
        <v>8</v>
      </c>
      <c r="AX11">
        <f>IF(Z11&gt;0, (R11*SUMPRODUCT(K11:$K$98, X11:$X$98)-K11*$AZ$3)/Z11, 0)</f>
        <v>2945.2466648869686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100000</v>
      </c>
      <c r="S12">
        <f t="shared" si="1"/>
        <v>3111.445373440783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2682.2952437602635</v>
      </c>
      <c r="AC12">
        <f t="shared" si="2"/>
        <v>2799.4563886388751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-188.42679819195374</v>
      </c>
      <c r="AI12">
        <f t="shared" si="6"/>
        <v>-210.92001318244468</v>
      </c>
      <c r="AJ12">
        <f t="shared" si="7"/>
        <v>-117.16114487861159</v>
      </c>
      <c r="AK12">
        <f t="shared" si="22"/>
        <v>6.1692790606486057</v>
      </c>
      <c r="AL12">
        <f t="shared" si="8"/>
        <v>-321.91187900040768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-100.1508463483448</v>
      </c>
      <c r="AR12">
        <f t="shared" si="9"/>
        <v>-112.10622923447792</v>
      </c>
      <c r="AS12">
        <f t="shared" si="9"/>
        <v>-62.272394008311785</v>
      </c>
      <c r="AT12">
        <f t="shared" si="9"/>
        <v>3.2790374045079083</v>
      </c>
      <c r="AU12">
        <f t="shared" si="9"/>
        <v>-171.09958583828183</v>
      </c>
      <c r="AW12">
        <v>9</v>
      </c>
      <c r="AX12">
        <f>IF(Z12&gt;0, (R12*SUMPRODUCT(K12:$K$98, X12:$X$98)-K12*$AZ$3)/Z12, 0)</f>
        <v>3111.445373440783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100000</v>
      </c>
      <c r="S13">
        <f t="shared" si="1"/>
        <v>3268.6379806070636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2799.4563886388751</v>
      </c>
      <c r="AC13">
        <f t="shared" si="2"/>
        <v>2905.0135707298145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-197.77753101264898</v>
      </c>
      <c r="AI13">
        <f t="shared" si="6"/>
        <v>-219.99636947048185</v>
      </c>
      <c r="AJ13">
        <f t="shared" si="7"/>
        <v>-105.55718209093948</v>
      </c>
      <c r="AK13">
        <f t="shared" si="22"/>
        <v>5.5989127772777501</v>
      </c>
      <c r="AL13">
        <f t="shared" si="8"/>
        <v>-319.95463878414358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-99.924772098296003</v>
      </c>
      <c r="AR13">
        <f t="shared" si="9"/>
        <v>-111.15057898252599</v>
      </c>
      <c r="AS13">
        <f t="shared" si="9"/>
        <v>-53.331525122036588</v>
      </c>
      <c r="AT13">
        <f t="shared" si="9"/>
        <v>2.8287848493362748</v>
      </c>
      <c r="AU13">
        <f t="shared" si="9"/>
        <v>-161.65331925522631</v>
      </c>
      <c r="AW13">
        <v>10</v>
      </c>
      <c r="AX13">
        <f>IF(Z13&gt;0, (R13*SUMPRODUCT(K13:$K$98, X13:$X$98)-K13*$AZ$3)/Z13, 0)</f>
        <v>3268.6379806070636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100000</v>
      </c>
      <c r="S14">
        <f t="shared" si="1"/>
        <v>3417.5857855041509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2905.0135707298145</v>
      </c>
      <c r="AC14">
        <f t="shared" si="2"/>
        <v>2999.913711841748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-207.861144288595</v>
      </c>
      <c r="AI14">
        <f t="shared" si="6"/>
        <v>-229.80582907577738</v>
      </c>
      <c r="AJ14">
        <f t="shared" si="7"/>
        <v>-94.900141111933408</v>
      </c>
      <c r="AK14">
        <f t="shared" si="22"/>
        <v>5.2290244273136661</v>
      </c>
      <c r="AL14">
        <f t="shared" si="8"/>
        <v>-319.47694576039714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-99.847308560546765</v>
      </c>
      <c r="AR14">
        <f t="shared" si="9"/>
        <v>-110.38856542078794</v>
      </c>
      <c r="AS14">
        <f t="shared" si="9"/>
        <v>-45.585834257155824</v>
      </c>
      <c r="AT14">
        <f t="shared" si="9"/>
        <v>2.5117922700345248</v>
      </c>
      <c r="AU14">
        <f t="shared" si="9"/>
        <v>-153.46260740790925</v>
      </c>
      <c r="AW14">
        <v>11</v>
      </c>
      <c r="AX14">
        <f>IF(Z14&gt;0, (R14*SUMPRODUCT(K14:$K$98, X14:$X$98)-K14*$AZ$3)/Z14, 0)</f>
        <v>3417.5857855041509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100000</v>
      </c>
      <c r="S15">
        <f t="shared" si="1"/>
        <v>3568.3056554296836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2999.913711841748</v>
      </c>
      <c r="AC15">
        <f t="shared" si="2"/>
        <v>3093.0987913322961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-218.38893850760331</v>
      </c>
      <c r="AI15">
        <f t="shared" si="6"/>
        <v>-240.05957921228696</v>
      </c>
      <c r="AJ15">
        <f t="shared" si="7"/>
        <v>-93.185079490548105</v>
      </c>
      <c r="AK15">
        <f t="shared" si="22"/>
        <v>12.299646218551167</v>
      </c>
      <c r="AL15">
        <f t="shared" si="8"/>
        <v>-320.94501248428389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-99.52034502579771</v>
      </c>
      <c r="AR15">
        <f t="shared" si="9"/>
        <v>-109.39570618006756</v>
      </c>
      <c r="AS15">
        <f t="shared" si="9"/>
        <v>-42.464656523035671</v>
      </c>
      <c r="AT15">
        <f t="shared" si="9"/>
        <v>5.6049772654709979</v>
      </c>
      <c r="AU15">
        <f t="shared" si="9"/>
        <v>-146.25538543763224</v>
      </c>
      <c r="AW15">
        <v>12</v>
      </c>
      <c r="AX15">
        <f>IF(Z15&gt;0, (R15*SUMPRODUCT(K15:$K$98, X15:$X$98)-K15*$AZ$3)/Z15, 0)</f>
        <v>3568.3056554296836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100000</v>
      </c>
      <c r="S16">
        <f t="shared" si="1"/>
        <v>3722.9841598037565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3093.0987913322961</v>
      </c>
      <c r="AC16">
        <f t="shared" si="2"/>
        <v>3186.3100582815327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-230.89660262795189</v>
      </c>
      <c r="AI16">
        <f t="shared" si="6"/>
        <v>-252.29281277493172</v>
      </c>
      <c r="AJ16">
        <f t="shared" si="7"/>
        <v>-93.211266949236688</v>
      </c>
      <c r="AK16">
        <f t="shared" si="22"/>
        <v>21.961001418459304</v>
      </c>
      <c r="AL16">
        <f t="shared" si="8"/>
        <v>-323.54307830570906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-99.536577930988841</v>
      </c>
      <c r="AR16">
        <f t="shared" si="9"/>
        <v>-108.76021099654029</v>
      </c>
      <c r="AS16">
        <f t="shared" si="9"/>
        <v>-40.182187313031228</v>
      </c>
      <c r="AT16">
        <f t="shared" si="9"/>
        <v>9.467107372962305</v>
      </c>
      <c r="AU16">
        <f t="shared" si="9"/>
        <v>-139.47529093660921</v>
      </c>
      <c r="AW16">
        <v>13</v>
      </c>
      <c r="AX16">
        <f>IF(Z16&gt;0, (R16*SUMPRODUCT(K16:$K$98, X16:$X$98)-K16*$AZ$3)/Z16, 0)</f>
        <v>3722.9841598037565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100000</v>
      </c>
      <c r="S17">
        <f t="shared" si="1"/>
        <v>3893.2971860337411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3186.3100582815327</v>
      </c>
      <c r="AC17">
        <f t="shared" si="2"/>
        <v>3289.2047216891656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-245.20981144717234</v>
      </c>
      <c r="AI17">
        <f t="shared" si="6"/>
        <v>-266.33075703982058</v>
      </c>
      <c r="AJ17">
        <f t="shared" si="7"/>
        <v>-102.89466340763283</v>
      </c>
      <c r="AK17">
        <f t="shared" si="22"/>
        <v>43.971078804285149</v>
      </c>
      <c r="AL17">
        <f t="shared" si="8"/>
        <v>-325.25434164316829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-99.367192649655934</v>
      </c>
      <c r="AR17">
        <f t="shared" si="9"/>
        <v>-107.92610412738742</v>
      </c>
      <c r="AS17">
        <f t="shared" si="9"/>
        <v>-41.696348857763688</v>
      </c>
      <c r="AT17">
        <f t="shared" si="9"/>
        <v>17.818547442176541</v>
      </c>
      <c r="AU17">
        <f t="shared" si="9"/>
        <v>-131.80390554297458</v>
      </c>
      <c r="AW17">
        <v>14</v>
      </c>
      <c r="AX17">
        <f>IF(Z17&gt;0, (R17*SUMPRODUCT(K17:$K$98, X17:$X$98)-K17*$AZ$3)/Z17, 0)</f>
        <v>3893.2971860337411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100000</v>
      </c>
      <c r="S18">
        <f t="shared" si="1"/>
        <v>4085.7244369233713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3289.2047216891656</v>
      </c>
      <c r="AC18">
        <f t="shared" si="2"/>
        <v>3401.8381714423008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-377.37798847394822</v>
      </c>
      <c r="AI18">
        <f t="shared" si="6"/>
        <v>-398.19338011355148</v>
      </c>
      <c r="AJ18">
        <f t="shared" si="7"/>
        <v>-112.63344975313521</v>
      </c>
      <c r="AK18">
        <f t="shared" si="22"/>
        <v>71.046821988485974</v>
      </c>
      <c r="AL18">
        <f t="shared" si="8"/>
        <v>-439.78000787820071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-142.70823573580816</v>
      </c>
      <c r="AR18">
        <f t="shared" si="9"/>
        <v>-150.57972773524875</v>
      </c>
      <c r="AS18">
        <f t="shared" si="9"/>
        <v>-42.593159617250308</v>
      </c>
      <c r="AT18">
        <f t="shared" si="9"/>
        <v>26.866873347894757</v>
      </c>
      <c r="AU18">
        <f t="shared" si="9"/>
        <v>-166.30601400460429</v>
      </c>
      <c r="AW18">
        <v>15</v>
      </c>
      <c r="AX18">
        <f>IF(Z18&gt;0, (R18*SUMPRODUCT(K18:$K$98, X18:$X$98)-K18*$AZ$3)/Z18, 0)</f>
        <v>4085.7244369233713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100000</v>
      </c>
      <c r="S19">
        <f t="shared" si="1"/>
        <v>4222.6146036100236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3401.8381714423008</v>
      </c>
      <c r="AC19">
        <f t="shared" si="2"/>
        <v>3458.7692851251163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-518.34313411650294</v>
      </c>
      <c r="AI19">
        <f t="shared" si="6"/>
        <v>-538.82078605618108</v>
      </c>
      <c r="AJ19">
        <f t="shared" si="7"/>
        <v>-56.931113682815521</v>
      </c>
      <c r="AK19">
        <f t="shared" si="22"/>
        <v>75.86099122316331</v>
      </c>
      <c r="AL19">
        <f t="shared" si="8"/>
        <v>-519.8909085158333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-182.79887397625862</v>
      </c>
      <c r="AR19">
        <f t="shared" si="9"/>
        <v>-190.02052208901159</v>
      </c>
      <c r="AS19">
        <f t="shared" si="9"/>
        <v>-20.07732482686648</v>
      </c>
      <c r="AT19">
        <f t="shared" si="9"/>
        <v>26.753134866835666</v>
      </c>
      <c r="AU19">
        <f t="shared" si="9"/>
        <v>-183.34471204904241</v>
      </c>
      <c r="AW19">
        <v>16</v>
      </c>
      <c r="AX19">
        <f>IF(Z19&gt;0, (R19*SUMPRODUCT(K19:$K$98, X19:$X$98)-K19*$AZ$3)/Z19, 0)</f>
        <v>4222.6146036100236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100000</v>
      </c>
      <c r="S20">
        <f t="shared" si="1"/>
        <v>4250.0500208951089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3458.7692851251163</v>
      </c>
      <c r="AC20">
        <f t="shared" si="2"/>
        <v>3418.1847778611545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-664.57114958191244</v>
      </c>
      <c r="AI20">
        <f t="shared" si="6"/>
        <v>-684.67788221479827</v>
      </c>
      <c r="AJ20">
        <f t="shared" si="7"/>
        <v>40.584507263961768</v>
      </c>
      <c r="AK20">
        <f t="shared" si="22"/>
        <v>14.872707926038</v>
      </c>
      <c r="AL20">
        <f t="shared" si="8"/>
        <v>-629.22066702479856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-222.29691879053297</v>
      </c>
      <c r="AR20">
        <f t="shared" si="9"/>
        <v>-229.02255639013006</v>
      </c>
      <c r="AS20">
        <f t="shared" si="9"/>
        <v>13.575387557955841</v>
      </c>
      <c r="AT20">
        <f t="shared" si="9"/>
        <v>4.9748731164597162</v>
      </c>
      <c r="AU20">
        <f t="shared" si="9"/>
        <v>-210.47229571571452</v>
      </c>
      <c r="AW20">
        <v>17</v>
      </c>
      <c r="AX20">
        <f>IF(Z20&gt;0, (R20*SUMPRODUCT(K20:$K$98, X20:$X$98)-K20*$AZ$3)/Z20, 0)</f>
        <v>4250.0500208951089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100000</v>
      </c>
      <c r="S21">
        <f t="shared" si="1"/>
        <v>4219.0299442924243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3418.1847778611545</v>
      </c>
      <c r="AC21">
        <f t="shared" si="2"/>
        <v>3324.3995879726208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-827.30703657768083</v>
      </c>
      <c r="AI21">
        <f t="shared" si="6"/>
        <v>-847.00587512509344</v>
      </c>
      <c r="AJ21">
        <f t="shared" si="7"/>
        <v>93.78518988853375</v>
      </c>
      <c r="AK21">
        <f t="shared" si="22"/>
        <v>5.4690956445778474</v>
      </c>
      <c r="AL21">
        <f t="shared" si="8"/>
        <v>-747.75158959198188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-263.15286347247047</v>
      </c>
      <c r="AR21">
        <f t="shared" si="9"/>
        <v>-269.41874245287579</v>
      </c>
      <c r="AS21">
        <f t="shared" si="9"/>
        <v>29.83153796511883</v>
      </c>
      <c r="AT21">
        <f t="shared" si="9"/>
        <v>1.7396300476653097</v>
      </c>
      <c r="AU21">
        <f t="shared" si="9"/>
        <v>-237.84757444009165</v>
      </c>
      <c r="AW21">
        <v>18</v>
      </c>
      <c r="AX21">
        <f>IF(Z21&gt;0, (R21*SUMPRODUCT(K21:$K$98, X21:$X$98)-K21*$AZ$3)/Z21, 0)</f>
        <v>4219.0299442924243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100000</v>
      </c>
      <c r="S22">
        <f t="shared" si="1"/>
        <v>4189.9603081909872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3324.3995879726208</v>
      </c>
      <c r="AC22">
        <f t="shared" si="2"/>
        <v>3226.3523772633084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-1005.4211551059354</v>
      </c>
      <c r="AI22">
        <f t="shared" si="6"/>
        <v>-1024.6716499790973</v>
      </c>
      <c r="AJ22">
        <f t="shared" si="7"/>
        <v>98.047210709312367</v>
      </c>
      <c r="AK22">
        <f t="shared" si="22"/>
        <v>69.812391347425034</v>
      </c>
      <c r="AL22">
        <f t="shared" si="8"/>
        <v>-856.81204792235985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-298.60696270995203</v>
      </c>
      <c r="AR22">
        <f t="shared" si="9"/>
        <v>-304.32429994275839</v>
      </c>
      <c r="AS22">
        <f t="shared" si="9"/>
        <v>29.11971728803104</v>
      </c>
      <c r="AT22">
        <f t="shared" si="9"/>
        <v>20.734063565209798</v>
      </c>
      <c r="AU22">
        <f t="shared" si="9"/>
        <v>-254.47051908951755</v>
      </c>
      <c r="AW22">
        <v>19</v>
      </c>
      <c r="AX22">
        <f>IF(Z22&gt;0, (R22*SUMPRODUCT(K22:$K$98, X22:$X$98)-K22*$AZ$3)/Z22, 0)</f>
        <v>4189.9603081909872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100000</v>
      </c>
      <c r="S23">
        <f t="shared" si="1"/>
        <v>4233.6896348407117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3226.3523772633084</v>
      </c>
      <c r="AC23">
        <f t="shared" si="2"/>
        <v>3176.898814095342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-1193.4214933291209</v>
      </c>
      <c r="AI23">
        <f t="shared" si="6"/>
        <v>-1212.181127880219</v>
      </c>
      <c r="AJ23">
        <f t="shared" si="7"/>
        <v>49.453563167966422</v>
      </c>
      <c r="AK23">
        <f t="shared" si="22"/>
        <v>225.84466640843161</v>
      </c>
      <c r="AL23">
        <f t="shared" si="8"/>
        <v>-936.88289830382098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-316.46649972965457</v>
      </c>
      <c r="AR23">
        <f t="shared" si="9"/>
        <v>-321.44110083729214</v>
      </c>
      <c r="AS23">
        <f t="shared" si="9"/>
        <v>13.113888196590109</v>
      </c>
      <c r="AT23">
        <f t="shared" si="9"/>
        <v>59.888540185003414</v>
      </c>
      <c r="AU23">
        <f t="shared" si="9"/>
        <v>-248.43867245569857</v>
      </c>
      <c r="AW23">
        <v>20</v>
      </c>
      <c r="AX23">
        <f>IF(Z23&gt;0, (R23*SUMPRODUCT(K23:$K$98, X23:$X$98)-K23*$AZ$3)/Z23, 0)</f>
        <v>4233.6896348407117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100000</v>
      </c>
      <c r="S24">
        <f t="shared" si="1"/>
        <v>4229.4087936871902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3176.898814095342</v>
      </c>
      <c r="AC24">
        <f t="shared" si="2"/>
        <v>3082.890706813891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-1396.3881053644723</v>
      </c>
      <c r="AI24">
        <f t="shared" si="6"/>
        <v>-1414.6110465437182</v>
      </c>
      <c r="AJ24">
        <f t="shared" si="7"/>
        <v>94.008107281450975</v>
      </c>
      <c r="AK24">
        <f t="shared" si="22"/>
        <v>222.38291698667396</v>
      </c>
      <c r="AL24">
        <f t="shared" si="8"/>
        <v>-1098.2200222755932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-330.6145835127399</v>
      </c>
      <c r="AR24">
        <f t="shared" si="9"/>
        <v>-334.92912191736275</v>
      </c>
      <c r="AS24">
        <f t="shared" si="9"/>
        <v>22.257745619772059</v>
      </c>
      <c r="AT24">
        <f t="shared" si="9"/>
        <v>52.652292867180449</v>
      </c>
      <c r="AU24">
        <f t="shared" si="9"/>
        <v>-260.01908343041026</v>
      </c>
      <c r="AW24">
        <v>21</v>
      </c>
      <c r="AX24">
        <f>IF(Z24&gt;0, (R24*SUMPRODUCT(K24:$K$98, X24:$X$98)-K24*$AZ$3)/Z24, 0)</f>
        <v>4229.4087936871902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100000</v>
      </c>
      <c r="S25">
        <f t="shared" si="1"/>
        <v>4182.7337288901381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3082.890706813891</v>
      </c>
      <c r="AC25">
        <f t="shared" si="2"/>
        <v>2950.8996879870479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-1613.3003079633543</v>
      </c>
      <c r="AI25">
        <f t="shared" si="6"/>
        <v>-1630.9376946538168</v>
      </c>
      <c r="AJ25">
        <f t="shared" si="7"/>
        <v>131.99101882684317</v>
      </c>
      <c r="AK25">
        <f t="shared" si="22"/>
        <v>215.80234947697238</v>
      </c>
      <c r="AL25">
        <f t="shared" si="8"/>
        <v>-1283.1443263500014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-341.04607818787429</v>
      </c>
      <c r="AR25">
        <f t="shared" si="9"/>
        <v>-344.77456043669929</v>
      </c>
      <c r="AS25">
        <f t="shared" si="9"/>
        <v>27.902442654178959</v>
      </c>
      <c r="AT25">
        <f t="shared" si="9"/>
        <v>45.619866673032497</v>
      </c>
      <c r="AU25">
        <f t="shared" si="9"/>
        <v>-271.25225110948787</v>
      </c>
      <c r="AW25">
        <v>22</v>
      </c>
      <c r="AX25">
        <f>IF(Z25&gt;0, (R25*SUMPRODUCT(K25:$K$98, X25:$X$98)-K25*$AZ$3)/Z25, 0)</f>
        <v>4182.7337288901381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100000</v>
      </c>
      <c r="S26">
        <f t="shared" si="1"/>
        <v>4097.4125936845976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2950.8996879870479</v>
      </c>
      <c r="AC26">
        <f t="shared" si="2"/>
        <v>2787.1960782687233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-1820.731344352813</v>
      </c>
      <c r="AI26">
        <f t="shared" si="6"/>
        <v>-1837.7371743402828</v>
      </c>
      <c r="AJ26">
        <f t="shared" si="7"/>
        <v>163.70360971832451</v>
      </c>
      <c r="AK26">
        <f t="shared" si="22"/>
        <v>206.56297815909338</v>
      </c>
      <c r="AL26">
        <f t="shared" si="8"/>
        <v>-1467.470586462865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-343.65739140012153</v>
      </c>
      <c r="AR26">
        <f t="shared" si="9"/>
        <v>-346.86718904007216</v>
      </c>
      <c r="AS26">
        <f t="shared" si="9"/>
        <v>30.898548351503294</v>
      </c>
      <c r="AT26">
        <f t="shared" si="9"/>
        <v>38.988121149321408</v>
      </c>
      <c r="AU26">
        <f t="shared" si="9"/>
        <v>-276.9805195392475</v>
      </c>
      <c r="AW26">
        <v>23</v>
      </c>
      <c r="AX26">
        <f>IF(Z26&gt;0, (R26*SUMPRODUCT(K26:$K$98, X26:$X$98)-K26*$AZ$3)/Z26, 0)</f>
        <v>4097.4125936845976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100000</v>
      </c>
      <c r="S27">
        <f t="shared" si="1"/>
        <v>3983.2800660199505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2787.1960782687233</v>
      </c>
      <c r="AC27">
        <f t="shared" si="2"/>
        <v>2601.8801765735552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-2023.0456423164278</v>
      </c>
      <c r="AI27">
        <f t="shared" si="6"/>
        <v>-2039.3756525934439</v>
      </c>
      <c r="AJ27">
        <f t="shared" si="7"/>
        <v>185.31590169516812</v>
      </c>
      <c r="AK27">
        <f t="shared" si="22"/>
        <v>195.10372547881065</v>
      </c>
      <c r="AL27">
        <f t="shared" si="8"/>
        <v>-1658.956025419465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-340.93177441649487</v>
      </c>
      <c r="AR27">
        <f t="shared" si="9"/>
        <v>-343.68377331534714</v>
      </c>
      <c r="AS27">
        <f t="shared" si="9"/>
        <v>31.230179819464645</v>
      </c>
      <c r="AT27">
        <f t="shared" si="9"/>
        <v>32.879663182782295</v>
      </c>
      <c r="AU27">
        <f t="shared" si="9"/>
        <v>-279.57393031310016</v>
      </c>
      <c r="AW27">
        <v>24</v>
      </c>
      <c r="AX27">
        <f>IF(Z27&gt;0, (R27*SUMPRODUCT(K27:$K$98, X27:$X$98)-K27*$AZ$3)/Z27, 0)</f>
        <v>3983.2800660199505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100000</v>
      </c>
      <c r="S28">
        <f t="shared" si="1"/>
        <v>3847.340938300033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2601.8801765735552</v>
      </c>
      <c r="AC28">
        <f t="shared" si="2"/>
        <v>2402.32473225077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-2225.6697486076478</v>
      </c>
      <c r="AI28">
        <f t="shared" si="6"/>
        <v>-2241.2800413447417</v>
      </c>
      <c r="AJ28">
        <f t="shared" si="7"/>
        <v>199.55544432278521</v>
      </c>
      <c r="AK28">
        <f t="shared" si="22"/>
        <v>182.13161236014889</v>
      </c>
      <c r="AL28">
        <f t="shared" si="8"/>
        <v>-1859.5929846618076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-334.89178782948608</v>
      </c>
      <c r="AR28">
        <f t="shared" si="9"/>
        <v>-337.24063533776416</v>
      </c>
      <c r="AS28">
        <f t="shared" si="9"/>
        <v>30.026682782642268</v>
      </c>
      <c r="AT28">
        <f t="shared" si="9"/>
        <v>27.404955888767656</v>
      </c>
      <c r="AU28">
        <f t="shared" si="9"/>
        <v>-279.80899666635423</v>
      </c>
      <c r="AW28">
        <v>25</v>
      </c>
      <c r="AX28">
        <f>IF(Z28&gt;0, (R28*SUMPRODUCT(K28:$K$98, X28:$X$98)-K28*$AZ$3)/Z28, 0)</f>
        <v>3847.340938300033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100000</v>
      </c>
      <c r="S29">
        <f t="shared" si="1"/>
        <v>3695.1751837980737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2402.32473225077</v>
      </c>
      <c r="AC29">
        <f t="shared" si="2"/>
        <v>2193.6618105763819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-2451.1892330436804</v>
      </c>
      <c r="AI29">
        <f t="shared" si="6"/>
        <v>-2466.0306255451424</v>
      </c>
      <c r="AJ29">
        <f t="shared" si="7"/>
        <v>208.66292167438814</v>
      </c>
      <c r="AK29">
        <f t="shared" si="22"/>
        <v>168.16273125755393</v>
      </c>
      <c r="AL29">
        <f t="shared" si="8"/>
        <v>-2089.2049726132004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-329.30823610828651</v>
      </c>
      <c r="AR29">
        <f t="shared" si="9"/>
        <v>-331.30212247175524</v>
      </c>
      <c r="AS29">
        <f t="shared" si="9"/>
        <v>28.033094202388661</v>
      </c>
      <c r="AT29">
        <f t="shared" si="9"/>
        <v>22.592042941055979</v>
      </c>
      <c r="AU29">
        <f t="shared" si="9"/>
        <v>-280.67698532831059</v>
      </c>
      <c r="AW29">
        <v>26</v>
      </c>
      <c r="AX29">
        <f>IF(Z29&gt;0, (R29*SUMPRODUCT(K29:$K$98, X29:$X$98)-K29*$AZ$3)/Z29, 0)</f>
        <v>3695.1751837980737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100000</v>
      </c>
      <c r="S30">
        <f t="shared" si="1"/>
        <v>3523.3283546498869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2193.6618105763819</v>
      </c>
      <c r="AC30">
        <f t="shared" si="2"/>
        <v>1977.0579192494329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-2658.5544300285269</v>
      </c>
      <c r="AI30">
        <f t="shared" si="6"/>
        <v>-2672.582769997467</v>
      </c>
      <c r="AJ30">
        <f t="shared" si="7"/>
        <v>216.603891326949</v>
      </c>
      <c r="AK30">
        <f t="shared" si="22"/>
        <v>153.55632674034675</v>
      </c>
      <c r="AL30">
        <f t="shared" si="8"/>
        <v>-2302.4225519301713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-318.89909444932943</v>
      </c>
      <c r="AR30">
        <f t="shared" si="9"/>
        <v>-320.58182280056894</v>
      </c>
      <c r="AS30">
        <f t="shared" si="9"/>
        <v>25.982084104865894</v>
      </c>
      <c r="AT30">
        <f t="shared" si="9"/>
        <v>18.419398524007832</v>
      </c>
      <c r="AU30">
        <f t="shared" si="9"/>
        <v>-276.18034017169521</v>
      </c>
      <c r="AW30">
        <v>27</v>
      </c>
      <c r="AX30">
        <f>IF(Z30&gt;0, (R30*SUMPRODUCT(K30:$K$98, X30:$X$98)-K30*$AZ$3)/Z30, 0)</f>
        <v>3523.3283546498869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100000</v>
      </c>
      <c r="S31">
        <f t="shared" si="1"/>
        <v>3335.4330795924257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1977.0579192494329</v>
      </c>
      <c r="AC31">
        <f t="shared" si="2"/>
        <v>1758.7877040691553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-2821.8113024040863</v>
      </c>
      <c r="AI31">
        <f t="shared" si="6"/>
        <v>-2834.9939061477362</v>
      </c>
      <c r="AJ31">
        <f t="shared" si="7"/>
        <v>218.27021518027755</v>
      </c>
      <c r="AK31">
        <f t="shared" si="22"/>
        <v>138.39405434746033</v>
      </c>
      <c r="AL31">
        <f t="shared" si="8"/>
        <v>-2478.3296366199979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-302.21615487168623</v>
      </c>
      <c r="AR31">
        <f t="shared" si="9"/>
        <v>-303.6280125005818</v>
      </c>
      <c r="AS31">
        <f t="shared" si="9"/>
        <v>23.376752761107486</v>
      </c>
      <c r="AT31">
        <f t="shared" si="9"/>
        <v>14.822011282738586</v>
      </c>
      <c r="AU31">
        <f t="shared" si="9"/>
        <v>-265.42924845673571</v>
      </c>
      <c r="AW31">
        <v>28</v>
      </c>
      <c r="AX31">
        <f>IF(Z31&gt;0, (R31*SUMPRODUCT(K31:$K$98, X31:$X$98)-K31*$AZ$3)/Z31, 0)</f>
        <v>3335.4330795924257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100000</v>
      </c>
      <c r="S32">
        <f t="shared" si="1"/>
        <v>3141.0801012565762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1758.7877040691553</v>
      </c>
      <c r="AC32">
        <f t="shared" si="2"/>
        <v>1546.4187628305499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-2971.0405503034899</v>
      </c>
      <c r="AI32">
        <f t="shared" si="6"/>
        <v>-2983.3485678721277</v>
      </c>
      <c r="AJ32">
        <f t="shared" si="7"/>
        <v>212.36894123860543</v>
      </c>
      <c r="AK32">
        <f t="shared" si="22"/>
        <v>123.11513928484088</v>
      </c>
      <c r="AL32">
        <f t="shared" si="8"/>
        <v>-2647.8644873486815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-284.10590715628621</v>
      </c>
      <c r="AR32">
        <f t="shared" si="9"/>
        <v>-285.28286197646736</v>
      </c>
      <c r="AS32">
        <f t="shared" si="9"/>
        <v>20.30779105194334</v>
      </c>
      <c r="AT32">
        <f t="shared" si="9"/>
        <v>11.772891597733087</v>
      </c>
      <c r="AU32">
        <f t="shared" si="9"/>
        <v>-253.20217932679094</v>
      </c>
      <c r="AW32">
        <v>29</v>
      </c>
      <c r="AX32">
        <f>IF(Z32&gt;0, (R32*SUMPRODUCT(K32:$K$98, X32:$X$98)-K32*$AZ$3)/Z32, 0)</f>
        <v>3141.0801012565762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100000</v>
      </c>
      <c r="S33">
        <f t="shared" si="1"/>
        <v>2941.0114653856417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1546.4187628305499</v>
      </c>
      <c r="AC33">
        <f t="shared" si="2"/>
        <v>1342.5335821323722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-3091.0468063317267</v>
      </c>
      <c r="AI33">
        <f t="shared" si="6"/>
        <v>-3102.4589820230949</v>
      </c>
      <c r="AJ33">
        <f t="shared" si="7"/>
        <v>203.88518069817769</v>
      </c>
      <c r="AK33">
        <f t="shared" si="22"/>
        <v>108.2493133981385</v>
      </c>
      <c r="AL33">
        <f t="shared" si="8"/>
        <v>-2790.3244879267791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-263.91206395616371</v>
      </c>
      <c r="AR33">
        <f t="shared" si="9"/>
        <v>-264.88642993301335</v>
      </c>
      <c r="AS33">
        <f t="shared" si="9"/>
        <v>17.407616972318628</v>
      </c>
      <c r="AT33">
        <f t="shared" si="9"/>
        <v>9.2422734143723684</v>
      </c>
      <c r="AU33">
        <f t="shared" si="9"/>
        <v>-238.23653954632235</v>
      </c>
      <c r="AW33">
        <v>30</v>
      </c>
      <c r="AX33">
        <f>IF(Z33&gt;0, (R33*SUMPRODUCT(K33:$K$98, X33:$X$98)-K33*$AZ$3)/Z33, 0)</f>
        <v>2941.0114653856417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100000</v>
      </c>
      <c r="S34">
        <f t="shared" si="1"/>
        <v>2738.7626490862694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1342.5335821323722</v>
      </c>
      <c r="AC34">
        <f t="shared" si="2"/>
        <v>1150.2471667995198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-3193.4259856914614</v>
      </c>
      <c r="AI34">
        <f t="shared" si="6"/>
        <v>-3203.9256831294929</v>
      </c>
      <c r="AJ34">
        <f t="shared" si="7"/>
        <v>192.28641533285236</v>
      </c>
      <c r="AK34">
        <f t="shared" si="22"/>
        <v>93.977350749266066</v>
      </c>
      <c r="AL34">
        <f t="shared" si="8"/>
        <v>-2917.6619170473746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-243.44031089146461</v>
      </c>
      <c r="AR34">
        <f t="shared" si="9"/>
        <v>-244.240720739707</v>
      </c>
      <c r="AS34">
        <f t="shared" si="9"/>
        <v>14.658321482499993</v>
      </c>
      <c r="AT34">
        <f t="shared" si="9"/>
        <v>7.1640537734911298</v>
      </c>
      <c r="AU34">
        <f t="shared" ref="AU34:AU89" si="23">AL34*$K34</f>
        <v>-222.41834548371591</v>
      </c>
      <c r="AW34">
        <v>31</v>
      </c>
      <c r="AX34">
        <f>IF(Z34&gt;0, (R34*SUMPRODUCT(K34:$K$98, X34:$X$98)-K34*$AZ$3)/Z34, 0)</f>
        <v>2738.7626490862694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100000</v>
      </c>
      <c r="S35">
        <f t="shared" si="1"/>
        <v>2535.0583933029898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1150.2471667995198</v>
      </c>
      <c r="AC35">
        <f t="shared" si="2"/>
        <v>970.75832789315518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-3285.4698170609804</v>
      </c>
      <c r="AI35">
        <f t="shared" ref="AI35:AI66" si="25">SUM(AE35:AH35)</f>
        <v>-3295.0431500703667</v>
      </c>
      <c r="AJ35">
        <f t="shared" si="7"/>
        <v>179.48883890636466</v>
      </c>
      <c r="AK35">
        <f t="shared" si="22"/>
        <v>80.517301675966394</v>
      </c>
      <c r="AL35">
        <f t="shared" ref="AL35:AL89" si="26">SUM(AI35:AK35)</f>
        <v>-3035.0370094880354</v>
      </c>
      <c r="AN35">
        <f t="shared" ref="AN35:AT66" si="27">AE35*$K35</f>
        <v>0</v>
      </c>
      <c r="AO35">
        <f t="shared" si="27"/>
        <v>0</v>
      </c>
      <c r="AP35">
        <f t="shared" si="27"/>
        <v>-0.65159956023571375</v>
      </c>
      <c r="AQ35">
        <f t="shared" si="27"/>
        <v>-223.62229391432408</v>
      </c>
      <c r="AR35">
        <f t="shared" si="27"/>
        <v>-224.2738934745598</v>
      </c>
      <c r="AS35">
        <f t="shared" si="27"/>
        <v>12.216732498904848</v>
      </c>
      <c r="AT35">
        <f t="shared" si="27"/>
        <v>5.4803314908179726</v>
      </c>
      <c r="AU35">
        <f t="shared" si="23"/>
        <v>-206.57682948483696</v>
      </c>
      <c r="AW35">
        <v>32</v>
      </c>
      <c r="AX35">
        <f>IF(Z35&gt;0, (R35*SUMPRODUCT(K35:$K$98, X35:$X$98)-K35*$AZ$3)/Z35, 0)</f>
        <v>2535.0583933029898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100000</v>
      </c>
      <c r="S36">
        <f t="shared" si="1"/>
        <v>2325.9857351201222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970.75832789315518</v>
      </c>
      <c r="AC36">
        <f t="shared" si="2"/>
        <v>804.23556253695506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-3334.2811428529367</v>
      </c>
      <c r="AI36">
        <f t="shared" si="25"/>
        <v>-3342.9251722465156</v>
      </c>
      <c r="AJ36">
        <f t="shared" si="7"/>
        <v>166.52276535620013</v>
      </c>
      <c r="AK36">
        <f t="shared" si="22"/>
        <v>67.953082952520873</v>
      </c>
      <c r="AL36">
        <f t="shared" si="26"/>
        <v>-3108.4493239377944</v>
      </c>
      <c r="AN36">
        <f t="shared" si="27"/>
        <v>0</v>
      </c>
      <c r="AO36">
        <f t="shared" si="27"/>
        <v>0</v>
      </c>
      <c r="AP36">
        <f t="shared" si="27"/>
        <v>-0.52531019406407142</v>
      </c>
      <c r="AQ36">
        <f t="shared" si="27"/>
        <v>-202.62909743427346</v>
      </c>
      <c r="AR36">
        <f t="shared" si="27"/>
        <v>-203.15440762833754</v>
      </c>
      <c r="AS36">
        <f t="shared" si="27"/>
        <v>10.119829792611579</v>
      </c>
      <c r="AT36">
        <f t="shared" si="27"/>
        <v>4.1296073356202081</v>
      </c>
      <c r="AU36">
        <f t="shared" si="23"/>
        <v>-188.90497050010572</v>
      </c>
      <c r="AW36">
        <v>33</v>
      </c>
      <c r="AX36">
        <f>IF(Z36&gt;0, (R36*SUMPRODUCT(K36:$K$98, X36:$X$98)-K36*$AZ$3)/Z36, 0)</f>
        <v>2325.9857351201222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100000</v>
      </c>
      <c r="S37">
        <f t="shared" si="1"/>
        <v>2112.284103920309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804.23556253695506</v>
      </c>
      <c r="AC37">
        <f t="shared" si="2"/>
        <v>652.58818702957819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-3335.4504615163864</v>
      </c>
      <c r="AI37">
        <f t="shared" si="25"/>
        <v>-3343.1741880006507</v>
      </c>
      <c r="AJ37">
        <f t="shared" si="7"/>
        <v>151.64737550737686</v>
      </c>
      <c r="AK37">
        <f t="shared" si="22"/>
        <v>56.296489377586859</v>
      </c>
      <c r="AL37">
        <f t="shared" si="26"/>
        <v>-3135.2303231156866</v>
      </c>
      <c r="AN37">
        <f t="shared" si="27"/>
        <v>0</v>
      </c>
      <c r="AO37">
        <f t="shared" si="27"/>
        <v>0</v>
      </c>
      <c r="AP37">
        <f t="shared" si="27"/>
        <v>-0.41909111827445861</v>
      </c>
      <c r="AQ37">
        <f t="shared" si="27"/>
        <v>-180.98228448584655</v>
      </c>
      <c r="AR37">
        <f t="shared" si="27"/>
        <v>-181.40137560412103</v>
      </c>
      <c r="AS37">
        <f t="shared" si="27"/>
        <v>8.2284203504946127</v>
      </c>
      <c r="AT37">
        <f t="shared" si="27"/>
        <v>3.0546600447655332</v>
      </c>
      <c r="AU37">
        <f t="shared" si="23"/>
        <v>-170.11829520886087</v>
      </c>
      <c r="AW37">
        <v>34</v>
      </c>
      <c r="AX37">
        <f>IF(Z37&gt;0, (R37*SUMPRODUCT(K37:$K$98, X37:$X$98)-K37*$AZ$3)/Z37, 0)</f>
        <v>2112.284103920309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100000</v>
      </c>
      <c r="S38">
        <f t="shared" si="1"/>
        <v>1895.709645770004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652.58818702957819</v>
      </c>
      <c r="AC38">
        <f t="shared" si="2"/>
        <v>517.125297121318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-3307.2384159634353</v>
      </c>
      <c r="AI38">
        <f t="shared" si="25"/>
        <v>-3314.058095578866</v>
      </c>
      <c r="AJ38">
        <f t="shared" si="7"/>
        <v>135.46288990826019</v>
      </c>
      <c r="AK38">
        <f t="shared" si="22"/>
        <v>45.68117309207048</v>
      </c>
      <c r="AL38">
        <f t="shared" si="26"/>
        <v>-3132.9140325785352</v>
      </c>
      <c r="AN38">
        <f t="shared" si="27"/>
        <v>0</v>
      </c>
      <c r="AO38">
        <f t="shared" si="27"/>
        <v>0</v>
      </c>
      <c r="AP38">
        <f t="shared" si="27"/>
        <v>-0.33039047673046495</v>
      </c>
      <c r="AQ38">
        <f t="shared" si="27"/>
        <v>-160.22454697711879</v>
      </c>
      <c r="AR38">
        <f t="shared" si="27"/>
        <v>-160.55493745384925</v>
      </c>
      <c r="AS38">
        <f t="shared" si="27"/>
        <v>6.5627201422790531</v>
      </c>
      <c r="AT38">
        <f t="shared" si="27"/>
        <v>2.213098768063313</v>
      </c>
      <c r="AU38">
        <f t="shared" si="23"/>
        <v>-151.77911854350688</v>
      </c>
      <c r="AW38">
        <v>35</v>
      </c>
      <c r="AX38">
        <f>IF(Z38&gt;0, (R38*SUMPRODUCT(K38:$K$98, X38:$X$98)-K38*$AZ$3)/Z38, 0)</f>
        <v>1895.709645770004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100000</v>
      </c>
      <c r="S39">
        <f t="shared" si="1"/>
        <v>1673.1391711538256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517.125297121318</v>
      </c>
      <c r="AC39">
        <f t="shared" si="2"/>
        <v>397.54306673132965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-3245.6205040823938</v>
      </c>
      <c r="AI39">
        <f t="shared" si="25"/>
        <v>-3251.5605817756496</v>
      </c>
      <c r="AJ39">
        <f t="shared" si="7"/>
        <v>119.58223038998835</v>
      </c>
      <c r="AK39">
        <f t="shared" si="22"/>
        <v>36.198770798492262</v>
      </c>
      <c r="AL39">
        <f t="shared" si="26"/>
        <v>-3095.7795805871688</v>
      </c>
      <c r="AN39">
        <f t="shared" si="27"/>
        <v>0</v>
      </c>
      <c r="AO39">
        <f t="shared" si="27"/>
        <v>0</v>
      </c>
      <c r="AP39">
        <f t="shared" si="27"/>
        <v>-0.2569435091268521</v>
      </c>
      <c r="AQ39">
        <f t="shared" si="27"/>
        <v>-140.39229193244975</v>
      </c>
      <c r="AR39">
        <f t="shared" si="27"/>
        <v>-140.64923544157659</v>
      </c>
      <c r="AS39">
        <f t="shared" si="27"/>
        <v>5.1726390616918891</v>
      </c>
      <c r="AT39">
        <f t="shared" si="27"/>
        <v>1.5658110340212312</v>
      </c>
      <c r="AU39">
        <f t="shared" si="23"/>
        <v>-133.91078534586347</v>
      </c>
      <c r="AW39">
        <v>36</v>
      </c>
      <c r="AX39">
        <f>IF(Z39&gt;0, (R39*SUMPRODUCT(K39:$K$98, X39:$X$98)-K39*$AZ$3)/Z39, 0)</f>
        <v>1673.1391711538256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100000</v>
      </c>
      <c r="S40">
        <f t="shared" si="1"/>
        <v>1440.4558565814164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397.54306673132965</v>
      </c>
      <c r="AC40">
        <f t="shared" si="2"/>
        <v>293.4385574659608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-3151.4789236936508</v>
      </c>
      <c r="AI40">
        <f t="shared" si="25"/>
        <v>-3156.5717308790504</v>
      </c>
      <c r="AJ40">
        <f t="shared" si="7"/>
        <v>104.10450926536885</v>
      </c>
      <c r="AK40">
        <f t="shared" si="22"/>
        <v>27.828014671193078</v>
      </c>
      <c r="AL40">
        <f t="shared" si="26"/>
        <v>-3024.6392069424883</v>
      </c>
      <c r="AN40">
        <f t="shared" si="27"/>
        <v>0</v>
      </c>
      <c r="AO40">
        <f t="shared" si="27"/>
        <v>0</v>
      </c>
      <c r="AP40">
        <f t="shared" si="27"/>
        <v>-0.1966911126384977</v>
      </c>
      <c r="AQ40">
        <f t="shared" si="27"/>
        <v>-121.71438528737887</v>
      </c>
      <c r="AR40">
        <f t="shared" si="27"/>
        <v>-121.91107640001736</v>
      </c>
      <c r="AS40">
        <f t="shared" si="27"/>
        <v>4.0206571764178909</v>
      </c>
      <c r="AT40">
        <f t="shared" si="27"/>
        <v>1.0747556247346419</v>
      </c>
      <c r="AU40">
        <f t="shared" si="23"/>
        <v>-116.81566359886483</v>
      </c>
      <c r="AW40">
        <v>37</v>
      </c>
      <c r="AX40">
        <f>IF(Z40&gt;0, (R40*SUMPRODUCT(K40:$K$98, X40:$X$98)-K40*$AZ$3)/Z40, 0)</f>
        <v>1440.4558565814164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100000</v>
      </c>
      <c r="S41">
        <f t="shared" si="1"/>
        <v>1190.6049185771592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293.4385574659608</v>
      </c>
      <c r="AC41">
        <f t="shared" si="2"/>
        <v>204.12397813133276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-3022.9561599695835</v>
      </c>
      <c r="AI41">
        <f t="shared" si="25"/>
        <v>-3027.2423000431368</v>
      </c>
      <c r="AJ41">
        <f t="shared" si="7"/>
        <v>89.314579334628036</v>
      </c>
      <c r="AK41">
        <f t="shared" si="22"/>
        <v>20.540699022617257</v>
      </c>
      <c r="AL41">
        <f t="shared" si="26"/>
        <v>-2917.3870216858913</v>
      </c>
      <c r="AN41">
        <f t="shared" si="27"/>
        <v>0</v>
      </c>
      <c r="AO41">
        <f t="shared" si="27"/>
        <v>0</v>
      </c>
      <c r="AP41">
        <f t="shared" si="27"/>
        <v>-0.14780047857224876</v>
      </c>
      <c r="AQ41">
        <f t="shared" si="27"/>
        <v>-104.24166253997895</v>
      </c>
      <c r="AR41">
        <f t="shared" si="27"/>
        <v>-104.3894630185512</v>
      </c>
      <c r="AS41">
        <f t="shared" si="27"/>
        <v>3.079866113240012</v>
      </c>
      <c r="AT41">
        <f t="shared" si="27"/>
        <v>0.70831216284409759</v>
      </c>
      <c r="AU41">
        <f t="shared" si="23"/>
        <v>-100.60128474246709</v>
      </c>
      <c r="AW41">
        <v>38</v>
      </c>
      <c r="AX41">
        <f>IF(Z41&gt;0, (R41*SUMPRODUCT(K41:$K$98, X41:$X$98)-K41*$AZ$3)/Z41, 0)</f>
        <v>1190.6049185771592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100000</v>
      </c>
      <c r="S42">
        <f t="shared" si="1"/>
        <v>912.41801133344268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204.12397813133276</v>
      </c>
      <c r="AC42">
        <f t="shared" si="2"/>
        <v>128.81071376345261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-2855.6036203090998</v>
      </c>
      <c r="AI42">
        <f t="shared" si="25"/>
        <v>-2859.1329980768405</v>
      </c>
      <c r="AJ42">
        <f t="shared" si="7"/>
        <v>75.313264367880151</v>
      </c>
      <c r="AK42">
        <f t="shared" si="22"/>
        <v>14.288678469193295</v>
      </c>
      <c r="AL42">
        <f t="shared" si="26"/>
        <v>-2769.5310552397673</v>
      </c>
      <c r="AN42">
        <f t="shared" si="27"/>
        <v>0</v>
      </c>
      <c r="AO42">
        <f t="shared" si="27"/>
        <v>0</v>
      </c>
      <c r="AP42">
        <f t="shared" si="27"/>
        <v>-0.10866497973337015</v>
      </c>
      <c r="AQ42">
        <f t="shared" si="27"/>
        <v>-87.920344589827423</v>
      </c>
      <c r="AR42">
        <f t="shared" si="27"/>
        <v>-88.029009569560799</v>
      </c>
      <c r="AS42">
        <f t="shared" si="27"/>
        <v>2.318798067181346</v>
      </c>
      <c r="AT42">
        <f t="shared" si="27"/>
        <v>0.43992994189044349</v>
      </c>
      <c r="AU42">
        <f t="shared" si="23"/>
        <v>-85.270281560489025</v>
      </c>
      <c r="AW42">
        <v>39</v>
      </c>
      <c r="AX42">
        <f>IF(Z42&gt;0, (R42*SUMPRODUCT(K42:$K$98, X42:$X$98)-K42*$AZ$3)/Z42, 0)</f>
        <v>912.41801133344268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100000</v>
      </c>
      <c r="S43">
        <f t="shared" si="1"/>
        <v>589.42449734911804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128.81071376345261</v>
      </c>
      <c r="AC43">
        <f t="shared" si="2"/>
        <v>66.719296112999217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-2656.9394280312995</v>
      </c>
      <c r="AI43">
        <f t="shared" si="25"/>
        <v>-2659.7692771643547</v>
      </c>
      <c r="AJ43">
        <f t="shared" si="7"/>
        <v>62.091417650453394</v>
      </c>
      <c r="AK43">
        <f t="shared" si="22"/>
        <v>9.0167499634416828</v>
      </c>
      <c r="AL43">
        <f t="shared" si="26"/>
        <v>-2588.6611095504595</v>
      </c>
      <c r="AN43">
        <f t="shared" si="27"/>
        <v>0</v>
      </c>
      <c r="AO43">
        <f t="shared" si="27"/>
        <v>0</v>
      </c>
      <c r="AP43">
        <f t="shared" si="27"/>
        <v>-7.7792318942022695E-2</v>
      </c>
      <c r="AQ43">
        <f t="shared" si="27"/>
        <v>-73.039045432039401</v>
      </c>
      <c r="AR43">
        <f t="shared" si="27"/>
        <v>-73.116837750981418</v>
      </c>
      <c r="AS43">
        <f t="shared" si="27"/>
        <v>1.7068879428958417</v>
      </c>
      <c r="AT43">
        <f t="shared" si="27"/>
        <v>0.2478697117747761</v>
      </c>
      <c r="AU43">
        <f t="shared" si="23"/>
        <v>-71.162080096310802</v>
      </c>
      <c r="AW43">
        <v>40</v>
      </c>
      <c r="AX43">
        <f>IF(Z43&gt;0, (R43*SUMPRODUCT(K43:$K$98, X43:$X$98)-K43*$AZ$3)/Z43, 0)</f>
        <v>589.42449734911804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100000</v>
      </c>
      <c r="S44">
        <f t="shared" si="1"/>
        <v>190.39145951642038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66.719296112999217</v>
      </c>
      <c r="AC44">
        <f t="shared" si="2"/>
        <v>16.741792591115257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-2412.8498431802745</v>
      </c>
      <c r="AI44">
        <f t="shared" si="25"/>
        <v>-2415.0481813612041</v>
      </c>
      <c r="AJ44">
        <f t="shared" si="7"/>
        <v>49.977503521883961</v>
      </c>
      <c r="AK44">
        <f t="shared" si="22"/>
        <v>4.6703507279099457</v>
      </c>
      <c r="AL44">
        <f t="shared" si="26"/>
        <v>-2360.4003271114102</v>
      </c>
      <c r="AN44">
        <f t="shared" si="27"/>
        <v>0</v>
      </c>
      <c r="AO44">
        <f t="shared" si="27"/>
        <v>0</v>
      </c>
      <c r="AP44">
        <f t="shared" si="27"/>
        <v>-5.3957263416481986E-2</v>
      </c>
      <c r="AQ44">
        <f t="shared" si="27"/>
        <v>-59.222359736223709</v>
      </c>
      <c r="AR44">
        <f t="shared" si="27"/>
        <v>-59.276316999640187</v>
      </c>
      <c r="AS44">
        <f t="shared" si="27"/>
        <v>1.2266762893086756</v>
      </c>
      <c r="AT44">
        <f t="shared" si="27"/>
        <v>0.11463174622506</v>
      </c>
      <c r="AU44">
        <f t="shared" si="23"/>
        <v>-57.935008964106451</v>
      </c>
      <c r="AW44">
        <v>41</v>
      </c>
      <c r="AX44">
        <f>IF(Z44&gt;0, (R44*SUMPRODUCT(K44:$K$98, X44:$X$98)-K44*$AZ$3)/Z44, 0)</f>
        <v>190.39145951642038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100000</v>
      </c>
      <c r="S45">
        <f t="shared" si="1"/>
        <v>-332.72474561717115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16.741792591115257</v>
      </c>
      <c r="AC45">
        <f t="shared" si="2"/>
        <v>-21.889904725326886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-2126.4361140171327</v>
      </c>
      <c r="AI45">
        <f t="shared" si="25"/>
        <v>-2128.080859787749</v>
      </c>
      <c r="AJ45">
        <f t="shared" si="7"/>
        <v>38.631697316442143</v>
      </c>
      <c r="AK45">
        <f t="shared" si="22"/>
        <v>1.1719254813780682</v>
      </c>
      <c r="AL45">
        <f t="shared" si="26"/>
        <v>-2088.277236989929</v>
      </c>
      <c r="AN45">
        <f t="shared" si="27"/>
        <v>0</v>
      </c>
      <c r="AO45">
        <f t="shared" si="27"/>
        <v>0</v>
      </c>
      <c r="AP45">
        <f t="shared" si="27"/>
        <v>-3.6044264500785662E-2</v>
      </c>
      <c r="AQ45">
        <f t="shared" si="27"/>
        <v>-46.600409076561505</v>
      </c>
      <c r="AR45">
        <f t="shared" si="27"/>
        <v>-46.636453341062293</v>
      </c>
      <c r="AS45">
        <f t="shared" si="27"/>
        <v>0.8466056828141334</v>
      </c>
      <c r="AT45">
        <f t="shared" si="27"/>
        <v>2.5682505333439905E-2</v>
      </c>
      <c r="AU45">
        <f t="shared" si="23"/>
        <v>-45.764165152914721</v>
      </c>
      <c r="AW45">
        <v>42</v>
      </c>
      <c r="AX45">
        <f>IF(Z45&gt;0, (R45*SUMPRODUCT(K45:$K$98, X45:$X$98)-K45*$AZ$3)/Z45, 0)</f>
        <v>-332.72474561717115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100000</v>
      </c>
      <c r="S46">
        <f t="shared" si="1"/>
        <v>-1065.0798214287363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-21.889904725326886</v>
      </c>
      <c r="AC46">
        <f t="shared" si="2"/>
        <v>-50.105793784226222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-1808.7764768471425</v>
      </c>
      <c r="AI46">
        <f t="shared" si="25"/>
        <v>-1809.9525810408406</v>
      </c>
      <c r="AJ46">
        <f t="shared" si="7"/>
        <v>28.215889058899336</v>
      </c>
      <c r="AK46">
        <f t="shared" si="22"/>
        <v>-1.5322933307728821</v>
      </c>
      <c r="AL46">
        <f t="shared" si="26"/>
        <v>-1783.2689853127142</v>
      </c>
      <c r="AN46">
        <f t="shared" si="27"/>
        <v>0</v>
      </c>
      <c r="AO46">
        <f t="shared" si="27"/>
        <v>0</v>
      </c>
      <c r="AP46">
        <f t="shared" si="27"/>
        <v>-2.3012572279017041E-2</v>
      </c>
      <c r="AQ46">
        <f t="shared" si="27"/>
        <v>-35.391931797423986</v>
      </c>
      <c r="AR46">
        <f t="shared" si="27"/>
        <v>-35.414944369703008</v>
      </c>
      <c r="AS46">
        <f t="shared" si="27"/>
        <v>0.55209410004984205</v>
      </c>
      <c r="AT46">
        <f t="shared" si="27"/>
        <v>-2.9982046842454854E-2</v>
      </c>
      <c r="AU46">
        <f t="shared" si="23"/>
        <v>-34.892832316495621</v>
      </c>
      <c r="AW46">
        <v>43</v>
      </c>
      <c r="AX46">
        <f>IF(Z46&gt;0, (R46*SUMPRODUCT(K46:$K$98, X46:$X$98)-K46*$AZ$3)/Z46, 0)</f>
        <v>-1065.0798214287363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100000</v>
      </c>
      <c r="S47">
        <f t="shared" si="1"/>
        <v>-2165.7346915138355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-50.105793784226222</v>
      </c>
      <c r="AC47">
        <f t="shared" si="2"/>
        <v>-69.082975565880417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-1467.5555054130591</v>
      </c>
      <c r="AI47">
        <f t="shared" si="25"/>
        <v>-1468.3529596884671</v>
      </c>
      <c r="AJ47">
        <f t="shared" si="7"/>
        <v>18.977181781654195</v>
      </c>
      <c r="AK47">
        <f t="shared" si="22"/>
        <v>-3.5074055648958358</v>
      </c>
      <c r="AL47">
        <f t="shared" si="26"/>
        <v>-1452.8831834717087</v>
      </c>
      <c r="AN47">
        <f t="shared" si="27"/>
        <v>0</v>
      </c>
      <c r="AO47">
        <f t="shared" si="27"/>
        <v>0</v>
      </c>
      <c r="AP47">
        <f t="shared" si="27"/>
        <v>-1.393179691595312E-2</v>
      </c>
      <c r="AQ47">
        <f t="shared" si="27"/>
        <v>-25.638692894140618</v>
      </c>
      <c r="AR47">
        <f t="shared" si="27"/>
        <v>-25.65262469105657</v>
      </c>
      <c r="AS47">
        <f t="shared" si="27"/>
        <v>0.33153780821337142</v>
      </c>
      <c r="AT47">
        <f t="shared" si="27"/>
        <v>-6.1275565933878388E-2</v>
      </c>
      <c r="AU47">
        <f t="shared" si="23"/>
        <v>-25.382362448777076</v>
      </c>
      <c r="AW47">
        <v>44</v>
      </c>
      <c r="AX47">
        <f>IF(Z47&gt;0, (R47*SUMPRODUCT(K47:$K$98, X47:$X$98)-K47*$AZ$3)/Z47, 0)</f>
        <v>-2165.7346915138355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100000</v>
      </c>
      <c r="S48">
        <f t="shared" si="1"/>
        <v>-3941.3623061922394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-69.082975565880417</v>
      </c>
      <c r="AC48">
        <f t="shared" si="2"/>
        <v>-80.065641660226603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-1126.4984358683409</v>
      </c>
      <c r="AI48">
        <f t="shared" si="25"/>
        <v>-1127.0062909920277</v>
      </c>
      <c r="AJ48">
        <f t="shared" si="7"/>
        <v>10.982666094346186</v>
      </c>
      <c r="AK48">
        <f t="shared" si="22"/>
        <v>-4.8358082896116299</v>
      </c>
      <c r="AL48">
        <f t="shared" si="26"/>
        <v>-1120.8594331872932</v>
      </c>
      <c r="AN48">
        <f t="shared" si="27"/>
        <v>0</v>
      </c>
      <c r="AO48">
        <f t="shared" si="27"/>
        <v>0</v>
      </c>
      <c r="AP48">
        <f t="shared" si="27"/>
        <v>-7.9217869826085623E-3</v>
      </c>
      <c r="AQ48">
        <f t="shared" si="27"/>
        <v>-17.571705450971429</v>
      </c>
      <c r="AR48">
        <f t="shared" si="27"/>
        <v>-17.579627237954035</v>
      </c>
      <c r="AS48">
        <f t="shared" si="27"/>
        <v>0.17131330815161194</v>
      </c>
      <c r="AT48">
        <f t="shared" si="27"/>
        <v>-7.5431439740012846E-2</v>
      </c>
      <c r="AU48">
        <f t="shared" si="23"/>
        <v>-17.483745369542437</v>
      </c>
      <c r="AW48">
        <v>45</v>
      </c>
      <c r="AX48">
        <f>IF(Z48&gt;0, (R48*SUMPRODUCT(K48:$K$98, X48:$X$98)-K48*$AZ$3)/Z48, 0)</f>
        <v>-3941.3623061922394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100000</v>
      </c>
      <c r="S49">
        <f t="shared" si="1"/>
        <v>-7032.2199432169427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-80.065641660226603</v>
      </c>
      <c r="AC49">
        <f t="shared" si="2"/>
        <v>-84.551608897095861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-808.76037940684091</v>
      </c>
      <c r="AI49">
        <f t="shared" si="25"/>
        <v>-809.06096588443916</v>
      </c>
      <c r="AJ49">
        <f t="shared" si="7"/>
        <v>4.4859672368692571</v>
      </c>
      <c r="AK49">
        <f t="shared" si="22"/>
        <v>-5.6045949162158628</v>
      </c>
      <c r="AL49">
        <f t="shared" si="26"/>
        <v>-810.17959356378583</v>
      </c>
      <c r="AN49">
        <f t="shared" si="27"/>
        <v>0</v>
      </c>
      <c r="AO49">
        <f t="shared" si="27"/>
        <v>0</v>
      </c>
      <c r="AP49">
        <f t="shared" si="27"/>
        <v>-4.1863423218645168E-3</v>
      </c>
      <c r="AQ49">
        <f t="shared" si="27"/>
        <v>-11.263806115336488</v>
      </c>
      <c r="AR49">
        <f t="shared" si="27"/>
        <v>-11.267992457658353</v>
      </c>
      <c r="AS49">
        <f t="shared" si="27"/>
        <v>6.2477176778746223E-2</v>
      </c>
      <c r="AT49">
        <f t="shared" si="27"/>
        <v>-7.8056581527344349E-2</v>
      </c>
      <c r="AU49">
        <f t="shared" si="23"/>
        <v>-11.283571862406953</v>
      </c>
      <c r="AW49">
        <v>46</v>
      </c>
      <c r="AX49">
        <f>IF(Z49&gt;0, (R49*SUMPRODUCT(K49:$K$98, X49:$X$98)-K49*$AZ$3)/Z49, 0)</f>
        <v>-7032.2199432169427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100000</v>
      </c>
      <c r="S50">
        <f t="shared" si="1"/>
        <v>-12899.593359411769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-84.551608897095861</v>
      </c>
      <c r="AC50">
        <f t="shared" si="2"/>
        <v>-84.131720178412536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-538.11801480538816</v>
      </c>
      <c r="AI50">
        <f t="shared" si="25"/>
        <v>-538.28106591450899</v>
      </c>
      <c r="AJ50">
        <f t="shared" si="7"/>
        <v>-0.41988871868332467</v>
      </c>
      <c r="AK50">
        <f t="shared" si="22"/>
        <v>-5.9186126227967106</v>
      </c>
      <c r="AL50">
        <f t="shared" si="26"/>
        <v>-544.61956725598895</v>
      </c>
      <c r="AN50">
        <f t="shared" si="27"/>
        <v>0</v>
      </c>
      <c r="AO50">
        <f t="shared" si="27"/>
        <v>0</v>
      </c>
      <c r="AP50">
        <f t="shared" si="27"/>
        <v>-2.0275474827986606E-3</v>
      </c>
      <c r="AQ50">
        <f t="shared" si="27"/>
        <v>-6.69152042111204</v>
      </c>
      <c r="AR50">
        <f t="shared" si="27"/>
        <v>-6.6935479685948387</v>
      </c>
      <c r="AS50">
        <f t="shared" si="27"/>
        <v>-5.2213340909617548E-3</v>
      </c>
      <c r="AT50">
        <f t="shared" si="27"/>
        <v>-7.3598199912371945E-2</v>
      </c>
      <c r="AU50">
        <f t="shared" si="23"/>
        <v>-6.7723675025981711</v>
      </c>
      <c r="AW50">
        <v>47</v>
      </c>
      <c r="AX50">
        <f>IF(Z50&gt;0, (R50*SUMPRODUCT(K50:$K$98, X50:$X$98)-K50*$AZ$3)/Z50, 0)</f>
        <v>-12899.593359411769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100000</v>
      </c>
      <c r="S51">
        <f t="shared" si="1"/>
        <v>-25318.891113818347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-84.131720178412536</v>
      </c>
      <c r="AC51">
        <f t="shared" si="2"/>
        <v>-80.39137021200689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-328.16702444075213</v>
      </c>
      <c r="AI51">
        <f t="shared" si="25"/>
        <v>-328.24640328267162</v>
      </c>
      <c r="AJ51">
        <f t="shared" si="7"/>
        <v>-3.7403499664056454</v>
      </c>
      <c r="AK51">
        <f t="shared" si="22"/>
        <v>-5.8892204124888785</v>
      </c>
      <c r="AL51">
        <f t="shared" si="26"/>
        <v>-337.87597366156615</v>
      </c>
      <c r="AN51">
        <f t="shared" si="27"/>
        <v>0</v>
      </c>
      <c r="AO51">
        <f t="shared" si="27"/>
        <v>0</v>
      </c>
      <c r="AP51">
        <f t="shared" si="27"/>
        <v>-8.813207842197512E-4</v>
      </c>
      <c r="AQ51">
        <f t="shared" si="27"/>
        <v>-3.6435454630162591</v>
      </c>
      <c r="AR51">
        <f t="shared" si="27"/>
        <v>-3.6444267838004789</v>
      </c>
      <c r="AS51">
        <f t="shared" si="27"/>
        <v>-4.1528045584149652E-2</v>
      </c>
      <c r="AT51">
        <f t="shared" si="27"/>
        <v>-6.538634511250413E-2</v>
      </c>
      <c r="AU51">
        <f t="shared" si="23"/>
        <v>-3.7513411744971328</v>
      </c>
      <c r="AW51">
        <v>48</v>
      </c>
      <c r="AX51">
        <f>IF(Z51&gt;0, (R51*SUMPRODUCT(K51:$K$98, X51:$X$98)-K51*$AZ$3)/Z51, 0)</f>
        <v>-25318.891113818347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100000</v>
      </c>
      <c r="S52">
        <f t="shared" si="1"/>
        <v>-55457.685632082794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-80.39137021200689</v>
      </c>
      <c r="AC52">
        <f t="shared" si="2"/>
        <v>-74.720745686168087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-179.60551522216099</v>
      </c>
      <c r="AI52">
        <f t="shared" si="25"/>
        <v>-179.63919889685573</v>
      </c>
      <c r="AJ52">
        <f t="shared" si="7"/>
        <v>-5.6706245258388037</v>
      </c>
      <c r="AK52">
        <f t="shared" si="22"/>
        <v>-5.6273959148404833</v>
      </c>
      <c r="AL52">
        <f t="shared" si="26"/>
        <v>-190.93721933753503</v>
      </c>
      <c r="AN52">
        <f t="shared" si="27"/>
        <v>0</v>
      </c>
      <c r="AO52">
        <f t="shared" si="27"/>
        <v>0</v>
      </c>
      <c r="AP52">
        <f t="shared" si="27"/>
        <v>-3.3391097632393883E-4</v>
      </c>
      <c r="AQ52">
        <f t="shared" si="27"/>
        <v>-1.7804545817669359</v>
      </c>
      <c r="AR52">
        <f t="shared" si="27"/>
        <v>-1.78078849274326</v>
      </c>
      <c r="AS52">
        <f t="shared" si="27"/>
        <v>-5.6213693694323177E-2</v>
      </c>
      <c r="AT52">
        <f t="shared" si="27"/>
        <v>-5.5785162430012185E-2</v>
      </c>
      <c r="AU52">
        <f t="shared" si="23"/>
        <v>-1.8927873488675955</v>
      </c>
      <c r="AW52">
        <v>49</v>
      </c>
      <c r="AX52">
        <f>IF(Z52&gt;0, (R52*SUMPRODUCT(K52:$K$98, X52:$X$98)-K52*$AZ$3)/Z52, 0)</f>
        <v>-55457.685632082794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100000</v>
      </c>
      <c r="S53">
        <f t="shared" si="1"/>
        <v>-143013.20352441605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-74.720745686168087</v>
      </c>
      <c r="AC53">
        <f t="shared" si="2"/>
        <v>-68.184977063600144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-85.709951814627402</v>
      </c>
      <c r="AI53">
        <f t="shared" si="25"/>
        <v>-85.721871164621533</v>
      </c>
      <c r="AJ53">
        <f t="shared" si="7"/>
        <v>-6.535768622567943</v>
      </c>
      <c r="AK53">
        <f t="shared" si="22"/>
        <v>-5.2304521980317666</v>
      </c>
      <c r="AL53">
        <f t="shared" si="26"/>
        <v>-97.488091985221246</v>
      </c>
      <c r="AN53">
        <f t="shared" si="27"/>
        <v>0</v>
      </c>
      <c r="AO53">
        <f t="shared" si="27"/>
        <v>0</v>
      </c>
      <c r="AP53">
        <f t="shared" si="27"/>
        <v>-1.0549837754590131E-4</v>
      </c>
      <c r="AQ53">
        <f t="shared" si="27"/>
        <v>-0.75862029896174976</v>
      </c>
      <c r="AR53">
        <f t="shared" si="27"/>
        <v>-0.75872579733929557</v>
      </c>
      <c r="AS53">
        <f t="shared" si="27"/>
        <v>-5.7848203638251806E-2</v>
      </c>
      <c r="AT53">
        <f t="shared" si="27"/>
        <v>-4.6294824885187096E-2</v>
      </c>
      <c r="AU53">
        <f t="shared" si="23"/>
        <v>-0.8628688258627345</v>
      </c>
      <c r="AW53">
        <v>50</v>
      </c>
      <c r="AX53">
        <f>IF(Z53&gt;0, (R53*SUMPRODUCT(K53:$K$98, X53:$X$98)-K53*$AZ$3)/Z53, 0)</f>
        <v>-143013.20352441605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100000</v>
      </c>
      <c r="S54">
        <f t="shared" si="1"/>
        <v>-464596.68580015277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-68.184977063600144</v>
      </c>
      <c r="AC54">
        <f t="shared" si="2"/>
        <v>-61.518398072977185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-33.959378255210801</v>
      </c>
      <c r="AI54">
        <f t="shared" si="25"/>
        <v>-33.962688567141193</v>
      </c>
      <c r="AJ54">
        <f t="shared" si="7"/>
        <v>-6.6665789906229591</v>
      </c>
      <c r="AK54">
        <f t="shared" si="22"/>
        <v>-4.7729483944520101</v>
      </c>
      <c r="AL54">
        <f t="shared" si="26"/>
        <v>-45.40221595221616</v>
      </c>
      <c r="AN54">
        <f t="shared" si="27"/>
        <v>0</v>
      </c>
      <c r="AO54">
        <f t="shared" si="27"/>
        <v>0</v>
      </c>
      <c r="AP54">
        <f t="shared" si="27"/>
        <v>-2.6160383416082619E-5</v>
      </c>
      <c r="AQ54">
        <f t="shared" si="27"/>
        <v>-0.26837058694439198</v>
      </c>
      <c r="AR54">
        <f t="shared" si="27"/>
        <v>-0.26839674732780805</v>
      </c>
      <c r="AS54">
        <f t="shared" si="27"/>
        <v>-5.2683936177486117E-2</v>
      </c>
      <c r="AT54">
        <f t="shared" si="27"/>
        <v>-3.7719152348669169E-2</v>
      </c>
      <c r="AU54">
        <f t="shared" si="23"/>
        <v>-0.3587998358539633</v>
      </c>
      <c r="AW54">
        <v>51</v>
      </c>
      <c r="AX54">
        <f>IF(Z54&gt;0, (R54*SUMPRODUCT(K54:$K$98, X54:$X$98)-K54*$AZ$3)/Z54, 0)</f>
        <v>-464596.68580015277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100000</v>
      </c>
      <c r="S55">
        <f t="shared" si="1"/>
        <v>-2101968.1110977959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-61.518398072977185</v>
      </c>
      <c r="AC55">
        <f t="shared" si="2"/>
        <v>-55.157126437078077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-10.48476468181925</v>
      </c>
      <c r="AI55">
        <f t="shared" si="25"/>
        <v>-10.485420699459883</v>
      </c>
      <c r="AJ55">
        <f t="shared" si="7"/>
        <v>-6.3612716358991079</v>
      </c>
      <c r="AK55">
        <f t="shared" si="22"/>
        <v>-4.3062878651084038</v>
      </c>
      <c r="AL55">
        <f t="shared" si="26"/>
        <v>-21.152980200467397</v>
      </c>
      <c r="AN55">
        <f t="shared" si="27"/>
        <v>0</v>
      </c>
      <c r="AO55">
        <f t="shared" si="27"/>
        <v>0</v>
      </c>
      <c r="AP55">
        <f t="shared" si="27"/>
        <v>-4.6288454531119058E-6</v>
      </c>
      <c r="AQ55">
        <f t="shared" si="27"/>
        <v>-7.3980259551558764E-2</v>
      </c>
      <c r="AR55">
        <f t="shared" si="27"/>
        <v>-7.398488839701188E-2</v>
      </c>
      <c r="AS55">
        <f t="shared" si="27"/>
        <v>-4.4884987024823512E-2</v>
      </c>
      <c r="AT55">
        <f t="shared" si="27"/>
        <v>-3.0385068585933164E-2</v>
      </c>
      <c r="AU55">
        <f t="shared" si="23"/>
        <v>-0.14925494400776856</v>
      </c>
      <c r="AW55">
        <v>52</v>
      </c>
      <c r="AX55">
        <f>IF(Z55&gt;0, (R55*SUMPRODUCT(K55:$K$98, X55:$X$98)-K55*$AZ$3)/Z55, 0)</f>
        <v>-2101968.1110977959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100000</v>
      </c>
      <c r="S56">
        <f t="shared" si="1"/>
        <v>-9587792.8068235386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-55.157126437078077</v>
      </c>
      <c r="AC56">
        <f t="shared" si="2"/>
        <v>-49.311783283376521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-2.0835114493530296</v>
      </c>
      <c r="AI56">
        <f t="shared" si="25"/>
        <v>-2.0836400289549175</v>
      </c>
      <c r="AJ56">
        <f t="shared" si="7"/>
        <v>-5.8453431537015561</v>
      </c>
      <c r="AK56">
        <f t="shared" si="22"/>
        <v>-3.8609988505954655</v>
      </c>
      <c r="AL56">
        <f t="shared" si="26"/>
        <v>-11.789982033251938</v>
      </c>
      <c r="AN56">
        <f t="shared" si="27"/>
        <v>0</v>
      </c>
      <c r="AO56">
        <f t="shared" si="27"/>
        <v>0</v>
      </c>
      <c r="AP56">
        <f t="shared" si="27"/>
        <v>-8.1004886353208289E-7</v>
      </c>
      <c r="AQ56">
        <f t="shared" si="27"/>
        <v>-1.312607954080305E-2</v>
      </c>
      <c r="AR56">
        <f t="shared" si="27"/>
        <v>-1.3126889589666582E-2</v>
      </c>
      <c r="AS56">
        <f t="shared" si="27"/>
        <v>-3.6825542380676722E-2</v>
      </c>
      <c r="AT56">
        <f t="shared" si="27"/>
        <v>-2.4324213834103135E-2</v>
      </c>
      <c r="AU56">
        <f t="shared" si="23"/>
        <v>-7.4276645804446428E-2</v>
      </c>
      <c r="AW56">
        <v>53</v>
      </c>
      <c r="AX56">
        <f>IF(Z56&gt;0, (R56*SUMPRODUCT(K56:$K$98, X56:$X$98)-K56*$AZ$3)/Z56, 0)</f>
        <v>-9587792.8068235386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100000</v>
      </c>
      <c r="S57">
        <f t="shared" si="1"/>
        <v>-44217164.055622503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-49.311783283376521</v>
      </c>
      <c r="AC57">
        <f t="shared" si="2"/>
        <v>-44.039799172512751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-0.40957634572528973</v>
      </c>
      <c r="AI57">
        <f t="shared" si="25"/>
        <v>-0.40960124544472737</v>
      </c>
      <c r="AJ57">
        <f t="shared" si="7"/>
        <v>-5.2719841108637695</v>
      </c>
      <c r="AK57">
        <f t="shared" si="22"/>
        <v>-3.4518248298363567</v>
      </c>
      <c r="AL57">
        <f t="shared" si="26"/>
        <v>-9.1334101861448538</v>
      </c>
      <c r="AN57">
        <f t="shared" si="27"/>
        <v>0</v>
      </c>
      <c r="AO57">
        <f t="shared" si="27"/>
        <v>0</v>
      </c>
      <c r="AP57">
        <f t="shared" si="27"/>
        <v>-1.4006046738322957E-7</v>
      </c>
      <c r="AQ57">
        <f t="shared" si="27"/>
        <v>-2.3038594693840886E-3</v>
      </c>
      <c r="AR57">
        <f t="shared" si="27"/>
        <v>-2.3039995298514719E-3</v>
      </c>
      <c r="AS57">
        <f t="shared" si="27"/>
        <v>-2.9654814402788859E-2</v>
      </c>
      <c r="AT57">
        <f t="shared" si="27"/>
        <v>-1.9416451667371215E-2</v>
      </c>
      <c r="AU57">
        <f t="shared" si="23"/>
        <v>-5.1375265600011544E-2</v>
      </c>
      <c r="AW57">
        <v>54</v>
      </c>
      <c r="AX57">
        <f>IF(Z57&gt;0, (R57*SUMPRODUCT(K57:$K$98, X57:$X$98)-K57*$AZ$3)/Z57, 0)</f>
        <v>-44217164.055622503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100000</v>
      </c>
      <c r="S58">
        <f t="shared" si="1"/>
        <v>-206639895.89942166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-44.039799172512751</v>
      </c>
      <c r="AC58">
        <f t="shared" si="2"/>
        <v>-39.323254647692345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-7.9573042642274036E-2</v>
      </c>
      <c r="AI58">
        <f t="shared" si="25"/>
        <v>-7.9577800103856719E-2</v>
      </c>
      <c r="AJ58">
        <f t="shared" si="7"/>
        <v>-4.7165445248204065</v>
      </c>
      <c r="AK58">
        <f t="shared" si="22"/>
        <v>-3.0827859420758927</v>
      </c>
      <c r="AL58">
        <f t="shared" si="26"/>
        <v>-7.8789082670001562</v>
      </c>
      <c r="AN58">
        <f t="shared" si="27"/>
        <v>0</v>
      </c>
      <c r="AO58">
        <f t="shared" si="27"/>
        <v>0</v>
      </c>
      <c r="AP58">
        <f t="shared" si="27"/>
        <v>-2.3893423725477327E-8</v>
      </c>
      <c r="AQ58">
        <f t="shared" si="27"/>
        <v>-3.9964010048879523E-4</v>
      </c>
      <c r="AR58">
        <f t="shared" si="27"/>
        <v>-3.9966399391252067E-4</v>
      </c>
      <c r="AS58">
        <f t="shared" si="27"/>
        <v>-2.368792577572898E-2</v>
      </c>
      <c r="AT58">
        <f t="shared" si="27"/>
        <v>-1.5482691659978566E-2</v>
      </c>
      <c r="AU58">
        <f t="shared" si="23"/>
        <v>-3.9570281429620068E-2</v>
      </c>
      <c r="AW58">
        <v>55</v>
      </c>
      <c r="AX58">
        <f>IF(Z58&gt;0, (R58*SUMPRODUCT(K58:$K$98, X58:$X$98)-K58*$AZ$3)/Z58, 0)</f>
        <v>-206639895.89942166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100000</v>
      </c>
      <c r="S59">
        <f t="shared" si="1"/>
        <v>-980330623.18427324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-39.323254647692345</v>
      </c>
      <c r="AC59">
        <f t="shared" si="2"/>
        <v>-35.110396801819796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-1.5258062604060072E-2</v>
      </c>
      <c r="AI59">
        <f t="shared" si="25"/>
        <v>-1.5258957975375919E-2</v>
      </c>
      <c r="AJ59">
        <f t="shared" si="7"/>
        <v>-4.2128578458725485</v>
      </c>
      <c r="AK59">
        <f t="shared" si="22"/>
        <v>-2.7526278253384642</v>
      </c>
      <c r="AL59">
        <f t="shared" si="26"/>
        <v>-6.9807446291863879</v>
      </c>
      <c r="AN59">
        <f t="shared" si="27"/>
        <v>0</v>
      </c>
      <c r="AO59">
        <f t="shared" si="27"/>
        <v>0</v>
      </c>
      <c r="AP59">
        <f t="shared" si="27"/>
        <v>-4.0150249600643218E-9</v>
      </c>
      <c r="AQ59">
        <f t="shared" si="27"/>
        <v>-6.8420219760537539E-5</v>
      </c>
      <c r="AR59">
        <f t="shared" si="27"/>
        <v>-6.8424234785497597E-5</v>
      </c>
      <c r="AS59">
        <f t="shared" si="27"/>
        <v>-1.8891301413182331E-2</v>
      </c>
      <c r="AT59">
        <f t="shared" si="27"/>
        <v>-1.2343336478283515E-2</v>
      </c>
      <c r="AU59">
        <f t="shared" si="23"/>
        <v>-3.1303062126251342E-2</v>
      </c>
      <c r="AW59">
        <v>56</v>
      </c>
      <c r="AX59">
        <f>IF(Z59&gt;0, (R59*SUMPRODUCT(K59:$K$98, X59:$X$98)-K59*$AZ$3)/Z59, 0)</f>
        <v>-980330623.18427324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100000</v>
      </c>
      <c r="S60">
        <f t="shared" si="1"/>
        <v>-4722099375.3670034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-35.110396801819796</v>
      </c>
      <c r="AC60">
        <f t="shared" si="2"/>
        <v>-31.348628180992211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-2.8817998377512347E-3</v>
      </c>
      <c r="AI60">
        <f t="shared" si="25"/>
        <v>-2.8819658053944853E-3</v>
      </c>
      <c r="AJ60">
        <f t="shared" si="7"/>
        <v>-3.7617686208275849</v>
      </c>
      <c r="AK60">
        <f t="shared" si="22"/>
        <v>-2.4577277761273861</v>
      </c>
      <c r="AL60">
        <f t="shared" si="26"/>
        <v>-6.2223783627603657</v>
      </c>
      <c r="AN60">
        <f t="shared" si="27"/>
        <v>0</v>
      </c>
      <c r="AO60">
        <f t="shared" si="27"/>
        <v>0</v>
      </c>
      <c r="AP60">
        <f t="shared" si="27"/>
        <v>-6.6449310153354954E-10</v>
      </c>
      <c r="AQ60">
        <f t="shared" si="27"/>
        <v>-1.1538008702664654E-5</v>
      </c>
      <c r="AR60">
        <f t="shared" si="27"/>
        <v>-1.1538673195766187E-5</v>
      </c>
      <c r="AS60">
        <f t="shared" si="27"/>
        <v>-1.5061184512519286E-2</v>
      </c>
      <c r="AT60">
        <f t="shared" si="27"/>
        <v>-9.8401298030006724E-3</v>
      </c>
      <c r="AU60">
        <f t="shared" si="23"/>
        <v>-2.4912852988715723E-2</v>
      </c>
      <c r="AW60">
        <v>57</v>
      </c>
      <c r="AX60">
        <f>IF(Z60&gt;0, (R60*SUMPRODUCT(K60:$K$98, X60:$X$98)-K60*$AZ$3)/Z60, 0)</f>
        <v>-4722099375.3670034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100000</v>
      </c>
      <c r="S61">
        <f t="shared" si="1"/>
        <v>-23128519974.05965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-31.348628180992211</v>
      </c>
      <c r="AC61">
        <f t="shared" si="2"/>
        <v>-27.989856646637211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-5.3621307022860788E-4</v>
      </c>
      <c r="AI61">
        <f t="shared" si="25"/>
        <v>-5.3624332492786884E-4</v>
      </c>
      <c r="AJ61">
        <f t="shared" si="7"/>
        <v>-3.3587715343550002</v>
      </c>
      <c r="AK61">
        <f t="shared" si="22"/>
        <v>-2.1944039726694551</v>
      </c>
      <c r="AL61">
        <f t="shared" si="26"/>
        <v>-5.5537117503493834</v>
      </c>
      <c r="AN61">
        <f t="shared" si="27"/>
        <v>0</v>
      </c>
      <c r="AO61">
        <f t="shared" si="27"/>
        <v>0</v>
      </c>
      <c r="AP61">
        <f t="shared" si="27"/>
        <v>-1.0815382096967112E-10</v>
      </c>
      <c r="AQ61">
        <f t="shared" si="27"/>
        <v>-1.91684246797208E-6</v>
      </c>
      <c r="AR61">
        <f t="shared" si="27"/>
        <v>-1.9169506217930498E-6</v>
      </c>
      <c r="AS61">
        <f t="shared" si="27"/>
        <v>-1.2006861217542767E-2</v>
      </c>
      <c r="AT61">
        <f t="shared" si="27"/>
        <v>-7.8445061492181441E-3</v>
      </c>
      <c r="AU61">
        <f t="shared" si="23"/>
        <v>-1.9853284317382706E-2</v>
      </c>
      <c r="AW61">
        <v>58</v>
      </c>
      <c r="AX61">
        <f>IF(Z61&gt;0, (R61*SUMPRODUCT(K61:$K$98, X61:$X$98)-K61*$AZ$3)/Z61, 0)</f>
        <v>-23128519974.05965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100000</v>
      </c>
      <c r="S62">
        <f t="shared" si="1"/>
        <v>-115316146487.29141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-27.989856646637211</v>
      </c>
      <c r="AC62">
        <f t="shared" si="2"/>
        <v>-24.990945106012084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-9.8136930069771765E-5</v>
      </c>
      <c r="AI62">
        <f t="shared" si="25"/>
        <v>-9.8142347989522652E-5</v>
      </c>
      <c r="AJ62">
        <f t="shared" si="7"/>
        <v>-2.9989115406251265</v>
      </c>
      <c r="AK62">
        <f t="shared" si="22"/>
        <v>-1.959289965264605</v>
      </c>
      <c r="AL62">
        <f t="shared" si="26"/>
        <v>-4.9582996482377206</v>
      </c>
      <c r="AN62">
        <f t="shared" si="27"/>
        <v>0</v>
      </c>
      <c r="AO62">
        <f t="shared" si="27"/>
        <v>0</v>
      </c>
      <c r="AP62">
        <f t="shared" si="27"/>
        <v>-1.7292730464782031E-11</v>
      </c>
      <c r="AQ62">
        <f t="shared" si="27"/>
        <v>-3.1323008799792335E-7</v>
      </c>
      <c r="AR62">
        <f t="shared" si="27"/>
        <v>-3.1324738072838809E-7</v>
      </c>
      <c r="AS62">
        <f t="shared" si="27"/>
        <v>-9.5718230140290021E-3</v>
      </c>
      <c r="AT62">
        <f t="shared" si="27"/>
        <v>-6.2535945214197758E-3</v>
      </c>
      <c r="AU62">
        <f t="shared" si="23"/>
        <v>-1.5825730782829506E-2</v>
      </c>
      <c r="AW62">
        <v>59</v>
      </c>
      <c r="AX62">
        <f>IF(Z62&gt;0, (R62*SUMPRODUCT(K62:$K$98, X62:$X$98)-K62*$AZ$3)/Z62, 0)</f>
        <v>-115316146487.29141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100000</v>
      </c>
      <c r="S63">
        <f t="shared" si="1"/>
        <v>-585822493789.39075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-24.990945106012084</v>
      </c>
      <c r="AC63">
        <f t="shared" si="2"/>
        <v>-22.313344117931827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-1.7646070551898125E-5</v>
      </c>
      <c r="AI63">
        <f t="shared" si="25"/>
        <v>-1.7647022774813535E-5</v>
      </c>
      <c r="AJ63">
        <f t="shared" si="7"/>
        <v>-2.6776009880802576</v>
      </c>
      <c r="AK63">
        <f t="shared" si="22"/>
        <v>-1.7493661574208461</v>
      </c>
      <c r="AL63">
        <f t="shared" si="26"/>
        <v>-4.4269847925238786</v>
      </c>
      <c r="AN63">
        <f t="shared" si="27"/>
        <v>0</v>
      </c>
      <c r="AO63">
        <f t="shared" si="27"/>
        <v>0</v>
      </c>
      <c r="AP63">
        <f t="shared" si="27"/>
        <v>-2.7136361133289189E-12</v>
      </c>
      <c r="AQ63">
        <f t="shared" si="27"/>
        <v>-5.028760969002079E-8</v>
      </c>
      <c r="AR63">
        <f t="shared" si="27"/>
        <v>-5.0290323326134124E-8</v>
      </c>
      <c r="AS63">
        <f t="shared" si="27"/>
        <v>-7.630602688467103E-3</v>
      </c>
      <c r="AT63">
        <f t="shared" si="27"/>
        <v>-4.9853275986051302E-3</v>
      </c>
      <c r="AU63">
        <f t="shared" si="23"/>
        <v>-1.2615980577395559E-2</v>
      </c>
      <c r="AW63">
        <v>60</v>
      </c>
      <c r="AX63">
        <f>IF(Z63&gt;0, (R63*SUMPRODUCT(K63:$K$98, X63:$X$98)-K63*$AZ$3)/Z63, 0)</f>
        <v>-585822493789.39075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100000</v>
      </c>
      <c r="S64">
        <f t="shared" si="1"/>
        <v>-3037680039732.9419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-22.313344117931827</v>
      </c>
      <c r="AC64">
        <f t="shared" si="2"/>
        <v>-19.92262872062091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-3.1149526074135011E-6</v>
      </c>
      <c r="AI64">
        <f t="shared" si="25"/>
        <v>-3.1151165699479026E-6</v>
      </c>
      <c r="AJ64">
        <f t="shared" si="7"/>
        <v>-2.3907153973109168</v>
      </c>
      <c r="AK64">
        <f t="shared" si="22"/>
        <v>-1.5619340882552279</v>
      </c>
      <c r="AL64">
        <f t="shared" si="26"/>
        <v>-3.9526526006827147</v>
      </c>
      <c r="AN64">
        <f t="shared" si="27"/>
        <v>0</v>
      </c>
      <c r="AO64">
        <f t="shared" si="27"/>
        <v>0</v>
      </c>
      <c r="AP64">
        <f t="shared" si="27"/>
        <v>-4.1719546759718184E-13</v>
      </c>
      <c r="AQ64">
        <f t="shared" si="27"/>
        <v>-7.9258601017385229E-9</v>
      </c>
      <c r="AR64">
        <f t="shared" si="27"/>
        <v>-7.9262772972061197E-9</v>
      </c>
      <c r="AS64">
        <f t="shared" si="27"/>
        <v>-6.0830703289230488E-3</v>
      </c>
      <c r="AT64">
        <f t="shared" si="27"/>
        <v>-3.9742726878682433E-3</v>
      </c>
      <c r="AU64">
        <f t="shared" si="23"/>
        <v>-1.005735094306859E-2</v>
      </c>
      <c r="AW64">
        <v>61</v>
      </c>
      <c r="AX64">
        <f>IF(Z64&gt;0, (R64*SUMPRODUCT(K64:$K$98, X64:$X$98)-K64*$AZ$3)/Z64, 0)</f>
        <v>-3037680039732.9419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100000</v>
      </c>
      <c r="S65">
        <f t="shared" si="1"/>
        <v>-16094045996018.34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-19.92262872062091</v>
      </c>
      <c r="AC65">
        <f t="shared" si="2"/>
        <v>-17.788061364619516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-5.3876590908210156E-7</v>
      </c>
      <c r="AI65">
        <f t="shared" si="25"/>
        <v>-5.3879354051388854E-7</v>
      </c>
      <c r="AJ65">
        <f t="shared" si="7"/>
        <v>-2.1345673560013942</v>
      </c>
      <c r="AK65">
        <f t="shared" si="22"/>
        <v>-1.3945840104434639</v>
      </c>
      <c r="AL65">
        <f t="shared" si="26"/>
        <v>-3.5291519052383986</v>
      </c>
      <c r="AN65">
        <f t="shared" si="27"/>
        <v>0</v>
      </c>
      <c r="AO65">
        <f t="shared" si="27"/>
        <v>0</v>
      </c>
      <c r="AP65">
        <f t="shared" si="27"/>
        <v>-6.2774075551258549E-14</v>
      </c>
      <c r="AQ65">
        <f t="shared" si="27"/>
        <v>-1.2239876725135729E-9</v>
      </c>
      <c r="AR65">
        <f t="shared" si="27"/>
        <v>-1.2240504465891243E-9</v>
      </c>
      <c r="AS65">
        <f t="shared" si="27"/>
        <v>-4.8493865069281061E-3</v>
      </c>
      <c r="AT65">
        <f t="shared" si="27"/>
        <v>-3.1682658614675271E-3</v>
      </c>
      <c r="AU65">
        <f t="shared" si="23"/>
        <v>-8.0176535924460796E-3</v>
      </c>
      <c r="AW65">
        <v>62</v>
      </c>
      <c r="AX65">
        <f>IF(Z65&gt;0, (R65*SUMPRODUCT(K65:$K$98, X65:$X$98)-K65*$AZ$3)/Z65, 0)</f>
        <v>-16094045996018.34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100000</v>
      </c>
      <c r="S66">
        <f t="shared" si="1"/>
        <v>-87279658284689.969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-17.788061364619516</v>
      </c>
      <c r="AC66">
        <f t="shared" si="2"/>
        <v>-15.882197648051307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-9.1223563563804916E-8</v>
      </c>
      <c r="AI66">
        <f t="shared" si="25"/>
        <v>-9.1228112790383077E-8</v>
      </c>
      <c r="AJ66">
        <f t="shared" si="7"/>
        <v>-1.9058637165682093</v>
      </c>
      <c r="AK66">
        <f t="shared" si="22"/>
        <v>-1.2451642955233662</v>
      </c>
      <c r="AL66">
        <f t="shared" si="26"/>
        <v>-3.1510281033196881</v>
      </c>
      <c r="AN66">
        <f t="shared" si="27"/>
        <v>0</v>
      </c>
      <c r="AO66">
        <f t="shared" si="27"/>
        <v>0</v>
      </c>
      <c r="AP66">
        <f t="shared" si="27"/>
        <v>-9.227764052453071E-15</v>
      </c>
      <c r="AQ66">
        <f t="shared" si="27"/>
        <v>-1.8504013948928038E-10</v>
      </c>
      <c r="AR66">
        <f t="shared" si="27"/>
        <v>-1.8504936725333283E-10</v>
      </c>
      <c r="AS66">
        <f t="shared" si="27"/>
        <v>-3.8659012450733329E-3</v>
      </c>
      <c r="AT66">
        <f t="shared" si="27"/>
        <v>-2.5257221481987131E-3</v>
      </c>
      <c r="AU66">
        <f t="shared" si="23"/>
        <v>-6.3916235783214133E-3</v>
      </c>
      <c r="AW66">
        <v>63</v>
      </c>
      <c r="AX66">
        <f>IF(Z66&gt;0, (R66*SUMPRODUCT(K66:$K$98, X66:$X$98)-K66*$AZ$3)/Z66, 0)</f>
        <v>-87279658284689.969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-485447748214604.44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-15.882197648051307</v>
      </c>
      <c r="AC67">
        <f t="shared" ref="AC67:AC89" si="30">S67*Z67</f>
        <v>-14.180533614493319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-7.3028115109437363E-13</v>
      </c>
      <c r="AH67">
        <f t="shared" ref="AH67:AH89" si="33">-X67*R67</f>
        <v>-1.509381264512923E-8</v>
      </c>
      <c r="AI67">
        <f t="shared" ref="AI67:AI89" si="34">SUM(AE67:AH67)</f>
        <v>-1.5094542926280324E-8</v>
      </c>
      <c r="AJ67">
        <f t="shared" ref="AJ67:AJ89" si="35">AB67-AC67</f>
        <v>-1.7016640335579876</v>
      </c>
      <c r="AK67">
        <f t="shared" si="22"/>
        <v>-1.1117538353635916</v>
      </c>
      <c r="AL67">
        <f t="shared" si="26"/>
        <v>-2.8134178840161219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-2.733630716991115E-11</v>
      </c>
      <c r="AR67">
        <f t="shared" si="36"/>
        <v>-2.733762977741504E-11</v>
      </c>
      <c r="AS67">
        <f t="shared" si="36"/>
        <v>-3.0818728054334398E-3</v>
      </c>
      <c r="AT67">
        <f t="shared" si="36"/>
        <v>-2.0134902330746249E-3</v>
      </c>
      <c r="AU67">
        <f t="shared" si="23"/>
        <v>-5.0953630658456938E-3</v>
      </c>
      <c r="AW67">
        <v>64</v>
      </c>
      <c r="AX67">
        <f>IF(Z67&gt;0, (R67*SUMPRODUCT(K67:$K$98, X67:$X$98)-K67*$AZ$3)/Z67, 0)</f>
        <v>-485447748214604.44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8"/>
        <v>100000</v>
      </c>
      <c r="S68">
        <f t="shared" si="29"/>
        <v>-2772357465533759.5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-14.180533614493319</v>
      </c>
      <c r="AC68">
        <f t="shared" si="30"/>
        <v>-12.661190727250094</v>
      </c>
      <c r="AE68">
        <f t="shared" si="31"/>
        <v>0</v>
      </c>
      <c r="AF68">
        <f t="shared" si="32"/>
        <v>0</v>
      </c>
      <c r="AG68">
        <f t="shared" si="32"/>
        <v>-1.1417350472166155E-13</v>
      </c>
      <c r="AH68">
        <f t="shared" si="33"/>
        <v>-2.4352193394470733E-9</v>
      </c>
      <c r="AI68">
        <f t="shared" si="34"/>
        <v>-2.4353335129517951E-9</v>
      </c>
      <c r="AJ68">
        <f t="shared" si="35"/>
        <v>-1.5193428872432246</v>
      </c>
      <c r="AK68">
        <f t="shared" si="22"/>
        <v>-0.99263735301453238</v>
      </c>
      <c r="AL68">
        <f t="shared" si="26"/>
        <v>-2.5119802426930904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-3.9378661696848289E-12</v>
      </c>
      <c r="AR68">
        <f t="shared" si="36"/>
        <v>-3.938050793703879E-12</v>
      </c>
      <c r="AS68">
        <f t="shared" si="36"/>
        <v>-2.4568501321054815E-3</v>
      </c>
      <c r="AT68">
        <f t="shared" si="36"/>
        <v>-1.6051420863341819E-3</v>
      </c>
      <c r="AU68">
        <f t="shared" si="23"/>
        <v>-4.0619922223777138E-3</v>
      </c>
      <c r="AW68">
        <v>65</v>
      </c>
      <c r="AX68">
        <f>IF(Z68&gt;0, (R68*SUMPRODUCT(K68:$K$98, X68:$X$98)-K68*$AZ$3)/Z68, 0)</f>
        <v>-2772357465533759.5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8"/>
        <v>100000</v>
      </c>
      <c r="S69">
        <f t="shared" si="29"/>
        <v>-1.6288590860297152E+16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-12.661190727250094</v>
      </c>
      <c r="AC69">
        <f t="shared" si="30"/>
        <v>-11.304634577905317</v>
      </c>
      <c r="AE69">
        <f t="shared" si="31"/>
        <v>0</v>
      </c>
      <c r="AF69">
        <f t="shared" si="32"/>
        <v>0</v>
      </c>
      <c r="AG69">
        <f t="shared" si="32"/>
        <v>-1.7350541054874108E-14</v>
      </c>
      <c r="AH69">
        <f t="shared" si="33"/>
        <v>-3.827249144782833E-10</v>
      </c>
      <c r="AI69">
        <f t="shared" si="34"/>
        <v>-3.8274226501933816E-10</v>
      </c>
      <c r="AJ69">
        <f t="shared" si="35"/>
        <v>-1.3565561493447778</v>
      </c>
      <c r="AK69">
        <f t="shared" si="22"/>
        <v>-0.88628335090750665</v>
      </c>
      <c r="AL69">
        <f t="shared" si="26"/>
        <v>-2.2428395006350268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-5.5257544266516691E-13</v>
      </c>
      <c r="AR69">
        <f t="shared" si="36"/>
        <v>-5.5260049324991113E-13</v>
      </c>
      <c r="AS69">
        <f t="shared" si="36"/>
        <v>-1.9585858834044599E-3</v>
      </c>
      <c r="AT69">
        <f t="shared" si="36"/>
        <v>-1.2796094438274983E-3</v>
      </c>
      <c r="AU69">
        <f t="shared" si="23"/>
        <v>-3.2381953277845587E-3</v>
      </c>
      <c r="AW69">
        <v>66</v>
      </c>
      <c r="AX69">
        <f>IF(Z69&gt;0, (R69*SUMPRODUCT(K69:$K$98, X69:$X$98)-K69*$AZ$3)/Z69, 0)</f>
        <v>-1.6288590860297152E+16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8"/>
        <v>100000</v>
      </c>
      <c r="S70">
        <f t="shared" si="29"/>
        <v>-9.8558120548692352E+16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-11.304634577905317</v>
      </c>
      <c r="AC70">
        <f t="shared" si="30"/>
        <v>-10.093423730273088</v>
      </c>
      <c r="AE70">
        <f t="shared" si="31"/>
        <v>0</v>
      </c>
      <c r="AF70">
        <f t="shared" si="32"/>
        <v>0</v>
      </c>
      <c r="AG70">
        <f t="shared" si="32"/>
        <v>-2.5602719679720509E-15</v>
      </c>
      <c r="AH70">
        <f t="shared" si="33"/>
        <v>-5.8467054705413266E-11</v>
      </c>
      <c r="AI70">
        <f t="shared" si="34"/>
        <v>-5.8469614977381234E-11</v>
      </c>
      <c r="AJ70">
        <f t="shared" si="35"/>
        <v>-1.2112108476322287</v>
      </c>
      <c r="AK70">
        <f t="shared" si="22"/>
        <v>-0.79132442045337226</v>
      </c>
      <c r="AL70">
        <f t="shared" si="26"/>
        <v>-2.0025352681440705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-7.5369917449186658E-14</v>
      </c>
      <c r="AR70">
        <f t="shared" si="36"/>
        <v>-7.5373217897410797E-14</v>
      </c>
      <c r="AS70">
        <f t="shared" si="36"/>
        <v>-1.5613726749117115E-3</v>
      </c>
      <c r="AT70">
        <f t="shared" si="36"/>
        <v>-1.020096814276059E-3</v>
      </c>
      <c r="AU70">
        <f t="shared" si="23"/>
        <v>-2.5814694892631438E-3</v>
      </c>
      <c r="AW70">
        <v>67</v>
      </c>
      <c r="AX70">
        <f>IF(Z70&gt;0, (R70*SUMPRODUCT(K70:$K$98, X70:$X$98)-K70*$AZ$3)/Z70, 0)</f>
        <v>-9.8558120548692352E+16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8"/>
        <v>100000</v>
      </c>
      <c r="S71">
        <f t="shared" si="29"/>
        <v>-6.1439033292049446E+17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-10.093423730273088</v>
      </c>
      <c r="AC71">
        <f t="shared" si="30"/>
        <v>-9.0119854734581804</v>
      </c>
      <c r="AE71">
        <f t="shared" si="31"/>
        <v>0</v>
      </c>
      <c r="AF71">
        <f t="shared" si="32"/>
        <v>0</v>
      </c>
      <c r="AG71">
        <f t="shared" si="32"/>
        <v>-3.667043974560868E-16</v>
      </c>
      <c r="AH71">
        <f t="shared" si="33"/>
        <v>-8.6718594033449744E-12</v>
      </c>
      <c r="AI71">
        <f t="shared" si="34"/>
        <v>-8.6722261077424298E-12</v>
      </c>
      <c r="AJ71">
        <f t="shared" si="35"/>
        <v>-1.0814382568149075</v>
      </c>
      <c r="AK71">
        <f t="shared" si="22"/>
        <v>-0.70653966111911626</v>
      </c>
      <c r="AL71">
        <f t="shared" si="26"/>
        <v>-1.7879779179426958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-9.9811602487414748E-15</v>
      </c>
      <c r="AR71">
        <f t="shared" si="36"/>
        <v>-9.9815823191631317E-15</v>
      </c>
      <c r="AS71">
        <f t="shared" si="36"/>
        <v>-1.2447167370155568E-3</v>
      </c>
      <c r="AT71">
        <f t="shared" si="36"/>
        <v>-8.1321493485021366E-4</v>
      </c>
      <c r="AU71">
        <f t="shared" si="23"/>
        <v>-2.0579316718757519E-3</v>
      </c>
      <c r="AW71">
        <v>68</v>
      </c>
      <c r="AX71">
        <f>IF(Z71&gt;0, (R71*SUMPRODUCT(K71:$K$98, X71:$X$98)-K71*$AZ$3)/Z71, 0)</f>
        <v>-6.1439033292049446E+17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8"/>
        <v>100000</v>
      </c>
      <c r="S72">
        <f t="shared" si="29"/>
        <v>-3.9524019938521513E+18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-9.0119854734581804</v>
      </c>
      <c r="AC72">
        <f t="shared" si="30"/>
        <v>-8.0464156013019554</v>
      </c>
      <c r="AE72">
        <f t="shared" si="31"/>
        <v>0</v>
      </c>
      <c r="AF72">
        <f t="shared" si="32"/>
        <v>0</v>
      </c>
      <c r="AG72">
        <f t="shared" si="32"/>
        <v>-5.0895731341459735E-17</v>
      </c>
      <c r="AH72">
        <f t="shared" si="33"/>
        <v>-1.2485664885602648E-12</v>
      </c>
      <c r="AI72">
        <f t="shared" si="34"/>
        <v>-1.2486173842916062E-12</v>
      </c>
      <c r="AJ72">
        <f t="shared" si="35"/>
        <v>-0.96556987215622492</v>
      </c>
      <c r="AK72">
        <f t="shared" ref="AK72:AK89" si="49">G72*SUM(AB72:AB72, AE72:AF72)</f>
        <v>-0.63083898314207265</v>
      </c>
      <c r="AL72">
        <f t="shared" si="26"/>
        <v>-1.5964088552995461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-1.283105752087017E-15</v>
      </c>
      <c r="AR72">
        <f t="shared" si="36"/>
        <v>-1.2831580557538533E-15</v>
      </c>
      <c r="AS72">
        <f t="shared" si="36"/>
        <v>-9.9228056203414438E-4</v>
      </c>
      <c r="AT72">
        <f t="shared" si="36"/>
        <v>-6.4828996719564695E-4</v>
      </c>
      <c r="AU72">
        <f t="shared" si="23"/>
        <v>-1.6405705292310744E-3</v>
      </c>
      <c r="AW72">
        <v>69</v>
      </c>
      <c r="AX72">
        <f>IF(Z72&gt;0, (R72*SUMPRODUCT(K72:$K$98, X72:$X$98)-K72*$AZ$3)/Z72, 0)</f>
        <v>-3.9524019938521513E+18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8"/>
        <v>100000</v>
      </c>
      <c r="S73">
        <f t="shared" si="29"/>
        <v>-2.6280746616517632E+19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-8.0464156013019554</v>
      </c>
      <c r="AC73">
        <f t="shared" si="30"/>
        <v>-7.1842996440196041</v>
      </c>
      <c r="AE73">
        <f t="shared" si="31"/>
        <v>0</v>
      </c>
      <c r="AF73">
        <f t="shared" si="32"/>
        <v>0</v>
      </c>
      <c r="AG73">
        <f t="shared" si="32"/>
        <v>-6.8341852581770087E-18</v>
      </c>
      <c r="AH73">
        <f t="shared" si="33"/>
        <v>-1.7421035507947251E-13</v>
      </c>
      <c r="AI73">
        <f t="shared" si="34"/>
        <v>-1.742171892647307E-13</v>
      </c>
      <c r="AJ73">
        <f t="shared" si="35"/>
        <v>-0.86211595728235135</v>
      </c>
      <c r="AK73">
        <f t="shared" si="49"/>
        <v>-0.56324909209113694</v>
      </c>
      <c r="AL73">
        <f t="shared" si="26"/>
        <v>-1.4253650493736625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-1.5984782114102996E-16</v>
      </c>
      <c r="AR73">
        <f t="shared" si="36"/>
        <v>-1.5985409189125199E-16</v>
      </c>
      <c r="AS73">
        <f t="shared" si="36"/>
        <v>-7.9103998886651244E-4</v>
      </c>
      <c r="AT73">
        <f t="shared" si="36"/>
        <v>-5.1681279272612212E-4</v>
      </c>
      <c r="AU73">
        <f t="shared" si="23"/>
        <v>-1.3078527815927944E-3</v>
      </c>
      <c r="AW73">
        <v>70</v>
      </c>
      <c r="AX73">
        <f>IF(Z73&gt;0, (R73*SUMPRODUCT(K73:$K$98, X73:$X$98)-K73*$AZ$3)/Z73, 0)</f>
        <v>-2.6280746616517632E+19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8"/>
        <v>100000</v>
      </c>
      <c r="S74">
        <f t="shared" si="29"/>
        <v>-1.8089542001065758E+20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-7.1842996440196041</v>
      </c>
      <c r="AC74">
        <f t="shared" si="30"/>
        <v>-6.4145532535889318</v>
      </c>
      <c r="AE74">
        <f t="shared" si="31"/>
        <v>0</v>
      </c>
      <c r="AF74">
        <f t="shared" si="32"/>
        <v>0</v>
      </c>
      <c r="AG74">
        <f t="shared" si="32"/>
        <v>-8.8650022941584346E-19</v>
      </c>
      <c r="AH74">
        <f t="shared" si="33"/>
        <v>-2.3517372704717581E-14</v>
      </c>
      <c r="AI74">
        <f t="shared" si="34"/>
        <v>-2.3518259204946995E-14</v>
      </c>
      <c r="AJ74">
        <f t="shared" si="35"/>
        <v>-0.76974639043067228</v>
      </c>
      <c r="AK74">
        <f t="shared" si="49"/>
        <v>-0.50290097508137233</v>
      </c>
      <c r="AL74">
        <f t="shared" si="26"/>
        <v>-1.2726473655120683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-1.9266531381065442E-17</v>
      </c>
      <c r="AR74">
        <f t="shared" si="36"/>
        <v>-1.9267257643505715E-17</v>
      </c>
      <c r="AS74">
        <f t="shared" si="36"/>
        <v>-6.3061223602241224E-4</v>
      </c>
      <c r="AT74">
        <f t="shared" si="36"/>
        <v>-4.1199999420130914E-4</v>
      </c>
      <c r="AU74">
        <f t="shared" si="23"/>
        <v>-1.0426122302237407E-3</v>
      </c>
      <c r="AW74">
        <v>71</v>
      </c>
      <c r="AX74">
        <f>IF(Z74&gt;0, (R74*SUMPRODUCT(K74:$K$98, X74:$X$98)-K74*$AZ$3)/Z74, 0)</f>
        <v>-1.8089542001065758E+20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8"/>
        <v>100000</v>
      </c>
      <c r="S75">
        <f t="shared" si="29"/>
        <v>-1.2907337870297412E+21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-6.4145532535889318</v>
      </c>
      <c r="AC75">
        <f t="shared" si="30"/>
        <v>-5.7272796907044015</v>
      </c>
      <c r="AE75">
        <f t="shared" si="31"/>
        <v>0</v>
      </c>
      <c r="AF75">
        <f t="shared" si="32"/>
        <v>0</v>
      </c>
      <c r="AG75">
        <f t="shared" si="32"/>
        <v>-1.1093069206555978E-19</v>
      </c>
      <c r="AH75">
        <f t="shared" si="33"/>
        <v>-3.0668181402245007E-15</v>
      </c>
      <c r="AI75">
        <f t="shared" si="34"/>
        <v>-3.0669290709165661E-15</v>
      </c>
      <c r="AJ75">
        <f t="shared" si="35"/>
        <v>-0.68727356288453034</v>
      </c>
      <c r="AK75">
        <f t="shared" si="49"/>
        <v>-0.44901872775122526</v>
      </c>
      <c r="AL75">
        <f t="shared" si="26"/>
        <v>-1.1362922906357587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-2.2432864495137393E-18</v>
      </c>
      <c r="AR75">
        <f t="shared" si="36"/>
        <v>-2.2433675920226742E-18</v>
      </c>
      <c r="AS75">
        <f t="shared" si="36"/>
        <v>-5.0272021366582712E-4</v>
      </c>
      <c r="AT75">
        <f t="shared" si="36"/>
        <v>-3.2844387292833952E-4</v>
      </c>
      <c r="AU75">
        <f t="shared" si="23"/>
        <v>-8.3116408659416891E-4</v>
      </c>
      <c r="AW75">
        <v>72</v>
      </c>
      <c r="AX75">
        <f>IF(Z75&gt;0, (R75*SUMPRODUCT(K75:$K$98, X75:$X$98)-K75*$AZ$3)/Z75, 0)</f>
        <v>-1.2907337870297412E+21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8"/>
        <v>100000</v>
      </c>
      <c r="S76">
        <f t="shared" si="29"/>
        <v>-9.5617079136476589E+21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-5.7272796907044015</v>
      </c>
      <c r="AC76">
        <f t="shared" si="30"/>
        <v>-5.1136425809860739</v>
      </c>
      <c r="AE76">
        <f t="shared" si="31"/>
        <v>0</v>
      </c>
      <c r="AF76">
        <f t="shared" si="32"/>
        <v>0</v>
      </c>
      <c r="AG76">
        <f t="shared" si="32"/>
        <v>-1.3370107691972183E-20</v>
      </c>
      <c r="AH76">
        <f t="shared" si="33"/>
        <v>-3.8580510981172799E-16</v>
      </c>
      <c r="AI76">
        <f t="shared" si="34"/>
        <v>-3.8581847991941998E-16</v>
      </c>
      <c r="AJ76">
        <f t="shared" si="35"/>
        <v>-0.61363710971832752</v>
      </c>
      <c r="AK76">
        <f t="shared" si="49"/>
        <v>-0.40090957834930813</v>
      </c>
      <c r="AL76">
        <f t="shared" si="26"/>
        <v>-1.0145466880676359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-2.5196873885878621E-19</v>
      </c>
      <c r="AR76">
        <f t="shared" si="36"/>
        <v>-2.5197747085607677E-19</v>
      </c>
      <c r="AS76">
        <f t="shared" si="36"/>
        <v>-4.0076547645553613E-4</v>
      </c>
      <c r="AT76">
        <f t="shared" si="36"/>
        <v>-2.6183344461761746E-4</v>
      </c>
      <c r="AU76">
        <f t="shared" si="23"/>
        <v>-6.6259892107315387E-4</v>
      </c>
      <c r="AW76">
        <v>73</v>
      </c>
      <c r="AX76">
        <f>IF(Z76&gt;0, (R76*SUMPRODUCT(K76:$K$98, X76:$X$98)-K76*$AZ$3)/Z76, 0)</f>
        <v>-9.5617079136476589E+21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8"/>
        <v>100000</v>
      </c>
      <c r="S77">
        <f t="shared" si="29"/>
        <v>-7.3668454187163474E+22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-5.1136425809860739</v>
      </c>
      <c r="AC77">
        <f t="shared" si="30"/>
        <v>-4.5657523044518511</v>
      </c>
      <c r="AE77">
        <f t="shared" si="31"/>
        <v>0</v>
      </c>
      <c r="AF77">
        <f t="shared" si="32"/>
        <v>0</v>
      </c>
      <c r="AG77">
        <f t="shared" si="32"/>
        <v>-1.5494258549432889E-21</v>
      </c>
      <c r="AH77">
        <f t="shared" si="33"/>
        <v>-4.6747923040436687E-17</v>
      </c>
      <c r="AI77">
        <f t="shared" si="34"/>
        <v>-4.6749472466291633E-17</v>
      </c>
      <c r="AJ77">
        <f t="shared" si="35"/>
        <v>-0.54789027653422284</v>
      </c>
      <c r="AK77">
        <f t="shared" si="49"/>
        <v>-0.3579549806690252</v>
      </c>
      <c r="AL77">
        <f t="shared" si="26"/>
        <v>-0.90584525720324804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-2.7259820051822829E-20</v>
      </c>
      <c r="AR77">
        <f t="shared" si="36"/>
        <v>-2.726072355870062E-20</v>
      </c>
      <c r="AS77">
        <f t="shared" si="36"/>
        <v>-3.194877841641721E-4</v>
      </c>
      <c r="AT77">
        <f t="shared" si="36"/>
        <v>-2.0873201898725889E-4</v>
      </c>
      <c r="AU77">
        <f t="shared" si="23"/>
        <v>-5.2821980315143101E-4</v>
      </c>
      <c r="AW77">
        <v>74</v>
      </c>
      <c r="AX77">
        <f>IF(Z77&gt;0, (R77*SUMPRODUCT(K77:$K$98, X77:$X$98)-K77*$AZ$3)/Z77, 0)</f>
        <v>-7.3668454187163474E+22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8"/>
        <v>100000</v>
      </c>
      <c r="S78">
        <f t="shared" si="29"/>
        <v>-5.912847398251545E+23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-4.5657523044518511</v>
      </c>
      <c r="AC78">
        <f t="shared" si="30"/>
        <v>-4.0765645575462957</v>
      </c>
      <c r="AE78">
        <f t="shared" si="31"/>
        <v>0</v>
      </c>
      <c r="AF78">
        <f t="shared" si="32"/>
        <v>0</v>
      </c>
      <c r="AG78">
        <f t="shared" si="32"/>
        <v>-1.7236046708865484E-22</v>
      </c>
      <c r="AH78">
        <f t="shared" si="33"/>
        <v>-5.4462845172208042E-18</v>
      </c>
      <c r="AI78">
        <f t="shared" si="34"/>
        <v>-5.4464568776878929E-18</v>
      </c>
      <c r="AJ78">
        <f t="shared" si="35"/>
        <v>-0.48918774690555544</v>
      </c>
      <c r="AK78">
        <f t="shared" si="49"/>
        <v>-0.31960266131162962</v>
      </c>
      <c r="AL78">
        <f t="shared" si="26"/>
        <v>-0.80879040821718506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-2.835586936932829E-21</v>
      </c>
      <c r="AR78">
        <f t="shared" si="36"/>
        <v>-2.8356766757423559E-21</v>
      </c>
      <c r="AS78">
        <f t="shared" si="36"/>
        <v>-2.5469370548801952E-4</v>
      </c>
      <c r="AT78">
        <f t="shared" si="36"/>
        <v>-1.6639988758550611E-4</v>
      </c>
      <c r="AU78">
        <f t="shared" si="23"/>
        <v>-4.2109359307352561E-4</v>
      </c>
      <c r="AW78">
        <v>75</v>
      </c>
      <c r="AX78">
        <f>IF(Z78&gt;0, (R78*SUMPRODUCT(K78:$K$98, X78:$X$98)-K78*$AZ$3)/Z78, 0)</f>
        <v>-5.912847398251545E+23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8"/>
        <v>100000</v>
      </c>
      <c r="S79">
        <f t="shared" si="29"/>
        <v>-4.9517090491584159E+24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-4.0765645575462957</v>
      </c>
      <c r="AC79">
        <f t="shared" si="30"/>
        <v>-3.6397897835234776</v>
      </c>
      <c r="AE79">
        <f t="shared" si="31"/>
        <v>0</v>
      </c>
      <c r="AF79">
        <f t="shared" si="32"/>
        <v>0</v>
      </c>
      <c r="AG79">
        <f t="shared" si="32"/>
        <v>-1.8376431992415275E-23</v>
      </c>
      <c r="AH79">
        <f t="shared" si="33"/>
        <v>-6.0904172170141214E-19</v>
      </c>
      <c r="AI79">
        <f t="shared" si="34"/>
        <v>-6.0906009813340459E-19</v>
      </c>
      <c r="AJ79">
        <f t="shared" si="35"/>
        <v>-0.43677477402281806</v>
      </c>
      <c r="AK79">
        <f t="shared" si="49"/>
        <v>-0.28535951902824075</v>
      </c>
      <c r="AL79">
        <f t="shared" si="26"/>
        <v>-0.72213429305105881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-2.831207260661192E-22</v>
      </c>
      <c r="AR79">
        <f t="shared" si="36"/>
        <v>-2.8312926858230952E-22</v>
      </c>
      <c r="AS79">
        <f t="shared" si="36"/>
        <v>-2.0304026266583218E-4</v>
      </c>
      <c r="AT79">
        <f t="shared" si="36"/>
        <v>-1.3265297160834351E-4</v>
      </c>
      <c r="AU79">
        <f t="shared" si="23"/>
        <v>-3.3569323427417571E-4</v>
      </c>
      <c r="AW79">
        <v>76</v>
      </c>
      <c r="AX79">
        <f>IF(Z79&gt;0, (R79*SUMPRODUCT(K79:$K$98, X79:$X$98)-K79*$AZ$3)/Z79, 0)</f>
        <v>-4.9517090491584159E+24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8"/>
        <v>100000</v>
      </c>
      <c r="S80">
        <f t="shared" si="29"/>
        <v>-4.3667404311356382E+25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-3.6397897835234776</v>
      </c>
      <c r="AC80">
        <f t="shared" si="30"/>
        <v>-3.2498123067173905</v>
      </c>
      <c r="AE80">
        <f t="shared" si="31"/>
        <v>0</v>
      </c>
      <c r="AF80">
        <f t="shared" si="32"/>
        <v>0</v>
      </c>
      <c r="AG80">
        <f t="shared" si="32"/>
        <v>-1.860548135369834E-24</v>
      </c>
      <c r="AH80">
        <f t="shared" si="33"/>
        <v>-6.5328478148485159E-20</v>
      </c>
      <c r="AI80">
        <f t="shared" si="34"/>
        <v>-6.533033869662053E-20</v>
      </c>
      <c r="AJ80">
        <f t="shared" si="35"/>
        <v>-0.38997747680608708</v>
      </c>
      <c r="AK80">
        <f t="shared" si="49"/>
        <v>-0.25478528484664348</v>
      </c>
      <c r="AL80">
        <f t="shared" si="26"/>
        <v>-0.6447627616527305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-2.7114970574658208E-23</v>
      </c>
      <c r="AR80">
        <f t="shared" si="36"/>
        <v>-2.7115742806147032E-23</v>
      </c>
      <c r="AS80">
        <f t="shared" si="36"/>
        <v>-1.6186245429355224E-4</v>
      </c>
      <c r="AT80">
        <f t="shared" si="36"/>
        <v>-1.0575013680512076E-4</v>
      </c>
      <c r="AU80">
        <f t="shared" si="23"/>
        <v>-2.6761259109867296E-4</v>
      </c>
      <c r="AW80">
        <v>77</v>
      </c>
      <c r="AX80">
        <f>IF(Z80&gt;0, (R80*SUMPRODUCT(K80:$K$98, X80:$X$98)-K80*$AZ$3)/Z80, 0)</f>
        <v>-4.3667404311356382E+25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8"/>
        <v>100000</v>
      </c>
      <c r="S81">
        <f t="shared" si="29"/>
        <v>-4.0653197807177681E+26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-3.2498123067173905</v>
      </c>
      <c r="AC81">
        <f t="shared" si="30"/>
        <v>-2.9016181309976701</v>
      </c>
      <c r="AE81">
        <f t="shared" si="31"/>
        <v>0</v>
      </c>
      <c r="AF81">
        <f t="shared" si="32"/>
        <v>0</v>
      </c>
      <c r="AG81">
        <f t="shared" si="32"/>
        <v>-1.7843726247319737E-25</v>
      </c>
      <c r="AH81">
        <f t="shared" si="33"/>
        <v>-6.6540215661717528E-21</v>
      </c>
      <c r="AI81">
        <f t="shared" si="34"/>
        <v>-6.6542000034342263E-21</v>
      </c>
      <c r="AJ81">
        <f t="shared" si="35"/>
        <v>-0.34819417571972044</v>
      </c>
      <c r="AK81">
        <f t="shared" si="49"/>
        <v>-0.22748686147021735</v>
      </c>
      <c r="AL81">
        <f t="shared" si="26"/>
        <v>-0.57568103718993779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-2.4658847664277441E-24</v>
      </c>
      <c r="AR81">
        <f t="shared" si="36"/>
        <v>-2.4659508927128668E-24</v>
      </c>
      <c r="AS81">
        <f t="shared" si="36"/>
        <v>-1.2903575756820164E-4</v>
      </c>
      <c r="AT81">
        <f t="shared" si="36"/>
        <v>-8.4303361611225077E-5</v>
      </c>
      <c r="AU81">
        <f t="shared" si="23"/>
        <v>-2.1333911917942672E-4</v>
      </c>
      <c r="AW81">
        <v>78</v>
      </c>
      <c r="AX81">
        <f>IF(Z81&gt;0, (R81*SUMPRODUCT(K81:$K$98, X81:$X$98)-K81*$AZ$3)/Z81, 0)</f>
        <v>-4.0653197807177681E+26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8"/>
        <v>100000</v>
      </c>
      <c r="S82">
        <f t="shared" si="29"/>
        <v>-4.0063084217285149E+27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-2.9016181309976701</v>
      </c>
      <c r="AC82">
        <f t="shared" si="30"/>
        <v>-2.5907304741050625</v>
      </c>
      <c r="AE82">
        <f t="shared" si="31"/>
        <v>0</v>
      </c>
      <c r="AF82">
        <f t="shared" si="32"/>
        <v>0</v>
      </c>
      <c r="AG82">
        <f t="shared" si="32"/>
        <v>-1.6166569079242883E-26</v>
      </c>
      <c r="AH82">
        <f t="shared" si="33"/>
        <v>-6.4194528307689002E-22</v>
      </c>
      <c r="AI82">
        <f t="shared" si="34"/>
        <v>-6.4196144964596923E-22</v>
      </c>
      <c r="AJ82">
        <f t="shared" si="35"/>
        <v>-0.31088765689260756</v>
      </c>
      <c r="AK82">
        <f t="shared" si="49"/>
        <v>-0.20311326916983694</v>
      </c>
      <c r="AL82">
        <f t="shared" si="26"/>
        <v>-0.51400092606244452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-2.1240687179569766E-25</v>
      </c>
      <c r="AR82">
        <f t="shared" si="36"/>
        <v>-2.1241222099049089E-25</v>
      </c>
      <c r="AS82">
        <f t="shared" si="36"/>
        <v>-1.028665159185281E-4</v>
      </c>
      <c r="AT82">
        <f t="shared" si="36"/>
        <v>-6.7206123733438351E-5</v>
      </c>
      <c r="AU82">
        <f t="shared" si="23"/>
        <v>-1.7007263965196647E-4</v>
      </c>
      <c r="AW82">
        <v>79</v>
      </c>
      <c r="AX82">
        <f>IF(Z82&gt;0, (R82*SUMPRODUCT(K82:$K$98, X82:$X$98)-K82*$AZ$3)/Z82, 0)</f>
        <v>-4.0063084217285149E+27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8"/>
        <v>100000</v>
      </c>
      <c r="S83">
        <f t="shared" si="29"/>
        <v>-4.1916206198726064E+28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-2.5907304741050625</v>
      </c>
      <c r="AC83">
        <f t="shared" si="30"/>
        <v>-2.3131522090223768</v>
      </c>
      <c r="AE83">
        <f t="shared" si="31"/>
        <v>0</v>
      </c>
      <c r="AF83">
        <f t="shared" si="32"/>
        <v>0</v>
      </c>
      <c r="AG83">
        <f t="shared" si="32"/>
        <v>-1.3796287992141089E-27</v>
      </c>
      <c r="AH83">
        <f t="shared" si="33"/>
        <v>-5.8501098356945374E-23</v>
      </c>
      <c r="AI83">
        <f t="shared" si="34"/>
        <v>-5.8502477985744585E-23</v>
      </c>
      <c r="AJ83">
        <f t="shared" si="35"/>
        <v>-0.27757826508268568</v>
      </c>
      <c r="AK83">
        <f t="shared" si="49"/>
        <v>-0.18135113318735441</v>
      </c>
      <c r="AL83">
        <f t="shared" si="26"/>
        <v>-0.45892939827004009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-1.7282897259689206E-26</v>
      </c>
      <c r="AR83">
        <f t="shared" si="36"/>
        <v>-1.7283304841486179E-26</v>
      </c>
      <c r="AS83">
        <f t="shared" si="36"/>
        <v>-8.2004556695255279E-5</v>
      </c>
      <c r="AT83">
        <f t="shared" si="36"/>
        <v>-5.3576310374233377E-5</v>
      </c>
      <c r="AU83">
        <f t="shared" si="23"/>
        <v>-1.3558086706948866E-4</v>
      </c>
      <c r="AW83">
        <v>80</v>
      </c>
      <c r="AX83">
        <f>IF(Z83&gt;0, (R83*SUMPRODUCT(K83:$K$98, X83:$X$98)-K83*$AZ$3)/Z83, 0)</f>
        <v>-4.1916206198726064E+28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8"/>
        <v>100000</v>
      </c>
      <c r="S84">
        <f t="shared" si="29"/>
        <v>-4.670864150922124E+29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-2.3131522090223768</v>
      </c>
      <c r="AC84">
        <f t="shared" si="30"/>
        <v>-2.0653144723414081</v>
      </c>
      <c r="AE84">
        <f t="shared" si="31"/>
        <v>0</v>
      </c>
      <c r="AF84">
        <f t="shared" si="32"/>
        <v>0</v>
      </c>
      <c r="AG84">
        <f t="shared" si="32"/>
        <v>-1.1054241814834589E-28</v>
      </c>
      <c r="AH84">
        <f t="shared" si="33"/>
        <v>-5.0211603722944874E-24</v>
      </c>
      <c r="AI84">
        <f t="shared" si="34"/>
        <v>-5.021270914712636E-24</v>
      </c>
      <c r="AJ84">
        <f t="shared" si="35"/>
        <v>-0.24783773668096876</v>
      </c>
      <c r="AK84">
        <f t="shared" si="49"/>
        <v>-0.16192065463156641</v>
      </c>
      <c r="AL84">
        <f t="shared" si="26"/>
        <v>-0.40975839131253516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-1.3244592420985976E-27</v>
      </c>
      <c r="AR84">
        <f t="shared" si="36"/>
        <v>-1.3244884004836133E-27</v>
      </c>
      <c r="AS84">
        <f t="shared" si="36"/>
        <v>-6.5373530528742884E-5</v>
      </c>
      <c r="AT84">
        <f t="shared" si="36"/>
        <v>-4.271070661211206E-5</v>
      </c>
      <c r="AU84">
        <f t="shared" si="23"/>
        <v>-1.0808423714085494E-4</v>
      </c>
      <c r="AW84">
        <v>81</v>
      </c>
      <c r="AX84">
        <f>IF(Z84&gt;0, (R84*SUMPRODUCT(K84:$K$98, X84:$X$98)-K84*$AZ$3)/Z84, 0)</f>
        <v>-4.670864150922124E+29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8"/>
        <v>100000</v>
      </c>
      <c r="S85">
        <f t="shared" si="29"/>
        <v>-5.5651816787419498E+30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-2.0653144723414081</v>
      </c>
      <c r="AC85">
        <f t="shared" si="30"/>
        <v>-1.8440307788762569</v>
      </c>
      <c r="AE85">
        <f t="shared" si="31"/>
        <v>0</v>
      </c>
      <c r="AF85">
        <f t="shared" si="32"/>
        <v>0</v>
      </c>
      <c r="AG85">
        <f t="shared" si="32"/>
        <v>-8.2837851723697613E-30</v>
      </c>
      <c r="AH85">
        <f t="shared" si="33"/>
        <v>-4.0461283517797069E-25</v>
      </c>
      <c r="AI85">
        <f t="shared" si="34"/>
        <v>-4.0462111896314306E-25</v>
      </c>
      <c r="AJ85">
        <f t="shared" si="35"/>
        <v>-0.2212836934651512</v>
      </c>
      <c r="AK85">
        <f t="shared" si="49"/>
        <v>-0.14457201306389858</v>
      </c>
      <c r="AL85">
        <f t="shared" si="26"/>
        <v>-0.36585570652904975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-9.5291933339770189E-29</v>
      </c>
      <c r="AR85">
        <f t="shared" si="36"/>
        <v>-9.5293884286047261E-29</v>
      </c>
      <c r="AS85">
        <f t="shared" si="36"/>
        <v>-5.2115378291408667E-5</v>
      </c>
      <c r="AT85">
        <f t="shared" si="36"/>
        <v>-3.4048713817053619E-5</v>
      </c>
      <c r="AU85">
        <f t="shared" si="23"/>
        <v>-8.616409210846228E-5</v>
      </c>
      <c r="AW85">
        <v>82</v>
      </c>
      <c r="AX85">
        <f>IF(Z85&gt;0, (R85*SUMPRODUCT(K85:$K$98, X85:$X$98)-K85*$AZ$3)/Z85, 0)</f>
        <v>-5.5651816787419498E+30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8"/>
        <v>100000</v>
      </c>
      <c r="S86">
        <f t="shared" si="29"/>
        <v>-7.1238216822489553E+31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-1.8440307788762569</v>
      </c>
      <c r="AC86">
        <f t="shared" si="30"/>
        <v>-1.6464560525680865</v>
      </c>
      <c r="AE86">
        <f t="shared" si="31"/>
        <v>0</v>
      </c>
      <c r="AF86">
        <f t="shared" si="32"/>
        <v>0</v>
      </c>
      <c r="AG86">
        <f t="shared" si="32"/>
        <v>-5.7779943336829436E-31</v>
      </c>
      <c r="AH86">
        <f t="shared" si="33"/>
        <v>-3.049259154911108E-26</v>
      </c>
      <c r="AI86">
        <f t="shared" si="34"/>
        <v>-3.049316934854445E-26</v>
      </c>
      <c r="AJ86">
        <f t="shared" si="35"/>
        <v>-0.19757472630817041</v>
      </c>
      <c r="AK86">
        <f t="shared" si="49"/>
        <v>-0.12908215452133801</v>
      </c>
      <c r="AL86">
        <f t="shared" si="26"/>
        <v>-0.32665688082950839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-6.4119894127057665E-30</v>
      </c>
      <c r="AR86">
        <f t="shared" si="36"/>
        <v>-6.4121109125082172E-30</v>
      </c>
      <c r="AS86">
        <f t="shared" si="36"/>
        <v>-4.1546060500166283E-5</v>
      </c>
      <c r="AT86">
        <f t="shared" si="36"/>
        <v>-2.7143426193441972E-5</v>
      </c>
      <c r="AU86">
        <f t="shared" si="23"/>
        <v>-6.8689486693608259E-5</v>
      </c>
      <c r="AW86">
        <v>83</v>
      </c>
      <c r="AX86">
        <f>IF(Z86&gt;0, (R86*SUMPRODUCT(K86:$K$98, X86:$X$98)-K86*$AZ$3)/Z86, 0)</f>
        <v>-7.1238216822489553E+31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8"/>
        <v>100000</v>
      </c>
      <c r="S87">
        <f t="shared" si="29"/>
        <v>-9.8516246706097138E+32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-1.6464560525680865</v>
      </c>
      <c r="AC87">
        <f t="shared" si="30"/>
        <v>-1.4700500469357916</v>
      </c>
      <c r="AE87">
        <f t="shared" si="31"/>
        <v>0</v>
      </c>
      <c r="AF87">
        <f t="shared" si="32"/>
        <v>0</v>
      </c>
      <c r="AG87">
        <f t="shared" si="32"/>
        <v>-3.730476180546601E-32</v>
      </c>
      <c r="AH87">
        <f t="shared" si="33"/>
        <v>-2.1388667089165817E-27</v>
      </c>
      <c r="AI87">
        <f t="shared" si="34"/>
        <v>-2.138904013678387E-27</v>
      </c>
      <c r="AJ87">
        <f t="shared" si="35"/>
        <v>-0.17640600563229492</v>
      </c>
      <c r="AK87">
        <f t="shared" si="49"/>
        <v>-0.11525192367976607</v>
      </c>
      <c r="AL87">
        <f t="shared" si="26"/>
        <v>-0.29165792931206097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-4.0157267939146319E-31</v>
      </c>
      <c r="AR87">
        <f t="shared" si="36"/>
        <v>-4.0157968336842438E-31</v>
      </c>
      <c r="AS87">
        <f t="shared" si="36"/>
        <v>-3.3120265067096827E-5</v>
      </c>
      <c r="AT87">
        <f t="shared" si="36"/>
        <v>-2.1638573177169937E-5</v>
      </c>
      <c r="AU87">
        <f t="shared" si="23"/>
        <v>-5.4758838244266764E-5</v>
      </c>
      <c r="AW87">
        <v>84</v>
      </c>
      <c r="AX87">
        <f>IF(Z87&gt;0, (R87*SUMPRODUCT(K87:$K$98, X87:$X$98)-K87*$AZ$3)/Z87, 0)</f>
        <v>-9.8516246706097138E+32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8"/>
        <v>100000</v>
      </c>
      <c r="S88">
        <f t="shared" si="29"/>
        <v>-1.4814130124820728E+34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-1.4700500469357916</v>
      </c>
      <c r="AC88">
        <f t="shared" si="30"/>
        <v>-1.3125446847640996</v>
      </c>
      <c r="AE88">
        <f t="shared" si="31"/>
        <v>0</v>
      </c>
      <c r="AF88">
        <f t="shared" si="32"/>
        <v>0</v>
      </c>
      <c r="AG88">
        <f t="shared" si="32"/>
        <v>-2.2150215262470284E-33</v>
      </c>
      <c r="AH88">
        <f t="shared" si="33"/>
        <v>-1.3886677064465727E-28</v>
      </c>
      <c r="AI88">
        <f t="shared" si="34"/>
        <v>-1.3886898566618352E-28</v>
      </c>
      <c r="AJ88">
        <f t="shared" si="35"/>
        <v>-0.15750536217169198</v>
      </c>
      <c r="AK88">
        <f t="shared" si="49"/>
        <v>-0.10290350328550542</v>
      </c>
      <c r="AL88">
        <f t="shared" si="26"/>
        <v>-0.26040886545719738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-2.3278808675098209E-32</v>
      </c>
      <c r="AR88">
        <f t="shared" si="36"/>
        <v>-2.3279179988279047E-32</v>
      </c>
      <c r="AS88">
        <f t="shared" si="36"/>
        <v>-2.6403272534356541E-5</v>
      </c>
      <c r="AT88">
        <f t="shared" si="36"/>
        <v>-1.7250138055779606E-5</v>
      </c>
      <c r="AU88">
        <f t="shared" si="23"/>
        <v>-4.3653410590136147E-5</v>
      </c>
      <c r="AW88">
        <v>85</v>
      </c>
      <c r="AX88">
        <f>IF(Z88&gt;0, (R88*SUMPRODUCT(K88:$K$98, X88:$X$98)-K88*$AZ$3)/Z88, 0)</f>
        <v>-1.4814130124820728E+34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-1.3125446847640996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-8.8600861049881135E-30</v>
      </c>
      <c r="AI89">
        <f t="shared" si="34"/>
        <v>-8.8600861049881135E-30</v>
      </c>
      <c r="AJ89">
        <f t="shared" si="35"/>
        <v>-1.3125446847640996</v>
      </c>
      <c r="AK89">
        <f t="shared" si="49"/>
        <v>-9.1878127933486986E-2</v>
      </c>
      <c r="AL89">
        <f t="shared" si="26"/>
        <v>-1.4044228126975866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-1.3261185029918258E-33</v>
      </c>
      <c r="AR89">
        <f t="shared" si="36"/>
        <v>-1.3261185029918258E-33</v>
      </c>
      <c r="AS89">
        <f t="shared" si="36"/>
        <v>-1.9645292064253373E-4</v>
      </c>
      <c r="AT89">
        <f t="shared" si="36"/>
        <v>-1.3751704444977363E-5</v>
      </c>
      <c r="AU89">
        <f t="shared" si="23"/>
        <v>-2.102046250875111E-4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15421.587617906684</v>
      </c>
      <c r="AO91" s="8">
        <f t="shared" si="50"/>
        <v>-1542.1587617906684</v>
      </c>
      <c r="AP91" s="8">
        <f t="shared" si="50"/>
        <v>-439.91679612122192</v>
      </c>
      <c r="AQ91" s="8">
        <f t="shared" si="50"/>
        <v>-7829.8182799610686</v>
      </c>
      <c r="AR91" s="8">
        <f t="shared" si="50"/>
        <v>5609.6937800337237</v>
      </c>
      <c r="AS91" s="8">
        <f t="shared" si="50"/>
        <v>-1988.8129349408828</v>
      </c>
      <c r="AT91" s="8">
        <f t="shared" si="50"/>
        <v>644.61120925897467</v>
      </c>
      <c r="AU91" s="8">
        <f t="shared" si="50"/>
        <v>4265.4920543518137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97299-5E44-409A-B90B-37BFDF61CEA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'S.45.04.B'!C3*(1+C12)</f>
        <v>34695.394857223</v>
      </c>
      <c r="K3">
        <v>1</v>
      </c>
      <c r="L3" s="2">
        <v>0</v>
      </c>
      <c r="O3">
        <f>$C$3</f>
        <v>34695.394857223</v>
      </c>
      <c r="P3">
        <f>O3*C5</f>
        <v>3469.5394857223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34695.394857223</v>
      </c>
      <c r="AF3">
        <f t="shared" ref="AF3:AG34" si="4">-$Z3*P3</f>
        <v>-3469.5394857223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31025.8553715007</v>
      </c>
      <c r="AJ3">
        <f t="shared" ref="AJ3:AJ66" si="7">AB3-AC3</f>
        <v>0</v>
      </c>
      <c r="AL3">
        <f t="shared" ref="AL3:AL34" si="8">SUM(AI3:AK3)</f>
        <v>31025.8553715007</v>
      </c>
      <c r="AN3">
        <f t="shared" ref="AN3:AU34" si="9">AE3*$K3</f>
        <v>34695.394857223</v>
      </c>
      <c r="AO3">
        <f t="shared" si="9"/>
        <v>-3469.5394857223</v>
      </c>
      <c r="AP3">
        <f t="shared" si="9"/>
        <v>-200</v>
      </c>
      <c r="AQ3">
        <f t="shared" si="9"/>
        <v>0</v>
      </c>
      <c r="AR3">
        <f t="shared" si="9"/>
        <v>31025.8553715007</v>
      </c>
      <c r="AS3">
        <f t="shared" si="9"/>
        <v>0</v>
      </c>
      <c r="AT3">
        <f t="shared" si="9"/>
        <v>0</v>
      </c>
      <c r="AU3">
        <f t="shared" si="9"/>
        <v>31025.8553715007</v>
      </c>
      <c r="AW3">
        <v>0</v>
      </c>
      <c r="AX3">
        <f>IF(Z3&gt;0, (R3*SUMPRODUCT(K3:$K$98, X3:$X$98)-K3*$AZ$3)/Z3, 0)</f>
        <v>0</v>
      </c>
      <c r="AZ3">
        <f>C6*ABS(SUMPRODUCT(X4:X79, K4:K79))/1</f>
        <v>19041.210679143725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100000</v>
      </c>
      <c r="S4">
        <f t="shared" si="1"/>
        <v>1293.1865592466411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1277.2301966885279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-233.8794</v>
      </c>
      <c r="AI4">
        <f t="shared" si="6"/>
        <v>-233.8794</v>
      </c>
      <c r="AJ4">
        <f t="shared" si="7"/>
        <v>-1277.2301966885279</v>
      </c>
      <c r="AK4">
        <f>G4*SUM(AB4, AE4:AF4)</f>
        <v>0</v>
      </c>
      <c r="AL4">
        <f t="shared" si="8"/>
        <v>-1511.109596688528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-218.19143576826195</v>
      </c>
      <c r="AR4">
        <f t="shared" si="9"/>
        <v>-218.19143576826195</v>
      </c>
      <c r="AS4">
        <f t="shared" si="9"/>
        <v>-1191.5572317273327</v>
      </c>
      <c r="AT4">
        <f t="shared" si="9"/>
        <v>0</v>
      </c>
      <c r="AU4">
        <f t="shared" si="9"/>
        <v>-1409.7486674955946</v>
      </c>
      <c r="AW4">
        <v>1</v>
      </c>
      <c r="AX4">
        <f>IF(Z4&gt;0, (R4*SUMPRODUCT(K4:$K$98, X4:$X$98)-K4*$AZ$3)/Z4, 0)</f>
        <v>1293.1865592466411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100000</v>
      </c>
      <c r="S5">
        <f t="shared" si="1"/>
        <v>2604.9995834873744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1277.2301966885279</v>
      </c>
      <c r="AC5">
        <f t="shared" si="2"/>
        <v>2540.7273254513584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-245.72497221452878</v>
      </c>
      <c r="AI5">
        <f t="shared" si="6"/>
        <v>-270.10815581997514</v>
      </c>
      <c r="AJ5">
        <f t="shared" si="7"/>
        <v>-1263.4971287628305</v>
      </c>
      <c r="AK5">
        <f>G5*SUM(AB5, AE5:AF5)</f>
        <v>52.366438064229648</v>
      </c>
      <c r="AL5">
        <f t="shared" si="8"/>
        <v>-1481.2388465185759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-210.1213938829581</v>
      </c>
      <c r="AR5">
        <f t="shared" si="9"/>
        <v>-230.97164968035221</v>
      </c>
      <c r="AS5">
        <f t="shared" si="9"/>
        <v>-1080.4265251110855</v>
      </c>
      <c r="AT5">
        <f t="shared" si="9"/>
        <v>44.77896104566512</v>
      </c>
      <c r="AU5">
        <f t="shared" si="9"/>
        <v>-1266.6192137457724</v>
      </c>
      <c r="AW5">
        <v>2</v>
      </c>
      <c r="AX5">
        <f>IF(Z5&gt;0, (R5*SUMPRODUCT(K5:$K$98, X5:$X$98)-K5*$AZ$3)/Z5, 0)</f>
        <v>2604.9995834873744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100000</v>
      </c>
      <c r="S6">
        <f t="shared" si="1"/>
        <v>4075.1966798832163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2540.7273254513584</v>
      </c>
      <c r="AC6">
        <f t="shared" si="2"/>
        <v>3924.3169582664286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-259.79823727751318</v>
      </c>
      <c r="AI6">
        <f t="shared" si="6"/>
        <v>-283.87263948758573</v>
      </c>
      <c r="AJ6">
        <f t="shared" si="7"/>
        <v>-1383.5896328150702</v>
      </c>
      <c r="AK6">
        <f>G6*SUM(AB6, AE6:AF6)</f>
        <v>148.63254853890447</v>
      </c>
      <c r="AL6">
        <f t="shared" si="8"/>
        <v>-1518.8297237637514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-200.41096587563752</v>
      </c>
      <c r="AR6">
        <f t="shared" si="9"/>
        <v>-218.98220119408757</v>
      </c>
      <c r="AS6">
        <f t="shared" si="9"/>
        <v>-1067.3149194303151</v>
      </c>
      <c r="AT6">
        <f t="shared" si="9"/>
        <v>114.65663864924799</v>
      </c>
      <c r="AU6">
        <f t="shared" si="9"/>
        <v>-1171.6404819751547</v>
      </c>
      <c r="AW6">
        <v>3</v>
      </c>
      <c r="AX6">
        <f>IF(Z6&gt;0, (R6*SUMPRODUCT(K6:$K$98, X6:$X$98)-K6*$AZ$3)/Z6, 0)</f>
        <v>4075.1966798832163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100000</v>
      </c>
      <c r="S7">
        <f t="shared" si="1"/>
        <v>5310.713920477624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3924.3169582664286</v>
      </c>
      <c r="AC7">
        <f t="shared" si="2"/>
        <v>5048.297190935511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-275.90304946918587</v>
      </c>
      <c r="AI7">
        <f t="shared" si="6"/>
        <v>-299.66773189479039</v>
      </c>
      <c r="AJ7">
        <f t="shared" si="7"/>
        <v>-1123.9802326690824</v>
      </c>
      <c r="AK7">
        <f>G7*SUM(AB7, AE7:AF7)</f>
        <v>192.68396265088163</v>
      </c>
      <c r="AL7">
        <f t="shared" si="8"/>
        <v>-1230.9640019129913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-193.64423575934407</v>
      </c>
      <c r="AR7">
        <f t="shared" si="9"/>
        <v>-210.32362286732769</v>
      </c>
      <c r="AS7">
        <f t="shared" si="9"/>
        <v>-788.87237231541587</v>
      </c>
      <c r="AT7">
        <f t="shared" si="9"/>
        <v>135.23641279934154</v>
      </c>
      <c r="AU7">
        <f t="shared" si="9"/>
        <v>-863.95958238340211</v>
      </c>
      <c r="AW7">
        <v>4</v>
      </c>
      <c r="AX7">
        <f>IF(Z7&gt;0, (R7*SUMPRODUCT(K7:$K$98, X7:$X$98)-K7*$AZ$3)/Z7, 0)</f>
        <v>5310.713920477624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100000</v>
      </c>
      <c r="S8">
        <f t="shared" si="1"/>
        <v>6131.3894964507781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5048.297190935511</v>
      </c>
      <c r="AC8">
        <f t="shared" si="2"/>
        <v>5744.1019658064124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-424.61489288711022</v>
      </c>
      <c r="AI8">
        <f t="shared" si="6"/>
        <v>-448.03577476523691</v>
      </c>
      <c r="AJ8">
        <f t="shared" si="7"/>
        <v>-695.80477487090138</v>
      </c>
      <c r="AK8">
        <f t="shared" ref="AK8:AK71" si="22">G8*SUM(AB8:AB8, AE8:AF8)</f>
        <v>107.52873016692638</v>
      </c>
      <c r="AL8">
        <f t="shared" si="8"/>
        <v>-1036.311819469212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-278.1840276734867</v>
      </c>
      <c r="AR8">
        <f t="shared" si="9"/>
        <v>-293.52808498674358</v>
      </c>
      <c r="AS8">
        <f t="shared" si="9"/>
        <v>-455.85253364980798</v>
      </c>
      <c r="AT8">
        <f t="shared" si="9"/>
        <v>70.44683488387173</v>
      </c>
      <c r="AU8">
        <f t="shared" si="9"/>
        <v>-678.93378375267991</v>
      </c>
      <c r="AW8">
        <v>5</v>
      </c>
      <c r="AX8">
        <f>IF(Z8&gt;0, (R8*SUMPRODUCT(K8:$K$98, X8:$X$98)-K8*$AZ$3)/Z8, 0)</f>
        <v>6131.3894964507781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100000</v>
      </c>
      <c r="S9">
        <f t="shared" si="1"/>
        <v>6647.252549144534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5744.1019658064124</v>
      </c>
      <c r="AC9">
        <f t="shared" si="2"/>
        <v>6126.3384364061167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-583.22483317503281</v>
      </c>
      <c r="AI9">
        <f t="shared" si="6"/>
        <v>-606.26570002608446</v>
      </c>
      <c r="AJ9">
        <f t="shared" si="7"/>
        <v>-382.23647059970426</v>
      </c>
      <c r="AK9">
        <f t="shared" si="22"/>
        <v>33.890201598257832</v>
      </c>
      <c r="AL9">
        <f t="shared" si="8"/>
        <v>-954.6119690275309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-361.8680048431753</v>
      </c>
      <c r="AR9">
        <f t="shared" si="9"/>
        <v>-376.16395392315053</v>
      </c>
      <c r="AS9">
        <f t="shared" si="9"/>
        <v>-237.1626534508361</v>
      </c>
      <c r="AT9">
        <f t="shared" si="9"/>
        <v>21.027533360216236</v>
      </c>
      <c r="AU9">
        <f t="shared" si="9"/>
        <v>-592.29907401377034</v>
      </c>
      <c r="AW9">
        <v>6</v>
      </c>
      <c r="AX9">
        <f>IF(Z9&gt;0, (R9*SUMPRODUCT(K9:$K$98, X9:$X$98)-K9*$AZ$3)/Z9, 0)</f>
        <v>6647.252549144534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100000</v>
      </c>
      <c r="S10">
        <f t="shared" si="1"/>
        <v>7040.0426372704551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6126.3384364061167</v>
      </c>
      <c r="AC10">
        <f t="shared" si="2"/>
        <v>6370.8215575874037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-747.75640369673522</v>
      </c>
      <c r="AI10">
        <f t="shared" si="6"/>
        <v>-770.37992277835212</v>
      </c>
      <c r="AJ10">
        <f t="shared" si="7"/>
        <v>-244.48312118128706</v>
      </c>
      <c r="AK10">
        <f t="shared" si="22"/>
        <v>25.117987589265081</v>
      </c>
      <c r="AL10">
        <f t="shared" si="8"/>
        <v>-989.74505637037407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-440.14168933857394</v>
      </c>
      <c r="AR10">
        <f t="shared" si="9"/>
        <v>-453.45826390502162</v>
      </c>
      <c r="AS10">
        <f t="shared" si="9"/>
        <v>-143.90677691225875</v>
      </c>
      <c r="AT10">
        <f t="shared" si="9"/>
        <v>14.784859662409785</v>
      </c>
      <c r="AU10">
        <f t="shared" si="9"/>
        <v>-582.58018115487062</v>
      </c>
      <c r="AW10">
        <v>7</v>
      </c>
      <c r="AX10">
        <f>IF(Z10&gt;0, (R10*SUMPRODUCT(K10:$K$98, X10:$X$98)-K10*$AZ$3)/Z10, 0)</f>
        <v>7040.0426372704551</v>
      </c>
    </row>
    <row r="11" spans="1:52" x14ac:dyDescent="0.25">
      <c r="A11" t="s">
        <v>33</v>
      </c>
      <c r="C11" s="12">
        <f>AU81</f>
        <v>9483.8052272001714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100000</v>
      </c>
      <c r="S11">
        <f t="shared" si="1"/>
        <v>7318.8153693105869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6370.8215575874037</v>
      </c>
      <c r="AC11">
        <f t="shared" si="2"/>
        <v>6488.7353401476139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-930.86215796986062</v>
      </c>
      <c r="AI11">
        <f t="shared" si="6"/>
        <v>-953.02672632116889</v>
      </c>
      <c r="AJ11">
        <f t="shared" si="7"/>
        <v>-117.91378256021017</v>
      </c>
      <c r="AK11">
        <f t="shared" si="22"/>
        <v>15.289971738209768</v>
      </c>
      <c r="AL11">
        <f t="shared" si="8"/>
        <v>-1055.6505371431695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-520.63924451924777</v>
      </c>
      <c r="AR11">
        <f t="shared" si="9"/>
        <v>-533.03607902661201</v>
      </c>
      <c r="AS11">
        <f t="shared" si="9"/>
        <v>-65.950196970561962</v>
      </c>
      <c r="AT11">
        <f t="shared" si="9"/>
        <v>8.5518132479072477</v>
      </c>
      <c r="AU11">
        <f t="shared" si="9"/>
        <v>-590.4344627492668</v>
      </c>
      <c r="AW11">
        <v>8</v>
      </c>
      <c r="AX11">
        <f>IF(Z11&gt;0, (R11*SUMPRODUCT(K11:$K$98, X11:$X$98)-K11*$AZ$3)/Z11, 0)</f>
        <v>7318.8153693105869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100000</v>
      </c>
      <c r="S12">
        <f t="shared" si="1"/>
        <v>7499.2755264012803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6488.7353401476139</v>
      </c>
      <c r="AC12">
        <f t="shared" si="2"/>
        <v>6497.4037840634101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-1131.2710574565299</v>
      </c>
      <c r="AI12">
        <f t="shared" si="6"/>
        <v>-1152.931162359961</v>
      </c>
      <c r="AJ12">
        <f t="shared" si="7"/>
        <v>-8.6684439157961606</v>
      </c>
      <c r="AK12">
        <f t="shared" si="22"/>
        <v>14.924091282339512</v>
      </c>
      <c r="AL12">
        <f t="shared" si="8"/>
        <v>-1146.6755149934177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-601.28259324472538</v>
      </c>
      <c r="AR12">
        <f t="shared" si="9"/>
        <v>-612.79516926304029</v>
      </c>
      <c r="AS12">
        <f t="shared" si="9"/>
        <v>-4.6073700928980585</v>
      </c>
      <c r="AT12">
        <f t="shared" si="9"/>
        <v>7.9323131701448295</v>
      </c>
      <c r="AU12">
        <f t="shared" si="9"/>
        <v>-609.47022618579354</v>
      </c>
      <c r="AW12">
        <v>9</v>
      </c>
      <c r="AX12">
        <f>IF(Z12&gt;0, (R12*SUMPRODUCT(K12:$K$98, X12:$X$98)-K12*$AZ$3)/Z12, 0)</f>
        <v>7499.2755264012803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100000</v>
      </c>
      <c r="S13">
        <f t="shared" si="1"/>
        <v>7575.8468259947549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6497.4037840634101</v>
      </c>
      <c r="AC13">
        <f t="shared" si="2"/>
        <v>6396.3792770029286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-1342.8036478977162</v>
      </c>
      <c r="AI13">
        <f t="shared" si="6"/>
        <v>-1363.9114508401385</v>
      </c>
      <c r="AJ13">
        <f t="shared" si="7"/>
        <v>101.02450706048148</v>
      </c>
      <c r="AK13">
        <f t="shared" si="22"/>
        <v>12.99480756812682</v>
      </c>
      <c r="AL13">
        <f t="shared" si="8"/>
        <v>-1249.8921362115302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-678.43575456687381</v>
      </c>
      <c r="AR13">
        <f t="shared" si="9"/>
        <v>-689.10022382037255</v>
      </c>
      <c r="AS13">
        <f t="shared" si="9"/>
        <v>51.041444357578136</v>
      </c>
      <c r="AT13">
        <f t="shared" si="9"/>
        <v>6.5654737323181465</v>
      </c>
      <c r="AU13">
        <f t="shared" si="9"/>
        <v>-631.49330573047632</v>
      </c>
      <c r="AW13">
        <v>10</v>
      </c>
      <c r="AX13">
        <f>IF(Z13&gt;0, (R13*SUMPRODUCT(K13:$K$98, X13:$X$98)-K13*$AZ$3)/Z13, 0)</f>
        <v>7575.8468259947549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100000</v>
      </c>
      <c r="S14">
        <f t="shared" si="1"/>
        <v>7549.4488707356913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6396.3792770029286</v>
      </c>
      <c r="AC14">
        <f t="shared" si="2"/>
        <v>6191.7351335997664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-1571.1758605367154</v>
      </c>
      <c r="AI14">
        <f t="shared" si="6"/>
        <v>-1591.6797914845793</v>
      </c>
      <c r="AJ14">
        <f t="shared" si="7"/>
        <v>204.64414340316216</v>
      </c>
      <c r="AK14">
        <f t="shared" si="22"/>
        <v>11.513482698605271</v>
      </c>
      <c r="AL14">
        <f t="shared" si="8"/>
        <v>-1375.5221653828119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-754.7234548660166</v>
      </c>
      <c r="AR14">
        <f t="shared" si="9"/>
        <v>-764.57263724717916</v>
      </c>
      <c r="AS14">
        <f t="shared" si="9"/>
        <v>98.302003490921052</v>
      </c>
      <c r="AT14">
        <f t="shared" si="9"/>
        <v>5.5305683202535567</v>
      </c>
      <c r="AU14">
        <f t="shared" si="9"/>
        <v>-660.74006543600456</v>
      </c>
      <c r="AW14">
        <v>11</v>
      </c>
      <c r="AX14">
        <f>IF(Z14&gt;0, (R14*SUMPRODUCT(K14:$K$98, X14:$X$98)-K14*$AZ$3)/Z14, 0)</f>
        <v>7549.4488707356913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100000</v>
      </c>
      <c r="S15">
        <f t="shared" si="1"/>
        <v>7440.6900011805428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6191.7351335997664</v>
      </c>
      <c r="AC15">
        <f t="shared" si="2"/>
        <v>5906.4440764416286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-1815.2392518460097</v>
      </c>
      <c r="AI15">
        <f t="shared" si="6"/>
        <v>-1835.0843336714336</v>
      </c>
      <c r="AJ15">
        <f t="shared" si="7"/>
        <v>285.29105715813785</v>
      </c>
      <c r="AK15">
        <f t="shared" si="22"/>
        <v>25.386114047759044</v>
      </c>
      <c r="AL15">
        <f t="shared" si="8"/>
        <v>-1524.4071624655367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-827.20873082038565</v>
      </c>
      <c r="AR15">
        <f t="shared" si="9"/>
        <v>-836.25218056572442</v>
      </c>
      <c r="AS15">
        <f t="shared" si="9"/>
        <v>130.00779542762402</v>
      </c>
      <c r="AT15">
        <f t="shared" si="9"/>
        <v>11.568510961049757</v>
      </c>
      <c r="AU15">
        <f t="shared" si="9"/>
        <v>-694.67587417705056</v>
      </c>
      <c r="AW15">
        <v>12</v>
      </c>
      <c r="AX15">
        <f>IF(Z15&gt;0, (R15*SUMPRODUCT(K15:$K$98, X15:$X$98)-K15*$AZ$3)/Z15, 0)</f>
        <v>7440.6900011805428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100000</v>
      </c>
      <c r="S16">
        <f t="shared" si="1"/>
        <v>7248.6141699497248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5906.4440764416286</v>
      </c>
      <c r="AC16">
        <f t="shared" si="2"/>
        <v>5547.9362907683226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-2048.634706769456</v>
      </c>
      <c r="AI16">
        <f t="shared" si="6"/>
        <v>-2067.7691790999334</v>
      </c>
      <c r="AJ16">
        <f t="shared" si="7"/>
        <v>358.50778567330599</v>
      </c>
      <c r="AK16">
        <f t="shared" si="22"/>
        <v>41.935752942735569</v>
      </c>
      <c r="AL16">
        <f t="shared" si="8"/>
        <v>-1667.3256404838919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-883.1402706736967</v>
      </c>
      <c r="AR16">
        <f t="shared" si="9"/>
        <v>-891.38889743829145</v>
      </c>
      <c r="AS16">
        <f t="shared" si="9"/>
        <v>154.54812994817686</v>
      </c>
      <c r="AT16">
        <f t="shared" si="9"/>
        <v>18.07796777159674</v>
      </c>
      <c r="AU16">
        <f t="shared" si="9"/>
        <v>-718.76279971851784</v>
      </c>
      <c r="AW16">
        <v>13</v>
      </c>
      <c r="AX16">
        <f>IF(Z16&gt;0, (R16*SUMPRODUCT(K16:$K$98, X16:$X$98)-K16*$AZ$3)/Z16, 0)</f>
        <v>7248.6141699497248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100000</v>
      </c>
      <c r="S17">
        <f t="shared" si="1"/>
        <v>7016.8018350419852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5547.9362907683226</v>
      </c>
      <c r="AC17">
        <f t="shared" si="2"/>
        <v>5157.0853397885803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-2276.2729543173295</v>
      </c>
      <c r="AI17">
        <f t="shared" si="6"/>
        <v>-2294.6470136859225</v>
      </c>
      <c r="AJ17">
        <f t="shared" si="7"/>
        <v>390.85095097974227</v>
      </c>
      <c r="AK17">
        <f t="shared" si="22"/>
        <v>76.561520812602851</v>
      </c>
      <c r="AL17">
        <f t="shared" si="8"/>
        <v>-1827.2345418935774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-922.42170833193154</v>
      </c>
      <c r="AR17">
        <f t="shared" si="9"/>
        <v>-929.8674899108164</v>
      </c>
      <c r="AS17">
        <f t="shared" si="9"/>
        <v>158.38583910690062</v>
      </c>
      <c r="AT17">
        <f t="shared" si="9"/>
        <v>31.025281342690246</v>
      </c>
      <c r="AU17">
        <f t="shared" si="9"/>
        <v>-740.45636946122556</v>
      </c>
      <c r="AW17">
        <v>14</v>
      </c>
      <c r="AX17">
        <f>IF(Z17&gt;0, (R17*SUMPRODUCT(K17:$K$98, X17:$X$98)-K17*$AZ$3)/Z17, 0)</f>
        <v>7016.8018350419852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100000</v>
      </c>
      <c r="S18">
        <f t="shared" si="1"/>
        <v>6761.2103995366269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5157.0853397885803</v>
      </c>
      <c r="AC18">
        <f t="shared" si="2"/>
        <v>4750.2246255651098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-2504.2597893129591</v>
      </c>
      <c r="AI18">
        <f t="shared" si="6"/>
        <v>-2521.8240431405379</v>
      </c>
      <c r="AJ18">
        <f t="shared" si="7"/>
        <v>406.8607142234705</v>
      </c>
      <c r="AK18">
        <f t="shared" si="22"/>
        <v>111.39304333943335</v>
      </c>
      <c r="AL18">
        <f t="shared" si="8"/>
        <v>-2003.570285577634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-947.00408416017137</v>
      </c>
      <c r="AR18">
        <f t="shared" si="9"/>
        <v>-953.64613470976963</v>
      </c>
      <c r="AS18">
        <f t="shared" si="9"/>
        <v>153.85734327493921</v>
      </c>
      <c r="AT18">
        <f t="shared" si="9"/>
        <v>42.124090894904846</v>
      </c>
      <c r="AU18">
        <f t="shared" si="9"/>
        <v>-757.66470053992555</v>
      </c>
      <c r="AW18">
        <v>15</v>
      </c>
      <c r="AX18">
        <f>IF(Z18&gt;0, (R18*SUMPRODUCT(K18:$K$98, X18:$X$98)-K18*$AZ$3)/Z18, 0)</f>
        <v>6761.2103995366269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100000</v>
      </c>
      <c r="S19">
        <f t="shared" si="1"/>
        <v>6420.5824086108623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4750.2246255651098</v>
      </c>
      <c r="AC19">
        <f t="shared" si="2"/>
        <v>4288.7203034947033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-2758.0078473674184</v>
      </c>
      <c r="AI19">
        <f t="shared" si="6"/>
        <v>-2774.7069566948799</v>
      </c>
      <c r="AJ19">
        <f t="shared" si="7"/>
        <v>461.50432207040649</v>
      </c>
      <c r="AK19">
        <f t="shared" si="22"/>
        <v>105.93000915010195</v>
      </c>
      <c r="AL19">
        <f t="shared" si="8"/>
        <v>-2207.2726254743716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-972.63896390905745</v>
      </c>
      <c r="AR19">
        <f t="shared" si="9"/>
        <v>-978.52807129864289</v>
      </c>
      <c r="AS19">
        <f t="shared" si="9"/>
        <v>162.75410024180155</v>
      </c>
      <c r="AT19">
        <f t="shared" si="9"/>
        <v>37.357273818121371</v>
      </c>
      <c r="AU19">
        <f t="shared" si="9"/>
        <v>-778.41669723871996</v>
      </c>
      <c r="AW19">
        <v>16</v>
      </c>
      <c r="AX19">
        <f>IF(Z19&gt;0, (R19*SUMPRODUCT(K19:$K$98, X19:$X$98)-K19*$AZ$3)/Z19, 0)</f>
        <v>6420.5824086108623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100000</v>
      </c>
      <c r="S20">
        <f t="shared" si="1"/>
        <v>5799.9617706731124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4288.7203034947033</v>
      </c>
      <c r="AC20">
        <f t="shared" si="2"/>
        <v>3661.9301985687853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-2991.3292216804671</v>
      </c>
      <c r="AI20">
        <f t="shared" si="6"/>
        <v>-3007.1135076092337</v>
      </c>
      <c r="AJ20">
        <f t="shared" si="7"/>
        <v>626.79010492591806</v>
      </c>
      <c r="AK20">
        <f t="shared" si="22"/>
        <v>18.441497305027223</v>
      </c>
      <c r="AL20">
        <f t="shared" si="8"/>
        <v>-2361.8819053782886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-1000.5900338676832</v>
      </c>
      <c r="AR20">
        <f t="shared" si="9"/>
        <v>-1005.8698269033589</v>
      </c>
      <c r="AS20">
        <f t="shared" si="9"/>
        <v>209.65928048649474</v>
      </c>
      <c r="AT20">
        <f t="shared" si="9"/>
        <v>6.1686217214973791</v>
      </c>
      <c r="AU20">
        <f t="shared" si="9"/>
        <v>-790.0419246953669</v>
      </c>
      <c r="AW20">
        <v>17</v>
      </c>
      <c r="AX20">
        <f>IF(Z20&gt;0, (R20*SUMPRODUCT(K20:$K$98, X20:$X$98)-K20*$AZ$3)/Z20, 0)</f>
        <v>5799.9617706731124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100000</v>
      </c>
      <c r="S21">
        <f t="shared" si="1"/>
        <v>5012.3515060058462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3661.9301985687853</v>
      </c>
      <c r="AC21">
        <f t="shared" si="2"/>
        <v>2973.8657964934305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-3175.0211737658447</v>
      </c>
      <c r="AI21">
        <f t="shared" si="6"/>
        <v>-3189.853861541882</v>
      </c>
      <c r="AJ21">
        <f t="shared" si="7"/>
        <v>688.06440207535479</v>
      </c>
      <c r="AK21">
        <f t="shared" si="22"/>
        <v>5.8590883177100563</v>
      </c>
      <c r="AL21">
        <f t="shared" si="8"/>
        <v>-2495.9303711488174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-1009.9224067022118</v>
      </c>
      <c r="AR21">
        <f t="shared" si="9"/>
        <v>-1014.6404425567163</v>
      </c>
      <c r="AS21">
        <f t="shared" si="9"/>
        <v>218.86205441769076</v>
      </c>
      <c r="AT21">
        <f t="shared" si="9"/>
        <v>1.8636803507940776</v>
      </c>
      <c r="AU21">
        <f t="shared" si="9"/>
        <v>-793.91470778823157</v>
      </c>
      <c r="AW21">
        <v>18</v>
      </c>
      <c r="AX21">
        <f>IF(Z21&gt;0, (R21*SUMPRODUCT(K21:$K$98, X21:$X$98)-K21*$AZ$3)/Z21, 0)</f>
        <v>5012.3515060058462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100000</v>
      </c>
      <c r="S22">
        <f t="shared" si="1"/>
        <v>4270.2084286756963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2973.8657964934305</v>
      </c>
      <c r="AC22">
        <f t="shared" si="2"/>
        <v>2365.4612036371454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-3342.9296449744234</v>
      </c>
      <c r="AI22">
        <f t="shared" si="6"/>
        <v>-3356.7782734614566</v>
      </c>
      <c r="AJ22">
        <f t="shared" si="7"/>
        <v>608.40459285628503</v>
      </c>
      <c r="AK22">
        <f t="shared" si="22"/>
        <v>62.451181726362044</v>
      </c>
      <c r="AL22">
        <f t="shared" si="8"/>
        <v>-2685.9224988788096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-992.83972966900012</v>
      </c>
      <c r="AR22">
        <f t="shared" si="9"/>
        <v>-996.95272934999025</v>
      </c>
      <c r="AS22">
        <f t="shared" si="9"/>
        <v>180.69427587532542</v>
      </c>
      <c r="AT22">
        <f t="shared" si="9"/>
        <v>18.547807153502113</v>
      </c>
      <c r="AU22">
        <f t="shared" si="9"/>
        <v>-797.71064632116281</v>
      </c>
      <c r="AW22">
        <v>19</v>
      </c>
      <c r="AX22">
        <f>IF(Z22&gt;0, (R22*SUMPRODUCT(K22:$K$98, X22:$X$98)-K22*$AZ$3)/Z22, 0)</f>
        <v>4270.2084286756963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100000</v>
      </c>
      <c r="S23">
        <f t="shared" si="1"/>
        <v>3852.0893070124916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2365.4612036371454</v>
      </c>
      <c r="AC23">
        <f t="shared" si="2"/>
        <v>1978.5336679006241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-3477.9572435772775</v>
      </c>
      <c r="AI23">
        <f t="shared" si="6"/>
        <v>-3490.7978964685462</v>
      </c>
      <c r="AJ23">
        <f t="shared" si="7"/>
        <v>386.92753573652135</v>
      </c>
      <c r="AK23">
        <f t="shared" si="22"/>
        <v>165.58228425460021</v>
      </c>
      <c r="AL23">
        <f t="shared" si="8"/>
        <v>-2938.2880764774245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-922.27009588536066</v>
      </c>
      <c r="AR23">
        <f t="shared" si="9"/>
        <v>-925.6751262936931</v>
      </c>
      <c r="AS23">
        <f t="shared" si="9"/>
        <v>102.60381899271583</v>
      </c>
      <c r="AT23">
        <f t="shared" si="9"/>
        <v>43.908414762262744</v>
      </c>
      <c r="AU23">
        <f t="shared" si="9"/>
        <v>-779.16289253871457</v>
      </c>
      <c r="AW23">
        <v>20</v>
      </c>
      <c r="AX23">
        <f>IF(Z23&gt;0, (R23*SUMPRODUCT(K23:$K$98, X23:$X$98)-K23*$AZ$3)/Z23, 0)</f>
        <v>3852.0893070124916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100000</v>
      </c>
      <c r="S24">
        <f t="shared" si="1"/>
        <v>3380.0199131388463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1978.5336679006241</v>
      </c>
      <c r="AC24">
        <f t="shared" si="2"/>
        <v>1597.2566023121235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-3593.1513608958207</v>
      </c>
      <c r="AI24">
        <f t="shared" si="6"/>
        <v>-3604.9653194179527</v>
      </c>
      <c r="AJ24">
        <f t="shared" si="7"/>
        <v>381.27706558850059</v>
      </c>
      <c r="AK24">
        <f t="shared" si="22"/>
        <v>138.4973567530437</v>
      </c>
      <c r="AL24">
        <f t="shared" si="8"/>
        <v>-3085.1908970764084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-850.72927513281786</v>
      </c>
      <c r="AR24">
        <f t="shared" si="9"/>
        <v>-853.52639647854289</v>
      </c>
      <c r="AS24">
        <f t="shared" si="9"/>
        <v>90.272724150425091</v>
      </c>
      <c r="AT24">
        <f t="shared" si="9"/>
        <v>32.791203064975562</v>
      </c>
      <c r="AU24">
        <f t="shared" si="9"/>
        <v>-730.46246926314222</v>
      </c>
      <c r="AW24">
        <v>21</v>
      </c>
      <c r="AX24">
        <f>IF(Z24&gt;0, (R24*SUMPRODUCT(K24:$K$98, X24:$X$98)-K24*$AZ$3)/Z24, 0)</f>
        <v>3380.0199131388463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100000</v>
      </c>
      <c r="S25">
        <f t="shared" si="1"/>
        <v>2853.689963416507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1597.2566023121235</v>
      </c>
      <c r="AC25">
        <f t="shared" si="2"/>
        <v>1229.5568185157854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-3696.7164409788788</v>
      </c>
      <c r="AI25">
        <f t="shared" si="6"/>
        <v>-3707.488080805545</v>
      </c>
      <c r="AJ25">
        <f t="shared" si="7"/>
        <v>367.69978379633812</v>
      </c>
      <c r="AK25">
        <f t="shared" si="22"/>
        <v>111.80796216184865</v>
      </c>
      <c r="AL25">
        <f t="shared" si="8"/>
        <v>-3227.9803348473583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-781.47300793617694</v>
      </c>
      <c r="AR25">
        <f t="shared" si="9"/>
        <v>-783.75009515943202</v>
      </c>
      <c r="AS25">
        <f t="shared" si="9"/>
        <v>77.730456378936552</v>
      </c>
      <c r="AT25">
        <f t="shared" si="9"/>
        <v>23.635814620040893</v>
      </c>
      <c r="AU25">
        <f t="shared" si="9"/>
        <v>-682.38382416045465</v>
      </c>
      <c r="AW25">
        <v>22</v>
      </c>
      <c r="AX25">
        <f>IF(Z25&gt;0, (R25*SUMPRODUCT(K25:$K$98, X25:$X$98)-K25*$AZ$3)/Z25, 0)</f>
        <v>2853.689963416507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100000</v>
      </c>
      <c r="S26">
        <f t="shared" si="1"/>
        <v>2260.3302296447232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1229.5568185157854</v>
      </c>
      <c r="AC26">
        <f t="shared" si="2"/>
        <v>879.36014213003727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-3751.6375452982948</v>
      </c>
      <c r="AI26">
        <f t="shared" si="6"/>
        <v>-3761.3635593403696</v>
      </c>
      <c r="AJ26">
        <f t="shared" si="7"/>
        <v>350.19667638574811</v>
      </c>
      <c r="AK26">
        <f t="shared" si="22"/>
        <v>86.06897729610499</v>
      </c>
      <c r="AL26">
        <f t="shared" si="8"/>
        <v>-3325.0979056585165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-708.10994510244279</v>
      </c>
      <c r="AR26">
        <f t="shared" si="9"/>
        <v>-709.94570007243726</v>
      </c>
      <c r="AS26">
        <f t="shared" si="9"/>
        <v>66.098535984998293</v>
      </c>
      <c r="AT26">
        <f t="shared" si="9"/>
        <v>16.245252387067264</v>
      </c>
      <c r="AU26">
        <f t="shared" si="9"/>
        <v>-627.60191170037172</v>
      </c>
      <c r="AW26">
        <v>23</v>
      </c>
      <c r="AX26">
        <f>IF(Z26&gt;0, (R26*SUMPRODUCT(K26:$K$98, X26:$X$98)-K26*$AZ$3)/Z26, 0)</f>
        <v>2260.3302296447232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100000</v>
      </c>
      <c r="S27">
        <f t="shared" si="1"/>
        <v>1600.3606004630087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879.36014213003727</v>
      </c>
      <c r="AC27">
        <f t="shared" si="2"/>
        <v>556.31835019762048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-3752.9532291330615</v>
      </c>
      <c r="AI27">
        <f t="shared" si="6"/>
        <v>-3761.6437447274325</v>
      </c>
      <c r="AJ27">
        <f t="shared" si="7"/>
        <v>323.0417919324168</v>
      </c>
      <c r="AK27">
        <f t="shared" si="22"/>
        <v>61.555209949102618</v>
      </c>
      <c r="AL27">
        <f t="shared" si="8"/>
        <v>-3377.0467428459133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-632.46274673536016</v>
      </c>
      <c r="AR27">
        <f t="shared" si="9"/>
        <v>-633.92730731679649</v>
      </c>
      <c r="AS27">
        <f t="shared" si="9"/>
        <v>54.440299828379537</v>
      </c>
      <c r="AT27">
        <f t="shared" si="9"/>
        <v>10.373531132247663</v>
      </c>
      <c r="AU27">
        <f t="shared" si="9"/>
        <v>-569.11347635616926</v>
      </c>
      <c r="AW27">
        <v>24</v>
      </c>
      <c r="AX27">
        <f>IF(Z27&gt;0, (R27*SUMPRODUCT(K27:$K$98, X27:$X$98)-K27*$AZ$3)/Z27, 0)</f>
        <v>1600.3606004630087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100000</v>
      </c>
      <c r="S28">
        <f t="shared" si="1"/>
        <v>872.06995762874601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556.31835019762048</v>
      </c>
      <c r="AC28">
        <f t="shared" si="2"/>
        <v>267.66645450692477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-3721.2098443399136</v>
      </c>
      <c r="AI28">
        <f t="shared" si="6"/>
        <v>-3728.8831523172557</v>
      </c>
      <c r="AJ28">
        <f t="shared" si="7"/>
        <v>288.65189569069571</v>
      </c>
      <c r="AK28">
        <f t="shared" si="22"/>
        <v>38.942284513833435</v>
      </c>
      <c r="AL28">
        <f t="shared" si="8"/>
        <v>-3401.2889721127267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-559.92252149686021</v>
      </c>
      <c r="AR28">
        <f t="shared" si="9"/>
        <v>-561.07710780900561</v>
      </c>
      <c r="AS28">
        <f t="shared" si="9"/>
        <v>43.432836101897514</v>
      </c>
      <c r="AT28">
        <f t="shared" si="9"/>
        <v>5.8595626288045484</v>
      </c>
      <c r="AU28">
        <f t="shared" si="9"/>
        <v>-511.78470907830354</v>
      </c>
      <c r="AW28">
        <v>25</v>
      </c>
      <c r="AX28">
        <f>IF(Z28&gt;0, (R28*SUMPRODUCT(K28:$K$98, X28:$X$98)-K28*$AZ$3)/Z28, 0)</f>
        <v>872.06995762874601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100000</v>
      </c>
      <c r="S29">
        <f t="shared" si="1"/>
        <v>55.052276829981459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267.66645450692477</v>
      </c>
      <c r="AC29">
        <f t="shared" si="2"/>
        <v>14.717907157087666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-3651.8791365286343</v>
      </c>
      <c r="AI29">
        <f t="shared" si="6"/>
        <v>-3658.5627416420707</v>
      </c>
      <c r="AJ29">
        <f t="shared" si="7"/>
        <v>252.9485473498371</v>
      </c>
      <c r="AK29">
        <f t="shared" si="22"/>
        <v>18.736651815484734</v>
      </c>
      <c r="AL29">
        <f t="shared" si="8"/>
        <v>-3386.8775424767487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-490.61649778773591</v>
      </c>
      <c r="AR29">
        <f t="shared" si="9"/>
        <v>-491.51441549277456</v>
      </c>
      <c r="AS29">
        <f t="shared" si="9"/>
        <v>33.982704734099926</v>
      </c>
      <c r="AT29">
        <f t="shared" si="9"/>
        <v>2.5172000907783234</v>
      </c>
      <c r="AU29">
        <f t="shared" si="9"/>
        <v>-455.01451066789627</v>
      </c>
      <c r="AW29">
        <v>26</v>
      </c>
      <c r="AX29">
        <f>IF(Z29&gt;0, (R29*SUMPRODUCT(K29:$K$98, X29:$X$98)-K29*$AZ$3)/Z29, 0)</f>
        <v>55.052276829981459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100000</v>
      </c>
      <c r="S30">
        <f t="shared" si="1"/>
        <v>-880.47470174187163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14.717907157087666</v>
      </c>
      <c r="AC30">
        <f t="shared" si="2"/>
        <v>-201.81468514223525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-3545.9537293933718</v>
      </c>
      <c r="AI30">
        <f t="shared" si="6"/>
        <v>-3551.6840100233258</v>
      </c>
      <c r="AJ30">
        <f t="shared" si="7"/>
        <v>216.53259229932291</v>
      </c>
      <c r="AK30">
        <f t="shared" si="22"/>
        <v>1.0302535009961367</v>
      </c>
      <c r="AL30">
        <f t="shared" si="8"/>
        <v>-3334.1211642230069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-425.34447310549706</v>
      </c>
      <c r="AR30">
        <f t="shared" si="9"/>
        <v>-426.03183210149598</v>
      </c>
      <c r="AS30">
        <f t="shared" si="9"/>
        <v>25.973531639252155</v>
      </c>
      <c r="AT30">
        <f t="shared" si="9"/>
        <v>0.12358103517082925</v>
      </c>
      <c r="AU30">
        <f t="shared" si="9"/>
        <v>-399.93471942707299</v>
      </c>
      <c r="AW30">
        <v>27</v>
      </c>
      <c r="AX30">
        <f>IF(Z30&gt;0, (R30*SUMPRODUCT(K30:$K$98, X30:$X$98)-K30*$AZ$3)/Z30, 0)</f>
        <v>-880.47470174187163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100000</v>
      </c>
      <c r="S31">
        <f t="shared" si="1"/>
        <v>-1982.5304861659151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-201.81468514223525</v>
      </c>
      <c r="AC31">
        <f t="shared" si="2"/>
        <v>-382.44138549022045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-3401.3436005065951</v>
      </c>
      <c r="AI31">
        <f t="shared" si="6"/>
        <v>-3406.1662424301226</v>
      </c>
      <c r="AJ31">
        <f t="shared" si="7"/>
        <v>180.62670034798521</v>
      </c>
      <c r="AK31">
        <f t="shared" si="22"/>
        <v>-14.127027959956468</v>
      </c>
      <c r="AL31">
        <f t="shared" si="8"/>
        <v>-3239.666570042094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-364.28409775903498</v>
      </c>
      <c r="AR31">
        <f t="shared" si="9"/>
        <v>-364.80060298998711</v>
      </c>
      <c r="AS31">
        <f t="shared" si="9"/>
        <v>19.345130129651476</v>
      </c>
      <c r="AT31">
        <f t="shared" si="9"/>
        <v>-1.5130055174793049</v>
      </c>
      <c r="AU31">
        <f t="shared" si="9"/>
        <v>-346.96847837781496</v>
      </c>
      <c r="AW31">
        <v>28</v>
      </c>
      <c r="AX31">
        <f>IF(Z31&gt;0, (R31*SUMPRODUCT(K31:$K$98, X31:$X$98)-K31*$AZ$3)/Z31, 0)</f>
        <v>-1982.5304861659151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100000</v>
      </c>
      <c r="S32">
        <f t="shared" si="1"/>
        <v>-3325.4022772772373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-382.44138549022045</v>
      </c>
      <c r="AC32">
        <f t="shared" si="2"/>
        <v>-528.22747185862067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-3213.0433210184397</v>
      </c>
      <c r="AI32">
        <f t="shared" si="6"/>
        <v>-3217.0144756924774</v>
      </c>
      <c r="AJ32">
        <f t="shared" si="7"/>
        <v>145.78608636840022</v>
      </c>
      <c r="AK32">
        <f t="shared" si="22"/>
        <v>-26.770896984315435</v>
      </c>
      <c r="AL32">
        <f t="shared" si="8"/>
        <v>-3097.999286308393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-307.24743469325716</v>
      </c>
      <c r="AR32">
        <f t="shared" si="9"/>
        <v>-307.62717656551473</v>
      </c>
      <c r="AS32">
        <f t="shared" si="9"/>
        <v>13.940802091788395</v>
      </c>
      <c r="AT32">
        <f t="shared" si="9"/>
        <v>-2.5599684165668823</v>
      </c>
      <c r="AU32">
        <f t="shared" si="9"/>
        <v>-296.24634289029325</v>
      </c>
      <c r="AW32">
        <v>29</v>
      </c>
      <c r="AX32">
        <f>IF(Z32&gt;0, (R32*SUMPRODUCT(K32:$K$98, X32:$X$98)-K32*$AZ$3)/Z32, 0)</f>
        <v>-3325.4022772772373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100000</v>
      </c>
      <c r="S33">
        <f t="shared" si="1"/>
        <v>-5028.0645510151298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-528.22747185862067</v>
      </c>
      <c r="AC33">
        <f t="shared" si="2"/>
        <v>-640.38739638166771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-2989.5120677366499</v>
      </c>
      <c r="AI33">
        <f t="shared" si="6"/>
        <v>-2992.6961328470134</v>
      </c>
      <c r="AJ33">
        <f t="shared" si="7"/>
        <v>112.15992452304704</v>
      </c>
      <c r="AK33">
        <f t="shared" si="22"/>
        <v>-36.975923030103452</v>
      </c>
      <c r="AL33">
        <f t="shared" si="8"/>
        <v>-2917.5121313540694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-255.24307765321072</v>
      </c>
      <c r="AR33">
        <f t="shared" si="9"/>
        <v>-255.5149315744537</v>
      </c>
      <c r="AS33">
        <f t="shared" si="9"/>
        <v>9.576159478857214</v>
      </c>
      <c r="AT33">
        <f t="shared" si="9"/>
        <v>-3.1569862169572049</v>
      </c>
      <c r="AU33">
        <f t="shared" si="9"/>
        <v>-249.09575831255364</v>
      </c>
      <c r="AW33">
        <v>30</v>
      </c>
      <c r="AX33">
        <f>IF(Z33&gt;0, (R33*SUMPRODUCT(K33:$K$98, X33:$X$98)-K33*$AZ$3)/Z33, 0)</f>
        <v>-5028.0645510151298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100000</v>
      </c>
      <c r="S34">
        <f t="shared" si="1"/>
        <v>-7291.7235526076447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-640.38739638166771</v>
      </c>
      <c r="AC34">
        <f t="shared" si="2"/>
        <v>-721.44519709719077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-2714.8694651156125</v>
      </c>
      <c r="AI34">
        <f t="shared" si="6"/>
        <v>-2717.342972208593</v>
      </c>
      <c r="AJ34">
        <f t="shared" si="7"/>
        <v>81.057800715523058</v>
      </c>
      <c r="AK34">
        <f t="shared" si="22"/>
        <v>-44.827117746716745</v>
      </c>
      <c r="AL34">
        <f t="shared" si="8"/>
        <v>-2681.1122892397866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-206.9591309079251</v>
      </c>
      <c r="AR34">
        <f t="shared" si="9"/>
        <v>-207.14769057343963</v>
      </c>
      <c r="AS34">
        <f t="shared" si="9"/>
        <v>6.1791744335958532</v>
      </c>
      <c r="AT34">
        <f t="shared" si="9"/>
        <v>-3.4172476611403657</v>
      </c>
      <c r="AU34">
        <f t="shared" ref="AU34:AU79" si="23">AL34*$K34</f>
        <v>-204.38576380098414</v>
      </c>
      <c r="AW34">
        <v>31</v>
      </c>
      <c r="AX34">
        <f>IF(Z34&gt;0, (R34*SUMPRODUCT(K34:$K$98, X34:$X$98)-K34*$AZ$3)/Z34, 0)</f>
        <v>-7291.7235526076447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100000</v>
      </c>
      <c r="S35">
        <f t="shared" si="1"/>
        <v>-10440.844575449655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-721.44519709719077</v>
      </c>
      <c r="AC35">
        <f t="shared" si="2"/>
        <v>-772.88175931075205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-2392.6049487833329</v>
      </c>
      <c r="AI35">
        <f t="shared" ref="AI35:AI66" si="25">SUM(AE35:AH35)</f>
        <v>-2394.4555695681879</v>
      </c>
      <c r="AJ35">
        <f t="shared" si="7"/>
        <v>51.436562213561274</v>
      </c>
      <c r="AK35">
        <f t="shared" si="22"/>
        <v>-50.501163796803361</v>
      </c>
      <c r="AL35">
        <f t="shared" ref="AL35:AL79" si="26">SUM(AI35:AK35)</f>
        <v>-2393.5201711514296</v>
      </c>
      <c r="AN35">
        <f t="shared" ref="AN35:AT66" si="27">AE35*$K35</f>
        <v>0</v>
      </c>
      <c r="AO35">
        <f t="shared" si="27"/>
        <v>0</v>
      </c>
      <c r="AP35">
        <f t="shared" si="27"/>
        <v>-0.12596069607025831</v>
      </c>
      <c r="AQ35">
        <f t="shared" si="27"/>
        <v>-162.85031878829221</v>
      </c>
      <c r="AR35">
        <f t="shared" si="27"/>
        <v>-162.97627948436246</v>
      </c>
      <c r="AS35">
        <f t="shared" si="27"/>
        <v>3.5009793648181682</v>
      </c>
      <c r="AT35">
        <f t="shared" si="27"/>
        <v>-3.4373123852607819</v>
      </c>
      <c r="AU35">
        <f t="shared" si="23"/>
        <v>-162.91261250480505</v>
      </c>
      <c r="AW35">
        <v>32</v>
      </c>
      <c r="AX35">
        <f>IF(Z35&gt;0, (R35*SUMPRODUCT(K35:$K$98, X35:$X$98)-K35*$AZ$3)/Z35, 0)</f>
        <v>-10440.844575449655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100000</v>
      </c>
      <c r="S36">
        <f t="shared" si="1"/>
        <v>-15054.435307440097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-772.88175931075205</v>
      </c>
      <c r="AC36">
        <f t="shared" si="2"/>
        <v>-796.87264176479061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-2035.1834326081646</v>
      </c>
      <c r="AI36">
        <f t="shared" si="25"/>
        <v>-2036.5067513270192</v>
      </c>
      <c r="AJ36">
        <f t="shared" si="7"/>
        <v>23.990882454038569</v>
      </c>
      <c r="AK36">
        <f t="shared" si="22"/>
        <v>-54.101723151752651</v>
      </c>
      <c r="AL36">
        <f t="shared" si="26"/>
        <v>-2066.6175920247333</v>
      </c>
      <c r="AN36">
        <f t="shared" si="27"/>
        <v>0</v>
      </c>
      <c r="AO36">
        <f t="shared" si="27"/>
        <v>0</v>
      </c>
      <c r="AP36">
        <f t="shared" si="27"/>
        <v>-8.0419996434354588E-2</v>
      </c>
      <c r="AQ36">
        <f t="shared" si="27"/>
        <v>-123.68104679670914</v>
      </c>
      <c r="AR36">
        <f t="shared" si="27"/>
        <v>-123.7614667931435</v>
      </c>
      <c r="AS36">
        <f t="shared" si="27"/>
        <v>1.4579606967857885</v>
      </c>
      <c r="AT36">
        <f t="shared" si="27"/>
        <v>-3.2878401257125476</v>
      </c>
      <c r="AU36">
        <f t="shared" si="23"/>
        <v>-125.59134622207027</v>
      </c>
      <c r="AW36">
        <v>33</v>
      </c>
      <c r="AX36">
        <f>IF(Z36&gt;0, (R36*SUMPRODUCT(K36:$K$98, X36:$X$98)-K36*$AZ$3)/Z36, 0)</f>
        <v>-15054.435307440097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100000</v>
      </c>
      <c r="S37">
        <f t="shared" si="1"/>
        <v>-22194.25767978805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-796.87264176479061</v>
      </c>
      <c r="AC37">
        <f t="shared" si="2"/>
        <v>-796.57204897734505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-1651.2513786422742</v>
      </c>
      <c r="AI37">
        <f t="shared" si="25"/>
        <v>-1652.1486513292796</v>
      </c>
      <c r="AJ37">
        <f t="shared" si="7"/>
        <v>-0.3005927874455665</v>
      </c>
      <c r="AK37">
        <f t="shared" si="22"/>
        <v>-55.781084923535346</v>
      </c>
      <c r="AL37">
        <f t="shared" si="26"/>
        <v>-1708.2303290402606</v>
      </c>
      <c r="AN37">
        <f t="shared" si="27"/>
        <v>0</v>
      </c>
      <c r="AO37">
        <f t="shared" si="27"/>
        <v>0</v>
      </c>
      <c r="AP37">
        <f t="shared" si="27"/>
        <v>-4.8686215722467625E-2</v>
      </c>
      <c r="AQ37">
        <f t="shared" si="27"/>
        <v>-89.5972673601689</v>
      </c>
      <c r="AR37">
        <f t="shared" si="27"/>
        <v>-89.645953575891355</v>
      </c>
      <c r="AS37">
        <f t="shared" si="27"/>
        <v>-1.6310231556290154E-2</v>
      </c>
      <c r="AT37">
        <f t="shared" si="27"/>
        <v>-3.0266940843638861</v>
      </c>
      <c r="AU37">
        <f t="shared" si="23"/>
        <v>-92.68895789181154</v>
      </c>
      <c r="AW37">
        <v>34</v>
      </c>
      <c r="AX37">
        <f>IF(Z37&gt;0, (R37*SUMPRODUCT(K37:$K$98, X37:$X$98)-K37*$AZ$3)/Z37, 0)</f>
        <v>-22194.25767978805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100000</v>
      </c>
      <c r="S38">
        <f t="shared" si="1"/>
        <v>-33927.144753692417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-796.57204897734505</v>
      </c>
      <c r="AC38">
        <f t="shared" si="2"/>
        <v>-775.47142385166114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-1267.5037423830925</v>
      </c>
      <c r="AI38">
        <f t="shared" si="25"/>
        <v>-1268.075166407632</v>
      </c>
      <c r="AJ38">
        <f t="shared" si="7"/>
        <v>-21.100625125683905</v>
      </c>
      <c r="AK38">
        <f t="shared" si="22"/>
        <v>-55.760043428414157</v>
      </c>
      <c r="AL38">
        <f t="shared" si="26"/>
        <v>-1344.9358349617301</v>
      </c>
      <c r="AN38">
        <f t="shared" si="27"/>
        <v>0</v>
      </c>
      <c r="AO38">
        <f t="shared" si="27"/>
        <v>0</v>
      </c>
      <c r="AP38">
        <f t="shared" si="27"/>
        <v>-2.7683566755202779E-2</v>
      </c>
      <c r="AQ38">
        <f t="shared" si="27"/>
        <v>-61.406281426485151</v>
      </c>
      <c r="AR38">
        <f t="shared" si="27"/>
        <v>-61.433964993240352</v>
      </c>
      <c r="AS38">
        <f t="shared" si="27"/>
        <v>-1.0222541215589498</v>
      </c>
      <c r="AT38">
        <f t="shared" si="27"/>
        <v>-2.7013860429954875</v>
      </c>
      <c r="AU38">
        <f t="shared" si="23"/>
        <v>-65.157605157794791</v>
      </c>
      <c r="AW38">
        <v>35</v>
      </c>
      <c r="AX38">
        <f>IF(Z38&gt;0, (R38*SUMPRODUCT(K38:$K$98, X38:$X$98)-K38*$AZ$3)/Z38, 0)</f>
        <v>-33927.144753692417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100000</v>
      </c>
      <c r="S39">
        <f t="shared" si="1"/>
        <v>-54554.677111168588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-775.47142385166114</v>
      </c>
      <c r="AC39">
        <f t="shared" si="2"/>
        <v>-738.04030127292094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-909.99399106946441</v>
      </c>
      <c r="AI39">
        <f t="shared" si="25"/>
        <v>-910.33220235599117</v>
      </c>
      <c r="AJ39">
        <f t="shared" si="7"/>
        <v>-37.431122578740201</v>
      </c>
      <c r="AK39">
        <f t="shared" si="22"/>
        <v>-54.282999669616288</v>
      </c>
      <c r="AL39">
        <f t="shared" si="26"/>
        <v>-1002.0463246043477</v>
      </c>
      <c r="AN39">
        <f t="shared" si="27"/>
        <v>0</v>
      </c>
      <c r="AO39">
        <f t="shared" si="27"/>
        <v>0</v>
      </c>
      <c r="AP39">
        <f t="shared" si="27"/>
        <v>-1.4629639421243894E-2</v>
      </c>
      <c r="AQ39">
        <f t="shared" si="27"/>
        <v>-39.362624770919943</v>
      </c>
      <c r="AR39">
        <f t="shared" si="27"/>
        <v>-39.377254410341187</v>
      </c>
      <c r="AS39">
        <f t="shared" si="27"/>
        <v>-1.6191175406440557</v>
      </c>
      <c r="AT39">
        <f t="shared" si="27"/>
        <v>-2.3480609415056795</v>
      </c>
      <c r="AU39">
        <f t="shared" si="23"/>
        <v>-43.344432892490921</v>
      </c>
      <c r="AW39">
        <v>36</v>
      </c>
      <c r="AX39">
        <f>IF(Z39&gt;0, (R39*SUMPRODUCT(K39:$K$98, X39:$X$98)-K39*$AZ$3)/Z39, 0)</f>
        <v>-54554.677111168588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100000</v>
      </c>
      <c r="S40">
        <f t="shared" si="1"/>
        <v>-93910.609495760044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-738.04030127292094</v>
      </c>
      <c r="AC40">
        <f t="shared" si="2"/>
        <v>-689.15524389631798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-605.47496196373424</v>
      </c>
      <c r="AI40">
        <f t="shared" si="25"/>
        <v>-605.65842239690483</v>
      </c>
      <c r="AJ40">
        <f t="shared" si="7"/>
        <v>-48.885057376602958</v>
      </c>
      <c r="AK40">
        <f t="shared" si="22"/>
        <v>-51.662821089104469</v>
      </c>
      <c r="AL40">
        <f t="shared" si="26"/>
        <v>-706.20630086261224</v>
      </c>
      <c r="AN40">
        <f t="shared" si="27"/>
        <v>0</v>
      </c>
      <c r="AO40">
        <f t="shared" si="27"/>
        <v>0</v>
      </c>
      <c r="AP40">
        <f t="shared" si="27"/>
        <v>-7.0854904597443657E-3</v>
      </c>
      <c r="AQ40">
        <f t="shared" si="27"/>
        <v>-23.384263257563443</v>
      </c>
      <c r="AR40">
        <f t="shared" si="27"/>
        <v>-23.391348748023184</v>
      </c>
      <c r="AS40">
        <f t="shared" si="27"/>
        <v>-1.8880071396313944</v>
      </c>
      <c r="AT40">
        <f t="shared" si="27"/>
        <v>-1.9952881371969597</v>
      </c>
      <c r="AU40">
        <f t="shared" si="23"/>
        <v>-27.27464402485154</v>
      </c>
      <c r="AW40">
        <v>37</v>
      </c>
      <c r="AX40">
        <f>IF(Z40&gt;0, (R40*SUMPRODUCT(K40:$K$98, X40:$X$98)-K40*$AZ$3)/Z40, 0)</f>
        <v>-93910.609495760044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100000</v>
      </c>
      <c r="S41">
        <f t="shared" si="1"/>
        <v>-177391.36027845679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-689.15524389631798</v>
      </c>
      <c r="AC41">
        <f t="shared" si="2"/>
        <v>-633.74693380787903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-369.24412707661446</v>
      </c>
      <c r="AI41">
        <f t="shared" si="25"/>
        <v>-369.33344187368419</v>
      </c>
      <c r="AJ41">
        <f t="shared" si="7"/>
        <v>-55.408310088438952</v>
      </c>
      <c r="AK41">
        <f t="shared" si="22"/>
        <v>-48.240867072742262</v>
      </c>
      <c r="AL41">
        <f t="shared" si="26"/>
        <v>-472.98261903486542</v>
      </c>
      <c r="AN41">
        <f t="shared" si="27"/>
        <v>0</v>
      </c>
      <c r="AO41">
        <f t="shared" si="27"/>
        <v>0</v>
      </c>
      <c r="AP41">
        <f t="shared" si="27"/>
        <v>-3.0798736214768929E-3</v>
      </c>
      <c r="AQ41">
        <f t="shared" si="27"/>
        <v>-12.732775353902861</v>
      </c>
      <c r="AR41">
        <f t="shared" si="27"/>
        <v>-12.735855227524338</v>
      </c>
      <c r="AS41">
        <f t="shared" si="27"/>
        <v>-1.9106642824114526</v>
      </c>
      <c r="AT41">
        <f t="shared" si="27"/>
        <v>-1.663506819127466</v>
      </c>
      <c r="AU41">
        <f t="shared" si="23"/>
        <v>-16.310026329063255</v>
      </c>
      <c r="AW41">
        <v>38</v>
      </c>
      <c r="AX41">
        <f>IF(Z41&gt;0, (R41*SUMPRODUCT(K41:$K$98, X41:$X$98)-K41*$AZ$3)/Z41, 0)</f>
        <v>-177391.36027845679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100000</v>
      </c>
      <c r="S42">
        <f t="shared" si="1"/>
        <v>-380033.4043257609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-633.74693380787903</v>
      </c>
      <c r="AC42">
        <f t="shared" si="2"/>
        <v>-576.12919724570816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-202.08697628705724</v>
      </c>
      <c r="AI42">
        <f t="shared" si="25"/>
        <v>-202.12487619208451</v>
      </c>
      <c r="AJ42">
        <f t="shared" si="7"/>
        <v>-57.617736562170876</v>
      </c>
      <c r="AK42">
        <f t="shared" si="22"/>
        <v>-44.362285366551539</v>
      </c>
      <c r="AL42">
        <f t="shared" si="26"/>
        <v>-304.10489812080692</v>
      </c>
      <c r="AN42">
        <f t="shared" si="27"/>
        <v>0</v>
      </c>
      <c r="AO42">
        <f t="shared" si="27"/>
        <v>0</v>
      </c>
      <c r="AP42">
        <f t="shared" si="27"/>
        <v>-1.1668890900061529E-3</v>
      </c>
      <c r="AQ42">
        <f t="shared" si="27"/>
        <v>-6.2219968016258287</v>
      </c>
      <c r="AR42">
        <f t="shared" si="27"/>
        <v>-6.2231636907158343</v>
      </c>
      <c r="AS42">
        <f t="shared" si="27"/>
        <v>-1.7739756375864331</v>
      </c>
      <c r="AT42">
        <f t="shared" si="27"/>
        <v>-1.3658574279988074</v>
      </c>
      <c r="AU42">
        <f t="shared" si="23"/>
        <v>-9.3629967563010741</v>
      </c>
      <c r="AW42">
        <v>39</v>
      </c>
      <c r="AX42">
        <f>IF(Z42&gt;0, (R42*SUMPRODUCT(K42:$K$98, X42:$X$98)-K42*$AZ$3)/Z42, 0)</f>
        <v>-380033.4043257609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100000</v>
      </c>
      <c r="S43">
        <f t="shared" si="1"/>
        <v>-968470.27445227408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-576.12919724570816</v>
      </c>
      <c r="AC43">
        <f t="shared" si="2"/>
        <v>-519.53823697941118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-96.438380405538112</v>
      </c>
      <c r="AI43">
        <f t="shared" si="25"/>
        <v>-96.451791716413737</v>
      </c>
      <c r="AJ43">
        <f t="shared" si="7"/>
        <v>-56.590960266296975</v>
      </c>
      <c r="AK43">
        <f t="shared" si="22"/>
        <v>-40.329043807199575</v>
      </c>
      <c r="AL43">
        <f t="shared" si="26"/>
        <v>-193.37179578991029</v>
      </c>
      <c r="AN43">
        <f t="shared" si="27"/>
        <v>0</v>
      </c>
      <c r="AO43">
        <f t="shared" si="27"/>
        <v>0</v>
      </c>
      <c r="AP43">
        <f t="shared" si="27"/>
        <v>-3.6867582829093324E-4</v>
      </c>
      <c r="AQ43">
        <f t="shared" si="27"/>
        <v>-2.6510831122151646</v>
      </c>
      <c r="AR43">
        <f t="shared" si="27"/>
        <v>-2.6514517880434552</v>
      </c>
      <c r="AS43">
        <f t="shared" si="27"/>
        <v>-1.5556808237045401</v>
      </c>
      <c r="AT43">
        <f t="shared" si="27"/>
        <v>-1.1086420833640687</v>
      </c>
      <c r="AU43">
        <f t="shared" si="23"/>
        <v>-5.3157746951120641</v>
      </c>
      <c r="AW43">
        <v>40</v>
      </c>
      <c r="AX43">
        <f>IF(Z43&gt;0, (R43*SUMPRODUCT(K43:$K$98, X43:$X$98)-K43*$AZ$3)/Z43, 0)</f>
        <v>-968470.27445227408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100000</v>
      </c>
      <c r="S44">
        <f t="shared" si="1"/>
        <v>-3128509.1273058266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-519.53823697941118</v>
      </c>
      <c r="AC44">
        <f t="shared" si="2"/>
        <v>-466.10632270955233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-38.210118768876313</v>
      </c>
      <c r="AI44">
        <f t="shared" si="25"/>
        <v>-38.213843436950967</v>
      </c>
      <c r="AJ44">
        <f t="shared" si="7"/>
        <v>-53.431914269858851</v>
      </c>
      <c r="AK44">
        <f t="shared" si="22"/>
        <v>-36.367676588558787</v>
      </c>
      <c r="AL44">
        <f t="shared" si="26"/>
        <v>-128.0134342953686</v>
      </c>
      <c r="AN44">
        <f t="shared" si="27"/>
        <v>0</v>
      </c>
      <c r="AO44">
        <f t="shared" si="27"/>
        <v>0</v>
      </c>
      <c r="AP44">
        <f t="shared" si="27"/>
        <v>-9.1420372982857872E-5</v>
      </c>
      <c r="AQ44">
        <f t="shared" si="27"/>
        <v>-0.93785090095436818</v>
      </c>
      <c r="AR44">
        <f t="shared" si="27"/>
        <v>-0.937942321327351</v>
      </c>
      <c r="AS44">
        <f t="shared" si="27"/>
        <v>-1.3114633126584587</v>
      </c>
      <c r="AT44">
        <f t="shared" si="27"/>
        <v>-0.89262895152209898</v>
      </c>
      <c r="AU44">
        <f t="shared" si="23"/>
        <v>-3.1420345855079086</v>
      </c>
      <c r="AW44">
        <v>41</v>
      </c>
      <c r="AX44">
        <f>IF(Z44&gt;0, (R44*SUMPRODUCT(K44:$K$98, X44:$X$98)-K44*$AZ$3)/Z44, 0)</f>
        <v>-3128509.1273058266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100000</v>
      </c>
      <c r="S45">
        <f t="shared" si="1"/>
        <v>-14122471.754875859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-466.10632270955233</v>
      </c>
      <c r="AC45">
        <f t="shared" si="2"/>
        <v>-416.97006880508343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-11.797156612976583</v>
      </c>
      <c r="AI45">
        <f t="shared" si="25"/>
        <v>-11.797894745217246</v>
      </c>
      <c r="AJ45">
        <f t="shared" si="7"/>
        <v>-49.136253904468902</v>
      </c>
      <c r="AK45">
        <f t="shared" si="22"/>
        <v>-32.627442589668668</v>
      </c>
      <c r="AL45">
        <f t="shared" si="26"/>
        <v>-93.561591239354811</v>
      </c>
      <c r="AN45">
        <f t="shared" si="27"/>
        <v>0</v>
      </c>
      <c r="AO45">
        <f t="shared" si="27"/>
        <v>0</v>
      </c>
      <c r="AP45">
        <f t="shared" si="27"/>
        <v>-1.6176015889099836E-5</v>
      </c>
      <c r="AQ45">
        <f t="shared" si="27"/>
        <v>-0.25853225520441953</v>
      </c>
      <c r="AR45">
        <f t="shared" si="27"/>
        <v>-0.25854843122030863</v>
      </c>
      <c r="AS45">
        <f t="shared" si="27"/>
        <v>-1.076810874939643</v>
      </c>
      <c r="AT45">
        <f t="shared" si="27"/>
        <v>-0.71502367824643465</v>
      </c>
      <c r="AU45">
        <f t="shared" si="23"/>
        <v>-2.0503829844063861</v>
      </c>
      <c r="AW45">
        <v>42</v>
      </c>
      <c r="AX45">
        <f>IF(Z45&gt;0, (R45*SUMPRODUCT(K45:$K$98, X45:$X$98)-K45*$AZ$3)/Z45, 0)</f>
        <v>-14122471.754875859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100000</v>
      </c>
      <c r="S46">
        <f t="shared" si="1"/>
        <v>-64372203.869934715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-416.97006880508343</v>
      </c>
      <c r="AC46">
        <f t="shared" si="2"/>
        <v>-372.51957891258854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-2.34430734678946</v>
      </c>
      <c r="AI46">
        <f t="shared" si="25"/>
        <v>-2.3444520208710191</v>
      </c>
      <c r="AJ46">
        <f t="shared" si="7"/>
        <v>-44.450489892494886</v>
      </c>
      <c r="AK46">
        <f t="shared" si="22"/>
        <v>-29.187904816355843</v>
      </c>
      <c r="AL46">
        <f t="shared" si="26"/>
        <v>-75.982846729721743</v>
      </c>
      <c r="AN46">
        <f t="shared" si="27"/>
        <v>0</v>
      </c>
      <c r="AO46">
        <f t="shared" si="27"/>
        <v>0</v>
      </c>
      <c r="AP46">
        <f t="shared" si="27"/>
        <v>-2.8308059580241628E-6</v>
      </c>
      <c r="AQ46">
        <f t="shared" si="27"/>
        <v>-4.5870546632934904E-2</v>
      </c>
      <c r="AR46">
        <f t="shared" si="27"/>
        <v>-4.5873377438892936E-2</v>
      </c>
      <c r="AS46">
        <f t="shared" si="27"/>
        <v>-0.86975296659069257</v>
      </c>
      <c r="AT46">
        <f t="shared" si="27"/>
        <v>-0.57111331875058879</v>
      </c>
      <c r="AU46">
        <f t="shared" si="23"/>
        <v>-1.4867396627801743</v>
      </c>
      <c r="AW46">
        <v>43</v>
      </c>
      <c r="AX46">
        <f>IF(Z46&gt;0, (R46*SUMPRODUCT(K46:$K$98, X46:$X$98)-K46*$AZ$3)/Z46, 0)</f>
        <v>-64372203.869934715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100000</v>
      </c>
      <c r="S47">
        <f t="shared" si="1"/>
        <v>-296831571.05269629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-372.51957891258854</v>
      </c>
      <c r="AC47">
        <f t="shared" si="2"/>
        <v>-332.64667968449004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-0.46084356131238391</v>
      </c>
      <c r="AI47">
        <f t="shared" si="25"/>
        <v>-0.46087157776279924</v>
      </c>
      <c r="AJ47">
        <f t="shared" si="7"/>
        <v>-39.872899228098504</v>
      </c>
      <c r="AK47">
        <f t="shared" si="22"/>
        <v>-26.076370523881199</v>
      </c>
      <c r="AL47">
        <f t="shared" si="26"/>
        <v>-66.410141329742501</v>
      </c>
      <c r="AN47">
        <f t="shared" si="27"/>
        <v>0</v>
      </c>
      <c r="AO47">
        <f t="shared" si="27"/>
        <v>0</v>
      </c>
      <c r="AP47">
        <f t="shared" si="27"/>
        <v>-4.8945689994958181E-7</v>
      </c>
      <c r="AQ47">
        <f t="shared" si="27"/>
        <v>-8.051093466072818E-3</v>
      </c>
      <c r="AR47">
        <f t="shared" si="27"/>
        <v>-8.0515829229727675E-3</v>
      </c>
      <c r="AS47">
        <f t="shared" si="27"/>
        <v>-0.69659308580665902</v>
      </c>
      <c r="AT47">
        <f t="shared" si="27"/>
        <v>-0.45556304561539313</v>
      </c>
      <c r="AU47">
        <f t="shared" si="23"/>
        <v>-1.1602077143450249</v>
      </c>
      <c r="AW47">
        <v>44</v>
      </c>
      <c r="AX47">
        <f>IF(Z47&gt;0, (R47*SUMPRODUCT(K47:$K$98, X47:$X$98)-K47*$AZ$3)/Z47, 0)</f>
        <v>-296831571.05269629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100000</v>
      </c>
      <c r="S48">
        <f t="shared" si="1"/>
        <v>-1387143780.6002274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-332.64667968449004</v>
      </c>
      <c r="AC48">
        <f t="shared" si="2"/>
        <v>-297.01297205051725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-8.9533306155144696E-2</v>
      </c>
      <c r="AI48">
        <f t="shared" si="25"/>
        <v>-8.9538659114517125E-2</v>
      </c>
      <c r="AJ48">
        <f t="shared" si="7"/>
        <v>-35.63370763397279</v>
      </c>
      <c r="AK48">
        <f t="shared" si="22"/>
        <v>-23.285267577914304</v>
      </c>
      <c r="AL48">
        <f t="shared" si="26"/>
        <v>-59.008513871001611</v>
      </c>
      <c r="AN48">
        <f t="shared" si="27"/>
        <v>0</v>
      </c>
      <c r="AO48">
        <f t="shared" si="27"/>
        <v>0</v>
      </c>
      <c r="AP48">
        <f t="shared" si="27"/>
        <v>-8.3498229902767141E-8</v>
      </c>
      <c r="AQ48">
        <f t="shared" si="27"/>
        <v>-1.3965868337820959E-3</v>
      </c>
      <c r="AR48">
        <f t="shared" si="27"/>
        <v>-1.3966703320119987E-3</v>
      </c>
      <c r="AS48">
        <f t="shared" si="27"/>
        <v>-0.55583300849197292</v>
      </c>
      <c r="AT48">
        <f t="shared" si="27"/>
        <v>-0.36321565143654194</v>
      </c>
      <c r="AU48">
        <f t="shared" si="23"/>
        <v>-0.92044533026052688</v>
      </c>
      <c r="AW48">
        <v>45</v>
      </c>
      <c r="AX48">
        <f>IF(Z48&gt;0, (R48*SUMPRODUCT(K48:$K$98, X48:$X$98)-K48*$AZ$3)/Z48, 0)</f>
        <v>-1387143780.6002274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100000</v>
      </c>
      <c r="S49">
        <f t="shared" si="1"/>
        <v>-6580782856.3696508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-297.01297205051725</v>
      </c>
      <c r="AC49">
        <f t="shared" si="2"/>
        <v>-265.19136977356635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-1.7167934580622872E-2</v>
      </c>
      <c r="AI49">
        <f t="shared" si="25"/>
        <v>-1.7168942026756416E-2</v>
      </c>
      <c r="AJ49">
        <f t="shared" si="7"/>
        <v>-31.821602276950898</v>
      </c>
      <c r="AK49">
        <f t="shared" si="22"/>
        <v>-20.790908043536209</v>
      </c>
      <c r="AL49">
        <f t="shared" si="26"/>
        <v>-52.629679262513861</v>
      </c>
      <c r="AN49">
        <f t="shared" si="27"/>
        <v>0</v>
      </c>
      <c r="AO49">
        <f t="shared" si="27"/>
        <v>0</v>
      </c>
      <c r="AP49">
        <f t="shared" si="27"/>
        <v>-1.4030951823087962E-8</v>
      </c>
      <c r="AQ49">
        <f t="shared" si="27"/>
        <v>-2.3910207700671767E-4</v>
      </c>
      <c r="AR49">
        <f t="shared" si="27"/>
        <v>-2.3911610795854075E-4</v>
      </c>
      <c r="AS49">
        <f t="shared" si="27"/>
        <v>-0.4431873363898039</v>
      </c>
      <c r="AT49">
        <f t="shared" si="27"/>
        <v>-0.28956012575187839</v>
      </c>
      <c r="AU49">
        <f t="shared" si="23"/>
        <v>-0.73298657824964086</v>
      </c>
      <c r="AW49">
        <v>46</v>
      </c>
      <c r="AX49">
        <f>IF(Z49&gt;0, (R49*SUMPRODUCT(K49:$K$98, X49:$X$98)-K49*$AZ$3)/Z49, 0)</f>
        <v>-6580782856.3696508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100000</v>
      </c>
      <c r="S50">
        <f t="shared" si="1"/>
        <v>-31698569983.582172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-265.19136977356635</v>
      </c>
      <c r="AC50">
        <f t="shared" si="2"/>
        <v>-236.77821703297843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-3.2425185538167835E-3</v>
      </c>
      <c r="AI50">
        <f t="shared" si="25"/>
        <v>-3.2427052958505375E-3</v>
      </c>
      <c r="AJ50">
        <f t="shared" si="7"/>
        <v>-28.413152740587918</v>
      </c>
      <c r="AK50">
        <f t="shared" si="22"/>
        <v>-18.563395884149646</v>
      </c>
      <c r="AL50">
        <f t="shared" si="26"/>
        <v>-46.979791330033414</v>
      </c>
      <c r="AN50">
        <f t="shared" si="27"/>
        <v>0</v>
      </c>
      <c r="AO50">
        <f t="shared" si="27"/>
        <v>0</v>
      </c>
      <c r="AP50">
        <f t="shared" si="27"/>
        <v>-2.3221451391032359E-9</v>
      </c>
      <c r="AQ50">
        <f t="shared" si="27"/>
        <v>-4.0320856246648054E-5</v>
      </c>
      <c r="AR50">
        <f t="shared" si="27"/>
        <v>-4.0323178391787162E-5</v>
      </c>
      <c r="AS50">
        <f t="shared" si="27"/>
        <v>-0.3533187638413845</v>
      </c>
      <c r="AT50">
        <f t="shared" si="27"/>
        <v>-0.23083661803981437</v>
      </c>
      <c r="AU50">
        <f t="shared" si="23"/>
        <v>-0.58419570505959062</v>
      </c>
      <c r="AW50">
        <v>47</v>
      </c>
      <c r="AX50">
        <f>IF(Z50&gt;0, (R50*SUMPRODUCT(K50:$K$98, X50:$X$98)-K50*$AZ$3)/Z50, 0)</f>
        <v>-31698569983.582172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100000</v>
      </c>
      <c r="S51">
        <f t="shared" si="1"/>
        <v>-155257399135.22369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-236.77821703297843</v>
      </c>
      <c r="AC51">
        <f t="shared" si="2"/>
        <v>-211.4091574943125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-6.033315729423017E-4</v>
      </c>
      <c r="AI51">
        <f t="shared" si="25"/>
        <v>-6.033656146624825E-4</v>
      </c>
      <c r="AJ51">
        <f t="shared" si="7"/>
        <v>-25.369059538665937</v>
      </c>
      <c r="AK51">
        <f t="shared" si="22"/>
        <v>-16.574475192308491</v>
      </c>
      <c r="AL51">
        <f t="shared" si="26"/>
        <v>-41.944138096589086</v>
      </c>
      <c r="AN51">
        <f t="shared" si="27"/>
        <v>0</v>
      </c>
      <c r="AO51">
        <f t="shared" si="27"/>
        <v>0</v>
      </c>
      <c r="AP51">
        <f t="shared" si="27"/>
        <v>-3.7795557103685494E-10</v>
      </c>
      <c r="AQ51">
        <f t="shared" si="27"/>
        <v>-6.6986194576818779E-6</v>
      </c>
      <c r="AR51">
        <f t="shared" si="27"/>
        <v>-6.6989974132529151E-6</v>
      </c>
      <c r="AS51">
        <f t="shared" si="27"/>
        <v>-0.28166547793952318</v>
      </c>
      <c r="AT51">
        <f t="shared" si="27"/>
        <v>-0.1840217005097477</v>
      </c>
      <c r="AU51">
        <f t="shared" si="23"/>
        <v>-0.46569387744668406</v>
      </c>
      <c r="AW51">
        <v>48</v>
      </c>
      <c r="AX51">
        <f>IF(Z51&gt;0, (R51*SUMPRODUCT(K51:$K$98, X51:$X$98)-K51*$AZ$3)/Z51, 0)</f>
        <v>-155257399135.22369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100000</v>
      </c>
      <c r="S52">
        <f t="shared" si="1"/>
        <v>-774095547771.96741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-211.4091574943125</v>
      </c>
      <c r="AC52">
        <f t="shared" si="2"/>
        <v>-188.75818217550139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-1.104208600463264E-4</v>
      </c>
      <c r="AI52">
        <f t="shared" si="25"/>
        <v>-1.1042695613429379E-4</v>
      </c>
      <c r="AJ52">
        <f t="shared" si="7"/>
        <v>-22.650975318811106</v>
      </c>
      <c r="AK52">
        <f t="shared" si="22"/>
        <v>-14.798641024601876</v>
      </c>
      <c r="AL52">
        <f t="shared" si="26"/>
        <v>-37.449726770369118</v>
      </c>
      <c r="AN52">
        <f t="shared" si="27"/>
        <v>0</v>
      </c>
      <c r="AO52">
        <f t="shared" si="27"/>
        <v>0</v>
      </c>
      <c r="AP52">
        <f t="shared" si="27"/>
        <v>-6.043137227149772E-11</v>
      </c>
      <c r="AQ52">
        <f t="shared" si="27"/>
        <v>-1.0946174227943176E-6</v>
      </c>
      <c r="AR52">
        <f t="shared" si="27"/>
        <v>-1.0946778541665889E-6</v>
      </c>
      <c r="AS52">
        <f t="shared" si="27"/>
        <v>-0.22454228500713067</v>
      </c>
      <c r="AT52">
        <f t="shared" si="27"/>
        <v>-0.14670099736962597</v>
      </c>
      <c r="AU52">
        <f t="shared" si="23"/>
        <v>-0.37124437705461077</v>
      </c>
      <c r="AW52">
        <v>49</v>
      </c>
      <c r="AX52">
        <f>IF(Z52&gt;0, (R52*SUMPRODUCT(K52:$K$98, X52:$X$98)-K52*$AZ$3)/Z52, 0)</f>
        <v>-774095547771.96741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100000</v>
      </c>
      <c r="S53">
        <f t="shared" si="1"/>
        <v>-3932515914349.814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-188.75818217550139</v>
      </c>
      <c r="AC53">
        <f t="shared" si="2"/>
        <v>-168.53409218312723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-1.9854852657337426E-5</v>
      </c>
      <c r="AI53">
        <f t="shared" si="25"/>
        <v>-1.9855924071260814E-5</v>
      </c>
      <c r="AJ53">
        <f t="shared" si="7"/>
        <v>-20.224089992374161</v>
      </c>
      <c r="AK53">
        <f t="shared" si="22"/>
        <v>-13.213072752285099</v>
      </c>
      <c r="AL53">
        <f t="shared" si="26"/>
        <v>-33.437182600583334</v>
      </c>
      <c r="AN53">
        <f t="shared" si="27"/>
        <v>0</v>
      </c>
      <c r="AO53">
        <f t="shared" si="27"/>
        <v>0</v>
      </c>
      <c r="AP53">
        <f t="shared" si="27"/>
        <v>-9.4831035797346008E-12</v>
      </c>
      <c r="AQ53">
        <f t="shared" si="27"/>
        <v>-1.7573565192671422E-7</v>
      </c>
      <c r="AR53">
        <f t="shared" si="27"/>
        <v>-1.7574513503029395E-7</v>
      </c>
      <c r="AS53">
        <f t="shared" si="27"/>
        <v>-0.17900377810766493</v>
      </c>
      <c r="AT53">
        <f t="shared" si="27"/>
        <v>-0.11694914055279178</v>
      </c>
      <c r="AU53">
        <f t="shared" si="23"/>
        <v>-0.29595309440559175</v>
      </c>
      <c r="AW53">
        <v>50</v>
      </c>
      <c r="AX53">
        <f>IF(Z53&gt;0, (R53*SUMPRODUCT(K53:$K$98, X53:$X$98)-K53*$AZ$3)/Z53, 0)</f>
        <v>-3932515914349.814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100000</v>
      </c>
      <c r="S54">
        <f t="shared" si="1"/>
        <v>-20391373174387.867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-168.53409218312723</v>
      </c>
      <c r="AC54">
        <f t="shared" si="2"/>
        <v>-150.476868174049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-3.5048553655551063E-6</v>
      </c>
      <c r="AI54">
        <f t="shared" si="25"/>
        <v>-3.5050398514978713E-6</v>
      </c>
      <c r="AJ54">
        <f t="shared" si="7"/>
        <v>-18.057224009078226</v>
      </c>
      <c r="AK54">
        <f t="shared" si="22"/>
        <v>-11.797386452818907</v>
      </c>
      <c r="AL54">
        <f t="shared" si="26"/>
        <v>-29.854613966936988</v>
      </c>
      <c r="AN54">
        <f t="shared" si="27"/>
        <v>0</v>
      </c>
      <c r="AO54">
        <f t="shared" si="27"/>
        <v>0</v>
      </c>
      <c r="AP54">
        <f t="shared" si="27"/>
        <v>-1.4579360190510344E-12</v>
      </c>
      <c r="AQ54">
        <f t="shared" si="27"/>
        <v>-2.7697800723571774E-8</v>
      </c>
      <c r="AR54">
        <f t="shared" si="27"/>
        <v>-2.7699258659590824E-8</v>
      </c>
      <c r="AS54">
        <f t="shared" si="27"/>
        <v>-0.14270072230074191</v>
      </c>
      <c r="AT54">
        <f t="shared" si="27"/>
        <v>-9.3231139361835025E-2</v>
      </c>
      <c r="AU54">
        <f t="shared" si="23"/>
        <v>-0.23593188936183562</v>
      </c>
      <c r="AW54">
        <v>51</v>
      </c>
      <c r="AX54">
        <f>IF(Z54&gt;0, (R54*SUMPRODUCT(K54:$K$98, X54:$X$98)-K54*$AZ$3)/Z54, 0)</f>
        <v>-20391373174387.867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100000</v>
      </c>
      <c r="S55">
        <f t="shared" si="1"/>
        <v>-108036295274469.36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-150.476868174049</v>
      </c>
      <c r="AC55">
        <f t="shared" si="2"/>
        <v>-134.35434660816298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-6.0620395402822013E-7</v>
      </c>
      <c r="AI55">
        <f t="shared" si="25"/>
        <v>-6.0623504412305046E-7</v>
      </c>
      <c r="AJ55">
        <f t="shared" si="7"/>
        <v>-16.122521565886018</v>
      </c>
      <c r="AK55">
        <f t="shared" si="22"/>
        <v>-10.533380772183431</v>
      </c>
      <c r="AL55">
        <f t="shared" si="26"/>
        <v>-26.655902944304493</v>
      </c>
      <c r="AN55">
        <f t="shared" si="27"/>
        <v>0</v>
      </c>
      <c r="AO55">
        <f t="shared" si="27"/>
        <v>0</v>
      </c>
      <c r="AP55">
        <f t="shared" si="27"/>
        <v>-2.1937099733110567E-13</v>
      </c>
      <c r="AQ55">
        <f t="shared" si="27"/>
        <v>-4.2773612208917345E-9</v>
      </c>
      <c r="AR55">
        <f t="shared" si="27"/>
        <v>-4.2775805918890654E-9</v>
      </c>
      <c r="AS55">
        <f t="shared" si="27"/>
        <v>-0.11376014305195577</v>
      </c>
      <c r="AT55">
        <f t="shared" si="27"/>
        <v>-7.432329357212776E-2</v>
      </c>
      <c r="AU55">
        <f t="shared" si="23"/>
        <v>-0.1880834409016641</v>
      </c>
      <c r="AW55">
        <v>52</v>
      </c>
      <c r="AX55">
        <f>IF(Z55&gt;0, (R55*SUMPRODUCT(K55:$K$98, X55:$X$98)-K55*$AZ$3)/Z55, 0)</f>
        <v>-108036295274469.36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100000</v>
      </c>
      <c r="S56">
        <f t="shared" si="1"/>
        <v>-585891884234155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-134.35434660816298</v>
      </c>
      <c r="AC56">
        <f t="shared" si="2"/>
        <v>-119.9592380467405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-1.0264213826583476E-7</v>
      </c>
      <c r="AI56">
        <f t="shared" si="25"/>
        <v>-1.0264725692515036E-7</v>
      </c>
      <c r="AJ56">
        <f t="shared" si="7"/>
        <v>-14.395108561422489</v>
      </c>
      <c r="AK56">
        <f t="shared" si="22"/>
        <v>-9.4048042625714103</v>
      </c>
      <c r="AL56">
        <f t="shared" si="26"/>
        <v>-23.799912926641156</v>
      </c>
      <c r="AN56">
        <f t="shared" si="27"/>
        <v>0</v>
      </c>
      <c r="AO56">
        <f t="shared" si="27"/>
        <v>0</v>
      </c>
      <c r="AP56">
        <f t="shared" si="27"/>
        <v>-3.2247449055140544E-14</v>
      </c>
      <c r="AQ56">
        <f t="shared" si="27"/>
        <v>-6.4664337291441845E-10</v>
      </c>
      <c r="AR56">
        <f t="shared" si="27"/>
        <v>-6.4667562036347352E-10</v>
      </c>
      <c r="AS56">
        <f t="shared" si="27"/>
        <v>-9.0688889679199788E-2</v>
      </c>
      <c r="AT56">
        <f t="shared" si="27"/>
        <v>-5.92500746057954E-2</v>
      </c>
      <c r="AU56">
        <f t="shared" si="23"/>
        <v>-0.1499389649316708</v>
      </c>
      <c r="AW56">
        <v>53</v>
      </c>
      <c r="AX56">
        <f>IF(Z56&gt;0, (R56*SUMPRODUCT(K56:$K$98, X56:$X$98)-K56*$AZ$3)/Z56, 0)</f>
        <v>-585891884234155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100000</v>
      </c>
      <c r="S57">
        <f t="shared" si="1"/>
        <v>-3258719173363557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-119.9592380467405</v>
      </c>
      <c r="AC57">
        <f t="shared" si="2"/>
        <v>-107.10646254229798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-1.6983125236018115E-8</v>
      </c>
      <c r="AI57">
        <f t="shared" si="25"/>
        <v>-1.6983946927431552E-8</v>
      </c>
      <c r="AJ57">
        <f t="shared" si="7"/>
        <v>-12.852775504442519</v>
      </c>
      <c r="AK57">
        <f t="shared" si="22"/>
        <v>-8.397146663271835</v>
      </c>
      <c r="AL57">
        <f t="shared" si="26"/>
        <v>-21.249922184698299</v>
      </c>
      <c r="AN57">
        <f t="shared" si="27"/>
        <v>0</v>
      </c>
      <c r="AO57">
        <f t="shared" si="27"/>
        <v>0</v>
      </c>
      <c r="AP57">
        <f t="shared" si="27"/>
        <v>-4.621999203610311E-15</v>
      </c>
      <c r="AQ57">
        <f t="shared" si="27"/>
        <v>-9.5529769487662812E-11</v>
      </c>
      <c r="AR57">
        <f t="shared" si="27"/>
        <v>-9.5534391486866424E-11</v>
      </c>
      <c r="AS57">
        <f t="shared" si="27"/>
        <v>-7.2296627632002897E-2</v>
      </c>
      <c r="AT57">
        <f t="shared" si="27"/>
        <v>-4.7233796721653037E-2</v>
      </c>
      <c r="AU57">
        <f t="shared" si="23"/>
        <v>-0.11953042444919032</v>
      </c>
      <c r="AW57">
        <v>54</v>
      </c>
      <c r="AX57">
        <f>IF(Z57&gt;0, (R57*SUMPRODUCT(K57:$K$98, X57:$X$98)-K57*$AZ$3)/Z57, 0)</f>
        <v>-3258719173363557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100000</v>
      </c>
      <c r="S58">
        <f t="shared" si="1"/>
        <v>-1.8610312771189192E+16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-107.10646254229798</v>
      </c>
      <c r="AC58">
        <f t="shared" si="2"/>
        <v>-95.630770127135335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-2.7400389809627745E-9</v>
      </c>
      <c r="AI58">
        <f t="shared" si="25"/>
        <v>-2.7401674457168369E-9</v>
      </c>
      <c r="AJ58">
        <f t="shared" si="7"/>
        <v>-11.475692415162641</v>
      </c>
      <c r="AK58">
        <f t="shared" si="22"/>
        <v>-7.4974523779608591</v>
      </c>
      <c r="AL58">
        <f t="shared" si="26"/>
        <v>-18.973144795863668</v>
      </c>
      <c r="AN58">
        <f t="shared" si="27"/>
        <v>0</v>
      </c>
      <c r="AO58">
        <f t="shared" si="27"/>
        <v>0</v>
      </c>
      <c r="AP58">
        <f t="shared" si="27"/>
        <v>-6.4518919370264654E-16</v>
      </c>
      <c r="AQ58">
        <f t="shared" si="27"/>
        <v>-1.3761311837954442E-11</v>
      </c>
      <c r="AR58">
        <f t="shared" si="27"/>
        <v>-1.3761957027148144E-11</v>
      </c>
      <c r="AS58">
        <f t="shared" si="27"/>
        <v>-5.7634428918238487E-2</v>
      </c>
      <c r="AT58">
        <f t="shared" si="27"/>
        <v>-3.765449356019003E-2</v>
      </c>
      <c r="AU58">
        <f t="shared" si="23"/>
        <v>-9.5288922492190481E-2</v>
      </c>
      <c r="AW58">
        <v>55</v>
      </c>
      <c r="AX58">
        <f>IF(Z58&gt;0, (R58*SUMPRODUCT(K58:$K$98, X58:$X$98)-K58*$AZ$3)/Z58, 0)</f>
        <v>-1.8610312771189192E+16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100000</v>
      </c>
      <c r="S59">
        <f t="shared" si="1"/>
        <v>-1.0934223825052501E+17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-95.630770127135335</v>
      </c>
      <c r="AC59">
        <f t="shared" si="2"/>
        <v>-85.384616184954311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-4.3063110072633042E-10</v>
      </c>
      <c r="AI59">
        <f t="shared" si="25"/>
        <v>-4.3065062305767078E-10</v>
      </c>
      <c r="AJ59">
        <f t="shared" si="7"/>
        <v>-10.246153942181024</v>
      </c>
      <c r="AK59">
        <f t="shared" si="22"/>
        <v>-6.6941539088994739</v>
      </c>
      <c r="AL59">
        <f t="shared" si="26"/>
        <v>-16.94030785151115</v>
      </c>
      <c r="AN59">
        <f t="shared" si="27"/>
        <v>0</v>
      </c>
      <c r="AO59">
        <f t="shared" si="27"/>
        <v>0</v>
      </c>
      <c r="AP59">
        <f t="shared" si="27"/>
        <v>-8.754205794059076E-17</v>
      </c>
      <c r="AQ59">
        <f t="shared" si="27"/>
        <v>-1.9310364174005655E-12</v>
      </c>
      <c r="AR59">
        <f t="shared" si="27"/>
        <v>-1.931123959458506E-12</v>
      </c>
      <c r="AS59">
        <f t="shared" si="27"/>
        <v>-4.5945813870089926E-2</v>
      </c>
      <c r="AT59">
        <f t="shared" si="27"/>
        <v>-3.0017931728494048E-2</v>
      </c>
      <c r="AU59">
        <f t="shared" si="23"/>
        <v>-7.5963745600515109E-2</v>
      </c>
      <c r="AW59">
        <v>56</v>
      </c>
      <c r="AX59">
        <f>IF(Z59&gt;0, (R59*SUMPRODUCT(K59:$K$98, X59:$X$98)-K59*$AZ$3)/Z59, 0)</f>
        <v>-1.0934223825052501E+17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100000</v>
      </c>
      <c r="S60">
        <f t="shared" si="1"/>
        <v>-6.6160207417489331E+17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-85.384616184954311</v>
      </c>
      <c r="AC60">
        <f t="shared" si="2"/>
        <v>-76.236264450853753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-6.5785453654983651E-11</v>
      </c>
      <c r="AI60">
        <f t="shared" si="25"/>
        <v>-6.578833439959686E-11</v>
      </c>
      <c r="AJ60">
        <f t="shared" si="7"/>
        <v>-9.148351734100558</v>
      </c>
      <c r="AK60">
        <f t="shared" si="22"/>
        <v>-5.9769231329468022</v>
      </c>
      <c r="AL60">
        <f t="shared" si="26"/>
        <v>-15.125274867113149</v>
      </c>
      <c r="AN60">
        <f t="shared" si="27"/>
        <v>0</v>
      </c>
      <c r="AO60">
        <f t="shared" si="27"/>
        <v>0</v>
      </c>
      <c r="AP60">
        <f t="shared" si="27"/>
        <v>-1.1533783846475737E-17</v>
      </c>
      <c r="AQ60">
        <f t="shared" si="27"/>
        <v>-2.6338856947547151E-13</v>
      </c>
      <c r="AR60">
        <f t="shared" si="27"/>
        <v>-2.6340010325931797E-13</v>
      </c>
      <c r="AS60">
        <f t="shared" si="27"/>
        <v>-3.6627721516375909E-2</v>
      </c>
      <c r="AT60">
        <f t="shared" si="27"/>
        <v>-2.3930111390703352E-2</v>
      </c>
      <c r="AU60">
        <f t="shared" si="23"/>
        <v>-6.0557832907342665E-2</v>
      </c>
      <c r="AW60">
        <v>57</v>
      </c>
      <c r="AX60">
        <f>IF(Z60&gt;0, (R60*SUMPRODUCT(K60:$K$98, X60:$X$98)-K60*$AZ$3)/Z60, 0)</f>
        <v>-6.6160207417489331E+17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100000</v>
      </c>
      <c r="S61">
        <f t="shared" si="1"/>
        <v>-4.1242864246014075E+18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-76.236264450853753</v>
      </c>
      <c r="AC61">
        <f t="shared" si="2"/>
        <v>-68.068093259691068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-9.757327571153778E-12</v>
      </c>
      <c r="AI61">
        <f t="shared" si="25"/>
        <v>-9.7577401764280729E-12</v>
      </c>
      <c r="AJ61">
        <f t="shared" si="7"/>
        <v>-8.1681711911626849</v>
      </c>
      <c r="AK61">
        <f t="shared" si="22"/>
        <v>-5.3365385115597634</v>
      </c>
      <c r="AL61">
        <f t="shared" si="26"/>
        <v>-13.504709702732207</v>
      </c>
      <c r="AN61">
        <f t="shared" si="27"/>
        <v>0</v>
      </c>
      <c r="AO61">
        <f t="shared" si="27"/>
        <v>0</v>
      </c>
      <c r="AP61">
        <f t="shared" si="27"/>
        <v>-1.4749720888750857E-18</v>
      </c>
      <c r="AQ61">
        <f t="shared" si="27"/>
        <v>-3.4880275958824584E-14</v>
      </c>
      <c r="AR61">
        <f t="shared" si="27"/>
        <v>-3.4881750930913454E-14</v>
      </c>
      <c r="AS61">
        <f t="shared" si="27"/>
        <v>-2.9199395341503915E-2</v>
      </c>
      <c r="AT61">
        <f t="shared" si="27"/>
        <v>-1.9076938289783067E-2</v>
      </c>
      <c r="AU61">
        <f t="shared" si="23"/>
        <v>-4.8276333631321867E-2</v>
      </c>
      <c r="AW61">
        <v>58</v>
      </c>
      <c r="AX61">
        <f>IF(Z61&gt;0, (R61*SUMPRODUCT(K61:$K$98, X61:$X$98)-K61*$AZ$3)/Z61, 0)</f>
        <v>-4.1242864246014075E+18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100000</v>
      </c>
      <c r="S62">
        <f t="shared" si="1"/>
        <v>-2.6531729121332666E+19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-68.068093259691068</v>
      </c>
      <c r="AC62">
        <f t="shared" si="2"/>
        <v>-60.775083267581337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-1.4048512154784858E-12</v>
      </c>
      <c r="AI62">
        <f t="shared" si="25"/>
        <v>-1.4049084818961679E-12</v>
      </c>
      <c r="AJ62">
        <f t="shared" si="7"/>
        <v>-7.2930099921097309</v>
      </c>
      <c r="AK62">
        <f t="shared" si="22"/>
        <v>-4.7647665281783755</v>
      </c>
      <c r="AL62">
        <f t="shared" si="26"/>
        <v>-12.057776520289512</v>
      </c>
      <c r="AN62">
        <f t="shared" si="27"/>
        <v>0</v>
      </c>
      <c r="AO62">
        <f t="shared" si="27"/>
        <v>0</v>
      </c>
      <c r="AP62">
        <f t="shared" si="27"/>
        <v>-1.8278098812674082E-19</v>
      </c>
      <c r="AQ62">
        <f t="shared" si="27"/>
        <v>-4.4839559331585181E-15</v>
      </c>
      <c r="AR62">
        <f t="shared" si="27"/>
        <v>-4.4841387141466447E-15</v>
      </c>
      <c r="AS62">
        <f t="shared" si="27"/>
        <v>-2.3277579194439315E-2</v>
      </c>
      <c r="AT62">
        <f t="shared" si="27"/>
        <v>-1.5208018407033744E-2</v>
      </c>
      <c r="AU62">
        <f t="shared" si="23"/>
        <v>-3.8485597601477545E-2</v>
      </c>
      <c r="AW62">
        <v>59</v>
      </c>
      <c r="AX62">
        <f>IF(Z62&gt;0, (R62*SUMPRODUCT(K62:$K$98, X62:$X$98)-K62*$AZ$3)/Z62, 0)</f>
        <v>-2.6531729121332666E+19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100000</v>
      </c>
      <c r="S63">
        <f t="shared" si="1"/>
        <v>-1.7641769521936672E+20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-60.775083267581337</v>
      </c>
      <c r="AC63">
        <f t="shared" si="2"/>
        <v>-54.263467203197621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-1.9601649677827523E-13</v>
      </c>
      <c r="AI63">
        <f t="shared" si="25"/>
        <v>-1.960241864075859E-13</v>
      </c>
      <c r="AJ63">
        <f t="shared" si="7"/>
        <v>-6.5116160643837162</v>
      </c>
      <c r="AK63">
        <f t="shared" si="22"/>
        <v>-4.2542558287306944</v>
      </c>
      <c r="AL63">
        <f t="shared" si="26"/>
        <v>-10.765871893114607</v>
      </c>
      <c r="AN63">
        <f t="shared" si="27"/>
        <v>0</v>
      </c>
      <c r="AO63">
        <f t="shared" si="27"/>
        <v>0</v>
      </c>
      <c r="AP63">
        <f t="shared" si="27"/>
        <v>-2.1913834941252295E-20</v>
      </c>
      <c r="AQ63">
        <f t="shared" si="27"/>
        <v>-5.5860601111168167E-16</v>
      </c>
      <c r="AR63">
        <f t="shared" si="27"/>
        <v>-5.5862792494662296E-16</v>
      </c>
      <c r="AS63">
        <f t="shared" si="27"/>
        <v>-1.8556743618016115E-2</v>
      </c>
      <c r="AT63">
        <f t="shared" si="27"/>
        <v>-1.2123739163770528E-2</v>
      </c>
      <c r="AU63">
        <f t="shared" si="23"/>
        <v>-3.0680482781787203E-2</v>
      </c>
      <c r="AW63">
        <v>60</v>
      </c>
      <c r="AX63">
        <f>IF(Z63&gt;0, (R63*SUMPRODUCT(K63:$K$98, X63:$X$98)-K63*$AZ$3)/Z63, 0)</f>
        <v>-1.7641769521936672E+20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100000</v>
      </c>
      <c r="S64">
        <f t="shared" si="1"/>
        <v>-1.2143168358071652E+21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-54.263467203197621</v>
      </c>
      <c r="AC64">
        <f t="shared" si="2"/>
        <v>-48.449524288569314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-2.6461073504527558E-14</v>
      </c>
      <c r="AI64">
        <f t="shared" si="25"/>
        <v>-2.6462070969168991E-14</v>
      </c>
      <c r="AJ64">
        <f t="shared" si="7"/>
        <v>-5.8139429146283064</v>
      </c>
      <c r="AK64">
        <f t="shared" si="22"/>
        <v>-3.798442704223834</v>
      </c>
      <c r="AL64">
        <f t="shared" si="26"/>
        <v>-9.6123856188521675</v>
      </c>
      <c r="AN64">
        <f t="shared" si="27"/>
        <v>0</v>
      </c>
      <c r="AO64">
        <f t="shared" si="27"/>
        <v>0</v>
      </c>
      <c r="AP64">
        <f t="shared" si="27"/>
        <v>-2.5380049717648421E-21</v>
      </c>
      <c r="AQ64">
        <f t="shared" si="27"/>
        <v>-6.7329039369511243E-17</v>
      </c>
      <c r="AR64">
        <f t="shared" si="27"/>
        <v>-6.7331577374483011E-17</v>
      </c>
      <c r="AS64">
        <f t="shared" si="27"/>
        <v>-1.4793322399566388E-2</v>
      </c>
      <c r="AT64">
        <f t="shared" si="27"/>
        <v>-9.6649706343833915E-3</v>
      </c>
      <c r="AU64">
        <f t="shared" si="23"/>
        <v>-2.4458293033949849E-2</v>
      </c>
      <c r="AW64">
        <v>61</v>
      </c>
      <c r="AX64">
        <f>IF(Z64&gt;0, (R64*SUMPRODUCT(K64:$K$98, X64:$X$98)-K64*$AZ$3)/Z64, 0)</f>
        <v>-1.2143168358071652E+21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100000</v>
      </c>
      <c r="S65">
        <f t="shared" si="1"/>
        <v>-8.6644524667513078E+21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-48.449524288569314</v>
      </c>
      <c r="AC65">
        <f t="shared" si="2"/>
        <v>-43.258503829079743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-3.4506958431296201E-15</v>
      </c>
      <c r="AI65">
        <f t="shared" si="25"/>
        <v>-3.4508206591638562E-15</v>
      </c>
      <c r="AJ65">
        <f t="shared" si="7"/>
        <v>-5.1910204594895717</v>
      </c>
      <c r="AK65">
        <f t="shared" si="22"/>
        <v>-3.3914667001998522</v>
      </c>
      <c r="AL65">
        <f t="shared" si="26"/>
        <v>-8.5824871596894283</v>
      </c>
      <c r="AN65">
        <f t="shared" si="27"/>
        <v>0</v>
      </c>
      <c r="AO65">
        <f t="shared" si="27"/>
        <v>0</v>
      </c>
      <c r="AP65">
        <f t="shared" si="27"/>
        <v>-2.83561533240448E-22</v>
      </c>
      <c r="AQ65">
        <f t="shared" si="27"/>
        <v>-7.8394143029210432E-18</v>
      </c>
      <c r="AR65">
        <f t="shared" si="27"/>
        <v>-7.8396978644542825E-18</v>
      </c>
      <c r="AS65">
        <f t="shared" si="27"/>
        <v>-1.1793146045572724E-2</v>
      </c>
      <c r="AT65">
        <f t="shared" si="27"/>
        <v>-7.7048554164408428E-3</v>
      </c>
      <c r="AU65">
        <f t="shared" si="23"/>
        <v>-1.9498001462013574E-2</v>
      </c>
      <c r="AW65">
        <v>62</v>
      </c>
      <c r="AX65">
        <f>IF(Z65&gt;0, (R65*SUMPRODUCT(K65:$K$98, X65:$X$98)-K65*$AZ$3)/Z65, 0)</f>
        <v>-8.6644524667513078E+21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100000</v>
      </c>
      <c r="S66">
        <f t="shared" si="1"/>
        <v>-6.4185941788514541E+22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-43.258503829079743</v>
      </c>
      <c r="AC66">
        <f t="shared" si="2"/>
        <v>-38.623664133106907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-4.3409684820373489E-16</v>
      </c>
      <c r="AI66">
        <f t="shared" si="25"/>
        <v>-4.3411189186557767E-16</v>
      </c>
      <c r="AJ66">
        <f t="shared" si="7"/>
        <v>-4.6348396959728362</v>
      </c>
      <c r="AK66">
        <f t="shared" si="22"/>
        <v>-3.0280952680355822</v>
      </c>
      <c r="AL66">
        <f t="shared" si="26"/>
        <v>-7.6629349640084179</v>
      </c>
      <c r="AN66">
        <f t="shared" si="27"/>
        <v>0</v>
      </c>
      <c r="AO66">
        <f t="shared" si="27"/>
        <v>0</v>
      </c>
      <c r="AP66">
        <f t="shared" si="27"/>
        <v>-3.0514936898657355E-23</v>
      </c>
      <c r="AQ66">
        <f t="shared" si="27"/>
        <v>-8.8053281636266871E-19</v>
      </c>
      <c r="AR66">
        <f t="shared" si="27"/>
        <v>-8.8056333129956731E-19</v>
      </c>
      <c r="AS66">
        <f t="shared" si="27"/>
        <v>-9.4014238245956096E-3</v>
      </c>
      <c r="AT66">
        <f t="shared" si="27"/>
        <v>-6.142263565402456E-3</v>
      </c>
      <c r="AU66">
        <f t="shared" si="23"/>
        <v>-1.5543687389998064E-2</v>
      </c>
      <c r="AW66">
        <v>63</v>
      </c>
      <c r="AX66">
        <f>IF(Z66&gt;0, (R66*SUMPRODUCT(K66:$K$98, X66:$X$98)-K66*$AZ$3)/Z66, 0)</f>
        <v>-6.4185941788514541E+22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-4.9452243833531618E+23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-38.623664133106907</v>
      </c>
      <c r="AC67">
        <f t="shared" ref="AC67:AC79" si="30">S67*Z67</f>
        <v>-34.485414404559734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-1.743369548642024E-21</v>
      </c>
      <c r="AH67">
        <f t="shared" ref="AH67:AH79" si="33">-X67*R67</f>
        <v>-5.2599422702896122E-17</v>
      </c>
      <c r="AI67">
        <f t="shared" ref="AI67:AI79" si="34">SUM(AE67:AH67)</f>
        <v>-5.2601166072444765E-17</v>
      </c>
      <c r="AJ67">
        <f t="shared" ref="AJ67:AJ79" si="35">AB67-AC67</f>
        <v>-4.1382497285471729</v>
      </c>
      <c r="AK67">
        <f t="shared" si="22"/>
        <v>-2.7036564893174839</v>
      </c>
      <c r="AL67">
        <f t="shared" si="26"/>
        <v>-6.8419062178646568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-9.5262476736145812E-20</v>
      </c>
      <c r="AR67">
        <f t="shared" si="36"/>
        <v>-9.5265634141541832E-20</v>
      </c>
      <c r="AS67">
        <f t="shared" si="36"/>
        <v>-7.4947575132299129E-3</v>
      </c>
      <c r="AT67">
        <f t="shared" si="36"/>
        <v>-4.8965749086435388E-3</v>
      </c>
      <c r="AU67">
        <f t="shared" si="23"/>
        <v>-1.2391332421873453E-2</v>
      </c>
      <c r="AW67">
        <v>64</v>
      </c>
      <c r="AX67">
        <f>IF(Z67&gt;0, (R67*SUMPRODUCT(K67:$K$98, X67:$X$98)-K67*$AZ$3)/Z67, 0)</f>
        <v>-4.9452243833531618E+23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8"/>
        <v>100000</v>
      </c>
      <c r="S68">
        <f t="shared" si="29"/>
        <v>-3.9691829361033164E+24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-34.485414404559734</v>
      </c>
      <c r="AC68">
        <f t="shared" si="30"/>
        <v>-30.790548575499763</v>
      </c>
      <c r="AE68">
        <f t="shared" si="31"/>
        <v>0</v>
      </c>
      <c r="AF68">
        <f t="shared" si="32"/>
        <v>0</v>
      </c>
      <c r="AG68">
        <f t="shared" si="32"/>
        <v>-1.9393505584884874E-22</v>
      </c>
      <c r="AH68">
        <f t="shared" si="33"/>
        <v>-6.1280031892270206E-18</v>
      </c>
      <c r="AI68">
        <f t="shared" si="34"/>
        <v>-6.1281971242828695E-18</v>
      </c>
      <c r="AJ68">
        <f t="shared" si="35"/>
        <v>-3.694865829059971</v>
      </c>
      <c r="AK68">
        <f t="shared" si="22"/>
        <v>-2.4139790083191817</v>
      </c>
      <c r="AL68">
        <f t="shared" si="26"/>
        <v>-6.1088448373791522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-9.9092743128661756E-21</v>
      </c>
      <c r="AR68">
        <f t="shared" si="36"/>
        <v>-9.9095879151290905E-21</v>
      </c>
      <c r="AS68">
        <f t="shared" si="36"/>
        <v>-5.9747748032763894E-3</v>
      </c>
      <c r="AT68">
        <f t="shared" si="36"/>
        <v>-3.9035195381405753E-3</v>
      </c>
      <c r="AU68">
        <f t="shared" si="23"/>
        <v>-9.8782943414169634E-3</v>
      </c>
      <c r="AW68">
        <v>65</v>
      </c>
      <c r="AX68">
        <f>IF(Z68&gt;0, (R68*SUMPRODUCT(K68:$K$98, X68:$X$98)-K68*$AZ$3)/Z68, 0)</f>
        <v>-3.9691829361033164E+24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8"/>
        <v>100000</v>
      </c>
      <c r="S69">
        <f t="shared" si="29"/>
        <v>-3.3239888904083373E+25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-30.790548575499763</v>
      </c>
      <c r="AC69">
        <f t="shared" si="30"/>
        <v>-27.491561228124787</v>
      </c>
      <c r="AE69">
        <f t="shared" si="31"/>
        <v>0</v>
      </c>
      <c r="AF69">
        <f t="shared" si="32"/>
        <v>0</v>
      </c>
      <c r="AG69">
        <f t="shared" si="32"/>
        <v>-2.0676634410131535E-23</v>
      </c>
      <c r="AH69">
        <f t="shared" si="33"/>
        <v>-6.8527628352091484E-19</v>
      </c>
      <c r="AI69">
        <f t="shared" si="34"/>
        <v>-6.8529696015532501E-19</v>
      </c>
      <c r="AJ69">
        <f t="shared" si="35"/>
        <v>-3.2989873473749753</v>
      </c>
      <c r="AK69">
        <f t="shared" si="22"/>
        <v>-2.1553384002849838</v>
      </c>
      <c r="AL69">
        <f t="shared" si="26"/>
        <v>-5.4543257476599596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-9.8939690464284208E-22</v>
      </c>
      <c r="AR69">
        <f t="shared" si="36"/>
        <v>-9.8942675741693601E-22</v>
      </c>
      <c r="AS69">
        <f t="shared" si="36"/>
        <v>-4.7630538929180413E-3</v>
      </c>
      <c r="AT69">
        <f t="shared" si="36"/>
        <v>-3.1118618767064536E-3</v>
      </c>
      <c r="AU69">
        <f t="shared" si="23"/>
        <v>-7.8749157696244958E-3</v>
      </c>
      <c r="AW69">
        <v>66</v>
      </c>
      <c r="AX69">
        <f>IF(Z69&gt;0, (R69*SUMPRODUCT(K69:$K$98, X69:$X$98)-K69*$AZ$3)/Z69, 0)</f>
        <v>-3.3239888904083373E+25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8"/>
        <v>100000</v>
      </c>
      <c r="S70">
        <f t="shared" si="29"/>
        <v>-2.9313104902354303E+26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-27.491561228124787</v>
      </c>
      <c r="AC70">
        <f t="shared" si="30"/>
        <v>-24.546036810825701</v>
      </c>
      <c r="AE70">
        <f t="shared" si="31"/>
        <v>0</v>
      </c>
      <c r="AF70">
        <f t="shared" si="32"/>
        <v>0</v>
      </c>
      <c r="AG70">
        <f t="shared" si="32"/>
        <v>-2.093435418440974E-24</v>
      </c>
      <c r="AH70">
        <f t="shared" si="33"/>
        <v>-7.3505730590356982E-20</v>
      </c>
      <c r="AI70">
        <f t="shared" si="34"/>
        <v>-7.3507824025775417E-20</v>
      </c>
      <c r="AJ70">
        <f t="shared" si="35"/>
        <v>-2.9455244172990867</v>
      </c>
      <c r="AK70">
        <f t="shared" si="22"/>
        <v>-1.9244092859687354</v>
      </c>
      <c r="AL70">
        <f t="shared" si="26"/>
        <v>-4.8699337032678223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-9.4756284108226499E-23</v>
      </c>
      <c r="AR70">
        <f t="shared" si="36"/>
        <v>-9.4758982757157378E-23</v>
      </c>
      <c r="AS70">
        <f t="shared" si="36"/>
        <v>-3.7970774018798183E-3</v>
      </c>
      <c r="AT70">
        <f t="shared" si="36"/>
        <v>-2.4807572358948129E-3</v>
      </c>
      <c r="AU70">
        <f t="shared" si="23"/>
        <v>-6.2778346377746312E-3</v>
      </c>
      <c r="AW70">
        <v>67</v>
      </c>
      <c r="AX70">
        <f>IF(Z70&gt;0, (R70*SUMPRODUCT(K70:$K$98, X70:$X$98)-K70*$AZ$3)/Z70, 0)</f>
        <v>-2.9313104902354303E+26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8"/>
        <v>100000</v>
      </c>
      <c r="S71">
        <f t="shared" si="29"/>
        <v>-2.7289724927113342E+27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-24.546036810825701</v>
      </c>
      <c r="AC71">
        <f t="shared" si="30"/>
        <v>-21.916104295380091</v>
      </c>
      <c r="AE71">
        <f t="shared" si="31"/>
        <v>0</v>
      </c>
      <c r="AF71">
        <f t="shared" si="32"/>
        <v>0</v>
      </c>
      <c r="AG71">
        <f t="shared" si="32"/>
        <v>-2.0077249178871016E-25</v>
      </c>
      <c r="AH71">
        <f t="shared" si="33"/>
        <v>-7.4869142898714168E-21</v>
      </c>
      <c r="AI71">
        <f t="shared" si="34"/>
        <v>-7.4871150623632062E-21</v>
      </c>
      <c r="AJ71">
        <f t="shared" si="35"/>
        <v>-2.6299325154456099</v>
      </c>
      <c r="AK71">
        <f t="shared" si="22"/>
        <v>-1.7182225767577992</v>
      </c>
      <c r="AL71">
        <f t="shared" si="26"/>
        <v>-4.3481550922034096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-8.6173089092028421E-24</v>
      </c>
      <c r="AR71">
        <f t="shared" si="36"/>
        <v>-8.6175399948698119E-24</v>
      </c>
      <c r="AS71">
        <f t="shared" si="36"/>
        <v>-3.0270068573659227E-3</v>
      </c>
      <c r="AT71">
        <f t="shared" si="36"/>
        <v>-1.9776444801457372E-3</v>
      </c>
      <c r="AU71">
        <f t="shared" si="23"/>
        <v>-5.0046513375116598E-3</v>
      </c>
      <c r="AW71">
        <v>68</v>
      </c>
      <c r="AX71">
        <f>IF(Z71&gt;0, (R71*SUMPRODUCT(K71:$K$98, X71:$X$98)-K71*$AZ$3)/Z71, 0)</f>
        <v>-2.7289724927113342E+27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8"/>
        <v>100000</v>
      </c>
      <c r="S72">
        <f t="shared" si="29"/>
        <v>-2.6893592804363717E+28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-21.916104295380091</v>
      </c>
      <c r="AC72">
        <f t="shared" si="30"/>
        <v>-19.567950263732222</v>
      </c>
      <c r="AE72">
        <f t="shared" si="31"/>
        <v>0</v>
      </c>
      <c r="AF72">
        <f t="shared" si="32"/>
        <v>0</v>
      </c>
      <c r="AG72">
        <f t="shared" si="32"/>
        <v>-1.8190160018855079E-26</v>
      </c>
      <c r="AH72">
        <f t="shared" si="33"/>
        <v>-7.2229842740787191E-22</v>
      </c>
      <c r="AI72">
        <f t="shared" si="34"/>
        <v>-7.2231661756789077E-22</v>
      </c>
      <c r="AJ72">
        <f t="shared" si="35"/>
        <v>-2.3481540316478693</v>
      </c>
      <c r="AK72">
        <f t="shared" ref="AK72:AK79" si="49">G72*SUM(AB72:AB72, AE72:AF72)</f>
        <v>-1.5341273006766065</v>
      </c>
      <c r="AL72">
        <f t="shared" si="26"/>
        <v>-3.8822813323244758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-7.4227946642964359E-25</v>
      </c>
      <c r="AR72">
        <f t="shared" si="36"/>
        <v>-7.4229815978651759E-25</v>
      </c>
      <c r="AS72">
        <f t="shared" si="36"/>
        <v>-2.4131113339970717E-3</v>
      </c>
      <c r="AT72">
        <f t="shared" si="36"/>
        <v>-1.5765660715447521E-3</v>
      </c>
      <c r="AU72">
        <f t="shared" si="23"/>
        <v>-3.9896774055418237E-3</v>
      </c>
      <c r="AW72">
        <v>69</v>
      </c>
      <c r="AX72">
        <f>IF(Z72&gt;0, (R72*SUMPRODUCT(K72:$K$98, X72:$X$98)-K72*$AZ$3)/Z72, 0)</f>
        <v>-2.6893592804363717E+28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8"/>
        <v>100000</v>
      </c>
      <c r="S73">
        <f t="shared" si="29"/>
        <v>-2.8137558638731119E+29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-19.567950263732222</v>
      </c>
      <c r="AC73">
        <f t="shared" si="30"/>
        <v>-17.471384164046626</v>
      </c>
      <c r="AE73">
        <f t="shared" si="31"/>
        <v>0</v>
      </c>
      <c r="AF73">
        <f t="shared" si="32"/>
        <v>0</v>
      </c>
      <c r="AG73">
        <f t="shared" si="32"/>
        <v>-1.5523187697597019E-27</v>
      </c>
      <c r="AH73">
        <f t="shared" si="33"/>
        <v>-6.5823758595627306E-23</v>
      </c>
      <c r="AI73">
        <f t="shared" si="34"/>
        <v>-6.5825310914397061E-23</v>
      </c>
      <c r="AJ73">
        <f t="shared" si="35"/>
        <v>-2.0965660996855959</v>
      </c>
      <c r="AK73">
        <f t="shared" si="49"/>
        <v>-1.3697565184612557</v>
      </c>
      <c r="AL73">
        <f t="shared" si="26"/>
        <v>-3.4663226181468518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-6.0397009041306791E-26</v>
      </c>
      <c r="AR73">
        <f t="shared" si="36"/>
        <v>-6.0398433381283292E-26</v>
      </c>
      <c r="AS73">
        <f t="shared" si="36"/>
        <v>-1.9237175813114397E-3</v>
      </c>
      <c r="AT73">
        <f t="shared" si="36"/>
        <v>-1.2568288197901403E-3</v>
      </c>
      <c r="AU73">
        <f t="shared" si="23"/>
        <v>-3.1805464011015801E-3</v>
      </c>
      <c r="AW73">
        <v>70</v>
      </c>
      <c r="AX73">
        <f>IF(Z73&gt;0, (R73*SUMPRODUCT(K73:$K$98, X73:$X$98)-K73*$AZ$3)/Z73, 0)</f>
        <v>-2.8137558638731119E+29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8"/>
        <v>100000</v>
      </c>
      <c r="S74">
        <f t="shared" si="29"/>
        <v>-3.1354630072440262E+30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-17.471384164046626</v>
      </c>
      <c r="AC74">
        <f t="shared" si="30"/>
        <v>-15.599450146470202</v>
      </c>
      <c r="AE74">
        <f t="shared" si="31"/>
        <v>0</v>
      </c>
      <c r="AF74">
        <f t="shared" si="32"/>
        <v>0</v>
      </c>
      <c r="AG74">
        <f t="shared" si="32"/>
        <v>-1.2437915955657878E-28</v>
      </c>
      <c r="AH74">
        <f t="shared" si="33"/>
        <v>-5.6496656900221045E-24</v>
      </c>
      <c r="AI74">
        <f t="shared" si="34"/>
        <v>-5.6497900691816609E-24</v>
      </c>
      <c r="AJ74">
        <f t="shared" si="35"/>
        <v>-1.8719340175764234</v>
      </c>
      <c r="AK74">
        <f t="shared" si="49"/>
        <v>-1.2229968914832638</v>
      </c>
      <c r="AL74">
        <f t="shared" si="26"/>
        <v>-3.0949309090596873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-4.6284703089943563E-27</v>
      </c>
      <c r="AR74">
        <f t="shared" si="36"/>
        <v>-4.6285722062177759E-27</v>
      </c>
      <c r="AS74">
        <f t="shared" si="36"/>
        <v>-1.5335758779587356E-3</v>
      </c>
      <c r="AT74">
        <f t="shared" si="36"/>
        <v>-1.0019362402663744E-3</v>
      </c>
      <c r="AU74">
        <f t="shared" si="23"/>
        <v>-2.53551211822511E-3</v>
      </c>
      <c r="AW74">
        <v>71</v>
      </c>
      <c r="AX74">
        <f>IF(Z74&gt;0, (R74*SUMPRODUCT(K74:$K$98, X74:$X$98)-K74*$AZ$3)/Z74, 0)</f>
        <v>-3.1354630072440262E+30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8"/>
        <v>100000</v>
      </c>
      <c r="S75">
        <f t="shared" si="29"/>
        <v>-3.7358014959272028E+31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-15.599450146470202</v>
      </c>
      <c r="AC75">
        <f t="shared" si="30"/>
        <v>-13.928080487919821</v>
      </c>
      <c r="AE75">
        <f t="shared" si="31"/>
        <v>0</v>
      </c>
      <c r="AF75">
        <f t="shared" si="32"/>
        <v>0</v>
      </c>
      <c r="AG75">
        <f t="shared" si="32"/>
        <v>-9.3206775728744647E-30</v>
      </c>
      <c r="AH75">
        <f t="shared" si="33"/>
        <v>-4.5525876155255411E-25</v>
      </c>
      <c r="AI75">
        <f t="shared" si="34"/>
        <v>-4.5526808223012701E-25</v>
      </c>
      <c r="AJ75">
        <f t="shared" si="35"/>
        <v>-1.6713696585503808</v>
      </c>
      <c r="AK75">
        <f t="shared" si="49"/>
        <v>-1.0919615102529143</v>
      </c>
      <c r="AL75">
        <f t="shared" si="26"/>
        <v>-2.7633311688032949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-3.3300827245611979E-28</v>
      </c>
      <c r="AR75">
        <f t="shared" si="36"/>
        <v>-3.3301509025513608E-28</v>
      </c>
      <c r="AS75">
        <f t="shared" si="36"/>
        <v>-1.2225573006686367E-3</v>
      </c>
      <c r="AT75">
        <f t="shared" si="36"/>
        <v>-7.9873743643684185E-4</v>
      </c>
      <c r="AU75">
        <f t="shared" si="23"/>
        <v>-2.0212947371054785E-3</v>
      </c>
      <c r="AW75">
        <v>72</v>
      </c>
      <c r="AX75">
        <f>IF(Z75&gt;0, (R75*SUMPRODUCT(K75:$K$98, X75:$X$98)-K75*$AZ$3)/Z75, 0)</f>
        <v>-3.7358014959272028E+31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8"/>
        <v>100000</v>
      </c>
      <c r="S76">
        <f t="shared" si="29"/>
        <v>-4.7820871327385736E+32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-13.928080487919821</v>
      </c>
      <c r="AC76">
        <f t="shared" si="30"/>
        <v>-12.435786149928411</v>
      </c>
      <c r="AE76">
        <f t="shared" si="31"/>
        <v>0</v>
      </c>
      <c r="AF76">
        <f t="shared" si="32"/>
        <v>0</v>
      </c>
      <c r="AG76">
        <f t="shared" si="32"/>
        <v>-6.5012335643112639E-31</v>
      </c>
      <c r="AH76">
        <f t="shared" si="33"/>
        <v>-3.4309389762858373E-26</v>
      </c>
      <c r="AI76">
        <f t="shared" si="34"/>
        <v>-3.4310039886214806E-26</v>
      </c>
      <c r="AJ76">
        <f t="shared" si="35"/>
        <v>-1.4922943379914102</v>
      </c>
      <c r="AK76">
        <f t="shared" si="49"/>
        <v>-0.97496563415438764</v>
      </c>
      <c r="AL76">
        <f t="shared" si="26"/>
        <v>-2.467259972145798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-2.240741102102215E-29</v>
      </c>
      <c r="AR76">
        <f t="shared" si="36"/>
        <v>-2.2407835615611639E-29</v>
      </c>
      <c r="AS76">
        <f t="shared" si="36"/>
        <v>-9.7461519504833845E-4</v>
      </c>
      <c r="AT76">
        <f t="shared" si="36"/>
        <v>-6.3674859409824751E-4</v>
      </c>
      <c r="AU76">
        <f t="shared" si="23"/>
        <v>-1.611363789146586E-3</v>
      </c>
      <c r="AW76">
        <v>73</v>
      </c>
      <c r="AX76">
        <f>IF(Z76&gt;0, (R76*SUMPRODUCT(K76:$K$98, X76:$X$98)-K76*$AZ$3)/Z76, 0)</f>
        <v>-4.7820871327385736E+32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8"/>
        <v>100000</v>
      </c>
      <c r="S77">
        <f t="shared" si="29"/>
        <v>-6.6132098296738676E+33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-12.435786149928411</v>
      </c>
      <c r="AC77">
        <f t="shared" si="30"/>
        <v>-11.10338049100751</v>
      </c>
      <c r="AE77">
        <f t="shared" si="31"/>
        <v>0</v>
      </c>
      <c r="AF77">
        <f t="shared" si="32"/>
        <v>0</v>
      </c>
      <c r="AG77">
        <f t="shared" si="32"/>
        <v>-4.1974248424668075E-32</v>
      </c>
      <c r="AH77">
        <f t="shared" si="33"/>
        <v>-2.4065914977685882E-27</v>
      </c>
      <c r="AI77">
        <f t="shared" si="34"/>
        <v>-2.4066334720170128E-27</v>
      </c>
      <c r="AJ77">
        <f t="shared" si="35"/>
        <v>-1.3324056589209015</v>
      </c>
      <c r="AK77">
        <f t="shared" si="49"/>
        <v>-0.87050503049498884</v>
      </c>
      <c r="AL77">
        <f t="shared" si="26"/>
        <v>-2.2029106894158903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-1.4033404459631729E-30</v>
      </c>
      <c r="AR77">
        <f t="shared" si="36"/>
        <v>-1.4033649221406038E-30</v>
      </c>
      <c r="AS77">
        <f t="shared" si="36"/>
        <v>-7.7695726646072859E-4</v>
      </c>
      <c r="AT77">
        <f t="shared" si="36"/>
        <v>-5.0761208075434262E-4</v>
      </c>
      <c r="AU77">
        <f t="shared" si="23"/>
        <v>-1.2845693472150713E-3</v>
      </c>
      <c r="AW77">
        <v>74</v>
      </c>
      <c r="AX77">
        <f>IF(Z77&gt;0, (R77*SUMPRODUCT(K77:$K$98, X77:$X$98)-K77*$AZ$3)/Z77, 0)</f>
        <v>-6.6132098296738676E+33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8"/>
        <v>100000</v>
      </c>
      <c r="S78">
        <f t="shared" si="29"/>
        <v>-9.9444461431627895E+34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-11.10338049100751</v>
      </c>
      <c r="AC78">
        <f t="shared" si="30"/>
        <v>-9.9137325812567045</v>
      </c>
      <c r="AE78">
        <f t="shared" si="31"/>
        <v>0</v>
      </c>
      <c r="AF78">
        <f t="shared" si="32"/>
        <v>0</v>
      </c>
      <c r="AG78">
        <f t="shared" si="32"/>
        <v>-2.4922787148062532E-33</v>
      </c>
      <c r="AH78">
        <f t="shared" si="33"/>
        <v>-1.5624890890246056E-28</v>
      </c>
      <c r="AI78">
        <f t="shared" si="34"/>
        <v>-1.5625140118117536E-28</v>
      </c>
      <c r="AJ78">
        <f t="shared" si="35"/>
        <v>-1.1896479097508053</v>
      </c>
      <c r="AK78">
        <f t="shared" si="49"/>
        <v>-0.77723663437052581</v>
      </c>
      <c r="AL78">
        <f t="shared" si="26"/>
        <v>-1.966884544121331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-8.1350389167680402E-32</v>
      </c>
      <c r="AR78">
        <f t="shared" si="36"/>
        <v>-8.1351686762939059E-32</v>
      </c>
      <c r="AS78">
        <f t="shared" si="36"/>
        <v>-6.1938557594126979E-4</v>
      </c>
      <c r="AT78">
        <f t="shared" si="36"/>
        <v>-4.0466524294829615E-4</v>
      </c>
      <c r="AU78">
        <f t="shared" si="23"/>
        <v>-1.0240508188895658E-3</v>
      </c>
      <c r="AW78">
        <v>75</v>
      </c>
      <c r="AX78">
        <f>IF(Z78&gt;0, (R78*SUMPRODUCT(K78:$K$98, X78:$X$98)-K78*$AZ$3)/Z78, 0)</f>
        <v>-9.9444461431627895E+34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-9.9137325812567045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-9.9691148592250131E-30</v>
      </c>
      <c r="AI79">
        <f t="shared" si="34"/>
        <v>-9.9691148592250131E-30</v>
      </c>
      <c r="AJ79">
        <f t="shared" si="35"/>
        <v>-9.9137325812567045</v>
      </c>
      <c r="AK79">
        <f t="shared" si="49"/>
        <v>-0.69396128068796936</v>
      </c>
      <c r="AL79">
        <f t="shared" si="26"/>
        <v>-10.607693861944673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-4.6342687809556336E-33</v>
      </c>
      <c r="AR79">
        <f t="shared" si="36"/>
        <v>-4.6342687809556336E-33</v>
      </c>
      <c r="AS79">
        <f t="shared" si="36"/>
        <v>-4.6085236305153975E-3</v>
      </c>
      <c r="AT79">
        <f t="shared" si="36"/>
        <v>-3.2259665413607785E-4</v>
      </c>
      <c r="AU79">
        <f t="shared" si="23"/>
        <v>-4.9311202846514749E-3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34695.394857223</v>
      </c>
      <c r="AO81" s="8">
        <f t="shared" si="50"/>
        <v>-3469.5394857223</v>
      </c>
      <c r="AP81" s="8">
        <f t="shared" si="50"/>
        <v>-411.04563623526991</v>
      </c>
      <c r="AQ81" s="8">
        <f t="shared" si="50"/>
        <v>-19041.210679143733</v>
      </c>
      <c r="AR81" s="8">
        <f t="shared" si="50"/>
        <v>11773.599056121691</v>
      </c>
      <c r="AS81" s="8">
        <f t="shared" si="50"/>
        <v>-2985.4871847653458</v>
      </c>
      <c r="AT81" s="8">
        <f t="shared" si="50"/>
        <v>695.69335584381895</v>
      </c>
      <c r="AU81" s="8">
        <f t="shared" si="50"/>
        <v>9483.8052272001714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59D8A-FA56-4BE3-ACFD-0E640DFD62EF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61198.728413319106</v>
      </c>
      <c r="K3">
        <v>1</v>
      </c>
      <c r="L3" s="2">
        <v>0</v>
      </c>
      <c r="O3">
        <f>$C$3</f>
        <v>61198.728413319106</v>
      </c>
      <c r="P3" s="2">
        <f>O3*C5</f>
        <v>6119.8728413319113</v>
      </c>
      <c r="Q3" s="4">
        <f>B8</f>
        <v>200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61198.728413319106</v>
      </c>
      <c r="AF3">
        <f t="shared" ref="AF3:AG34" si="4">-$Z3*P3</f>
        <v>-6119.8728413319113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54878.855571987195</v>
      </c>
      <c r="AJ3">
        <f t="shared" ref="AJ3:AJ66" si="7">AB3-AC3</f>
        <v>0</v>
      </c>
      <c r="AL3">
        <f t="shared" ref="AL3:AL34" si="8">SUM(AI3:AK3)</f>
        <v>54878.855571987195</v>
      </c>
      <c r="AN3">
        <f t="shared" ref="AN3:AU34" si="9">AE3*$K3</f>
        <v>61198.728413319106</v>
      </c>
      <c r="AO3">
        <f t="shared" si="9"/>
        <v>-6119.8728413319113</v>
      </c>
      <c r="AP3">
        <f t="shared" si="9"/>
        <v>-200</v>
      </c>
      <c r="AQ3">
        <f t="shared" si="9"/>
        <v>0</v>
      </c>
      <c r="AR3">
        <f t="shared" si="9"/>
        <v>54878.855571987195</v>
      </c>
      <c r="AS3">
        <f t="shared" si="9"/>
        <v>0</v>
      </c>
      <c r="AT3">
        <f t="shared" si="9"/>
        <v>0</v>
      </c>
      <c r="AU3">
        <f t="shared" si="9"/>
        <v>54878.855571987195</v>
      </c>
      <c r="AW3">
        <v>0</v>
      </c>
      <c r="AX3">
        <f>IF(Z3&gt;0, (R3*SUMPRODUCT(K3:$K$98, X3:$X$98)-K3*$AZ$3)/Z3, 0)</f>
        <v>0</v>
      </c>
      <c r="AZ3">
        <f>C6*ABS(SUMPRODUCT(X4:X69, K4:K69))/1</f>
        <v>38072.169408953734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100000</v>
      </c>
      <c r="S4">
        <f t="shared" si="1"/>
        <v>2628.9852179407962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2553.7727218059299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-1860.8946000000001</v>
      </c>
      <c r="AI4">
        <f t="shared" si="6"/>
        <v>-1860.8946000000001</v>
      </c>
      <c r="AJ4">
        <f t="shared" si="7"/>
        <v>-2553.7727218059299</v>
      </c>
      <c r="AK4">
        <f>G4*SUM(AB4, AE4:AF4)</f>
        <v>0</v>
      </c>
      <c r="AL4">
        <f t="shared" si="8"/>
        <v>-4414.6673218059295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-1736.0710887209627</v>
      </c>
      <c r="AR4">
        <f t="shared" si="9"/>
        <v>-1736.0710887209627</v>
      </c>
      <c r="AS4">
        <f t="shared" si="9"/>
        <v>-2382.4729189345367</v>
      </c>
      <c r="AT4">
        <f t="shared" si="9"/>
        <v>0</v>
      </c>
      <c r="AU4">
        <f t="shared" si="9"/>
        <v>-4118.5440076554987</v>
      </c>
      <c r="AW4">
        <v>1</v>
      </c>
      <c r="AX4">
        <f>IF(Z4&gt;0, (R4*SUMPRODUCT(K4:$K$98, X4:$X$98)-K4*$AZ$3)/Z4, 0)</f>
        <v>2628.9852179407962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100000</v>
      </c>
      <c r="S5">
        <f t="shared" si="1"/>
        <v>4020.8162050135247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2553.7727218059299</v>
      </c>
      <c r="AC5">
        <f t="shared" si="2"/>
        <v>3780.2810084565936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-2149.9623347792281</v>
      </c>
      <c r="AI5">
        <f t="shared" si="6"/>
        <v>-2173.4667727820333</v>
      </c>
      <c r="AJ5">
        <f t="shared" si="7"/>
        <v>-1226.5082866506636</v>
      </c>
      <c r="AK5">
        <f>G5*SUM(AB5, AE5:AF5)</f>
        <v>104.70468159404314</v>
      </c>
      <c r="AL5">
        <f t="shared" si="8"/>
        <v>-3295.270377838654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-1838.4500301632754</v>
      </c>
      <c r="AR5">
        <f t="shared" si="9"/>
        <v>-1858.5488635503568</v>
      </c>
      <c r="AS5">
        <f t="shared" si="9"/>
        <v>-1048.7970696565551</v>
      </c>
      <c r="AT5">
        <f t="shared" si="9"/>
        <v>89.533812718896442</v>
      </c>
      <c r="AU5">
        <f t="shared" si="9"/>
        <v>-2817.8121204880154</v>
      </c>
      <c r="AW5">
        <v>2</v>
      </c>
      <c r="AX5">
        <f>IF(Z5&gt;0, (R5*SUMPRODUCT(K5:$K$98, X5:$X$98)-K5*$AZ$3)/Z5, 0)</f>
        <v>4020.8162050135247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100000</v>
      </c>
      <c r="S6">
        <f t="shared" si="1"/>
        <v>5657.2843214431023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3780.2810084565936</v>
      </c>
      <c r="AC6">
        <f t="shared" si="2"/>
        <v>5128.3949641550316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-2426.3950070475116</v>
      </c>
      <c r="AI6">
        <f t="shared" si="6"/>
        <v>-2449.0578019185268</v>
      </c>
      <c r="AJ6">
        <f t="shared" si="7"/>
        <v>-1348.1139556984381</v>
      </c>
      <c r="AK6">
        <f>G6*SUM(AB6, AE6:AF6)</f>
        <v>221.14643899471073</v>
      </c>
      <c r="AL6">
        <f t="shared" si="8"/>
        <v>-3576.025318622254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-1871.7454439030009</v>
      </c>
      <c r="AR6">
        <f t="shared" si="9"/>
        <v>-1889.2277511624227</v>
      </c>
      <c r="AS6">
        <f t="shared" si="9"/>
        <v>-1039.9486263001504</v>
      </c>
      <c r="AT6">
        <f t="shared" si="9"/>
        <v>170.59458102306323</v>
      </c>
      <c r="AU6">
        <f t="shared" si="9"/>
        <v>-2758.5817964395096</v>
      </c>
      <c r="AW6">
        <v>3</v>
      </c>
      <c r="AX6">
        <f>IF(Z6&gt;0, (R6*SUMPRODUCT(K6:$K$98, X6:$X$98)-K6*$AZ$3)/Z6, 0)</f>
        <v>5657.2843214431023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100000</v>
      </c>
      <c r="S7">
        <f t="shared" si="1"/>
        <v>6783.2393211536018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5128.3949641550316</v>
      </c>
      <c r="AC7">
        <f t="shared" si="2"/>
        <v>5904.7188538869377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-2696.0088652126924</v>
      </c>
      <c r="AI7">
        <f t="shared" si="6"/>
        <v>-2717.7710299186942</v>
      </c>
      <c r="AJ7">
        <f t="shared" si="7"/>
        <v>-776.32388973190609</v>
      </c>
      <c r="AK7">
        <f>G7*SUM(AB7, AE7:AF7)</f>
        <v>251.80419274001204</v>
      </c>
      <c r="AL7">
        <f t="shared" si="8"/>
        <v>-3242.2907269105881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-1892.2102430869836</v>
      </c>
      <c r="AR7">
        <f t="shared" si="9"/>
        <v>-1907.4841509363905</v>
      </c>
      <c r="AS7">
        <f t="shared" si="9"/>
        <v>-544.86765049563496</v>
      </c>
      <c r="AT7">
        <f t="shared" si="9"/>
        <v>176.73030638098837</v>
      </c>
      <c r="AU7">
        <f t="shared" si="9"/>
        <v>-2275.6214950510371</v>
      </c>
      <c r="AW7">
        <v>4</v>
      </c>
      <c r="AX7">
        <f>IF(Z7&gt;0, (R7*SUMPRODUCT(K7:$K$98, X7:$X$98)-K7*$AZ$3)/Z7, 0)</f>
        <v>6783.2393211536018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100000</v>
      </c>
      <c r="S8">
        <f t="shared" si="1"/>
        <v>6959.2345281929665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5904.7188538869377</v>
      </c>
      <c r="AC8">
        <f t="shared" si="2"/>
        <v>5790.9277451689668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-2966.0355890000155</v>
      </c>
      <c r="AI8">
        <f t="shared" si="6"/>
        <v>-2986.8386231617073</v>
      </c>
      <c r="AJ8">
        <f t="shared" si="7"/>
        <v>113.79110871797093</v>
      </c>
      <c r="AK8">
        <f t="shared" ref="AK8:AK69" si="22">G8*SUM(AB8:AB8, AE8:AF8)</f>
        <v>125.77051158779177</v>
      </c>
      <c r="AL8">
        <f t="shared" si="8"/>
        <v>-2747.2770028559448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-1943.1813160408674</v>
      </c>
      <c r="AR8">
        <f t="shared" si="9"/>
        <v>-1956.8103053388643</v>
      </c>
      <c r="AS8">
        <f t="shared" si="9"/>
        <v>74.549596509354288</v>
      </c>
      <c r="AT8">
        <f t="shared" si="9"/>
        <v>82.397834042407737</v>
      </c>
      <c r="AU8">
        <f t="shared" si="9"/>
        <v>-1799.8628747871023</v>
      </c>
      <c r="AW8">
        <v>5</v>
      </c>
      <c r="AX8">
        <f>IF(Z8&gt;0, (R8*SUMPRODUCT(K8:$K$98, X8:$X$98)-K8*$AZ$3)/Z8, 0)</f>
        <v>6959.2345281929665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100000</v>
      </c>
      <c r="S9">
        <f t="shared" si="1"/>
        <v>6532.684905794923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5790.9277451689668</v>
      </c>
      <c r="AC9">
        <f t="shared" si="2"/>
        <v>5168.231849676642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-3266.5738055385045</v>
      </c>
      <c r="AI9">
        <f t="shared" si="6"/>
        <v>-3286.3521659071948</v>
      </c>
      <c r="AJ9">
        <f t="shared" si="7"/>
        <v>622.69589549232478</v>
      </c>
      <c r="AK9">
        <f t="shared" si="22"/>
        <v>34.166473696496901</v>
      </c>
      <c r="AL9">
        <f t="shared" si="8"/>
        <v>-2629.4897967183733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-2026.7802028389351</v>
      </c>
      <c r="AR9">
        <f t="shared" si="9"/>
        <v>-2039.0518953296753</v>
      </c>
      <c r="AS9">
        <f t="shared" si="9"/>
        <v>386.35824215361657</v>
      </c>
      <c r="AT9">
        <f t="shared" si="9"/>
        <v>21.198949300170916</v>
      </c>
      <c r="AU9">
        <f t="shared" si="9"/>
        <v>-1631.494703875888</v>
      </c>
      <c r="AW9">
        <v>6</v>
      </c>
      <c r="AX9">
        <f>IF(Z9&gt;0, (R9*SUMPRODUCT(K9:$K$98, X9:$X$98)-K9*$AZ$3)/Z9, 0)</f>
        <v>6532.684905794923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100000</v>
      </c>
      <c r="S10">
        <f t="shared" si="1"/>
        <v>5822.2292692364881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5168.231849676642</v>
      </c>
      <c r="AC10">
        <f t="shared" si="2"/>
        <v>4353.8274342974219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-3542.9187370189375</v>
      </c>
      <c r="AI10">
        <f t="shared" si="6"/>
        <v>-3561.6135840996862</v>
      </c>
      <c r="AJ10">
        <f t="shared" si="7"/>
        <v>814.40441537922015</v>
      </c>
      <c r="AK10">
        <f t="shared" si="22"/>
        <v>21.189750583674233</v>
      </c>
      <c r="AL10">
        <f t="shared" si="8"/>
        <v>-2726.019418136792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-2085.4201052529352</v>
      </c>
      <c r="AR10">
        <f t="shared" si="9"/>
        <v>-2096.4241990131063</v>
      </c>
      <c r="AS10">
        <f t="shared" si="9"/>
        <v>479.37180265885121</v>
      </c>
      <c r="AT10">
        <f t="shared" si="9"/>
        <v>12.472634901491157</v>
      </c>
      <c r="AU10">
        <f t="shared" si="9"/>
        <v>-1604.5797614527639</v>
      </c>
      <c r="AW10">
        <v>7</v>
      </c>
      <c r="AX10">
        <f>IF(Z10&gt;0, (R10*SUMPRODUCT(K10:$K$98, X10:$X$98)-K10*$AZ$3)/Z10, 0)</f>
        <v>5822.2292692364881</v>
      </c>
    </row>
    <row r="11" spans="1:52" x14ac:dyDescent="0.25">
      <c r="A11" t="s">
        <v>33</v>
      </c>
      <c r="C11" s="12">
        <f>AU71</f>
        <v>16388.916700430338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100000</v>
      </c>
      <c r="S11">
        <f t="shared" si="1"/>
        <v>4815.9446048022746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4353.8274342974219</v>
      </c>
      <c r="AC11">
        <f t="shared" si="2"/>
        <v>3384.2178110426462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-3760.4827731557757</v>
      </c>
      <c r="AI11">
        <f t="shared" si="6"/>
        <v>-3778.0505510724279</v>
      </c>
      <c r="AJ11">
        <f t="shared" si="7"/>
        <v>969.60962325477567</v>
      </c>
      <c r="AK11">
        <f t="shared" si="22"/>
        <v>10.449185842313812</v>
      </c>
      <c r="AL11">
        <f t="shared" si="8"/>
        <v>-2797.9917419753383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-2103.2704931451945</v>
      </c>
      <c r="AR11">
        <f t="shared" si="9"/>
        <v>-2113.0963030614075</v>
      </c>
      <c r="AS11">
        <f t="shared" si="9"/>
        <v>542.31103650289731</v>
      </c>
      <c r="AT11">
        <f t="shared" si="9"/>
        <v>5.8443198879716691</v>
      </c>
      <c r="AU11">
        <f t="shared" si="9"/>
        <v>-1564.9409466705386</v>
      </c>
      <c r="AW11">
        <v>8</v>
      </c>
      <c r="AX11">
        <f>IF(Z11&gt;0, (R11*SUMPRODUCT(K11:$K$98, X11:$X$98)-K11*$AZ$3)/Z11, 0)</f>
        <v>4815.9446048022746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100000</v>
      </c>
      <c r="S12">
        <f t="shared" si="1"/>
        <v>3565.4803649338569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3384.2178110426462</v>
      </c>
      <c r="AC12">
        <f t="shared" si="2"/>
        <v>2339.2777110185998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-3959.3529157122957</v>
      </c>
      <c r="AI12">
        <f t="shared" si="6"/>
        <v>-3975.7551776208534</v>
      </c>
      <c r="AJ12">
        <f t="shared" si="7"/>
        <v>1044.9401000240464</v>
      </c>
      <c r="AK12">
        <f t="shared" si="22"/>
        <v>7.7837009653980864</v>
      </c>
      <c r="AL12">
        <f t="shared" si="8"/>
        <v>-2923.0313766314089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-2104.4381654058479</v>
      </c>
      <c r="AR12">
        <f t="shared" si="9"/>
        <v>-2113.1561419778209</v>
      </c>
      <c r="AS12">
        <f t="shared" si="9"/>
        <v>555.39677161059558</v>
      </c>
      <c r="AT12">
        <f t="shared" si="9"/>
        <v>4.1371198093219803</v>
      </c>
      <c r="AU12">
        <f t="shared" si="9"/>
        <v>-1553.6222505579033</v>
      </c>
      <c r="AW12">
        <v>9</v>
      </c>
      <c r="AX12">
        <f>IF(Z12&gt;0, (R12*SUMPRODUCT(K12:$K$98, X12:$X$98)-K12*$AZ$3)/Z12, 0)</f>
        <v>3565.4803649338569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100000</v>
      </c>
      <c r="S13">
        <f t="shared" si="1"/>
        <v>2030.2674666604796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2339.2777110185998</v>
      </c>
      <c r="AC13">
        <f t="shared" si="2"/>
        <v>1235.0863747845397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-4119.2790801870879</v>
      </c>
      <c r="AI13">
        <f t="shared" si="6"/>
        <v>-4134.4874997065135</v>
      </c>
      <c r="AJ13">
        <f t="shared" si="7"/>
        <v>1104.1913362340601</v>
      </c>
      <c r="AK13">
        <f t="shared" si="22"/>
        <v>4.6785554220372001</v>
      </c>
      <c r="AL13">
        <f t="shared" si="8"/>
        <v>-3025.617608050416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-2081.2173212469106</v>
      </c>
      <c r="AR13">
        <f t="shared" si="9"/>
        <v>-2088.9011963902235</v>
      </c>
      <c r="AS13">
        <f t="shared" si="9"/>
        <v>557.87968967538973</v>
      </c>
      <c r="AT13">
        <f t="shared" si="9"/>
        <v>2.3637851170586957</v>
      </c>
      <c r="AU13">
        <f t="shared" si="9"/>
        <v>-1528.657721597775</v>
      </c>
      <c r="AW13">
        <v>10</v>
      </c>
      <c r="AX13">
        <f>IF(Z13&gt;0, (R13*SUMPRODUCT(K13:$K$98, X13:$X$98)-K13*$AZ$3)/Z13, 0)</f>
        <v>2030.2674666604796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100000</v>
      </c>
      <c r="S14">
        <f t="shared" si="1"/>
        <v>180.80732053809473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1235.0863747845397</v>
      </c>
      <c r="AC14">
        <f t="shared" si="2"/>
        <v>101.19718244298565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-4255.714546295012</v>
      </c>
      <c r="AI14">
        <f t="shared" si="6"/>
        <v>-4269.7069529826695</v>
      </c>
      <c r="AJ14">
        <f t="shared" si="7"/>
        <v>1133.889192341554</v>
      </c>
      <c r="AK14">
        <f t="shared" si="22"/>
        <v>2.2231554746121711</v>
      </c>
      <c r="AL14">
        <f t="shared" si="8"/>
        <v>-3133.5946051665032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-2044.2572126879227</v>
      </c>
      <c r="AR14">
        <f t="shared" si="9"/>
        <v>-2050.9785465515879</v>
      </c>
      <c r="AS14">
        <f t="shared" si="9"/>
        <v>544.67026268270308</v>
      </c>
      <c r="AT14">
        <f t="shared" si="9"/>
        <v>1.0679056512047196</v>
      </c>
      <c r="AU14">
        <f t="shared" si="9"/>
        <v>-1505.2403782176802</v>
      </c>
      <c r="AW14">
        <v>11</v>
      </c>
      <c r="AX14">
        <f>IF(Z14&gt;0, (R14*SUMPRODUCT(K14:$K$98, X14:$X$98)-K14*$AZ$3)/Z14, 0)</f>
        <v>180.80732053809473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100000</v>
      </c>
      <c r="S15">
        <f t="shared" si="1"/>
        <v>-1968.2880596217985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101.19718244298565</v>
      </c>
      <c r="AC15">
        <f t="shared" si="2"/>
        <v>-1004.4479812137379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-4378.3766257705038</v>
      </c>
      <c r="AI15">
        <f t="shared" si="6"/>
        <v>-4391.1345142348418</v>
      </c>
      <c r="AJ15">
        <f t="shared" si="7"/>
        <v>1105.6451636567235</v>
      </c>
      <c r="AK15">
        <f t="shared" si="22"/>
        <v>0.41490844801624122</v>
      </c>
      <c r="AL15">
        <f t="shared" si="8"/>
        <v>-3285.0744421301019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-1995.2363678639251</v>
      </c>
      <c r="AR15">
        <f t="shared" si="9"/>
        <v>-2001.0501671820045</v>
      </c>
      <c r="AS15">
        <f t="shared" si="9"/>
        <v>503.84506154550871</v>
      </c>
      <c r="AT15">
        <f t="shared" si="9"/>
        <v>0.18907474061126492</v>
      </c>
      <c r="AU15">
        <f t="shared" si="9"/>
        <v>-1497.0160308958846</v>
      </c>
      <c r="AW15">
        <v>12</v>
      </c>
      <c r="AX15">
        <f>IF(Z15&gt;0, (R15*SUMPRODUCT(K15:$K$98, X15:$X$98)-K15*$AZ$3)/Z15, 0)</f>
        <v>-1968.2880596217985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100000</v>
      </c>
      <c r="S16">
        <f t="shared" si="1"/>
        <v>-4476.1994144240925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-1004.4479812137379</v>
      </c>
      <c r="AC16">
        <f t="shared" si="2"/>
        <v>-2062.5348113478212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-4443.4249688752188</v>
      </c>
      <c r="AI16">
        <f t="shared" si="6"/>
        <v>-4454.9444222126949</v>
      </c>
      <c r="AJ16">
        <f t="shared" si="7"/>
        <v>1058.0868301340834</v>
      </c>
      <c r="AK16">
        <f t="shared" si="22"/>
        <v>-7.1315806666175394</v>
      </c>
      <c r="AL16">
        <f t="shared" si="8"/>
        <v>-3403.9891727452291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-1915.5037824770832</v>
      </c>
      <c r="AR16">
        <f t="shared" si="9"/>
        <v>-1920.4696717617153</v>
      </c>
      <c r="AS16">
        <f t="shared" si="9"/>
        <v>456.12772568635665</v>
      </c>
      <c r="AT16">
        <f t="shared" si="9"/>
        <v>-3.0743333886887454</v>
      </c>
      <c r="AU16">
        <f t="shared" si="9"/>
        <v>-1467.4162794640472</v>
      </c>
      <c r="AW16">
        <v>13</v>
      </c>
      <c r="AX16">
        <f>IF(Z16&gt;0, (R16*SUMPRODUCT(K16:$K$98, X16:$X$98)-K16*$AZ$3)/Z16, 0)</f>
        <v>-4476.1994144240925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100000</v>
      </c>
      <c r="S17">
        <f t="shared" si="1"/>
        <v>-7271.2552931077016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-2062.5348113478212</v>
      </c>
      <c r="AC17">
        <f t="shared" si="2"/>
        <v>-2993.7250071822164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-4444.9832597100767</v>
      </c>
      <c r="AI17">
        <f t="shared" si="6"/>
        <v>-4455.2762726992505</v>
      </c>
      <c r="AJ17">
        <f t="shared" si="7"/>
        <v>931.19019583439513</v>
      </c>
      <c r="AK17">
        <f t="shared" si="22"/>
        <v>-28.462980396599932</v>
      </c>
      <c r="AL17">
        <f t="shared" si="8"/>
        <v>-3552.5490572614553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-1801.2554444105631</v>
      </c>
      <c r="AR17">
        <f t="shared" si="9"/>
        <v>-1805.4265165165459</v>
      </c>
      <c r="AS17">
        <f t="shared" si="9"/>
        <v>377.34931990224078</v>
      </c>
      <c r="AT17">
        <f t="shared" si="9"/>
        <v>-11.534148816315401</v>
      </c>
      <c r="AU17">
        <f t="shared" si="9"/>
        <v>-1439.6113454306208</v>
      </c>
      <c r="AW17">
        <v>14</v>
      </c>
      <c r="AX17">
        <f>IF(Z17&gt;0, (R17*SUMPRODUCT(K17:$K$98, X17:$X$98)-K17*$AZ$3)/Z17, 0)</f>
        <v>-7271.2552931077016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100000</v>
      </c>
      <c r="S18">
        <f t="shared" si="1"/>
        <v>-10354.418477346406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-2993.7250071822164</v>
      </c>
      <c r="AC18">
        <f t="shared" si="2"/>
        <v>-3764.1360457879728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-4407.3865177851367</v>
      </c>
      <c r="AI18">
        <f t="shared" si="6"/>
        <v>-4416.4747540149719</v>
      </c>
      <c r="AJ18">
        <f t="shared" si="7"/>
        <v>770.4110386057564</v>
      </c>
      <c r="AK18">
        <f t="shared" si="22"/>
        <v>-64.66446015513587</v>
      </c>
      <c r="AL18">
        <f t="shared" si="8"/>
        <v>-3710.7281755643512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-1666.6853217972568</v>
      </c>
      <c r="AR18">
        <f t="shared" si="9"/>
        <v>-1670.1221045400839</v>
      </c>
      <c r="AS18">
        <f t="shared" si="9"/>
        <v>291.33654709278022</v>
      </c>
      <c r="AT18">
        <f t="shared" si="9"/>
        <v>-24.453336721797054</v>
      </c>
      <c r="AU18">
        <f t="shared" si="9"/>
        <v>-1403.2388941691008</v>
      </c>
      <c r="AW18">
        <v>15</v>
      </c>
      <c r="AX18">
        <f>IF(Z18&gt;0, (R18*SUMPRODUCT(K18:$K$98, X18:$X$98)-K18*$AZ$3)/Z18, 0)</f>
        <v>-10354.418477346406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100000</v>
      </c>
      <c r="S19">
        <f t="shared" si="1"/>
        <v>-14085.595505938629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-3764.1360457879728</v>
      </c>
      <c r="AC19">
        <f t="shared" si="2"/>
        <v>-4460.0832405955316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-4325.2714961502479</v>
      </c>
      <c r="AI19">
        <f t="shared" si="6"/>
        <v>-4333.1875321437474</v>
      </c>
      <c r="AJ19">
        <f t="shared" si="7"/>
        <v>695.94719480755884</v>
      </c>
      <c r="AK19">
        <f t="shared" si="22"/>
        <v>-83.9402338210718</v>
      </c>
      <c r="AL19">
        <f t="shared" si="8"/>
        <v>-3721.1805711572601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-1525.3501148144173</v>
      </c>
      <c r="AR19">
        <f t="shared" si="9"/>
        <v>-1528.1417838280981</v>
      </c>
      <c r="AS19">
        <f t="shared" si="9"/>
        <v>245.43271663971538</v>
      </c>
      <c r="AT19">
        <f t="shared" si="9"/>
        <v>-29.602360316683626</v>
      </c>
      <c r="AU19">
        <f t="shared" si="9"/>
        <v>-1312.3114275050664</v>
      </c>
      <c r="AW19">
        <v>16</v>
      </c>
      <c r="AX19">
        <f>IF(Z19&gt;0, (R19*SUMPRODUCT(K19:$K$98, X19:$X$98)-K19*$AZ$3)/Z19, 0)</f>
        <v>-14085.595505938629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100000</v>
      </c>
      <c r="S20">
        <f t="shared" si="1"/>
        <v>-19500.451430115365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-4460.0832405955316</v>
      </c>
      <c r="AC20">
        <f t="shared" si="2"/>
        <v>-5293.9218454027769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-4199.8138544617641</v>
      </c>
      <c r="AI20">
        <f t="shared" si="6"/>
        <v>-4206.6007766317134</v>
      </c>
      <c r="AJ20">
        <f t="shared" si="7"/>
        <v>833.83860480724525</v>
      </c>
      <c r="AK20">
        <f t="shared" si="22"/>
        <v>-19.178357934560786</v>
      </c>
      <c r="AL20">
        <f t="shared" si="8"/>
        <v>-3391.9405297590288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-1404.8242688957857</v>
      </c>
      <c r="AR20">
        <f t="shared" si="9"/>
        <v>-1407.0944726014386</v>
      </c>
      <c r="AS20">
        <f t="shared" si="9"/>
        <v>278.91633985895862</v>
      </c>
      <c r="AT20">
        <f t="shared" si="9"/>
        <v>-6.4150992395575788</v>
      </c>
      <c r="AU20">
        <f t="shared" si="9"/>
        <v>-1134.5932319820377</v>
      </c>
      <c r="AW20">
        <v>17</v>
      </c>
      <c r="AX20">
        <f>IF(Z20&gt;0, (R20*SUMPRODUCT(K20:$K$98, X20:$X$98)-K20*$AZ$3)/Z20, 0)</f>
        <v>-19500.451430115365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100000</v>
      </c>
      <c r="S21">
        <f t="shared" si="1"/>
        <v>-26584.16440808064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-5293.9218454027769</v>
      </c>
      <c r="AC21">
        <f t="shared" si="2"/>
        <v>-6073.8631171648449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-4028.5381782565682</v>
      </c>
      <c r="AI21">
        <f t="shared" si="6"/>
        <v>-4034.2500966602538</v>
      </c>
      <c r="AJ21">
        <f t="shared" si="7"/>
        <v>779.94127176206803</v>
      </c>
      <c r="AK21">
        <f t="shared" si="22"/>
        <v>-8.4702749526444432</v>
      </c>
      <c r="AL21">
        <f t="shared" si="8"/>
        <v>-3262.7790998508303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-1281.4122331193835</v>
      </c>
      <c r="AR21">
        <f t="shared" si="9"/>
        <v>-1283.2291011229108</v>
      </c>
      <c r="AS21">
        <f t="shared" si="9"/>
        <v>248.0865868778053</v>
      </c>
      <c r="AT21">
        <f t="shared" si="9"/>
        <v>-2.6942561946627865</v>
      </c>
      <c r="AU21">
        <f t="shared" si="9"/>
        <v>-1037.8367704397683</v>
      </c>
      <c r="AW21">
        <v>18</v>
      </c>
      <c r="AX21">
        <f>IF(Z21&gt;0, (R21*SUMPRODUCT(K21:$K$98, X21:$X$98)-K21*$AZ$3)/Z21, 0)</f>
        <v>-26584.16440808064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100000</v>
      </c>
      <c r="S22">
        <f t="shared" si="1"/>
        <v>-34828.144292046651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-6073.8631171648449</v>
      </c>
      <c r="AC22">
        <f t="shared" si="2"/>
        <v>-6552.4559031889567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-3805.516057003827</v>
      </c>
      <c r="AI22">
        <f t="shared" si="6"/>
        <v>-3810.2194772092248</v>
      </c>
      <c r="AJ22">
        <f t="shared" si="7"/>
        <v>478.59278602411177</v>
      </c>
      <c r="AK22">
        <f t="shared" si="22"/>
        <v>-127.55112546046175</v>
      </c>
      <c r="AL22">
        <f t="shared" si="8"/>
        <v>-3459.1778166455747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-1130.2264583901006</v>
      </c>
      <c r="AR22">
        <f t="shared" si="9"/>
        <v>-1131.6233595938895</v>
      </c>
      <c r="AS22">
        <f t="shared" si="9"/>
        <v>142.14057212123836</v>
      </c>
      <c r="AT22">
        <f t="shared" si="9"/>
        <v>-37.882288402785235</v>
      </c>
      <c r="AU22">
        <f t="shared" si="9"/>
        <v>-1027.3650758754366</v>
      </c>
      <c r="AW22">
        <v>19</v>
      </c>
      <c r="AX22">
        <f>IF(Z22&gt;0, (R22*SUMPRODUCT(K22:$K$98, X22:$X$98)-K22*$AZ$3)/Z22, 0)</f>
        <v>-34828.144292046651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100000</v>
      </c>
      <c r="S23">
        <f t="shared" si="1"/>
        <v>-42898.771289226454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-6552.4559031889567</v>
      </c>
      <c r="AC23">
        <f t="shared" si="2"/>
        <v>-6471.1842019785472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-3540.7665069304076</v>
      </c>
      <c r="AI23">
        <f t="shared" si="6"/>
        <v>-3544.5377013070188</v>
      </c>
      <c r="AJ23">
        <f t="shared" si="7"/>
        <v>-81.271701210409447</v>
      </c>
      <c r="AK23">
        <f t="shared" si="22"/>
        <v>-458.67191322322702</v>
      </c>
      <c r="AL23">
        <f t="shared" si="8"/>
        <v>-4084.4813157406552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-938.92559256869504</v>
      </c>
      <c r="AR23">
        <f t="shared" si="9"/>
        <v>-939.92562205604497</v>
      </c>
      <c r="AS23">
        <f t="shared" si="9"/>
        <v>-21.551288419806955</v>
      </c>
      <c r="AT23">
        <f t="shared" si="9"/>
        <v>-121.62869171824775</v>
      </c>
      <c r="AU23">
        <f t="shared" si="9"/>
        <v>-1083.1056021940997</v>
      </c>
      <c r="AW23">
        <v>20</v>
      </c>
      <c r="AX23">
        <f>IF(Z23&gt;0, (R23*SUMPRODUCT(K23:$K$98, X23:$X$98)-K23*$AZ$3)/Z23, 0)</f>
        <v>-42898.771289226454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100000</v>
      </c>
      <c r="S24">
        <f t="shared" si="1"/>
        <v>-54003.862503936172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-6471.1842019785472</v>
      </c>
      <c r="AC24">
        <f t="shared" si="2"/>
        <v>-6328.4150091896408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-3215.4808727857676</v>
      </c>
      <c r="AI24">
        <f t="shared" si="6"/>
        <v>-3218.4104850004164</v>
      </c>
      <c r="AJ24">
        <f t="shared" si="7"/>
        <v>-142.76919278890637</v>
      </c>
      <c r="AK24">
        <f t="shared" si="22"/>
        <v>-452.98289413849835</v>
      </c>
      <c r="AL24">
        <f t="shared" si="8"/>
        <v>-3814.1625719278213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-761.3104590802651</v>
      </c>
      <c r="AR24">
        <f t="shared" si="9"/>
        <v>-762.0040861016347</v>
      </c>
      <c r="AS24">
        <f t="shared" si="9"/>
        <v>-33.802620511461768</v>
      </c>
      <c r="AT24">
        <f t="shared" si="9"/>
        <v>-107.25009065076897</v>
      </c>
      <c r="AU24">
        <f t="shared" si="9"/>
        <v>-903.05679726386552</v>
      </c>
      <c r="AW24">
        <v>21</v>
      </c>
      <c r="AX24">
        <f>IF(Z24&gt;0, (R24*SUMPRODUCT(K24:$K$98, X24:$X$98)-K24*$AZ$3)/Z24, 0)</f>
        <v>-54003.862503936172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100000</v>
      </c>
      <c r="S25">
        <f t="shared" si="1"/>
        <v>-69848.25630816695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-6328.4150091896408</v>
      </c>
      <c r="AC25">
        <f t="shared" si="2"/>
        <v>-6123.9265527720518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-2833.7920286041294</v>
      </c>
      <c r="AI25">
        <f t="shared" si="6"/>
        <v>-2835.9838966894808</v>
      </c>
      <c r="AJ25">
        <f t="shared" si="7"/>
        <v>-204.48845641758908</v>
      </c>
      <c r="AK25">
        <f t="shared" si="22"/>
        <v>-442.98905064327488</v>
      </c>
      <c r="AL25">
        <f t="shared" si="8"/>
        <v>-3483.4614037503447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-599.05378619530495</v>
      </c>
      <c r="AR25">
        <f t="shared" si="9"/>
        <v>-599.51713949085968</v>
      </c>
      <c r="AS25">
        <f t="shared" si="9"/>
        <v>-43.228149000945294</v>
      </c>
      <c r="AT25">
        <f t="shared" si="9"/>
        <v>-93.646345727648779</v>
      </c>
      <c r="AU25">
        <f t="shared" si="9"/>
        <v>-736.39163421945375</v>
      </c>
      <c r="AW25">
        <v>22</v>
      </c>
      <c r="AX25">
        <f>IF(Z25&gt;0, (R25*SUMPRODUCT(K25:$K$98, X25:$X$98)-K25*$AZ$3)/Z25, 0)</f>
        <v>-69848.25630816695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100000</v>
      </c>
      <c r="S26">
        <f t="shared" si="1"/>
        <v>-93481.375325267247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-6123.9265527720518</v>
      </c>
      <c r="AC26">
        <f t="shared" si="2"/>
        <v>-5860.6598787014136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-2410.4633700623826</v>
      </c>
      <c r="AI26">
        <f t="shared" si="6"/>
        <v>-2412.0307036243648</v>
      </c>
      <c r="AJ26">
        <f t="shared" si="7"/>
        <v>-263.26667407063815</v>
      </c>
      <c r="AK26">
        <f t="shared" si="22"/>
        <v>-428.67485869404368</v>
      </c>
      <c r="AL26">
        <f t="shared" si="8"/>
        <v>-3103.9722363890469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-454.96748127639518</v>
      </c>
      <c r="AR26">
        <f t="shared" si="9"/>
        <v>-455.26331062268241</v>
      </c>
      <c r="AS26">
        <f t="shared" si="9"/>
        <v>-49.690767797409862</v>
      </c>
      <c r="AT26">
        <f t="shared" si="9"/>
        <v>-80.911049372841632</v>
      </c>
      <c r="AU26">
        <f t="shared" si="9"/>
        <v>-585.865127792934</v>
      </c>
      <c r="AW26">
        <v>23</v>
      </c>
      <c r="AX26">
        <f>IF(Z26&gt;0, (R26*SUMPRODUCT(K26:$K$98, X26:$X$98)-K26*$AZ$3)/Z26, 0)</f>
        <v>-93481.375325267247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100000</v>
      </c>
      <c r="S27">
        <f t="shared" si="1"/>
        <v>-130459.23522214075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-5860.6598787014136</v>
      </c>
      <c r="AC27">
        <f t="shared" si="2"/>
        <v>-5545.6983775975023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-1955.735733305047</v>
      </c>
      <c r="AI27">
        <f t="shared" si="6"/>
        <v>-1956.7984595980829</v>
      </c>
      <c r="AJ27">
        <f t="shared" si="7"/>
        <v>-314.96150110391136</v>
      </c>
      <c r="AK27">
        <f t="shared" si="22"/>
        <v>-410.24619150909899</v>
      </c>
      <c r="AL27">
        <f t="shared" si="8"/>
        <v>-2682.0061522110932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-329.58843829245819</v>
      </c>
      <c r="AR27">
        <f t="shared" si="9"/>
        <v>-329.76753319433544</v>
      </c>
      <c r="AS27">
        <f t="shared" si="9"/>
        <v>-53.078576774613261</v>
      </c>
      <c r="AT27">
        <f t="shared" si="9"/>
        <v>-69.13633538127047</v>
      </c>
      <c r="AU27">
        <f t="shared" si="9"/>
        <v>-451.98244535021917</v>
      </c>
      <c r="AW27">
        <v>24</v>
      </c>
      <c r="AX27">
        <f>IF(Z27&gt;0, (R27*SUMPRODUCT(K27:$K$98, X27:$X$98)-K27*$AZ$3)/Z27, 0)</f>
        <v>-130459.23522214075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100000</v>
      </c>
      <c r="S28">
        <f t="shared" si="1"/>
        <v>-191633.7352482467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-5545.6983775975023</v>
      </c>
      <c r="AC28">
        <f t="shared" si="2"/>
        <v>-5187.8502244789734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-1501.2265201648113</v>
      </c>
      <c r="AI28">
        <f t="shared" si="6"/>
        <v>-1501.9033125648757</v>
      </c>
      <c r="AJ28">
        <f t="shared" si="7"/>
        <v>-357.8481531185289</v>
      </c>
      <c r="AK28">
        <f t="shared" si="22"/>
        <v>-388.1988864318252</v>
      </c>
      <c r="AL28">
        <f t="shared" si="8"/>
        <v>-2247.9503521152296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-225.8863578433166</v>
      </c>
      <c r="AR28">
        <f t="shared" si="9"/>
        <v>-225.98819335462227</v>
      </c>
      <c r="AS28">
        <f t="shared" si="9"/>
        <v>-53.844649613589141</v>
      </c>
      <c r="AT28">
        <f t="shared" si="9"/>
        <v>-58.411459827721018</v>
      </c>
      <c r="AU28">
        <f t="shared" si="9"/>
        <v>-338.24430279593241</v>
      </c>
      <c r="AW28">
        <v>25</v>
      </c>
      <c r="AX28">
        <f>IF(Z28&gt;0, (R28*SUMPRODUCT(K28:$K$98, X28:$X$98)-K28*$AZ$3)/Z28, 0)</f>
        <v>-191633.7352482467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100000</v>
      </c>
      <c r="S29">
        <f t="shared" si="1"/>
        <v>-299565.64233974391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-5187.8502244789734</v>
      </c>
      <c r="AC29">
        <f t="shared" si="2"/>
        <v>-4799.9539114196232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-1077.7933562670351</v>
      </c>
      <c r="AI29">
        <f t="shared" si="6"/>
        <v>-1078.193932404032</v>
      </c>
      <c r="AJ29">
        <f t="shared" si="7"/>
        <v>-387.89631305935018</v>
      </c>
      <c r="AK29">
        <f t="shared" si="22"/>
        <v>-363.14951571352816</v>
      </c>
      <c r="AL29">
        <f t="shared" si="8"/>
        <v>-1829.2397611769104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-144.79756367108786</v>
      </c>
      <c r="AR29">
        <f t="shared" si="9"/>
        <v>-144.85137959819917</v>
      </c>
      <c r="AS29">
        <f t="shared" si="9"/>
        <v>-52.112439514867113</v>
      </c>
      <c r="AT29">
        <f t="shared" si="9"/>
        <v>-48.787798531044444</v>
      </c>
      <c r="AU29">
        <f t="shared" si="9"/>
        <v>-245.75161764411075</v>
      </c>
      <c r="AW29">
        <v>26</v>
      </c>
      <c r="AX29">
        <f>IF(Z29&gt;0, (R29*SUMPRODUCT(K29:$K$98, X29:$X$98)-K29*$AZ$3)/Z29, 0)</f>
        <v>-299565.64233974391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100000</v>
      </c>
      <c r="S30">
        <f t="shared" si="1"/>
        <v>-505860.22750287998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-4799.9539114196232</v>
      </c>
      <c r="AC30">
        <f t="shared" si="2"/>
        <v>-4396.7312332133297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-717.12219838244414</v>
      </c>
      <c r="AI30">
        <f t="shared" si="6"/>
        <v>-717.33948820847559</v>
      </c>
      <c r="AJ30">
        <f t="shared" si="7"/>
        <v>-403.22267820629349</v>
      </c>
      <c r="AK30">
        <f t="shared" si="22"/>
        <v>-335.99677379937367</v>
      </c>
      <c r="AL30">
        <f t="shared" si="8"/>
        <v>-1456.5589402141427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-86.020288729322687</v>
      </c>
      <c r="AR30">
        <f t="shared" si="9"/>
        <v>-86.046353092711982</v>
      </c>
      <c r="AS30">
        <f t="shared" si="9"/>
        <v>-48.367393004641471</v>
      </c>
      <c r="AT30">
        <f t="shared" si="9"/>
        <v>-40.30350693303906</v>
      </c>
      <c r="AU30">
        <f t="shared" si="9"/>
        <v>-174.7172530303925</v>
      </c>
      <c r="AW30">
        <v>27</v>
      </c>
      <c r="AX30">
        <f>IF(Z30&gt;0, (R30*SUMPRODUCT(K30:$K$98, X30:$X$98)-K30*$AZ$3)/Z30, 0)</f>
        <v>-505860.22750287998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100000</v>
      </c>
      <c r="S31">
        <f t="shared" si="1"/>
        <v>-943773.15525850537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-4396.7312332133297</v>
      </c>
      <c r="AC31">
        <f t="shared" si="2"/>
        <v>-3993.4477345521323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-437.33131307393109</v>
      </c>
      <c r="AI31">
        <f t="shared" si="6"/>
        <v>-437.43709717343376</v>
      </c>
      <c r="AJ31">
        <f t="shared" si="7"/>
        <v>-403.28349866119743</v>
      </c>
      <c r="AK31">
        <f t="shared" si="22"/>
        <v>-307.77118632493313</v>
      </c>
      <c r="AL31">
        <f t="shared" si="8"/>
        <v>-1148.4917821595643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-46.838209106890304</v>
      </c>
      <c r="AR31">
        <f t="shared" si="9"/>
        <v>-46.849538590109475</v>
      </c>
      <c r="AS31">
        <f t="shared" si="9"/>
        <v>-43.191686199836035</v>
      </c>
      <c r="AT31">
        <f t="shared" si="9"/>
        <v>-32.962311984566206</v>
      </c>
      <c r="AU31">
        <f t="shared" si="9"/>
        <v>-123.00353677451172</v>
      </c>
      <c r="AW31">
        <v>28</v>
      </c>
      <c r="AX31">
        <f>IF(Z31&gt;0, (R31*SUMPRODUCT(K31:$K$98, X31:$X$98)-K31*$AZ$3)/Z31, 0)</f>
        <v>-943773.15525850537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100000</v>
      </c>
      <c r="S32">
        <f t="shared" si="1"/>
        <v>-2006865.6289888867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-3993.4477345521323</v>
      </c>
      <c r="AC32">
        <f t="shared" si="2"/>
        <v>-3603.4075620603448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-239.35103150989693</v>
      </c>
      <c r="AI32">
        <f t="shared" si="6"/>
        <v>-239.39592001052708</v>
      </c>
      <c r="AJ32">
        <f t="shared" si="7"/>
        <v>-390.04017249178742</v>
      </c>
      <c r="AK32">
        <f t="shared" si="22"/>
        <v>-279.54134141864927</v>
      </c>
      <c r="AL32">
        <f t="shared" si="8"/>
        <v>-908.97743392096379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-22.887954837562162</v>
      </c>
      <c r="AR32">
        <f t="shared" si="9"/>
        <v>-22.892247302769718</v>
      </c>
      <c r="AS32">
        <f t="shared" si="9"/>
        <v>-37.297611781789435</v>
      </c>
      <c r="AT32">
        <f t="shared" si="9"/>
        <v>-26.731155313015783</v>
      </c>
      <c r="AU32">
        <f t="shared" si="9"/>
        <v>-86.921014397574936</v>
      </c>
      <c r="AW32">
        <v>29</v>
      </c>
      <c r="AX32">
        <f>IF(Z32&gt;0, (R32*SUMPRODUCT(K32:$K$98, X32:$X$98)-K32*$AZ$3)/Z32, 0)</f>
        <v>-2006865.6289888867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100000</v>
      </c>
      <c r="S33">
        <f t="shared" si="1"/>
        <v>-5093432.8096776539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-3603.4075620603448</v>
      </c>
      <c r="AC33">
        <f t="shared" si="2"/>
        <v>-3236.2255333276589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-114.22124399754165</v>
      </c>
      <c r="AI33">
        <f t="shared" si="6"/>
        <v>-114.23712830216611</v>
      </c>
      <c r="AJ33">
        <f t="shared" si="7"/>
        <v>-367.18202873268592</v>
      </c>
      <c r="AK33">
        <f t="shared" si="22"/>
        <v>-252.23852934422416</v>
      </c>
      <c r="AL33">
        <f t="shared" si="8"/>
        <v>-733.65768637907627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-9.752153927039803</v>
      </c>
      <c r="AR33">
        <f t="shared" si="9"/>
        <v>-9.7535101211968644</v>
      </c>
      <c r="AS33">
        <f t="shared" si="9"/>
        <v>-31.349821960623835</v>
      </c>
      <c r="AT33">
        <f t="shared" si="9"/>
        <v>-21.536002221687966</v>
      </c>
      <c r="AU33">
        <f t="shared" si="9"/>
        <v>-62.639334303508676</v>
      </c>
      <c r="AW33">
        <v>30</v>
      </c>
      <c r="AX33">
        <f>IF(Z33&gt;0, (R33*SUMPRODUCT(K33:$K$98, X33:$X$98)-K33*$AZ$3)/Z33, 0)</f>
        <v>-5093432.8096776539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100000</v>
      </c>
      <c r="S34">
        <f t="shared" si="1"/>
        <v>-16421355.862997323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-3236.2255333276589</v>
      </c>
      <c r="AC34">
        <f t="shared" si="2"/>
        <v>-2897.7009162098343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-45.255916583437688</v>
      </c>
      <c r="AI34">
        <f t="shared" si="6"/>
        <v>-45.260328065870056</v>
      </c>
      <c r="AJ34">
        <f t="shared" si="7"/>
        <v>-338.52461711782462</v>
      </c>
      <c r="AK34">
        <f t="shared" si="22"/>
        <v>-226.53578733293614</v>
      </c>
      <c r="AL34">
        <f t="shared" si="8"/>
        <v>-610.32073251663087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-3.4499357279967651</v>
      </c>
      <c r="AR34">
        <f t="shared" si="9"/>
        <v>-3.4502720228285977</v>
      </c>
      <c r="AS34">
        <f t="shared" si="9"/>
        <v>-25.806309087740818</v>
      </c>
      <c r="AT34">
        <f t="shared" si="9"/>
        <v>-17.269209539682407</v>
      </c>
      <c r="AU34">
        <f t="shared" ref="AU34:AU69" si="23">AL34*$K34</f>
        <v>-46.525790650251828</v>
      </c>
      <c r="AW34">
        <v>31</v>
      </c>
      <c r="AX34">
        <f>IF(Z34&gt;0, (R34*SUMPRODUCT(K34:$K$98, X34:$X$98)-K34*$AZ$3)/Z34, 0)</f>
        <v>-16421355.862997323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100000</v>
      </c>
      <c r="S35">
        <f t="shared" si="1"/>
        <v>-74069665.929439619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-2897.7009162098343</v>
      </c>
      <c r="AC35">
        <f t="shared" si="2"/>
        <v>-2590.1894492192027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-13.972506571570634</v>
      </c>
      <c r="AI35">
        <f t="shared" ref="AI35:AI66" si="25">SUM(AE35:AH35)</f>
        <v>-13.973380812535783</v>
      </c>
      <c r="AJ35">
        <f t="shared" si="7"/>
        <v>-307.51146699063156</v>
      </c>
      <c r="AK35">
        <f t="shared" si="22"/>
        <v>-202.83906413468841</v>
      </c>
      <c r="AL35">
        <f t="shared" ref="AL35:AL69" si="26">SUM(AI35:AK35)</f>
        <v>-524.32391193785577</v>
      </c>
      <c r="AN35">
        <f t="shared" ref="AN35:AT69" si="27">AE35*$K35</f>
        <v>0</v>
      </c>
      <c r="AO35">
        <f t="shared" si="27"/>
        <v>0</v>
      </c>
      <c r="AP35">
        <f t="shared" si="27"/>
        <v>-5.9504357351109686E-5</v>
      </c>
      <c r="AQ35">
        <f t="shared" si="27"/>
        <v>-0.95102501171740306</v>
      </c>
      <c r="AR35">
        <f t="shared" si="27"/>
        <v>-0.95108451607475408</v>
      </c>
      <c r="AS35">
        <f t="shared" si="27"/>
        <v>-20.930467629411684</v>
      </c>
      <c r="AT35">
        <f t="shared" si="27"/>
        <v>-13.806042771018348</v>
      </c>
      <c r="AU35">
        <f t="shared" si="23"/>
        <v>-35.687594916504786</v>
      </c>
      <c r="AW35">
        <v>32</v>
      </c>
      <c r="AX35">
        <f>IF(Z35&gt;0, (R35*SUMPRODUCT(K35:$K$98, X35:$X$98)-K35*$AZ$3)/Z35, 0)</f>
        <v>-74069665.929439619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100000</v>
      </c>
      <c r="S36">
        <f t="shared" si="1"/>
        <v>-337536791.98811734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-2590.1894492192027</v>
      </c>
      <c r="AC36">
        <f t="shared" si="2"/>
        <v>-2313.4963646607152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-2.7765885359838665</v>
      </c>
      <c r="AI36">
        <f t="shared" si="25"/>
        <v>-2.7767598874053689</v>
      </c>
      <c r="AJ36">
        <f t="shared" si="7"/>
        <v>-276.6930845584875</v>
      </c>
      <c r="AK36">
        <f t="shared" si="22"/>
        <v>-181.31326144534421</v>
      </c>
      <c r="AL36">
        <f t="shared" si="26"/>
        <v>-460.78310589123708</v>
      </c>
      <c r="AN36">
        <f t="shared" si="27"/>
        <v>0</v>
      </c>
      <c r="AO36">
        <f t="shared" si="27"/>
        <v>0</v>
      </c>
      <c r="AP36">
        <f t="shared" si="27"/>
        <v>-1.0413274224800103E-5</v>
      </c>
      <c r="AQ36">
        <f t="shared" si="27"/>
        <v>-0.16873730944936596</v>
      </c>
      <c r="AR36">
        <f t="shared" si="27"/>
        <v>-0.16874772272359076</v>
      </c>
      <c r="AS36">
        <f t="shared" si="27"/>
        <v>-16.815039760690123</v>
      </c>
      <c r="AT36">
        <f t="shared" si="27"/>
        <v>-11.018669675856723</v>
      </c>
      <c r="AU36">
        <f t="shared" si="23"/>
        <v>-28.002457159270435</v>
      </c>
      <c r="AW36">
        <v>33</v>
      </c>
      <c r="AX36">
        <f>IF(Z36&gt;0, (R36*SUMPRODUCT(K36:$K$98, X36:$X$98)-K36*$AZ$3)/Z36, 0)</f>
        <v>-337536791.98811734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100000</v>
      </c>
      <c r="S37">
        <f t="shared" si="1"/>
        <v>-1556365469.9751382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-2313.4963646607152</v>
      </c>
      <c r="AC37">
        <f t="shared" si="2"/>
        <v>-2065.7685755681964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-0.54582132798172767</v>
      </c>
      <c r="AI37">
        <f t="shared" si="25"/>
        <v>-0.54585451055701961</v>
      </c>
      <c r="AJ37">
        <f t="shared" si="7"/>
        <v>-247.72778909251883</v>
      </c>
      <c r="AK37">
        <f t="shared" si="22"/>
        <v>-161.94474552625007</v>
      </c>
      <c r="AL37">
        <f t="shared" si="26"/>
        <v>-410.21838912932594</v>
      </c>
      <c r="AN37">
        <f t="shared" si="27"/>
        <v>0</v>
      </c>
      <c r="AO37">
        <f t="shared" si="27"/>
        <v>0</v>
      </c>
      <c r="AP37">
        <f t="shared" si="27"/>
        <v>-1.8004939215095573E-6</v>
      </c>
      <c r="AQ37">
        <f t="shared" si="27"/>
        <v>-2.9616386751647846E-2</v>
      </c>
      <c r="AR37">
        <f t="shared" si="27"/>
        <v>-2.9618187245569357E-2</v>
      </c>
      <c r="AS37">
        <f t="shared" si="27"/>
        <v>-13.441764978337927</v>
      </c>
      <c r="AT37">
        <f t="shared" si="27"/>
        <v>-8.7871579398289406</v>
      </c>
      <c r="AU37">
        <f t="shared" si="23"/>
        <v>-22.258541105412437</v>
      </c>
      <c r="AW37">
        <v>34</v>
      </c>
      <c r="AX37">
        <f>IF(Z37&gt;0, (R37*SUMPRODUCT(K37:$K$98, X37:$X$98)-K37*$AZ$3)/Z37, 0)</f>
        <v>-1556365469.9751382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100000</v>
      </c>
      <c r="S38">
        <f t="shared" si="1"/>
        <v>-7273087255.8451033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-2065.7685755681964</v>
      </c>
      <c r="AC38">
        <f t="shared" si="2"/>
        <v>-1844.4620076674769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-0.10604290081655189</v>
      </c>
      <c r="AI38">
        <f t="shared" si="25"/>
        <v>-0.10604924084088677</v>
      </c>
      <c r="AJ38">
        <f t="shared" si="7"/>
        <v>-221.30656790071953</v>
      </c>
      <c r="AK38">
        <f t="shared" si="22"/>
        <v>-144.60380028977377</v>
      </c>
      <c r="AL38">
        <f t="shared" si="26"/>
        <v>-366.01641743133416</v>
      </c>
      <c r="AN38">
        <f t="shared" si="27"/>
        <v>0</v>
      </c>
      <c r="AO38">
        <f t="shared" si="27"/>
        <v>0</v>
      </c>
      <c r="AP38">
        <f t="shared" si="27"/>
        <v>-3.0715279611386793E-7</v>
      </c>
      <c r="AQ38">
        <f t="shared" si="27"/>
        <v>-5.137420895167606E-3</v>
      </c>
      <c r="AR38">
        <f t="shared" si="27"/>
        <v>-5.1377280479637201E-3</v>
      </c>
      <c r="AS38">
        <f t="shared" si="27"/>
        <v>-10.721556817252994</v>
      </c>
      <c r="AT38">
        <f t="shared" si="27"/>
        <v>-7.0055664208440049</v>
      </c>
      <c r="AU38">
        <f t="shared" si="23"/>
        <v>-17.732260966144963</v>
      </c>
      <c r="AW38">
        <v>35</v>
      </c>
      <c r="AX38">
        <f>IF(Z38&gt;0, (R38*SUMPRODUCT(K38:$K$98, X38:$X$98)-K38*$AZ$3)/Z38, 0)</f>
        <v>-7273087255.8451033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100000</v>
      </c>
      <c r="S39">
        <f t="shared" si="1"/>
        <v>-34504367261.22168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-1844.4620076674769</v>
      </c>
      <c r="AC39">
        <f t="shared" si="2"/>
        <v>-1646.845551974558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-2.0333635181564575E-2</v>
      </c>
      <c r="AI39">
        <f t="shared" si="25"/>
        <v>-2.0334828396860703E-2</v>
      </c>
      <c r="AJ39">
        <f t="shared" si="7"/>
        <v>-197.61645569291886</v>
      </c>
      <c r="AK39">
        <f t="shared" si="22"/>
        <v>-129.11234053672339</v>
      </c>
      <c r="AL39">
        <f t="shared" si="26"/>
        <v>-326.7491310580391</v>
      </c>
      <c r="AN39">
        <f t="shared" si="27"/>
        <v>0</v>
      </c>
      <c r="AO39">
        <f t="shared" si="27"/>
        <v>0</v>
      </c>
      <c r="AP39">
        <f t="shared" si="27"/>
        <v>-5.1613622104552142E-8</v>
      </c>
      <c r="AQ39">
        <f t="shared" si="27"/>
        <v>-8.7955004069868151E-4</v>
      </c>
      <c r="AR39">
        <f t="shared" si="27"/>
        <v>-8.7960165432078596E-4</v>
      </c>
      <c r="AS39">
        <f t="shared" si="27"/>
        <v>-8.5480810536535774</v>
      </c>
      <c r="AT39">
        <f t="shared" si="27"/>
        <v>-5.5848727175324058</v>
      </c>
      <c r="AU39">
        <f t="shared" si="23"/>
        <v>-14.133833372840304</v>
      </c>
      <c r="AW39">
        <v>36</v>
      </c>
      <c r="AX39">
        <f>IF(Z39&gt;0, (R39*SUMPRODUCT(K39:$K$98, X39:$X$98)-K39*$AZ$3)/Z39, 0)</f>
        <v>-34504367261.22168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100000</v>
      </c>
      <c r="S40">
        <f t="shared" si="1"/>
        <v>-166201914270.40842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-1646.845551974558</v>
      </c>
      <c r="AC40">
        <f t="shared" si="2"/>
        <v>-1470.3985805301222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-3.8404264084965262E-3</v>
      </c>
      <c r="AI40">
        <f t="shared" si="25"/>
        <v>-3.8406475850375705E-3</v>
      </c>
      <c r="AJ40">
        <f t="shared" si="7"/>
        <v>-176.4469714444358</v>
      </c>
      <c r="AK40">
        <f t="shared" si="22"/>
        <v>-115.27918863821907</v>
      </c>
      <c r="AL40">
        <f t="shared" si="26"/>
        <v>-291.73000073023991</v>
      </c>
      <c r="AN40">
        <f t="shared" si="27"/>
        <v>0</v>
      </c>
      <c r="AO40">
        <f t="shared" si="27"/>
        <v>0</v>
      </c>
      <c r="AP40">
        <f t="shared" si="27"/>
        <v>-8.5421376391854321E-9</v>
      </c>
      <c r="AQ40">
        <f t="shared" si="27"/>
        <v>-1.4832247045578191E-4</v>
      </c>
      <c r="AR40">
        <f t="shared" si="27"/>
        <v>-1.483310125934211E-4</v>
      </c>
      <c r="AS40">
        <f t="shared" si="27"/>
        <v>-6.814621066863543</v>
      </c>
      <c r="AT40">
        <f t="shared" si="27"/>
        <v>-4.4522384319434414</v>
      </c>
      <c r="AU40">
        <f t="shared" si="23"/>
        <v>-11.267007829819578</v>
      </c>
      <c r="AW40">
        <v>37</v>
      </c>
      <c r="AX40">
        <f>IF(Z40&gt;0, (R40*SUMPRODUCT(K40:$K$98, X40:$X$98)-K40*$AZ$3)/Z40, 0)</f>
        <v>-166201914270.40842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100000</v>
      </c>
      <c r="S41">
        <f t="shared" si="1"/>
        <v>-814045403489.58228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-1470.3985805301222</v>
      </c>
      <c r="AC41">
        <f t="shared" si="2"/>
        <v>-1312.8560047503813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-7.1458357673233786E-4</v>
      </c>
      <c r="AI41">
        <f t="shared" si="25"/>
        <v>-7.1462389561378849E-4</v>
      </c>
      <c r="AJ41">
        <f t="shared" si="7"/>
        <v>-157.5425757797409</v>
      </c>
      <c r="AK41">
        <f t="shared" si="22"/>
        <v>-102.92790063710856</v>
      </c>
      <c r="AL41">
        <f t="shared" si="26"/>
        <v>-260.47119104074511</v>
      </c>
      <c r="AN41">
        <f t="shared" si="27"/>
        <v>0</v>
      </c>
      <c r="AO41">
        <f t="shared" si="27"/>
        <v>0</v>
      </c>
      <c r="AP41">
        <f t="shared" si="27"/>
        <v>-1.3903301972505215E-9</v>
      </c>
      <c r="AQ41">
        <f t="shared" si="27"/>
        <v>-2.4641237292403544E-5</v>
      </c>
      <c r="AR41">
        <f t="shared" si="27"/>
        <v>-2.4642627622600794E-5</v>
      </c>
      <c r="AS41">
        <f t="shared" si="27"/>
        <v>-5.4325961578867394</v>
      </c>
      <c r="AT41">
        <f t="shared" si="27"/>
        <v>-3.5492990689848152</v>
      </c>
      <c r="AU41">
        <f t="shared" si="23"/>
        <v>-8.9819198694991798</v>
      </c>
      <c r="AW41">
        <v>38</v>
      </c>
      <c r="AX41">
        <f>IF(Z41&gt;0, (R41*SUMPRODUCT(K41:$K$98, X41:$X$98)-K41*$AZ$3)/Z41, 0)</f>
        <v>-814045403489.58228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100000</v>
      </c>
      <c r="S42">
        <f t="shared" si="1"/>
        <v>-4058736769301.6528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-1312.8560047503813</v>
      </c>
      <c r="AC42">
        <f t="shared" si="2"/>
        <v>-1172.1928828717869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-1.3078203869385552E-4</v>
      </c>
      <c r="AI42">
        <f t="shared" si="25"/>
        <v>-1.3078925887681823E-4</v>
      </c>
      <c r="AJ42">
        <f t="shared" si="7"/>
        <v>-140.66312187859444</v>
      </c>
      <c r="AK42">
        <f t="shared" si="22"/>
        <v>-91.899920332526705</v>
      </c>
      <c r="AL42">
        <f t="shared" si="26"/>
        <v>-232.56317300038003</v>
      </c>
      <c r="AN42">
        <f t="shared" si="27"/>
        <v>0</v>
      </c>
      <c r="AO42">
        <f t="shared" si="27"/>
        <v>0</v>
      </c>
      <c r="AP42">
        <f t="shared" si="27"/>
        <v>-2.2230010130518291E-10</v>
      </c>
      <c r="AQ42">
        <f t="shared" si="27"/>
        <v>-4.0266099350578971E-6</v>
      </c>
      <c r="AR42">
        <f t="shared" si="27"/>
        <v>-4.0268322351592027E-6</v>
      </c>
      <c r="AS42">
        <f t="shared" si="27"/>
        <v>-4.3308357149751258</v>
      </c>
      <c r="AT42">
        <f t="shared" si="27"/>
        <v>-2.829479766011378</v>
      </c>
      <c r="AU42">
        <f t="shared" si="23"/>
        <v>-7.1603195078187394</v>
      </c>
      <c r="AW42">
        <v>39</v>
      </c>
      <c r="AX42">
        <f>IF(Z42&gt;0, (R42*SUMPRODUCT(K42:$K$98, X42:$X$98)-K42*$AZ$3)/Z42, 0)</f>
        <v>-4058736769301.6528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100000</v>
      </c>
      <c r="S43">
        <f t="shared" si="1"/>
        <v>-20618962279923.453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-1172.1928828717869</v>
      </c>
      <c r="AC43">
        <f t="shared" si="2"/>
        <v>-1046.6007917914046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-2.3516010538256001E-5</v>
      </c>
      <c r="AI43">
        <f t="shared" si="25"/>
        <v>-2.3517279516754508E-5</v>
      </c>
      <c r="AJ43">
        <f t="shared" si="7"/>
        <v>-125.59209108038226</v>
      </c>
      <c r="AK43">
        <f t="shared" si="22"/>
        <v>-82.053501801025092</v>
      </c>
      <c r="AL43">
        <f t="shared" si="26"/>
        <v>-207.64561639868685</v>
      </c>
      <c r="AN43">
        <f t="shared" si="27"/>
        <v>0</v>
      </c>
      <c r="AO43">
        <f t="shared" si="27"/>
        <v>0</v>
      </c>
      <c r="AP43">
        <f t="shared" si="27"/>
        <v>-3.4884114115290776E-11</v>
      </c>
      <c r="AQ43">
        <f t="shared" si="27"/>
        <v>-6.4645318743930494E-7</v>
      </c>
      <c r="AR43">
        <f t="shared" si="27"/>
        <v>-6.464880715534202E-7</v>
      </c>
      <c r="AS43">
        <f t="shared" si="27"/>
        <v>-3.4525162107748315</v>
      </c>
      <c r="AT43">
        <f t="shared" si="27"/>
        <v>-2.2556439874670708</v>
      </c>
      <c r="AU43">
        <f t="shared" si="23"/>
        <v>-5.7081608447299734</v>
      </c>
      <c r="AW43">
        <v>40</v>
      </c>
      <c r="AX43">
        <f>IF(Z43&gt;0, (R43*SUMPRODUCT(K43:$K$98, X43:$X$98)-K43*$AZ$3)/Z43, 0)</f>
        <v>-20618962279923.453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100000</v>
      </c>
      <c r="S44">
        <f t="shared" si="1"/>
        <v>-106916021015858.95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-1046.6007917914046</v>
      </c>
      <c r="AC44">
        <f t="shared" si="2"/>
        <v>-934.46499323518617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-4.1511371116117717E-6</v>
      </c>
      <c r="AI44">
        <f t="shared" si="25"/>
        <v>-4.151355616047392E-6</v>
      </c>
      <c r="AJ44">
        <f t="shared" si="7"/>
        <v>-112.13579855621845</v>
      </c>
      <c r="AK44">
        <f t="shared" si="22"/>
        <v>-73.26205542539833</v>
      </c>
      <c r="AL44">
        <f t="shared" si="26"/>
        <v>-185.39785813297237</v>
      </c>
      <c r="AN44">
        <f t="shared" si="27"/>
        <v>0</v>
      </c>
      <c r="AO44">
        <f t="shared" si="27"/>
        <v>0</v>
      </c>
      <c r="AP44">
        <f t="shared" si="27"/>
        <v>-5.3630972216790218E-12</v>
      </c>
      <c r="AQ44">
        <f t="shared" si="27"/>
        <v>-1.0188787173520485E-7</v>
      </c>
      <c r="AR44">
        <f t="shared" si="27"/>
        <v>-1.0189323483242653E-7</v>
      </c>
      <c r="AS44">
        <f t="shared" si="27"/>
        <v>-2.7523248577507564</v>
      </c>
      <c r="AT44">
        <f t="shared" si="27"/>
        <v>-1.7981855827793145</v>
      </c>
      <c r="AU44">
        <f t="shared" si="23"/>
        <v>-4.5505105424233054</v>
      </c>
      <c r="AW44">
        <v>41</v>
      </c>
      <c r="AX44">
        <f>IF(Z44&gt;0, (R44*SUMPRODUCT(K44:$K$98, X44:$X$98)-K44*$AZ$3)/Z44, 0)</f>
        <v>-106916021015858.95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100000</v>
      </c>
      <c r="S45">
        <f t="shared" si="1"/>
        <v>-566455761287379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-934.46499323518617</v>
      </c>
      <c r="AC45">
        <f t="shared" si="2"/>
        <v>-834.34374404897414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-7.1798561375835332E-7</v>
      </c>
      <c r="AI45">
        <f t="shared" si="25"/>
        <v>-7.1802243674617823E-7</v>
      </c>
      <c r="AJ45">
        <f t="shared" si="7"/>
        <v>-100.12124918621203</v>
      </c>
      <c r="AK45">
        <f t="shared" si="22"/>
        <v>-65.412549526463039</v>
      </c>
      <c r="AL45">
        <f t="shared" si="26"/>
        <v>-165.53379943069751</v>
      </c>
      <c r="AN45">
        <f t="shared" si="27"/>
        <v>0</v>
      </c>
      <c r="AO45">
        <f t="shared" si="27"/>
        <v>0</v>
      </c>
      <c r="AP45">
        <f t="shared" si="27"/>
        <v>-8.0696818716996494E-13</v>
      </c>
      <c r="AQ45">
        <f t="shared" si="27"/>
        <v>-1.5734506713685251E-8</v>
      </c>
      <c r="AR45">
        <f t="shared" si="27"/>
        <v>-1.573531368187242E-8</v>
      </c>
      <c r="AS45">
        <f t="shared" si="27"/>
        <v>-2.1941365360465466</v>
      </c>
      <c r="AT45">
        <f t="shared" si="27"/>
        <v>-1.4335025381578228</v>
      </c>
      <c r="AU45">
        <f t="shared" si="23"/>
        <v>-3.6276390899396831</v>
      </c>
      <c r="AW45">
        <v>42</v>
      </c>
      <c r="AX45">
        <f>IF(Z45&gt;0, (R45*SUMPRODUCT(K45:$K$98, X45:$X$98)-K45*$AZ$3)/Z45, 0)</f>
        <v>-566455761287379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100000</v>
      </c>
      <c r="S46">
        <f t="shared" si="1"/>
        <v>-3071947556777877.5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-834.34374404897414</v>
      </c>
      <c r="AC46">
        <f t="shared" si="2"/>
        <v>-744.94977148604812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-1.215689507641094E-7</v>
      </c>
      <c r="AI46">
        <f t="shared" si="25"/>
        <v>-1.2157501328436502E-7</v>
      </c>
      <c r="AJ46">
        <f t="shared" si="7"/>
        <v>-89.393972562926024</v>
      </c>
      <c r="AK46">
        <f t="shared" si="22"/>
        <v>-58.404062083428194</v>
      </c>
      <c r="AL46">
        <f t="shared" si="26"/>
        <v>-147.79803476792924</v>
      </c>
      <c r="AN46">
        <f t="shared" si="27"/>
        <v>0</v>
      </c>
      <c r="AO46">
        <f t="shared" si="27"/>
        <v>0</v>
      </c>
      <c r="AP46">
        <f t="shared" si="27"/>
        <v>-1.1862400144721732E-13</v>
      </c>
      <c r="AQ46">
        <f t="shared" si="27"/>
        <v>-2.3787129417049353E-9</v>
      </c>
      <c r="AR46">
        <f t="shared" si="27"/>
        <v>-2.3788315657063825E-9</v>
      </c>
      <c r="AS46">
        <f t="shared" si="27"/>
        <v>-1.7491522145194507</v>
      </c>
      <c r="AT46">
        <f t="shared" si="27"/>
        <v>-1.1427794469951467</v>
      </c>
      <c r="AU46">
        <f t="shared" si="23"/>
        <v>-2.8919316638934291</v>
      </c>
      <c r="AW46">
        <v>43</v>
      </c>
      <c r="AX46">
        <f>IF(Z46&gt;0, (R46*SUMPRODUCT(K46:$K$98, X46:$X$98)-K46*$AZ$3)/Z46, 0)</f>
        <v>-3071947556777877.5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100000</v>
      </c>
      <c r="S47">
        <f t="shared" si="1"/>
        <v>-1.708611208346601E+16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-744.94977148604812</v>
      </c>
      <c r="AC47">
        <f t="shared" si="2"/>
        <v>-665.13372454319415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-2.0114747710058343E-8</v>
      </c>
      <c r="AI47">
        <f t="shared" si="25"/>
        <v>-2.0115720918183887E-8</v>
      </c>
      <c r="AJ47">
        <f t="shared" si="7"/>
        <v>-79.816046942853973</v>
      </c>
      <c r="AK47">
        <f t="shared" si="22"/>
        <v>-52.146484004023371</v>
      </c>
      <c r="AL47">
        <f t="shared" si="26"/>
        <v>-131.96253096699306</v>
      </c>
      <c r="AN47">
        <f t="shared" si="27"/>
        <v>0</v>
      </c>
      <c r="AO47">
        <f t="shared" si="27"/>
        <v>0</v>
      </c>
      <c r="AP47">
        <f t="shared" si="27"/>
        <v>-1.7002276343799839E-14</v>
      </c>
      <c r="AQ47">
        <f t="shared" si="27"/>
        <v>-3.5141147117031898E-10</v>
      </c>
      <c r="AR47">
        <f t="shared" si="27"/>
        <v>-3.5142847344666273E-10</v>
      </c>
      <c r="AS47">
        <f t="shared" si="27"/>
        <v>-1.3944134365235943</v>
      </c>
      <c r="AT47">
        <f t="shared" si="27"/>
        <v>-0.91101677855248653</v>
      </c>
      <c r="AU47">
        <f t="shared" si="23"/>
        <v>-2.305430215427509</v>
      </c>
      <c r="AW47">
        <v>44</v>
      </c>
      <c r="AX47">
        <f>IF(Z47&gt;0, (R47*SUMPRODUCT(K47:$K$98, X47:$X$98)-K47*$AZ$3)/Z47, 0)</f>
        <v>-1.708611208346601E+16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100000</v>
      </c>
      <c r="S48">
        <f t="shared" si="1"/>
        <v>-9.7577567443032096E+16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-665.13372454319415</v>
      </c>
      <c r="AC48">
        <f t="shared" si="2"/>
        <v>-593.86939691387363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-3.2452915498086456E-9</v>
      </c>
      <c r="AI48">
        <f t="shared" si="25"/>
        <v>-3.2454437029654816E-9</v>
      </c>
      <c r="AJ48">
        <f t="shared" si="7"/>
        <v>-71.264327629320519</v>
      </c>
      <c r="AK48">
        <f t="shared" si="22"/>
        <v>-46.559360718023598</v>
      </c>
      <c r="AL48">
        <f t="shared" si="26"/>
        <v>-117.82368835058956</v>
      </c>
      <c r="AN48">
        <f t="shared" si="27"/>
        <v>0</v>
      </c>
      <c r="AO48">
        <f t="shared" si="27"/>
        <v>0</v>
      </c>
      <c r="AP48">
        <f t="shared" si="27"/>
        <v>-2.3733636641038825E-15</v>
      </c>
      <c r="AQ48">
        <f t="shared" si="27"/>
        <v>-5.0621736702019619E-11</v>
      </c>
      <c r="AR48">
        <f t="shared" si="27"/>
        <v>-5.0624110065683721E-11</v>
      </c>
      <c r="AS48">
        <f t="shared" si="27"/>
        <v>-1.1116178543991335</v>
      </c>
      <c r="AT48">
        <f t="shared" si="27"/>
        <v>-0.726256998210567</v>
      </c>
      <c r="AU48">
        <f t="shared" si="23"/>
        <v>-1.8378748526603246</v>
      </c>
      <c r="AW48">
        <v>45</v>
      </c>
      <c r="AX48">
        <f>IF(Z48&gt;0, (R48*SUMPRODUCT(K48:$K$98, X48:$X$98)-K48*$AZ$3)/Z48, 0)</f>
        <v>-9.7577567443032096E+16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100000</v>
      </c>
      <c r="S49">
        <f t="shared" si="1"/>
        <v>-5.7330307977302778E+17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-593.86939691387363</v>
      </c>
      <c r="AC49">
        <f t="shared" si="2"/>
        <v>-530.24053295886006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-5.1003780675445129E-10</v>
      </c>
      <c r="AI49">
        <f t="shared" si="25"/>
        <v>-5.1006092892803049E-10</v>
      </c>
      <c r="AJ49">
        <f t="shared" si="7"/>
        <v>-63.628863955013571</v>
      </c>
      <c r="AK49">
        <f t="shared" si="22"/>
        <v>-41.570857783971157</v>
      </c>
      <c r="AL49">
        <f t="shared" si="26"/>
        <v>-105.19972173949479</v>
      </c>
      <c r="AN49">
        <f t="shared" si="27"/>
        <v>0</v>
      </c>
      <c r="AO49">
        <f t="shared" si="27"/>
        <v>0</v>
      </c>
      <c r="AP49">
        <f t="shared" si="27"/>
        <v>-3.2202823826716339E-16</v>
      </c>
      <c r="AQ49">
        <f t="shared" si="27"/>
        <v>-7.1034228592986443E-12</v>
      </c>
      <c r="AR49">
        <f t="shared" si="27"/>
        <v>-7.1037448875369127E-12</v>
      </c>
      <c r="AS49">
        <f t="shared" si="27"/>
        <v>-0.88617494770705518</v>
      </c>
      <c r="AT49">
        <f t="shared" si="27"/>
        <v>-0.57896763250234595</v>
      </c>
      <c r="AU49">
        <f t="shared" si="23"/>
        <v>-1.4651425802165048</v>
      </c>
      <c r="AW49">
        <v>46</v>
      </c>
      <c r="AX49">
        <f>IF(Z49&gt;0, (R49*SUMPRODUCT(K49:$K$98, X49:$X$98)-K49*$AZ$3)/Z49, 0)</f>
        <v>-5.7330307977302778E+17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100000</v>
      </c>
      <c r="S50">
        <f t="shared" si="1"/>
        <v>-3.468911125082668E+18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-530.24053295886006</v>
      </c>
      <c r="AC50">
        <f t="shared" si="2"/>
        <v>-473.42904728470256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-7.7916036352092724E-11</v>
      </c>
      <c r="AI50">
        <f t="shared" si="25"/>
        <v>-7.7919448294848056E-11</v>
      </c>
      <c r="AJ50">
        <f t="shared" si="7"/>
        <v>-56.811485674157495</v>
      </c>
      <c r="AK50">
        <f t="shared" si="22"/>
        <v>-37.116837307120207</v>
      </c>
      <c r="AL50">
        <f t="shared" si="26"/>
        <v>-93.92832298135562</v>
      </c>
      <c r="AN50">
        <f t="shared" si="27"/>
        <v>0</v>
      </c>
      <c r="AO50">
        <f t="shared" si="27"/>
        <v>0</v>
      </c>
      <c r="AP50">
        <f t="shared" si="27"/>
        <v>-4.2427653404669153E-17</v>
      </c>
      <c r="AQ50">
        <f t="shared" si="27"/>
        <v>-9.688892288259368E-13</v>
      </c>
      <c r="AR50">
        <f t="shared" si="27"/>
        <v>-9.6893165647934142E-13</v>
      </c>
      <c r="AS50">
        <f t="shared" si="27"/>
        <v>-0.70645324275163535</v>
      </c>
      <c r="AT50">
        <f t="shared" si="27"/>
        <v>-0.4615494519311179</v>
      </c>
      <c r="AU50">
        <f t="shared" si="23"/>
        <v>-1.1680026946837223</v>
      </c>
      <c r="AW50">
        <v>47</v>
      </c>
      <c r="AX50">
        <f>IF(Z50&gt;0, (R50*SUMPRODUCT(K50:$K$98, X50:$X$98)-K50*$AZ$3)/Z50, 0)</f>
        <v>-3.468911125082668E+18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100000</v>
      </c>
      <c r="S51">
        <f t="shared" si="1"/>
        <v>-2.162445315663453E+19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-473.42904728470256</v>
      </c>
      <c r="AC51">
        <f t="shared" si="2"/>
        <v>-422.70450650419957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-1.1556540959958872E-11</v>
      </c>
      <c r="AI51">
        <f t="shared" si="25"/>
        <v>-1.1557029648046661E-11</v>
      </c>
      <c r="AJ51">
        <f t="shared" si="7"/>
        <v>-50.724540780502991</v>
      </c>
      <c r="AK51">
        <f t="shared" si="22"/>
        <v>-33.14003330992918</v>
      </c>
      <c r="AL51">
        <f t="shared" si="26"/>
        <v>-83.864574090443739</v>
      </c>
      <c r="AN51">
        <f t="shared" si="27"/>
        <v>0</v>
      </c>
      <c r="AO51">
        <f t="shared" si="27"/>
        <v>0</v>
      </c>
      <c r="AP51">
        <f t="shared" si="27"/>
        <v>-5.4257653343724522E-18</v>
      </c>
      <c r="AQ51">
        <f t="shared" si="27"/>
        <v>-1.2830899891473327E-13</v>
      </c>
      <c r="AR51">
        <f t="shared" si="27"/>
        <v>-1.2831442468006764E-13</v>
      </c>
      <c r="AS51">
        <f t="shared" si="27"/>
        <v>-0.5631801998977265</v>
      </c>
      <c r="AT51">
        <f t="shared" si="27"/>
        <v>-0.3679443972665209</v>
      </c>
      <c r="AU51">
        <f t="shared" si="23"/>
        <v>-0.93112459716437579</v>
      </c>
      <c r="AW51">
        <v>48</v>
      </c>
      <c r="AX51">
        <f>IF(Z51&gt;0, (R51*SUMPRODUCT(K51:$K$98, X51:$X$98)-K51*$AZ$3)/Z51, 0)</f>
        <v>-2.162445315663453E+19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100000</v>
      </c>
      <c r="S52">
        <f t="shared" si="1"/>
        <v>-1.3911112723074833E+20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-422.70450650419957</v>
      </c>
      <c r="AC52">
        <f t="shared" si="2"/>
        <v>-377.41473795017833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-1.6639003349977064E-12</v>
      </c>
      <c r="AI52">
        <f t="shared" si="25"/>
        <v>-1.6639681611208684E-12</v>
      </c>
      <c r="AJ52">
        <f t="shared" si="7"/>
        <v>-45.289768554021236</v>
      </c>
      <c r="AK52">
        <f t="shared" si="22"/>
        <v>-29.589315455293974</v>
      </c>
      <c r="AL52">
        <f t="shared" si="26"/>
        <v>-74.87908400931687</v>
      </c>
      <c r="AN52">
        <f t="shared" si="27"/>
        <v>0</v>
      </c>
      <c r="AO52">
        <f t="shared" si="27"/>
        <v>0</v>
      </c>
      <c r="AP52">
        <f t="shared" si="27"/>
        <v>-6.7236984119256882E-19</v>
      </c>
      <c r="AQ52">
        <f t="shared" si="27"/>
        <v>-1.6494476638903748E-14</v>
      </c>
      <c r="AR52">
        <f t="shared" si="27"/>
        <v>-1.6495149008744941E-14</v>
      </c>
      <c r="AS52">
        <f t="shared" si="27"/>
        <v>-0.44896380731643437</v>
      </c>
      <c r="AT52">
        <f t="shared" si="27"/>
        <v>-0.29332302078007144</v>
      </c>
      <c r="AU52">
        <f t="shared" si="23"/>
        <v>-0.74228682809652224</v>
      </c>
      <c r="AW52">
        <v>49</v>
      </c>
      <c r="AX52">
        <f>IF(Z52&gt;0, (R52*SUMPRODUCT(K52:$K$98, X52:$X$98)-K52*$AZ$3)/Z52, 0)</f>
        <v>-1.3911112723074833E+20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100000</v>
      </c>
      <c r="S53">
        <f t="shared" si="1"/>
        <v>-9.2499302752507409E+20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-377.41473795017833</v>
      </c>
      <c r="AC53">
        <f t="shared" si="2"/>
        <v>-336.97744459837344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-2.3216117910633193E-13</v>
      </c>
      <c r="AI53">
        <f t="shared" si="25"/>
        <v>-2.3217028667348569E-13</v>
      </c>
      <c r="AJ53">
        <f t="shared" si="7"/>
        <v>-40.437293351804897</v>
      </c>
      <c r="AK53">
        <f t="shared" si="22"/>
        <v>-26.419031656512487</v>
      </c>
      <c r="AL53">
        <f t="shared" si="26"/>
        <v>-66.856325008317611</v>
      </c>
      <c r="AN53">
        <f t="shared" si="27"/>
        <v>0</v>
      </c>
      <c r="AO53">
        <f t="shared" si="27"/>
        <v>0</v>
      </c>
      <c r="AP53">
        <f t="shared" si="27"/>
        <v>-8.0611237910330421E-20</v>
      </c>
      <c r="AQ53">
        <f t="shared" si="27"/>
        <v>-2.0548627011466893E-15</v>
      </c>
      <c r="AR53">
        <f t="shared" si="27"/>
        <v>-2.0549433123845995E-15</v>
      </c>
      <c r="AS53">
        <f t="shared" si="27"/>
        <v>-0.35791119843465941</v>
      </c>
      <c r="AT53">
        <f t="shared" si="27"/>
        <v>-0.23383531631064375</v>
      </c>
      <c r="AU53">
        <f t="shared" si="23"/>
        <v>-0.59174651474530515</v>
      </c>
      <c r="AW53">
        <v>50</v>
      </c>
      <c r="AX53">
        <f>IF(Z53&gt;0, (R53*SUMPRODUCT(K53:$K$98, X53:$X$98)-K53*$AZ$3)/Z53, 0)</f>
        <v>-9.2499302752507409E+20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100000</v>
      </c>
      <c r="S54">
        <f t="shared" si="1"/>
        <v>-6.3669044362655962E+21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-336.97744459837344</v>
      </c>
      <c r="AC54">
        <f t="shared" si="2"/>
        <v>-300.87271839140487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-3.1340392906722462E-14</v>
      </c>
      <c r="AI54">
        <f t="shared" si="25"/>
        <v>-3.1341574299978019E-14</v>
      </c>
      <c r="AJ54">
        <f t="shared" si="7"/>
        <v>-36.104726206968564</v>
      </c>
      <c r="AK54">
        <f t="shared" si="22"/>
        <v>-23.588421121886142</v>
      </c>
      <c r="AL54">
        <f t="shared" si="26"/>
        <v>-59.693147328854735</v>
      </c>
      <c r="AN54">
        <f t="shared" si="27"/>
        <v>0</v>
      </c>
      <c r="AO54">
        <f t="shared" si="27"/>
        <v>0</v>
      </c>
      <c r="AP54">
        <f t="shared" si="27"/>
        <v>-9.3361898154757886E-21</v>
      </c>
      <c r="AQ54">
        <f t="shared" si="27"/>
        <v>-2.4767354620676509E-16</v>
      </c>
      <c r="AR54">
        <f t="shared" si="27"/>
        <v>-2.4768288239658052E-16</v>
      </c>
      <c r="AS54">
        <f t="shared" si="27"/>
        <v>-0.28532461609905813</v>
      </c>
      <c r="AT54">
        <f t="shared" si="27"/>
        <v>-0.18641208251805141</v>
      </c>
      <c r="AU54">
        <f t="shared" si="23"/>
        <v>-0.47173669861710976</v>
      </c>
      <c r="AW54">
        <v>51</v>
      </c>
      <c r="AX54">
        <f>IF(Z54&gt;0, (R54*SUMPRODUCT(K54:$K$98, X54:$X$98)-K54*$AZ$3)/Z54, 0)</f>
        <v>-6.3669044362655962E+21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100000</v>
      </c>
      <c r="S55">
        <f t="shared" si="1"/>
        <v>-4.5429445776976499E+22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-300.87271839140487</v>
      </c>
      <c r="AC55">
        <f t="shared" si="2"/>
        <v>-268.63635570661148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-4.0869907831506596E-15</v>
      </c>
      <c r="AI55">
        <f t="shared" si="25"/>
        <v>-4.087138614777874E-15</v>
      </c>
      <c r="AJ55">
        <f t="shared" si="7"/>
        <v>-32.236362684793392</v>
      </c>
      <c r="AK55">
        <f t="shared" si="22"/>
        <v>-21.061090287398343</v>
      </c>
      <c r="AL55">
        <f t="shared" si="26"/>
        <v>-53.297452972191742</v>
      </c>
      <c r="AN55">
        <f t="shared" si="27"/>
        <v>0</v>
      </c>
      <c r="AO55">
        <f t="shared" si="27"/>
        <v>0</v>
      </c>
      <c r="AP55">
        <f t="shared" si="27"/>
        <v>-1.0430965770958553E-21</v>
      </c>
      <c r="AQ55">
        <f t="shared" si="27"/>
        <v>-2.8837713396334541E-17</v>
      </c>
      <c r="AR55">
        <f t="shared" si="27"/>
        <v>-2.8838756492911633E-17</v>
      </c>
      <c r="AS55">
        <f t="shared" si="27"/>
        <v>-0.22745903706876464</v>
      </c>
      <c r="AT55">
        <f t="shared" si="27"/>
        <v>-0.14860657088492618</v>
      </c>
      <c r="AU55">
        <f t="shared" si="23"/>
        <v>-0.37606560795369087</v>
      </c>
      <c r="AW55">
        <v>52</v>
      </c>
      <c r="AX55">
        <f>IF(Z55&gt;0, (R55*SUMPRODUCT(K55:$K$98, X55:$X$98)-K55*$AZ$3)/Z55, 0)</f>
        <v>-4.5429445776976499E+22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100000</v>
      </c>
      <c r="S56">
        <f t="shared" si="1"/>
        <v>-3.3653964555925424E+23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-268.63635570661148</v>
      </c>
      <c r="AC56">
        <f t="shared" si="2"/>
        <v>-239.85388902376019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-5.1414262463490386E-16</v>
      </c>
      <c r="AI56">
        <f t="shared" si="25"/>
        <v>-5.1416044228968749E-16</v>
      </c>
      <c r="AJ56">
        <f t="shared" si="7"/>
        <v>-28.782466682851293</v>
      </c>
      <c r="AK56">
        <f t="shared" si="22"/>
        <v>-18.804544899462805</v>
      </c>
      <c r="AL56">
        <f t="shared" si="26"/>
        <v>-47.587011582314098</v>
      </c>
      <c r="AN56">
        <f t="shared" si="27"/>
        <v>0</v>
      </c>
      <c r="AO56">
        <f t="shared" si="27"/>
        <v>0</v>
      </c>
      <c r="AP56">
        <f t="shared" si="27"/>
        <v>-1.1225086091735514E-22</v>
      </c>
      <c r="AQ56">
        <f t="shared" si="27"/>
        <v>-3.2390880253480669E-18</v>
      </c>
      <c r="AR56">
        <f t="shared" si="27"/>
        <v>-3.2392002762089841E-18</v>
      </c>
      <c r="AS56">
        <f t="shared" si="27"/>
        <v>-0.18132895174487007</v>
      </c>
      <c r="AT56">
        <f t="shared" si="27"/>
        <v>-0.11846824847331486</v>
      </c>
      <c r="AU56">
        <f t="shared" si="23"/>
        <v>-0.2997972002181849</v>
      </c>
      <c r="AW56">
        <v>53</v>
      </c>
      <c r="AX56">
        <f>IF(Z56&gt;0, (R56*SUMPRODUCT(K56:$K$98, X56:$X$98)-K56*$AZ$3)/Z56, 0)</f>
        <v>-3.3653964555925424E+23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100000</v>
      </c>
      <c r="S57">
        <f t="shared" si="1"/>
        <v>-2.5928793982149819E+24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-239.85388902376019</v>
      </c>
      <c r="AC57">
        <f t="shared" si="2"/>
        <v>-214.15525805692874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-6.2298552395974489E-17</v>
      </c>
      <c r="AI57">
        <f t="shared" si="25"/>
        <v>-6.2300617236111331E-17</v>
      </c>
      <c r="AJ57">
        <f t="shared" si="7"/>
        <v>-25.698630966831445</v>
      </c>
      <c r="AK57">
        <f t="shared" si="22"/>
        <v>-16.789772231663214</v>
      </c>
      <c r="AL57">
        <f t="shared" si="26"/>
        <v>-42.488403198494659</v>
      </c>
      <c r="AN57">
        <f t="shared" si="27"/>
        <v>0</v>
      </c>
      <c r="AO57">
        <f t="shared" si="27"/>
        <v>0</v>
      </c>
      <c r="AP57">
        <f t="shared" si="27"/>
        <v>-1.1614688083615181E-23</v>
      </c>
      <c r="AQ57">
        <f t="shared" si="27"/>
        <v>-3.5042822019475914E-19</v>
      </c>
      <c r="AR57">
        <f t="shared" si="27"/>
        <v>-3.5043983488284278E-19</v>
      </c>
      <c r="AS57">
        <f t="shared" si="27"/>
        <v>-0.14455433015375443</v>
      </c>
      <c r="AT57">
        <f t="shared" si="27"/>
        <v>-9.4442162367119595E-2</v>
      </c>
      <c r="AU57">
        <f t="shared" si="23"/>
        <v>-0.23899649252087404</v>
      </c>
      <c r="AW57">
        <v>54</v>
      </c>
      <c r="AX57">
        <f>IF(Z57&gt;0, (R57*SUMPRODUCT(K57:$K$98, X57:$X$98)-K57*$AZ$3)/Z57, 0)</f>
        <v>-2.5928793982149819E+24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100000</v>
      </c>
      <c r="S58">
        <f t="shared" si="1"/>
        <v>-2.0811214749755013E+25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-214.15525805692874</v>
      </c>
      <c r="AC58">
        <f t="shared" si="2"/>
        <v>-191.2100518365435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-7.2579832277463097E-18</v>
      </c>
      <c r="AI58">
        <f t="shared" si="25"/>
        <v>-7.2582129236748465E-18</v>
      </c>
      <c r="AJ58">
        <f t="shared" si="7"/>
        <v>-22.945206220385245</v>
      </c>
      <c r="AK58">
        <f t="shared" si="22"/>
        <v>-14.990868063985014</v>
      </c>
      <c r="AL58">
        <f t="shared" si="26"/>
        <v>-37.936074284370257</v>
      </c>
      <c r="AN58">
        <f t="shared" si="27"/>
        <v>0</v>
      </c>
      <c r="AO58">
        <f t="shared" si="27"/>
        <v>0</v>
      </c>
      <c r="AP58">
        <f t="shared" si="27"/>
        <v>-1.153603040853835E-24</v>
      </c>
      <c r="AQ58">
        <f t="shared" si="27"/>
        <v>-3.6451806417938333E-20</v>
      </c>
      <c r="AR58">
        <f t="shared" si="27"/>
        <v>-3.6452960020979195E-20</v>
      </c>
      <c r="AS58">
        <f t="shared" si="27"/>
        <v>-0.11523782697206203</v>
      </c>
      <c r="AT58">
        <f t="shared" si="27"/>
        <v>-7.5288713621747119E-2</v>
      </c>
      <c r="AU58">
        <f t="shared" si="23"/>
        <v>-0.19052654059380913</v>
      </c>
      <c r="AW58">
        <v>55</v>
      </c>
      <c r="AX58">
        <f>IF(Z58&gt;0, (R58*SUMPRODUCT(K58:$K$98, X58:$X$98)-K58*$AZ$3)/Z58, 0)</f>
        <v>-2.0811214749755013E+25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100000</v>
      </c>
      <c r="S59">
        <f t="shared" si="1"/>
        <v>-1.7428334178016116E+26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-191.2100518365435</v>
      </c>
      <c r="AC59">
        <f t="shared" si="2"/>
        <v>-170.72326056834243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-8.116385743582652E-19</v>
      </c>
      <c r="AI59">
        <f t="shared" si="25"/>
        <v>-8.1166306368392654E-19</v>
      </c>
      <c r="AJ59">
        <f t="shared" si="7"/>
        <v>-20.486791268201074</v>
      </c>
      <c r="AK59">
        <f t="shared" si="22"/>
        <v>-13.384703628558047</v>
      </c>
      <c r="AL59">
        <f t="shared" si="26"/>
        <v>-33.871494896759117</v>
      </c>
      <c r="AN59">
        <f t="shared" si="27"/>
        <v>0</v>
      </c>
      <c r="AO59">
        <f t="shared" si="27"/>
        <v>0</v>
      </c>
      <c r="AP59">
        <f t="shared" si="27"/>
        <v>-1.0981505889832755E-25</v>
      </c>
      <c r="AQ59">
        <f t="shared" si="27"/>
        <v>-3.6395505159970341E-21</v>
      </c>
      <c r="AR59">
        <f t="shared" si="27"/>
        <v>-3.6396603310559328E-21</v>
      </c>
      <c r="AS59">
        <f t="shared" si="27"/>
        <v>-9.1866890124411515E-2</v>
      </c>
      <c r="AT59">
        <f t="shared" si="27"/>
        <v>-6.001970154794891E-2</v>
      </c>
      <c r="AU59">
        <f t="shared" si="23"/>
        <v>-0.1518865916723604</v>
      </c>
      <c r="AW59">
        <v>56</v>
      </c>
      <c r="AX59">
        <f>IF(Z59&gt;0, (R59*SUMPRODUCT(K59:$K$98, X59:$X$98)-K59*$AZ$3)/Z59, 0)</f>
        <v>-1.7428334178016116E+26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100000</v>
      </c>
      <c r="S60">
        <f t="shared" si="1"/>
        <v>-1.5369443306734825E+27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-170.72326056834243</v>
      </c>
      <c r="AC60">
        <f t="shared" si="2"/>
        <v>-152.43148265030572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-8.7059902433788561E-20</v>
      </c>
      <c r="AI60">
        <f t="shared" si="25"/>
        <v>-8.7062381890584887E-20</v>
      </c>
      <c r="AJ60">
        <f t="shared" si="7"/>
        <v>-18.291777918036701</v>
      </c>
      <c r="AK60">
        <f t="shared" si="22"/>
        <v>-11.95062823978397</v>
      </c>
      <c r="AL60">
        <f t="shared" si="26"/>
        <v>-30.242406157820671</v>
      </c>
      <c r="AN60">
        <f t="shared" si="27"/>
        <v>0</v>
      </c>
      <c r="AO60">
        <f t="shared" si="27"/>
        <v>0</v>
      </c>
      <c r="AP60">
        <f t="shared" si="27"/>
        <v>-9.9271273872280323E-27</v>
      </c>
      <c r="AQ60">
        <f t="shared" si="27"/>
        <v>-3.4856616298446026E-22</v>
      </c>
      <c r="AR60">
        <f t="shared" si="27"/>
        <v>-3.4857609011184752E-22</v>
      </c>
      <c r="AS60">
        <f t="shared" si="27"/>
        <v>-7.3235722356833274E-2</v>
      </c>
      <c r="AT60">
        <f t="shared" si="27"/>
        <v>-4.7847338606464375E-2</v>
      </c>
      <c r="AU60">
        <f t="shared" si="23"/>
        <v>-0.12108306096329764</v>
      </c>
      <c r="AW60">
        <v>57</v>
      </c>
      <c r="AX60">
        <f>IF(Z60&gt;0, (R60*SUMPRODUCT(K60:$K$98, X60:$X$98)-K60*$AZ$3)/Z60, 0)</f>
        <v>-1.5369443306734825E+27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100000</v>
      </c>
      <c r="S61">
        <f t="shared" si="1"/>
        <v>-1.4308544984259588E+28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-152.43148265030572</v>
      </c>
      <c r="AC61">
        <f t="shared" si="2"/>
        <v>-136.09953808063011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-8.8674722687791648E-21</v>
      </c>
      <c r="AI61">
        <f t="shared" si="25"/>
        <v>-8.8677100629403292E-21</v>
      </c>
      <c r="AJ61">
        <f t="shared" si="7"/>
        <v>-16.331944569675613</v>
      </c>
      <c r="AK61">
        <f t="shared" si="22"/>
        <v>-10.670203785521402</v>
      </c>
      <c r="AL61">
        <f t="shared" si="26"/>
        <v>-27.002148355197015</v>
      </c>
      <c r="AN61">
        <f t="shared" si="27"/>
        <v>0</v>
      </c>
      <c r="AO61">
        <f t="shared" si="27"/>
        <v>0</v>
      </c>
      <c r="AP61">
        <f t="shared" si="27"/>
        <v>-8.5006123883081935E-28</v>
      </c>
      <c r="AQ61">
        <f t="shared" si="27"/>
        <v>-3.1699241163804414E-23</v>
      </c>
      <c r="AR61">
        <f t="shared" si="27"/>
        <v>-3.1700091225043242E-23</v>
      </c>
      <c r="AS61">
        <f t="shared" si="27"/>
        <v>-5.8383069480893821E-2</v>
      </c>
      <c r="AT61">
        <f t="shared" si="27"/>
        <v>-3.8143605394183967E-2</v>
      </c>
      <c r="AU61">
        <f t="shared" si="23"/>
        <v>-9.6526674875077781E-2</v>
      </c>
      <c r="AW61">
        <v>58</v>
      </c>
      <c r="AX61">
        <f>IF(Z61&gt;0, (R61*SUMPRODUCT(K61:$K$98, X61:$X$98)-K61*$AZ$3)/Z61, 0)</f>
        <v>-1.4308544984259588E+28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100000</v>
      </c>
      <c r="S62">
        <f t="shared" si="1"/>
        <v>-1.4100845041764307E+29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-136.09953808063011</v>
      </c>
      <c r="AC62">
        <f t="shared" si="2"/>
        <v>-121.5174447148483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-8.5548745809565052E-22</v>
      </c>
      <c r="AI62">
        <f t="shared" si="25"/>
        <v>-8.5550900245067939E-22</v>
      </c>
      <c r="AJ62">
        <f t="shared" si="7"/>
        <v>-14.582093365781816</v>
      </c>
      <c r="AK62">
        <f t="shared" si="22"/>
        <v>-9.5269676656441096</v>
      </c>
      <c r="AL62">
        <f t="shared" si="26"/>
        <v>-24.109061031425924</v>
      </c>
      <c r="AN62">
        <f t="shared" si="27"/>
        <v>0</v>
      </c>
      <c r="AO62">
        <f t="shared" si="27"/>
        <v>0</v>
      </c>
      <c r="AP62">
        <f t="shared" si="27"/>
        <v>-6.8764533563049208E-29</v>
      </c>
      <c r="AQ62">
        <f t="shared" si="27"/>
        <v>-2.7305155316139141E-24</v>
      </c>
      <c r="AR62">
        <f t="shared" si="27"/>
        <v>-2.730584296147477E-24</v>
      </c>
      <c r="AS62">
        <f t="shared" si="27"/>
        <v>-4.6542625542804437E-2</v>
      </c>
      <c r="AT62">
        <f t="shared" si="27"/>
        <v>-3.0407848687965533E-2</v>
      </c>
      <c r="AU62">
        <f t="shared" si="23"/>
        <v>-7.6950474230769964E-2</v>
      </c>
      <c r="AW62">
        <v>59</v>
      </c>
      <c r="AX62">
        <f>IF(Z62&gt;0, (R62*SUMPRODUCT(K62:$K$98, X62:$X$98)-K62*$AZ$3)/Z62, 0)</f>
        <v>-1.4100845041764307E+29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100000</v>
      </c>
      <c r="S63">
        <f t="shared" si="1"/>
        <v>-1.4753081044416131E+30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-121.5174447148483</v>
      </c>
      <c r="AC63">
        <f t="shared" si="2"/>
        <v>-108.49771849540024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-7.7961404575337248E-23</v>
      </c>
      <c r="AI63">
        <f t="shared" si="25"/>
        <v>-7.796324313567201E-23</v>
      </c>
      <c r="AJ63">
        <f t="shared" si="7"/>
        <v>-13.01972621944806</v>
      </c>
      <c r="AK63">
        <f t="shared" si="22"/>
        <v>-8.506221130039382</v>
      </c>
      <c r="AL63">
        <f t="shared" si="26"/>
        <v>-21.525947349487442</v>
      </c>
      <c r="AN63">
        <f t="shared" si="27"/>
        <v>0</v>
      </c>
      <c r="AO63">
        <f t="shared" si="27"/>
        <v>0</v>
      </c>
      <c r="AP63">
        <f t="shared" si="27"/>
        <v>-5.2395123455015266E-30</v>
      </c>
      <c r="AQ63">
        <f t="shared" si="27"/>
        <v>-2.2217369428734645E-25</v>
      </c>
      <c r="AR63">
        <f t="shared" si="27"/>
        <v>-2.2217893379969195E-25</v>
      </c>
      <c r="AS63">
        <f t="shared" si="27"/>
        <v>-3.7103496127873462E-2</v>
      </c>
      <c r="AT63">
        <f t="shared" si="27"/>
        <v>-2.4240950803543947E-2</v>
      </c>
      <c r="AU63">
        <f t="shared" si="23"/>
        <v>-6.1344446931417412E-2</v>
      </c>
      <c r="AW63">
        <v>60</v>
      </c>
      <c r="AX63">
        <f>IF(Z63&gt;0, (R63*SUMPRODUCT(K63:$K$98, X63:$X$98)-K63*$AZ$3)/Z63, 0)</f>
        <v>-1.4753081044416131E+30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100000</v>
      </c>
      <c r="S64">
        <f t="shared" si="1"/>
        <v>-1.6439855515384492E+31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-108.49771849540024</v>
      </c>
      <c r="AC64">
        <f t="shared" si="2"/>
        <v>-96.872962942321664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-6.6914421475238333E-24</v>
      </c>
      <c r="AI64">
        <f t="shared" si="25"/>
        <v>-6.69158946171837E-24</v>
      </c>
      <c r="AJ64">
        <f t="shared" si="7"/>
        <v>-11.624755553078572</v>
      </c>
      <c r="AK64">
        <f t="shared" si="22"/>
        <v>-7.5948402946780176</v>
      </c>
      <c r="AL64">
        <f t="shared" si="26"/>
        <v>-19.21959584775659</v>
      </c>
      <c r="AN64">
        <f t="shared" si="27"/>
        <v>0</v>
      </c>
      <c r="AO64">
        <f t="shared" si="27"/>
        <v>0</v>
      </c>
      <c r="AP64">
        <f t="shared" si="27"/>
        <v>-3.7483449800292233E-31</v>
      </c>
      <c r="AQ64">
        <f t="shared" si="27"/>
        <v>-1.702608065815442E-26</v>
      </c>
      <c r="AR64">
        <f t="shared" si="27"/>
        <v>-1.7026455492652421E-26</v>
      </c>
      <c r="AS64">
        <f t="shared" si="27"/>
        <v>-2.9578679948878583E-2</v>
      </c>
      <c r="AT64">
        <f t="shared" si="27"/>
        <v>-1.9324737566600719E-2</v>
      </c>
      <c r="AU64">
        <f t="shared" si="23"/>
        <v>-4.8903417515479303E-2</v>
      </c>
      <c r="AW64">
        <v>61</v>
      </c>
      <c r="AX64">
        <f>IF(Z64&gt;0, (R64*SUMPRODUCT(K64:$K$98, X64:$X$98)-K64*$AZ$3)/Z64, 0)</f>
        <v>-1.6439855515384492E+31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100000</v>
      </c>
      <c r="S65">
        <f t="shared" si="1"/>
        <v>-1.9587549489599379E+32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-96.872962942321664</v>
      </c>
      <c r="AC65">
        <f t="shared" si="2"/>
        <v>-86.493716912787193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-5.3920671279053075E-25</v>
      </c>
      <c r="AI65">
        <f t="shared" si="25"/>
        <v>-5.3921775216492505E-25</v>
      </c>
      <c r="AJ65">
        <f t="shared" si="7"/>
        <v>-10.379246029534471</v>
      </c>
      <c r="AK65">
        <f t="shared" si="22"/>
        <v>-6.7811074059625174</v>
      </c>
      <c r="AL65">
        <f t="shared" si="26"/>
        <v>-17.160353435496987</v>
      </c>
      <c r="AN65">
        <f t="shared" si="27"/>
        <v>0</v>
      </c>
      <c r="AO65">
        <f t="shared" si="27"/>
        <v>0</v>
      </c>
      <c r="AP65">
        <f t="shared" si="27"/>
        <v>-2.5079645803626107E-32</v>
      </c>
      <c r="AQ65">
        <f t="shared" si="27"/>
        <v>-1.2249891061529708E-27</v>
      </c>
      <c r="AR65">
        <f t="shared" si="27"/>
        <v>-1.2250141857987746E-27</v>
      </c>
      <c r="AS65">
        <f t="shared" si="27"/>
        <v>-2.3579942561287207E-2</v>
      </c>
      <c r="AT65">
        <f t="shared" si="27"/>
        <v>-1.5405562473374301E-2</v>
      </c>
      <c r="AU65">
        <f t="shared" si="23"/>
        <v>-3.8985505034661506E-2</v>
      </c>
      <c r="AW65">
        <v>62</v>
      </c>
      <c r="AX65">
        <f>IF(Z65&gt;0, (R65*SUMPRODUCT(K65:$K$98, X65:$X$98)-K65*$AZ$3)/Z65, 0)</f>
        <v>-1.9587549489599379E+32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100000</v>
      </c>
      <c r="S66">
        <f t="shared" si="1"/>
        <v>-2.5073432964308206E+33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-86.493716912787193</v>
      </c>
      <c r="AC66">
        <f t="shared" si="2"/>
        <v>-77.226532957845691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-4.0635908266302228E-26</v>
      </c>
      <c r="AI66">
        <f t="shared" si="25"/>
        <v>-4.0636678269885977E-26</v>
      </c>
      <c r="AJ66">
        <f t="shared" si="7"/>
        <v>-9.2671839549415012</v>
      </c>
      <c r="AK66">
        <f t="shared" si="22"/>
        <v>-6.054560183895104</v>
      </c>
      <c r="AL66">
        <f t="shared" si="26"/>
        <v>-15.321744138836605</v>
      </c>
      <c r="AN66">
        <f t="shared" si="27"/>
        <v>0</v>
      </c>
      <c r="AO66">
        <f t="shared" si="27"/>
        <v>0</v>
      </c>
      <c r="AP66">
        <f t="shared" si="27"/>
        <v>-1.5618943722243563E-33</v>
      </c>
      <c r="AQ66">
        <f t="shared" si="27"/>
        <v>-8.2426884459637728E-29</v>
      </c>
      <c r="AR66">
        <f t="shared" si="27"/>
        <v>-8.2428446354009941E-29</v>
      </c>
      <c r="AS66">
        <f t="shared" si="27"/>
        <v>-1.8797785842862905E-2</v>
      </c>
      <c r="AT66">
        <f t="shared" si="27"/>
        <v>-1.2281220084003744E-2</v>
      </c>
      <c r="AU66">
        <f t="shared" si="23"/>
        <v>-3.1079005926866649E-2</v>
      </c>
      <c r="AW66">
        <v>63</v>
      </c>
      <c r="AX66">
        <f>IF(Z66&gt;0, (R66*SUMPRODUCT(K66:$K$98, X66:$X$98)-K66*$AZ$3)/Z66, 0)</f>
        <v>-2.5073432964308206E+33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-3.4674373080331934E+34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-77.226532957845691</v>
      </c>
      <c r="AC67">
        <f t="shared" ref="AC67:AC69" si="30">S67*Z67</f>
        <v>-68.952261569505083</v>
      </c>
      <c r="AE67">
        <f t="shared" ref="AE67:AE69" si="31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2">-X67*R67</f>
        <v>-2.8503576430162666E-27</v>
      </c>
      <c r="AI67">
        <f t="shared" ref="AI67:AI69" si="33">SUM(AE67:AH67)</f>
        <v>-2.8504073571534262E-27</v>
      </c>
      <c r="AJ67">
        <f t="shared" ref="AJ67:AJ69" si="34">AB67-AC67</f>
        <v>-8.2742713883406083</v>
      </c>
      <c r="AK67">
        <f t="shared" si="22"/>
        <v>-5.4058573070491986</v>
      </c>
      <c r="AL67">
        <f t="shared" si="26"/>
        <v>-13.680128695389808</v>
      </c>
      <c r="AN67">
        <f t="shared" si="27"/>
        <v>0</v>
      </c>
      <c r="AO67">
        <f t="shared" si="27"/>
        <v>0</v>
      </c>
      <c r="AP67">
        <f t="shared" si="27"/>
        <v>-9.0036954613953896E-35</v>
      </c>
      <c r="AQ67">
        <f t="shared" si="27"/>
        <v>-5.1622644261945854E-30</v>
      </c>
      <c r="AR67">
        <f t="shared" si="27"/>
        <v>-5.1623544631491994E-30</v>
      </c>
      <c r="AS67">
        <f t="shared" si="27"/>
        <v>-1.4985479785445522E-2</v>
      </c>
      <c r="AT67">
        <f t="shared" si="27"/>
        <v>-9.7905134598244101E-3</v>
      </c>
      <c r="AU67">
        <f t="shared" si="23"/>
        <v>-2.4775993245269932E-2</v>
      </c>
      <c r="AW67">
        <v>64</v>
      </c>
      <c r="AX67">
        <f>IF(Z67&gt;0, (R67*SUMPRODUCT(K67:$K$98, X67:$X$98)-K67*$AZ$3)/Z67, 0)</f>
        <v>-3.4674373080331934E+34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8"/>
        <v>100000</v>
      </c>
      <c r="S68">
        <f t="shared" si="29"/>
        <v>-5.214070693751134E+35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-68.952261569505083</v>
      </c>
      <c r="AC68">
        <f t="shared" si="30"/>
        <v>-61.564519258486683</v>
      </c>
      <c r="AE68">
        <f t="shared" si="31"/>
        <v>0</v>
      </c>
      <c r="AF68">
        <f t="shared" si="24"/>
        <v>0</v>
      </c>
      <c r="AG68">
        <f t="shared" si="24"/>
        <v>-2.9518452507879027E-33</v>
      </c>
      <c r="AH68">
        <f t="shared" si="32"/>
        <v>-1.8506060214873458E-28</v>
      </c>
      <c r="AI68">
        <f t="shared" si="33"/>
        <v>-1.8506355399398537E-28</v>
      </c>
      <c r="AJ68">
        <f t="shared" si="34"/>
        <v>-7.3877423110183997</v>
      </c>
      <c r="AK68">
        <f t="shared" si="22"/>
        <v>-4.8266583098653566</v>
      </c>
      <c r="AL68">
        <f t="shared" si="26"/>
        <v>-12.214400620883756</v>
      </c>
      <c r="AN68">
        <f t="shared" si="27"/>
        <v>0</v>
      </c>
      <c r="AO68">
        <f t="shared" si="27"/>
        <v>0</v>
      </c>
      <c r="AP68">
        <f t="shared" si="27"/>
        <v>-4.7732749830501022E-36</v>
      </c>
      <c r="AQ68">
        <f t="shared" si="27"/>
        <v>-2.992518467385651E-31</v>
      </c>
      <c r="AR68">
        <f t="shared" si="27"/>
        <v>-2.9925662001354818E-31</v>
      </c>
      <c r="AS68">
        <f t="shared" si="27"/>
        <v>-1.1946332737121748E-2</v>
      </c>
      <c r="AT68">
        <f t="shared" si="27"/>
        <v>-7.8049373882528783E-3</v>
      </c>
      <c r="AU68">
        <f t="shared" si="23"/>
        <v>-1.9751270125374625E-2</v>
      </c>
      <c r="AW68">
        <v>65</v>
      </c>
      <c r="AX68">
        <f>IF(Z68&gt;0, (R68*SUMPRODUCT(K68:$K$98, X68:$X$98)-K68*$AZ$3)/Z68, 0)</f>
        <v>-5.214070693751134E+35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-61.564519258486683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-1.180738100315161E-29</v>
      </c>
      <c r="AI69">
        <f t="shared" si="33"/>
        <v>-1.180738100315161E-29</v>
      </c>
      <c r="AJ69">
        <f t="shared" si="34"/>
        <v>-61.564519258486683</v>
      </c>
      <c r="AK69">
        <f t="shared" si="22"/>
        <v>-4.3095163480940686</v>
      </c>
      <c r="AL69">
        <f t="shared" si="26"/>
        <v>-65.874035606580748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-1.7047410653750365E-32</v>
      </c>
      <c r="AR69">
        <f t="shared" si="27"/>
        <v>-1.7047410653750365E-32</v>
      </c>
      <c r="AS69">
        <f t="shared" si="27"/>
        <v>-8.8886404294060639E-2</v>
      </c>
      <c r="AT69">
        <f t="shared" si="27"/>
        <v>-6.2220483005842459E-3</v>
      </c>
      <c r="AU69">
        <f t="shared" si="23"/>
        <v>-9.5108452594644885E-2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61198.728413319106</v>
      </c>
      <c r="AO71" s="8">
        <f t="shared" si="47"/>
        <v>-6119.8728413319113</v>
      </c>
      <c r="AP71" s="8">
        <f t="shared" si="47"/>
        <v>-352.20304129690209</v>
      </c>
      <c r="AQ71" s="8">
        <f t="shared" si="47"/>
        <v>-38072.169408953727</v>
      </c>
      <c r="AR71" s="8">
        <f t="shared" si="47"/>
        <v>16654.483121736564</v>
      </c>
      <c r="AS71" s="8">
        <f t="shared" si="47"/>
        <v>70.264073587775442</v>
      </c>
      <c r="AT71" s="8">
        <f t="shared" si="47"/>
        <v>-335.83049489398968</v>
      </c>
      <c r="AU71" s="8">
        <f t="shared" si="47"/>
        <v>16388.916700430338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4C6E9-3BB6-4C7D-B9AB-8B90DF3EC53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17311.323049707149</v>
      </c>
      <c r="K3">
        <v>1</v>
      </c>
      <c r="L3" s="2">
        <v>0</v>
      </c>
      <c r="O3">
        <f>$C$3</f>
        <v>17311.323049707149</v>
      </c>
      <c r="P3">
        <f>O3*C5</f>
        <v>1731.132304970715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17311.323049707149</v>
      </c>
      <c r="AF3">
        <f t="shared" ref="AF3:AG34" si="4">-$Z3*P3</f>
        <v>-1731.132304970715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15380.190744736434</v>
      </c>
      <c r="AJ3">
        <f t="shared" ref="AJ3:AJ66" si="7">AB3-AC3</f>
        <v>0</v>
      </c>
      <c r="AL3">
        <f t="shared" ref="AL3:AL34" si="8">SUM(AI3:AK3)</f>
        <v>15380.190744736434</v>
      </c>
      <c r="AN3">
        <f t="shared" ref="AN3:AU34" si="9">AE3*$K3</f>
        <v>17311.323049707149</v>
      </c>
      <c r="AO3">
        <f t="shared" si="9"/>
        <v>-1731.132304970715</v>
      </c>
      <c r="AP3">
        <f t="shared" si="9"/>
        <v>-200</v>
      </c>
      <c r="AQ3">
        <f t="shared" si="9"/>
        <v>0</v>
      </c>
      <c r="AR3">
        <f t="shared" si="9"/>
        <v>15380.190744736434</v>
      </c>
      <c r="AS3">
        <f t="shared" si="9"/>
        <v>0</v>
      </c>
      <c r="AT3">
        <f t="shared" si="9"/>
        <v>0</v>
      </c>
      <c r="AU3">
        <f t="shared" si="9"/>
        <v>15380.190744736434</v>
      </c>
      <c r="AW3">
        <v>0</v>
      </c>
      <c r="AX3">
        <f>IF(Z3&gt;0, (R3*SUMPRODUCT(K3:$K$98, X3:$X$98)-K3*$AZ$3)/Z3, 0)</f>
        <v>0</v>
      </c>
      <c r="AZ3">
        <f>C6*SUMPRODUCT(X4:X98, K4:K98)/1</f>
        <v>8898.2436926912724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250000</v>
      </c>
      <c r="S4">
        <f t="shared" si="1"/>
        <v>603.57017670692699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596.86885110971343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-275.70274999999998</v>
      </c>
      <c r="AI4">
        <f t="shared" si="6"/>
        <v>-275.70274999999998</v>
      </c>
      <c r="AJ4">
        <f t="shared" si="7"/>
        <v>-596.86885110971343</v>
      </c>
      <c r="AK4">
        <f>G4*SUM(AB4, AE4:AF4)</f>
        <v>0</v>
      </c>
      <c r="AL4">
        <f t="shared" si="8"/>
        <v>-872.57160110971336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-257.2093945330721</v>
      </c>
      <c r="AR4">
        <f t="shared" si="9"/>
        <v>-257.2093945330721</v>
      </c>
      <c r="AS4">
        <f t="shared" si="9"/>
        <v>-556.83258803033254</v>
      </c>
      <c r="AT4">
        <f t="shared" si="9"/>
        <v>0</v>
      </c>
      <c r="AU4">
        <f t="shared" si="9"/>
        <v>-814.04198256340453</v>
      </c>
      <c r="AW4">
        <v>1</v>
      </c>
      <c r="AX4">
        <f>IF(Z4&gt;0, (R4*SUMPRODUCT(K4:$K$98, X4:$X$98)-K4*$AZ$3)/Z4, 0)</f>
        <v>603.57017670692699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250000</v>
      </c>
      <c r="S5">
        <f t="shared" si="1"/>
        <v>1055.3922120459913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596.86885110971343</v>
      </c>
      <c r="AC5">
        <f t="shared" si="2"/>
        <v>1032.0747733355056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-275.46027868751702</v>
      </c>
      <c r="AI5">
        <f t="shared" si="6"/>
        <v>-299.90793808739829</v>
      </c>
      <c r="AJ5">
        <f t="shared" si="7"/>
        <v>-435.20592222579216</v>
      </c>
      <c r="AK5">
        <f>G5*SUM(AB5, AE5:AF5)</f>
        <v>24.471622895498253</v>
      </c>
      <c r="AL5">
        <f t="shared" si="8"/>
        <v>-710.64223741769217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-235.54829285595477</v>
      </c>
      <c r="AR5">
        <f t="shared" si="9"/>
        <v>-256.45368242211595</v>
      </c>
      <c r="AS5">
        <f t="shared" si="9"/>
        <v>-372.14807343376253</v>
      </c>
      <c r="AT5">
        <f t="shared" si="9"/>
        <v>20.92588094339472</v>
      </c>
      <c r="AU5">
        <f t="shared" si="9"/>
        <v>-607.67587491248378</v>
      </c>
      <c r="AW5">
        <v>2</v>
      </c>
      <c r="AX5">
        <f>IF(Z5&gt;0, (R5*SUMPRODUCT(K5:$K$98, X5:$X$98)-K5*$AZ$3)/Z5, 0)</f>
        <v>1055.3922120459913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250000</v>
      </c>
      <c r="S6">
        <f t="shared" si="1"/>
        <v>1593.8507456197301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1032.0747733355056</v>
      </c>
      <c r="AC6">
        <f t="shared" si="2"/>
        <v>1541.2915760530877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-275.88254621708791</v>
      </c>
      <c r="AI6">
        <f t="shared" si="6"/>
        <v>-300.05814076834861</v>
      </c>
      <c r="AJ6">
        <f t="shared" si="7"/>
        <v>-509.21680271758214</v>
      </c>
      <c r="AK6">
        <f>G6*SUM(AB6, AE6:AF6)</f>
        <v>60.376374240127078</v>
      </c>
      <c r="AL6">
        <f t="shared" si="8"/>
        <v>-748.89856924580363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-212.81856310878982</v>
      </c>
      <c r="AR6">
        <f t="shared" si="9"/>
        <v>-231.46785921413843</v>
      </c>
      <c r="AS6">
        <f t="shared" si="9"/>
        <v>-392.81494879321781</v>
      </c>
      <c r="AT6">
        <f t="shared" si="9"/>
        <v>46.574940632132417</v>
      </c>
      <c r="AU6">
        <f t="shared" si="9"/>
        <v>-577.70786737522383</v>
      </c>
      <c r="AW6">
        <v>3</v>
      </c>
      <c r="AX6">
        <f>IF(Z6&gt;0, (R6*SUMPRODUCT(K6:$K$98, X6:$X$98)-K6*$AZ$3)/Z6, 0)</f>
        <v>1593.8507456197301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250000</v>
      </c>
      <c r="S7">
        <f t="shared" si="1"/>
        <v>2036.4818869455373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1541.2915760530877</v>
      </c>
      <c r="AC7">
        <f t="shared" si="2"/>
        <v>1947.3809084393324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-276.48708815683943</v>
      </c>
      <c r="AI7">
        <f t="shared" si="6"/>
        <v>-300.39327805377189</v>
      </c>
      <c r="AJ7">
        <f t="shared" si="7"/>
        <v>-406.08933238624468</v>
      </c>
      <c r="AK7">
        <f>G7*SUM(AB7, AE7:AF7)</f>
        <v>75.677416384206609</v>
      </c>
      <c r="AL7">
        <f t="shared" si="8"/>
        <v>-630.80519405580992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-194.05414686957698</v>
      </c>
      <c r="AR7">
        <f t="shared" si="9"/>
        <v>-210.83285185821563</v>
      </c>
      <c r="AS7">
        <f t="shared" si="9"/>
        <v>-285.0162713723073</v>
      </c>
      <c r="AT7">
        <f t="shared" si="9"/>
        <v>53.114655630502675</v>
      </c>
      <c r="AU7">
        <f t="shared" si="9"/>
        <v>-442.7344676000202</v>
      </c>
      <c r="AW7">
        <v>4</v>
      </c>
      <c r="AX7">
        <f>IF(Z7&gt;0, (R7*SUMPRODUCT(K7:$K$98, X7:$X$98)-K7*$AZ$3)/Z7, 0)</f>
        <v>2036.4818869455373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250000</v>
      </c>
      <c r="S8">
        <f t="shared" si="1"/>
        <v>2293.8249006934338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1947.3809084393324</v>
      </c>
      <c r="AC8">
        <f t="shared" si="2"/>
        <v>2168.9796411148573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-277.94842464137156</v>
      </c>
      <c r="AI8">
        <f t="shared" si="6"/>
        <v>-301.58775779687051</v>
      </c>
      <c r="AJ8">
        <f t="shared" si="7"/>
        <v>-221.59873267552484</v>
      </c>
      <c r="AK8">
        <f>G8*SUM(AB8, AE8:AF8)</f>
        <v>41.479213349757778</v>
      </c>
      <c r="AL8">
        <f t="shared" si="8"/>
        <v>-481.70727712263755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-182.09632668912099</v>
      </c>
      <c r="AR8">
        <f t="shared" si="9"/>
        <v>-197.58350111204081</v>
      </c>
      <c r="AS8">
        <f t="shared" si="9"/>
        <v>-145.17914707105439</v>
      </c>
      <c r="AT8">
        <f t="shared" si="9"/>
        <v>27.174870282826472</v>
      </c>
      <c r="AU8">
        <f t="shared" si="9"/>
        <v>-315.58777790026869</v>
      </c>
      <c r="AW8">
        <v>5</v>
      </c>
      <c r="AX8">
        <f>IF(Z8&gt;0, (R8*SUMPRODUCT(K8:$K$98, X8:$X$98)-K8*$AZ$3)/Z8, 0)</f>
        <v>2293.8249006934338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250000</v>
      </c>
      <c r="S9">
        <f t="shared" si="1"/>
        <v>2455.1137901621046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2168.9796411148573</v>
      </c>
      <c r="AC9">
        <f t="shared" si="2"/>
        <v>2295.507730819606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-281.80780005334503</v>
      </c>
      <c r="AI9">
        <f t="shared" si="6"/>
        <v>-305.18255909728367</v>
      </c>
      <c r="AJ9">
        <f t="shared" si="7"/>
        <v>-126.52808970474871</v>
      </c>
      <c r="AK9">
        <f t="shared" ref="AK9:AK72" si="22">G9*SUM(AB9:AB9, AE9:AF9)</f>
        <v>12.796979882577658</v>
      </c>
      <c r="AL9">
        <f t="shared" si="8"/>
        <v>-418.91366891945472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-174.85062458570559</v>
      </c>
      <c r="AR9">
        <f t="shared" si="9"/>
        <v>-189.35374060165466</v>
      </c>
      <c r="AS9">
        <f t="shared" si="9"/>
        <v>-78.505689013304846</v>
      </c>
      <c r="AT9">
        <f t="shared" si="9"/>
        <v>7.9400212657557816</v>
      </c>
      <c r="AU9">
        <f t="shared" si="9"/>
        <v>-259.91940834920371</v>
      </c>
      <c r="AW9">
        <v>6</v>
      </c>
      <c r="AX9">
        <f>IF(Z9&gt;0, (R9*SUMPRODUCT(K9:$K$98, X9:$X$98)-K9*$AZ$3)/Z9, 0)</f>
        <v>2455.1137901621046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250000</v>
      </c>
      <c r="S10">
        <f t="shared" si="1"/>
        <v>2600.3594968480702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2295.507730819606</v>
      </c>
      <c r="AC10">
        <f t="shared" si="2"/>
        <v>2404.0140930148491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-286.87023658059366</v>
      </c>
      <c r="AI10">
        <f t="shared" si="6"/>
        <v>-309.98256101043484</v>
      </c>
      <c r="AJ10">
        <f t="shared" si="7"/>
        <v>-108.50636219524313</v>
      </c>
      <c r="AK10">
        <f t="shared" si="22"/>
        <v>9.4115816963603844</v>
      </c>
      <c r="AL10">
        <f t="shared" si="8"/>
        <v>-409.07734150931759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-168.85652857711548</v>
      </c>
      <c r="AR10">
        <f t="shared" si="9"/>
        <v>-182.46082199245771</v>
      </c>
      <c r="AS10">
        <f t="shared" si="9"/>
        <v>-63.868625296275752</v>
      </c>
      <c r="AT10">
        <f t="shared" si="9"/>
        <v>5.5398114234861051</v>
      </c>
      <c r="AU10">
        <f t="shared" si="9"/>
        <v>-240.78963586524736</v>
      </c>
      <c r="AW10">
        <v>7</v>
      </c>
      <c r="AX10">
        <f>IF(Z10&gt;0, (R10*SUMPRODUCT(K10:$K$98, X10:$X$98)-K10*$AZ$3)/Z10, 0)</f>
        <v>2600.3594968480702</v>
      </c>
    </row>
    <row r="11" spans="1:52" x14ac:dyDescent="0.25">
      <c r="A11" t="s">
        <v>33</v>
      </c>
      <c r="C11" s="12">
        <f>AU100</f>
        <v>4834.5482570945351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250000</v>
      </c>
      <c r="S11">
        <f t="shared" si="1"/>
        <v>2730.5490408415467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2404.0140930148491</v>
      </c>
      <c r="AC11">
        <f t="shared" si="2"/>
        <v>2495.9452667887335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-291.55411449214063</v>
      </c>
      <c r="AI11">
        <f t="shared" si="6"/>
        <v>-314.40616026623422</v>
      </c>
      <c r="AJ11">
        <f t="shared" si="7"/>
        <v>-91.931173773884439</v>
      </c>
      <c r="AK11">
        <f t="shared" si="22"/>
        <v>5.7696338232356377</v>
      </c>
      <c r="AL11">
        <f t="shared" si="8"/>
        <v>-400.567700216883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-163.06873429758775</v>
      </c>
      <c r="AR11">
        <f t="shared" si="9"/>
        <v>-175.85008086504439</v>
      </c>
      <c r="AS11">
        <f t="shared" si="9"/>
        <v>-51.417899472665617</v>
      </c>
      <c r="AT11">
        <f t="shared" si="9"/>
        <v>3.2270060278670831</v>
      </c>
      <c r="AU11">
        <f t="shared" si="9"/>
        <v>-224.04097430984291</v>
      </c>
      <c r="AW11">
        <v>8</v>
      </c>
      <c r="AX11">
        <f>IF(Z11&gt;0, (R11*SUMPRODUCT(K11:$K$98, X11:$X$98)-K11*$AZ$3)/Z11, 0)</f>
        <v>2730.5490408415467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250000</v>
      </c>
      <c r="S12">
        <f t="shared" si="1"/>
        <v>2855.0326106953653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2495.9452667887335</v>
      </c>
      <c r="AC12">
        <f t="shared" si="2"/>
        <v>2580.2299639233743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-298.25736026836393</v>
      </c>
      <c r="AI12">
        <f t="shared" si="6"/>
        <v>-320.85105984868972</v>
      </c>
      <c r="AJ12">
        <f t="shared" si="7"/>
        <v>-84.284697134640737</v>
      </c>
      <c r="AK12">
        <f t="shared" si="22"/>
        <v>5.7406741136140873</v>
      </c>
      <c r="AL12">
        <f t="shared" si="8"/>
        <v>-399.39508286971636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-158.52695766803825</v>
      </c>
      <c r="AR12">
        <f t="shared" si="9"/>
        <v>-170.53574918189042</v>
      </c>
      <c r="AS12">
        <f t="shared" si="9"/>
        <v>-44.79821253264091</v>
      </c>
      <c r="AT12">
        <f t="shared" si="9"/>
        <v>3.0512293187871826</v>
      </c>
      <c r="AU12">
        <f t="shared" si="9"/>
        <v>-212.28273239574415</v>
      </c>
      <c r="AW12">
        <v>9</v>
      </c>
      <c r="AX12">
        <f>IF(Z12&gt;0, (R12*SUMPRODUCT(K12:$K$98, X12:$X$98)-K12*$AZ$3)/Z12, 0)</f>
        <v>2855.0326106953653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250000</v>
      </c>
      <c r="S13">
        <f t="shared" si="1"/>
        <v>2972.0331136742748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2580.2299639233743</v>
      </c>
      <c r="AC13">
        <f t="shared" si="2"/>
        <v>2655.48112231717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-305.18846394717531</v>
      </c>
      <c r="AI13">
        <f t="shared" si="6"/>
        <v>-327.52570768530313</v>
      </c>
      <c r="AJ13">
        <f t="shared" si="7"/>
        <v>-75.251158393795777</v>
      </c>
      <c r="AK13">
        <f t="shared" si="22"/>
        <v>5.1604599278467482</v>
      </c>
      <c r="AL13">
        <f t="shared" si="8"/>
        <v>-397.61640615125214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-154.19288303786203</v>
      </c>
      <c r="AR13">
        <f t="shared" si="9"/>
        <v>-165.47851279776515</v>
      </c>
      <c r="AS13">
        <f t="shared" si="9"/>
        <v>-38.019762983854349</v>
      </c>
      <c r="AT13">
        <f t="shared" si="9"/>
        <v>2.6072617024402844</v>
      </c>
      <c r="AU13">
        <f t="shared" si="9"/>
        <v>-200.8910140791792</v>
      </c>
      <c r="AW13">
        <v>10</v>
      </c>
      <c r="AX13">
        <f>IF(Z13&gt;0, (R13*SUMPRODUCT(K13:$K$98, X13:$X$98)-K13*$AZ$3)/Z13, 0)</f>
        <v>2972.0331136742748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250000</v>
      </c>
      <c r="S14">
        <f t="shared" si="1"/>
        <v>3082.4146712704496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2655.48112231717</v>
      </c>
      <c r="AC14">
        <f t="shared" si="2"/>
        <v>2722.698174116349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-313.60797753775591</v>
      </c>
      <c r="AI14">
        <f t="shared" si="6"/>
        <v>-335.69048804074868</v>
      </c>
      <c r="AJ14">
        <f t="shared" si="7"/>
        <v>-67.217051799178989</v>
      </c>
      <c r="AK14">
        <f t="shared" si="22"/>
        <v>4.779866020170906</v>
      </c>
      <c r="AL14">
        <f t="shared" si="8"/>
        <v>-398.12767381975675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-150.64341441701291</v>
      </c>
      <c r="AR14">
        <f t="shared" si="9"/>
        <v>-161.25087666076237</v>
      </c>
      <c r="AS14">
        <f t="shared" si="9"/>
        <v>-32.288101436623933</v>
      </c>
      <c r="AT14">
        <f t="shared" si="9"/>
        <v>2.2960364190598916</v>
      </c>
      <c r="AU14">
        <f t="shared" si="9"/>
        <v>-191.24294167832642</v>
      </c>
      <c r="AW14">
        <v>11</v>
      </c>
      <c r="AX14">
        <f>IF(Z14&gt;0, (R14*SUMPRODUCT(K14:$K$98, X14:$X$98)-K14*$AZ$3)/Z14, 0)</f>
        <v>3082.4146712704496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250000</v>
      </c>
      <c r="S15">
        <f t="shared" si="1"/>
        <v>3196.9158219048695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2722.698174116349</v>
      </c>
      <c r="AC15">
        <f t="shared" si="2"/>
        <v>2791.4275686260489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-326.18539996691192</v>
      </c>
      <c r="AI15">
        <f t="shared" si="6"/>
        <v>-348.01446682487807</v>
      </c>
      <c r="AJ15">
        <f t="shared" si="7"/>
        <v>-68.729394509699887</v>
      </c>
      <c r="AK15">
        <f t="shared" si="22"/>
        <v>11.163062513877032</v>
      </c>
      <c r="AL15">
        <f t="shared" si="8"/>
        <v>-405.58079882070092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-148.64344214922184</v>
      </c>
      <c r="AR15">
        <f t="shared" si="9"/>
        <v>-158.59099846842784</v>
      </c>
      <c r="AS15">
        <f t="shared" si="9"/>
        <v>-31.320144242476655</v>
      </c>
      <c r="AT15">
        <f t="shared" si="9"/>
        <v>5.0870334391359879</v>
      </c>
      <c r="AU15">
        <f t="shared" si="9"/>
        <v>-184.82410927176849</v>
      </c>
      <c r="AW15">
        <v>12</v>
      </c>
      <c r="AX15">
        <f>IF(Z15&gt;0, (R15*SUMPRODUCT(K15:$K$98, X15:$X$98)-K15*$AZ$3)/Z15, 0)</f>
        <v>3196.9158219048695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250000</v>
      </c>
      <c r="S16">
        <f t="shared" si="1"/>
        <v>3315.8649530549146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2791.4275686260489</v>
      </c>
      <c r="AC16">
        <f t="shared" si="2"/>
        <v>2861.8151166376342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-340.89886156347438</v>
      </c>
      <c r="AI16">
        <f t="shared" si="6"/>
        <v>-362.47554786670452</v>
      </c>
      <c r="AJ16">
        <f t="shared" si="7"/>
        <v>-70.387548011585295</v>
      </c>
      <c r="AK16">
        <f t="shared" si="22"/>
        <v>19.819135737244949</v>
      </c>
      <c r="AL16">
        <f t="shared" si="8"/>
        <v>-413.04396014104486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-146.95714754743824</v>
      </c>
      <c r="AR16">
        <f t="shared" si="9"/>
        <v>-156.25858158011886</v>
      </c>
      <c r="AS16">
        <f t="shared" si="9"/>
        <v>-30.343173430383896</v>
      </c>
      <c r="AT16">
        <f t="shared" si="9"/>
        <v>8.5437764193257699</v>
      </c>
      <c r="AU16">
        <f t="shared" si="9"/>
        <v>-178.057978591177</v>
      </c>
      <c r="AW16">
        <v>13</v>
      </c>
      <c r="AX16">
        <f>IF(Z16&gt;0, (R16*SUMPRODUCT(K16:$K$98, X16:$X$98)-K16*$AZ$3)/Z16, 0)</f>
        <v>3315.8649530549146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250000</v>
      </c>
      <c r="S17">
        <f t="shared" si="1"/>
        <v>3452.3595261631458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2861.8151166376342</v>
      </c>
      <c r="AC17">
        <f t="shared" si="2"/>
        <v>2944.9121609039594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-355.61097690197494</v>
      </c>
      <c r="AI17">
        <f t="shared" si="6"/>
        <v>-376.93633524448256</v>
      </c>
      <c r="AJ17">
        <f t="shared" si="7"/>
        <v>-83.097044266325156</v>
      </c>
      <c r="AK17">
        <f t="shared" si="22"/>
        <v>39.493048609599349</v>
      </c>
      <c r="AL17">
        <f t="shared" si="8"/>
        <v>-420.54033090120839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-144.10542645747125</v>
      </c>
      <c r="AR17">
        <f t="shared" si="9"/>
        <v>-152.74717279803082</v>
      </c>
      <c r="AS17">
        <f t="shared" si="9"/>
        <v>-33.673693387296701</v>
      </c>
      <c r="AT17">
        <f t="shared" si="9"/>
        <v>16.003900277692328</v>
      </c>
      <c r="AU17">
        <f t="shared" si="9"/>
        <v>-170.41696590763522</v>
      </c>
      <c r="AW17">
        <v>14</v>
      </c>
      <c r="AX17">
        <f>IF(Z17&gt;0, (R17*SUMPRODUCT(K17:$K$98, X17:$X$98)-K17*$AZ$3)/Z17, 0)</f>
        <v>3452.3595261631458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250000</v>
      </c>
      <c r="S18">
        <f t="shared" si="1"/>
        <v>3608.225691323069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2944.9121609039594</v>
      </c>
      <c r="AC18">
        <f t="shared" si="2"/>
        <v>3041.7361291854554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-370.91792875157142</v>
      </c>
      <c r="AI18">
        <f t="shared" si="6"/>
        <v>-391.99294171777882</v>
      </c>
      <c r="AJ18">
        <f t="shared" si="7"/>
        <v>-96.823968281496036</v>
      </c>
      <c r="AK18">
        <f t="shared" si="22"/>
        <v>63.610102675525525</v>
      </c>
      <c r="AL18">
        <f t="shared" si="8"/>
        <v>-425.20680732374933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-140.26531708690558</v>
      </c>
      <c r="AR18">
        <f t="shared" si="9"/>
        <v>-148.23498678247756</v>
      </c>
      <c r="AS18">
        <f t="shared" si="9"/>
        <v>-36.614689018477364</v>
      </c>
      <c r="AT18">
        <f t="shared" si="9"/>
        <v>24.05462375934129</v>
      </c>
      <c r="AU18">
        <f t="shared" si="9"/>
        <v>-160.79505204161364</v>
      </c>
      <c r="AW18">
        <v>15</v>
      </c>
      <c r="AX18">
        <f>IF(Z18&gt;0, (R18*SUMPRODUCT(K18:$K$98, X18:$X$98)-K18*$AZ$3)/Z18, 0)</f>
        <v>3608.225691323069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250000</v>
      </c>
      <c r="S19">
        <f t="shared" si="1"/>
        <v>3755.4555221115816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3041.7361291854554</v>
      </c>
      <c r="AC19">
        <f t="shared" si="2"/>
        <v>3128.3521416849226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-388.78783494813075</v>
      </c>
      <c r="AI19">
        <f t="shared" si="6"/>
        <v>-409.61321900118128</v>
      </c>
      <c r="AJ19">
        <f t="shared" si="7"/>
        <v>-86.616012499467161</v>
      </c>
      <c r="AK19">
        <f t="shared" si="22"/>
        <v>67.830715680835652</v>
      </c>
      <c r="AL19">
        <f t="shared" si="8"/>
        <v>-428.39851581981281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-137.10990609593389</v>
      </c>
      <c r="AR19">
        <f t="shared" si="9"/>
        <v>-144.45418540525554</v>
      </c>
      <c r="AS19">
        <f t="shared" si="9"/>
        <v>-30.546000344353821</v>
      </c>
      <c r="AT19">
        <f t="shared" si="9"/>
        <v>23.921178137325569</v>
      </c>
      <c r="AU19">
        <f t="shared" si="9"/>
        <v>-151.07900761228379</v>
      </c>
      <c r="AW19">
        <v>16</v>
      </c>
      <c r="AX19">
        <f>IF(Z19&gt;0, (R19*SUMPRODUCT(K19:$K$98, X19:$X$98)-K19*$AZ$3)/Z19, 0)</f>
        <v>3755.4555221115816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250000</v>
      </c>
      <c r="S20">
        <f t="shared" si="1"/>
        <v>3830.652859323573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3128.3521416849226</v>
      </c>
      <c r="AC20">
        <f t="shared" si="2"/>
        <v>3152.8626010125995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-405.94587928466535</v>
      </c>
      <c r="AI20">
        <f t="shared" si="6"/>
        <v>-426.5224149092569</v>
      </c>
      <c r="AJ20">
        <f t="shared" si="7"/>
        <v>-24.510459327676926</v>
      </c>
      <c r="AK20">
        <f t="shared" si="22"/>
        <v>13.451914209245167</v>
      </c>
      <c r="AL20">
        <f t="shared" si="8"/>
        <v>-437.58096002768866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-135.7875950791211</v>
      </c>
      <c r="AR20">
        <f t="shared" si="9"/>
        <v>-142.67038027316383</v>
      </c>
      <c r="AS20">
        <f t="shared" si="9"/>
        <v>-8.1986700597987454</v>
      </c>
      <c r="AT20">
        <f t="shared" si="9"/>
        <v>4.4996221735340534</v>
      </c>
      <c r="AU20">
        <f t="shared" si="9"/>
        <v>-146.36942815942851</v>
      </c>
      <c r="AW20">
        <v>17</v>
      </c>
      <c r="AX20">
        <f>IF(Z20&gt;0, (R20*SUMPRODUCT(K20:$K$98, X20:$X$98)-K20*$AZ$3)/Z20, 0)</f>
        <v>3830.652859323573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250000</v>
      </c>
      <c r="S21">
        <f t="shared" si="1"/>
        <v>3890.068091749481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3152.8626010125995</v>
      </c>
      <c r="AC21">
        <f t="shared" si="2"/>
        <v>3163.1229268751076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-425.72584712316802</v>
      </c>
      <c r="AI21">
        <f t="shared" si="6"/>
        <v>-446.05404480680136</v>
      </c>
      <c r="AJ21">
        <f t="shared" si="7"/>
        <v>-10.260325862508125</v>
      </c>
      <c r="AK21">
        <f t="shared" si="22"/>
        <v>5.0445801616201598</v>
      </c>
      <c r="AL21">
        <f t="shared" si="8"/>
        <v>-451.26979050768932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-135.41644247115696</v>
      </c>
      <c r="AR21">
        <f t="shared" si="9"/>
        <v>-141.88251031920947</v>
      </c>
      <c r="AS21">
        <f t="shared" si="9"/>
        <v>-3.2636421685096302</v>
      </c>
      <c r="AT21">
        <f t="shared" si="9"/>
        <v>1.6045986022773497</v>
      </c>
      <c r="AU21">
        <f t="shared" si="9"/>
        <v>-143.54155388544177</v>
      </c>
      <c r="AW21">
        <v>18</v>
      </c>
      <c r="AX21">
        <f>IF(Z21&gt;0, (R21*SUMPRODUCT(K21:$K$98, X21:$X$98)-K21*$AZ$3)/Z21, 0)</f>
        <v>3890.068091749481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250000</v>
      </c>
      <c r="S22">
        <f t="shared" si="1"/>
        <v>4003.1186359232402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3163.1229268751076</v>
      </c>
      <c r="AC22">
        <f t="shared" si="2"/>
        <v>3215.3417884170003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-446.85261194383611</v>
      </c>
      <c r="AI22">
        <f t="shared" si="6"/>
        <v>-466.93284238943869</v>
      </c>
      <c r="AJ22">
        <f t="shared" si="7"/>
        <v>-52.218861541892693</v>
      </c>
      <c r="AK22">
        <f t="shared" si="22"/>
        <v>66.42558146437726</v>
      </c>
      <c r="AL22">
        <f t="shared" si="8"/>
        <v>-452.72612246695417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-132.71383892603555</v>
      </c>
      <c r="AR22">
        <f t="shared" si="9"/>
        <v>-138.6776050487461</v>
      </c>
      <c r="AS22">
        <f t="shared" si="9"/>
        <v>-15.508839815045629</v>
      </c>
      <c r="AT22">
        <f t="shared" si="9"/>
        <v>19.728191541016724</v>
      </c>
      <c r="AU22">
        <f t="shared" si="9"/>
        <v>-134.45825332277502</v>
      </c>
      <c r="AW22">
        <v>19</v>
      </c>
      <c r="AX22">
        <f>IF(Z22&gt;0, (R22*SUMPRODUCT(K22:$K$98, X22:$X$98)-K22*$AZ$3)/Z22, 0)</f>
        <v>4003.1186359232402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250000</v>
      </c>
      <c r="S23">
        <f t="shared" si="1"/>
        <v>4242.7654371645449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3215.3417884170003</v>
      </c>
      <c r="AC23">
        <f t="shared" si="2"/>
        <v>3365.7798167138776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-469.63522484792696</v>
      </c>
      <c r="AI23">
        <f t="shared" si="6"/>
        <v>-489.46768946658875</v>
      </c>
      <c r="AJ23">
        <f t="shared" si="7"/>
        <v>-150.43802829687729</v>
      </c>
      <c r="AK23">
        <f t="shared" si="22"/>
        <v>225.07392518919005</v>
      </c>
      <c r="AL23">
        <f t="shared" si="8"/>
        <v>-414.83179257427605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-124.53589665356007</v>
      </c>
      <c r="AR23">
        <f t="shared" si="9"/>
        <v>-129.79498633307637</v>
      </c>
      <c r="AS23">
        <f t="shared" si="9"/>
        <v>-39.892524566937745</v>
      </c>
      <c r="AT23">
        <f t="shared" si="9"/>
        <v>59.684158265275855</v>
      </c>
      <c r="AU23">
        <f t="shared" si="9"/>
        <v>-110.00335263473828</v>
      </c>
      <c r="AW23">
        <v>20</v>
      </c>
      <c r="AX23">
        <f>IF(Z23&gt;0, (R23*SUMPRODUCT(K23:$K$98, X23:$X$98)-K23*$AZ$3)/Z23, 0)</f>
        <v>4242.7654371645449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250000</v>
      </c>
      <c r="S24">
        <f t="shared" si="1"/>
        <v>4460.1661416587513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3365.7798167138776</v>
      </c>
      <c r="AC24">
        <f t="shared" si="2"/>
        <v>3494.0580872236333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-493.42140683070352</v>
      </c>
      <c r="AI24">
        <f t="shared" si="6"/>
        <v>-513.00620466249563</v>
      </c>
      <c r="AJ24">
        <f t="shared" si="7"/>
        <v>-128.27827050975566</v>
      </c>
      <c r="AK24">
        <f t="shared" si="22"/>
        <v>235.60458716997147</v>
      </c>
      <c r="AL24">
        <f t="shared" si="8"/>
        <v>-405.67988800227982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-116.82447901761807</v>
      </c>
      <c r="AR24">
        <f t="shared" si="9"/>
        <v>-121.46145619714591</v>
      </c>
      <c r="AS24">
        <f t="shared" si="9"/>
        <v>-30.371690230953245</v>
      </c>
      <c r="AT24">
        <f t="shared" si="9"/>
        <v>55.782709808001329</v>
      </c>
      <c r="AU24">
        <f t="shared" si="9"/>
        <v>-96.050436620097813</v>
      </c>
      <c r="AW24">
        <v>21</v>
      </c>
      <c r="AX24">
        <f>IF(Z24&gt;0, (R24*SUMPRODUCT(K24:$K$98, X24:$X$98)-K24*$AZ$3)/Z24, 0)</f>
        <v>4460.1661416587513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250000</v>
      </c>
      <c r="S25">
        <f t="shared" si="1"/>
        <v>4658.1698369771193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3494.0580872236333</v>
      </c>
      <c r="AC25">
        <f t="shared" si="2"/>
        <v>3602.9605431732625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-521.68084738938103</v>
      </c>
      <c r="AI25">
        <f t="shared" si="6"/>
        <v>-541.01762915811628</v>
      </c>
      <c r="AJ25">
        <f t="shared" si="7"/>
        <v>-108.90245594962926</v>
      </c>
      <c r="AK25">
        <f t="shared" si="22"/>
        <v>244.58406610565436</v>
      </c>
      <c r="AL25">
        <f t="shared" si="8"/>
        <v>-405.33601900209118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-110.28151807178401</v>
      </c>
      <c r="AR25">
        <f t="shared" si="9"/>
        <v>-114.36924653402374</v>
      </c>
      <c r="AS25">
        <f t="shared" si="9"/>
        <v>-23.021600704667094</v>
      </c>
      <c r="AT25">
        <f t="shared" si="9"/>
        <v>51.704221539435764</v>
      </c>
      <c r="AU25">
        <f t="shared" si="9"/>
        <v>-85.686625699255075</v>
      </c>
      <c r="AW25">
        <v>22</v>
      </c>
      <c r="AX25">
        <f>IF(Z25&gt;0, (R25*SUMPRODUCT(K25:$K$98, X25:$X$98)-K25*$AZ$3)/Z25, 0)</f>
        <v>4658.1698369771193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250000</v>
      </c>
      <c r="S26">
        <f t="shared" si="1"/>
        <v>4838.4045109440249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3602.9605431732625</v>
      </c>
      <c r="AC26">
        <f t="shared" si="2"/>
        <v>3694.2209313222329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-554.01968139857479</v>
      </c>
      <c r="AI26">
        <f t="shared" si="6"/>
        <v>-573.10769338148282</v>
      </c>
      <c r="AJ26">
        <f t="shared" si="7"/>
        <v>-91.260388148970378</v>
      </c>
      <c r="AK26">
        <f t="shared" si="22"/>
        <v>252.20723802212839</v>
      </c>
      <c r="AL26">
        <f t="shared" si="8"/>
        <v>-412.16084350832477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-104.56949570527478</v>
      </c>
      <c r="AR26">
        <f t="shared" si="9"/>
        <v>-108.17229873571974</v>
      </c>
      <c r="AS26">
        <f t="shared" si="9"/>
        <v>-17.225115076263815</v>
      </c>
      <c r="AT26">
        <f t="shared" si="9"/>
        <v>47.603333561395047</v>
      </c>
      <c r="AU26">
        <f t="shared" si="9"/>
        <v>-77.794080250588493</v>
      </c>
      <c r="AW26">
        <v>23</v>
      </c>
      <c r="AX26">
        <f>IF(Z26&gt;0, (R26*SUMPRODUCT(K26:$K$98, X26:$X$98)-K26*$AZ$3)/Z26, 0)</f>
        <v>4838.4045109440249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250000</v>
      </c>
      <c r="S27">
        <f t="shared" si="1"/>
        <v>5009.6028784499213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3694.2209313222329</v>
      </c>
      <c r="AC27">
        <f t="shared" si="2"/>
        <v>3769.5995661712045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-852.63648998080419</v>
      </c>
      <c r="AI27">
        <f t="shared" si="6"/>
        <v>-871.44835819488503</v>
      </c>
      <c r="AJ27">
        <f t="shared" si="7"/>
        <v>-75.378634848971615</v>
      </c>
      <c r="AK27">
        <f t="shared" si="22"/>
        <v>258.59546519255633</v>
      </c>
      <c r="AL27">
        <f t="shared" si="8"/>
        <v>-688.23152785130037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-143.6897247303628</v>
      </c>
      <c r="AR27">
        <f t="shared" si="9"/>
        <v>-146.85997629372949</v>
      </c>
      <c r="AS27">
        <f t="shared" si="9"/>
        <v>-12.703110199099163</v>
      </c>
      <c r="AT27">
        <f t="shared" si="9"/>
        <v>43.579546086369213</v>
      </c>
      <c r="AU27">
        <f t="shared" si="9"/>
        <v>-115.98354040645947</v>
      </c>
      <c r="AW27">
        <v>24</v>
      </c>
      <c r="AX27">
        <f>IF(Z27&gt;0, (R27*SUMPRODUCT(K27:$K$98, X27:$X$98)-K27*$AZ$3)/Z27, 0)</f>
        <v>5009.6028784499213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250000</v>
      </c>
      <c r="S28">
        <f t="shared" si="1"/>
        <v>5115.1620476984326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3769.5995661712045</v>
      </c>
      <c r="AC28">
        <f t="shared" si="2"/>
        <v>3786.577815149989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-1171.1289051752797</v>
      </c>
      <c r="AI28">
        <f t="shared" si="6"/>
        <v>-1189.6355418167022</v>
      </c>
      <c r="AJ28">
        <f t="shared" si="7"/>
        <v>-16.97824897878445</v>
      </c>
      <c r="AK28">
        <f t="shared" si="22"/>
        <v>263.87196963198431</v>
      </c>
      <c r="AL28">
        <f t="shared" si="8"/>
        <v>-942.74182116350244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-176.21727261121941</v>
      </c>
      <c r="AR28">
        <f t="shared" si="9"/>
        <v>-179.00192681943423</v>
      </c>
      <c r="AS28">
        <f t="shared" si="9"/>
        <v>-2.5546809710992773</v>
      </c>
      <c r="AT28">
        <f t="shared" si="9"/>
        <v>39.704253393130486</v>
      </c>
      <c r="AU28">
        <f t="shared" si="9"/>
        <v>-141.85235439740302</v>
      </c>
      <c r="AW28">
        <v>25</v>
      </c>
      <c r="AX28">
        <f>IF(Z28&gt;0, (R28*SUMPRODUCT(K28:$K$98, X28:$X$98)-K28*$AZ$3)/Z28, 0)</f>
        <v>5115.1620476984326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250000</v>
      </c>
      <c r="S29">
        <f t="shared" si="1"/>
        <v>5164.448187651913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3786.577815149989</v>
      </c>
      <c r="AC29">
        <f t="shared" si="2"/>
        <v>3753.8140904933662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-1501.5120903405498</v>
      </c>
      <c r="AI29">
        <f t="shared" si="6"/>
        <v>-1519.6835094065241</v>
      </c>
      <c r="AJ29">
        <f t="shared" si="7"/>
        <v>32.763724656622799</v>
      </c>
      <c r="AK29">
        <f t="shared" si="22"/>
        <v>265.06044706049926</v>
      </c>
      <c r="AL29">
        <f t="shared" si="8"/>
        <v>-1221.8593376894021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-201.72261337462444</v>
      </c>
      <c r="AR29">
        <f t="shared" si="9"/>
        <v>-204.16387652947685</v>
      </c>
      <c r="AS29">
        <f t="shared" si="9"/>
        <v>4.4016856102181485</v>
      </c>
      <c r="AT29">
        <f t="shared" si="9"/>
        <v>35.609893804560215</v>
      </c>
      <c r="AU29">
        <f t="shared" si="9"/>
        <v>-164.15229711469851</v>
      </c>
      <c r="AW29">
        <v>26</v>
      </c>
      <c r="AX29">
        <f>IF(Z29&gt;0, (R29*SUMPRODUCT(K29:$K$98, X29:$X$98)-K29*$AZ$3)/Z29, 0)</f>
        <v>5164.448187651913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250000</v>
      </c>
      <c r="S30">
        <f t="shared" si="1"/>
        <v>5167.976353439316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3753.8140904933662</v>
      </c>
      <c r="AC30">
        <f t="shared" si="2"/>
        <v>3680.1750020782019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-1869.1926645125739</v>
      </c>
      <c r="AI30">
        <f t="shared" si="6"/>
        <v>-1886.9954501214372</v>
      </c>
      <c r="AJ30">
        <f t="shared" si="7"/>
        <v>73.639088415164224</v>
      </c>
      <c r="AK30">
        <f t="shared" si="22"/>
        <v>262.76698633453566</v>
      </c>
      <c r="AL30">
        <f t="shared" si="8"/>
        <v>-1550.5893753717373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-224.2135204499059</v>
      </c>
      <c r="AR30">
        <f t="shared" si="9"/>
        <v>-226.34900135081082</v>
      </c>
      <c r="AS30">
        <f t="shared" si="9"/>
        <v>8.8331607381903385</v>
      </c>
      <c r="AT30">
        <f t="shared" si="9"/>
        <v>31.519442689147272</v>
      </c>
      <c r="AU30">
        <f t="shared" si="9"/>
        <v>-185.99639792347321</v>
      </c>
      <c r="AW30">
        <v>27</v>
      </c>
      <c r="AX30">
        <f>IF(Z30&gt;0, (R30*SUMPRODUCT(K30:$K$98, X30:$X$98)-K30*$AZ$3)/Z30, 0)</f>
        <v>5167.976353439316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250000</v>
      </c>
      <c r="S31">
        <f t="shared" si="1"/>
        <v>5130.4815169676513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3680.1750020782019</v>
      </c>
      <c r="AC31">
        <f t="shared" si="2"/>
        <v>3570.3217717706721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-2271.6183530167668</v>
      </c>
      <c r="AI31">
        <f t="shared" si="6"/>
        <v>-2289.01594893424</v>
      </c>
      <c r="AJ31">
        <f t="shared" si="7"/>
        <v>109.85323030752988</v>
      </c>
      <c r="AK31">
        <f t="shared" si="22"/>
        <v>257.61225014547415</v>
      </c>
      <c r="AL31">
        <f t="shared" si="8"/>
        <v>-1921.5504684812358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-243.29045794089376</v>
      </c>
      <c r="AR31">
        <f t="shared" si="9"/>
        <v>-245.15374147714957</v>
      </c>
      <c r="AS31">
        <f t="shared" si="9"/>
        <v>11.765287365420466</v>
      </c>
      <c r="AT31">
        <f t="shared" si="9"/>
        <v>27.590286997744592</v>
      </c>
      <c r="AU31">
        <f t="shared" si="9"/>
        <v>-205.7981671139845</v>
      </c>
      <c r="AW31">
        <v>28</v>
      </c>
      <c r="AX31">
        <f>IF(Z31&gt;0, (R31*SUMPRODUCT(K31:$K$98, X31:$X$98)-K31*$AZ$3)/Z31, 0)</f>
        <v>5130.4815169676513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250000</v>
      </c>
      <c r="S32">
        <f t="shared" si="1"/>
        <v>5056.5388380656113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3570.3217717706721</v>
      </c>
      <c r="AC32">
        <f t="shared" si="2"/>
        <v>3429.1387157426143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-2696.3806692981966</v>
      </c>
      <c r="AI32">
        <f t="shared" si="6"/>
        <v>-2713.3346511895652</v>
      </c>
      <c r="AJ32">
        <f t="shared" si="7"/>
        <v>141.18305602805776</v>
      </c>
      <c r="AK32">
        <f t="shared" si="22"/>
        <v>249.92252402394706</v>
      </c>
      <c r="AL32">
        <f t="shared" si="8"/>
        <v>-2322.2290711375604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-257.84154174919826</v>
      </c>
      <c r="AR32">
        <f t="shared" si="9"/>
        <v>-259.46276714939233</v>
      </c>
      <c r="AS32">
        <f t="shared" si="9"/>
        <v>13.500637076074517</v>
      </c>
      <c r="AT32">
        <f t="shared" si="9"/>
        <v>23.898854359076033</v>
      </c>
      <c r="AU32">
        <f t="shared" si="9"/>
        <v>-222.06327571424177</v>
      </c>
      <c r="AW32">
        <v>29</v>
      </c>
      <c r="AX32">
        <f>IF(Z32&gt;0, (R32*SUMPRODUCT(K32:$K$98, X32:$X$98)-K32*$AZ$3)/Z32, 0)</f>
        <v>5056.5388380656113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250000</v>
      </c>
      <c r="S33">
        <f t="shared" si="1"/>
        <v>4952.4487328817677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3429.1387157426143</v>
      </c>
      <c r="AC33">
        <f t="shared" si="2"/>
        <v>3262.4644971298758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-3154.9573350145233</v>
      </c>
      <c r="AI33">
        <f t="shared" si="6"/>
        <v>-3171.4262813534765</v>
      </c>
      <c r="AJ33">
        <f t="shared" si="7"/>
        <v>166.67421861273851</v>
      </c>
      <c r="AK33">
        <f t="shared" si="22"/>
        <v>240.03971010198302</v>
      </c>
      <c r="AL33">
        <f t="shared" si="8"/>
        <v>-2764.712352638755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-269.36871362534902</v>
      </c>
      <c r="AR33">
        <f t="shared" si="9"/>
        <v>-270.77482420594373</v>
      </c>
      <c r="AS33">
        <f t="shared" si="9"/>
        <v>14.230563235815328</v>
      </c>
      <c r="AT33">
        <f t="shared" si="9"/>
        <v>20.49447300334894</v>
      </c>
      <c r="AU33">
        <f t="shared" si="9"/>
        <v>-236.04978796677946</v>
      </c>
      <c r="AW33">
        <v>30</v>
      </c>
      <c r="AX33">
        <f>IF(Z33&gt;0, (R33*SUMPRODUCT(K33:$K$98, X33:$X$98)-K33*$AZ$3)/Z33, 0)</f>
        <v>4952.4487328817677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250000</v>
      </c>
      <c r="S34">
        <f t="shared" si="1"/>
        <v>4822.0559731143821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3262.4644971298758</v>
      </c>
      <c r="AC34">
        <f t="shared" si="2"/>
        <v>3074.4951791620797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-3645.0422490971146</v>
      </c>
      <c r="AI34">
        <f t="shared" si="6"/>
        <v>-3660.9820017477687</v>
      </c>
      <c r="AJ34">
        <f t="shared" si="7"/>
        <v>187.96931796779609</v>
      </c>
      <c r="AK34">
        <f t="shared" si="22"/>
        <v>228.37251479909133</v>
      </c>
      <c r="AL34">
        <f t="shared" si="8"/>
        <v>-3244.6401689808813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-277.86778911069393</v>
      </c>
      <c r="AR34">
        <f t="shared" si="9"/>
        <v>-279.08290364855856</v>
      </c>
      <c r="AS34">
        <f t="shared" si="9"/>
        <v>14.329221785370027</v>
      </c>
      <c r="AT34">
        <f t="shared" si="9"/>
        <v>17.409226407894526</v>
      </c>
      <c r="AU34">
        <f t="shared" ref="AU34:AU97" si="23">AL34*$K34</f>
        <v>-247.344455455294</v>
      </c>
      <c r="AW34">
        <v>31</v>
      </c>
      <c r="AX34">
        <f>IF(Z34&gt;0, (R34*SUMPRODUCT(K34:$K$98, X34:$X$98)-K34*$AZ$3)/Z34, 0)</f>
        <v>4822.0559731143821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250000</v>
      </c>
      <c r="S35">
        <f t="shared" si="1"/>
        <v>4667.3633703638579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3074.4951791620797</v>
      </c>
      <c r="AC35">
        <f t="shared" si="2"/>
        <v>2869.3054218884881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-4113.7057010790204</v>
      </c>
      <c r="AI35">
        <f t="shared" ref="AI35:AI66" si="25">SUM(AE35:AH35)</f>
        <v>-4129.0746856330597</v>
      </c>
      <c r="AJ35">
        <f t="shared" si="7"/>
        <v>205.18975727359157</v>
      </c>
      <c r="AK35">
        <f t="shared" si="22"/>
        <v>215.2146625413456</v>
      </c>
      <c r="AL35">
        <f t="shared" ref="AL35:AL98" si="26">SUM(AI35:AK35)</f>
        <v>-3708.6702658181225</v>
      </c>
      <c r="AN35">
        <f t="shared" ref="AN35:AT66" si="27">AE35*$K35</f>
        <v>0</v>
      </c>
      <c r="AO35">
        <f t="shared" si="27"/>
        <v>0</v>
      </c>
      <c r="AP35">
        <f t="shared" si="27"/>
        <v>-1.0460749215412297</v>
      </c>
      <c r="AQ35">
        <f t="shared" si="27"/>
        <v>-279.99536035507856</v>
      </c>
      <c r="AR35">
        <f t="shared" si="27"/>
        <v>-281.04143527661978</v>
      </c>
      <c r="AS35">
        <f t="shared" si="27"/>
        <v>13.966040403405799</v>
      </c>
      <c r="AT35">
        <f t="shared" si="27"/>
        <v>14.648375788320198</v>
      </c>
      <c r="AU35">
        <f t="shared" si="23"/>
        <v>-252.42701908489377</v>
      </c>
      <c r="AW35">
        <v>32</v>
      </c>
      <c r="AX35">
        <f>IF(Z35&gt;0, (R35*SUMPRODUCT(K35:$K$98, X35:$X$98)-K35*$AZ$3)/Z35, 0)</f>
        <v>4667.3633703638579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250000</v>
      </c>
      <c r="S36">
        <f t="shared" si="1"/>
        <v>4496.1422630461066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2869.3054218884881</v>
      </c>
      <c r="AC36">
        <f t="shared" si="2"/>
        <v>2654.201161387964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-4570.8085479784631</v>
      </c>
      <c r="AI36">
        <f t="shared" si="25"/>
        <v>-4585.566761832164</v>
      </c>
      <c r="AJ36">
        <f t="shared" si="7"/>
        <v>215.10426050052411</v>
      </c>
      <c r="AK36">
        <f t="shared" si="22"/>
        <v>200.85137953219419</v>
      </c>
      <c r="AL36">
        <f t="shared" si="26"/>
        <v>-4169.6111217994458</v>
      </c>
      <c r="AN36">
        <f t="shared" si="27"/>
        <v>0</v>
      </c>
      <c r="AO36">
        <f t="shared" si="27"/>
        <v>0</v>
      </c>
      <c r="AP36">
        <f t="shared" si="27"/>
        <v>-0.89687804501055213</v>
      </c>
      <c r="AQ36">
        <f t="shared" si="27"/>
        <v>-277.77465994642085</v>
      </c>
      <c r="AR36">
        <f t="shared" si="27"/>
        <v>-278.67153799143136</v>
      </c>
      <c r="AS36">
        <f t="shared" si="27"/>
        <v>13.072197661830605</v>
      </c>
      <c r="AT36">
        <f t="shared" si="27"/>
        <v>12.206029428644456</v>
      </c>
      <c r="AU36">
        <f t="shared" si="23"/>
        <v>-253.39331090095632</v>
      </c>
      <c r="AW36">
        <v>33</v>
      </c>
      <c r="AX36">
        <f>IF(Z36&gt;0, (R36*SUMPRODUCT(K36:$K$98, X36:$X$98)-K36*$AZ$3)/Z36, 0)</f>
        <v>4496.1422630461066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250000</v>
      </c>
      <c r="S37">
        <f t="shared" si="1"/>
        <v>4313.8725745265938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2654.201161387964</v>
      </c>
      <c r="AC37">
        <f t="shared" si="2"/>
        <v>2434.364983454539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-5028.6113665060457</v>
      </c>
      <c r="AI37">
        <f t="shared" si="25"/>
        <v>-5042.7191370845594</v>
      </c>
      <c r="AJ37">
        <f t="shared" si="7"/>
        <v>219.83617793342501</v>
      </c>
      <c r="AK37">
        <f t="shared" si="22"/>
        <v>185.7940812971575</v>
      </c>
      <c r="AL37">
        <f t="shared" si="26"/>
        <v>-4637.0888778539775</v>
      </c>
      <c r="AN37">
        <f t="shared" si="27"/>
        <v>0</v>
      </c>
      <c r="AO37">
        <f t="shared" si="27"/>
        <v>0</v>
      </c>
      <c r="AP37">
        <f t="shared" si="27"/>
        <v>-0.76549077186439307</v>
      </c>
      <c r="AQ37">
        <f t="shared" si="27"/>
        <v>-272.85357207434203</v>
      </c>
      <c r="AR37">
        <f t="shared" si="27"/>
        <v>-273.61906284620642</v>
      </c>
      <c r="AS37">
        <f t="shared" si="27"/>
        <v>11.928359948401184</v>
      </c>
      <c r="AT37">
        <f t="shared" si="27"/>
        <v>10.08122820742528</v>
      </c>
      <c r="AU37">
        <f t="shared" si="23"/>
        <v>-251.60947469038001</v>
      </c>
      <c r="AW37">
        <v>34</v>
      </c>
      <c r="AX37">
        <f>IF(Z37&gt;0, (R37*SUMPRODUCT(K37:$K$98, X37:$X$98)-K37*$AZ$3)/Z37, 0)</f>
        <v>4313.8725745265938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250000</v>
      </c>
      <c r="S38">
        <f t="shared" si="1"/>
        <v>4125.2185205472288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2434.364983454539</v>
      </c>
      <c r="AC38">
        <f t="shared" si="2"/>
        <v>2213.2421988917999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-5538.1433145918154</v>
      </c>
      <c r="AI38">
        <f t="shared" si="25"/>
        <v>-5551.5561931330849</v>
      </c>
      <c r="AJ38">
        <f t="shared" si="7"/>
        <v>221.12278456273907</v>
      </c>
      <c r="AK38">
        <f t="shared" si="22"/>
        <v>170.40554884181773</v>
      </c>
      <c r="AL38">
        <f t="shared" si="26"/>
        <v>-5160.0278597285278</v>
      </c>
      <c r="AN38">
        <f t="shared" si="27"/>
        <v>0</v>
      </c>
      <c r="AO38">
        <f t="shared" si="27"/>
        <v>0</v>
      </c>
      <c r="AP38">
        <f t="shared" si="27"/>
        <v>-0.64980872789842625</v>
      </c>
      <c r="AQ38">
        <f t="shared" si="27"/>
        <v>-268.304365174211</v>
      </c>
      <c r="AR38">
        <f t="shared" si="27"/>
        <v>-268.9541739021094</v>
      </c>
      <c r="AS38">
        <f t="shared" si="27"/>
        <v>10.71265313437131</v>
      </c>
      <c r="AT38">
        <f t="shared" si="27"/>
        <v>8.2555741169974954</v>
      </c>
      <c r="AU38">
        <f t="shared" si="23"/>
        <v>-249.9859466507406</v>
      </c>
      <c r="AW38">
        <v>35</v>
      </c>
      <c r="AX38">
        <f>IF(Z38&gt;0, (R38*SUMPRODUCT(K38:$K$98, X38:$X$98)-K38*$AZ$3)/Z38, 0)</f>
        <v>4125.2185205472288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250000</v>
      </c>
      <c r="S39">
        <f t="shared" si="1"/>
        <v>3926.3149777966069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2213.2421988917999</v>
      </c>
      <c r="AC39">
        <f t="shared" si="2"/>
        <v>1991.1260368529488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-6006.6580110008854</v>
      </c>
      <c r="AI39">
        <f t="shared" si="25"/>
        <v>-6019.3360949556418</v>
      </c>
      <c r="AJ39">
        <f t="shared" si="7"/>
        <v>222.11616203885114</v>
      </c>
      <c r="AK39">
        <f t="shared" si="22"/>
        <v>154.92695392242601</v>
      </c>
      <c r="AL39">
        <f t="shared" si="26"/>
        <v>-5642.2929789943646</v>
      </c>
      <c r="AN39">
        <f t="shared" si="27"/>
        <v>0</v>
      </c>
      <c r="AO39">
        <f t="shared" si="27"/>
        <v>0</v>
      </c>
      <c r="AP39">
        <f t="shared" si="27"/>
        <v>-0.54840215036893669</v>
      </c>
      <c r="AQ39">
        <f t="shared" si="27"/>
        <v>-259.8235018413651</v>
      </c>
      <c r="AR39">
        <f t="shared" si="27"/>
        <v>-260.37190399173403</v>
      </c>
      <c r="AS39">
        <f t="shared" si="27"/>
        <v>9.6078383238738851</v>
      </c>
      <c r="AT39">
        <f t="shared" si="27"/>
        <v>6.7015074978495575</v>
      </c>
      <c r="AU39">
        <f t="shared" si="23"/>
        <v>-244.06255817001059</v>
      </c>
      <c r="AW39">
        <v>36</v>
      </c>
      <c r="AX39">
        <f>IF(Z39&gt;0, (R39*SUMPRODUCT(K39:$K$98, X39:$X$98)-K39*$AZ$3)/Z39, 0)</f>
        <v>3926.3149777966069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250000</v>
      </c>
      <c r="S40">
        <f t="shared" si="1"/>
        <v>3719.5294763592397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1991.1260368529488</v>
      </c>
      <c r="AC40">
        <f t="shared" si="2"/>
        <v>1772.5420020967267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-6375.515683888585</v>
      </c>
      <c r="AI40">
        <f t="shared" si="25"/>
        <v>-6387.4294354354051</v>
      </c>
      <c r="AJ40">
        <f t="shared" si="7"/>
        <v>218.58403475622208</v>
      </c>
      <c r="AK40">
        <f t="shared" si="22"/>
        <v>139.37882257970642</v>
      </c>
      <c r="AL40">
        <f t="shared" si="26"/>
        <v>-6029.4665780994774</v>
      </c>
      <c r="AN40">
        <f t="shared" si="27"/>
        <v>0</v>
      </c>
      <c r="AO40">
        <f t="shared" si="27"/>
        <v>0</v>
      </c>
      <c r="AP40">
        <f t="shared" si="27"/>
        <v>-0.46012522409264167</v>
      </c>
      <c r="AQ40">
        <f t="shared" si="27"/>
        <v>-246.2310525132913</v>
      </c>
      <c r="AR40">
        <f t="shared" si="27"/>
        <v>-246.69117773738392</v>
      </c>
      <c r="AS40">
        <f t="shared" si="27"/>
        <v>8.4420115343201427</v>
      </c>
      <c r="AT40">
        <f t="shared" si="27"/>
        <v>5.3829989421235576</v>
      </c>
      <c r="AU40">
        <f t="shared" si="23"/>
        <v>-232.86616726094027</v>
      </c>
      <c r="AW40">
        <v>37</v>
      </c>
      <c r="AX40">
        <f>IF(Z40&gt;0, (R40*SUMPRODUCT(K40:$K$98, X40:$X$98)-K40*$AZ$3)/Z40, 0)</f>
        <v>3719.5294763592397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250000</v>
      </c>
      <c r="S41">
        <f t="shared" si="1"/>
        <v>3513.1782617570452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1772.5420020967267</v>
      </c>
      <c r="AC41">
        <f t="shared" si="2"/>
        <v>1563.1319023380288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-6712.6797634522936</v>
      </c>
      <c r="AI41">
        <f t="shared" si="25"/>
        <v>-6723.8031095073002</v>
      </c>
      <c r="AJ41">
        <f t="shared" si="7"/>
        <v>209.41009975869792</v>
      </c>
      <c r="AK41">
        <f t="shared" si="22"/>
        <v>124.07794014677089</v>
      </c>
      <c r="AL41">
        <f t="shared" si="26"/>
        <v>-6390.315069601832</v>
      </c>
      <c r="AN41">
        <f t="shared" si="27"/>
        <v>0</v>
      </c>
      <c r="AO41">
        <f t="shared" si="27"/>
        <v>0</v>
      </c>
      <c r="AP41">
        <f t="shared" si="27"/>
        <v>-0.38357026183042209</v>
      </c>
      <c r="AQ41">
        <f t="shared" si="27"/>
        <v>-231.47570180037954</v>
      </c>
      <c r="AR41">
        <f t="shared" si="27"/>
        <v>-231.85927206220995</v>
      </c>
      <c r="AS41">
        <f t="shared" si="27"/>
        <v>7.2211622651283038</v>
      </c>
      <c r="AT41">
        <f t="shared" si="27"/>
        <v>4.2786233345724529</v>
      </c>
      <c r="AU41">
        <f t="shared" si="23"/>
        <v>-220.35948646250921</v>
      </c>
      <c r="AW41">
        <v>38</v>
      </c>
      <c r="AX41">
        <f>IF(Z41&gt;0, (R41*SUMPRODUCT(K41:$K$98, X41:$X$98)-K41*$AZ$3)/Z41, 0)</f>
        <v>3513.1782617570452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250000</v>
      </c>
      <c r="S42">
        <f t="shared" si="1"/>
        <v>3307.5617404677423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1563.1319023380288</v>
      </c>
      <c r="AC42">
        <f t="shared" si="2"/>
        <v>1364.5320512113917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-6983.8182930984567</v>
      </c>
      <c r="AI42">
        <f t="shared" si="25"/>
        <v>-6994.1320238636035</v>
      </c>
      <c r="AJ42">
        <f t="shared" si="7"/>
        <v>198.59985112663708</v>
      </c>
      <c r="AK42">
        <f t="shared" si="22"/>
        <v>109.41923316366203</v>
      </c>
      <c r="AL42">
        <f t="shared" si="26"/>
        <v>-6686.1129395733042</v>
      </c>
      <c r="AN42">
        <f t="shared" si="27"/>
        <v>0</v>
      </c>
      <c r="AO42">
        <f t="shared" si="27"/>
        <v>0</v>
      </c>
      <c r="AP42">
        <f t="shared" si="27"/>
        <v>-0.31754643971920071</v>
      </c>
      <c r="AQ42">
        <f t="shared" si="27"/>
        <v>-215.02273863047324</v>
      </c>
      <c r="AR42">
        <f t="shared" si="27"/>
        <v>-215.34028507019244</v>
      </c>
      <c r="AS42">
        <f t="shared" si="27"/>
        <v>6.1146327250601846</v>
      </c>
      <c r="AT42">
        <f t="shared" si="27"/>
        <v>3.3688767642977422</v>
      </c>
      <c r="AU42">
        <f t="shared" si="23"/>
        <v>-205.85677558083449</v>
      </c>
      <c r="AW42">
        <v>39</v>
      </c>
      <c r="AX42">
        <f>IF(Z42&gt;0, (R42*SUMPRODUCT(K42:$K$98, X42:$X$98)-K42*$AZ$3)/Z42, 0)</f>
        <v>3307.5617404677423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250000</v>
      </c>
      <c r="S43">
        <f t="shared" si="1"/>
        <v>3105.8403527547425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1364.5320512113917</v>
      </c>
      <c r="AC43">
        <f t="shared" si="2"/>
        <v>1178.8627506824746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-7215.1307352718723</v>
      </c>
      <c r="AI43">
        <f t="shared" si="25"/>
        <v>-7224.6198156558403</v>
      </c>
      <c r="AJ43">
        <f t="shared" si="7"/>
        <v>185.66930052891712</v>
      </c>
      <c r="AK43">
        <f t="shared" si="22"/>
        <v>95.517243584797427</v>
      </c>
      <c r="AL43">
        <f t="shared" si="26"/>
        <v>-6943.433271542126</v>
      </c>
      <c r="AN43">
        <f t="shared" si="27"/>
        <v>0</v>
      </c>
      <c r="AO43">
        <f t="shared" si="27"/>
        <v>0</v>
      </c>
      <c r="AP43">
        <f t="shared" si="27"/>
        <v>-0.26085403602387347</v>
      </c>
      <c r="AQ43">
        <f t="shared" si="27"/>
        <v>-198.34334799348616</v>
      </c>
      <c r="AR43">
        <f t="shared" si="27"/>
        <v>-198.60420202951005</v>
      </c>
      <c r="AS43">
        <f t="shared" si="27"/>
        <v>5.1040337365593871</v>
      </c>
      <c r="AT43">
        <f t="shared" si="27"/>
        <v>2.6257611370924367</v>
      </c>
      <c r="AU43">
        <f t="shared" si="23"/>
        <v>-190.87440715585822</v>
      </c>
      <c r="AW43">
        <v>40</v>
      </c>
      <c r="AX43">
        <f>IF(Z43&gt;0, (R43*SUMPRODUCT(K43:$K$98, X43:$X$98)-K43*$AZ$3)/Z43, 0)</f>
        <v>3105.8403527547425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250000</v>
      </c>
      <c r="S44">
        <f t="shared" si="1"/>
        <v>2908.9856280888089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1178.8627506824746</v>
      </c>
      <c r="AC44">
        <f t="shared" si="2"/>
        <v>1006.727829565378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-7423.0918026903819</v>
      </c>
      <c r="AI44">
        <f t="shared" si="25"/>
        <v>-7431.7436830902416</v>
      </c>
      <c r="AJ44">
        <f t="shared" si="7"/>
        <v>172.13492111709661</v>
      </c>
      <c r="AK44">
        <f t="shared" si="22"/>
        <v>82.520392547773227</v>
      </c>
      <c r="AL44">
        <f t="shared" si="26"/>
        <v>-7177.0883694253716</v>
      </c>
      <c r="AN44">
        <f t="shared" si="27"/>
        <v>0</v>
      </c>
      <c r="AO44">
        <f t="shared" si="27"/>
        <v>0</v>
      </c>
      <c r="AP44">
        <f t="shared" si="27"/>
        <v>-0.21235667643532591</v>
      </c>
      <c r="AQ44">
        <f t="shared" si="27"/>
        <v>-182.19658978633663</v>
      </c>
      <c r="AR44">
        <f t="shared" si="27"/>
        <v>-182.40894646277195</v>
      </c>
      <c r="AS44">
        <f t="shared" si="27"/>
        <v>4.2249774681903114</v>
      </c>
      <c r="AT44">
        <f t="shared" si="27"/>
        <v>2.0254274781547137</v>
      </c>
      <c r="AU44">
        <f t="shared" si="23"/>
        <v>-176.15854151642694</v>
      </c>
      <c r="AW44">
        <v>41</v>
      </c>
      <c r="AX44">
        <f>IF(Z44&gt;0, (R44*SUMPRODUCT(K44:$K$98, X44:$X$98)-K44*$AZ$3)/Z44, 0)</f>
        <v>2908.9856280888089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250000</v>
      </c>
      <c r="S45">
        <f t="shared" si="1"/>
        <v>2713.5464723007963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1006.727829565378</v>
      </c>
      <c r="AC45">
        <f t="shared" si="2"/>
        <v>847.93162091867464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-7533.374645796468</v>
      </c>
      <c r="AI45">
        <f t="shared" si="25"/>
        <v>-7541.1866699277489</v>
      </c>
      <c r="AJ45">
        <f t="shared" si="7"/>
        <v>158.79620864670335</v>
      </c>
      <c r="AK45">
        <f t="shared" si="22"/>
        <v>70.470948069576465</v>
      </c>
      <c r="AL45">
        <f t="shared" si="26"/>
        <v>-7311.9195132114692</v>
      </c>
      <c r="AN45">
        <f t="shared" si="27"/>
        <v>0</v>
      </c>
      <c r="AO45">
        <f t="shared" si="27"/>
        <v>0</v>
      </c>
      <c r="AP45">
        <f t="shared" si="27"/>
        <v>-0.17119889839810257</v>
      </c>
      <c r="AQ45">
        <f t="shared" si="27"/>
        <v>-165.0923523669442</v>
      </c>
      <c r="AR45">
        <f t="shared" si="27"/>
        <v>-165.2635512653423</v>
      </c>
      <c r="AS45">
        <f t="shared" si="27"/>
        <v>3.4799861768542968</v>
      </c>
      <c r="AT45">
        <f t="shared" si="27"/>
        <v>1.5443562994476712</v>
      </c>
      <c r="AU45">
        <f t="shared" si="23"/>
        <v>-160.23920878904033</v>
      </c>
      <c r="AW45">
        <v>42</v>
      </c>
      <c r="AX45">
        <f>IF(Z45&gt;0, (R45*SUMPRODUCT(K45:$K$98, X45:$X$98)-K45*$AZ$3)/Z45, 0)</f>
        <v>2713.5464723007963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250000</v>
      </c>
      <c r="S46">
        <f t="shared" si="1"/>
        <v>2520.4226210527008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847.93162091867464</v>
      </c>
      <c r="AC46">
        <f t="shared" si="2"/>
        <v>703.73246599783124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-7536.016569256034</v>
      </c>
      <c r="AI46">
        <f t="shared" si="25"/>
        <v>-7542.9968714890765</v>
      </c>
      <c r="AJ46">
        <f t="shared" si="7"/>
        <v>144.1991549208434</v>
      </c>
      <c r="AK46">
        <f t="shared" si="22"/>
        <v>59.355213464307234</v>
      </c>
      <c r="AL46">
        <f t="shared" si="26"/>
        <v>-7339.4425031039264</v>
      </c>
      <c r="AN46">
        <f t="shared" si="27"/>
        <v>0</v>
      </c>
      <c r="AO46">
        <f t="shared" si="27"/>
        <v>0</v>
      </c>
      <c r="AP46">
        <f t="shared" si="27"/>
        <v>-0.1365820396934182</v>
      </c>
      <c r="AQ46">
        <f t="shared" si="27"/>
        <v>-147.4555799776173</v>
      </c>
      <c r="AR46">
        <f t="shared" si="27"/>
        <v>-147.59216201731073</v>
      </c>
      <c r="AS46">
        <f t="shared" si="27"/>
        <v>2.8215131728716942</v>
      </c>
      <c r="AT46">
        <f t="shared" si="27"/>
        <v>1.1613904170248843</v>
      </c>
      <c r="AU46">
        <f t="shared" si="23"/>
        <v>-143.60925842741415</v>
      </c>
      <c r="AW46">
        <v>43</v>
      </c>
      <c r="AX46">
        <f>IF(Z46&gt;0, (R46*SUMPRODUCT(K46:$K$98, X46:$X$98)-K46*$AZ$3)/Z46, 0)</f>
        <v>2520.4226210527008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250000</v>
      </c>
      <c r="S47">
        <f t="shared" si="1"/>
        <v>2332.0873827745954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703.73246599783124</v>
      </c>
      <c r="AC47">
        <f t="shared" si="2"/>
        <v>574.93152659709006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-7472.2751210790475</v>
      </c>
      <c r="AI47">
        <f t="shared" si="25"/>
        <v>-7478.4383927776516</v>
      </c>
      <c r="AJ47">
        <f t="shared" si="7"/>
        <v>128.80093940074119</v>
      </c>
      <c r="AK47">
        <f t="shared" si="22"/>
        <v>49.261272619848192</v>
      </c>
      <c r="AL47">
        <f t="shared" si="26"/>
        <v>-7300.3761807570618</v>
      </c>
      <c r="AN47">
        <f t="shared" si="27"/>
        <v>0</v>
      </c>
      <c r="AO47">
        <f t="shared" si="27"/>
        <v>0</v>
      </c>
      <c r="AP47">
        <f t="shared" si="27"/>
        <v>-0.10767444891918597</v>
      </c>
      <c r="AQ47">
        <f t="shared" si="27"/>
        <v>-130.54318309817594</v>
      </c>
      <c r="AR47">
        <f t="shared" si="27"/>
        <v>-130.65085754709511</v>
      </c>
      <c r="AS47">
        <f t="shared" si="27"/>
        <v>2.2501961374489583</v>
      </c>
      <c r="AT47">
        <f t="shared" si="27"/>
        <v>0.86061115618202277</v>
      </c>
      <c r="AU47">
        <f t="shared" si="23"/>
        <v>-127.54005025346412</v>
      </c>
      <c r="AW47">
        <v>44</v>
      </c>
      <c r="AX47">
        <f>IF(Z47&gt;0, (R47*SUMPRODUCT(K47:$K$98, X47:$X$98)-K47*$AZ$3)/Z47, 0)</f>
        <v>2332.0873827745954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250000</v>
      </c>
      <c r="S48">
        <f t="shared" si="1"/>
        <v>2147.0550186063438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574.93152659709006</v>
      </c>
      <c r="AC48">
        <f t="shared" si="2"/>
        <v>461.04427258541068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-7333.0574620983243</v>
      </c>
      <c r="AI48">
        <f t="shared" si="25"/>
        <v>-7338.4257953337328</v>
      </c>
      <c r="AJ48">
        <f t="shared" si="7"/>
        <v>113.88725401167937</v>
      </c>
      <c r="AK48">
        <f t="shared" si="22"/>
        <v>40.245206861796305</v>
      </c>
      <c r="AL48">
        <f t="shared" si="26"/>
        <v>-7184.293334460257</v>
      </c>
      <c r="AN48">
        <f t="shared" si="27"/>
        <v>0</v>
      </c>
      <c r="AO48">
        <f t="shared" si="27"/>
        <v>0</v>
      </c>
      <c r="AP48">
        <f t="shared" si="27"/>
        <v>-8.37380393720185E-2</v>
      </c>
      <c r="AQ48">
        <f t="shared" si="27"/>
        <v>-114.38482440476253</v>
      </c>
      <c r="AR48">
        <f t="shared" si="27"/>
        <v>-114.46856244413455</v>
      </c>
      <c r="AS48">
        <f t="shared" si="27"/>
        <v>1.7764723131378433</v>
      </c>
      <c r="AT48">
        <f t="shared" si="27"/>
        <v>0.62776555942910317</v>
      </c>
      <c r="AU48">
        <f t="shared" si="23"/>
        <v>-112.0643245715676</v>
      </c>
      <c r="AW48">
        <v>45</v>
      </c>
      <c r="AX48">
        <f>IF(Z48&gt;0, (R48*SUMPRODUCT(K48:$K$98, X48:$X$98)-K48*$AZ$3)/Z48, 0)</f>
        <v>2147.0550186063438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250000</v>
      </c>
      <c r="S49">
        <f t="shared" si="1"/>
        <v>1963.7253740143581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461.04427258541068</v>
      </c>
      <c r="AC49">
        <f t="shared" si="2"/>
        <v>361.5308134364484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-7120.3568035662911</v>
      </c>
      <c r="AI49">
        <f t="shared" si="25"/>
        <v>-7124.9594177889894</v>
      </c>
      <c r="AJ49">
        <f t="shared" si="7"/>
        <v>99.513459148962284</v>
      </c>
      <c r="AK49">
        <f t="shared" si="22"/>
        <v>32.273099080978753</v>
      </c>
      <c r="AL49">
        <f t="shared" si="26"/>
        <v>-6993.1728595590484</v>
      </c>
      <c r="AN49">
        <f t="shared" si="27"/>
        <v>0</v>
      </c>
      <c r="AO49">
        <f t="shared" si="27"/>
        <v>0</v>
      </c>
      <c r="AP49">
        <f t="shared" si="27"/>
        <v>-6.4101748241156026E-2</v>
      </c>
      <c r="AQ49">
        <f t="shared" si="27"/>
        <v>-99.166972751817482</v>
      </c>
      <c r="AR49">
        <f t="shared" si="27"/>
        <v>-99.231074500058639</v>
      </c>
      <c r="AS49">
        <f t="shared" si="27"/>
        <v>1.3859485927617488</v>
      </c>
      <c r="AT49">
        <f t="shared" si="27"/>
        <v>0.44947544420486985</v>
      </c>
      <c r="AU49">
        <f t="shared" si="23"/>
        <v>-97.395650463092025</v>
      </c>
      <c r="AW49">
        <v>46</v>
      </c>
      <c r="AX49">
        <f>IF(Z49&gt;0, (R49*SUMPRODUCT(K49:$K$98, X49:$X$98)-K49*$AZ$3)/Z49, 0)</f>
        <v>1963.7253740143581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250000</v>
      </c>
      <c r="S50">
        <f t="shared" si="1"/>
        <v>1778.9816007364482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361.5308134364484</v>
      </c>
      <c r="AC50">
        <f t="shared" si="2"/>
        <v>275.64184537730978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-6829.976332284813</v>
      </c>
      <c r="AI50">
        <f t="shared" si="25"/>
        <v>-6833.8499227320553</v>
      </c>
      <c r="AJ50">
        <f t="shared" si="7"/>
        <v>85.88896805913862</v>
      </c>
      <c r="AK50">
        <f t="shared" si="22"/>
        <v>25.307156940551391</v>
      </c>
      <c r="AL50">
        <f t="shared" si="26"/>
        <v>-6722.653797732366</v>
      </c>
      <c r="AN50">
        <f t="shared" si="27"/>
        <v>0</v>
      </c>
      <c r="AO50">
        <f t="shared" si="27"/>
        <v>0</v>
      </c>
      <c r="AP50">
        <f t="shared" si="27"/>
        <v>-4.8168262105332649E-2</v>
      </c>
      <c r="AQ50">
        <f t="shared" si="27"/>
        <v>-84.931046435463287</v>
      </c>
      <c r="AR50">
        <f t="shared" si="27"/>
        <v>-84.979214697568622</v>
      </c>
      <c r="AS50">
        <f t="shared" si="27"/>
        <v>1.0680329740007268</v>
      </c>
      <c r="AT50">
        <f t="shared" si="27"/>
        <v>0.31469557384959584</v>
      </c>
      <c r="AU50">
        <f t="shared" si="23"/>
        <v>-83.596486149718302</v>
      </c>
      <c r="AW50">
        <v>47</v>
      </c>
      <c r="AX50">
        <f>IF(Z50&gt;0, (R50*SUMPRODUCT(K50:$K$98, X50:$X$98)-K50*$AZ$3)/Z50, 0)</f>
        <v>1778.9816007364482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250000</v>
      </c>
      <c r="S51">
        <f t="shared" si="1"/>
        <v>1587.6743109329759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275.64184537730978</v>
      </c>
      <c r="AC51">
        <f t="shared" si="2"/>
        <v>202.56616027459552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-6451.86503177546</v>
      </c>
      <c r="AI51">
        <f t="shared" si="25"/>
        <v>-6455.0546998150521</v>
      </c>
      <c r="AJ51">
        <f t="shared" si="7"/>
        <v>73.07568510271426</v>
      </c>
      <c r="AK51">
        <f t="shared" si="22"/>
        <v>19.294929176411685</v>
      </c>
      <c r="AL51">
        <f t="shared" si="26"/>
        <v>-6362.684085535926</v>
      </c>
      <c r="AN51">
        <f t="shared" si="27"/>
        <v>0</v>
      </c>
      <c r="AO51">
        <f t="shared" si="27"/>
        <v>0</v>
      </c>
      <c r="AP51">
        <f t="shared" si="27"/>
        <v>-3.5413980225436265E-2</v>
      </c>
      <c r="AQ51">
        <f t="shared" si="27"/>
        <v>-71.633228855274112</v>
      </c>
      <c r="AR51">
        <f t="shared" si="27"/>
        <v>-71.66864283549954</v>
      </c>
      <c r="AS51">
        <f t="shared" si="27"/>
        <v>0.81133862052879557</v>
      </c>
      <c r="AT51">
        <f t="shared" si="27"/>
        <v>0.21422613006209368</v>
      </c>
      <c r="AU51">
        <f t="shared" si="23"/>
        <v>-70.643078084908652</v>
      </c>
      <c r="AW51">
        <v>48</v>
      </c>
      <c r="AX51">
        <f>IF(Z51&gt;0, (R51*SUMPRODUCT(K51:$K$98, X51:$X$98)-K51*$AZ$3)/Z51, 0)</f>
        <v>1587.6743109329759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250000</v>
      </c>
      <c r="S52">
        <f t="shared" si="1"/>
        <v>1383.3793821910774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202.56616027459552</v>
      </c>
      <c r="AC52">
        <f t="shared" si="2"/>
        <v>141.51807546641868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-6003.0091240061902</v>
      </c>
      <c r="AI52">
        <f t="shared" si="25"/>
        <v>-6005.5665944529865</v>
      </c>
      <c r="AJ52">
        <f t="shared" si="7"/>
        <v>61.048084808176839</v>
      </c>
      <c r="AK52">
        <f t="shared" si="22"/>
        <v>14.179631219221688</v>
      </c>
      <c r="AL52">
        <f t="shared" si="26"/>
        <v>-5930.3388784255876</v>
      </c>
      <c r="AN52">
        <f t="shared" si="27"/>
        <v>0</v>
      </c>
      <c r="AO52">
        <f t="shared" si="27"/>
        <v>0</v>
      </c>
      <c r="AP52">
        <f t="shared" si="27"/>
        <v>-2.5352562080841246E-2</v>
      </c>
      <c r="AQ52">
        <f t="shared" si="27"/>
        <v>-59.508668684283094</v>
      </c>
      <c r="AR52">
        <f t="shared" si="27"/>
        <v>-59.534021246363942</v>
      </c>
      <c r="AS52">
        <f t="shared" si="27"/>
        <v>0.60517819940199469</v>
      </c>
      <c r="AT52">
        <f t="shared" si="27"/>
        <v>0.14056466662953393</v>
      </c>
      <c r="AU52">
        <f t="shared" si="23"/>
        <v>-58.788278380332407</v>
      </c>
      <c r="AW52">
        <v>49</v>
      </c>
      <c r="AX52">
        <f>IF(Z52&gt;0, (R52*SUMPRODUCT(K52:$K$98, X52:$X$98)-K52*$AZ$3)/Z52, 0)</f>
        <v>1383.3793821910774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250000</v>
      </c>
      <c r="S53">
        <f t="shared" si="1"/>
        <v>1150.8835836602714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141.51807546641868</v>
      </c>
      <c r="AC53">
        <f t="shared" si="2"/>
        <v>91.46042825275822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-5451.5204489251382</v>
      </c>
      <c r="AI53">
        <f t="shared" si="25"/>
        <v>-5453.5071926225737</v>
      </c>
      <c r="AJ53">
        <f t="shared" si="7"/>
        <v>50.057647213660459</v>
      </c>
      <c r="AK53">
        <f t="shared" si="22"/>
        <v>9.9062652826493078</v>
      </c>
      <c r="AL53">
        <f t="shared" si="26"/>
        <v>-5393.5432801262632</v>
      </c>
      <c r="AN53">
        <f t="shared" si="27"/>
        <v>0</v>
      </c>
      <c r="AO53">
        <f t="shared" si="27"/>
        <v>0</v>
      </c>
      <c r="AP53">
        <f t="shared" si="27"/>
        <v>-1.7584703593913655E-2</v>
      </c>
      <c r="AQ53">
        <f t="shared" si="27"/>
        <v>-48.251503882585155</v>
      </c>
      <c r="AR53">
        <f t="shared" si="27"/>
        <v>-48.269088586179066</v>
      </c>
      <c r="AS53">
        <f t="shared" si="27"/>
        <v>0.44306112056485908</v>
      </c>
      <c r="AT53">
        <f t="shared" si="27"/>
        <v>8.7680529170887728E-2</v>
      </c>
      <c r="AU53">
        <f t="shared" si="23"/>
        <v>-47.738346936443314</v>
      </c>
      <c r="AW53">
        <v>50</v>
      </c>
      <c r="AX53">
        <f>IF(Z53&gt;0, (R53*SUMPRODUCT(K53:$K$98, X53:$X$98)-K53*$AZ$3)/Z53, 0)</f>
        <v>1150.8835836602714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250000</v>
      </c>
      <c r="S54">
        <f t="shared" si="1"/>
        <v>868.64398729854702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91.46042825275822</v>
      </c>
      <c r="AC54">
        <f t="shared" si="2"/>
        <v>51.647336397514707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-4804.405873685856</v>
      </c>
      <c r="AI54">
        <f t="shared" si="25"/>
        <v>-4805.8923093589483</v>
      </c>
      <c r="AJ54">
        <f t="shared" si="7"/>
        <v>39.813091855243513</v>
      </c>
      <c r="AK54">
        <f t="shared" si="22"/>
        <v>6.402229977693076</v>
      </c>
      <c r="AL54">
        <f t="shared" si="26"/>
        <v>-4759.6769875260115</v>
      </c>
      <c r="AN54">
        <f t="shared" si="27"/>
        <v>0</v>
      </c>
      <c r="AO54">
        <f t="shared" si="27"/>
        <v>0</v>
      </c>
      <c r="AP54">
        <f t="shared" si="27"/>
        <v>-1.1746846807529691E-2</v>
      </c>
      <c r="AQ54">
        <f t="shared" si="27"/>
        <v>-37.967751192332713</v>
      </c>
      <c r="AR54">
        <f t="shared" si="27"/>
        <v>-37.979498039140239</v>
      </c>
      <c r="AS54">
        <f t="shared" si="27"/>
        <v>0.31463069638570945</v>
      </c>
      <c r="AT54">
        <f t="shared" si="27"/>
        <v>5.05948667244175E-2</v>
      </c>
      <c r="AU54">
        <f t="shared" si="23"/>
        <v>-37.614272476030109</v>
      </c>
      <c r="AW54">
        <v>51</v>
      </c>
      <c r="AX54">
        <f>IF(Z54&gt;0, (R54*SUMPRODUCT(K54:$K$98, X54:$X$98)-K54*$AZ$3)/Z54, 0)</f>
        <v>868.64398729854702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250000</v>
      </c>
      <c r="S55">
        <f t="shared" si="1"/>
        <v>498.96147028390908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51.647336397514707</v>
      </c>
      <c r="AC55">
        <f t="shared" si="2"/>
        <v>21.213881658165619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-4086.6952325844495</v>
      </c>
      <c r="AI55">
        <f t="shared" si="25"/>
        <v>-4087.7581343775528</v>
      </c>
      <c r="AJ55">
        <f t="shared" si="7"/>
        <v>30.433454739349088</v>
      </c>
      <c r="AK55">
        <f t="shared" si="22"/>
        <v>3.6153135478260299</v>
      </c>
      <c r="AL55">
        <f t="shared" si="26"/>
        <v>-4053.7093660903774</v>
      </c>
      <c r="AN55">
        <f t="shared" si="27"/>
        <v>0</v>
      </c>
      <c r="AO55">
        <f t="shared" si="27"/>
        <v>0</v>
      </c>
      <c r="AP55">
        <f t="shared" si="27"/>
        <v>-7.4998107175394098E-3</v>
      </c>
      <c r="AQ55">
        <f t="shared" si="27"/>
        <v>-28.835627998305842</v>
      </c>
      <c r="AR55">
        <f t="shared" si="27"/>
        <v>-28.843127809023382</v>
      </c>
      <c r="AS55">
        <f t="shared" si="27"/>
        <v>0.21473775988237059</v>
      </c>
      <c r="AT55">
        <f t="shared" si="27"/>
        <v>2.5509569622694496E-2</v>
      </c>
      <c r="AU55">
        <f t="shared" si="23"/>
        <v>-28.602880479518316</v>
      </c>
      <c r="AW55">
        <v>52</v>
      </c>
      <c r="AX55">
        <f>IF(Z55&gt;0, (R55*SUMPRODUCT(K55:$K$98, X55:$X$98)-K55*$AZ$3)/Z55, 0)</f>
        <v>498.96147028390908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250000</v>
      </c>
      <c r="S56">
        <f t="shared" si="1"/>
        <v>-31.035756887069471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21.213881658165619</v>
      </c>
      <c r="AC56">
        <f t="shared" si="2"/>
        <v>-0.89469593569057082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-3315.7508206755879</v>
      </c>
      <c r="AI56">
        <f t="shared" si="25"/>
        <v>-3316.4715183686926</v>
      </c>
      <c r="AJ56">
        <f t="shared" si="7"/>
        <v>22.108577593856189</v>
      </c>
      <c r="AK56">
        <f t="shared" si="22"/>
        <v>1.4849717160715934</v>
      </c>
      <c r="AL56">
        <f t="shared" si="26"/>
        <v>-3292.8779690587648</v>
      </c>
      <c r="AN56">
        <f t="shared" si="27"/>
        <v>0</v>
      </c>
      <c r="AO56">
        <f t="shared" si="27"/>
        <v>0</v>
      </c>
      <c r="AP56">
        <f t="shared" si="27"/>
        <v>-4.5403807344091794E-3</v>
      </c>
      <c r="AQ56">
        <f t="shared" si="27"/>
        <v>-20.889162391301198</v>
      </c>
      <c r="AR56">
        <f t="shared" si="27"/>
        <v>-20.89370277203561</v>
      </c>
      <c r="AS56">
        <f t="shared" si="27"/>
        <v>0.13928358690857437</v>
      </c>
      <c r="AT56">
        <f t="shared" si="27"/>
        <v>9.3552914561862068E-3</v>
      </c>
      <c r="AU56">
        <f t="shared" si="23"/>
        <v>-20.745063893670849</v>
      </c>
      <c r="AW56">
        <v>53</v>
      </c>
      <c r="AX56">
        <f>IF(Z56&gt;0, (R56*SUMPRODUCT(K56:$K$98, X56:$X$98)-K56*$AZ$3)/Z56, 0)</f>
        <v>-31.035756887069471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250000</v>
      </c>
      <c r="S57">
        <f t="shared" si="1"/>
        <v>-859.39487821098203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-0.89469593569057082</v>
      </c>
      <c r="AC57">
        <f t="shared" si="2"/>
        <v>-15.777563323018867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-2545.1767237716226</v>
      </c>
      <c r="AI57">
        <f t="shared" si="25"/>
        <v>-2545.6356968154191</v>
      </c>
      <c r="AJ57">
        <f t="shared" si="7"/>
        <v>14.882867387328297</v>
      </c>
      <c r="AK57">
        <f t="shared" si="22"/>
        <v>-6.2628715498339968E-2</v>
      </c>
      <c r="AL57">
        <f t="shared" si="26"/>
        <v>-2530.8154581435892</v>
      </c>
      <c r="AN57">
        <f t="shared" si="27"/>
        <v>0</v>
      </c>
      <c r="AO57">
        <f t="shared" si="27"/>
        <v>0</v>
      </c>
      <c r="AP57">
        <f t="shared" si="27"/>
        <v>-2.58171499447734E-3</v>
      </c>
      <c r="AQ57">
        <f t="shared" si="27"/>
        <v>-14.316572618307731</v>
      </c>
      <c r="AR57">
        <f t="shared" si="27"/>
        <v>-14.31915433330221</v>
      </c>
      <c r="AS57">
        <f t="shared" si="27"/>
        <v>8.3715857421320747E-2</v>
      </c>
      <c r="AT57">
        <f t="shared" si="27"/>
        <v>-3.5228538161964309E-4</v>
      </c>
      <c r="AU57">
        <f t="shared" si="23"/>
        <v>-14.235790761262509</v>
      </c>
      <c r="AW57">
        <v>54</v>
      </c>
      <c r="AX57">
        <f>IF(Z57&gt;0, (R57*SUMPRODUCT(K57:$K$98, X57:$X$98)-K57*$AZ$3)/Z57, 0)</f>
        <v>-859.39487821098203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250000</v>
      </c>
      <c r="S58">
        <f t="shared" si="1"/>
        <v>-2275.9957559269938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-15.777563323018867</v>
      </c>
      <c r="AC58">
        <f t="shared" si="2"/>
        <v>-24.731372544922227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-1827.288904478849</v>
      </c>
      <c r="AI58">
        <f t="shared" si="25"/>
        <v>-1827.5605589017594</v>
      </c>
      <c r="AJ58">
        <f t="shared" si="7"/>
        <v>8.9538092219033594</v>
      </c>
      <c r="AK58">
        <f t="shared" si="22"/>
        <v>-1.1044294326113209</v>
      </c>
      <c r="AL58">
        <f t="shared" si="26"/>
        <v>-1819.7111791124673</v>
      </c>
      <c r="AN58">
        <f t="shared" si="27"/>
        <v>0</v>
      </c>
      <c r="AO58">
        <f t="shared" si="27"/>
        <v>0</v>
      </c>
      <c r="AP58">
        <f t="shared" si="27"/>
        <v>-1.3643314025106193E-3</v>
      </c>
      <c r="AQ58">
        <f t="shared" si="27"/>
        <v>-9.1772024439345792</v>
      </c>
      <c r="AR58">
        <f t="shared" si="27"/>
        <v>-9.1785667753370888</v>
      </c>
      <c r="AS58">
        <f t="shared" si="27"/>
        <v>4.4968762012600846E-2</v>
      </c>
      <c r="AT58">
        <f t="shared" si="27"/>
        <v>-5.5467816081358002E-3</v>
      </c>
      <c r="AU58">
        <f t="shared" si="23"/>
        <v>-9.1391447949326245</v>
      </c>
      <c r="AW58">
        <v>55</v>
      </c>
      <c r="AX58">
        <f>IF(Z58&gt;0, (R58*SUMPRODUCT(K58:$K$98, X58:$X$98)-K58*$AZ$3)/Z58, 0)</f>
        <v>-2275.9957559269938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250000</v>
      </c>
      <c r="S59">
        <f t="shared" si="1"/>
        <v>-4940.4458973251458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-24.731372544922227</v>
      </c>
      <c r="AC59">
        <f t="shared" si="2"/>
        <v>-29.120393384924316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-1215.8076765274259</v>
      </c>
      <c r="AI59">
        <f t="shared" si="25"/>
        <v>-1215.9550336384546</v>
      </c>
      <c r="AJ59">
        <f t="shared" si="7"/>
        <v>4.3890208400020896</v>
      </c>
      <c r="AK59">
        <f t="shared" si="22"/>
        <v>-1.7311960781445561</v>
      </c>
      <c r="AL59">
        <f t="shared" si="26"/>
        <v>-1213.2972088765971</v>
      </c>
      <c r="AN59">
        <f t="shared" si="27"/>
        <v>0</v>
      </c>
      <c r="AO59">
        <f t="shared" si="27"/>
        <v>0</v>
      </c>
      <c r="AP59">
        <f t="shared" si="27"/>
        <v>-6.6077890630586065E-4</v>
      </c>
      <c r="AQ59">
        <f t="shared" si="27"/>
        <v>-5.4519260127049023</v>
      </c>
      <c r="AR59">
        <f t="shared" si="27"/>
        <v>-5.4525867916112087</v>
      </c>
      <c r="AS59">
        <f t="shared" si="27"/>
        <v>1.9681251689622425E-2</v>
      </c>
      <c r="AT59">
        <f t="shared" si="27"/>
        <v>-7.7630312044802315E-3</v>
      </c>
      <c r="AU59">
        <f t="shared" si="23"/>
        <v>-5.4406685711260669</v>
      </c>
      <c r="AW59">
        <v>56</v>
      </c>
      <c r="AX59">
        <f>IF(Z59&gt;0, (R59*SUMPRODUCT(K59:$K$98, X59:$X$98)-K59*$AZ$3)/Z59, 0)</f>
        <v>-4940.4458973251458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250000</v>
      </c>
      <c r="S60">
        <f t="shared" si="1"/>
        <v>-10558.19770464037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-29.120393384924316</v>
      </c>
      <c r="AC60">
        <f t="shared" si="2"/>
        <v>-30.297157251260941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-741.45071623837941</v>
      </c>
      <c r="AI60">
        <f t="shared" si="25"/>
        <v>-741.5224547066739</v>
      </c>
      <c r="AJ60">
        <f t="shared" si="7"/>
        <v>1.1767638663366249</v>
      </c>
      <c r="AK60">
        <f t="shared" si="22"/>
        <v>-2.0384275369447025</v>
      </c>
      <c r="AL60">
        <f t="shared" si="26"/>
        <v>-742.38411837728199</v>
      </c>
      <c r="AN60">
        <f t="shared" si="27"/>
        <v>0</v>
      </c>
      <c r="AO60">
        <f t="shared" si="27"/>
        <v>0</v>
      </c>
      <c r="AP60">
        <f t="shared" si="27"/>
        <v>-2.8722295721405786E-4</v>
      </c>
      <c r="AQ60">
        <f t="shared" si="27"/>
        <v>-2.9685839746701528</v>
      </c>
      <c r="AR60">
        <f t="shared" si="27"/>
        <v>-2.968871197627367</v>
      </c>
      <c r="AS60">
        <f t="shared" si="27"/>
        <v>4.711469392464215E-3</v>
      </c>
      <c r="AT60">
        <f t="shared" si="27"/>
        <v>-8.161356091744466E-3</v>
      </c>
      <c r="AU60">
        <f t="shared" si="23"/>
        <v>-2.972321084326647</v>
      </c>
      <c r="AW60">
        <v>57</v>
      </c>
      <c r="AX60">
        <f>IF(Z60&gt;0, (R60*SUMPRODUCT(K60:$K$98, X60:$X$98)-K60*$AZ$3)/Z60, 0)</f>
        <v>-10558.19770464037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250000</v>
      </c>
      <c r="S61">
        <f t="shared" si="1"/>
        <v>-24184.567798221611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-30.297157251260941</v>
      </c>
      <c r="AC61">
        <f t="shared" si="2"/>
        <v>-29.448632166673701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-405.79530538991406</v>
      </c>
      <c r="AI61">
        <f t="shared" si="25"/>
        <v>-405.82574694298665</v>
      </c>
      <c r="AJ61">
        <f t="shared" si="7"/>
        <v>-0.84852508458724074</v>
      </c>
      <c r="AK61">
        <f t="shared" si="22"/>
        <v>-2.1208010075882662</v>
      </c>
      <c r="AL61">
        <f t="shared" si="26"/>
        <v>-408.7950730351622</v>
      </c>
      <c r="AN61">
        <f t="shared" si="27"/>
        <v>0</v>
      </c>
      <c r="AO61">
        <f t="shared" si="27"/>
        <v>0</v>
      </c>
      <c r="AP61">
        <f t="shared" si="27"/>
        <v>-1.0882178178845862E-4</v>
      </c>
      <c r="AQ61">
        <f t="shared" si="27"/>
        <v>-1.4506279646325326</v>
      </c>
      <c r="AR61">
        <f t="shared" si="27"/>
        <v>-1.4507367864143212</v>
      </c>
      <c r="AS61">
        <f t="shared" si="27"/>
        <v>-3.0332884586028288E-3</v>
      </c>
      <c r="AT61">
        <f t="shared" si="27"/>
        <v>-7.5813919189437144E-3</v>
      </c>
      <c r="AU61">
        <f t="shared" si="23"/>
        <v>-1.4613514667918679</v>
      </c>
      <c r="AW61">
        <v>58</v>
      </c>
      <c r="AX61">
        <f>IF(Z61&gt;0, (R61*SUMPRODUCT(K61:$K$98, X61:$X$98)-K61*$AZ$3)/Z61, 0)</f>
        <v>-24184.567798221611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250000</v>
      </c>
      <c r="S62">
        <f t="shared" si="1"/>
        <v>-63801.757188729141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-29.448632166673701</v>
      </c>
      <c r="AC62">
        <f t="shared" si="2"/>
        <v>-27.491127042683555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-193.65049023438928</v>
      </c>
      <c r="AI62">
        <f t="shared" si="25"/>
        <v>-193.6612623229077</v>
      </c>
      <c r="AJ62">
        <f t="shared" si="7"/>
        <v>-1.9575051239901455</v>
      </c>
      <c r="AK62">
        <f t="shared" si="22"/>
        <v>-2.0614042516671591</v>
      </c>
      <c r="AL62">
        <f t="shared" si="26"/>
        <v>-197.680171698565</v>
      </c>
      <c r="AN62">
        <f t="shared" si="27"/>
        <v>0</v>
      </c>
      <c r="AO62">
        <f t="shared" si="27"/>
        <v>0</v>
      </c>
      <c r="AP62">
        <f t="shared" si="27"/>
        <v>-3.4381982727033317E-5</v>
      </c>
      <c r="AQ62">
        <f t="shared" si="27"/>
        <v>-0.61808699389550625</v>
      </c>
      <c r="AR62">
        <f t="shared" si="27"/>
        <v>-0.61812137587823335</v>
      </c>
      <c r="AS62">
        <f t="shared" si="27"/>
        <v>-6.2478977262473189E-3</v>
      </c>
      <c r="AT62">
        <f t="shared" si="27"/>
        <v>-6.5795193989656381E-3</v>
      </c>
      <c r="AU62">
        <f t="shared" si="23"/>
        <v>-0.63094879300344631</v>
      </c>
      <c r="AW62">
        <v>59</v>
      </c>
      <c r="AX62">
        <f>IF(Z62&gt;0, (R62*SUMPRODUCT(K62:$K$98, X62:$X$98)-K62*$AZ$3)/Z62, 0)</f>
        <v>-63801.757188729141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250000</v>
      </c>
      <c r="S63">
        <f t="shared" si="1"/>
        <v>-209465.69561488472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-27.491127042683555</v>
      </c>
      <c r="AC63">
        <f t="shared" si="2"/>
        <v>-25.066238064594533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-76.726799023288194</v>
      </c>
      <c r="AI63">
        <f t="shared" si="25"/>
        <v>-76.729790711019092</v>
      </c>
      <c r="AJ63">
        <f t="shared" si="7"/>
        <v>-2.4248889780890224</v>
      </c>
      <c r="AK63">
        <f t="shared" si="22"/>
        <v>-1.9243788929878491</v>
      </c>
      <c r="AL63">
        <f t="shared" si="26"/>
        <v>-81.079058582095968</v>
      </c>
      <c r="AN63">
        <f t="shared" si="27"/>
        <v>0</v>
      </c>
      <c r="AO63">
        <f t="shared" si="27"/>
        <v>0</v>
      </c>
      <c r="AP63">
        <f t="shared" si="27"/>
        <v>-8.5256842016644433E-6</v>
      </c>
      <c r="AQ63">
        <f t="shared" si="27"/>
        <v>-0.21865532673123933</v>
      </c>
      <c r="AR63">
        <f t="shared" si="27"/>
        <v>-0.21866385241544101</v>
      </c>
      <c r="AS63">
        <f t="shared" si="27"/>
        <v>-6.9104263248373609E-3</v>
      </c>
      <c r="AT63">
        <f t="shared" si="27"/>
        <v>-5.4840772840431479E-3</v>
      </c>
      <c r="AU63">
        <f t="shared" si="23"/>
        <v>-0.23105835602432151</v>
      </c>
      <c r="AW63">
        <v>60</v>
      </c>
      <c r="AX63">
        <f>IF(Z63&gt;0, (R63*SUMPRODUCT(K63:$K$98, X63:$X$98)-K63*$AZ$3)/Z63, 0)</f>
        <v>-209465.69561488472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250000</v>
      </c>
      <c r="S64">
        <f t="shared" si="1"/>
        <v>-951632.51260514196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-25.066238064594533</v>
      </c>
      <c r="AC64">
        <f t="shared" si="2"/>
        <v>-22.567950559196728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-23.688962339143455</v>
      </c>
      <c r="AI64">
        <f t="shared" si="25"/>
        <v>-23.689555213763128</v>
      </c>
      <c r="AJ64">
        <f t="shared" si="7"/>
        <v>-2.4982875053978049</v>
      </c>
      <c r="AK64">
        <f t="shared" si="22"/>
        <v>-1.7546366645216174</v>
      </c>
      <c r="AL64">
        <f t="shared" si="26"/>
        <v>-27.942479383682549</v>
      </c>
      <c r="AN64">
        <f t="shared" si="27"/>
        <v>0</v>
      </c>
      <c r="AO64">
        <f t="shared" si="27"/>
        <v>0</v>
      </c>
      <c r="AP64">
        <f t="shared" si="27"/>
        <v>-1.5085434308765193E-6</v>
      </c>
      <c r="AQ64">
        <f t="shared" si="27"/>
        <v>-6.0275524259518723E-2</v>
      </c>
      <c r="AR64">
        <f t="shared" si="27"/>
        <v>-6.0277032802949597E-2</v>
      </c>
      <c r="AS64">
        <f t="shared" si="27"/>
        <v>-6.3567828334140011E-3</v>
      </c>
      <c r="AT64">
        <f t="shared" si="27"/>
        <v>-4.46459592973619E-3</v>
      </c>
      <c r="AU64">
        <f t="shared" si="23"/>
        <v>-7.1098411566099778E-2</v>
      </c>
      <c r="AW64">
        <v>61</v>
      </c>
      <c r="AX64">
        <f>IF(Z64&gt;0, (R64*SUMPRODUCT(K64:$K$98, X64:$X$98)-K64*$AZ$3)/Z64, 0)</f>
        <v>-951632.51260514196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250000</v>
      </c>
      <c r="S65">
        <f t="shared" si="1"/>
        <v>-4346335.2120751888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-22.567950559196728</v>
      </c>
      <c r="AC65">
        <f t="shared" si="2"/>
        <v>-20.202384269055319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-4.7074231758851575</v>
      </c>
      <c r="AI65">
        <f t="shared" si="25"/>
        <v>-4.7075393794410463</v>
      </c>
      <c r="AJ65">
        <f t="shared" si="7"/>
        <v>-2.365566290141409</v>
      </c>
      <c r="AK65">
        <f t="shared" si="22"/>
        <v>-1.5797565391437711</v>
      </c>
      <c r="AL65">
        <f t="shared" si="26"/>
        <v>-8.6528622087262264</v>
      </c>
      <c r="AN65">
        <f t="shared" si="27"/>
        <v>0</v>
      </c>
      <c r="AO65">
        <f t="shared" si="27"/>
        <v>0</v>
      </c>
      <c r="AP65">
        <f t="shared" si="27"/>
        <v>-2.6399539672442203E-7</v>
      </c>
      <c r="AQ65">
        <f t="shared" si="27"/>
        <v>-1.0694492430682156E-2</v>
      </c>
      <c r="AR65">
        <f t="shared" si="27"/>
        <v>-1.0694756426078882E-2</v>
      </c>
      <c r="AS65">
        <f t="shared" si="27"/>
        <v>-5.3741781520284023E-3</v>
      </c>
      <c r="AT65">
        <f t="shared" si="27"/>
        <v>-3.5889474387475087E-3</v>
      </c>
      <c r="AU65">
        <f t="shared" si="23"/>
        <v>-1.9657882016854793E-2</v>
      </c>
      <c r="AW65">
        <v>62</v>
      </c>
      <c r="AX65">
        <f>IF(Z65&gt;0, (R65*SUMPRODUCT(K65:$K$98, X65:$X$98)-K65*$AZ$3)/Z65, 0)</f>
        <v>-4346335.2120751888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250000</v>
      </c>
      <c r="S66">
        <f t="shared" si="1"/>
        <v>-20049650.545636252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-20.202384269055319</v>
      </c>
      <c r="AC66">
        <f t="shared" si="2"/>
        <v>-18.047148570056592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-0.92538449105248666</v>
      </c>
      <c r="AI66">
        <f t="shared" si="25"/>
        <v>-0.92540699412371097</v>
      </c>
      <c r="AJ66">
        <f t="shared" si="7"/>
        <v>-2.1552356989987267</v>
      </c>
      <c r="AK66">
        <f t="shared" si="22"/>
        <v>-1.4141668988338725</v>
      </c>
      <c r="AL66">
        <f t="shared" si="26"/>
        <v>-4.4948095919563098</v>
      </c>
      <c r="AN66">
        <f t="shared" si="27"/>
        <v>0</v>
      </c>
      <c r="AO66">
        <f t="shared" si="27"/>
        <v>0</v>
      </c>
      <c r="AP66">
        <f t="shared" si="27"/>
        <v>-4.5645787947925707E-8</v>
      </c>
      <c r="AQ66">
        <f t="shared" si="27"/>
        <v>-1.8770728594241157E-3</v>
      </c>
      <c r="AR66">
        <f t="shared" si="27"/>
        <v>-1.8771185052120635E-3</v>
      </c>
      <c r="AS66">
        <f t="shared" si="27"/>
        <v>-4.3717335608804957E-3</v>
      </c>
      <c r="AT66">
        <f t="shared" si="27"/>
        <v>-2.8685312215227859E-3</v>
      </c>
      <c r="AU66">
        <f t="shared" si="23"/>
        <v>-9.1173832876153445E-3</v>
      </c>
      <c r="AW66">
        <v>63</v>
      </c>
      <c r="AX66">
        <f>IF(Z66&gt;0, (R66*SUMPRODUCT(K66:$K$98, X66:$X$98)-K66*$AZ$3)/Z66, 0)</f>
        <v>-20049650.545636252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-93702673.703947231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-18.047148570056592</v>
      </c>
      <c r="AC67">
        <f t="shared" ref="AC67:AC98" si="30">S67*Z67</f>
        <v>-16.115159400568331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-4.2995463105684774E-6</v>
      </c>
      <c r="AH67">
        <f t="shared" ref="AH67:AH98" si="33">-X67*R67</f>
        <v>-0.17978494201519971</v>
      </c>
      <c r="AI67">
        <f t="shared" ref="AI67:AI98" si="34">SUM(AE67:AH67)</f>
        <v>-0.17978924156151027</v>
      </c>
      <c r="AJ67">
        <f t="shared" ref="AJ67:AJ98" si="35">AB67-AC67</f>
        <v>-1.9319891694882614</v>
      </c>
      <c r="AK67">
        <f t="shared" si="22"/>
        <v>-1.2633003999039616</v>
      </c>
      <c r="AL67">
        <f t="shared" si="26"/>
        <v>-3.3750788109537333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-3.2560735415237334E-4</v>
      </c>
      <c r="AR67">
        <f t="shared" si="36"/>
        <v>-3.2561514103309066E-4</v>
      </c>
      <c r="AS67">
        <f t="shared" si="36"/>
        <v>-3.4990131802858666E-3</v>
      </c>
      <c r="AT67">
        <f t="shared" si="36"/>
        <v>-2.2879552430903134E-3</v>
      </c>
      <c r="AU67">
        <f t="shared" si="23"/>
        <v>-6.1125835644092706E-3</v>
      </c>
      <c r="AW67">
        <v>64</v>
      </c>
      <c r="AX67">
        <f>IF(Z67&gt;0, (R67*SUMPRODUCT(K67:$K$98, X67:$X$98)-K67*$AZ$3)/Z67, 0)</f>
        <v>-93702673.703947231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8"/>
        <v>250000</v>
      </c>
      <c r="S68">
        <f t="shared" si="29"/>
        <v>-444543875.60575879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-16.115159400568331</v>
      </c>
      <c r="AC68">
        <f t="shared" si="30"/>
        <v>-14.388818720112054</v>
      </c>
      <c r="AE68">
        <f t="shared" si="31"/>
        <v>0</v>
      </c>
      <c r="AF68">
        <f t="shared" si="32"/>
        <v>0</v>
      </c>
      <c r="AG68">
        <f t="shared" si="32"/>
        <v>-8.0919002092341809E-7</v>
      </c>
      <c r="AH68">
        <f t="shared" si="33"/>
        <v>-3.4473608265393751E-2</v>
      </c>
      <c r="AI68">
        <f t="shared" si="34"/>
        <v>-3.4474417455414672E-2</v>
      </c>
      <c r="AJ68">
        <f t="shared" si="35"/>
        <v>-1.7263406804562766</v>
      </c>
      <c r="AK68">
        <f t="shared" si="22"/>
        <v>-1.1280611580397832</v>
      </c>
      <c r="AL68">
        <f t="shared" si="26"/>
        <v>-2.8888762559514745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-5.5745473738757549E-5</v>
      </c>
      <c r="AR68">
        <f t="shared" si="36"/>
        <v>-5.5746782237732004E-5</v>
      </c>
      <c r="AS68">
        <f t="shared" si="36"/>
        <v>-2.7915754662423942E-3</v>
      </c>
      <c r="AT68">
        <f t="shared" si="36"/>
        <v>-1.8241288575627699E-3</v>
      </c>
      <c r="AU68">
        <f t="shared" si="23"/>
        <v>-4.6714511060428959E-3</v>
      </c>
      <c r="AW68">
        <v>65</v>
      </c>
      <c r="AX68">
        <f>IF(Z68&gt;0, (R68*SUMPRODUCT(K68:$K$98, X68:$X$98)-K68*$AZ$3)/Z68, 0)</f>
        <v>-444543875.60575879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8"/>
        <v>250000</v>
      </c>
      <c r="S69">
        <f t="shared" si="29"/>
        <v>-2141302384.7516477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-14.388818720112054</v>
      </c>
      <c r="AC69">
        <f t="shared" si="30"/>
        <v>-12.847208137183625</v>
      </c>
      <c r="AE69">
        <f t="shared" si="31"/>
        <v>0</v>
      </c>
      <c r="AF69">
        <f t="shared" si="32"/>
        <v>0</v>
      </c>
      <c r="AG69">
        <f t="shared" si="32"/>
        <v>-1.4999292286635252E-7</v>
      </c>
      <c r="AH69">
        <f t="shared" si="33"/>
        <v>-6.5110519784783143E-3</v>
      </c>
      <c r="AI69">
        <f t="shared" si="34"/>
        <v>-6.5112019714011803E-3</v>
      </c>
      <c r="AJ69">
        <f t="shared" si="35"/>
        <v>-1.5416105829284295</v>
      </c>
      <c r="AK69">
        <f t="shared" si="22"/>
        <v>-1.0072173104078439</v>
      </c>
      <c r="AL69">
        <f t="shared" si="26"/>
        <v>-2.5553390953076747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-9.4006094014757843E-6</v>
      </c>
      <c r="AR69">
        <f t="shared" si="36"/>
        <v>-9.4008259601648428E-6</v>
      </c>
      <c r="AS69">
        <f t="shared" si="36"/>
        <v>-2.2257661261488614E-3</v>
      </c>
      <c r="AT69">
        <f t="shared" si="36"/>
        <v>-1.4542130133266093E-3</v>
      </c>
      <c r="AU69">
        <f t="shared" si="23"/>
        <v>-3.689379965435636E-3</v>
      </c>
      <c r="AW69">
        <v>66</v>
      </c>
      <c r="AX69">
        <f>IF(Z69&gt;0, (R69*SUMPRODUCT(K69:$K$98, X69:$X$98)-K69*$AZ$3)/Z69, 0)</f>
        <v>-2141302384.7516477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8"/>
        <v>250000</v>
      </c>
      <c r="S70">
        <f t="shared" si="29"/>
        <v>-10487956440.823591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-12.847208137183625</v>
      </c>
      <c r="AC70">
        <f t="shared" si="30"/>
        <v>-11.470729744576802</v>
      </c>
      <c r="AE70">
        <f t="shared" si="31"/>
        <v>0</v>
      </c>
      <c r="AF70">
        <f t="shared" si="32"/>
        <v>0</v>
      </c>
      <c r="AG70">
        <f t="shared" si="32"/>
        <v>-2.7342623439795763E-8</v>
      </c>
      <c r="AH70">
        <f t="shared" si="33"/>
        <v>-1.2115037019789323E-3</v>
      </c>
      <c r="AI70">
        <f t="shared" si="34"/>
        <v>-1.211531044602372E-3</v>
      </c>
      <c r="AJ70">
        <f t="shared" si="35"/>
        <v>-1.3764783926068223</v>
      </c>
      <c r="AK70">
        <f t="shared" si="22"/>
        <v>-0.89930456960285376</v>
      </c>
      <c r="AL70">
        <f t="shared" si="26"/>
        <v>-2.2769944932542785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-1.5617501936365197E-6</v>
      </c>
      <c r="AR70">
        <f t="shared" si="36"/>
        <v>-1.5617854410298061E-6</v>
      </c>
      <c r="AS70">
        <f t="shared" si="36"/>
        <v>-1.7744191723712728E-3</v>
      </c>
      <c r="AT70">
        <f t="shared" si="36"/>
        <v>-1.1592940933001685E-3</v>
      </c>
      <c r="AU70">
        <f t="shared" si="23"/>
        <v>-2.9352750511124712E-3</v>
      </c>
      <c r="AW70">
        <v>67</v>
      </c>
      <c r="AX70">
        <f>IF(Z70&gt;0, (R70*SUMPRODUCT(K70:$K$98, X70:$X$98)-K70*$AZ$3)/Z70, 0)</f>
        <v>-10487956440.823591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8"/>
        <v>250000</v>
      </c>
      <c r="S71">
        <f t="shared" si="29"/>
        <v>-52291750728.859993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-11.470729744576802</v>
      </c>
      <c r="AC71">
        <f t="shared" si="30"/>
        <v>-10.241724348098225</v>
      </c>
      <c r="AE71">
        <f t="shared" si="31"/>
        <v>0</v>
      </c>
      <c r="AF71">
        <f t="shared" si="32"/>
        <v>0</v>
      </c>
      <c r="AG71">
        <f t="shared" si="32"/>
        <v>-4.8964340480791086E-9</v>
      </c>
      <c r="AH71">
        <f t="shared" si="33"/>
        <v>-2.2172763157318694E-4</v>
      </c>
      <c r="AI71">
        <f t="shared" si="34"/>
        <v>-2.21732528007235E-4</v>
      </c>
      <c r="AJ71">
        <f t="shared" si="35"/>
        <v>-1.229005396478577</v>
      </c>
      <c r="AK71">
        <f t="shared" si="22"/>
        <v>-0.80295108212037625</v>
      </c>
      <c r="AL71">
        <f t="shared" si="26"/>
        <v>-2.0321782111269604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-2.5520467057529039E-7</v>
      </c>
      <c r="AR71">
        <f t="shared" si="36"/>
        <v>-2.5521030628622712E-7</v>
      </c>
      <c r="AS71">
        <f t="shared" si="36"/>
        <v>-1.4145639635357843E-3</v>
      </c>
      <c r="AT71">
        <f t="shared" si="36"/>
        <v>-9.2418281360194597E-4</v>
      </c>
      <c r="AU71">
        <f t="shared" si="23"/>
        <v>-2.3390019874440166E-3</v>
      </c>
      <c r="AW71">
        <v>68</v>
      </c>
      <c r="AX71">
        <f>IF(Z71&gt;0, (R71*SUMPRODUCT(K71:$K$98, X71:$X$98)-K71*$AZ$3)/Z71, 0)</f>
        <v>-52291750728.859993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8"/>
        <v>250000</v>
      </c>
      <c r="S72">
        <f t="shared" si="29"/>
        <v>-265649565307.65811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-10.241724348098225</v>
      </c>
      <c r="AC72">
        <f t="shared" si="30"/>
        <v>-9.1443969620272103</v>
      </c>
      <c r="AE72">
        <f t="shared" si="31"/>
        <v>0</v>
      </c>
      <c r="AF72">
        <f t="shared" si="32"/>
        <v>0</v>
      </c>
      <c r="AG72">
        <f t="shared" si="32"/>
        <v>-8.6056953937010618E-10</v>
      </c>
      <c r="AH72">
        <f t="shared" si="33"/>
        <v>-3.9869001682282115E-5</v>
      </c>
      <c r="AI72">
        <f t="shared" si="34"/>
        <v>-3.9869862251821484E-5</v>
      </c>
      <c r="AJ72">
        <f t="shared" si="35"/>
        <v>-1.0973273860710151</v>
      </c>
      <c r="AK72">
        <f t="shared" si="22"/>
        <v>-0.71692070436687583</v>
      </c>
      <c r="AL72">
        <f t="shared" si="26"/>
        <v>-1.8142879603001427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-4.0971903264432341E-8</v>
      </c>
      <c r="AR72">
        <f t="shared" si="36"/>
        <v>-4.0972787640023191E-8</v>
      </c>
      <c r="AS72">
        <f t="shared" si="36"/>
        <v>-1.1276829018644374E-3</v>
      </c>
      <c r="AT72">
        <f t="shared" si="36"/>
        <v>-7.3675297870932238E-4</v>
      </c>
      <c r="AU72">
        <f t="shared" si="23"/>
        <v>-1.8644768533613997E-3</v>
      </c>
      <c r="AW72">
        <v>69</v>
      </c>
      <c r="AX72">
        <f>IF(Z72&gt;0, (R72*SUMPRODUCT(K72:$K$98, X72:$X$98)-K72*$AZ$3)/Z72, 0)</f>
        <v>-265649565307.65811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8"/>
        <v>250000</v>
      </c>
      <c r="S73">
        <f t="shared" si="29"/>
        <v>-1377479342993.1387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-9.1443969620272103</v>
      </c>
      <c r="AC73">
        <f t="shared" si="30"/>
        <v>-8.1646401804315349</v>
      </c>
      <c r="AE73">
        <f t="shared" si="31"/>
        <v>0</v>
      </c>
      <c r="AF73">
        <f t="shared" si="32"/>
        <v>0</v>
      </c>
      <c r="AG73">
        <f t="shared" si="32"/>
        <v>-1.4818080978787141E-10</v>
      </c>
      <c r="AH73">
        <f t="shared" si="33"/>
        <v>-7.0378303418853371E-6</v>
      </c>
      <c r="AI73">
        <f t="shared" si="34"/>
        <v>-7.0379785226951252E-6</v>
      </c>
      <c r="AJ73">
        <f t="shared" si="35"/>
        <v>-0.97975678159567536</v>
      </c>
      <c r="AK73">
        <f t="shared" ref="AK73:AK98" si="49">G73*SUM(AB73:AB73, AE73:AF73)</f>
        <v>-0.64010778734190477</v>
      </c>
      <c r="AL73">
        <f t="shared" si="26"/>
        <v>-1.619871606916103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-6.4576060659390706E-9</v>
      </c>
      <c r="AR73">
        <f t="shared" si="36"/>
        <v>-6.4577420301851038E-9</v>
      </c>
      <c r="AS73">
        <f t="shared" si="36"/>
        <v>-8.9898207666686805E-4</v>
      </c>
      <c r="AT73">
        <f t="shared" si="36"/>
        <v>-5.873349781953676E-4</v>
      </c>
      <c r="AU73">
        <f t="shared" si="23"/>
        <v>-1.486323512604266E-3</v>
      </c>
      <c r="AW73">
        <v>70</v>
      </c>
      <c r="AX73">
        <f>IF(Z73&gt;0, (R73*SUMPRODUCT(K73:$K$98, X73:$X$98)-K73*$AZ$3)/Z73, 0)</f>
        <v>-1377479342993.1387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8"/>
        <v>250000</v>
      </c>
      <c r="S74">
        <f t="shared" si="29"/>
        <v>-7298074722566.9307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-8.1646401804315349</v>
      </c>
      <c r="AC74">
        <f t="shared" si="30"/>
        <v>-7.2898573095966581</v>
      </c>
      <c r="AE74">
        <f t="shared" si="31"/>
        <v>0</v>
      </c>
      <c r="AF74">
        <f t="shared" si="32"/>
        <v>0</v>
      </c>
      <c r="AG74">
        <f t="shared" si="32"/>
        <v>-2.4971850750771083E-11</v>
      </c>
      <c r="AH74">
        <f t="shared" si="33"/>
        <v>-1.2172715093922161E-6</v>
      </c>
      <c r="AI74">
        <f t="shared" si="34"/>
        <v>-1.217296481242967E-6</v>
      </c>
      <c r="AJ74">
        <f t="shared" si="35"/>
        <v>-0.87478287083487682</v>
      </c>
      <c r="AK74">
        <f t="shared" si="49"/>
        <v>-0.57152481263020749</v>
      </c>
      <c r="AL74">
        <f t="shared" si="26"/>
        <v>-1.4463089007615655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-9.972457395411963E-10</v>
      </c>
      <c r="AR74">
        <f t="shared" si="36"/>
        <v>-9.9726619764900343E-10</v>
      </c>
      <c r="AS74">
        <f t="shared" si="36"/>
        <v>-7.1666303222628922E-4</v>
      </c>
      <c r="AT74">
        <f t="shared" si="36"/>
        <v>-4.6821985073989896E-4</v>
      </c>
      <c r="AU74">
        <f t="shared" si="23"/>
        <v>-1.1848838802323858E-3</v>
      </c>
      <c r="AW74">
        <v>71</v>
      </c>
      <c r="AX74">
        <f>IF(Z74&gt;0, (R74*SUMPRODUCT(K74:$K$98, X74:$X$98)-K74*$AZ$3)/Z74, 0)</f>
        <v>-7298074722566.9307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8"/>
        <v>250000</v>
      </c>
      <c r="S75">
        <f t="shared" si="29"/>
        <v>-39578206009958.523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-7.2898573095966581</v>
      </c>
      <c r="AC75">
        <f t="shared" si="30"/>
        <v>-6.5088011701541904</v>
      </c>
      <c r="AE75">
        <f t="shared" si="31"/>
        <v>0</v>
      </c>
      <c r="AF75">
        <f t="shared" si="32"/>
        <v>0</v>
      </c>
      <c r="AG75">
        <f t="shared" si="32"/>
        <v>-4.1113543451896668E-12</v>
      </c>
      <c r="AH75">
        <f t="shared" si="33"/>
        <v>-2.0610777898073704E-7</v>
      </c>
      <c r="AI75">
        <f t="shared" si="34"/>
        <v>-2.0611189033508222E-7</v>
      </c>
      <c r="AJ75">
        <f t="shared" si="35"/>
        <v>-0.78105613944246777</v>
      </c>
      <c r="AK75">
        <f t="shared" si="49"/>
        <v>-0.51029001167176613</v>
      </c>
      <c r="AL75">
        <f t="shared" si="26"/>
        <v>-1.2913463572261241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-1.5076172325399573E-10</v>
      </c>
      <c r="AR75">
        <f t="shared" si="36"/>
        <v>-1.5076473058767841E-10</v>
      </c>
      <c r="AS75">
        <f t="shared" si="36"/>
        <v>-5.7131938504594211E-4</v>
      </c>
      <c r="AT75">
        <f t="shared" si="36"/>
        <v>-3.7326199864648094E-4</v>
      </c>
      <c r="AU75">
        <f t="shared" si="23"/>
        <v>-9.4458153445715356E-4</v>
      </c>
      <c r="AW75">
        <v>72</v>
      </c>
      <c r="AX75">
        <f>IF(Z75&gt;0, (R75*SUMPRODUCT(K75:$K$98, X75:$X$98)-K75*$AZ$3)/Z75, 0)</f>
        <v>-39578206009958.523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8"/>
        <v>250000</v>
      </c>
      <c r="S76">
        <f t="shared" si="29"/>
        <v>-220133205877765.72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-6.5088011701541904</v>
      </c>
      <c r="AC76">
        <f t="shared" si="30"/>
        <v>-5.8114296163409209</v>
      </c>
      <c r="AE76">
        <f t="shared" si="31"/>
        <v>0</v>
      </c>
      <c r="AF76">
        <f t="shared" si="32"/>
        <v>0</v>
      </c>
      <c r="AG76">
        <f t="shared" si="32"/>
        <v>-6.5999011748003357E-13</v>
      </c>
      <c r="AH76">
        <f t="shared" si="33"/>
        <v>-3.4102506842577361E-8</v>
      </c>
      <c r="AI76">
        <f t="shared" si="34"/>
        <v>-3.4103166832694841E-8</v>
      </c>
      <c r="AJ76">
        <f t="shared" si="35"/>
        <v>-0.69737155381326943</v>
      </c>
      <c r="AK76">
        <f t="shared" si="49"/>
        <v>-0.45561608191079339</v>
      </c>
      <c r="AL76">
        <f t="shared" si="26"/>
        <v>-1.1529876698272297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-2.2272296095924169E-11</v>
      </c>
      <c r="AR76">
        <f t="shared" si="36"/>
        <v>-2.2272727134480509E-11</v>
      </c>
      <c r="AS76">
        <f t="shared" si="36"/>
        <v>-4.5545231636789517E-4</v>
      </c>
      <c r="AT76">
        <f t="shared" si="36"/>
        <v>-2.9756218008327232E-4</v>
      </c>
      <c r="AU76">
        <f t="shared" si="23"/>
        <v>-7.5301451872389466E-4</v>
      </c>
      <c r="AW76">
        <v>73</v>
      </c>
      <c r="AX76">
        <f>IF(Z76&gt;0, (R76*SUMPRODUCT(K76:$K$98, X76:$X$98)-K76*$AZ$3)/Z76, 0)</f>
        <v>-220133205877765.72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8"/>
        <v>250000</v>
      </c>
      <c r="S77">
        <f t="shared" si="29"/>
        <v>-1257165037787856.8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-5.8114296163409209</v>
      </c>
      <c r="AC77">
        <f t="shared" si="30"/>
        <v>-5.1887764431810224</v>
      </c>
      <c r="AE77">
        <f t="shared" si="31"/>
        <v>0</v>
      </c>
      <c r="AF77">
        <f t="shared" si="32"/>
        <v>0</v>
      </c>
      <c r="AG77">
        <f t="shared" si="32"/>
        <v>-1.0318407462856549E-13</v>
      </c>
      <c r="AH77">
        <f t="shared" si="33"/>
        <v>-5.5020614167666772E-9</v>
      </c>
      <c r="AI77">
        <f t="shared" si="34"/>
        <v>-5.5021646008413061E-9</v>
      </c>
      <c r="AJ77">
        <f t="shared" si="35"/>
        <v>-0.62265317315989854</v>
      </c>
      <c r="AK77">
        <f t="shared" si="49"/>
        <v>-0.40680007314386452</v>
      </c>
      <c r="AL77">
        <f t="shared" si="26"/>
        <v>-1.0294532518059276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-3.208382199256225E-12</v>
      </c>
      <c r="AR77">
        <f t="shared" si="36"/>
        <v>-3.2084423683316332E-12</v>
      </c>
      <c r="AS77">
        <f t="shared" si="36"/>
        <v>-3.630837981904225E-4</v>
      </c>
      <c r="AT77">
        <f t="shared" si="36"/>
        <v>-2.3721474815849967E-4</v>
      </c>
      <c r="AU77">
        <f t="shared" si="23"/>
        <v>-6.0029854955736455E-4</v>
      </c>
      <c r="AW77">
        <v>74</v>
      </c>
      <c r="AX77">
        <f>IF(Z77&gt;0, (R77*SUMPRODUCT(K77:$K$98, X77:$X$98)-K77*$AZ$3)/Z77, 0)</f>
        <v>-1257165037787856.8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8"/>
        <v>250000</v>
      </c>
      <c r="S78">
        <f t="shared" si="29"/>
        <v>-7386293866855325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-5.1887764431810224</v>
      </c>
      <c r="AC78">
        <f t="shared" si="30"/>
        <v>-4.6328361099858641</v>
      </c>
      <c r="AE78">
        <f t="shared" si="31"/>
        <v>0</v>
      </c>
      <c r="AF78">
        <f t="shared" si="32"/>
        <v>0</v>
      </c>
      <c r="AG78">
        <f t="shared" si="32"/>
        <v>-1.5680516485997426E-14</v>
      </c>
      <c r="AH78">
        <f t="shared" si="33"/>
        <v>-8.6471717396282399E-10</v>
      </c>
      <c r="AI78">
        <f t="shared" si="34"/>
        <v>-8.6473285447931004E-10</v>
      </c>
      <c r="AJ78">
        <f t="shared" si="35"/>
        <v>-0.55594033319515823</v>
      </c>
      <c r="AK78">
        <f t="shared" si="49"/>
        <v>-0.36321435102267158</v>
      </c>
      <c r="AL78">
        <f t="shared" si="26"/>
        <v>-0.91915468508256271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-4.5021164701870602E-13</v>
      </c>
      <c r="AR78">
        <f t="shared" si="36"/>
        <v>-4.5021981101887376E-13</v>
      </c>
      <c r="AS78">
        <f t="shared" si="36"/>
        <v>-2.8944818096405812E-4</v>
      </c>
      <c r="AT78">
        <f t="shared" si="36"/>
        <v>-1.8910614489747328E-4</v>
      </c>
      <c r="AU78">
        <f t="shared" si="23"/>
        <v>-4.7855432631175123E-4</v>
      </c>
      <c r="AW78">
        <v>75</v>
      </c>
      <c r="AX78">
        <f>IF(Z78&gt;0, (R78*SUMPRODUCT(K78:$K$98, X78:$X$98)-K78*$AZ$3)/Z78, 0)</f>
        <v>-7386293866855325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8"/>
        <v>250000</v>
      </c>
      <c r="S79">
        <f t="shared" si="29"/>
        <v>-4.4692585600639736E+16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-4.6328361099858641</v>
      </c>
      <c r="AC79">
        <f t="shared" si="30"/>
        <v>-4.1364608124877726</v>
      </c>
      <c r="AE79">
        <f t="shared" si="31"/>
        <v>0</v>
      </c>
      <c r="AF79">
        <f t="shared" si="32"/>
        <v>0</v>
      </c>
      <c r="AG79">
        <f t="shared" si="32"/>
        <v>-2.3138406275316069E-15</v>
      </c>
      <c r="AH79">
        <f t="shared" si="33"/>
        <v>-1.3209870693605845E-10</v>
      </c>
      <c r="AI79">
        <f t="shared" si="34"/>
        <v>-1.3210102077668598E-10</v>
      </c>
      <c r="AJ79">
        <f t="shared" si="35"/>
        <v>-0.49637529749809151</v>
      </c>
      <c r="AK79">
        <f t="shared" si="49"/>
        <v>-0.32429852769901052</v>
      </c>
      <c r="AL79">
        <f t="shared" si="26"/>
        <v>-0.82067382532920297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-6.1407750056354874E-14</v>
      </c>
      <c r="AR79">
        <f t="shared" si="36"/>
        <v>-6.1408825674354644E-14</v>
      </c>
      <c r="AS79">
        <f t="shared" si="36"/>
        <v>-2.3074631773394933E-4</v>
      </c>
      <c r="AT79">
        <f t="shared" si="36"/>
        <v>-1.5075426091963322E-4</v>
      </c>
      <c r="AU79">
        <f t="shared" si="23"/>
        <v>-3.8150057871499135E-4</v>
      </c>
      <c r="AW79">
        <v>76</v>
      </c>
      <c r="AX79">
        <f>IF(Z79&gt;0, (R79*SUMPRODUCT(K79:$K$98, X79:$X$98)-K79*$AZ$3)/Z79, 0)</f>
        <v>-4.4692585600639736E+16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8"/>
        <v>250000</v>
      </c>
      <c r="S80">
        <f t="shared" si="29"/>
        <v>-2.7860406015645414E+17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-4.1364608124877726</v>
      </c>
      <c r="AC80">
        <f t="shared" si="30"/>
        <v>-3.6932685825784226</v>
      </c>
      <c r="AE80">
        <f t="shared" si="31"/>
        <v>0</v>
      </c>
      <c r="AF80">
        <f t="shared" si="32"/>
        <v>0</v>
      </c>
      <c r="AG80">
        <f t="shared" si="32"/>
        <v>-3.3140835963628941E-16</v>
      </c>
      <c r="AH80">
        <f t="shared" si="33"/>
        <v>-1.9592938616200016E-11</v>
      </c>
      <c r="AI80">
        <f t="shared" si="34"/>
        <v>-1.9593270024559653E-11</v>
      </c>
      <c r="AJ80">
        <f t="shared" si="35"/>
        <v>-0.44319222990935003</v>
      </c>
      <c r="AK80">
        <f t="shared" si="49"/>
        <v>-0.2895522568741441</v>
      </c>
      <c r="AL80">
        <f t="shared" si="26"/>
        <v>-0.73274448680308746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-8.1321648553000447E-15</v>
      </c>
      <c r="AR80">
        <f t="shared" si="36"/>
        <v>-8.1323024082964466E-15</v>
      </c>
      <c r="AS80">
        <f t="shared" si="36"/>
        <v>-1.8394955176508787E-4</v>
      </c>
      <c r="AT80">
        <f t="shared" si="36"/>
        <v>-1.201803738198721E-4</v>
      </c>
      <c r="AU80">
        <f t="shared" si="23"/>
        <v>-3.0412992559309229E-4</v>
      </c>
      <c r="AW80">
        <v>77</v>
      </c>
      <c r="AX80">
        <f>IF(Z80&gt;0, (R80*SUMPRODUCT(K80:$K$98, X80:$X$98)-K80*$AZ$3)/Z80, 0)</f>
        <v>-2.7860406015645414E+17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8"/>
        <v>250000</v>
      </c>
      <c r="S81">
        <f t="shared" si="29"/>
        <v>-1.7922730613669514E+18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-3.6932685825784226</v>
      </c>
      <c r="AC81">
        <f t="shared" si="30"/>
        <v>-3.2975612344450269</v>
      </c>
      <c r="AE81">
        <f t="shared" si="31"/>
        <v>0</v>
      </c>
      <c r="AF81">
        <f t="shared" si="32"/>
        <v>0</v>
      </c>
      <c r="AG81">
        <f t="shared" si="32"/>
        <v>-4.5996914553996659E-17</v>
      </c>
      <c r="AH81">
        <f t="shared" si="33"/>
        <v>-2.8209736148592983E-12</v>
      </c>
      <c r="AI81">
        <f t="shared" si="34"/>
        <v>-2.8210196117738524E-12</v>
      </c>
      <c r="AJ81">
        <f t="shared" si="35"/>
        <v>-0.3957073481333957</v>
      </c>
      <c r="AK81">
        <f t="shared" si="49"/>
        <v>-0.25852880078048962</v>
      </c>
      <c r="AL81">
        <f t="shared" si="26"/>
        <v>-0.65423614891670634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-1.0454122810092193E-15</v>
      </c>
      <c r="AR81">
        <f t="shared" si="36"/>
        <v>-1.0454293268047241E-15</v>
      </c>
      <c r="AS81">
        <f t="shared" si="36"/>
        <v>-1.4664345644540012E-4</v>
      </c>
      <c r="AT81">
        <f t="shared" si="36"/>
        <v>-9.580705821099638E-5</v>
      </c>
      <c r="AU81">
        <f t="shared" si="23"/>
        <v>-2.4245051465744192E-4</v>
      </c>
      <c r="AW81">
        <v>78</v>
      </c>
      <c r="AX81">
        <f>IF(Z81&gt;0, (R81*SUMPRODUCT(K81:$K$98, X81:$X$98)-K81*$AZ$3)/Z81, 0)</f>
        <v>-1.7922730613669514E+18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8"/>
        <v>250000</v>
      </c>
      <c r="S82">
        <f t="shared" si="29"/>
        <v>-1.1917379423110674E+19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-3.2975612344450269</v>
      </c>
      <c r="AC82">
        <f t="shared" si="30"/>
        <v>-2.9442511021830611</v>
      </c>
      <c r="AE82">
        <f t="shared" si="31"/>
        <v>0</v>
      </c>
      <c r="AF82">
        <f t="shared" si="32"/>
        <v>0</v>
      </c>
      <c r="AG82">
        <f t="shared" si="32"/>
        <v>-6.1763811439817205E-18</v>
      </c>
      <c r="AH82">
        <f t="shared" si="33"/>
        <v>-3.9360564264474972E-13</v>
      </c>
      <c r="AI82">
        <f t="shared" si="34"/>
        <v>-3.9361181902589368E-13</v>
      </c>
      <c r="AJ82">
        <f t="shared" si="35"/>
        <v>-0.35331013226196584</v>
      </c>
      <c r="AK82">
        <f t="shared" si="49"/>
        <v>-0.23082928641115191</v>
      </c>
      <c r="AL82">
        <f t="shared" si="26"/>
        <v>-0.58413941867351138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-1.3023624517433003E-16</v>
      </c>
      <c r="AR82">
        <f t="shared" si="36"/>
        <v>-1.30238288815482E-16</v>
      </c>
      <c r="AS82">
        <f t="shared" si="36"/>
        <v>-1.1690326566119446E-4</v>
      </c>
      <c r="AT82">
        <f t="shared" si="36"/>
        <v>-7.6376800231980685E-5</v>
      </c>
      <c r="AU82">
        <f t="shared" si="23"/>
        <v>-1.932800658933054E-4</v>
      </c>
      <c r="AW82">
        <v>79</v>
      </c>
      <c r="AX82">
        <f>IF(Z82&gt;0, (R82*SUMPRODUCT(K82:$K$98, X82:$X$98)-K82*$AZ$3)/Z82, 0)</f>
        <v>-1.1917379423110674E+19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8"/>
        <v>250000</v>
      </c>
      <c r="S83">
        <f t="shared" si="29"/>
        <v>-8.2029608504921211E+19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-2.9442511021830611</v>
      </c>
      <c r="AC83">
        <f t="shared" si="30"/>
        <v>-2.6287956269491608</v>
      </c>
      <c r="AE83">
        <f t="shared" si="31"/>
        <v>0</v>
      </c>
      <c r="AF83">
        <f t="shared" si="32"/>
        <v>0</v>
      </c>
      <c r="AG83">
        <f t="shared" si="32"/>
        <v>-8.0117279445246015E-19</v>
      </c>
      <c r="AH83">
        <f t="shared" si="33"/>
        <v>-5.313444538089443E-14</v>
      </c>
      <c r="AI83">
        <f t="shared" si="34"/>
        <v>-5.3135246553688884E-14</v>
      </c>
      <c r="AJ83">
        <f t="shared" si="35"/>
        <v>-0.31545547523390027</v>
      </c>
      <c r="AK83">
        <f t="shared" si="49"/>
        <v>-0.20609757715281429</v>
      </c>
      <c r="AL83">
        <f t="shared" si="26"/>
        <v>-0.52155305238676775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-1.5697434514228084E-17</v>
      </c>
      <c r="AR83">
        <f t="shared" si="36"/>
        <v>-1.5697671203580637E-17</v>
      </c>
      <c r="AS83">
        <f t="shared" si="36"/>
        <v>-9.3194567650825314E-5</v>
      </c>
      <c r="AT83">
        <f t="shared" si="36"/>
        <v>-6.0887117531872372E-5</v>
      </c>
      <c r="AU83">
        <f t="shared" si="23"/>
        <v>-1.5408168518271339E-4</v>
      </c>
      <c r="AW83">
        <v>80</v>
      </c>
      <c r="AX83">
        <f>IF(Z83&gt;0, (R83*SUMPRODUCT(K83:$K$98, X83:$X$98)-K83*$AZ$3)/Z83, 0)</f>
        <v>-8.2029608504921211E+19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8"/>
        <v>250000</v>
      </c>
      <c r="S84">
        <f t="shared" si="29"/>
        <v>-5.8530164681828978E+20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-2.6287956269491608</v>
      </c>
      <c r="AC84">
        <f t="shared" si="30"/>
        <v>-2.3471389526331796</v>
      </c>
      <c r="AE84">
        <f t="shared" si="31"/>
        <v>0</v>
      </c>
      <c r="AF84">
        <f t="shared" si="32"/>
        <v>0</v>
      </c>
      <c r="AG84">
        <f t="shared" si="32"/>
        <v>-1.0025338923067571E-19</v>
      </c>
      <c r="AH84">
        <f t="shared" si="33"/>
        <v>-6.9290767727725983E-15</v>
      </c>
      <c r="AI84">
        <f t="shared" si="34"/>
        <v>-6.9291770261618289E-15</v>
      </c>
      <c r="AJ84">
        <f t="shared" si="35"/>
        <v>-0.28165667431598118</v>
      </c>
      <c r="AK84">
        <f t="shared" si="49"/>
        <v>-0.18401569388644126</v>
      </c>
      <c r="AL84">
        <f t="shared" si="26"/>
        <v>-0.46567236820242941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-1.8277209032293285E-18</v>
      </c>
      <c r="AR84">
        <f t="shared" si="36"/>
        <v>-1.8277473476202805E-18</v>
      </c>
      <c r="AS84">
        <f t="shared" si="36"/>
        <v>-7.4294138752252001E-5</v>
      </c>
      <c r="AT84">
        <f t="shared" si="36"/>
        <v>-4.8538837318138031E-5</v>
      </c>
      <c r="AU84">
        <f t="shared" si="23"/>
        <v>-1.2283297607039188E-4</v>
      </c>
      <c r="AW84">
        <v>81</v>
      </c>
      <c r="AX84">
        <f>IF(Z84&gt;0, (R84*SUMPRODUCT(K84:$K$98, X84:$X$98)-K84*$AZ$3)/Z84, 0)</f>
        <v>-5.8530164681828978E+20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8"/>
        <v>250000</v>
      </c>
      <c r="S85">
        <f t="shared" si="29"/>
        <v>-4.3358928421112838E+21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-2.3471389526331796</v>
      </c>
      <c r="AC85">
        <f t="shared" si="30"/>
        <v>-2.095659779136767</v>
      </c>
      <c r="AE85">
        <f t="shared" si="31"/>
        <v>0</v>
      </c>
      <c r="AF85">
        <f t="shared" si="32"/>
        <v>0</v>
      </c>
      <c r="AG85">
        <f t="shared" si="32"/>
        <v>-1.2083207861960927E-20</v>
      </c>
      <c r="AH85">
        <f t="shared" si="33"/>
        <v>-8.7167647476408034E-16</v>
      </c>
      <c r="AI85">
        <f t="shared" si="34"/>
        <v>-8.7168855797194228E-16</v>
      </c>
      <c r="AJ85">
        <f t="shared" si="35"/>
        <v>-0.25147917349641258</v>
      </c>
      <c r="AK85">
        <f t="shared" si="49"/>
        <v>-0.16429972668432258</v>
      </c>
      <c r="AL85">
        <f t="shared" si="26"/>
        <v>-0.41577890018073604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-2.0529189710585597E-19</v>
      </c>
      <c r="AR85">
        <f t="shared" si="36"/>
        <v>-2.0529474286886198E-19</v>
      </c>
      <c r="AS85">
        <f t="shared" si="36"/>
        <v>-5.9226832551221484E-5</v>
      </c>
      <c r="AT85">
        <f t="shared" si="36"/>
        <v>-3.869486393346463E-5</v>
      </c>
      <c r="AU85">
        <f t="shared" si="23"/>
        <v>-9.792169648468633E-5</v>
      </c>
      <c r="AW85">
        <v>82</v>
      </c>
      <c r="AX85">
        <f>IF(Z85&gt;0, (R85*SUMPRODUCT(K85:$K$98, X85:$X$98)-K85*$AZ$3)/Z85, 0)</f>
        <v>-4.3358928421112838E+21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8"/>
        <v>250000</v>
      </c>
      <c r="S86">
        <f t="shared" si="29"/>
        <v>-3.3406011361590696E+22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-2.095659779136767</v>
      </c>
      <c r="AC86">
        <f t="shared" si="30"/>
        <v>-1.8711248028006848</v>
      </c>
      <c r="AE86">
        <f t="shared" si="31"/>
        <v>0</v>
      </c>
      <c r="AF86">
        <f t="shared" si="32"/>
        <v>0</v>
      </c>
      <c r="AG86">
        <f t="shared" si="32"/>
        <v>-1.4002904915431269E-21</v>
      </c>
      <c r="AH86">
        <f t="shared" si="33"/>
        <v>-1.0562085291798192E-16</v>
      </c>
      <c r="AI86">
        <f t="shared" si="34"/>
        <v>-1.0562225320847346E-16</v>
      </c>
      <c r="AJ86">
        <f t="shared" si="35"/>
        <v>-0.22453497633608221</v>
      </c>
      <c r="AK86">
        <f t="shared" si="49"/>
        <v>-0.1466961845395737</v>
      </c>
      <c r="AL86">
        <f t="shared" si="26"/>
        <v>-0.371231160875656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-2.2209978105019279E-20</v>
      </c>
      <c r="AR86">
        <f t="shared" si="36"/>
        <v>-2.2210272558437318E-20</v>
      </c>
      <c r="AS86">
        <f t="shared" si="36"/>
        <v>-4.7215268296573158E-5</v>
      </c>
      <c r="AT86">
        <f t="shared" si="36"/>
        <v>-3.0847308620427795E-5</v>
      </c>
      <c r="AU86">
        <f t="shared" si="23"/>
        <v>-7.8062576917000974E-5</v>
      </c>
      <c r="AW86">
        <v>83</v>
      </c>
      <c r="AX86">
        <f>IF(Z86&gt;0, (R86*SUMPRODUCT(K86:$K$98, X86:$X$98)-K86*$AZ$3)/Z86, 0)</f>
        <v>-3.3406011361590696E+22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8"/>
        <v>250000</v>
      </c>
      <c r="S87">
        <f t="shared" si="29"/>
        <v>-2.6812649938806664E+23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-1.8711248028006848</v>
      </c>
      <c r="AC87">
        <f t="shared" si="30"/>
        <v>-1.6706471453577543</v>
      </c>
      <c r="AE87">
        <f t="shared" si="31"/>
        <v>0</v>
      </c>
      <c r="AF87">
        <f t="shared" si="32"/>
        <v>0</v>
      </c>
      <c r="AG87">
        <f t="shared" si="32"/>
        <v>-1.5577042451702826E-22</v>
      </c>
      <c r="AH87">
        <f t="shared" si="33"/>
        <v>-1.2305171621106674E-17</v>
      </c>
      <c r="AI87">
        <f t="shared" si="34"/>
        <v>-1.2305327391531191E-17</v>
      </c>
      <c r="AJ87">
        <f t="shared" si="35"/>
        <v>-0.20047765744293056</v>
      </c>
      <c r="AK87">
        <f t="shared" si="49"/>
        <v>-0.13097873619604794</v>
      </c>
      <c r="AL87">
        <f t="shared" si="26"/>
        <v>-0.3314563936389785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-2.3102985883410295E-21</v>
      </c>
      <c r="AR87">
        <f t="shared" si="36"/>
        <v>-2.3103278342713543E-21</v>
      </c>
      <c r="AS87">
        <f t="shared" si="36"/>
        <v>-3.7639722812956918E-5</v>
      </c>
      <c r="AT87">
        <f t="shared" si="36"/>
        <v>-2.4591285571131848E-5</v>
      </c>
      <c r="AU87">
        <f t="shared" si="23"/>
        <v>-6.223100838408876E-5</v>
      </c>
      <c r="AW87">
        <v>84</v>
      </c>
      <c r="AX87">
        <f>IF(Z87&gt;0, (R87*SUMPRODUCT(K87:$K$98, X87:$X$98)-K87*$AZ$3)/Z87, 0)</f>
        <v>-2.6812649938806664E+23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8"/>
        <v>250000</v>
      </c>
      <c r="S88">
        <f t="shared" si="29"/>
        <v>-2.2454230997601268E+24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-1.6706471453577543</v>
      </c>
      <c r="AC88">
        <f t="shared" si="30"/>
        <v>-1.4916492369265664</v>
      </c>
      <c r="AE88">
        <f t="shared" si="31"/>
        <v>0</v>
      </c>
      <c r="AF88">
        <f t="shared" si="32"/>
        <v>0</v>
      </c>
      <c r="AG88">
        <f t="shared" si="32"/>
        <v>-1.6607663351796769E-23</v>
      </c>
      <c r="AH88">
        <f t="shared" si="33"/>
        <v>-1.376050569200612E-18</v>
      </c>
      <c r="AI88">
        <f t="shared" si="34"/>
        <v>-1.3760671768639637E-18</v>
      </c>
      <c r="AJ88">
        <f t="shared" si="35"/>
        <v>-0.1789979084311879</v>
      </c>
      <c r="AK88">
        <f t="shared" si="49"/>
        <v>-0.11694530017504282</v>
      </c>
      <c r="AL88">
        <f t="shared" si="26"/>
        <v>-0.29594320860623069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-2.3067302407174871E-22</v>
      </c>
      <c r="AR88">
        <f t="shared" si="36"/>
        <v>-2.3067580808275377E-22</v>
      </c>
      <c r="AS88">
        <f t="shared" si="36"/>
        <v>-3.000615657920671E-5</v>
      </c>
      <c r="AT88">
        <f t="shared" si="36"/>
        <v>-1.9604022298415058E-5</v>
      </c>
      <c r="AU88">
        <f t="shared" si="23"/>
        <v>-4.9610178877621761E-5</v>
      </c>
      <c r="AW88">
        <v>85</v>
      </c>
      <c r="AX88">
        <f>IF(Z88&gt;0, (R88*SUMPRODUCT(K88:$K$98, X88:$X$98)-K88*$AZ$3)/Z88, 0)</f>
        <v>-2.2454230997601268E+24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8"/>
        <v>250000</v>
      </c>
      <c r="S89">
        <f t="shared" si="29"/>
        <v>-1.9801607358968176E+25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-1.4916492369265664</v>
      </c>
      <c r="AC89">
        <f t="shared" si="30"/>
        <v>-1.3318296758272912</v>
      </c>
      <c r="AE89">
        <f t="shared" si="31"/>
        <v>0</v>
      </c>
      <c r="AF89">
        <f t="shared" si="32"/>
        <v>0</v>
      </c>
      <c r="AG89">
        <f t="shared" si="32"/>
        <v>-1.6814666250112563E-24</v>
      </c>
      <c r="AH89">
        <f t="shared" si="33"/>
        <v>-1.4760120093267545E-19</v>
      </c>
      <c r="AI89">
        <f t="shared" si="34"/>
        <v>-1.4760288239930046E-19</v>
      </c>
      <c r="AJ89">
        <f t="shared" si="35"/>
        <v>-0.1598195610992752</v>
      </c>
      <c r="AK89">
        <f t="shared" si="49"/>
        <v>-0.10441544658485966</v>
      </c>
      <c r="AL89">
        <f t="shared" si="26"/>
        <v>-0.26423500768413488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-2.2091961782452434E-23</v>
      </c>
      <c r="AR89">
        <f t="shared" si="36"/>
        <v>-2.2092213453144701E-23</v>
      </c>
      <c r="AS89">
        <f t="shared" si="36"/>
        <v>-2.3920724313780897E-5</v>
      </c>
      <c r="AT89">
        <f t="shared" si="36"/>
        <v>-1.5628206551670167E-5</v>
      </c>
      <c r="AU89">
        <f t="shared" si="23"/>
        <v>-3.9548930865451068E-5</v>
      </c>
      <c r="AW89">
        <v>86</v>
      </c>
      <c r="AX89">
        <f>IF(Z89&gt;0, (R89*SUMPRODUCT(K89:$K$98, X89:$X$98)-K89*$AZ$3)/Z89, 0)</f>
        <v>-1.9801607358968176E+25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8"/>
        <v>250000</v>
      </c>
      <c r="S90">
        <f t="shared" si="29"/>
        <v>-1.8434772424859828E+26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-1.3318296758272912</v>
      </c>
      <c r="AC90">
        <f t="shared" si="30"/>
        <v>-1.1891336391315099</v>
      </c>
      <c r="AE90">
        <f t="shared" si="31"/>
        <v>0</v>
      </c>
      <c r="AF90">
        <f t="shared" si="32"/>
        <v>0</v>
      </c>
      <c r="AG90">
        <f t="shared" si="32"/>
        <v>-1.6126231609020685E-25</v>
      </c>
      <c r="AH90">
        <f t="shared" si="33"/>
        <v>-1.503389642670937E-20</v>
      </c>
      <c r="AI90">
        <f t="shared" si="34"/>
        <v>-1.503405768902546E-20</v>
      </c>
      <c r="AJ90">
        <f t="shared" si="35"/>
        <v>-0.14269603669578124</v>
      </c>
      <c r="AK90">
        <f t="shared" si="49"/>
        <v>-9.3228077307910384E-2</v>
      </c>
      <c r="AL90">
        <f t="shared" si="26"/>
        <v>-0.23592411400369162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-2.0090832062627101E-24</v>
      </c>
      <c r="AR90">
        <f t="shared" si="36"/>
        <v>-2.00910475685757E-24</v>
      </c>
      <c r="AS90">
        <f t="shared" si="36"/>
        <v>-1.9069454969531941E-5</v>
      </c>
      <c r="AT90">
        <f t="shared" si="36"/>
        <v>-1.2458710580094199E-5</v>
      </c>
      <c r="AU90">
        <f t="shared" si="23"/>
        <v>-3.1528165549626139E-5</v>
      </c>
      <c r="AW90">
        <v>87</v>
      </c>
      <c r="AX90">
        <f>IF(Z90&gt;0, (R90*SUMPRODUCT(K90:$K$98, X90:$X$98)-K90*$AZ$3)/Z90, 0)</f>
        <v>-1.8434772424859828E+26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8"/>
        <v>250000</v>
      </c>
      <c r="S91">
        <f t="shared" si="29"/>
        <v>-1.8167177000114065E+27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-1.1891336391315099</v>
      </c>
      <c r="AC91">
        <f t="shared" si="30"/>
        <v>-1.0617264635102768</v>
      </c>
      <c r="AE91">
        <f t="shared" si="31"/>
        <v>0</v>
      </c>
      <c r="AF91">
        <f t="shared" si="32"/>
        <v>0</v>
      </c>
      <c r="AG91">
        <f t="shared" si="32"/>
        <v>-1.4610504200839936E-26</v>
      </c>
      <c r="AH91">
        <f t="shared" si="33"/>
        <v>-1.4503918872846484E-21</v>
      </c>
      <c r="AI91">
        <f t="shared" si="34"/>
        <v>-1.4504064977888492E-21</v>
      </c>
      <c r="AJ91">
        <f t="shared" si="35"/>
        <v>-0.12740717562123316</v>
      </c>
      <c r="AK91">
        <f t="shared" si="49"/>
        <v>-8.3239354739205698E-2</v>
      </c>
      <c r="AL91">
        <f t="shared" si="26"/>
        <v>-0.21064653036043884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-1.7305880827421767E-25</v>
      </c>
      <c r="AR91">
        <f t="shared" si="36"/>
        <v>-1.7306055157991833E-25</v>
      </c>
      <c r="AS91">
        <f t="shared" si="36"/>
        <v>-1.5202052749945733E-5</v>
      </c>
      <c r="AT91">
        <f t="shared" si="36"/>
        <v>-9.9320077966312156E-6</v>
      </c>
      <c r="AU91">
        <f t="shared" si="23"/>
        <v>-2.5134060546576945E-5</v>
      </c>
      <c r="AW91">
        <v>88</v>
      </c>
      <c r="AX91">
        <f>IF(Z91&gt;0, (R91*SUMPRODUCT(K91:$K$98, X91:$X$98)-K91*$AZ$3)/Z91, 0)</f>
        <v>-1.8167177000114065E+27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8"/>
        <v>250000</v>
      </c>
      <c r="S92">
        <f t="shared" si="29"/>
        <v>-1.90075015956207E+28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-1.0617264635102768</v>
      </c>
      <c r="AC92">
        <f t="shared" si="30"/>
        <v>-0.94797005670560419</v>
      </c>
      <c r="AE92">
        <f t="shared" si="31"/>
        <v>0</v>
      </c>
      <c r="AF92">
        <f t="shared" si="32"/>
        <v>0</v>
      </c>
      <c r="AG92">
        <f t="shared" si="32"/>
        <v>-1.2468367448723707E-27</v>
      </c>
      <c r="AH92">
        <f t="shared" si="33"/>
        <v>-1.3217562413959165E-22</v>
      </c>
      <c r="AI92">
        <f t="shared" si="34"/>
        <v>-1.3217687097633653E-22</v>
      </c>
      <c r="AJ92">
        <f t="shared" si="35"/>
        <v>-0.11375640680467258</v>
      </c>
      <c r="AK92">
        <f t="shared" si="49"/>
        <v>-7.4320852445719385E-2</v>
      </c>
      <c r="AL92">
        <f t="shared" si="26"/>
        <v>-0.18807725925039198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-1.4081265723664485E-26</v>
      </c>
      <c r="AR92">
        <f t="shared" si="36"/>
        <v>-1.4081398554809662E-26</v>
      </c>
      <c r="AS92">
        <f t="shared" si="36"/>
        <v>-1.2118983378464403E-5</v>
      </c>
      <c r="AT92">
        <f t="shared" si="36"/>
        <v>-7.9177358072634065E-6</v>
      </c>
      <c r="AU92">
        <f t="shared" si="23"/>
        <v>-2.0036719185727813E-5</v>
      </c>
      <c r="AW92">
        <v>89</v>
      </c>
      <c r="AX92">
        <f>IF(Z92&gt;0, (R92*SUMPRODUCT(K92:$K$98, X92:$X$98)-K92*$AZ$3)/Z92, 0)</f>
        <v>-1.90075015956207E+28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8"/>
        <v>250000</v>
      </c>
      <c r="S93">
        <f t="shared" si="29"/>
        <v>-2.118069974669561E+29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-0.94797005670560419</v>
      </c>
      <c r="AC93">
        <f t="shared" si="30"/>
        <v>-0.84640183634428934</v>
      </c>
      <c r="AE93">
        <f t="shared" si="31"/>
        <v>0</v>
      </c>
      <c r="AF93">
        <f t="shared" si="32"/>
        <v>0</v>
      </c>
      <c r="AG93">
        <f t="shared" si="32"/>
        <v>-9.9902487461059458E-29</v>
      </c>
      <c r="AH93">
        <f t="shared" si="33"/>
        <v>-1.1344658899625875E-23</v>
      </c>
      <c r="AI93">
        <f t="shared" si="34"/>
        <v>-1.1344758802113336E-23</v>
      </c>
      <c r="AJ93">
        <f t="shared" si="35"/>
        <v>-0.10156822036131485</v>
      </c>
      <c r="AK93">
        <f t="shared" si="49"/>
        <v>-6.6357903969392298E-2</v>
      </c>
      <c r="AL93">
        <f t="shared" si="26"/>
        <v>-0.16792612433070714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-1.0791050972485515E-27</v>
      </c>
      <c r="AR93">
        <f t="shared" si="36"/>
        <v>-1.0791145999832216E-27</v>
      </c>
      <c r="AS93">
        <f t="shared" si="36"/>
        <v>-9.6611793514544062E-6</v>
      </c>
      <c r="AT93">
        <f t="shared" si="36"/>
        <v>-6.3119705096168724E-6</v>
      </c>
      <c r="AU93">
        <f t="shared" si="23"/>
        <v>-1.5973149861071277E-5</v>
      </c>
      <c r="AW93">
        <v>90</v>
      </c>
      <c r="AX93">
        <f>IF(Z93&gt;0, (R93*SUMPRODUCT(K93:$K$98, X93:$X$98)-K93*$AZ$3)/Z93, 0)</f>
        <v>-2.118069974669561E+29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8"/>
        <v>250000</v>
      </c>
      <c r="S94">
        <f t="shared" si="29"/>
        <v>-2.5236110142482754E+30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-0.84640183634428934</v>
      </c>
      <c r="AC94">
        <f t="shared" si="30"/>
        <v>-0.75571592530740117</v>
      </c>
      <c r="AE94">
        <f t="shared" si="31"/>
        <v>0</v>
      </c>
      <c r="AF94">
        <f t="shared" si="32"/>
        <v>0</v>
      </c>
      <c r="AG94">
        <f t="shared" si="32"/>
        <v>-7.4864541428991904E-30</v>
      </c>
      <c r="AH94">
        <f t="shared" si="33"/>
        <v>-9.1417008443549675E-25</v>
      </c>
      <c r="AI94">
        <f t="shared" si="34"/>
        <v>-9.1417757088963956E-25</v>
      </c>
      <c r="AJ94">
        <f t="shared" si="35"/>
        <v>-9.0685911036888167E-2</v>
      </c>
      <c r="AK94">
        <f t="shared" si="49"/>
        <v>-5.9248128544100262E-2</v>
      </c>
      <c r="AL94">
        <f t="shared" si="26"/>
        <v>-0.14993403958098844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-7.7639241529759465E-29</v>
      </c>
      <c r="AR94">
        <f t="shared" si="36"/>
        <v>-7.7639877344288174E-29</v>
      </c>
      <c r="AS94">
        <f t="shared" si="36"/>
        <v>-7.7018330289017823E-6</v>
      </c>
      <c r="AT94">
        <f t="shared" si="36"/>
        <v>-5.0318642455491643E-6</v>
      </c>
      <c r="AU94">
        <f t="shared" si="23"/>
        <v>-1.2733697274450948E-5</v>
      </c>
      <c r="AW94">
        <v>91</v>
      </c>
      <c r="AX94">
        <f>IF(Z94&gt;0, (R94*SUMPRODUCT(K94:$K$98, X94:$X$98)-K94*$AZ$3)/Z94, 0)</f>
        <v>-2.5236110142482754E+30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8"/>
        <v>250000</v>
      </c>
      <c r="S95">
        <f t="shared" si="29"/>
        <v>-3.2303985563555154E+31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-0.75571592530740117</v>
      </c>
      <c r="AC95">
        <f t="shared" si="30"/>
        <v>-0.67474636188160808</v>
      </c>
      <c r="AE95">
        <f t="shared" si="31"/>
        <v>0</v>
      </c>
      <c r="AF95">
        <f t="shared" si="32"/>
        <v>0</v>
      </c>
      <c r="AG95">
        <f t="shared" si="32"/>
        <v>-5.2218507260822814E-31</v>
      </c>
      <c r="AH95">
        <f t="shared" si="33"/>
        <v>-6.8894045288619698E-26</v>
      </c>
      <c r="AI95">
        <f t="shared" si="34"/>
        <v>-6.8894567473692302E-26</v>
      </c>
      <c r="AJ95">
        <f t="shared" si="35"/>
        <v>-8.096956342579309E-2</v>
      </c>
      <c r="AK95">
        <f t="shared" si="49"/>
        <v>-5.2900114771518084E-2</v>
      </c>
      <c r="AL95">
        <f t="shared" si="26"/>
        <v>-0.13386967819731116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-5.2241777163267594E-30</v>
      </c>
      <c r="AR95">
        <f t="shared" si="36"/>
        <v>-5.2242173131831886E-30</v>
      </c>
      <c r="AS95">
        <f t="shared" si="36"/>
        <v>-6.1398541365607374E-6</v>
      </c>
      <c r="AT95">
        <f t="shared" si="36"/>
        <v>-4.0113713692196772E-6</v>
      </c>
      <c r="AU95">
        <f t="shared" si="23"/>
        <v>-1.0151225505780414E-5</v>
      </c>
      <c r="AW95">
        <v>92</v>
      </c>
      <c r="AX95">
        <f>IF(Z95&gt;0, (R95*SUMPRODUCT(K95:$K$98, X95:$X$98)-K95*$AZ$3)/Z95, 0)</f>
        <v>-3.2303985563555154E+31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8"/>
        <v>250000</v>
      </c>
      <c r="S96">
        <f t="shared" si="29"/>
        <v>-4.467359730942498E+32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-0.67474636188160808</v>
      </c>
      <c r="AC96">
        <f t="shared" si="30"/>
        <v>-0.60245210882286426</v>
      </c>
      <c r="AE96">
        <f t="shared" si="31"/>
        <v>0</v>
      </c>
      <c r="AF96">
        <f t="shared" si="32"/>
        <v>0</v>
      </c>
      <c r="AG96">
        <f t="shared" si="32"/>
        <v>-3.3714103245932379E-32</v>
      </c>
      <c r="AH96">
        <f t="shared" si="33"/>
        <v>-4.8324911863621353E-27</v>
      </c>
      <c r="AI96">
        <f t="shared" si="34"/>
        <v>-4.8325249004653811E-27</v>
      </c>
      <c r="AJ96">
        <f t="shared" si="35"/>
        <v>-7.2294253058743818E-2</v>
      </c>
      <c r="AK96">
        <f t="shared" si="49"/>
        <v>-4.7232245331712573E-2</v>
      </c>
      <c r="AL96">
        <f t="shared" si="26"/>
        <v>-0.1195264983904564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-3.2718192562910556E-31</v>
      </c>
      <c r="AR96">
        <f t="shared" si="36"/>
        <v>-3.2718420822927915E-31</v>
      </c>
      <c r="AS96">
        <f t="shared" si="36"/>
        <v>-4.8946541267225256E-6</v>
      </c>
      <c r="AT96">
        <f t="shared" si="36"/>
        <v>-3.1978406961253794E-6</v>
      </c>
      <c r="AU96">
        <f t="shared" si="23"/>
        <v>-8.0924948228479063E-6</v>
      </c>
      <c r="AW96">
        <v>93</v>
      </c>
      <c r="AX96">
        <f>IF(Z96&gt;0, (R96*SUMPRODUCT(K96:$K$98, X96:$X$98)-K96*$AZ$3)/Z96, 0)</f>
        <v>-4.467359730942498E+32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8"/>
        <v>250000</v>
      </c>
      <c r="S97">
        <f t="shared" si="29"/>
        <v>-6.7176786145741769E+33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-0.60245210882286426</v>
      </c>
      <c r="AC97">
        <f t="shared" si="30"/>
        <v>-0.53790366859184313</v>
      </c>
      <c r="AE97">
        <f t="shared" si="31"/>
        <v>0</v>
      </c>
      <c r="AF97">
        <f t="shared" si="32"/>
        <v>0</v>
      </c>
      <c r="AG97">
        <f t="shared" si="32"/>
        <v>-2.0018212371192011E-33</v>
      </c>
      <c r="AH97">
        <f t="shared" si="33"/>
        <v>-3.1375140976353853E-28</v>
      </c>
      <c r="AI97">
        <f t="shared" si="34"/>
        <v>-3.1375341158477565E-28</v>
      </c>
      <c r="AJ97">
        <f t="shared" si="35"/>
        <v>-6.4548440231021131E-2</v>
      </c>
      <c r="AK97">
        <f t="shared" si="49"/>
        <v>-4.2171647617600505E-2</v>
      </c>
      <c r="AL97">
        <f t="shared" si="26"/>
        <v>-0.10672008784862164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-1.8966443285464363E-32</v>
      </c>
      <c r="AR97">
        <f t="shared" si="36"/>
        <v>-1.8966564296646398E-32</v>
      </c>
      <c r="AS97">
        <f t="shared" si="36"/>
        <v>-3.9019883025530255E-6</v>
      </c>
      <c r="AT97">
        <f t="shared" si="36"/>
        <v>-2.5492990243346451E-6</v>
      </c>
      <c r="AU97">
        <f t="shared" si="23"/>
        <v>-6.4512873268876706E-6</v>
      </c>
      <c r="AW97">
        <v>94</v>
      </c>
      <c r="AX97">
        <f>IF(Z97&gt;0, (R97*SUMPRODUCT(K97:$K$98, X97:$X$98)-K97*$AZ$3)/Z97, 0)</f>
        <v>-6.7176786145741769E+33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-0.53790366859184313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-2.0018212371192011E-29</v>
      </c>
      <c r="AI98">
        <f t="shared" si="34"/>
        <v>-2.0018212371192011E-29</v>
      </c>
      <c r="AJ98">
        <f t="shared" si="35"/>
        <v>-0.53790366859184313</v>
      </c>
      <c r="AK98">
        <f t="shared" si="49"/>
        <v>-3.7653256801429023E-2</v>
      </c>
      <c r="AL98">
        <f t="shared" si="26"/>
        <v>-0.57555692539327219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-1.0804569824788629E-33</v>
      </c>
      <c r="AR98">
        <f t="shared" si="36"/>
        <v>-1.0804569824788629E-33</v>
      </c>
      <c r="AS98">
        <f t="shared" si="36"/>
        <v>-2.9032651060662409E-5</v>
      </c>
      <c r="AT98">
        <f t="shared" si="36"/>
        <v>-2.0322855742463688E-6</v>
      </c>
      <c r="AU98">
        <f t="shared" si="36"/>
        <v>-3.1064936634908778E-5</v>
      </c>
      <c r="AW98">
        <v>95</v>
      </c>
    </row>
    <row r="100" spans="5:50" x14ac:dyDescent="0.25">
      <c r="AN100" s="8">
        <f t="shared" ref="AN100:AU100" si="50">SUM(AN3:AN98)</f>
        <v>17311.323049707149</v>
      </c>
      <c r="AO100" s="8">
        <f t="shared" si="50"/>
        <v>-1731.132304970715</v>
      </c>
      <c r="AP100" s="8">
        <f t="shared" si="50"/>
        <v>-449.61224827636471</v>
      </c>
      <c r="AQ100" s="8">
        <f t="shared" si="50"/>
        <v>-8898.243692691276</v>
      </c>
      <c r="AR100" s="8">
        <f t="shared" si="50"/>
        <v>6232.3348037687874</v>
      </c>
      <c r="AS100" s="8">
        <f t="shared" si="50"/>
        <v>-2203.2585476872177</v>
      </c>
      <c r="AT100" s="8">
        <f t="shared" si="50"/>
        <v>805.4720010129638</v>
      </c>
      <c r="AU100" s="8">
        <f t="shared" si="50"/>
        <v>4834.5482570945351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530B3-548E-4349-B3A9-0ED8787833D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'S.35.04.C'!C3*(1+C12)</f>
        <v>37529.00367642464</v>
      </c>
      <c r="K3">
        <v>1</v>
      </c>
      <c r="L3" s="2">
        <v>0</v>
      </c>
      <c r="O3">
        <f>$C$3</f>
        <v>37529.00367642464</v>
      </c>
      <c r="P3">
        <f>O3*C5</f>
        <v>3752.9003676424641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37529.00367642464</v>
      </c>
      <c r="AF3">
        <f t="shared" ref="AF3:AG34" si="4">-$Z3*P3</f>
        <v>-3752.9003676424641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33576.103308782178</v>
      </c>
      <c r="AJ3">
        <f t="shared" ref="AJ3:AJ66" si="7">AB3-AC3</f>
        <v>0</v>
      </c>
      <c r="AL3">
        <f t="shared" ref="AL3:AL34" si="8">SUM(AI3:AK3)</f>
        <v>33576.103308782178</v>
      </c>
      <c r="AN3">
        <f t="shared" ref="AN3:AU34" si="9">AE3*$K3</f>
        <v>37529.00367642464</v>
      </c>
      <c r="AO3">
        <f t="shared" si="9"/>
        <v>-3752.9003676424641</v>
      </c>
      <c r="AP3">
        <f t="shared" si="9"/>
        <v>-200</v>
      </c>
      <c r="AQ3">
        <f t="shared" si="9"/>
        <v>0</v>
      </c>
      <c r="AR3">
        <f t="shared" si="9"/>
        <v>33576.103308782178</v>
      </c>
      <c r="AS3">
        <f t="shared" si="9"/>
        <v>0</v>
      </c>
      <c r="AT3">
        <f t="shared" si="9"/>
        <v>0</v>
      </c>
      <c r="AU3">
        <f t="shared" si="9"/>
        <v>33576.103308782178</v>
      </c>
      <c r="AW3">
        <v>0</v>
      </c>
      <c r="AX3">
        <f>IF(Z3&gt;0, (R3*SUMPRODUCT(K3:$K$98, X3:$X$98)-K3*$AZ$3)/Z3, 0)</f>
        <v>0</v>
      </c>
      <c r="AZ3">
        <f>C6*SUMPRODUCT(X4:X89, K4:K89)/1</f>
        <v>19574.545699902661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250000</v>
      </c>
      <c r="S4">
        <f t="shared" si="1"/>
        <v>1328.0795137730074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1313.0047913266171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-337.69200000000001</v>
      </c>
      <c r="AI4">
        <f t="shared" si="6"/>
        <v>-337.69200000000001</v>
      </c>
      <c r="AJ4">
        <f t="shared" si="7"/>
        <v>-1313.0047913266171</v>
      </c>
      <c r="AK4">
        <f>G4*SUM(AB4, AE4:AF4)</f>
        <v>0</v>
      </c>
      <c r="AL4">
        <f t="shared" si="8"/>
        <v>-1650.6967913266171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-315.04058214385668</v>
      </c>
      <c r="AR4">
        <f t="shared" si="9"/>
        <v>-315.04058214385668</v>
      </c>
      <c r="AS4">
        <f t="shared" si="9"/>
        <v>-1224.9321684174056</v>
      </c>
      <c r="AT4">
        <f t="shared" si="9"/>
        <v>0</v>
      </c>
      <c r="AU4">
        <f t="shared" si="9"/>
        <v>-1539.9727505612623</v>
      </c>
      <c r="AW4">
        <v>1</v>
      </c>
      <c r="AX4">
        <f>IF(Z4&gt;0, (R4*SUMPRODUCT(K4:$K$98, X4:$X$98)-K4*$AZ$3)/Z4, 0)</f>
        <v>1328.0795137730074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250000</v>
      </c>
      <c r="S5">
        <f t="shared" si="1"/>
        <v>2579.5164637687817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1313.0047913266171</v>
      </c>
      <c r="AC5">
        <f t="shared" si="2"/>
        <v>2521.1541474782898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-347.00821840045194</v>
      </c>
      <c r="AI5">
        <f t="shared" si="6"/>
        <v>-371.44258607061187</v>
      </c>
      <c r="AJ5">
        <f t="shared" si="7"/>
        <v>-1208.1493561516727</v>
      </c>
      <c r="AK5">
        <f>G5*SUM(AB5, AE5:AF5)</f>
        <v>53.833196444391305</v>
      </c>
      <c r="AL5">
        <f t="shared" si="8"/>
        <v>-1525.7587457778934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-296.7295097524231</v>
      </c>
      <c r="AR5">
        <f t="shared" si="9"/>
        <v>-317.62353345393086</v>
      </c>
      <c r="AS5">
        <f t="shared" si="9"/>
        <v>-1033.0982009909785</v>
      </c>
      <c r="AT5">
        <f t="shared" si="9"/>
        <v>46.033197896529458</v>
      </c>
      <c r="AU5">
        <f t="shared" si="9"/>
        <v>-1304.6885365483799</v>
      </c>
      <c r="AW5">
        <v>2</v>
      </c>
      <c r="AX5">
        <f>IF(Z5&gt;0, (R5*SUMPRODUCT(K5:$K$98, X5:$X$98)-K5*$AZ$3)/Z5, 0)</f>
        <v>2579.5164637687817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250000</v>
      </c>
      <c r="S6">
        <f t="shared" si="1"/>
        <v>3998.0807436658065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2521.1541474782898</v>
      </c>
      <c r="AC6">
        <f t="shared" si="2"/>
        <v>3862.7747326969384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-360.9251760731434</v>
      </c>
      <c r="AI6">
        <f t="shared" si="6"/>
        <v>-385.07910754899444</v>
      </c>
      <c r="AJ6">
        <f t="shared" si="7"/>
        <v>-1341.6205852186486</v>
      </c>
      <c r="AK6">
        <f>G6*SUM(AB6, AE6:AF6)</f>
        <v>147.48751762747997</v>
      </c>
      <c r="AL6">
        <f t="shared" si="8"/>
        <v>-1579.212175140163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-278.42130071262807</v>
      </c>
      <c r="AR6">
        <f t="shared" si="9"/>
        <v>-297.05388570433644</v>
      </c>
      <c r="AS6">
        <f t="shared" si="9"/>
        <v>-1034.9395751869479</v>
      </c>
      <c r="AT6">
        <f t="shared" si="9"/>
        <v>113.77335032011696</v>
      </c>
      <c r="AU6">
        <f t="shared" si="9"/>
        <v>-1218.2201105711674</v>
      </c>
      <c r="AW6">
        <v>3</v>
      </c>
      <c r="AX6">
        <f>IF(Z6&gt;0, (R6*SUMPRODUCT(K6:$K$98, X6:$X$98)-K6*$AZ$3)/Z6, 0)</f>
        <v>3998.0807436658065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250000</v>
      </c>
      <c r="S7">
        <f t="shared" si="1"/>
        <v>5178.9614804563716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3862.7747326969384</v>
      </c>
      <c r="AC7">
        <f t="shared" si="2"/>
        <v>4945.8401818188704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-377.20566783618199</v>
      </c>
      <c r="AI7">
        <f t="shared" si="6"/>
        <v>-401.08033943049088</v>
      </c>
      <c r="AJ7">
        <f t="shared" si="7"/>
        <v>-1083.065449121932</v>
      </c>
      <c r="AK7">
        <f>G7*SUM(AB7, AE7:AF7)</f>
        <v>189.66223937541966</v>
      </c>
      <c r="AL7">
        <f t="shared" si="8"/>
        <v>-1294.4835491770032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-264.74409548122196</v>
      </c>
      <c r="AR7">
        <f t="shared" si="9"/>
        <v>-281.5006791571904</v>
      </c>
      <c r="AS7">
        <f t="shared" si="9"/>
        <v>-760.15608227625194</v>
      </c>
      <c r="AT7">
        <f t="shared" si="9"/>
        <v>133.11559791353721</v>
      </c>
      <c r="AU7">
        <f t="shared" si="9"/>
        <v>-908.54116351990513</v>
      </c>
      <c r="AW7">
        <v>4</v>
      </c>
      <c r="AX7">
        <f>IF(Z7&gt;0, (R7*SUMPRODUCT(K7:$K$98, X7:$X$98)-K7*$AZ$3)/Z7, 0)</f>
        <v>5178.9614804563716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250000</v>
      </c>
      <c r="S8">
        <f t="shared" si="1"/>
        <v>5928.2520822491188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4945.8401818188704</v>
      </c>
      <c r="AC8">
        <f t="shared" si="2"/>
        <v>5595.4581297861332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-393.48466996041964</v>
      </c>
      <c r="AI8">
        <f t="shared" si="6"/>
        <v>-417.0812463717894</v>
      </c>
      <c r="AJ8">
        <f t="shared" si="7"/>
        <v>-649.61794796726281</v>
      </c>
      <c r="AK8">
        <f t="shared" ref="AK8:AK71" si="22">G8*SUM(AB8:AB8, AE8:AF8)</f>
        <v>105.34639587274194</v>
      </c>
      <c r="AL8">
        <f t="shared" si="8"/>
        <v>-961.35279846631022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-257.78923949910518</v>
      </c>
      <c r="AR8">
        <f t="shared" si="9"/>
        <v>-273.24840208473125</v>
      </c>
      <c r="AS8">
        <f t="shared" si="9"/>
        <v>-425.59349717053811</v>
      </c>
      <c r="AT8">
        <f t="shared" si="9"/>
        <v>69.017091005699257</v>
      </c>
      <c r="AU8">
        <f t="shared" si="9"/>
        <v>-629.82480824957008</v>
      </c>
      <c r="AW8">
        <v>5</v>
      </c>
      <c r="AX8">
        <f>IF(Z8&gt;0, (R8*SUMPRODUCT(K8:$K$98, X8:$X$98)-K8*$AZ$3)/Z8, 0)</f>
        <v>5928.2520822491188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250000</v>
      </c>
      <c r="S9">
        <f t="shared" si="1"/>
        <v>6450.1487822372846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5595.4581297861332</v>
      </c>
      <c r="AC9">
        <f t="shared" si="2"/>
        <v>6016.5874444922356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-410.42186056434974</v>
      </c>
      <c r="AI9">
        <f t="shared" si="6"/>
        <v>-433.74142902554939</v>
      </c>
      <c r="AJ9">
        <f t="shared" si="7"/>
        <v>-421.12931470610238</v>
      </c>
      <c r="AK9">
        <f t="shared" si="22"/>
        <v>33.013202965738188</v>
      </c>
      <c r="AL9">
        <f t="shared" si="8"/>
        <v>-821.85754076591365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-254.65057620732847</v>
      </c>
      <c r="AR9">
        <f t="shared" si="9"/>
        <v>-269.11944864357059</v>
      </c>
      <c r="AS9">
        <f t="shared" si="9"/>
        <v>-261.29412916808343</v>
      </c>
      <c r="AT9">
        <f t="shared" si="9"/>
        <v>20.483390300202135</v>
      </c>
      <c r="AU9">
        <f t="shared" si="9"/>
        <v>-509.93018751145195</v>
      </c>
      <c r="AW9">
        <v>6</v>
      </c>
      <c r="AX9">
        <f>IF(Z9&gt;0, (R9*SUMPRODUCT(K9:$K$98, X9:$X$98)-K9*$AZ$3)/Z9, 0)</f>
        <v>6450.1487822372846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250000</v>
      </c>
      <c r="S10">
        <f t="shared" si="1"/>
        <v>6927.4548673363443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6016.5874444922356</v>
      </c>
      <c r="AC10">
        <f t="shared" si="2"/>
        <v>6385.2715935055912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-430.19496825420345</v>
      </c>
      <c r="AI10">
        <f t="shared" si="6"/>
        <v>-453.23832153396569</v>
      </c>
      <c r="AJ10">
        <f t="shared" si="7"/>
        <v>-368.68414901335564</v>
      </c>
      <c r="AK10">
        <f t="shared" si="22"/>
        <v>24.66800852241817</v>
      </c>
      <c r="AL10">
        <f t="shared" si="8"/>
        <v>-797.25446202490321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-253.21981749172949</v>
      </c>
      <c r="AR10">
        <f t="shared" si="9"/>
        <v>-266.78351335637035</v>
      </c>
      <c r="AS10">
        <f t="shared" si="9"/>
        <v>-217.01353994008113</v>
      </c>
      <c r="AT10">
        <f t="shared" si="9"/>
        <v>14.519994599844143</v>
      </c>
      <c r="AU10">
        <f t="shared" si="9"/>
        <v>-469.27705869660736</v>
      </c>
      <c r="AW10">
        <v>7</v>
      </c>
      <c r="AX10">
        <f>IF(Z10&gt;0, (R10*SUMPRODUCT(K10:$K$98, X10:$X$98)-K10*$AZ$3)/Z10, 0)</f>
        <v>6927.4548673363443</v>
      </c>
    </row>
    <row r="11" spans="1:52" x14ac:dyDescent="0.25">
      <c r="A11" t="s">
        <v>33</v>
      </c>
      <c r="C11" s="12">
        <f>AU91</f>
        <v>10401.136498553509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250000</v>
      </c>
      <c r="S11">
        <f t="shared" si="1"/>
        <v>7363.1166622174242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6385.2715935055912</v>
      </c>
      <c r="AC11">
        <f t="shared" si="2"/>
        <v>6705.7381094006614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-449.18039854588034</v>
      </c>
      <c r="AI11">
        <f t="shared" si="6"/>
        <v>-471.94840025299038</v>
      </c>
      <c r="AJ11">
        <f t="shared" si="7"/>
        <v>-320.46651589507019</v>
      </c>
      <c r="AK11">
        <f t="shared" si="22"/>
        <v>15.324651824413417</v>
      </c>
      <c r="AL11">
        <f t="shared" si="8"/>
        <v>-777.09026432364715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-251.23047633799467</v>
      </c>
      <c r="AR11">
        <f t="shared" si="9"/>
        <v>-263.96481633292495</v>
      </c>
      <c r="AS11">
        <f t="shared" si="9"/>
        <v>-179.23969010965746</v>
      </c>
      <c r="AT11">
        <f t="shared" si="9"/>
        <v>8.5712101196420569</v>
      </c>
      <c r="AU11">
        <f t="shared" si="9"/>
        <v>-434.6332963229404</v>
      </c>
      <c r="AW11">
        <v>8</v>
      </c>
      <c r="AX11">
        <f>IF(Z11&gt;0, (R11*SUMPRODUCT(K11:$K$98, X11:$X$98)-K11*$AZ$3)/Z11, 0)</f>
        <v>7363.1166622174242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250000</v>
      </c>
      <c r="S12">
        <f t="shared" si="1"/>
        <v>7778.6134336019595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6705.7381094006614</v>
      </c>
      <c r="AC12">
        <f t="shared" si="2"/>
        <v>6998.6409715971895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-471.06699547988438</v>
      </c>
      <c r="AI12">
        <f t="shared" si="6"/>
        <v>-493.5602104703753</v>
      </c>
      <c r="AJ12">
        <f t="shared" si="7"/>
        <v>-292.90286219652808</v>
      </c>
      <c r="AK12">
        <f t="shared" si="22"/>
        <v>15.423197651621521</v>
      </c>
      <c r="AL12">
        <f t="shared" si="8"/>
        <v>-771.03987501528184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-250.37711587086201</v>
      </c>
      <c r="AR12">
        <f t="shared" si="9"/>
        <v>-262.33249875699511</v>
      </c>
      <c r="AS12">
        <f t="shared" si="9"/>
        <v>-155.68098502077899</v>
      </c>
      <c r="AT12">
        <f t="shared" si="9"/>
        <v>8.1975935112697744</v>
      </c>
      <c r="AU12">
        <f t="shared" si="9"/>
        <v>-409.81589026650431</v>
      </c>
      <c r="AW12">
        <v>9</v>
      </c>
      <c r="AX12">
        <f>IF(Z12&gt;0, (R12*SUMPRODUCT(K12:$K$98, X12:$X$98)-K12*$AZ$3)/Z12, 0)</f>
        <v>7778.6134336019595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250000</v>
      </c>
      <c r="S13">
        <f t="shared" si="1"/>
        <v>8171.5949515176617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6998.6409715971895</v>
      </c>
      <c r="AC13">
        <f t="shared" si="2"/>
        <v>7262.5339268245389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-494.44382753162245</v>
      </c>
      <c r="AI13">
        <f t="shared" si="6"/>
        <v>-516.66266598945526</v>
      </c>
      <c r="AJ13">
        <f t="shared" si="7"/>
        <v>-263.89295522734938</v>
      </c>
      <c r="AK13">
        <f t="shared" si="22"/>
        <v>13.997281943194379</v>
      </c>
      <c r="AL13">
        <f t="shared" si="8"/>
        <v>-766.55833927361027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-249.81193024574</v>
      </c>
      <c r="AR13">
        <f t="shared" si="9"/>
        <v>-261.03773712996997</v>
      </c>
      <c r="AS13">
        <f t="shared" si="9"/>
        <v>-133.32881280509181</v>
      </c>
      <c r="AT13">
        <f t="shared" si="9"/>
        <v>7.0719621233406889</v>
      </c>
      <c r="AU13">
        <f t="shared" si="9"/>
        <v>-387.2945878117211</v>
      </c>
      <c r="AW13">
        <v>10</v>
      </c>
      <c r="AX13">
        <f>IF(Z13&gt;0, (R13*SUMPRODUCT(K13:$K$98, X13:$X$98)-K13*$AZ$3)/Z13, 0)</f>
        <v>8171.5949515176617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250000</v>
      </c>
      <c r="S14">
        <f t="shared" si="1"/>
        <v>8543.9644637603797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7262.5339268245389</v>
      </c>
      <c r="AC14">
        <f t="shared" si="2"/>
        <v>7499.7842796043715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-519.65286072148751</v>
      </c>
      <c r="AI14">
        <f t="shared" si="6"/>
        <v>-541.5975455086699</v>
      </c>
      <c r="AJ14">
        <f t="shared" si="7"/>
        <v>-237.25035277983261</v>
      </c>
      <c r="AK14">
        <f t="shared" si="22"/>
        <v>13.07256106828417</v>
      </c>
      <c r="AL14">
        <f t="shared" si="8"/>
        <v>-765.77533722021838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-249.61827140136691</v>
      </c>
      <c r="AR14">
        <f t="shared" si="9"/>
        <v>-260.1595282616081</v>
      </c>
      <c r="AS14">
        <f t="shared" si="9"/>
        <v>-113.96458564288913</v>
      </c>
      <c r="AT14">
        <f t="shared" si="9"/>
        <v>6.2794806750863144</v>
      </c>
      <c r="AU14">
        <f t="shared" si="9"/>
        <v>-367.84463322941093</v>
      </c>
      <c r="AW14">
        <v>11</v>
      </c>
      <c r="AX14">
        <f>IF(Z14&gt;0, (R14*SUMPRODUCT(K14:$K$98, X14:$X$98)-K14*$AZ$3)/Z14, 0)</f>
        <v>8543.9644637603797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250000</v>
      </c>
      <c r="S15">
        <f t="shared" si="1"/>
        <v>8920.7641385742099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7499.7842796043715</v>
      </c>
      <c r="AC15">
        <f t="shared" si="2"/>
        <v>7732.7469783307406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-545.97234626900831</v>
      </c>
      <c r="AI15">
        <f t="shared" si="6"/>
        <v>-567.64298697369202</v>
      </c>
      <c r="AJ15">
        <f t="shared" si="7"/>
        <v>-232.96269872636913</v>
      </c>
      <c r="AK15">
        <f t="shared" si="22"/>
        <v>30.749115546377926</v>
      </c>
      <c r="AL15">
        <f t="shared" si="8"/>
        <v>-769.85657015368326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-248.80086256449431</v>
      </c>
      <c r="AR15">
        <f t="shared" si="9"/>
        <v>-258.67622371876416</v>
      </c>
      <c r="AS15">
        <f t="shared" si="9"/>
        <v>-106.16164130758867</v>
      </c>
      <c r="AT15">
        <f t="shared" si="9"/>
        <v>14.012443163677498</v>
      </c>
      <c r="AU15">
        <f t="shared" si="9"/>
        <v>-350.82542186267534</v>
      </c>
      <c r="AW15">
        <v>12</v>
      </c>
      <c r="AX15">
        <f>IF(Z15&gt;0, (R15*SUMPRODUCT(K15:$K$98, X15:$X$98)-K15*$AZ$3)/Z15, 0)</f>
        <v>8920.7641385742099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250000</v>
      </c>
      <c r="S16">
        <f t="shared" si="1"/>
        <v>9307.460399509393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7732.7469783307406</v>
      </c>
      <c r="AC16">
        <f t="shared" si="2"/>
        <v>7965.7751457038339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-577.24150656987968</v>
      </c>
      <c r="AI16">
        <f t="shared" si="6"/>
        <v>-598.63771671685947</v>
      </c>
      <c r="AJ16">
        <f t="shared" si="7"/>
        <v>-233.02816737309331</v>
      </c>
      <c r="AK16">
        <f t="shared" si="22"/>
        <v>54.90250354614826</v>
      </c>
      <c r="AL16">
        <f t="shared" si="8"/>
        <v>-776.76338054380449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-248.84144482747209</v>
      </c>
      <c r="AR16">
        <f t="shared" si="9"/>
        <v>-258.0650778930235</v>
      </c>
      <c r="AS16">
        <f t="shared" si="9"/>
        <v>-100.45546828257876</v>
      </c>
      <c r="AT16">
        <f t="shared" si="9"/>
        <v>23.667768432405765</v>
      </c>
      <c r="AU16">
        <f t="shared" si="9"/>
        <v>-334.8527777431965</v>
      </c>
      <c r="AW16">
        <v>13</v>
      </c>
      <c r="AX16">
        <f>IF(Z16&gt;0, (R16*SUMPRODUCT(K16:$K$98, X16:$X$98)-K16*$AZ$3)/Z16, 0)</f>
        <v>9307.460399509393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250000</v>
      </c>
      <c r="S17">
        <f t="shared" si="1"/>
        <v>9733.2429650843515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7965.7751457038339</v>
      </c>
      <c r="AC17">
        <f t="shared" si="2"/>
        <v>8223.0118042229133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-613.02452861793086</v>
      </c>
      <c r="AI17">
        <f t="shared" si="6"/>
        <v>-634.1454742105791</v>
      </c>
      <c r="AJ17">
        <f t="shared" si="7"/>
        <v>-257.23665851907936</v>
      </c>
      <c r="AK17">
        <f t="shared" si="22"/>
        <v>109.9276970107129</v>
      </c>
      <c r="AL17">
        <f t="shared" si="8"/>
        <v>-781.45443571894555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-248.41798162413983</v>
      </c>
      <c r="AR17">
        <f t="shared" si="9"/>
        <v>-256.97689310187133</v>
      </c>
      <c r="AS17">
        <f t="shared" si="9"/>
        <v>-104.24087214440812</v>
      </c>
      <c r="AT17">
        <f t="shared" si="9"/>
        <v>44.546368605441366</v>
      </c>
      <c r="AU17">
        <f t="shared" si="9"/>
        <v>-316.67139664083805</v>
      </c>
      <c r="AW17">
        <v>14</v>
      </c>
      <c r="AX17">
        <f>IF(Z17&gt;0, (R17*SUMPRODUCT(K17:$K$98, X17:$X$98)-K17*$AZ$3)/Z17, 0)</f>
        <v>9733.2429650843515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250000</v>
      </c>
      <c r="S18">
        <f t="shared" si="1"/>
        <v>10214.31109230843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8223.0118042229133</v>
      </c>
      <c r="AC18">
        <f t="shared" si="2"/>
        <v>8504.5954286057531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-943.44497118487061</v>
      </c>
      <c r="AI18">
        <f t="shared" si="6"/>
        <v>-964.26036282447387</v>
      </c>
      <c r="AJ18">
        <f t="shared" si="7"/>
        <v>-281.58362438283984</v>
      </c>
      <c r="AK18">
        <f t="shared" si="22"/>
        <v>177.61705497121494</v>
      </c>
      <c r="AL18">
        <f t="shared" si="8"/>
        <v>-1068.2269322360987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-356.77058933952043</v>
      </c>
      <c r="AR18">
        <f t="shared" si="9"/>
        <v>-364.64208133896102</v>
      </c>
      <c r="AS18">
        <f t="shared" si="9"/>
        <v>-106.48289904312645</v>
      </c>
      <c r="AT18">
        <f t="shared" si="9"/>
        <v>67.167183369736904</v>
      </c>
      <c r="AU18">
        <f t="shared" si="9"/>
        <v>-403.95779701235057</v>
      </c>
      <c r="AW18">
        <v>15</v>
      </c>
      <c r="AX18">
        <f>IF(Z18&gt;0, (R18*SUMPRODUCT(K18:$K$98, X18:$X$98)-K18*$AZ$3)/Z18, 0)</f>
        <v>10214.31109230843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250000</v>
      </c>
      <c r="S19">
        <f t="shared" si="1"/>
        <v>10556.536509025062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8504.5954286057531</v>
      </c>
      <c r="AC19">
        <f t="shared" si="2"/>
        <v>8646.9232128127933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-1295.8578352912573</v>
      </c>
      <c r="AI19">
        <f t="shared" si="6"/>
        <v>-1316.3354872309353</v>
      </c>
      <c r="AJ19">
        <f t="shared" si="7"/>
        <v>-142.32778420704017</v>
      </c>
      <c r="AK19">
        <f t="shared" si="22"/>
        <v>189.6524780579083</v>
      </c>
      <c r="AL19">
        <f t="shared" si="8"/>
        <v>-1269.0107933800673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-456.99718494064649</v>
      </c>
      <c r="AR19">
        <f t="shared" si="9"/>
        <v>-464.21883305339946</v>
      </c>
      <c r="AS19">
        <f t="shared" si="9"/>
        <v>-50.19331206716668</v>
      </c>
      <c r="AT19">
        <f t="shared" si="9"/>
        <v>66.882837167089164</v>
      </c>
      <c r="AU19">
        <f t="shared" si="9"/>
        <v>-447.52930795347697</v>
      </c>
      <c r="AW19">
        <v>16</v>
      </c>
      <c r="AX19">
        <f>IF(Z19&gt;0, (R19*SUMPRODUCT(K19:$K$98, X19:$X$98)-K19*$AZ$3)/Z19, 0)</f>
        <v>10556.536509025062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250000</v>
      </c>
      <c r="S20">
        <f t="shared" si="1"/>
        <v>10625.125052237774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8646.9232128127933</v>
      </c>
      <c r="AC20">
        <f t="shared" si="2"/>
        <v>8545.4619446528886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-1661.4278739547813</v>
      </c>
      <c r="AI20">
        <f t="shared" si="6"/>
        <v>-1681.5346065876672</v>
      </c>
      <c r="AJ20">
        <f t="shared" si="7"/>
        <v>101.46126815990465</v>
      </c>
      <c r="AK20">
        <f t="shared" si="22"/>
        <v>37.181769815095009</v>
      </c>
      <c r="AL20">
        <f t="shared" si="8"/>
        <v>-1542.8915686126675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-555.74229697633245</v>
      </c>
      <c r="AR20">
        <f t="shared" si="9"/>
        <v>-562.46793457592958</v>
      </c>
      <c r="AS20">
        <f t="shared" si="9"/>
        <v>33.938468894889681</v>
      </c>
      <c r="AT20">
        <f t="shared" si="9"/>
        <v>12.437182791149294</v>
      </c>
      <c r="AU20">
        <f t="shared" si="9"/>
        <v>-516.09228288989061</v>
      </c>
      <c r="AW20">
        <v>17</v>
      </c>
      <c r="AX20">
        <f>IF(Z20&gt;0, (R20*SUMPRODUCT(K20:$K$98, X20:$X$98)-K20*$AZ$3)/Z20, 0)</f>
        <v>10625.125052237774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250000</v>
      </c>
      <c r="S21">
        <f t="shared" si="1"/>
        <v>10547.574860731062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8545.4619446528886</v>
      </c>
      <c r="AC21">
        <f t="shared" si="2"/>
        <v>8310.998969931552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-2068.267591444202</v>
      </c>
      <c r="AI21">
        <f t="shared" si="6"/>
        <v>-2087.9664299916144</v>
      </c>
      <c r="AJ21">
        <f t="shared" si="7"/>
        <v>234.46297472133665</v>
      </c>
      <c r="AK21">
        <f t="shared" si="22"/>
        <v>13.672739111444622</v>
      </c>
      <c r="AL21">
        <f t="shared" si="8"/>
        <v>-1839.8307161588332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-657.88215868117607</v>
      </c>
      <c r="AR21">
        <f t="shared" si="9"/>
        <v>-664.14803766158138</v>
      </c>
      <c r="AS21">
        <f t="shared" si="9"/>
        <v>74.578844912797805</v>
      </c>
      <c r="AT21">
        <f t="shared" si="9"/>
        <v>4.3490751191632757</v>
      </c>
      <c r="AU21">
        <f t="shared" si="9"/>
        <v>-585.22011762962029</v>
      </c>
      <c r="AW21">
        <v>18</v>
      </c>
      <c r="AX21">
        <f>IF(Z21&gt;0, (R21*SUMPRODUCT(K21:$K$98, X21:$X$98)-K21*$AZ$3)/Z21, 0)</f>
        <v>10547.574860731062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250000</v>
      </c>
      <c r="S22">
        <f t="shared" si="1"/>
        <v>10474.900770477469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8310.998969931552</v>
      </c>
      <c r="AC22">
        <f t="shared" si="2"/>
        <v>8065.8809431582713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-2513.5528877648385</v>
      </c>
      <c r="AI22">
        <f t="shared" si="6"/>
        <v>-2532.8033826380006</v>
      </c>
      <c r="AJ22">
        <f t="shared" si="7"/>
        <v>245.11802677328069</v>
      </c>
      <c r="AK22">
        <f t="shared" si="22"/>
        <v>174.53097836856261</v>
      </c>
      <c r="AL22">
        <f t="shared" si="8"/>
        <v>-2113.1543774961574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-746.51740677487999</v>
      </c>
      <c r="AR22">
        <f t="shared" si="9"/>
        <v>-752.23474400768646</v>
      </c>
      <c r="AS22">
        <f t="shared" si="9"/>
        <v>72.79929322007753</v>
      </c>
      <c r="AT22">
        <f t="shared" si="9"/>
        <v>51.8351589130245</v>
      </c>
      <c r="AU22">
        <f t="shared" si="9"/>
        <v>-627.60029187458451</v>
      </c>
      <c r="AW22">
        <v>19</v>
      </c>
      <c r="AX22">
        <f>IF(Z22&gt;0, (R22*SUMPRODUCT(K22:$K$98, X22:$X$98)-K22*$AZ$3)/Z22, 0)</f>
        <v>10474.900770477469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250000</v>
      </c>
      <c r="S23">
        <f t="shared" si="1"/>
        <v>10584.224087101782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8065.8809431582713</v>
      </c>
      <c r="AC23">
        <f t="shared" si="2"/>
        <v>7942.2470352383571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-2983.5537333228026</v>
      </c>
      <c r="AI23">
        <f t="shared" si="6"/>
        <v>-3002.3133678739005</v>
      </c>
      <c r="AJ23">
        <f t="shared" si="7"/>
        <v>123.63390791991424</v>
      </c>
      <c r="AK23">
        <f t="shared" si="22"/>
        <v>564.61166602107903</v>
      </c>
      <c r="AL23">
        <f t="shared" si="8"/>
        <v>-2314.0677939329071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-791.16624932413652</v>
      </c>
      <c r="AR23">
        <f t="shared" si="9"/>
        <v>-796.14085043177397</v>
      </c>
      <c r="AS23">
        <f t="shared" si="9"/>
        <v>32.784720491474793</v>
      </c>
      <c r="AT23">
        <f t="shared" si="9"/>
        <v>149.72135046250855</v>
      </c>
      <c r="AU23">
        <f t="shared" si="9"/>
        <v>-613.63477947779063</v>
      </c>
      <c r="AW23">
        <v>20</v>
      </c>
      <c r="AX23">
        <f>IF(Z23&gt;0, (R23*SUMPRODUCT(K23:$K$98, X23:$X$98)-K23*$AZ$3)/Z23, 0)</f>
        <v>10584.224087101782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250000</v>
      </c>
      <c r="S24">
        <f t="shared" si="1"/>
        <v>10573.521984217974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7942.2470352383571</v>
      </c>
      <c r="AC24">
        <f t="shared" si="2"/>
        <v>7707.2267670347273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-3490.9702634111809</v>
      </c>
      <c r="AI24">
        <f t="shared" si="6"/>
        <v>-3509.1932045904268</v>
      </c>
      <c r="AJ24">
        <f t="shared" si="7"/>
        <v>235.02026820362971</v>
      </c>
      <c r="AK24">
        <f t="shared" si="22"/>
        <v>555.95729246668509</v>
      </c>
      <c r="AL24">
        <f t="shared" si="8"/>
        <v>-2718.2156439201121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-826.53645878184989</v>
      </c>
      <c r="AR24">
        <f t="shared" si="9"/>
        <v>-830.85099718647268</v>
      </c>
      <c r="AS24">
        <f t="shared" si="9"/>
        <v>55.644364049430685</v>
      </c>
      <c r="AT24">
        <f t="shared" si="9"/>
        <v>131.63073216795118</v>
      </c>
      <c r="AU24">
        <f t="shared" si="9"/>
        <v>-643.57590096909087</v>
      </c>
      <c r="AW24">
        <v>21</v>
      </c>
      <c r="AX24">
        <f>IF(Z24&gt;0, (R24*SUMPRODUCT(K24:$K$98, X24:$X$98)-K24*$AZ$3)/Z24, 0)</f>
        <v>10573.521984217974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250000</v>
      </c>
      <c r="S25">
        <f t="shared" si="1"/>
        <v>10456.834322225344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7707.2267670347273</v>
      </c>
      <c r="AC25">
        <f t="shared" si="2"/>
        <v>7377.249219967618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-4033.2507699083858</v>
      </c>
      <c r="AI25">
        <f t="shared" si="6"/>
        <v>-4050.8881565988486</v>
      </c>
      <c r="AJ25">
        <f t="shared" si="7"/>
        <v>329.9775470671093</v>
      </c>
      <c r="AK25">
        <f t="shared" si="22"/>
        <v>539.50587369243101</v>
      </c>
      <c r="AL25">
        <f t="shared" si="8"/>
        <v>-3181.4047358393082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-852.61519546968577</v>
      </c>
      <c r="AR25">
        <f t="shared" si="9"/>
        <v>-856.34367771851078</v>
      </c>
      <c r="AS25">
        <f t="shared" si="9"/>
        <v>69.756106635447679</v>
      </c>
      <c r="AT25">
        <f t="shared" si="9"/>
        <v>114.04966668258126</v>
      </c>
      <c r="AU25">
        <f t="shared" si="9"/>
        <v>-672.53790440048181</v>
      </c>
      <c r="AW25">
        <v>22</v>
      </c>
      <c r="AX25">
        <f>IF(Z25&gt;0, (R25*SUMPRODUCT(K25:$K$98, X25:$X$98)-K25*$AZ$3)/Z25, 0)</f>
        <v>10456.834322225344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250000</v>
      </c>
      <c r="S26">
        <f t="shared" si="1"/>
        <v>10243.531484211491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7377.249219967618</v>
      </c>
      <c r="AC26">
        <f t="shared" si="2"/>
        <v>6967.9901956718058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-4551.8283608820329</v>
      </c>
      <c r="AI26">
        <f t="shared" si="6"/>
        <v>-4568.8341908695029</v>
      </c>
      <c r="AJ26">
        <f t="shared" si="7"/>
        <v>409.2590242958122</v>
      </c>
      <c r="AK26">
        <f t="shared" si="22"/>
        <v>516.40744539773334</v>
      </c>
      <c r="AL26">
        <f t="shared" si="8"/>
        <v>-3643.1677211759575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-859.1434785003039</v>
      </c>
      <c r="AR26">
        <f t="shared" si="9"/>
        <v>-862.35327614025459</v>
      </c>
      <c r="AS26">
        <f t="shared" si="9"/>
        <v>77.246370878758412</v>
      </c>
      <c r="AT26">
        <f t="shared" si="9"/>
        <v>97.470302873303496</v>
      </c>
      <c r="AU26">
        <f t="shared" si="9"/>
        <v>-687.63660238819273</v>
      </c>
      <c r="AW26">
        <v>23</v>
      </c>
      <c r="AX26">
        <f>IF(Z26&gt;0, (R26*SUMPRODUCT(K26:$K$98, X26:$X$98)-K26*$AZ$3)/Z26, 0)</f>
        <v>10243.531484211491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250000</v>
      </c>
      <c r="S27">
        <f t="shared" si="1"/>
        <v>9958.2001650498769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6967.9901956718058</v>
      </c>
      <c r="AC27">
        <f t="shared" si="2"/>
        <v>6504.700441433889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-5057.61410579107</v>
      </c>
      <c r="AI27">
        <f t="shared" si="6"/>
        <v>-5073.9441160680863</v>
      </c>
      <c r="AJ27">
        <f t="shared" si="7"/>
        <v>463.2897542379169</v>
      </c>
      <c r="AK27">
        <f t="shared" si="22"/>
        <v>487.75931369702647</v>
      </c>
      <c r="AL27">
        <f t="shared" si="8"/>
        <v>-4122.8950481331431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-852.32943604123727</v>
      </c>
      <c r="AR27">
        <f t="shared" si="9"/>
        <v>-855.08143494008959</v>
      </c>
      <c r="AS27">
        <f t="shared" si="9"/>
        <v>78.075449548661041</v>
      </c>
      <c r="AT27">
        <f t="shared" si="9"/>
        <v>82.199157956955716</v>
      </c>
      <c r="AU27">
        <f t="shared" si="9"/>
        <v>-694.80682743447278</v>
      </c>
      <c r="AW27">
        <v>24</v>
      </c>
      <c r="AX27">
        <f>IF(Z27&gt;0, (R27*SUMPRODUCT(K27:$K$98, X27:$X$98)-K27*$AZ$3)/Z27, 0)</f>
        <v>9958.2001650498769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250000</v>
      </c>
      <c r="S28">
        <f t="shared" si="1"/>
        <v>9618.3523457500814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6504.700441433889</v>
      </c>
      <c r="AC28">
        <f t="shared" si="2"/>
        <v>6005.8118306269243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-5564.1743715191187</v>
      </c>
      <c r="AI28">
        <f t="shared" si="6"/>
        <v>-5579.7846642562126</v>
      </c>
      <c r="AJ28">
        <f t="shared" si="7"/>
        <v>498.88861080696461</v>
      </c>
      <c r="AK28">
        <f t="shared" si="22"/>
        <v>455.32903090037229</v>
      </c>
      <c r="AL28">
        <f t="shared" si="8"/>
        <v>-4625.5670225488757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-837.22946957371505</v>
      </c>
      <c r="AR28">
        <f t="shared" si="9"/>
        <v>-839.57831708199319</v>
      </c>
      <c r="AS28">
        <f t="shared" si="9"/>
        <v>75.066706956605913</v>
      </c>
      <c r="AT28">
        <f t="shared" si="9"/>
        <v>68.512389721919149</v>
      </c>
      <c r="AU28">
        <f t="shared" si="9"/>
        <v>-695.99922040346803</v>
      </c>
      <c r="AW28">
        <v>25</v>
      </c>
      <c r="AX28">
        <f>IF(Z28&gt;0, (R28*SUMPRODUCT(K28:$K$98, X28:$X$98)-K28*$AZ$3)/Z28, 0)</f>
        <v>9618.3523457500814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250000</v>
      </c>
      <c r="S29">
        <f t="shared" si="1"/>
        <v>9237.9379594951824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6005.8118306269243</v>
      </c>
      <c r="AC29">
        <f t="shared" si="2"/>
        <v>5484.1545264409533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-6127.9730826092009</v>
      </c>
      <c r="AI29">
        <f t="shared" si="6"/>
        <v>-6142.8144751106629</v>
      </c>
      <c r="AJ29">
        <f t="shared" si="7"/>
        <v>521.65730418597104</v>
      </c>
      <c r="AK29">
        <f t="shared" si="22"/>
        <v>420.40682814388475</v>
      </c>
      <c r="AL29">
        <f t="shared" si="8"/>
        <v>-5200.7503427808069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-823.27059027071618</v>
      </c>
      <c r="AR29">
        <f t="shared" si="9"/>
        <v>-825.26447663418492</v>
      </c>
      <c r="AS29">
        <f t="shared" si="9"/>
        <v>70.082735505971741</v>
      </c>
      <c r="AT29">
        <f t="shared" si="9"/>
        <v>56.480107352639934</v>
      </c>
      <c r="AU29">
        <f t="shared" si="9"/>
        <v>-698.70163377557321</v>
      </c>
      <c r="AW29">
        <v>26</v>
      </c>
      <c r="AX29">
        <f>IF(Z29&gt;0, (R29*SUMPRODUCT(K29:$K$98, X29:$X$98)-K29*$AZ$3)/Z29, 0)</f>
        <v>9237.9379594951824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250000</v>
      </c>
      <c r="S30">
        <f t="shared" si="1"/>
        <v>8808.3208866247187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5484.1545264409533</v>
      </c>
      <c r="AC30">
        <f t="shared" si="2"/>
        <v>4942.6447981235833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-6646.3860750713166</v>
      </c>
      <c r="AI30">
        <f t="shared" si="6"/>
        <v>-6660.4144150402572</v>
      </c>
      <c r="AJ30">
        <f t="shared" si="7"/>
        <v>541.50972831736999</v>
      </c>
      <c r="AK30">
        <f t="shared" si="22"/>
        <v>383.89081685086677</v>
      </c>
      <c r="AL30">
        <f t="shared" si="8"/>
        <v>-5735.0138698720202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-797.24773612332353</v>
      </c>
      <c r="AR30">
        <f t="shared" si="9"/>
        <v>-798.930464474563</v>
      </c>
      <c r="AS30">
        <f t="shared" si="9"/>
        <v>64.955210262164428</v>
      </c>
      <c r="AT30">
        <f t="shared" si="9"/>
        <v>46.048496310019566</v>
      </c>
      <c r="AU30">
        <f t="shared" si="9"/>
        <v>-687.92675790237899</v>
      </c>
      <c r="AW30">
        <v>27</v>
      </c>
      <c r="AX30">
        <f>IF(Z30&gt;0, (R30*SUMPRODUCT(K30:$K$98, X30:$X$98)-K30*$AZ$3)/Z30, 0)</f>
        <v>8808.3208866247187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250000</v>
      </c>
      <c r="S31">
        <f t="shared" si="1"/>
        <v>8338.5826989810648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4942.6447981235833</v>
      </c>
      <c r="AC31">
        <f t="shared" si="2"/>
        <v>4396.9692601728884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-7054.528256010216</v>
      </c>
      <c r="AI31">
        <f t="shared" si="6"/>
        <v>-7067.7108597538663</v>
      </c>
      <c r="AJ31">
        <f t="shared" si="7"/>
        <v>545.67553795069489</v>
      </c>
      <c r="AK31">
        <f t="shared" si="22"/>
        <v>345.98513586865084</v>
      </c>
      <c r="AL31">
        <f t="shared" si="8"/>
        <v>-6176.0501859345204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-755.5403871792156</v>
      </c>
      <c r="AR31">
        <f t="shared" si="9"/>
        <v>-756.95224480811123</v>
      </c>
      <c r="AS31">
        <f t="shared" si="9"/>
        <v>58.441881902768827</v>
      </c>
      <c r="AT31">
        <f t="shared" si="9"/>
        <v>37.055028206846472</v>
      </c>
      <c r="AU31">
        <f t="shared" si="9"/>
        <v>-661.4553346984959</v>
      </c>
      <c r="AW31">
        <v>28</v>
      </c>
      <c r="AX31">
        <f>IF(Z31&gt;0, (R31*SUMPRODUCT(K31:$K$98, X31:$X$98)-K31*$AZ$3)/Z31, 0)</f>
        <v>8338.5826989810648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250000</v>
      </c>
      <c r="S32">
        <f t="shared" si="1"/>
        <v>7852.700253141441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4396.9692601728884</v>
      </c>
      <c r="AC32">
        <f t="shared" si="2"/>
        <v>3866.0469070763747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-7427.6013757587243</v>
      </c>
      <c r="AI32">
        <f t="shared" si="6"/>
        <v>-7439.9093933273616</v>
      </c>
      <c r="AJ32">
        <f t="shared" si="7"/>
        <v>530.92235309651369</v>
      </c>
      <c r="AK32">
        <f t="shared" si="22"/>
        <v>307.78784821210223</v>
      </c>
      <c r="AL32">
        <f t="shared" si="8"/>
        <v>-6601.1991920187456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-710.26476789071546</v>
      </c>
      <c r="AR32">
        <f t="shared" si="9"/>
        <v>-711.44172271089656</v>
      </c>
      <c r="AS32">
        <f t="shared" si="9"/>
        <v>50.769477629858365</v>
      </c>
      <c r="AT32">
        <f t="shared" si="9"/>
        <v>29.432228994332725</v>
      </c>
      <c r="AU32">
        <f t="shared" si="9"/>
        <v>-631.24001608670551</v>
      </c>
      <c r="AW32">
        <v>29</v>
      </c>
      <c r="AX32">
        <f>IF(Z32&gt;0, (R32*SUMPRODUCT(K32:$K$98, X32:$X$98)-K32*$AZ$3)/Z32, 0)</f>
        <v>7852.700253141441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250000</v>
      </c>
      <c r="S33">
        <f t="shared" si="1"/>
        <v>7352.5286634641052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3866.0469070763747</v>
      </c>
      <c r="AC33">
        <f t="shared" si="2"/>
        <v>3356.3339553309311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-7727.6170158293162</v>
      </c>
      <c r="AI33">
        <f t="shared" si="6"/>
        <v>-7739.0291915206844</v>
      </c>
      <c r="AJ33">
        <f t="shared" si="7"/>
        <v>509.71295174544366</v>
      </c>
      <c r="AK33">
        <f t="shared" si="22"/>
        <v>270.62328349534624</v>
      </c>
      <c r="AL33">
        <f t="shared" si="8"/>
        <v>-6958.6929562798941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-659.78015989040921</v>
      </c>
      <c r="AR33">
        <f t="shared" si="9"/>
        <v>-660.75452586725885</v>
      </c>
      <c r="AS33">
        <f t="shared" si="9"/>
        <v>43.519042430796524</v>
      </c>
      <c r="AT33">
        <f t="shared" si="9"/>
        <v>23.105683535930922</v>
      </c>
      <c r="AU33">
        <f t="shared" si="9"/>
        <v>-594.12979990053134</v>
      </c>
      <c r="AW33">
        <v>30</v>
      </c>
      <c r="AX33">
        <f>IF(Z33&gt;0, (R33*SUMPRODUCT(K33:$K$98, X33:$X$98)-K33*$AZ$3)/Z33, 0)</f>
        <v>7352.5286634641052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250000</v>
      </c>
      <c r="S34">
        <f t="shared" si="1"/>
        <v>6846.9066227156745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3356.3339553309311</v>
      </c>
      <c r="AC34">
        <f t="shared" si="2"/>
        <v>2875.6179169988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-7983.5649642286535</v>
      </c>
      <c r="AI34">
        <f t="shared" si="6"/>
        <v>-7994.0646616666854</v>
      </c>
      <c r="AJ34">
        <f t="shared" si="7"/>
        <v>480.71603833213112</v>
      </c>
      <c r="AK34">
        <f t="shared" si="22"/>
        <v>234.94337687316519</v>
      </c>
      <c r="AL34">
        <f t="shared" si="8"/>
        <v>-7278.4052464613887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-608.60077722866151</v>
      </c>
      <c r="AR34">
        <f t="shared" si="9"/>
        <v>-609.40118707690397</v>
      </c>
      <c r="AS34">
        <f t="shared" si="9"/>
        <v>36.64580370625</v>
      </c>
      <c r="AT34">
        <f t="shared" si="9"/>
        <v>17.910134433727826</v>
      </c>
      <c r="AU34">
        <f t="shared" ref="AU34:AU89" si="23">AL34*$K34</f>
        <v>-554.84524893692605</v>
      </c>
      <c r="AW34">
        <v>31</v>
      </c>
      <c r="AX34">
        <f>IF(Z34&gt;0, (R34*SUMPRODUCT(K34:$K$98, X34:$X$98)-K34*$AZ$3)/Z34, 0)</f>
        <v>6846.9066227156745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250000</v>
      </c>
      <c r="S35">
        <f t="shared" si="1"/>
        <v>6337.6459832574737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2875.6179169988</v>
      </c>
      <c r="AC35">
        <f t="shared" si="2"/>
        <v>2426.8958197328875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-8213.6745426524521</v>
      </c>
      <c r="AI35">
        <f t="shared" ref="AI35:AI66" si="25">SUM(AE35:AH35)</f>
        <v>-8223.2478756618384</v>
      </c>
      <c r="AJ35">
        <f t="shared" si="7"/>
        <v>448.72209726591245</v>
      </c>
      <c r="AK35">
        <f t="shared" si="22"/>
        <v>201.29325418991601</v>
      </c>
      <c r="AL35">
        <f t="shared" ref="AL35:AL89" si="26">SUM(AI35:AK35)</f>
        <v>-7573.2325242060097</v>
      </c>
      <c r="AN35">
        <f t="shared" ref="AN35:AT66" si="27">AE35*$K35</f>
        <v>0</v>
      </c>
      <c r="AO35">
        <f t="shared" si="27"/>
        <v>0</v>
      </c>
      <c r="AP35">
        <f t="shared" si="27"/>
        <v>-0.65159956023571375</v>
      </c>
      <c r="AQ35">
        <f t="shared" si="27"/>
        <v>-559.05573478581027</v>
      </c>
      <c r="AR35">
        <f t="shared" si="27"/>
        <v>-559.70733434604597</v>
      </c>
      <c r="AS35">
        <f t="shared" si="27"/>
        <v>30.541831247262174</v>
      </c>
      <c r="AT35">
        <f t="shared" si="27"/>
        <v>13.700828727044934</v>
      </c>
      <c r="AU35">
        <f t="shared" si="23"/>
        <v>-515.46467437173885</v>
      </c>
      <c r="AW35">
        <v>32</v>
      </c>
      <c r="AX35">
        <f>IF(Z35&gt;0, (R35*SUMPRODUCT(K35:$K$98, X35:$X$98)-K35*$AZ$3)/Z35, 0)</f>
        <v>6337.6459832574737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250000</v>
      </c>
      <c r="S36">
        <f t="shared" si="1"/>
        <v>5814.9643378003057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2426.8958197328875</v>
      </c>
      <c r="AC36">
        <f t="shared" si="2"/>
        <v>2010.5889063423876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-8335.7028571323408</v>
      </c>
      <c r="AI36">
        <f t="shared" si="25"/>
        <v>-8344.3468865259201</v>
      </c>
      <c r="AJ36">
        <f t="shared" si="7"/>
        <v>416.30691339049986</v>
      </c>
      <c r="AK36">
        <f t="shared" si="22"/>
        <v>169.88270738130214</v>
      </c>
      <c r="AL36">
        <f t="shared" si="26"/>
        <v>-7758.1572657541183</v>
      </c>
      <c r="AN36">
        <f t="shared" si="27"/>
        <v>0</v>
      </c>
      <c r="AO36">
        <f t="shared" si="27"/>
        <v>0</v>
      </c>
      <c r="AP36">
        <f t="shared" si="27"/>
        <v>-0.52531019406407142</v>
      </c>
      <c r="AQ36">
        <f t="shared" si="27"/>
        <v>-506.57274358568361</v>
      </c>
      <c r="AR36">
        <f t="shared" si="27"/>
        <v>-507.09805377974772</v>
      </c>
      <c r="AS36">
        <f t="shared" si="27"/>
        <v>25.299574481528921</v>
      </c>
      <c r="AT36">
        <f t="shared" si="27"/>
        <v>10.324018339050518</v>
      </c>
      <c r="AU36">
        <f t="shared" si="23"/>
        <v>-471.47446095916825</v>
      </c>
      <c r="AW36">
        <v>33</v>
      </c>
      <c r="AX36">
        <f>IF(Z36&gt;0, (R36*SUMPRODUCT(K36:$K$98, X36:$X$98)-K36*$AZ$3)/Z36, 0)</f>
        <v>5814.9643378003057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250000</v>
      </c>
      <c r="S37">
        <f t="shared" si="1"/>
        <v>5280.7102598007741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2010.5889063423876</v>
      </c>
      <c r="AC37">
        <f t="shared" si="2"/>
        <v>1631.4704675739461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-8338.6261537909668</v>
      </c>
      <c r="AI37">
        <f t="shared" si="25"/>
        <v>-8346.349880275231</v>
      </c>
      <c r="AJ37">
        <f t="shared" si="7"/>
        <v>379.11843876844159</v>
      </c>
      <c r="AK37">
        <f t="shared" si="22"/>
        <v>140.74122344396716</v>
      </c>
      <c r="AL37">
        <f t="shared" si="26"/>
        <v>-7826.4902180628224</v>
      </c>
      <c r="AN37">
        <f t="shared" si="27"/>
        <v>0</v>
      </c>
      <c r="AO37">
        <f t="shared" si="27"/>
        <v>0</v>
      </c>
      <c r="AP37">
        <f t="shared" si="27"/>
        <v>-0.41909111827445861</v>
      </c>
      <c r="AQ37">
        <f t="shared" si="27"/>
        <v>-452.45571121461643</v>
      </c>
      <c r="AR37">
        <f t="shared" si="27"/>
        <v>-452.87480233289091</v>
      </c>
      <c r="AS37">
        <f t="shared" si="27"/>
        <v>20.571050876236498</v>
      </c>
      <c r="AT37">
        <f t="shared" si="27"/>
        <v>7.6366501119138341</v>
      </c>
      <c r="AU37">
        <f t="shared" si="23"/>
        <v>-424.66710134474056</v>
      </c>
      <c r="AW37">
        <v>34</v>
      </c>
      <c r="AX37">
        <f>IF(Z37&gt;0, (R37*SUMPRODUCT(K37:$K$98, X37:$X$98)-K37*$AZ$3)/Z37, 0)</f>
        <v>5280.7102598007741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250000</v>
      </c>
      <c r="S38">
        <f t="shared" si="1"/>
        <v>4739.2741144250103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1631.4704675739461</v>
      </c>
      <c r="AC38">
        <f t="shared" si="2"/>
        <v>1292.813242803295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-8268.096039908587</v>
      </c>
      <c r="AI38">
        <f t="shared" si="25"/>
        <v>-8274.9157195240168</v>
      </c>
      <c r="AJ38">
        <f t="shared" si="7"/>
        <v>338.65722477065106</v>
      </c>
      <c r="AK38">
        <f t="shared" si="22"/>
        <v>114.20293273017623</v>
      </c>
      <c r="AL38">
        <f t="shared" si="26"/>
        <v>-7822.0555620231899</v>
      </c>
      <c r="AN38">
        <f t="shared" si="27"/>
        <v>0</v>
      </c>
      <c r="AO38">
        <f t="shared" si="27"/>
        <v>0</v>
      </c>
      <c r="AP38">
        <f t="shared" si="27"/>
        <v>-0.33039047673046495</v>
      </c>
      <c r="AQ38">
        <f t="shared" si="27"/>
        <v>-400.56136744279689</v>
      </c>
      <c r="AR38">
        <f t="shared" si="27"/>
        <v>-400.89175791952732</v>
      </c>
      <c r="AS38">
        <f t="shared" si="27"/>
        <v>16.406800355697658</v>
      </c>
      <c r="AT38">
        <f t="shared" si="27"/>
        <v>5.5327469201582842</v>
      </c>
      <c r="AU38">
        <f t="shared" si="23"/>
        <v>-378.95221064367138</v>
      </c>
      <c r="AW38">
        <v>35</v>
      </c>
      <c r="AX38">
        <f>IF(Z38&gt;0, (R38*SUMPRODUCT(K38:$K$98, X38:$X$98)-K38*$AZ$3)/Z38, 0)</f>
        <v>4739.2741144250103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250000</v>
      </c>
      <c r="S39">
        <f t="shared" si="1"/>
        <v>4182.8479278845643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1292.813242803295</v>
      </c>
      <c r="AC39">
        <f t="shared" si="2"/>
        <v>993.85766682832423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-8114.0512602059844</v>
      </c>
      <c r="AI39">
        <f t="shared" si="25"/>
        <v>-8119.9913378992405</v>
      </c>
      <c r="AJ39">
        <f t="shared" si="7"/>
        <v>298.95557597497077</v>
      </c>
      <c r="AK39">
        <f t="shared" si="22"/>
        <v>90.496926996230656</v>
      </c>
      <c r="AL39">
        <f t="shared" si="26"/>
        <v>-7730.5388349280393</v>
      </c>
      <c r="AN39">
        <f t="shared" si="27"/>
        <v>0</v>
      </c>
      <c r="AO39">
        <f t="shared" si="27"/>
        <v>0</v>
      </c>
      <c r="AP39">
        <f t="shared" si="27"/>
        <v>-0.2569435091268521</v>
      </c>
      <c r="AQ39">
        <f t="shared" si="27"/>
        <v>-350.98072983112434</v>
      </c>
      <c r="AR39">
        <f t="shared" si="27"/>
        <v>-351.23767334025121</v>
      </c>
      <c r="AS39">
        <f t="shared" si="27"/>
        <v>12.931597654229718</v>
      </c>
      <c r="AT39">
        <f t="shared" si="27"/>
        <v>3.9145275850530781</v>
      </c>
      <c r="AU39">
        <f t="shared" si="23"/>
        <v>-334.39154810096841</v>
      </c>
      <c r="AW39">
        <v>36</v>
      </c>
      <c r="AX39">
        <f>IF(Z39&gt;0, (R39*SUMPRODUCT(K39:$K$98, X39:$X$98)-K39*$AZ$3)/Z39, 0)</f>
        <v>4182.8479278845643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250000</v>
      </c>
      <c r="S40">
        <f t="shared" si="1"/>
        <v>3601.1396414535416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993.85766682832423</v>
      </c>
      <c r="AC40">
        <f t="shared" si="2"/>
        <v>733.59639366490217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-7878.6973092341268</v>
      </c>
      <c r="AI40">
        <f t="shared" si="25"/>
        <v>-7883.7901164195264</v>
      </c>
      <c r="AJ40">
        <f t="shared" si="7"/>
        <v>260.26127316342206</v>
      </c>
      <c r="AK40">
        <f t="shared" si="22"/>
        <v>69.570036677982699</v>
      </c>
      <c r="AL40">
        <f t="shared" si="26"/>
        <v>-7553.9588065781218</v>
      </c>
      <c r="AN40">
        <f t="shared" si="27"/>
        <v>0</v>
      </c>
      <c r="AO40">
        <f t="shared" si="27"/>
        <v>0</v>
      </c>
      <c r="AP40">
        <f t="shared" si="27"/>
        <v>-0.1966911126384977</v>
      </c>
      <c r="AQ40">
        <f t="shared" si="27"/>
        <v>-304.28596321844719</v>
      </c>
      <c r="AR40">
        <f t="shared" si="27"/>
        <v>-304.48265433108566</v>
      </c>
      <c r="AS40">
        <f t="shared" si="27"/>
        <v>10.051642941044726</v>
      </c>
      <c r="AT40">
        <f t="shared" si="27"/>
        <v>2.6868890618366046</v>
      </c>
      <c r="AU40">
        <f t="shared" si="23"/>
        <v>-291.74412232820436</v>
      </c>
      <c r="AW40">
        <v>37</v>
      </c>
      <c r="AX40">
        <f>IF(Z40&gt;0, (R40*SUMPRODUCT(K40:$K$98, X40:$X$98)-K40*$AZ$3)/Z40, 0)</f>
        <v>3601.1396414535416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250000</v>
      </c>
      <c r="S41">
        <f t="shared" si="1"/>
        <v>2976.5122964428988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733.59639366490217</v>
      </c>
      <c r="AC41">
        <f t="shared" si="2"/>
        <v>510.30994532833199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-7557.3903999239592</v>
      </c>
      <c r="AI41">
        <f t="shared" si="25"/>
        <v>-7561.6765399975129</v>
      </c>
      <c r="AJ41">
        <f t="shared" si="7"/>
        <v>223.28644833657017</v>
      </c>
      <c r="AK41">
        <f t="shared" si="22"/>
        <v>51.35174755654316</v>
      </c>
      <c r="AL41">
        <f t="shared" si="26"/>
        <v>-7287.0383441043996</v>
      </c>
      <c r="AN41">
        <f t="shared" si="27"/>
        <v>0</v>
      </c>
      <c r="AO41">
        <f t="shared" si="27"/>
        <v>0</v>
      </c>
      <c r="AP41">
        <f t="shared" si="27"/>
        <v>-0.14780047857224876</v>
      </c>
      <c r="AQ41">
        <f t="shared" si="27"/>
        <v>-260.6041563499474</v>
      </c>
      <c r="AR41">
        <f t="shared" si="27"/>
        <v>-260.75195682851967</v>
      </c>
      <c r="AS41">
        <f t="shared" si="27"/>
        <v>7.6996652831000336</v>
      </c>
      <c r="AT41">
        <f t="shared" si="27"/>
        <v>1.7707804071102446</v>
      </c>
      <c r="AU41">
        <f t="shared" si="23"/>
        <v>-251.28151113830938</v>
      </c>
      <c r="AW41">
        <v>38</v>
      </c>
      <c r="AX41">
        <f>IF(Z41&gt;0, (R41*SUMPRODUCT(K41:$K$98, X41:$X$98)-K41*$AZ$3)/Z41, 0)</f>
        <v>2976.5122964428988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250000</v>
      </c>
      <c r="S42">
        <f t="shared" si="1"/>
        <v>2281.0450283336068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510.30994532833199</v>
      </c>
      <c r="AC42">
        <f t="shared" si="2"/>
        <v>322.02678440863156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-7139.00905077275</v>
      </c>
      <c r="AI42">
        <f t="shared" si="25"/>
        <v>-7142.5384285404907</v>
      </c>
      <c r="AJ42">
        <f t="shared" si="7"/>
        <v>188.28316091970044</v>
      </c>
      <c r="AK42">
        <f t="shared" si="22"/>
        <v>35.721696172983243</v>
      </c>
      <c r="AL42">
        <f t="shared" si="26"/>
        <v>-6918.5335714478069</v>
      </c>
      <c r="AN42">
        <f t="shared" si="27"/>
        <v>0</v>
      </c>
      <c r="AO42">
        <f t="shared" si="27"/>
        <v>0</v>
      </c>
      <c r="AP42">
        <f t="shared" si="27"/>
        <v>-0.10866497973337015</v>
      </c>
      <c r="AQ42">
        <f t="shared" si="27"/>
        <v>-219.80086147456859</v>
      </c>
      <c r="AR42">
        <f t="shared" si="27"/>
        <v>-219.90952645430195</v>
      </c>
      <c r="AS42">
        <f t="shared" si="27"/>
        <v>5.7969951679533667</v>
      </c>
      <c r="AT42">
        <f t="shared" si="27"/>
        <v>1.0998248547261089</v>
      </c>
      <c r="AU42">
        <f t="shared" si="23"/>
        <v>-213.01270643162249</v>
      </c>
      <c r="AW42">
        <v>39</v>
      </c>
      <c r="AX42">
        <f>IF(Z42&gt;0, (R42*SUMPRODUCT(K42:$K$98, X42:$X$98)-K42*$AZ$3)/Z42, 0)</f>
        <v>2281.0450283336068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250000</v>
      </c>
      <c r="S43">
        <f t="shared" si="1"/>
        <v>1473.5612433727956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322.02678440863156</v>
      </c>
      <c r="AC43">
        <f t="shared" si="2"/>
        <v>166.79824028249811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-6642.3485700782485</v>
      </c>
      <c r="AI43">
        <f t="shared" si="25"/>
        <v>-6645.1784192113037</v>
      </c>
      <c r="AJ43">
        <f t="shared" si="7"/>
        <v>155.22854412613344</v>
      </c>
      <c r="AK43">
        <f t="shared" si="22"/>
        <v>22.541874908604211</v>
      </c>
      <c r="AL43">
        <f t="shared" si="26"/>
        <v>-6467.408000176566</v>
      </c>
      <c r="AN43">
        <f t="shared" si="27"/>
        <v>0</v>
      </c>
      <c r="AO43">
        <f t="shared" si="27"/>
        <v>0</v>
      </c>
      <c r="AP43">
        <f t="shared" si="27"/>
        <v>-7.7792318942022695E-2</v>
      </c>
      <c r="AQ43">
        <f t="shared" si="27"/>
        <v>-182.59761358009851</v>
      </c>
      <c r="AR43">
        <f t="shared" si="27"/>
        <v>-182.67540589904053</v>
      </c>
      <c r="AS43">
        <f t="shared" si="27"/>
        <v>4.2672198572396027</v>
      </c>
      <c r="AT43">
        <f t="shared" si="27"/>
        <v>0.61967427943694031</v>
      </c>
      <c r="AU43">
        <f t="shared" si="23"/>
        <v>-177.78851176236398</v>
      </c>
      <c r="AW43">
        <v>40</v>
      </c>
      <c r="AX43">
        <f>IF(Z43&gt;0, (R43*SUMPRODUCT(K43:$K$98, X43:$X$98)-K43*$AZ$3)/Z43, 0)</f>
        <v>1473.5612433727956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250000</v>
      </c>
      <c r="S44">
        <f t="shared" si="1"/>
        <v>475.97864879105197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166.79824028249811</v>
      </c>
      <c r="AC44">
        <f t="shared" si="2"/>
        <v>41.854481477788227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-6032.1246079506864</v>
      </c>
      <c r="AI44">
        <f t="shared" si="25"/>
        <v>-6034.3229461316159</v>
      </c>
      <c r="AJ44">
        <f t="shared" si="7"/>
        <v>124.94375880470989</v>
      </c>
      <c r="AK44">
        <f t="shared" si="22"/>
        <v>11.675876819774869</v>
      </c>
      <c r="AL44">
        <f t="shared" si="26"/>
        <v>-5897.7033105071305</v>
      </c>
      <c r="AN44">
        <f t="shared" si="27"/>
        <v>0</v>
      </c>
      <c r="AO44">
        <f t="shared" si="27"/>
        <v>0</v>
      </c>
      <c r="AP44">
        <f t="shared" si="27"/>
        <v>-5.3957263416481986E-2</v>
      </c>
      <c r="AQ44">
        <f t="shared" si="27"/>
        <v>-148.05589934055928</v>
      </c>
      <c r="AR44">
        <f t="shared" si="27"/>
        <v>-148.10985660397574</v>
      </c>
      <c r="AS44">
        <f t="shared" si="27"/>
        <v>3.0666907232716887</v>
      </c>
      <c r="AT44">
        <f t="shared" si="27"/>
        <v>0.28657936556265012</v>
      </c>
      <c r="AU44">
        <f t="shared" si="23"/>
        <v>-144.75658651514138</v>
      </c>
      <c r="AW44">
        <v>41</v>
      </c>
      <c r="AX44">
        <f>IF(Z44&gt;0, (R44*SUMPRODUCT(K44:$K$98, X44:$X$98)-K44*$AZ$3)/Z44, 0)</f>
        <v>475.97864879105197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250000</v>
      </c>
      <c r="S45">
        <f t="shared" si="1"/>
        <v>-831.81186404292816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41.854481477788227</v>
      </c>
      <c r="AC45">
        <f t="shared" si="2"/>
        <v>-54.72476181331723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-5316.0902850428311</v>
      </c>
      <c r="AI45">
        <f t="shared" si="25"/>
        <v>-5317.7350308134473</v>
      </c>
      <c r="AJ45">
        <f t="shared" si="7"/>
        <v>96.579243291105456</v>
      </c>
      <c r="AK45">
        <f t="shared" si="22"/>
        <v>2.9298137034451761</v>
      </c>
      <c r="AL45">
        <f t="shared" si="26"/>
        <v>-5218.2259738188968</v>
      </c>
      <c r="AN45">
        <f t="shared" si="27"/>
        <v>0</v>
      </c>
      <c r="AO45">
        <f t="shared" si="27"/>
        <v>0</v>
      </c>
      <c r="AP45">
        <f t="shared" si="27"/>
        <v>-3.6044264500785662E-2</v>
      </c>
      <c r="AQ45">
        <f t="shared" si="27"/>
        <v>-116.50102269140375</v>
      </c>
      <c r="AR45">
        <f t="shared" si="27"/>
        <v>-116.53706695590454</v>
      </c>
      <c r="AS45">
        <f t="shared" si="27"/>
        <v>2.1165142070353355</v>
      </c>
      <c r="AT45">
        <f t="shared" si="27"/>
        <v>6.4206263333599883E-2</v>
      </c>
      <c r="AU45">
        <f t="shared" si="23"/>
        <v>-114.3563464855356</v>
      </c>
      <c r="AW45">
        <v>42</v>
      </c>
      <c r="AX45">
        <f>IF(Z45&gt;0, (R45*SUMPRODUCT(K45:$K$98, X45:$X$98)-K45*$AZ$3)/Z45, 0)</f>
        <v>-831.81186404292816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250000</v>
      </c>
      <c r="S46">
        <f t="shared" si="1"/>
        <v>-2662.6995535718406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-54.72476181331723</v>
      </c>
      <c r="AC46">
        <f t="shared" si="2"/>
        <v>-125.26448446056554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-4521.9411921178562</v>
      </c>
      <c r="AI46">
        <f t="shared" si="25"/>
        <v>-4523.1172963115541</v>
      </c>
      <c r="AJ46">
        <f t="shared" si="7"/>
        <v>70.539722647248311</v>
      </c>
      <c r="AK46">
        <f t="shared" si="22"/>
        <v>-3.8307333269322066</v>
      </c>
      <c r="AL46">
        <f t="shared" si="26"/>
        <v>-4456.4083069912376</v>
      </c>
      <c r="AN46">
        <f t="shared" si="27"/>
        <v>0</v>
      </c>
      <c r="AO46">
        <f t="shared" si="27"/>
        <v>0</v>
      </c>
      <c r="AP46">
        <f t="shared" si="27"/>
        <v>-2.3012572279017041E-2</v>
      </c>
      <c r="AQ46">
        <f t="shared" si="27"/>
        <v>-88.479829493559976</v>
      </c>
      <c r="AR46">
        <f t="shared" si="27"/>
        <v>-88.50284206583899</v>
      </c>
      <c r="AS46">
        <f t="shared" si="27"/>
        <v>1.3802352501246045</v>
      </c>
      <c r="AT46">
        <f t="shared" si="27"/>
        <v>-7.4955117106137156E-2</v>
      </c>
      <c r="AU46">
        <f t="shared" si="23"/>
        <v>-87.197561932820506</v>
      </c>
      <c r="AW46">
        <v>43</v>
      </c>
      <c r="AX46">
        <f>IF(Z46&gt;0, (R46*SUMPRODUCT(K46:$K$98, X46:$X$98)-K46*$AZ$3)/Z46, 0)</f>
        <v>-2662.6995535718406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250000</v>
      </c>
      <c r="S47">
        <f t="shared" si="1"/>
        <v>-5414.3367287845876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-125.26448446056554</v>
      </c>
      <c r="AC47">
        <f t="shared" si="2"/>
        <v>-172.70743891470099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-3668.8887635326478</v>
      </c>
      <c r="AI47">
        <f t="shared" si="25"/>
        <v>-3669.6862178080555</v>
      </c>
      <c r="AJ47">
        <f t="shared" si="7"/>
        <v>47.442954454135446</v>
      </c>
      <c r="AK47">
        <f t="shared" si="22"/>
        <v>-8.7685139122395892</v>
      </c>
      <c r="AL47">
        <f t="shared" si="26"/>
        <v>-3631.0117772661597</v>
      </c>
      <c r="AN47">
        <f t="shared" si="27"/>
        <v>0</v>
      </c>
      <c r="AO47">
        <f t="shared" si="27"/>
        <v>0</v>
      </c>
      <c r="AP47">
        <f t="shared" si="27"/>
        <v>-1.393179691595312E-2</v>
      </c>
      <c r="AQ47">
        <f t="shared" si="27"/>
        <v>-64.096732235351539</v>
      </c>
      <c r="AR47">
        <f t="shared" si="27"/>
        <v>-64.110664032267493</v>
      </c>
      <c r="AS47">
        <f t="shared" si="27"/>
        <v>0.82884452053342783</v>
      </c>
      <c r="AT47">
        <f t="shared" si="27"/>
        <v>-0.15318891483469596</v>
      </c>
      <c r="AU47">
        <f t="shared" si="23"/>
        <v>-63.435008426568764</v>
      </c>
      <c r="AW47">
        <v>44</v>
      </c>
      <c r="AX47">
        <f>IF(Z47&gt;0, (R47*SUMPRODUCT(K47:$K$98, X47:$X$98)-K47*$AZ$3)/Z47, 0)</f>
        <v>-5414.3367287845876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250000</v>
      </c>
      <c r="S48">
        <f t="shared" si="1"/>
        <v>-9853.4057654805965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-172.70743891470099</v>
      </c>
      <c r="AC48">
        <f t="shared" si="2"/>
        <v>-200.16410415056649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-2816.2460896708526</v>
      </c>
      <c r="AI48">
        <f t="shared" si="25"/>
        <v>-2816.7539447945392</v>
      </c>
      <c r="AJ48">
        <f t="shared" si="7"/>
        <v>27.456665235865501</v>
      </c>
      <c r="AK48">
        <f t="shared" si="22"/>
        <v>-12.08952072402907</v>
      </c>
      <c r="AL48">
        <f t="shared" si="26"/>
        <v>-2801.386800282703</v>
      </c>
      <c r="AN48">
        <f t="shared" si="27"/>
        <v>0</v>
      </c>
      <c r="AO48">
        <f t="shared" si="27"/>
        <v>0</v>
      </c>
      <c r="AP48">
        <f t="shared" si="27"/>
        <v>-7.9217869826085623E-3</v>
      </c>
      <c r="AQ48">
        <f t="shared" si="27"/>
        <v>-43.929263627428568</v>
      </c>
      <c r="AR48">
        <f t="shared" si="27"/>
        <v>-43.937185414411175</v>
      </c>
      <c r="AS48">
        <f t="shared" si="27"/>
        <v>0.42828327037903041</v>
      </c>
      <c r="AT48">
        <f t="shared" si="27"/>
        <v>-0.18857859935003204</v>
      </c>
      <c r="AU48">
        <f t="shared" si="23"/>
        <v>-43.697480743382179</v>
      </c>
      <c r="AW48">
        <v>45</v>
      </c>
      <c r="AX48">
        <f>IF(Z48&gt;0, (R48*SUMPRODUCT(K48:$K$98, X48:$X$98)-K48*$AZ$3)/Z48, 0)</f>
        <v>-9853.4057654805965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250000</v>
      </c>
      <c r="S49">
        <f t="shared" si="1"/>
        <v>-17580.549858042355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-200.16410415056649</v>
      </c>
      <c r="AC49">
        <f t="shared" si="2"/>
        <v>-211.37902224273961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-2021.9009485171023</v>
      </c>
      <c r="AI49">
        <f t="shared" si="25"/>
        <v>-2022.2015349947005</v>
      </c>
      <c r="AJ49">
        <f t="shared" si="7"/>
        <v>11.214918092173122</v>
      </c>
      <c r="AK49">
        <f t="shared" si="22"/>
        <v>-14.011487290539655</v>
      </c>
      <c r="AL49">
        <f t="shared" si="26"/>
        <v>-2024.9981041930671</v>
      </c>
      <c r="AN49">
        <f t="shared" si="27"/>
        <v>0</v>
      </c>
      <c r="AO49">
        <f t="shared" si="27"/>
        <v>0</v>
      </c>
      <c r="AP49">
        <f t="shared" si="27"/>
        <v>-4.1863423218645168E-3</v>
      </c>
      <c r="AQ49">
        <f t="shared" si="27"/>
        <v>-28.159515288341222</v>
      </c>
      <c r="AR49">
        <f t="shared" si="27"/>
        <v>-28.163701630663084</v>
      </c>
      <c r="AS49">
        <f t="shared" si="27"/>
        <v>0.15619294194686525</v>
      </c>
      <c r="AT49">
        <f t="shared" si="27"/>
        <v>-0.19514145381836087</v>
      </c>
      <c r="AU49">
        <f t="shared" si="23"/>
        <v>-28.202650142534583</v>
      </c>
      <c r="AW49">
        <v>46</v>
      </c>
      <c r="AX49">
        <f>IF(Z49&gt;0, (R49*SUMPRODUCT(K49:$K$98, X49:$X$98)-K49*$AZ$3)/Z49, 0)</f>
        <v>-17580.549858042355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250000</v>
      </c>
      <c r="S50">
        <f t="shared" si="1"/>
        <v>-32248.983398529417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-211.37902224273961</v>
      </c>
      <c r="AC50">
        <f t="shared" si="2"/>
        <v>-210.32930044603131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-1345.2950370134704</v>
      </c>
      <c r="AI50">
        <f t="shared" si="25"/>
        <v>-1345.4580881225913</v>
      </c>
      <c r="AJ50">
        <f t="shared" si="7"/>
        <v>-1.0497217967082975</v>
      </c>
      <c r="AK50">
        <f t="shared" si="22"/>
        <v>-14.796531556991773</v>
      </c>
      <c r="AL50">
        <f t="shared" si="26"/>
        <v>-1361.3043414762915</v>
      </c>
      <c r="AN50">
        <f t="shared" si="27"/>
        <v>0</v>
      </c>
      <c r="AO50">
        <f t="shared" si="27"/>
        <v>0</v>
      </c>
      <c r="AP50">
        <f t="shared" si="27"/>
        <v>-2.0275474827986606E-3</v>
      </c>
      <c r="AQ50">
        <f t="shared" si="27"/>
        <v>-16.728801052780099</v>
      </c>
      <c r="AR50">
        <f t="shared" si="27"/>
        <v>-16.7308286002629</v>
      </c>
      <c r="AS50">
        <f t="shared" si="27"/>
        <v>-1.3053335227404211E-2</v>
      </c>
      <c r="AT50">
        <f t="shared" si="27"/>
        <v>-0.18399549978092983</v>
      </c>
      <c r="AU50">
        <f t="shared" si="23"/>
        <v>-16.927877435271235</v>
      </c>
      <c r="AW50">
        <v>47</v>
      </c>
      <c r="AX50">
        <f>IF(Z50&gt;0, (R50*SUMPRODUCT(K50:$K$98, X50:$X$98)-K50*$AZ$3)/Z50, 0)</f>
        <v>-32248.983398529417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250000</v>
      </c>
      <c r="S51">
        <f t="shared" si="1"/>
        <v>-63297.227784545859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-210.32930044603131</v>
      </c>
      <c r="AC51">
        <f t="shared" si="2"/>
        <v>-200.9784255300172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-820.41756110188032</v>
      </c>
      <c r="AI51">
        <f t="shared" si="25"/>
        <v>-820.49693994379982</v>
      </c>
      <c r="AJ51">
        <f t="shared" si="7"/>
        <v>-9.3508749160141065</v>
      </c>
      <c r="AK51">
        <f t="shared" si="22"/>
        <v>-14.723051031222193</v>
      </c>
      <c r="AL51">
        <f t="shared" si="26"/>
        <v>-844.57086589103619</v>
      </c>
      <c r="AN51">
        <f t="shared" si="27"/>
        <v>0</v>
      </c>
      <c r="AO51">
        <f t="shared" si="27"/>
        <v>0</v>
      </c>
      <c r="AP51">
        <f t="shared" si="27"/>
        <v>-8.813207842197512E-4</v>
      </c>
      <c r="AQ51">
        <f t="shared" si="27"/>
        <v>-9.1088636575406472</v>
      </c>
      <c r="AR51">
        <f t="shared" si="27"/>
        <v>-9.1097449783248674</v>
      </c>
      <c r="AS51">
        <f t="shared" si="27"/>
        <v>-0.10382011396037405</v>
      </c>
      <c r="AT51">
        <f t="shared" si="27"/>
        <v>-0.16346586278126027</v>
      </c>
      <c r="AU51">
        <f t="shared" si="23"/>
        <v>-9.3770309550665036</v>
      </c>
      <c r="AW51">
        <v>48</v>
      </c>
      <c r="AX51">
        <f>IF(Z51&gt;0, (R51*SUMPRODUCT(K51:$K$98, X51:$X$98)-K51*$AZ$3)/Z51, 0)</f>
        <v>-63297.227784545859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250000</v>
      </c>
      <c r="S52">
        <f t="shared" si="1"/>
        <v>-138644.21408020699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-200.9784255300172</v>
      </c>
      <c r="AC52">
        <f t="shared" si="2"/>
        <v>-186.80186421542021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-449.01378805540247</v>
      </c>
      <c r="AI52">
        <f t="shared" si="25"/>
        <v>-449.04747173009719</v>
      </c>
      <c r="AJ52">
        <f t="shared" si="7"/>
        <v>-14.176561314596995</v>
      </c>
      <c r="AK52">
        <f t="shared" si="22"/>
        <v>-14.068489787101205</v>
      </c>
      <c r="AL52">
        <f t="shared" si="26"/>
        <v>-477.2925228317954</v>
      </c>
      <c r="AN52">
        <f t="shared" si="27"/>
        <v>0</v>
      </c>
      <c r="AO52">
        <f t="shared" si="27"/>
        <v>0</v>
      </c>
      <c r="AP52">
        <f t="shared" si="27"/>
        <v>-3.3391097632393883E-4</v>
      </c>
      <c r="AQ52">
        <f t="shared" si="27"/>
        <v>-4.4511364544173402</v>
      </c>
      <c r="AR52">
        <f t="shared" si="27"/>
        <v>-4.4514703653936634</v>
      </c>
      <c r="AS52">
        <f t="shared" si="27"/>
        <v>-0.1405342342358078</v>
      </c>
      <c r="AT52">
        <f t="shared" si="27"/>
        <v>-0.13946290607503042</v>
      </c>
      <c r="AU52">
        <f t="shared" si="23"/>
        <v>-4.7314675057045017</v>
      </c>
      <c r="AW52">
        <v>49</v>
      </c>
      <c r="AX52">
        <f>IF(Z52&gt;0, (R52*SUMPRODUCT(K52:$K$98, X52:$X$98)-K52*$AZ$3)/Z52, 0)</f>
        <v>-138644.21408020699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250000</v>
      </c>
      <c r="S53">
        <f t="shared" si="1"/>
        <v>-357533.00881104008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-186.80186421542021</v>
      </c>
      <c r="AC53">
        <f t="shared" si="2"/>
        <v>-170.46244265900035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-214.27487953656851</v>
      </c>
      <c r="AI53">
        <f t="shared" si="25"/>
        <v>-214.28679888656265</v>
      </c>
      <c r="AJ53">
        <f t="shared" si="7"/>
        <v>-16.339421556419865</v>
      </c>
      <c r="AK53">
        <f t="shared" si="22"/>
        <v>-13.076130495079417</v>
      </c>
      <c r="AL53">
        <f t="shared" si="26"/>
        <v>-243.70235093806193</v>
      </c>
      <c r="AN53">
        <f t="shared" si="27"/>
        <v>0</v>
      </c>
      <c r="AO53">
        <f t="shared" si="27"/>
        <v>0</v>
      </c>
      <c r="AP53">
        <f t="shared" si="27"/>
        <v>-1.0549837754590131E-4</v>
      </c>
      <c r="AQ53">
        <f t="shared" si="27"/>
        <v>-1.8965507474043743</v>
      </c>
      <c r="AR53">
        <f t="shared" si="27"/>
        <v>-1.8966562457819203</v>
      </c>
      <c r="AS53">
        <f t="shared" si="27"/>
        <v>-0.1446205090956296</v>
      </c>
      <c r="AT53">
        <f t="shared" si="27"/>
        <v>-0.11573706221296774</v>
      </c>
      <c r="AU53">
        <f t="shared" si="23"/>
        <v>-2.1570138170905175</v>
      </c>
      <c r="AW53">
        <v>50</v>
      </c>
      <c r="AX53">
        <f>IF(Z53&gt;0, (R53*SUMPRODUCT(K53:$K$98, X53:$X$98)-K53*$AZ$3)/Z53, 0)</f>
        <v>-357533.00881104008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250000</v>
      </c>
      <c r="S54">
        <f t="shared" si="1"/>
        <v>-1161491.7145003816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-170.46244265900035</v>
      </c>
      <c r="AC54">
        <f t="shared" si="2"/>
        <v>-153.79599518244294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-84.898445638027013</v>
      </c>
      <c r="AI54">
        <f t="shared" si="25"/>
        <v>-84.901755949957405</v>
      </c>
      <c r="AJ54">
        <f t="shared" si="7"/>
        <v>-16.666447476557408</v>
      </c>
      <c r="AK54">
        <f t="shared" si="22"/>
        <v>-11.932370986130024</v>
      </c>
      <c r="AL54">
        <f t="shared" si="26"/>
        <v>-113.50057441264484</v>
      </c>
      <c r="AN54">
        <f t="shared" si="27"/>
        <v>0</v>
      </c>
      <c r="AO54">
        <f t="shared" si="27"/>
        <v>0</v>
      </c>
      <c r="AP54">
        <f t="shared" si="27"/>
        <v>-2.6160383416082619E-5</v>
      </c>
      <c r="AQ54">
        <f t="shared" si="27"/>
        <v>-0.67092646736097994</v>
      </c>
      <c r="AR54">
        <f t="shared" si="27"/>
        <v>-0.67095262774439601</v>
      </c>
      <c r="AS54">
        <f t="shared" si="27"/>
        <v>-0.13170984044371536</v>
      </c>
      <c r="AT54">
        <f t="shared" si="27"/>
        <v>-9.4297880871672915E-2</v>
      </c>
      <c r="AU54">
        <f t="shared" si="23"/>
        <v>-0.89696034905978428</v>
      </c>
      <c r="AW54">
        <v>51</v>
      </c>
      <c r="AX54">
        <f>IF(Z54&gt;0, (R54*SUMPRODUCT(K54:$K$98, X54:$X$98)-K54*$AZ$3)/Z54, 0)</f>
        <v>-1161491.7145003816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250000</v>
      </c>
      <c r="S55">
        <f t="shared" si="1"/>
        <v>-5254920.2777444888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-153.79599518244294</v>
      </c>
      <c r="AC55">
        <f t="shared" si="2"/>
        <v>-137.89281609269517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-26.211911704548125</v>
      </c>
      <c r="AI55">
        <f t="shared" si="25"/>
        <v>-26.212567722188759</v>
      </c>
      <c r="AJ55">
        <f t="shared" si="7"/>
        <v>-15.903179089747766</v>
      </c>
      <c r="AK55">
        <f t="shared" si="22"/>
        <v>-10.765719662771007</v>
      </c>
      <c r="AL55">
        <f t="shared" si="26"/>
        <v>-52.88146647470753</v>
      </c>
      <c r="AN55">
        <f t="shared" si="27"/>
        <v>0</v>
      </c>
      <c r="AO55">
        <f t="shared" si="27"/>
        <v>0</v>
      </c>
      <c r="AP55">
        <f t="shared" si="27"/>
        <v>-4.6288454531119058E-6</v>
      </c>
      <c r="AQ55">
        <f t="shared" si="27"/>
        <v>-0.18495064887889692</v>
      </c>
      <c r="AR55">
        <f t="shared" si="27"/>
        <v>-0.18495527772435005</v>
      </c>
      <c r="AS55">
        <f t="shared" si="27"/>
        <v>-0.11221246756205876</v>
      </c>
      <c r="AT55">
        <f t="shared" si="27"/>
        <v>-7.596267146483289E-2</v>
      </c>
      <c r="AU55">
        <f t="shared" si="23"/>
        <v>-0.37313041675124164</v>
      </c>
      <c r="AW55">
        <v>52</v>
      </c>
      <c r="AX55">
        <f>IF(Z55&gt;0, (R55*SUMPRODUCT(K55:$K$98, X55:$X$98)-K55*$AZ$3)/Z55, 0)</f>
        <v>-5254920.2777444888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250000</v>
      </c>
      <c r="S56">
        <f t="shared" si="1"/>
        <v>-23969482.017058842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-137.89281609269517</v>
      </c>
      <c r="AC56">
        <f t="shared" si="2"/>
        <v>-123.27945820844128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-5.2087786233825737</v>
      </c>
      <c r="AI56">
        <f t="shared" si="25"/>
        <v>-5.2089072029844612</v>
      </c>
      <c r="AJ56">
        <f t="shared" si="7"/>
        <v>-14.613357884253887</v>
      </c>
      <c r="AK56">
        <f t="shared" si="22"/>
        <v>-9.6524971264886634</v>
      </c>
      <c r="AL56">
        <f t="shared" si="26"/>
        <v>-29.474762213727011</v>
      </c>
      <c r="AN56">
        <f t="shared" si="27"/>
        <v>0</v>
      </c>
      <c r="AO56">
        <f t="shared" si="27"/>
        <v>0</v>
      </c>
      <c r="AP56">
        <f t="shared" si="27"/>
        <v>-8.1004886353208289E-7</v>
      </c>
      <c r="AQ56">
        <f t="shared" si="27"/>
        <v>-3.2815198852007621E-2</v>
      </c>
      <c r="AR56">
        <f t="shared" si="27"/>
        <v>-3.2816008900871156E-2</v>
      </c>
      <c r="AS56">
        <f t="shared" si="27"/>
        <v>-9.2063855951691781E-2</v>
      </c>
      <c r="AT56">
        <f t="shared" si="27"/>
        <v>-6.0810534585257828E-2</v>
      </c>
      <c r="AU56">
        <f t="shared" si="23"/>
        <v>-0.18569039943782076</v>
      </c>
      <c r="AW56">
        <v>53</v>
      </c>
      <c r="AX56">
        <f>IF(Z56&gt;0, (R56*SUMPRODUCT(K56:$K$98, X56:$X$98)-K56*$AZ$3)/Z56, 0)</f>
        <v>-23969482.017058842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250000</v>
      </c>
      <c r="S57">
        <f t="shared" si="1"/>
        <v>-110542910.13905624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-123.27945820844128</v>
      </c>
      <c r="AC57">
        <f t="shared" si="2"/>
        <v>-110.09949793128186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-1.0239408643132244</v>
      </c>
      <c r="AI57">
        <f t="shared" si="25"/>
        <v>-1.023965764032662</v>
      </c>
      <c r="AJ57">
        <f t="shared" si="7"/>
        <v>-13.179960277159424</v>
      </c>
      <c r="AK57">
        <f t="shared" si="22"/>
        <v>-8.6295620745908899</v>
      </c>
      <c r="AL57">
        <f t="shared" si="26"/>
        <v>-22.833488115782977</v>
      </c>
      <c r="AN57">
        <f t="shared" si="27"/>
        <v>0</v>
      </c>
      <c r="AO57">
        <f t="shared" si="27"/>
        <v>0</v>
      </c>
      <c r="AP57">
        <f t="shared" si="27"/>
        <v>-1.4006046738322957E-7</v>
      </c>
      <c r="AQ57">
        <f t="shared" si="27"/>
        <v>-5.7596486734602225E-3</v>
      </c>
      <c r="AR57">
        <f t="shared" si="27"/>
        <v>-5.7597887339276054E-3</v>
      </c>
      <c r="AS57">
        <f t="shared" si="27"/>
        <v>-7.4137036006972148E-2</v>
      </c>
      <c r="AT57">
        <f t="shared" si="27"/>
        <v>-4.8541129168428031E-2</v>
      </c>
      <c r="AU57">
        <f t="shared" si="23"/>
        <v>-0.12843795390932777</v>
      </c>
      <c r="AW57">
        <v>54</v>
      </c>
      <c r="AX57">
        <f>IF(Z57&gt;0, (R57*SUMPRODUCT(K57:$K$98, X57:$X$98)-K57*$AZ$3)/Z57, 0)</f>
        <v>-110542910.13905624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250000</v>
      </c>
      <c r="S58">
        <f t="shared" si="1"/>
        <v>-516599739.74855411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-110.09949793128186</v>
      </c>
      <c r="AC58">
        <f t="shared" si="2"/>
        <v>-98.308136619230851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-0.1989326066056851</v>
      </c>
      <c r="AI58">
        <f t="shared" si="25"/>
        <v>-0.19893736406726778</v>
      </c>
      <c r="AJ58">
        <f t="shared" si="7"/>
        <v>-11.791361312051009</v>
      </c>
      <c r="AK58">
        <f t="shared" si="22"/>
        <v>-7.7069648551897307</v>
      </c>
      <c r="AL58">
        <f t="shared" si="26"/>
        <v>-19.697263531308007</v>
      </c>
      <c r="AN58">
        <f t="shared" si="27"/>
        <v>0</v>
      </c>
      <c r="AO58">
        <f t="shared" si="27"/>
        <v>0</v>
      </c>
      <c r="AP58">
        <f t="shared" si="27"/>
        <v>-2.3893423725477327E-8</v>
      </c>
      <c r="AQ58">
        <f t="shared" si="27"/>
        <v>-9.9910025122198804E-4</v>
      </c>
      <c r="AR58">
        <f t="shared" si="27"/>
        <v>-9.9912414464571348E-4</v>
      </c>
      <c r="AS58">
        <f t="shared" si="27"/>
        <v>-5.9219814439322407E-2</v>
      </c>
      <c r="AT58">
        <f t="shared" si="27"/>
        <v>-3.8706729149946412E-2</v>
      </c>
      <c r="AU58">
        <f t="shared" si="23"/>
        <v>-9.8925667733914535E-2</v>
      </c>
      <c r="AW58">
        <v>55</v>
      </c>
      <c r="AX58">
        <f>IF(Z58&gt;0, (R58*SUMPRODUCT(K58:$K$98, X58:$X$98)-K58*$AZ$3)/Z58, 0)</f>
        <v>-516599739.74855411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250000</v>
      </c>
      <c r="S59">
        <f t="shared" si="1"/>
        <v>-2450826557.9606833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-98.308136619230851</v>
      </c>
      <c r="AC59">
        <f t="shared" si="2"/>
        <v>-87.775992004549508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-3.8145156510150179E-2</v>
      </c>
      <c r="AI59">
        <f t="shared" si="25"/>
        <v>-3.8146051881466025E-2</v>
      </c>
      <c r="AJ59">
        <f t="shared" si="7"/>
        <v>-10.532144614681343</v>
      </c>
      <c r="AK59">
        <f t="shared" si="22"/>
        <v>-6.8815695633461598</v>
      </c>
      <c r="AL59">
        <f t="shared" si="26"/>
        <v>-17.451860229908966</v>
      </c>
      <c r="AN59">
        <f t="shared" si="27"/>
        <v>0</v>
      </c>
      <c r="AO59">
        <f t="shared" si="27"/>
        <v>0</v>
      </c>
      <c r="AP59">
        <f t="shared" si="27"/>
        <v>-4.0150249600643218E-9</v>
      </c>
      <c r="AQ59">
        <f t="shared" si="27"/>
        <v>-1.7105054940134382E-4</v>
      </c>
      <c r="AR59">
        <f t="shared" si="27"/>
        <v>-1.7105456442630389E-4</v>
      </c>
      <c r="AS59">
        <f t="shared" si="27"/>
        <v>-4.7228253532955705E-2</v>
      </c>
      <c r="AT59">
        <f t="shared" si="27"/>
        <v>-3.0858341195708783E-2</v>
      </c>
      <c r="AU59">
        <f t="shared" si="23"/>
        <v>-7.8257649293090786E-2</v>
      </c>
      <c r="AW59">
        <v>56</v>
      </c>
      <c r="AX59">
        <f>IF(Z59&gt;0, (R59*SUMPRODUCT(K59:$K$98, X59:$X$98)-K59*$AZ$3)/Z59, 0)</f>
        <v>-2450826557.9606833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250000</v>
      </c>
      <c r="S60">
        <f t="shared" si="1"/>
        <v>-11805248438.417509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-87.775992004549508</v>
      </c>
      <c r="AC60">
        <f t="shared" si="2"/>
        <v>-78.371570452480526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-7.2044995943780872E-3</v>
      </c>
      <c r="AI60">
        <f t="shared" si="25"/>
        <v>-7.2046655620213382E-3</v>
      </c>
      <c r="AJ60">
        <f t="shared" si="7"/>
        <v>-9.4044215520689818</v>
      </c>
      <c r="AK60">
        <f t="shared" si="22"/>
        <v>-6.1443194403184664</v>
      </c>
      <c r="AL60">
        <f t="shared" si="26"/>
        <v>-15.555945657949469</v>
      </c>
      <c r="AN60">
        <f t="shared" si="27"/>
        <v>0</v>
      </c>
      <c r="AO60">
        <f t="shared" si="27"/>
        <v>0</v>
      </c>
      <c r="AP60">
        <f t="shared" si="27"/>
        <v>-6.6449310153354954E-10</v>
      </c>
      <c r="AQ60">
        <f t="shared" si="27"/>
        <v>-2.8845021756661637E-5</v>
      </c>
      <c r="AR60">
        <f t="shared" si="27"/>
        <v>-2.8845686249763171E-5</v>
      </c>
      <c r="AS60">
        <f t="shared" si="27"/>
        <v>-3.7652961281298289E-2</v>
      </c>
      <c r="AT60">
        <f t="shared" si="27"/>
        <v>-2.4600324507501686E-2</v>
      </c>
      <c r="AU60">
        <f t="shared" si="23"/>
        <v>-6.2282131475049733E-2</v>
      </c>
      <c r="AW60">
        <v>57</v>
      </c>
      <c r="AX60">
        <f>IF(Z60&gt;0, (R60*SUMPRODUCT(K60:$K$98, X60:$X$98)-K60*$AZ$3)/Z60, 0)</f>
        <v>-11805248438.417509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250000</v>
      </c>
      <c r="S61">
        <f t="shared" si="1"/>
        <v>-57821299935.149132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-78.371570452480526</v>
      </c>
      <c r="AC61">
        <f t="shared" si="2"/>
        <v>-69.974641616593033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-1.3405326755715197E-3</v>
      </c>
      <c r="AI61">
        <f t="shared" si="25"/>
        <v>-1.3405629302707806E-3</v>
      </c>
      <c r="AJ61">
        <f t="shared" si="7"/>
        <v>-8.3969288358874934</v>
      </c>
      <c r="AK61">
        <f t="shared" si="22"/>
        <v>-5.486009931673637</v>
      </c>
      <c r="AL61">
        <f t="shared" si="26"/>
        <v>-13.884279330491401</v>
      </c>
      <c r="AN61">
        <f t="shared" si="27"/>
        <v>0</v>
      </c>
      <c r="AO61">
        <f t="shared" si="27"/>
        <v>0</v>
      </c>
      <c r="AP61">
        <f t="shared" si="27"/>
        <v>-1.0815382096967112E-10</v>
      </c>
      <c r="AQ61">
        <f t="shared" si="27"/>
        <v>-4.7921061699301998E-6</v>
      </c>
      <c r="AR61">
        <f t="shared" si="27"/>
        <v>-4.7922143237511692E-6</v>
      </c>
      <c r="AS61">
        <f t="shared" si="27"/>
        <v>-3.0017153043856892E-2</v>
      </c>
      <c r="AT61">
        <f t="shared" si="27"/>
        <v>-1.9611265373045358E-2</v>
      </c>
      <c r="AU61">
        <f t="shared" si="23"/>
        <v>-4.9633210631225999E-2</v>
      </c>
      <c r="AW61">
        <v>58</v>
      </c>
      <c r="AX61">
        <f>IF(Z61&gt;0, (R61*SUMPRODUCT(K61:$K$98, X61:$X$98)-K61*$AZ$3)/Z61, 0)</f>
        <v>-57821299935.149132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250000</v>
      </c>
      <c r="S62">
        <f t="shared" si="1"/>
        <v>-288290366218.22852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-69.974641616593033</v>
      </c>
      <c r="AC62">
        <f t="shared" si="2"/>
        <v>-62.477362765030207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-2.4534232517442939E-4</v>
      </c>
      <c r="AI62">
        <f t="shared" si="25"/>
        <v>-2.453477430941803E-4</v>
      </c>
      <c r="AJ62">
        <f t="shared" si="7"/>
        <v>-7.4972788515628253</v>
      </c>
      <c r="AK62">
        <f t="shared" si="22"/>
        <v>-4.8982249131615125</v>
      </c>
      <c r="AL62">
        <f t="shared" si="26"/>
        <v>-12.395749112467431</v>
      </c>
      <c r="AN62">
        <f t="shared" si="27"/>
        <v>0</v>
      </c>
      <c r="AO62">
        <f t="shared" si="27"/>
        <v>0</v>
      </c>
      <c r="AP62">
        <f t="shared" si="27"/>
        <v>-1.7292730464782031E-11</v>
      </c>
      <c r="AQ62">
        <f t="shared" si="27"/>
        <v>-7.8307521999480829E-7</v>
      </c>
      <c r="AR62">
        <f t="shared" si="27"/>
        <v>-7.8309251272527314E-7</v>
      </c>
      <c r="AS62">
        <f t="shared" si="27"/>
        <v>-2.3929557535072535E-2</v>
      </c>
      <c r="AT62">
        <f t="shared" si="27"/>
        <v>-1.5633986303549442E-2</v>
      </c>
      <c r="AU62">
        <f t="shared" si="23"/>
        <v>-3.9564326931134701E-2</v>
      </c>
      <c r="AW62">
        <v>59</v>
      </c>
      <c r="AX62">
        <f>IF(Z62&gt;0, (R62*SUMPRODUCT(K62:$K$98, X62:$X$98)-K62*$AZ$3)/Z62, 0)</f>
        <v>-288290366218.22852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250000</v>
      </c>
      <c r="S63">
        <f t="shared" si="1"/>
        <v>-1464556234473.4768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-62.477362765030207</v>
      </c>
      <c r="AC63">
        <f t="shared" si="2"/>
        <v>-55.783360294829563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-4.4115176379745309E-5</v>
      </c>
      <c r="AI63">
        <f t="shared" si="25"/>
        <v>-4.4116128602660716E-5</v>
      </c>
      <c r="AJ63">
        <f t="shared" si="7"/>
        <v>-6.694002470200644</v>
      </c>
      <c r="AK63">
        <f t="shared" si="22"/>
        <v>-4.3734153935521149</v>
      </c>
      <c r="AL63">
        <f t="shared" si="26"/>
        <v>-11.067461979881362</v>
      </c>
      <c r="AN63">
        <f t="shared" si="27"/>
        <v>0</v>
      </c>
      <c r="AO63">
        <f t="shared" si="27"/>
        <v>0</v>
      </c>
      <c r="AP63">
        <f t="shared" si="27"/>
        <v>-2.7136361133289189E-12</v>
      </c>
      <c r="AQ63">
        <f t="shared" si="27"/>
        <v>-1.2571902422505197E-7</v>
      </c>
      <c r="AR63">
        <f t="shared" si="27"/>
        <v>-1.2572173786116529E-7</v>
      </c>
      <c r="AS63">
        <f t="shared" si="27"/>
        <v>-1.9076506721167757E-2</v>
      </c>
      <c r="AT63">
        <f t="shared" si="27"/>
        <v>-1.2463318996512825E-2</v>
      </c>
      <c r="AU63">
        <f t="shared" si="23"/>
        <v>-3.1539951439418443E-2</v>
      </c>
      <c r="AW63">
        <v>60</v>
      </c>
      <c r="AX63">
        <f>IF(Z63&gt;0, (R63*SUMPRODUCT(K63:$K$98, X63:$X$98)-K63*$AZ$3)/Z63, 0)</f>
        <v>-1464556234473.4768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250000</v>
      </c>
      <c r="S64">
        <f t="shared" si="1"/>
        <v>-7594200099332.3545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-55.783360294829563</v>
      </c>
      <c r="AC64">
        <f t="shared" si="2"/>
        <v>-49.806571801552273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-7.7873815185337521E-6</v>
      </c>
      <c r="AI64">
        <f t="shared" si="25"/>
        <v>-7.7875454810681536E-6</v>
      </c>
      <c r="AJ64">
        <f t="shared" si="7"/>
        <v>-5.9767884932772901</v>
      </c>
      <c r="AK64">
        <f t="shared" si="22"/>
        <v>-3.9048352206380699</v>
      </c>
      <c r="AL64">
        <f t="shared" si="26"/>
        <v>-9.8816315014608413</v>
      </c>
      <c r="AN64">
        <f t="shared" si="27"/>
        <v>0</v>
      </c>
      <c r="AO64">
        <f t="shared" si="27"/>
        <v>0</v>
      </c>
      <c r="AP64">
        <f t="shared" si="27"/>
        <v>-4.1719546759718184E-13</v>
      </c>
      <c r="AQ64">
        <f t="shared" si="27"/>
        <v>-1.9814650254346306E-8</v>
      </c>
      <c r="AR64">
        <f t="shared" si="27"/>
        <v>-1.9815067449813902E-8</v>
      </c>
      <c r="AS64">
        <f t="shared" si="27"/>
        <v>-1.5207675822307618E-2</v>
      </c>
      <c r="AT64">
        <f t="shared" si="27"/>
        <v>-9.9356817196706079E-3</v>
      </c>
      <c r="AU64">
        <f t="shared" si="23"/>
        <v>-2.5143377357045676E-2</v>
      </c>
      <c r="AW64">
        <v>61</v>
      </c>
      <c r="AX64">
        <f>IF(Z64&gt;0, (R64*SUMPRODUCT(K64:$K$98, X64:$X$98)-K64*$AZ$3)/Z64, 0)</f>
        <v>-7594200099332.3545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250000</v>
      </c>
      <c r="S65">
        <f t="shared" si="1"/>
        <v>-40235114990045.852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-49.806571801552273</v>
      </c>
      <c r="AC65">
        <f t="shared" si="2"/>
        <v>-44.470153411548793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-1.3469147727052538E-6</v>
      </c>
      <c r="AI65">
        <f t="shared" si="25"/>
        <v>-1.3469424041370409E-6</v>
      </c>
      <c r="AJ65">
        <f t="shared" si="7"/>
        <v>-5.3364183900034803</v>
      </c>
      <c r="AK65">
        <f t="shared" si="22"/>
        <v>-3.4864600261086593</v>
      </c>
      <c r="AL65">
        <f t="shared" si="26"/>
        <v>-8.8228797630545444</v>
      </c>
      <c r="AN65">
        <f t="shared" si="27"/>
        <v>0</v>
      </c>
      <c r="AO65">
        <f t="shared" si="27"/>
        <v>0</v>
      </c>
      <c r="AP65">
        <f t="shared" si="27"/>
        <v>-6.2774075551258549E-14</v>
      </c>
      <c r="AQ65">
        <f t="shared" si="27"/>
        <v>-3.0599691812839322E-9</v>
      </c>
      <c r="AR65">
        <f t="shared" si="27"/>
        <v>-3.060031955359484E-9</v>
      </c>
      <c r="AS65">
        <f t="shared" si="27"/>
        <v>-1.2123466267320252E-2</v>
      </c>
      <c r="AT65">
        <f t="shared" si="27"/>
        <v>-7.9206646536688161E-3</v>
      </c>
      <c r="AU65">
        <f t="shared" si="23"/>
        <v>-2.0044133981021027E-2</v>
      </c>
      <c r="AW65">
        <v>62</v>
      </c>
      <c r="AX65">
        <f>IF(Z65&gt;0, (R65*SUMPRODUCT(K65:$K$98, X65:$X$98)-K65*$AZ$3)/Z65, 0)</f>
        <v>-40235114990045.852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250000</v>
      </c>
      <c r="S66">
        <f t="shared" si="1"/>
        <v>-218199145711724.91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-44.470153411548793</v>
      </c>
      <c r="AC66">
        <f t="shared" si="2"/>
        <v>-39.705494120128265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-2.280589089095123E-7</v>
      </c>
      <c r="AI66">
        <f t="shared" si="25"/>
        <v>-2.2806345813609044E-7</v>
      </c>
      <c r="AJ66">
        <f t="shared" si="7"/>
        <v>-4.7646592914205286</v>
      </c>
      <c r="AK66">
        <f t="shared" si="22"/>
        <v>-3.1129107388084156</v>
      </c>
      <c r="AL66">
        <f t="shared" si="26"/>
        <v>-7.8775702582924021</v>
      </c>
      <c r="AN66">
        <f t="shared" si="27"/>
        <v>0</v>
      </c>
      <c r="AO66">
        <f t="shared" si="27"/>
        <v>0</v>
      </c>
      <c r="AP66">
        <f t="shared" si="27"/>
        <v>-9.227764052453071E-15</v>
      </c>
      <c r="AQ66">
        <f t="shared" si="27"/>
        <v>-4.6260034872320096E-10</v>
      </c>
      <c r="AR66">
        <f t="shared" si="27"/>
        <v>-4.6260957648725336E-10</v>
      </c>
      <c r="AS66">
        <f t="shared" si="27"/>
        <v>-9.6647531126833434E-3</v>
      </c>
      <c r="AT66">
        <f t="shared" si="27"/>
        <v>-6.3143053704967835E-3</v>
      </c>
      <c r="AU66">
        <f t="shared" si="23"/>
        <v>-1.5979058945789704E-2</v>
      </c>
      <c r="AW66">
        <v>63</v>
      </c>
      <c r="AX66">
        <f>IF(Z66&gt;0, (R66*SUMPRODUCT(K66:$K$98, X66:$X$98)-K66*$AZ$3)/Z66, 0)</f>
        <v>-218199145711724.91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-1213619370536510.8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-39.705494120128265</v>
      </c>
      <c r="AC67">
        <f t="shared" ref="AC67:AC89" si="30">S67*Z67</f>
        <v>-35.451334036233291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-7.3028115109437363E-13</v>
      </c>
      <c r="AH67">
        <f t="shared" ref="AH67:AH89" si="33">-X67*R67</f>
        <v>-3.7734531612823069E-8</v>
      </c>
      <c r="AI67">
        <f t="shared" ref="AI67:AI89" si="34">SUM(AE67:AH67)</f>
        <v>-3.7735261893974164E-8</v>
      </c>
      <c r="AJ67">
        <f t="shared" ref="AJ67:AJ89" si="35">AB67-AC67</f>
        <v>-4.2541600838949734</v>
      </c>
      <c r="AK67">
        <f t="shared" si="22"/>
        <v>-2.7793845884089787</v>
      </c>
      <c r="AL67">
        <f t="shared" si="26"/>
        <v>-7.0335447100392141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-6.8340767924777873E-11</v>
      </c>
      <c r="AR67">
        <f t="shared" si="36"/>
        <v>-6.8342090532281752E-11</v>
      </c>
      <c r="AS67">
        <f t="shared" si="36"/>
        <v>-7.7046820135836074E-3</v>
      </c>
      <c r="AT67">
        <f t="shared" si="36"/>
        <v>-5.0337255826865615E-3</v>
      </c>
      <c r="AU67">
        <f t="shared" si="23"/>
        <v>-1.273840766461226E-2</v>
      </c>
      <c r="AW67">
        <v>64</v>
      </c>
      <c r="AX67">
        <f>IF(Z67&gt;0, (R67*SUMPRODUCT(K67:$K$98, X67:$X$98)-K67*$AZ$3)/Z67, 0)</f>
        <v>-1213619370536510.8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8"/>
        <v>250000</v>
      </c>
      <c r="S68">
        <f t="shared" si="29"/>
        <v>-6930893663834398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-35.451334036233291</v>
      </c>
      <c r="AC68">
        <f t="shared" si="30"/>
        <v>-31.652976818125232</v>
      </c>
      <c r="AE68">
        <f t="shared" si="31"/>
        <v>0</v>
      </c>
      <c r="AF68">
        <f t="shared" si="32"/>
        <v>0</v>
      </c>
      <c r="AG68">
        <f t="shared" si="32"/>
        <v>-1.1417350472166155E-13</v>
      </c>
      <c r="AH68">
        <f t="shared" si="33"/>
        <v>-6.0880483486176829E-9</v>
      </c>
      <c r="AI68">
        <f t="shared" si="34"/>
        <v>-6.0881625221224047E-9</v>
      </c>
      <c r="AJ68">
        <f t="shared" si="35"/>
        <v>-3.7983572181080589</v>
      </c>
      <c r="AK68">
        <f t="shared" si="22"/>
        <v>-2.4815933825363308</v>
      </c>
      <c r="AL68">
        <f t="shared" si="26"/>
        <v>-6.2799506067325517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-9.844665424212071E-12</v>
      </c>
      <c r="AR68">
        <f t="shared" si="36"/>
        <v>-9.8448500482311211E-12</v>
      </c>
      <c r="AS68">
        <f t="shared" si="36"/>
        <v>-6.1421253302636992E-3</v>
      </c>
      <c r="AT68">
        <f t="shared" si="36"/>
        <v>-4.0128552158354546E-3</v>
      </c>
      <c r="AU68">
        <f t="shared" si="23"/>
        <v>-1.0154980555944004E-2</v>
      </c>
      <c r="AW68">
        <v>65</v>
      </c>
      <c r="AX68">
        <f>IF(Z68&gt;0, (R68*SUMPRODUCT(K68:$K$98, X68:$X$98)-K68*$AZ$3)/Z68, 0)</f>
        <v>-6930893663834398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8"/>
        <v>250000</v>
      </c>
      <c r="S69">
        <f t="shared" si="29"/>
        <v>-4.072147715074288E+16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-31.652976818125232</v>
      </c>
      <c r="AC69">
        <f t="shared" si="30"/>
        <v>-28.261586444763292</v>
      </c>
      <c r="AE69">
        <f t="shared" si="31"/>
        <v>0</v>
      </c>
      <c r="AF69">
        <f t="shared" si="32"/>
        <v>0</v>
      </c>
      <c r="AG69">
        <f t="shared" si="32"/>
        <v>-1.7350541054874108E-14</v>
      </c>
      <c r="AH69">
        <f t="shared" si="33"/>
        <v>-9.5681228619570826E-10</v>
      </c>
      <c r="AI69">
        <f t="shared" si="34"/>
        <v>-9.5682963673676312E-10</v>
      </c>
      <c r="AJ69">
        <f t="shared" si="35"/>
        <v>-3.3913903733619399</v>
      </c>
      <c r="AK69">
        <f t="shared" si="22"/>
        <v>-2.2157083772687667</v>
      </c>
      <c r="AL69">
        <f t="shared" si="26"/>
        <v>-5.6070987515875359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-1.3814386066629172E-12</v>
      </c>
      <c r="AR69">
        <f t="shared" si="36"/>
        <v>-1.3814636572476615E-12</v>
      </c>
      <c r="AS69">
        <f t="shared" si="36"/>
        <v>-4.8964647085111435E-3</v>
      </c>
      <c r="AT69">
        <f t="shared" si="36"/>
        <v>-3.1990236095687458E-3</v>
      </c>
      <c r="AU69">
        <f t="shared" si="23"/>
        <v>-8.0954883194613528E-3</v>
      </c>
      <c r="AW69">
        <v>66</v>
      </c>
      <c r="AX69">
        <f>IF(Z69&gt;0, (R69*SUMPRODUCT(K69:$K$98, X69:$X$98)-K69*$AZ$3)/Z69, 0)</f>
        <v>-4.072147715074288E+16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8"/>
        <v>250000</v>
      </c>
      <c r="S70">
        <f t="shared" si="29"/>
        <v>-2.4639530137173088E+17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-28.261586444763292</v>
      </c>
      <c r="AC70">
        <f t="shared" si="30"/>
        <v>-25.23355932568272</v>
      </c>
      <c r="AE70">
        <f t="shared" si="31"/>
        <v>0</v>
      </c>
      <c r="AF70">
        <f t="shared" si="32"/>
        <v>0</v>
      </c>
      <c r="AG70">
        <f t="shared" si="32"/>
        <v>-2.5602719679720509E-15</v>
      </c>
      <c r="AH70">
        <f t="shared" si="33"/>
        <v>-1.4616763676353315E-10</v>
      </c>
      <c r="AI70">
        <f t="shared" si="34"/>
        <v>-1.4617019703550112E-10</v>
      </c>
      <c r="AJ70">
        <f t="shared" si="35"/>
        <v>-3.0280271190805728</v>
      </c>
      <c r="AK70">
        <f t="shared" si="22"/>
        <v>-1.9783110511334308</v>
      </c>
      <c r="AL70">
        <f t="shared" si="26"/>
        <v>-5.0063381703601735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-1.8842479362296662E-13</v>
      </c>
      <c r="AR70">
        <f t="shared" si="36"/>
        <v>-1.8842809407119078E-13</v>
      </c>
      <c r="AS70">
        <f t="shared" si="36"/>
        <v>-3.9034316872792801E-3</v>
      </c>
      <c r="AT70">
        <f t="shared" si="36"/>
        <v>-2.5502420356901478E-3</v>
      </c>
      <c r="AU70">
        <f t="shared" si="23"/>
        <v>-6.4536737231578557E-3</v>
      </c>
      <c r="AW70">
        <v>67</v>
      </c>
      <c r="AX70">
        <f>IF(Z70&gt;0, (R70*SUMPRODUCT(K70:$K$98, X70:$X$98)-K70*$AZ$3)/Z70, 0)</f>
        <v>-2.4639530137173088E+17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8"/>
        <v>250000</v>
      </c>
      <c r="S71">
        <f t="shared" si="29"/>
        <v>-1.535975832301236E+18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-25.23355932568272</v>
      </c>
      <c r="AC71">
        <f t="shared" si="30"/>
        <v>-22.529963683645448</v>
      </c>
      <c r="AE71">
        <f t="shared" si="31"/>
        <v>0</v>
      </c>
      <c r="AF71">
        <f t="shared" si="32"/>
        <v>0</v>
      </c>
      <c r="AG71">
        <f t="shared" si="32"/>
        <v>-3.667043974560868E-16</v>
      </c>
      <c r="AH71">
        <f t="shared" si="33"/>
        <v>-2.1679648508362434E-11</v>
      </c>
      <c r="AI71">
        <f t="shared" si="34"/>
        <v>-2.168001521275989E-11</v>
      </c>
      <c r="AJ71">
        <f t="shared" si="35"/>
        <v>-2.7035956420372713</v>
      </c>
      <c r="AK71">
        <f t="shared" si="22"/>
        <v>-1.7663491527977906</v>
      </c>
      <c r="AL71">
        <f t="shared" si="26"/>
        <v>-4.4699447948567421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-2.4952900621853686E-14</v>
      </c>
      <c r="AR71">
        <f t="shared" si="36"/>
        <v>-2.4953322692275343E-14</v>
      </c>
      <c r="AS71">
        <f t="shared" si="36"/>
        <v>-3.1117918425388946E-3</v>
      </c>
      <c r="AT71">
        <f t="shared" si="36"/>
        <v>-2.0330373371255342E-3</v>
      </c>
      <c r="AU71">
        <f t="shared" si="23"/>
        <v>-5.1448291796893824E-3</v>
      </c>
      <c r="AW71">
        <v>68</v>
      </c>
      <c r="AX71">
        <f>IF(Z71&gt;0, (R71*SUMPRODUCT(K71:$K$98, X71:$X$98)-K71*$AZ$3)/Z71, 0)</f>
        <v>-1.535975832301236E+18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8"/>
        <v>250000</v>
      </c>
      <c r="S72">
        <f t="shared" si="29"/>
        <v>-9.8810049846303785E+18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-22.529963683645448</v>
      </c>
      <c r="AC72">
        <f t="shared" si="30"/>
        <v>-20.11603900325489</v>
      </c>
      <c r="AE72">
        <f t="shared" si="31"/>
        <v>0</v>
      </c>
      <c r="AF72">
        <f t="shared" si="32"/>
        <v>0</v>
      </c>
      <c r="AG72">
        <f t="shared" si="32"/>
        <v>-5.0895731341459735E-17</v>
      </c>
      <c r="AH72">
        <f t="shared" si="33"/>
        <v>-3.1214162214006622E-12</v>
      </c>
      <c r="AI72">
        <f t="shared" si="34"/>
        <v>-3.1214671171320038E-12</v>
      </c>
      <c r="AJ72">
        <f t="shared" si="35"/>
        <v>-2.4139246803905579</v>
      </c>
      <c r="AK72">
        <f t="shared" ref="AK72:AK89" si="49">G72*SUM(AB72:AB72, AE72:AF72)</f>
        <v>-1.5770974578551815</v>
      </c>
      <c r="AL72">
        <f t="shared" si="26"/>
        <v>-3.9910221382488609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-3.2077643802175425E-15</v>
      </c>
      <c r="AR72">
        <f t="shared" si="36"/>
        <v>-3.207816683884379E-15</v>
      </c>
      <c r="AS72">
        <f t="shared" si="36"/>
        <v>-2.4807014050853564E-3</v>
      </c>
      <c r="AT72">
        <f t="shared" si="36"/>
        <v>-1.620724917989117E-3</v>
      </c>
      <c r="AU72">
        <f t="shared" si="23"/>
        <v>-4.1014263230776818E-3</v>
      </c>
      <c r="AW72">
        <v>69</v>
      </c>
      <c r="AX72">
        <f>IF(Z72&gt;0, (R72*SUMPRODUCT(K72:$K$98, X72:$X$98)-K72*$AZ$3)/Z72, 0)</f>
        <v>-9.8810049846303785E+18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8"/>
        <v>250000</v>
      </c>
      <c r="S73">
        <f t="shared" si="29"/>
        <v>-6.5701866541294068E+19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-20.11603900325489</v>
      </c>
      <c r="AC73">
        <f t="shared" si="30"/>
        <v>-17.960749110049008</v>
      </c>
      <c r="AE73">
        <f t="shared" si="31"/>
        <v>0</v>
      </c>
      <c r="AF73">
        <f t="shared" si="32"/>
        <v>0</v>
      </c>
      <c r="AG73">
        <f t="shared" si="32"/>
        <v>-6.8341852581770087E-18</v>
      </c>
      <c r="AH73">
        <f t="shared" si="33"/>
        <v>-4.3552588769868128E-13</v>
      </c>
      <c r="AI73">
        <f t="shared" si="34"/>
        <v>-4.3553272188393947E-13</v>
      </c>
      <c r="AJ73">
        <f t="shared" si="35"/>
        <v>-2.1552898932058824</v>
      </c>
      <c r="AK73">
        <f t="shared" si="49"/>
        <v>-1.4081227302278425</v>
      </c>
      <c r="AL73">
        <f t="shared" si="26"/>
        <v>-3.5634126234341608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-3.9961955285257488E-16</v>
      </c>
      <c r="AR73">
        <f t="shared" si="36"/>
        <v>-3.9962582360279694E-16</v>
      </c>
      <c r="AS73">
        <f t="shared" si="36"/>
        <v>-1.977599972166285E-3</v>
      </c>
      <c r="AT73">
        <f t="shared" si="36"/>
        <v>-1.2920319818153056E-3</v>
      </c>
      <c r="AU73">
        <f t="shared" si="23"/>
        <v>-3.2696319539819905E-3</v>
      </c>
      <c r="AW73">
        <v>70</v>
      </c>
      <c r="AX73">
        <f>IF(Z73&gt;0, (R73*SUMPRODUCT(K73:$K$98, X73:$X$98)-K73*$AZ$3)/Z73, 0)</f>
        <v>-6.5701866541294068E+19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8"/>
        <v>250000</v>
      </c>
      <c r="S74">
        <f t="shared" si="29"/>
        <v>-4.5223855002664396E+20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-17.960749110049008</v>
      </c>
      <c r="AC74">
        <f t="shared" si="30"/>
        <v>-16.036383133972329</v>
      </c>
      <c r="AE74">
        <f t="shared" si="31"/>
        <v>0</v>
      </c>
      <c r="AF74">
        <f t="shared" si="32"/>
        <v>0</v>
      </c>
      <c r="AG74">
        <f t="shared" si="32"/>
        <v>-8.8650022941584346E-19</v>
      </c>
      <c r="AH74">
        <f t="shared" si="33"/>
        <v>-5.8793431761793954E-14</v>
      </c>
      <c r="AI74">
        <f t="shared" si="34"/>
        <v>-5.8794318262023368E-14</v>
      </c>
      <c r="AJ74">
        <f t="shared" si="35"/>
        <v>-1.9243659760766789</v>
      </c>
      <c r="AK74">
        <f t="shared" si="49"/>
        <v>-1.2572524377034306</v>
      </c>
      <c r="AL74">
        <f t="shared" si="26"/>
        <v>-3.1816184137801686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-4.8166328452663605E-17</v>
      </c>
      <c r="AR74">
        <f t="shared" si="36"/>
        <v>-4.8167054715103878E-17</v>
      </c>
      <c r="AS74">
        <f t="shared" si="36"/>
        <v>-1.5765305900560292E-3</v>
      </c>
      <c r="AT74">
        <f t="shared" si="36"/>
        <v>-1.0299999855032727E-3</v>
      </c>
      <c r="AU74">
        <f t="shared" si="23"/>
        <v>-2.6065305755593503E-3</v>
      </c>
      <c r="AW74">
        <v>71</v>
      </c>
      <c r="AX74">
        <f>IF(Z74&gt;0, (R74*SUMPRODUCT(K74:$K$98, X74:$X$98)-K74*$AZ$3)/Z74, 0)</f>
        <v>-4.5223855002664396E+20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8"/>
        <v>250000</v>
      </c>
      <c r="S75">
        <f t="shared" si="29"/>
        <v>-3.2268344675743532E+21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-16.036383133972329</v>
      </c>
      <c r="AC75">
        <f t="shared" si="30"/>
        <v>-14.318199226761005</v>
      </c>
      <c r="AE75">
        <f t="shared" si="31"/>
        <v>0</v>
      </c>
      <c r="AF75">
        <f t="shared" si="32"/>
        <v>0</v>
      </c>
      <c r="AG75">
        <f t="shared" si="32"/>
        <v>-1.1093069206555978E-19</v>
      </c>
      <c r="AH75">
        <f t="shared" si="33"/>
        <v>-7.6670453505612515E-15</v>
      </c>
      <c r="AI75">
        <f t="shared" si="34"/>
        <v>-7.6671562812533166E-15</v>
      </c>
      <c r="AJ75">
        <f t="shared" si="35"/>
        <v>-1.7181839072113245</v>
      </c>
      <c r="AK75">
        <f t="shared" si="49"/>
        <v>-1.1225468193780632</v>
      </c>
      <c r="AL75">
        <f t="shared" si="26"/>
        <v>-2.8407307265893955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-5.6082161237843476E-18</v>
      </c>
      <c r="AR75">
        <f t="shared" si="36"/>
        <v>-5.6082972662932824E-18</v>
      </c>
      <c r="AS75">
        <f t="shared" si="36"/>
        <v>-1.2568005341645669E-3</v>
      </c>
      <c r="AT75">
        <f t="shared" si="36"/>
        <v>-8.2110968232084879E-4</v>
      </c>
      <c r="AU75">
        <f t="shared" si="23"/>
        <v>-2.0779102164854213E-3</v>
      </c>
      <c r="AW75">
        <v>72</v>
      </c>
      <c r="AX75">
        <f>IF(Z75&gt;0, (R75*SUMPRODUCT(K75:$K$98, X75:$X$98)-K75*$AZ$3)/Z75, 0)</f>
        <v>-3.2268344675743532E+21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8"/>
        <v>250000</v>
      </c>
      <c r="S76">
        <f t="shared" si="29"/>
        <v>-2.3904269784119142E+22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-14.318199226761005</v>
      </c>
      <c r="AC76">
        <f t="shared" si="30"/>
        <v>-12.784106452465183</v>
      </c>
      <c r="AE76">
        <f t="shared" si="31"/>
        <v>0</v>
      </c>
      <c r="AF76">
        <f t="shared" si="32"/>
        <v>0</v>
      </c>
      <c r="AG76">
        <f t="shared" si="32"/>
        <v>-1.3370107691972183E-20</v>
      </c>
      <c r="AH76">
        <f t="shared" si="33"/>
        <v>-9.6451277452932009E-16</v>
      </c>
      <c r="AI76">
        <f t="shared" si="34"/>
        <v>-9.6452614463701199E-16</v>
      </c>
      <c r="AJ76">
        <f t="shared" si="35"/>
        <v>-1.5340927742958215</v>
      </c>
      <c r="AK76">
        <f t="shared" si="49"/>
        <v>-1.0022739458732703</v>
      </c>
      <c r="AL76">
        <f t="shared" si="26"/>
        <v>-2.5363667201690925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-6.2992184714696563E-19</v>
      </c>
      <c r="AR76">
        <f t="shared" si="36"/>
        <v>-6.2993057914425609E-19</v>
      </c>
      <c r="AS76">
        <f t="shared" si="36"/>
        <v>-1.0019136911388422E-3</v>
      </c>
      <c r="AT76">
        <f t="shared" si="36"/>
        <v>-6.5458361154404373E-4</v>
      </c>
      <c r="AU76">
        <f t="shared" si="23"/>
        <v>-1.6564973026828864E-3</v>
      </c>
      <c r="AW76">
        <v>73</v>
      </c>
      <c r="AX76">
        <f>IF(Z76&gt;0, (R76*SUMPRODUCT(K76:$K$98, X76:$X$98)-K76*$AZ$3)/Z76, 0)</f>
        <v>-2.3904269784119142E+22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8"/>
        <v>250000</v>
      </c>
      <c r="S77">
        <f t="shared" si="29"/>
        <v>-1.8417113546790868E+23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-12.784106452465183</v>
      </c>
      <c r="AC77">
        <f t="shared" si="30"/>
        <v>-11.414380761129626</v>
      </c>
      <c r="AE77">
        <f t="shared" si="31"/>
        <v>0</v>
      </c>
      <c r="AF77">
        <f t="shared" si="32"/>
        <v>0</v>
      </c>
      <c r="AG77">
        <f t="shared" si="32"/>
        <v>-1.5494258549432889E-21</v>
      </c>
      <c r="AH77">
        <f t="shared" si="33"/>
        <v>-1.1686980760109171E-16</v>
      </c>
      <c r="AI77">
        <f t="shared" si="34"/>
        <v>-1.1687135702694666E-16</v>
      </c>
      <c r="AJ77">
        <f t="shared" si="35"/>
        <v>-1.3697256913355567</v>
      </c>
      <c r="AK77">
        <f t="shared" si="49"/>
        <v>-0.89488745167256289</v>
      </c>
      <c r="AL77">
        <f t="shared" si="26"/>
        <v>-2.2646131430081198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-6.8149550129557071E-20</v>
      </c>
      <c r="AR77">
        <f t="shared" si="36"/>
        <v>-6.8150453636434868E-20</v>
      </c>
      <c r="AS77">
        <f t="shared" si="36"/>
        <v>-7.9871946041042998E-4</v>
      </c>
      <c r="AT77">
        <f t="shared" si="36"/>
        <v>-5.2183004746814718E-4</v>
      </c>
      <c r="AU77">
        <f t="shared" si="23"/>
        <v>-1.3205495078785772E-3</v>
      </c>
      <c r="AW77">
        <v>74</v>
      </c>
      <c r="AX77">
        <f>IF(Z77&gt;0, (R77*SUMPRODUCT(K77:$K$98, X77:$X$98)-K77*$AZ$3)/Z77, 0)</f>
        <v>-1.8417113546790868E+23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8"/>
        <v>250000</v>
      </c>
      <c r="S78">
        <f t="shared" si="29"/>
        <v>-1.4782118495628864E+24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-11.414380761129626</v>
      </c>
      <c r="AC78">
        <f t="shared" si="30"/>
        <v>-10.19141139386574</v>
      </c>
      <c r="AE78">
        <f t="shared" si="31"/>
        <v>0</v>
      </c>
      <c r="AF78">
        <f t="shared" si="32"/>
        <v>0</v>
      </c>
      <c r="AG78">
        <f t="shared" si="32"/>
        <v>-1.7236046708865484E-22</v>
      </c>
      <c r="AH78">
        <f t="shared" si="33"/>
        <v>-1.3615711293052012E-17</v>
      </c>
      <c r="AI78">
        <f t="shared" si="34"/>
        <v>-1.36158836535191E-17</v>
      </c>
      <c r="AJ78">
        <f t="shared" si="35"/>
        <v>-1.2229693672638859</v>
      </c>
      <c r="AK78">
        <f t="shared" si="49"/>
        <v>-0.79900665327907394</v>
      </c>
      <c r="AL78">
        <f t="shared" si="26"/>
        <v>-2.0219760205429598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-7.0889673423320737E-21</v>
      </c>
      <c r="AR78">
        <f t="shared" si="36"/>
        <v>-7.089057081141601E-21</v>
      </c>
      <c r="AS78">
        <f t="shared" si="36"/>
        <v>-6.3673426372004734E-4</v>
      </c>
      <c r="AT78">
        <f t="shared" si="36"/>
        <v>-4.1599971896376522E-4</v>
      </c>
      <c r="AU78">
        <f t="shared" si="23"/>
        <v>-1.0527339826838125E-3</v>
      </c>
      <c r="AW78">
        <v>75</v>
      </c>
      <c r="AX78">
        <f>IF(Z78&gt;0, (R78*SUMPRODUCT(K78:$K$98, X78:$X$98)-K78*$AZ$3)/Z78, 0)</f>
        <v>-1.4782118495628864E+24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8"/>
        <v>250000</v>
      </c>
      <c r="S79">
        <f t="shared" si="29"/>
        <v>-1.237927262289604E+25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-10.19141139386574</v>
      </c>
      <c r="AC79">
        <f t="shared" si="30"/>
        <v>-9.0994744588086949</v>
      </c>
      <c r="AE79">
        <f t="shared" si="31"/>
        <v>0</v>
      </c>
      <c r="AF79">
        <f t="shared" si="32"/>
        <v>0</v>
      </c>
      <c r="AG79">
        <f t="shared" si="32"/>
        <v>-1.8376431992415275E-23</v>
      </c>
      <c r="AH79">
        <f t="shared" si="33"/>
        <v>-1.5226043042535302E-18</v>
      </c>
      <c r="AI79">
        <f t="shared" si="34"/>
        <v>-1.5226226806855226E-18</v>
      </c>
      <c r="AJ79">
        <f t="shared" si="35"/>
        <v>-1.0919369350570456</v>
      </c>
      <c r="AK79">
        <f t="shared" si="49"/>
        <v>-0.71339879757060187</v>
      </c>
      <c r="AL79">
        <f t="shared" si="26"/>
        <v>-1.8053357326276473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-7.0780181516529797E-22</v>
      </c>
      <c r="AR79">
        <f t="shared" si="36"/>
        <v>-7.078103576814882E-22</v>
      </c>
      <c r="AS79">
        <f t="shared" si="36"/>
        <v>-5.0760065666458065E-4</v>
      </c>
      <c r="AT79">
        <f t="shared" si="36"/>
        <v>-3.3163242902085877E-4</v>
      </c>
      <c r="AU79">
        <f t="shared" si="23"/>
        <v>-8.3923308568543942E-4</v>
      </c>
      <c r="AW79">
        <v>76</v>
      </c>
      <c r="AX79">
        <f>IF(Z79&gt;0, (R79*SUMPRODUCT(K79:$K$98, X79:$X$98)-K79*$AZ$3)/Z79, 0)</f>
        <v>-1.237927262289604E+25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8"/>
        <v>250000</v>
      </c>
      <c r="S80">
        <f t="shared" si="29"/>
        <v>-1.0916851077839096E+26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-9.0994744588086949</v>
      </c>
      <c r="AC80">
        <f t="shared" si="30"/>
        <v>-8.1245307667934767</v>
      </c>
      <c r="AE80">
        <f t="shared" si="31"/>
        <v>0</v>
      </c>
      <c r="AF80">
        <f t="shared" si="32"/>
        <v>0</v>
      </c>
      <c r="AG80">
        <f t="shared" si="32"/>
        <v>-1.860548135369834E-24</v>
      </c>
      <c r="AH80">
        <f t="shared" si="33"/>
        <v>-1.6332119537121289E-19</v>
      </c>
      <c r="AI80">
        <f t="shared" si="34"/>
        <v>-1.6332305591934824E-19</v>
      </c>
      <c r="AJ80">
        <f t="shared" si="35"/>
        <v>-0.97494369201521813</v>
      </c>
      <c r="AK80">
        <f t="shared" si="49"/>
        <v>-0.63696321211660867</v>
      </c>
      <c r="AL80">
        <f t="shared" si="26"/>
        <v>-1.6119069041318268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-6.7787426436645511E-23</v>
      </c>
      <c r="AR80">
        <f t="shared" si="36"/>
        <v>-6.7788198668134335E-23</v>
      </c>
      <c r="AS80">
        <f t="shared" si="36"/>
        <v>-4.0465613573388077E-4</v>
      </c>
      <c r="AT80">
        <f t="shared" si="36"/>
        <v>-2.6437534201280188E-4</v>
      </c>
      <c r="AU80">
        <f t="shared" si="23"/>
        <v>-6.6903147774668265E-4</v>
      </c>
      <c r="AW80">
        <v>77</v>
      </c>
      <c r="AX80">
        <f>IF(Z80&gt;0, (R80*SUMPRODUCT(K80:$K$98, X80:$X$98)-K80*$AZ$3)/Z80, 0)</f>
        <v>-1.0916851077839096E+26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8"/>
        <v>250000</v>
      </c>
      <c r="S81">
        <f t="shared" si="29"/>
        <v>-1.016329945179442E+27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-8.1245307667934767</v>
      </c>
      <c r="AC81">
        <f t="shared" si="30"/>
        <v>-7.2540453274941754</v>
      </c>
      <c r="AE81">
        <f t="shared" si="31"/>
        <v>0</v>
      </c>
      <c r="AF81">
        <f t="shared" si="32"/>
        <v>0</v>
      </c>
      <c r="AG81">
        <f t="shared" si="32"/>
        <v>-1.7843726247319737E-25</v>
      </c>
      <c r="AH81">
        <f t="shared" si="33"/>
        <v>-1.6635053915429383E-20</v>
      </c>
      <c r="AI81">
        <f t="shared" si="34"/>
        <v>-1.6635232352691857E-20</v>
      </c>
      <c r="AJ81">
        <f t="shared" si="35"/>
        <v>-0.87048543929930133</v>
      </c>
      <c r="AK81">
        <f t="shared" si="49"/>
        <v>-0.56871715367554343</v>
      </c>
      <c r="AL81">
        <f t="shared" si="26"/>
        <v>-1.4392025929748447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-6.1647119160693606E-24</v>
      </c>
      <c r="AR81">
        <f t="shared" si="36"/>
        <v>-6.1647780423544833E-24</v>
      </c>
      <c r="AS81">
        <f t="shared" si="36"/>
        <v>-3.225893939205042E-4</v>
      </c>
      <c r="AT81">
        <f t="shared" si="36"/>
        <v>-2.1075840402806271E-4</v>
      </c>
      <c r="AU81">
        <f t="shared" si="23"/>
        <v>-5.3334779794856691E-4</v>
      </c>
      <c r="AW81">
        <v>78</v>
      </c>
      <c r="AX81">
        <f>IF(Z81&gt;0, (R81*SUMPRODUCT(K81:$K$98, X81:$X$98)-K81*$AZ$3)/Z81, 0)</f>
        <v>-1.016329945179442E+27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8"/>
        <v>250000</v>
      </c>
      <c r="S82">
        <f t="shared" si="29"/>
        <v>-1.0015771054321287E+28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-7.2540453274941754</v>
      </c>
      <c r="AC82">
        <f t="shared" si="30"/>
        <v>-6.4768261852626559</v>
      </c>
      <c r="AE82">
        <f t="shared" si="31"/>
        <v>0</v>
      </c>
      <c r="AF82">
        <f t="shared" si="32"/>
        <v>0</v>
      </c>
      <c r="AG82">
        <f t="shared" si="32"/>
        <v>-1.6166569079242883E-26</v>
      </c>
      <c r="AH82">
        <f t="shared" si="33"/>
        <v>-1.6048632076922251E-21</v>
      </c>
      <c r="AI82">
        <f t="shared" si="34"/>
        <v>-1.6048793742613044E-21</v>
      </c>
      <c r="AJ82">
        <f t="shared" si="35"/>
        <v>-0.77721914223151956</v>
      </c>
      <c r="AK82">
        <f t="shared" si="49"/>
        <v>-0.5077831729245923</v>
      </c>
      <c r="AL82">
        <f t="shared" si="26"/>
        <v>-1.2850023151561119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-5.3101717948924414E-25</v>
      </c>
      <c r="AR82">
        <f t="shared" si="36"/>
        <v>-5.3102252868403741E-25</v>
      </c>
      <c r="AS82">
        <f t="shared" si="36"/>
        <v>-2.5716628979632048E-4</v>
      </c>
      <c r="AT82">
        <f t="shared" si="36"/>
        <v>-1.6801530933359588E-4</v>
      </c>
      <c r="AU82">
        <f t="shared" si="23"/>
        <v>-4.2518159912991637E-4</v>
      </c>
      <c r="AW82">
        <v>79</v>
      </c>
      <c r="AX82">
        <f>IF(Z82&gt;0, (R82*SUMPRODUCT(K82:$K$98, X82:$X$98)-K82*$AZ$3)/Z82, 0)</f>
        <v>-1.0015771054321287E+28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8"/>
        <v>250000</v>
      </c>
      <c r="S83">
        <f t="shared" si="29"/>
        <v>-1.0479051549681515E+29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-6.4768261852626559</v>
      </c>
      <c r="AC83">
        <f t="shared" si="30"/>
        <v>-5.7828805225559421</v>
      </c>
      <c r="AE83">
        <f t="shared" si="31"/>
        <v>0</v>
      </c>
      <c r="AF83">
        <f t="shared" si="32"/>
        <v>0</v>
      </c>
      <c r="AG83">
        <f t="shared" si="32"/>
        <v>-1.3796287992141089E-27</v>
      </c>
      <c r="AH83">
        <f t="shared" si="33"/>
        <v>-1.4625274589236344E-22</v>
      </c>
      <c r="AI83">
        <f t="shared" si="34"/>
        <v>-1.4625412552116266E-22</v>
      </c>
      <c r="AJ83">
        <f t="shared" si="35"/>
        <v>-0.69394566270671376</v>
      </c>
      <c r="AK83">
        <f t="shared" si="49"/>
        <v>-0.45337783296838596</v>
      </c>
      <c r="AL83">
        <f t="shared" si="26"/>
        <v>-1.1473234956750997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-4.3207243149223017E-26</v>
      </c>
      <c r="AR83">
        <f t="shared" si="36"/>
        <v>-4.320765073101999E-26</v>
      </c>
      <c r="AS83">
        <f t="shared" si="36"/>
        <v>-2.0501139173813806E-4</v>
      </c>
      <c r="AT83">
        <f t="shared" si="36"/>
        <v>-1.3394077593558343E-4</v>
      </c>
      <c r="AU83">
        <f t="shared" si="23"/>
        <v>-3.3895216767372148E-4</v>
      </c>
      <c r="AW83">
        <v>80</v>
      </c>
      <c r="AX83">
        <f>IF(Z83&gt;0, (R83*SUMPRODUCT(K83:$K$98, X83:$X$98)-K83*$AZ$3)/Z83, 0)</f>
        <v>-1.0479051549681515E+29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8"/>
        <v>250000</v>
      </c>
      <c r="S84">
        <f t="shared" si="29"/>
        <v>-1.1677160377305308E+30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-5.7828805225559421</v>
      </c>
      <c r="AC84">
        <f t="shared" si="30"/>
        <v>-5.1632861808535191</v>
      </c>
      <c r="AE84">
        <f t="shared" si="31"/>
        <v>0</v>
      </c>
      <c r="AF84">
        <f t="shared" si="32"/>
        <v>0</v>
      </c>
      <c r="AG84">
        <f t="shared" si="32"/>
        <v>-1.1054241814834589E-28</v>
      </c>
      <c r="AH84">
        <f t="shared" si="33"/>
        <v>-1.2552900930736219E-23</v>
      </c>
      <c r="AI84">
        <f t="shared" si="34"/>
        <v>-1.2553011473154367E-23</v>
      </c>
      <c r="AJ84">
        <f t="shared" si="35"/>
        <v>-0.619594341702423</v>
      </c>
      <c r="AK84">
        <f t="shared" si="49"/>
        <v>-0.40480163657891599</v>
      </c>
      <c r="AL84">
        <f t="shared" si="26"/>
        <v>-1.024395978281339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-3.3111481052464939E-27</v>
      </c>
      <c r="AR84">
        <f t="shared" si="36"/>
        <v>-3.3111772636315091E-27</v>
      </c>
      <c r="AS84">
        <f t="shared" si="36"/>
        <v>-1.634338263218575E-4</v>
      </c>
      <c r="AT84">
        <f t="shared" si="36"/>
        <v>-1.0677676653028014E-4</v>
      </c>
      <c r="AU84">
        <f t="shared" si="23"/>
        <v>-2.7021059285213766E-4</v>
      </c>
      <c r="AW84">
        <v>81</v>
      </c>
      <c r="AX84">
        <f>IF(Z84&gt;0, (R84*SUMPRODUCT(K84:$K$98, X84:$X$98)-K84*$AZ$3)/Z84, 0)</f>
        <v>-1.1677160377305308E+30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8"/>
        <v>250000</v>
      </c>
      <c r="S85">
        <f t="shared" si="29"/>
        <v>-1.3912954196854873E+31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-5.1632861808535191</v>
      </c>
      <c r="AC85">
        <f t="shared" si="30"/>
        <v>-4.6100769471906418</v>
      </c>
      <c r="AE85">
        <f t="shared" si="31"/>
        <v>0</v>
      </c>
      <c r="AF85">
        <f t="shared" si="32"/>
        <v>0</v>
      </c>
      <c r="AG85">
        <f t="shared" si="32"/>
        <v>-8.2837851723697613E-30</v>
      </c>
      <c r="AH85">
        <f t="shared" si="33"/>
        <v>-1.0115320879449268E-24</v>
      </c>
      <c r="AI85">
        <f t="shared" si="34"/>
        <v>-1.0115403717300991E-24</v>
      </c>
      <c r="AJ85">
        <f t="shared" si="35"/>
        <v>-0.55320923366287733</v>
      </c>
      <c r="AK85">
        <f t="shared" si="49"/>
        <v>-0.36143003265974638</v>
      </c>
      <c r="AL85">
        <f t="shared" si="26"/>
        <v>-0.91463926632262371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-2.3822983334942549E-28</v>
      </c>
      <c r="AR85">
        <f t="shared" si="36"/>
        <v>-2.3823178429570252E-28</v>
      </c>
      <c r="AS85">
        <f t="shared" si="36"/>
        <v>-1.3028844572852153E-4</v>
      </c>
      <c r="AT85">
        <f t="shared" si="36"/>
        <v>-8.5121784542634024E-5</v>
      </c>
      <c r="AU85">
        <f t="shared" si="23"/>
        <v>-2.1541023027115555E-4</v>
      </c>
      <c r="AW85">
        <v>82</v>
      </c>
      <c r="AX85">
        <f>IF(Z85&gt;0, (R85*SUMPRODUCT(K85:$K$98, X85:$X$98)-K85*$AZ$3)/Z85, 0)</f>
        <v>-1.3912954196854873E+31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8"/>
        <v>250000</v>
      </c>
      <c r="S86">
        <f t="shared" si="29"/>
        <v>-1.7809554205622387E+32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-4.6100769471906418</v>
      </c>
      <c r="AC86">
        <f t="shared" si="30"/>
        <v>-4.1161401314202157</v>
      </c>
      <c r="AE86">
        <f t="shared" si="31"/>
        <v>0</v>
      </c>
      <c r="AF86">
        <f t="shared" si="32"/>
        <v>0</v>
      </c>
      <c r="AG86">
        <f t="shared" si="32"/>
        <v>-5.7779943336829436E-31</v>
      </c>
      <c r="AH86">
        <f t="shared" si="33"/>
        <v>-7.6231478872777697E-26</v>
      </c>
      <c r="AI86">
        <f t="shared" si="34"/>
        <v>-7.6232056672211067E-26</v>
      </c>
      <c r="AJ86">
        <f t="shared" si="35"/>
        <v>-0.49393681577042603</v>
      </c>
      <c r="AK86">
        <f t="shared" si="49"/>
        <v>-0.32270538630334494</v>
      </c>
      <c r="AL86">
        <f t="shared" si="26"/>
        <v>-0.81664220207377092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-1.6029973531764415E-29</v>
      </c>
      <c r="AR86">
        <f t="shared" si="36"/>
        <v>-1.6030095031566866E-29</v>
      </c>
      <c r="AS86">
        <f t="shared" si="36"/>
        <v>-1.0386515125041571E-4</v>
      </c>
      <c r="AT86">
        <f t="shared" si="36"/>
        <v>-6.7858565483604915E-5</v>
      </c>
      <c r="AU86">
        <f t="shared" si="23"/>
        <v>-1.7172371673402061E-4</v>
      </c>
      <c r="AW86">
        <v>83</v>
      </c>
      <c r="AX86">
        <f>IF(Z86&gt;0, (R86*SUMPRODUCT(K86:$K$98, X86:$X$98)-K86*$AZ$3)/Z86, 0)</f>
        <v>-1.7809554205622387E+32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8"/>
        <v>250000</v>
      </c>
      <c r="S87">
        <f t="shared" si="29"/>
        <v>-2.4629061676524282E+33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-4.1161401314202157</v>
      </c>
      <c r="AC87">
        <f t="shared" si="30"/>
        <v>-3.6751251173394786</v>
      </c>
      <c r="AE87">
        <f t="shared" si="31"/>
        <v>0</v>
      </c>
      <c r="AF87">
        <f t="shared" si="32"/>
        <v>0</v>
      </c>
      <c r="AG87">
        <f t="shared" si="32"/>
        <v>-3.730476180546601E-32</v>
      </c>
      <c r="AH87">
        <f t="shared" si="33"/>
        <v>-5.3471667722914541E-27</v>
      </c>
      <c r="AI87">
        <f t="shared" si="34"/>
        <v>-5.3472040770532595E-27</v>
      </c>
      <c r="AJ87">
        <f t="shared" si="35"/>
        <v>-0.44101501408073718</v>
      </c>
      <c r="AK87">
        <f t="shared" si="49"/>
        <v>-0.28812980919941511</v>
      </c>
      <c r="AL87">
        <f t="shared" si="26"/>
        <v>-0.72914482328015229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-1.003931698478658E-30</v>
      </c>
      <c r="AR87">
        <f t="shared" si="36"/>
        <v>-1.0039387024556192E-30</v>
      </c>
      <c r="AS87">
        <f t="shared" si="36"/>
        <v>-8.2800662667742043E-5</v>
      </c>
      <c r="AT87">
        <f t="shared" si="36"/>
        <v>-5.4096432942924836E-5</v>
      </c>
      <c r="AU87">
        <f t="shared" si="23"/>
        <v>-1.3689709561066687E-4</v>
      </c>
      <c r="AW87">
        <v>84</v>
      </c>
      <c r="AX87">
        <f>IF(Z87&gt;0, (R87*SUMPRODUCT(K87:$K$98, X87:$X$98)-K87*$AZ$3)/Z87, 0)</f>
        <v>-2.4629061676524282E+33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8"/>
        <v>250000</v>
      </c>
      <c r="S88">
        <f t="shared" si="29"/>
        <v>-3.7035325312051815E+34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-3.6751251173394786</v>
      </c>
      <c r="AC88">
        <f t="shared" si="30"/>
        <v>-3.2813617119102485</v>
      </c>
      <c r="AE88">
        <f t="shared" si="31"/>
        <v>0</v>
      </c>
      <c r="AF88">
        <f t="shared" si="32"/>
        <v>0</v>
      </c>
      <c r="AG88">
        <f t="shared" si="32"/>
        <v>-2.2150215262470284E-33</v>
      </c>
      <c r="AH88">
        <f t="shared" si="33"/>
        <v>-3.4716692661164319E-28</v>
      </c>
      <c r="AI88">
        <f t="shared" si="34"/>
        <v>-3.4716914163316943E-28</v>
      </c>
      <c r="AJ88">
        <f t="shared" si="35"/>
        <v>-0.39376340542923005</v>
      </c>
      <c r="AK88">
        <f t="shared" si="49"/>
        <v>-0.25725875821376354</v>
      </c>
      <c r="AL88">
        <f t="shared" si="26"/>
        <v>-0.65102216364299359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-5.8197021687745531E-32</v>
      </c>
      <c r="AR88">
        <f t="shared" si="36"/>
        <v>-5.8197393000926359E-32</v>
      </c>
      <c r="AS88">
        <f t="shared" si="36"/>
        <v>-6.6008181335891367E-5</v>
      </c>
      <c r="AT88">
        <f t="shared" si="36"/>
        <v>-4.3125345139449014E-5</v>
      </c>
      <c r="AU88">
        <f t="shared" si="23"/>
        <v>-1.0913352647534039E-4</v>
      </c>
      <c r="AW88">
        <v>85</v>
      </c>
      <c r="AX88">
        <f>IF(Z88&gt;0, (R88*SUMPRODUCT(K88:$K$98, X88:$X$98)-K88*$AZ$3)/Z88, 0)</f>
        <v>-3.7035325312051815E+34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-3.2813617119102485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-2.2150215262470282E-29</v>
      </c>
      <c r="AI89">
        <f t="shared" si="34"/>
        <v>-2.2150215262470282E-29</v>
      </c>
      <c r="AJ89">
        <f t="shared" si="35"/>
        <v>-3.2813617119102485</v>
      </c>
      <c r="AK89">
        <f t="shared" si="49"/>
        <v>-0.22969531983371741</v>
      </c>
      <c r="AL89">
        <f t="shared" si="26"/>
        <v>-3.5110570317439658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-3.3152962574795644E-33</v>
      </c>
      <c r="AR89">
        <f t="shared" si="36"/>
        <v>-3.3152962574795644E-33</v>
      </c>
      <c r="AS89">
        <f t="shared" si="36"/>
        <v>-4.9113230160633423E-4</v>
      </c>
      <c r="AT89">
        <f t="shared" si="36"/>
        <v>-3.4379261112443398E-5</v>
      </c>
      <c r="AU89">
        <f t="shared" si="23"/>
        <v>-5.255115627187776E-4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37529.00367642464</v>
      </c>
      <c r="AO91" s="8">
        <f t="shared" si="50"/>
        <v>-3752.9003676424641</v>
      </c>
      <c r="AP91" s="8">
        <f t="shared" si="50"/>
        <v>-439.91679612122192</v>
      </c>
      <c r="AQ91" s="8">
        <f t="shared" si="50"/>
        <v>-19574.545699902676</v>
      </c>
      <c r="AR91" s="8">
        <f t="shared" si="50"/>
        <v>13761.640812758294</v>
      </c>
      <c r="AS91" s="8">
        <f t="shared" si="50"/>
        <v>-4972.0323373522087</v>
      </c>
      <c r="AT91" s="8">
        <f t="shared" si="50"/>
        <v>1611.5280231474369</v>
      </c>
      <c r="AU91" s="8">
        <f t="shared" si="50"/>
        <v>10401.136498553509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64D2-1F67-455D-B183-6C56C81D7C72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'S.45.04.C'!C3*(1+C12)</f>
        <v>85782.783745685127</v>
      </c>
      <c r="K3">
        <v>1</v>
      </c>
      <c r="L3" s="2">
        <v>0</v>
      </c>
      <c r="O3">
        <f>$C$3</f>
        <v>85782.783745685127</v>
      </c>
      <c r="P3">
        <f>O3*C5</f>
        <v>8578.2783745685138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85782.783745685127</v>
      </c>
      <c r="AF3">
        <f t="shared" ref="AF3:AG34" si="4">-$Z3*P3</f>
        <v>-8578.2783745685138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77004.505371116611</v>
      </c>
      <c r="AJ3">
        <f t="shared" ref="AJ3:AJ66" si="7">AB3-AC3</f>
        <v>0</v>
      </c>
      <c r="AL3">
        <f t="shared" ref="AL3:AL34" si="8">SUM(AI3:AK3)</f>
        <v>77004.505371116611</v>
      </c>
      <c r="AN3">
        <f t="shared" ref="AN3:AU34" si="9">AE3*$K3</f>
        <v>85782.783745685127</v>
      </c>
      <c r="AO3">
        <f t="shared" si="9"/>
        <v>-8578.2783745685138</v>
      </c>
      <c r="AP3">
        <f t="shared" si="9"/>
        <v>-200</v>
      </c>
      <c r="AQ3">
        <f t="shared" si="9"/>
        <v>0</v>
      </c>
      <c r="AR3">
        <f t="shared" si="9"/>
        <v>77004.505371116611</v>
      </c>
      <c r="AS3">
        <f t="shared" si="9"/>
        <v>0</v>
      </c>
      <c r="AT3">
        <f t="shared" si="9"/>
        <v>0</v>
      </c>
      <c r="AU3">
        <f t="shared" si="9"/>
        <v>77004.505371116611</v>
      </c>
      <c r="AW3">
        <v>0</v>
      </c>
      <c r="AX3">
        <f>IF(Z3&gt;0, (R3*SUMPRODUCT(K3:$K$98, X3:$X$98)-K3*$AZ$3)/Z3, 0)</f>
        <v>0</v>
      </c>
      <c r="AZ3">
        <f>C6*ABS(SUMPRODUCT(X4:X79, K4:K79))/1</f>
        <v>47603.026697859314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250000</v>
      </c>
      <c r="S4">
        <f t="shared" si="1"/>
        <v>3232.9663981166027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3193.0754917213198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-584.69849999999997</v>
      </c>
      <c r="AI4">
        <f t="shared" si="6"/>
        <v>-584.69849999999997</v>
      </c>
      <c r="AJ4">
        <f t="shared" si="7"/>
        <v>-3193.0754917213198</v>
      </c>
      <c r="AK4">
        <f>G4*SUM(AB4, AE4:AF4)</f>
        <v>0</v>
      </c>
      <c r="AL4">
        <f t="shared" si="8"/>
        <v>-3777.7739917213198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-545.47858942065488</v>
      </c>
      <c r="AR4">
        <f t="shared" si="9"/>
        <v>-545.47858942065488</v>
      </c>
      <c r="AS4">
        <f t="shared" si="9"/>
        <v>-2978.8930793183317</v>
      </c>
      <c r="AT4">
        <f t="shared" si="9"/>
        <v>0</v>
      </c>
      <c r="AU4">
        <f t="shared" si="9"/>
        <v>-3524.3716687389865</v>
      </c>
      <c r="AW4">
        <v>1</v>
      </c>
      <c r="AX4">
        <f>IF(Z4&gt;0, (R4*SUMPRODUCT(K4:$K$98, X4:$X$98)-K4*$AZ$3)/Z4, 0)</f>
        <v>3232.9663981166027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250000</v>
      </c>
      <c r="S5">
        <f t="shared" si="1"/>
        <v>6512.4989587184318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3193.0754917213198</v>
      </c>
      <c r="AC5">
        <f t="shared" si="2"/>
        <v>6351.8183136283915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-614.31243053632193</v>
      </c>
      <c r="AI5">
        <f t="shared" si="6"/>
        <v>-638.69561414176826</v>
      </c>
      <c r="AJ5">
        <f t="shared" si="7"/>
        <v>-3158.7428219070716</v>
      </c>
      <c r="AK5">
        <f>G5*SUM(AB5, AE5:AF5)</f>
        <v>130.91609516057412</v>
      </c>
      <c r="AL5">
        <f t="shared" si="8"/>
        <v>-3666.5223408882657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-525.30348470739523</v>
      </c>
      <c r="AR5">
        <f t="shared" si="9"/>
        <v>-546.15374050478931</v>
      </c>
      <c r="AS5">
        <f t="shared" si="9"/>
        <v>-2701.0663127777098</v>
      </c>
      <c r="AT5">
        <f t="shared" si="9"/>
        <v>111.9474026141628</v>
      </c>
      <c r="AU5">
        <f t="shared" si="9"/>
        <v>-3135.2726506683362</v>
      </c>
      <c r="AW5">
        <v>2</v>
      </c>
      <c r="AX5">
        <f>IF(Z5&gt;0, (R5*SUMPRODUCT(K5:$K$98, X5:$X$98)-K5*$AZ$3)/Z5, 0)</f>
        <v>6512.4989587184318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250000</v>
      </c>
      <c r="S6">
        <f t="shared" si="1"/>
        <v>10187.991699708036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6351.8183136283915</v>
      </c>
      <c r="AC6">
        <f t="shared" si="2"/>
        <v>9810.792395666067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-649.49559319378295</v>
      </c>
      <c r="AI6">
        <f t="shared" si="6"/>
        <v>-673.5699954038555</v>
      </c>
      <c r="AJ6">
        <f t="shared" si="7"/>
        <v>-3458.9740820376755</v>
      </c>
      <c r="AK6">
        <f>G6*SUM(AB6, AE6:AF6)</f>
        <v>371.58137134726093</v>
      </c>
      <c r="AL6">
        <f t="shared" si="8"/>
        <v>-3760.9627060942703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-501.0274146890938</v>
      </c>
      <c r="AR6">
        <f t="shared" si="9"/>
        <v>-519.59865000754382</v>
      </c>
      <c r="AS6">
        <f t="shared" si="9"/>
        <v>-2668.2872985757876</v>
      </c>
      <c r="AT6">
        <f t="shared" si="9"/>
        <v>286.64159662311982</v>
      </c>
      <c r="AU6">
        <f t="shared" si="9"/>
        <v>-2901.244351960212</v>
      </c>
      <c r="AW6">
        <v>3</v>
      </c>
      <c r="AX6">
        <f>IF(Z6&gt;0, (R6*SUMPRODUCT(K6:$K$98, X6:$X$98)-K6*$AZ$3)/Z6, 0)</f>
        <v>10187.991699708036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250000</v>
      </c>
      <c r="S7">
        <f t="shared" si="1"/>
        <v>13276.784801194068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9810.792395666067</v>
      </c>
      <c r="AC7">
        <f t="shared" si="2"/>
        <v>12620.742977338785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-689.75762367296466</v>
      </c>
      <c r="AI7">
        <f t="shared" si="6"/>
        <v>-713.52230609856917</v>
      </c>
      <c r="AJ7">
        <f t="shared" si="7"/>
        <v>-2809.9505816727178</v>
      </c>
      <c r="AK7">
        <f>G7*SUM(AB7, AE7:AF7)</f>
        <v>481.70990662720385</v>
      </c>
      <c r="AL7">
        <f t="shared" si="8"/>
        <v>-3041.7629811440829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-484.11058939836016</v>
      </c>
      <c r="AR7">
        <f t="shared" si="9"/>
        <v>-500.78997650634375</v>
      </c>
      <c r="AS7">
        <f t="shared" si="9"/>
        <v>-1972.1809307885478</v>
      </c>
      <c r="AT7">
        <f t="shared" si="9"/>
        <v>338.09103199835369</v>
      </c>
      <c r="AU7">
        <f t="shared" si="9"/>
        <v>-2134.8798752965376</v>
      </c>
      <c r="AW7">
        <v>4</v>
      </c>
      <c r="AX7">
        <f>IF(Z7&gt;0, (R7*SUMPRODUCT(K7:$K$98, X7:$X$98)-K7*$AZ$3)/Z7, 0)</f>
        <v>13276.784801194068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250000</v>
      </c>
      <c r="S8">
        <f t="shared" si="1"/>
        <v>15328.473741126942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12620.742977338785</v>
      </c>
      <c r="AC8">
        <f t="shared" si="2"/>
        <v>14360.254914516026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-1061.5372322177757</v>
      </c>
      <c r="AI8">
        <f t="shared" si="6"/>
        <v>-1084.9581140959024</v>
      </c>
      <c r="AJ8">
        <f t="shared" si="7"/>
        <v>-1739.5119371772416</v>
      </c>
      <c r="AK8">
        <f t="shared" ref="AK8:AK71" si="22">G8*SUM(AB8:AB8, AE8:AF8)</f>
        <v>268.82182541731612</v>
      </c>
      <c r="AL8">
        <f t="shared" si="8"/>
        <v>-2555.6482258558281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-695.46006918371688</v>
      </c>
      <c r="AR8">
        <f t="shared" si="9"/>
        <v>-710.80412649697371</v>
      </c>
      <c r="AS8">
        <f t="shared" si="9"/>
        <v>-1139.6313341245123</v>
      </c>
      <c r="AT8">
        <f t="shared" si="9"/>
        <v>176.11708720967943</v>
      </c>
      <c r="AU8">
        <f t="shared" si="9"/>
        <v>-1674.3183734118065</v>
      </c>
      <c r="AW8">
        <v>5</v>
      </c>
      <c r="AX8">
        <f>IF(Z8&gt;0, (R8*SUMPRODUCT(K8:$K$98, X8:$X$98)-K8*$AZ$3)/Z8, 0)</f>
        <v>15328.473741126942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250000</v>
      </c>
      <c r="S9">
        <f t="shared" si="1"/>
        <v>16618.131372861324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14360.254914516026</v>
      </c>
      <c r="AC9">
        <f t="shared" si="2"/>
        <v>15315.846091015281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-1458.0620829375821</v>
      </c>
      <c r="AI9">
        <f t="shared" si="6"/>
        <v>-1481.1029497886339</v>
      </c>
      <c r="AJ9">
        <f t="shared" si="7"/>
        <v>-955.59117649925429</v>
      </c>
      <c r="AK9">
        <f t="shared" si="22"/>
        <v>84.725503995644559</v>
      </c>
      <c r="AL9">
        <f t="shared" si="8"/>
        <v>-2351.9686222922437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-904.67001210793819</v>
      </c>
      <c r="AR9">
        <f t="shared" si="9"/>
        <v>-918.96596118791354</v>
      </c>
      <c r="AS9">
        <f t="shared" si="9"/>
        <v>-592.90663362708631</v>
      </c>
      <c r="AT9">
        <f t="shared" si="9"/>
        <v>52.568833400540576</v>
      </c>
      <c r="AU9">
        <f t="shared" si="9"/>
        <v>-1459.3037614144594</v>
      </c>
      <c r="AW9">
        <v>6</v>
      </c>
      <c r="AX9">
        <f>IF(Z9&gt;0, (R9*SUMPRODUCT(K9:$K$98, X9:$X$98)-K9*$AZ$3)/Z9, 0)</f>
        <v>16618.131372861324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250000</v>
      </c>
      <c r="S10">
        <f t="shared" si="1"/>
        <v>17600.106593176133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15315.846091015281</v>
      </c>
      <c r="AC10">
        <f t="shared" si="2"/>
        <v>15927.053893968505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-1869.3910092418382</v>
      </c>
      <c r="AI10">
        <f t="shared" si="6"/>
        <v>-1892.0145283234551</v>
      </c>
      <c r="AJ10">
        <f t="shared" si="7"/>
        <v>-611.20780295322402</v>
      </c>
      <c r="AK10">
        <f t="shared" si="22"/>
        <v>62.794968973162653</v>
      </c>
      <c r="AL10">
        <f t="shared" si="8"/>
        <v>-2440.4273623035165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-1100.354223346435</v>
      </c>
      <c r="AR10">
        <f t="shared" si="9"/>
        <v>-1113.6707979128826</v>
      </c>
      <c r="AS10">
        <f t="shared" si="9"/>
        <v>-359.76694228065065</v>
      </c>
      <c r="AT10">
        <f t="shared" si="9"/>
        <v>36.962149156024431</v>
      </c>
      <c r="AU10">
        <f t="shared" si="9"/>
        <v>-1436.4755910375088</v>
      </c>
      <c r="AW10">
        <v>7</v>
      </c>
      <c r="AX10">
        <f>IF(Z10&gt;0, (R10*SUMPRODUCT(K10:$K$98, X10:$X$98)-K10*$AZ$3)/Z10, 0)</f>
        <v>17600.106593176133</v>
      </c>
    </row>
    <row r="11" spans="1:52" x14ac:dyDescent="0.25">
      <c r="A11" t="s">
        <v>33</v>
      </c>
      <c r="C11" s="12">
        <f>AU81</f>
        <v>23465.948464718196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250000</v>
      </c>
      <c r="S11">
        <f t="shared" si="1"/>
        <v>18297.038423276466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15927.053893968505</v>
      </c>
      <c r="AC11">
        <f t="shared" si="2"/>
        <v>16221.838350369033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-2327.1553949246518</v>
      </c>
      <c r="AI11">
        <f t="shared" si="6"/>
        <v>-2349.3199632759602</v>
      </c>
      <c r="AJ11">
        <f t="shared" si="7"/>
        <v>-294.78445640052814</v>
      </c>
      <c r="AK11">
        <f t="shared" si="22"/>
        <v>38.224929345524409</v>
      </c>
      <c r="AL11">
        <f t="shared" si="8"/>
        <v>-2605.879490330964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-1301.5981112981194</v>
      </c>
      <c r="AR11">
        <f t="shared" si="9"/>
        <v>-1313.9949458054839</v>
      </c>
      <c r="AS11">
        <f t="shared" si="9"/>
        <v>-164.87549242640642</v>
      </c>
      <c r="AT11">
        <f t="shared" si="9"/>
        <v>21.379533119768112</v>
      </c>
      <c r="AU11">
        <f t="shared" si="9"/>
        <v>-1457.4909051121222</v>
      </c>
      <c r="AW11">
        <v>8</v>
      </c>
      <c r="AX11">
        <f>IF(Z11&gt;0, (R11*SUMPRODUCT(K11:$K$98, X11:$X$98)-K11*$AZ$3)/Z11, 0)</f>
        <v>18297.038423276466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250000</v>
      </c>
      <c r="S12">
        <f t="shared" si="1"/>
        <v>18748.188816003207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16221.838350369033</v>
      </c>
      <c r="AC12">
        <f t="shared" si="2"/>
        <v>16243.50946015853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-2828.1776436413247</v>
      </c>
      <c r="AI12">
        <f t="shared" si="6"/>
        <v>-2849.8377485447559</v>
      </c>
      <c r="AJ12">
        <f t="shared" si="7"/>
        <v>-21.671109789496768</v>
      </c>
      <c r="AK12">
        <f t="shared" si="22"/>
        <v>37.310228205848773</v>
      </c>
      <c r="AL12">
        <f t="shared" si="8"/>
        <v>-2834.1986301284037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-1503.2064831118134</v>
      </c>
      <c r="AR12">
        <f t="shared" si="9"/>
        <v>-1514.7190591301282</v>
      </c>
      <c r="AS12">
        <f t="shared" si="9"/>
        <v>-11.51842523224853</v>
      </c>
      <c r="AT12">
        <f t="shared" si="9"/>
        <v>19.830782925362069</v>
      </c>
      <c r="AU12">
        <f t="shared" si="9"/>
        <v>-1506.4067014370146</v>
      </c>
      <c r="AW12">
        <v>9</v>
      </c>
      <c r="AX12">
        <f>IF(Z12&gt;0, (R12*SUMPRODUCT(K12:$K$98, X12:$X$98)-K12*$AZ$3)/Z12, 0)</f>
        <v>18748.188816003207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250000</v>
      </c>
      <c r="S13">
        <f t="shared" si="1"/>
        <v>18939.617064986887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16243.50946015853</v>
      </c>
      <c r="AC13">
        <f t="shared" si="2"/>
        <v>15990.948192507321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-3357.0091197442907</v>
      </c>
      <c r="AI13">
        <f t="shared" si="6"/>
        <v>-3378.1169226867132</v>
      </c>
      <c r="AJ13">
        <f t="shared" si="7"/>
        <v>252.56126765120825</v>
      </c>
      <c r="AK13">
        <f t="shared" si="22"/>
        <v>32.487018920317063</v>
      </c>
      <c r="AL13">
        <f t="shared" si="8"/>
        <v>-3093.0686361151879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-1696.0893864171846</v>
      </c>
      <c r="AR13">
        <f t="shared" si="9"/>
        <v>-1706.7538556706834</v>
      </c>
      <c r="AS13">
        <f t="shared" si="9"/>
        <v>127.60361089394763</v>
      </c>
      <c r="AT13">
        <f t="shared" si="9"/>
        <v>16.413684330795373</v>
      </c>
      <c r="AU13">
        <f t="shared" si="9"/>
        <v>-1562.7365604459405</v>
      </c>
      <c r="AW13">
        <v>10</v>
      </c>
      <c r="AX13">
        <f>IF(Z13&gt;0, (R13*SUMPRODUCT(K13:$K$98, X13:$X$98)-K13*$AZ$3)/Z13, 0)</f>
        <v>18939.617064986887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250000</v>
      </c>
      <c r="S14">
        <f t="shared" si="1"/>
        <v>18873.622176839228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15990.948192507321</v>
      </c>
      <c r="AC14">
        <f t="shared" si="2"/>
        <v>15479.337833999416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-3927.9396513417887</v>
      </c>
      <c r="AI14">
        <f t="shared" si="6"/>
        <v>-3948.4435822896526</v>
      </c>
      <c r="AJ14">
        <f t="shared" si="7"/>
        <v>511.6103585079054</v>
      </c>
      <c r="AK14">
        <f t="shared" si="22"/>
        <v>28.783706746513179</v>
      </c>
      <c r="AL14">
        <f t="shared" si="8"/>
        <v>-3408.0495170352342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-1886.8086371650418</v>
      </c>
      <c r="AR14">
        <f t="shared" si="9"/>
        <v>-1896.6578195462043</v>
      </c>
      <c r="AS14">
        <f t="shared" si="9"/>
        <v>245.75500872730265</v>
      </c>
      <c r="AT14">
        <f t="shared" si="9"/>
        <v>13.826420800633892</v>
      </c>
      <c r="AU14">
        <f t="shared" si="9"/>
        <v>-1637.0763900182678</v>
      </c>
      <c r="AW14">
        <v>11</v>
      </c>
      <c r="AX14">
        <f>IF(Z14&gt;0, (R14*SUMPRODUCT(K14:$K$98, X14:$X$98)-K14*$AZ$3)/Z14, 0)</f>
        <v>18873.622176839228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250000</v>
      </c>
      <c r="S15">
        <f t="shared" si="1"/>
        <v>18601.72500295136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15479.337833999416</v>
      </c>
      <c r="AC15">
        <f t="shared" si="2"/>
        <v>14766.110191104075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-4538.0981296150248</v>
      </c>
      <c r="AI15">
        <f t="shared" si="6"/>
        <v>-4557.943211440449</v>
      </c>
      <c r="AJ15">
        <f t="shared" si="7"/>
        <v>713.22764289534098</v>
      </c>
      <c r="AK15">
        <f t="shared" si="22"/>
        <v>63.465285119397613</v>
      </c>
      <c r="AL15">
        <f t="shared" si="8"/>
        <v>-3781.2502834257102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-2068.0218270509645</v>
      </c>
      <c r="AR15">
        <f t="shared" si="9"/>
        <v>-2077.0652767963034</v>
      </c>
      <c r="AS15">
        <f t="shared" si="9"/>
        <v>325.01948856905841</v>
      </c>
      <c r="AT15">
        <f t="shared" si="9"/>
        <v>28.921277402624394</v>
      </c>
      <c r="AU15">
        <f t="shared" si="9"/>
        <v>-1723.1245108246205</v>
      </c>
      <c r="AW15">
        <v>12</v>
      </c>
      <c r="AX15">
        <f>IF(Z15&gt;0, (R15*SUMPRODUCT(K15:$K$98, X15:$X$98)-K15*$AZ$3)/Z15, 0)</f>
        <v>18601.72500295136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250000</v>
      </c>
      <c r="S16">
        <f t="shared" si="1"/>
        <v>18121.535424874306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14766.110191104075</v>
      </c>
      <c r="AC16">
        <f t="shared" si="2"/>
        <v>13869.840726920802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-5121.5867669236404</v>
      </c>
      <c r="AI16">
        <f t="shared" si="6"/>
        <v>-5140.7212392541178</v>
      </c>
      <c r="AJ16">
        <f t="shared" si="7"/>
        <v>896.26946418327316</v>
      </c>
      <c r="AK16">
        <f t="shared" si="22"/>
        <v>104.83938235683894</v>
      </c>
      <c r="AL16">
        <f t="shared" si="8"/>
        <v>-4139.6123927140061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-2207.850676684242</v>
      </c>
      <c r="AR16">
        <f t="shared" si="9"/>
        <v>-2216.0993034488365</v>
      </c>
      <c r="AS16">
        <f t="shared" si="9"/>
        <v>386.3703248704457</v>
      </c>
      <c r="AT16">
        <f t="shared" si="9"/>
        <v>45.194919428991859</v>
      </c>
      <c r="AU16">
        <f t="shared" si="9"/>
        <v>-1784.5340591493994</v>
      </c>
      <c r="AW16">
        <v>13</v>
      </c>
      <c r="AX16">
        <f>IF(Z16&gt;0, (R16*SUMPRODUCT(K16:$K$98, X16:$X$98)-K16*$AZ$3)/Z16, 0)</f>
        <v>18121.535424874306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250000</v>
      </c>
      <c r="S17">
        <f t="shared" si="1"/>
        <v>17542.004587604963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13869.840726920802</v>
      </c>
      <c r="AC17">
        <f t="shared" si="2"/>
        <v>12892.713349471451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-5690.6823857933232</v>
      </c>
      <c r="AI17">
        <f t="shared" si="6"/>
        <v>-5709.0564451619166</v>
      </c>
      <c r="AJ17">
        <f t="shared" si="7"/>
        <v>977.12737744935112</v>
      </c>
      <c r="AK17">
        <f t="shared" si="22"/>
        <v>191.40380203150707</v>
      </c>
      <c r="AL17">
        <f t="shared" si="8"/>
        <v>-4540.525265681058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-2306.0542708298285</v>
      </c>
      <c r="AR17">
        <f t="shared" si="9"/>
        <v>-2313.5000524087136</v>
      </c>
      <c r="AS17">
        <f t="shared" si="9"/>
        <v>395.9645977672497</v>
      </c>
      <c r="AT17">
        <f t="shared" si="9"/>
        <v>77.563203356725595</v>
      </c>
      <c r="AU17">
        <f t="shared" si="9"/>
        <v>-1839.9722512847381</v>
      </c>
      <c r="AW17">
        <v>14</v>
      </c>
      <c r="AX17">
        <f>IF(Z17&gt;0, (R17*SUMPRODUCT(K17:$K$98, X17:$X$98)-K17*$AZ$3)/Z17, 0)</f>
        <v>17542.004587604963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250000</v>
      </c>
      <c r="S18">
        <f t="shared" si="1"/>
        <v>16903.025998841571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12892.713349471451</v>
      </c>
      <c r="AC18">
        <f t="shared" si="2"/>
        <v>11875.561563912775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-6260.6494732823976</v>
      </c>
      <c r="AI18">
        <f t="shared" si="6"/>
        <v>-6278.2137271099764</v>
      </c>
      <c r="AJ18">
        <f t="shared" si="7"/>
        <v>1017.1517855586753</v>
      </c>
      <c r="AK18">
        <f t="shared" si="22"/>
        <v>278.48260834858337</v>
      </c>
      <c r="AL18">
        <f t="shared" si="8"/>
        <v>-4982.5793332027179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-2367.5102104004282</v>
      </c>
      <c r="AR18">
        <f t="shared" si="9"/>
        <v>-2374.1522609500266</v>
      </c>
      <c r="AS18">
        <f t="shared" si="9"/>
        <v>384.64335818734764</v>
      </c>
      <c r="AT18">
        <f t="shared" si="9"/>
        <v>105.31022723726211</v>
      </c>
      <c r="AU18">
        <f t="shared" si="9"/>
        <v>-1884.1986755254168</v>
      </c>
      <c r="AW18">
        <v>15</v>
      </c>
      <c r="AX18">
        <f>IF(Z18&gt;0, (R18*SUMPRODUCT(K18:$K$98, X18:$X$98)-K18*$AZ$3)/Z18, 0)</f>
        <v>16903.025998841571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250000</v>
      </c>
      <c r="S19">
        <f t="shared" si="1"/>
        <v>16051.456021527156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11875.561563912775</v>
      </c>
      <c r="AC19">
        <f t="shared" si="2"/>
        <v>10721.800758736757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-6895.0196184185461</v>
      </c>
      <c r="AI19">
        <f t="shared" si="6"/>
        <v>-6911.7187277460071</v>
      </c>
      <c r="AJ19">
        <f t="shared" si="7"/>
        <v>1153.760805176018</v>
      </c>
      <c r="AK19">
        <f t="shared" si="22"/>
        <v>264.82502287525489</v>
      </c>
      <c r="AL19">
        <f t="shared" si="8"/>
        <v>-5493.1328996947341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-2431.5974097726435</v>
      </c>
      <c r="AR19">
        <f t="shared" si="9"/>
        <v>-2437.4865171622287</v>
      </c>
      <c r="AS19">
        <f t="shared" si="9"/>
        <v>406.88525060450451</v>
      </c>
      <c r="AT19">
        <f t="shared" si="9"/>
        <v>93.393184545303427</v>
      </c>
      <c r="AU19">
        <f t="shared" si="9"/>
        <v>-1937.2080820124208</v>
      </c>
      <c r="AW19">
        <v>16</v>
      </c>
      <c r="AX19">
        <f>IF(Z19&gt;0, (R19*SUMPRODUCT(K19:$K$98, X19:$X$98)-K19*$AZ$3)/Z19, 0)</f>
        <v>16051.456021527156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250000</v>
      </c>
      <c r="S20">
        <f t="shared" si="1"/>
        <v>14499.90442668278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10721.800758736757</v>
      </c>
      <c r="AC20">
        <f t="shared" si="2"/>
        <v>9154.8254964219632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-7478.323054201167</v>
      </c>
      <c r="AI20">
        <f t="shared" si="6"/>
        <v>-7494.1073401299336</v>
      </c>
      <c r="AJ20">
        <f t="shared" si="7"/>
        <v>1566.9752623147942</v>
      </c>
      <c r="AK20">
        <f t="shared" si="22"/>
        <v>46.103743262568059</v>
      </c>
      <c r="AL20">
        <f t="shared" si="8"/>
        <v>-5881.0283345525713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-2501.4750846692077</v>
      </c>
      <c r="AR20">
        <f t="shared" si="9"/>
        <v>-2506.7548777048837</v>
      </c>
      <c r="AS20">
        <f t="shared" si="9"/>
        <v>524.14820121623654</v>
      </c>
      <c r="AT20">
        <f t="shared" si="9"/>
        <v>15.421554303743449</v>
      </c>
      <c r="AU20">
        <f t="shared" si="9"/>
        <v>-1967.1851221849035</v>
      </c>
      <c r="AW20">
        <v>17</v>
      </c>
      <c r="AX20">
        <f>IF(Z20&gt;0, (R20*SUMPRODUCT(K20:$K$98, X20:$X$98)-K20*$AZ$3)/Z20, 0)</f>
        <v>14499.90442668278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250000</v>
      </c>
      <c r="S21">
        <f t="shared" si="1"/>
        <v>12530.878765014621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9154.8254964219632</v>
      </c>
      <c r="AC21">
        <f t="shared" si="2"/>
        <v>7434.6644912335796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-7937.5529344146125</v>
      </c>
      <c r="AI21">
        <f t="shared" si="6"/>
        <v>-7952.3856221906499</v>
      </c>
      <c r="AJ21">
        <f t="shared" si="7"/>
        <v>1720.1610051883836</v>
      </c>
      <c r="AK21">
        <f t="shared" si="22"/>
        <v>14.647720794275141</v>
      </c>
      <c r="AL21">
        <f t="shared" si="8"/>
        <v>-6217.576896207991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-2524.80601675553</v>
      </c>
      <c r="AR21">
        <f t="shared" si="9"/>
        <v>-2529.5240526100342</v>
      </c>
      <c r="AS21">
        <f t="shared" si="9"/>
        <v>547.15513604422574</v>
      </c>
      <c r="AT21">
        <f t="shared" si="9"/>
        <v>4.659200876985194</v>
      </c>
      <c r="AU21">
        <f t="shared" si="9"/>
        <v>-1977.7097156888233</v>
      </c>
      <c r="AW21">
        <v>18</v>
      </c>
      <c r="AX21">
        <f>IF(Z21&gt;0, (R21*SUMPRODUCT(K21:$K$98, X21:$X$98)-K21*$AZ$3)/Z21, 0)</f>
        <v>12530.878765014621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250000</v>
      </c>
      <c r="S22">
        <f t="shared" si="1"/>
        <v>10675.52107168924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7434.6644912335796</v>
      </c>
      <c r="AC22">
        <f t="shared" si="2"/>
        <v>5913.6530090928627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-8357.3241124360575</v>
      </c>
      <c r="AI22">
        <f t="shared" si="6"/>
        <v>-8371.1727409230916</v>
      </c>
      <c r="AJ22">
        <f t="shared" si="7"/>
        <v>1521.0114821407169</v>
      </c>
      <c r="AK22">
        <f t="shared" si="22"/>
        <v>156.12795431590519</v>
      </c>
      <c r="AL22">
        <f t="shared" si="8"/>
        <v>-6694.0333044664694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-2482.0993241725</v>
      </c>
      <c r="AR22">
        <f t="shared" si="9"/>
        <v>-2486.2123238534905</v>
      </c>
      <c r="AS22">
        <f t="shared" si="9"/>
        <v>451.73568968831484</v>
      </c>
      <c r="AT22">
        <f t="shared" si="9"/>
        <v>46.369517883755307</v>
      </c>
      <c r="AU22">
        <f t="shared" si="9"/>
        <v>-1988.1071162814203</v>
      </c>
      <c r="AW22">
        <v>19</v>
      </c>
      <c r="AX22">
        <f>IF(Z22&gt;0, (R22*SUMPRODUCT(K22:$K$98, X22:$X$98)-K22*$AZ$3)/Z22, 0)</f>
        <v>10675.52107168924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250000</v>
      </c>
      <c r="S23">
        <f t="shared" si="1"/>
        <v>9630.2232675312298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5913.6530090928627</v>
      </c>
      <c r="AC23">
        <f t="shared" si="2"/>
        <v>4946.3341697515607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-8694.8931089431935</v>
      </c>
      <c r="AI23">
        <f t="shared" si="6"/>
        <v>-8707.7337618344627</v>
      </c>
      <c r="AJ23">
        <f t="shared" si="7"/>
        <v>967.31883934130201</v>
      </c>
      <c r="AK23">
        <f t="shared" si="22"/>
        <v>413.95571063650044</v>
      </c>
      <c r="AL23">
        <f t="shared" si="8"/>
        <v>-7326.4592118566607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-2305.6752397134014</v>
      </c>
      <c r="AR23">
        <f t="shared" si="9"/>
        <v>-2309.080270121734</v>
      </c>
      <c r="AS23">
        <f t="shared" si="9"/>
        <v>256.50954748178918</v>
      </c>
      <c r="AT23">
        <f t="shared" si="9"/>
        <v>109.77103690565684</v>
      </c>
      <c r="AU23">
        <f t="shared" si="9"/>
        <v>-1942.7996857342882</v>
      </c>
      <c r="AW23">
        <v>20</v>
      </c>
      <c r="AX23">
        <f>IF(Z23&gt;0, (R23*SUMPRODUCT(K23:$K$98, X23:$X$98)-K23*$AZ$3)/Z23, 0)</f>
        <v>9630.2232675312298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250000</v>
      </c>
      <c r="S24">
        <f t="shared" si="1"/>
        <v>8450.049782847118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4946.3341697515607</v>
      </c>
      <c r="AC24">
        <f t="shared" si="2"/>
        <v>3993.1415057803097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-8982.8784022395521</v>
      </c>
      <c r="AI24">
        <f t="shared" si="6"/>
        <v>-8994.6923607616845</v>
      </c>
      <c r="AJ24">
        <f t="shared" si="7"/>
        <v>953.19266397125102</v>
      </c>
      <c r="AK24">
        <f t="shared" si="22"/>
        <v>346.24339188260927</v>
      </c>
      <c r="AL24">
        <f t="shared" si="8"/>
        <v>-7695.2563049078244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-2126.8231878320448</v>
      </c>
      <c r="AR24">
        <f t="shared" si="9"/>
        <v>-2129.6203091777697</v>
      </c>
      <c r="AS24">
        <f t="shared" si="9"/>
        <v>225.68181037606263</v>
      </c>
      <c r="AT24">
        <f t="shared" si="9"/>
        <v>81.978007662438912</v>
      </c>
      <c r="AU24">
        <f t="shared" si="9"/>
        <v>-1821.9604911392682</v>
      </c>
      <c r="AW24">
        <v>21</v>
      </c>
      <c r="AX24">
        <f>IF(Z24&gt;0, (R24*SUMPRODUCT(K24:$K$98, X24:$X$98)-K24*$AZ$3)/Z24, 0)</f>
        <v>8450.049782847118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250000</v>
      </c>
      <c r="S25">
        <f t="shared" si="1"/>
        <v>7134.2249085412686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3993.1415057803097</v>
      </c>
      <c r="AC25">
        <f t="shared" si="2"/>
        <v>3073.8920462894639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-9241.7911024471978</v>
      </c>
      <c r="AI25">
        <f t="shared" si="6"/>
        <v>-9252.5627422738635</v>
      </c>
      <c r="AJ25">
        <f t="shared" si="7"/>
        <v>919.24945949084577</v>
      </c>
      <c r="AK25">
        <f t="shared" si="22"/>
        <v>279.51990540462168</v>
      </c>
      <c r="AL25">
        <f t="shared" si="8"/>
        <v>-8053.7933773783961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-1953.6825198404426</v>
      </c>
      <c r="AR25">
        <f t="shared" si="9"/>
        <v>-1955.9596070636976</v>
      </c>
      <c r="AS25">
        <f t="shared" si="9"/>
        <v>194.32614094734146</v>
      </c>
      <c r="AT25">
        <f t="shared" si="9"/>
        <v>59.089536550102245</v>
      </c>
      <c r="AU25">
        <f t="shared" si="9"/>
        <v>-1702.5439295662538</v>
      </c>
      <c r="AW25">
        <v>22</v>
      </c>
      <c r="AX25">
        <f>IF(Z25&gt;0, (R25*SUMPRODUCT(K25:$K$98, X25:$X$98)-K25*$AZ$3)/Z25, 0)</f>
        <v>7134.2249085412686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250000</v>
      </c>
      <c r="S26">
        <f t="shared" si="1"/>
        <v>5650.8255741118128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3073.8920462894639</v>
      </c>
      <c r="AC26">
        <f t="shared" si="2"/>
        <v>2198.400355325095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-9379.0938632457364</v>
      </c>
      <c r="AI26">
        <f t="shared" si="6"/>
        <v>-9388.8198772878113</v>
      </c>
      <c r="AJ26">
        <f t="shared" si="7"/>
        <v>875.4916909643689</v>
      </c>
      <c r="AK26">
        <f t="shared" si="22"/>
        <v>215.17244324026248</v>
      </c>
      <c r="AL26">
        <f t="shared" si="8"/>
        <v>-8298.1557430831799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-1770.2748627561068</v>
      </c>
      <c r="AR26">
        <f t="shared" si="9"/>
        <v>-1772.1106177261013</v>
      </c>
      <c r="AS26">
        <f t="shared" si="9"/>
        <v>165.24633996249548</v>
      </c>
      <c r="AT26">
        <f t="shared" si="9"/>
        <v>40.613130967668162</v>
      </c>
      <c r="AU26">
        <f t="shared" si="9"/>
        <v>-1566.2511467959378</v>
      </c>
      <c r="AW26">
        <v>23</v>
      </c>
      <c r="AX26">
        <f>IF(Z26&gt;0, (R26*SUMPRODUCT(K26:$K$98, X26:$X$98)-K26*$AZ$3)/Z26, 0)</f>
        <v>5650.8255741118128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250000</v>
      </c>
      <c r="S27">
        <f t="shared" si="1"/>
        <v>4000.9015011575211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2198.400355325095</v>
      </c>
      <c r="AC27">
        <f t="shared" si="2"/>
        <v>1390.795875494051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-9382.3830728326539</v>
      </c>
      <c r="AI27">
        <f t="shared" si="6"/>
        <v>-9391.0735884270252</v>
      </c>
      <c r="AJ27">
        <f t="shared" si="7"/>
        <v>807.60447983104405</v>
      </c>
      <c r="AK27">
        <f t="shared" si="22"/>
        <v>153.88802487275666</v>
      </c>
      <c r="AL27">
        <f t="shared" si="8"/>
        <v>-8429.5810837232257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-1581.1568668384004</v>
      </c>
      <c r="AR27">
        <f t="shared" si="9"/>
        <v>-1582.6214274198367</v>
      </c>
      <c r="AS27">
        <f t="shared" si="9"/>
        <v>136.10074957094918</v>
      </c>
      <c r="AT27">
        <f t="shared" si="9"/>
        <v>25.933827830619176</v>
      </c>
      <c r="AU27">
        <f t="shared" si="9"/>
        <v>-1420.5868500182687</v>
      </c>
      <c r="AW27">
        <v>24</v>
      </c>
      <c r="AX27">
        <f>IF(Z27&gt;0, (R27*SUMPRODUCT(K27:$K$98, X27:$X$98)-K27*$AZ$3)/Z27, 0)</f>
        <v>4000.9015011575211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250000</v>
      </c>
      <c r="S28">
        <f t="shared" si="1"/>
        <v>2180.1748940718658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1390.795875494051</v>
      </c>
      <c r="AC28">
        <f t="shared" si="2"/>
        <v>669.16613626731214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-9303.0246108497831</v>
      </c>
      <c r="AI28">
        <f t="shared" si="6"/>
        <v>-9310.6979188271252</v>
      </c>
      <c r="AJ28">
        <f t="shared" si="7"/>
        <v>721.62973922673882</v>
      </c>
      <c r="AK28">
        <f t="shared" si="22"/>
        <v>97.355711284583577</v>
      </c>
      <c r="AL28">
        <f t="shared" si="8"/>
        <v>-8491.7124683158036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-1399.8063037421505</v>
      </c>
      <c r="AR28">
        <f t="shared" si="9"/>
        <v>-1400.9608900542958</v>
      </c>
      <c r="AS28">
        <f t="shared" si="9"/>
        <v>108.58209025474372</v>
      </c>
      <c r="AT28">
        <f t="shared" si="9"/>
        <v>14.64890657201137</v>
      </c>
      <c r="AU28">
        <f t="shared" si="9"/>
        <v>-1277.7298932275407</v>
      </c>
      <c r="AW28">
        <v>25</v>
      </c>
      <c r="AX28">
        <f>IF(Z28&gt;0, (R28*SUMPRODUCT(K28:$K$98, X28:$X$98)-K28*$AZ$3)/Z28, 0)</f>
        <v>2180.1748940718658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250000</v>
      </c>
      <c r="S29">
        <f t="shared" si="1"/>
        <v>137.63069207495451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669.16613626731214</v>
      </c>
      <c r="AC29">
        <f t="shared" si="2"/>
        <v>36.794767892719392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-9129.6978413215857</v>
      </c>
      <c r="AI29">
        <f t="shared" si="6"/>
        <v>-9136.3814464350216</v>
      </c>
      <c r="AJ29">
        <f t="shared" si="7"/>
        <v>632.37136837459275</v>
      </c>
      <c r="AK29">
        <f t="shared" si="22"/>
        <v>46.841629538711857</v>
      </c>
      <c r="AL29">
        <f t="shared" si="8"/>
        <v>-8457.1684485217174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-1226.5412444693397</v>
      </c>
      <c r="AR29">
        <f t="shared" si="9"/>
        <v>-1227.4391621743785</v>
      </c>
      <c r="AS29">
        <f t="shared" si="9"/>
        <v>84.956761835249807</v>
      </c>
      <c r="AT29">
        <f t="shared" si="9"/>
        <v>6.2930002269458116</v>
      </c>
      <c r="AU29">
        <f t="shared" si="9"/>
        <v>-1136.1894001121827</v>
      </c>
      <c r="AW29">
        <v>26</v>
      </c>
      <c r="AX29">
        <f>IF(Z29&gt;0, (R29*SUMPRODUCT(K29:$K$98, X29:$X$98)-K29*$AZ$3)/Z29, 0)</f>
        <v>137.63069207495451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250000</v>
      </c>
      <c r="S30">
        <f t="shared" si="1"/>
        <v>-2201.186754354675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36.794767892719392</v>
      </c>
      <c r="AC30">
        <f t="shared" si="2"/>
        <v>-504.53671285558715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-8864.8843234834294</v>
      </c>
      <c r="AI30">
        <f t="shared" si="6"/>
        <v>-8870.6146041133834</v>
      </c>
      <c r="AJ30">
        <f t="shared" si="7"/>
        <v>541.3314807483066</v>
      </c>
      <c r="AK30">
        <f t="shared" si="22"/>
        <v>2.5756337524903579</v>
      </c>
      <c r="AL30">
        <f t="shared" si="8"/>
        <v>-8326.7074896125851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-1063.3611827637426</v>
      </c>
      <c r="AR30">
        <f t="shared" si="9"/>
        <v>-1064.0485417597415</v>
      </c>
      <c r="AS30">
        <f t="shared" si="9"/>
        <v>64.933829098130303</v>
      </c>
      <c r="AT30">
        <f t="shared" si="9"/>
        <v>0.30895258792707508</v>
      </c>
      <c r="AU30">
        <f t="shared" si="9"/>
        <v>-998.80576007368393</v>
      </c>
      <c r="AW30">
        <v>27</v>
      </c>
      <c r="AX30">
        <f>IF(Z30&gt;0, (R30*SUMPRODUCT(K30:$K$98, X30:$X$98)-K30*$AZ$3)/Z30, 0)</f>
        <v>-2201.186754354675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250000</v>
      </c>
      <c r="S31">
        <f t="shared" si="1"/>
        <v>-4956.3262154147906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-504.53671285558715</v>
      </c>
      <c r="AC31">
        <f t="shared" si="2"/>
        <v>-956.10346372555171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-8503.3590012664863</v>
      </c>
      <c r="AI31">
        <f t="shared" si="6"/>
        <v>-8508.1816431900133</v>
      </c>
      <c r="AJ31">
        <f t="shared" si="7"/>
        <v>451.56675086996455</v>
      </c>
      <c r="AK31">
        <f t="shared" si="22"/>
        <v>-35.317569899891105</v>
      </c>
      <c r="AL31">
        <f t="shared" si="8"/>
        <v>-8091.9324622199401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-910.7102443975873</v>
      </c>
      <c r="AR31">
        <f t="shared" si="9"/>
        <v>-911.22674962853944</v>
      </c>
      <c r="AS31">
        <f t="shared" si="9"/>
        <v>48.362825324128856</v>
      </c>
      <c r="AT31">
        <f t="shared" si="9"/>
        <v>-3.7825137936982549</v>
      </c>
      <c r="AU31">
        <f t="shared" si="9"/>
        <v>-866.64643809810877</v>
      </c>
      <c r="AW31">
        <v>28</v>
      </c>
      <c r="AX31">
        <f>IF(Z31&gt;0, (R31*SUMPRODUCT(K31:$K$98, X31:$X$98)-K31*$AZ$3)/Z31, 0)</f>
        <v>-4956.3262154147906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250000</v>
      </c>
      <c r="S32">
        <f t="shared" si="1"/>
        <v>-8313.5056931930885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-956.10346372555171</v>
      </c>
      <c r="AC32">
        <f t="shared" si="2"/>
        <v>-1320.5686796465509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-8032.6083025460994</v>
      </c>
      <c r="AI32">
        <f t="shared" si="6"/>
        <v>-8036.5794572201376</v>
      </c>
      <c r="AJ32">
        <f t="shared" si="7"/>
        <v>364.46521592099919</v>
      </c>
      <c r="AK32">
        <f t="shared" si="22"/>
        <v>-66.927242460788619</v>
      </c>
      <c r="AL32">
        <f t="shared" si="8"/>
        <v>-7739.0414837599274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-768.11858673314293</v>
      </c>
      <c r="AR32">
        <f t="shared" si="9"/>
        <v>-768.4983286054005</v>
      </c>
      <c r="AS32">
        <f t="shared" si="9"/>
        <v>34.852005229470855</v>
      </c>
      <c r="AT32">
        <f t="shared" si="9"/>
        <v>-6.3999210414172083</v>
      </c>
      <c r="AU32">
        <f t="shared" si="9"/>
        <v>-740.04624441734688</v>
      </c>
      <c r="AW32">
        <v>29</v>
      </c>
      <c r="AX32">
        <f>IF(Z32&gt;0, (R32*SUMPRODUCT(K32:$K$98, X32:$X$98)-K32*$AZ$3)/Z32, 0)</f>
        <v>-8313.5056931930885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250000</v>
      </c>
      <c r="S33">
        <f t="shared" si="1"/>
        <v>-12570.161377537821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-1320.5686796465509</v>
      </c>
      <c r="AC33">
        <f t="shared" si="2"/>
        <v>-1600.9684909541688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-7473.780169341625</v>
      </c>
      <c r="AI33">
        <f t="shared" si="6"/>
        <v>-7476.964234451988</v>
      </c>
      <c r="AJ33">
        <f t="shared" si="7"/>
        <v>280.39981130761794</v>
      </c>
      <c r="AK33">
        <f t="shared" si="22"/>
        <v>-92.43980757525857</v>
      </c>
      <c r="AL33">
        <f t="shared" si="8"/>
        <v>-7289.004230719629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-638.10769413302683</v>
      </c>
      <c r="AR33">
        <f t="shared" si="9"/>
        <v>-638.37954805426978</v>
      </c>
      <c r="AS33">
        <f t="shared" si="9"/>
        <v>23.940398697143063</v>
      </c>
      <c r="AT33">
        <f t="shared" si="9"/>
        <v>-7.8924655423930075</v>
      </c>
      <c r="AU33">
        <f t="shared" si="9"/>
        <v>-622.33161489951976</v>
      </c>
      <c r="AW33">
        <v>30</v>
      </c>
      <c r="AX33">
        <f>IF(Z33&gt;0, (R33*SUMPRODUCT(K33:$K$98, X33:$X$98)-K33*$AZ$3)/Z33, 0)</f>
        <v>-12570.161377537821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250000</v>
      </c>
      <c r="S34">
        <f t="shared" si="1"/>
        <v>-18229.308881519111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-1600.9684909541688</v>
      </c>
      <c r="AC34">
        <f t="shared" si="2"/>
        <v>-1803.6129927429768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-6787.1736627890305</v>
      </c>
      <c r="AI34">
        <f t="shared" si="6"/>
        <v>-6789.6471698820114</v>
      </c>
      <c r="AJ34">
        <f t="shared" si="7"/>
        <v>202.64450178880793</v>
      </c>
      <c r="AK34">
        <f t="shared" si="22"/>
        <v>-112.06779436679183</v>
      </c>
      <c r="AL34">
        <f t="shared" si="8"/>
        <v>-6699.0704624599948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-517.39782726981264</v>
      </c>
      <c r="AR34">
        <f t="shared" si="9"/>
        <v>-517.58638693532725</v>
      </c>
      <c r="AS34">
        <f t="shared" si="9"/>
        <v>15.447936083989655</v>
      </c>
      <c r="AT34">
        <f t="shared" si="9"/>
        <v>-8.5431191528509132</v>
      </c>
      <c r="AU34">
        <f t="shared" ref="AU34:AU79" si="23">AL34*$K34</f>
        <v>-510.68157000418847</v>
      </c>
      <c r="AW34">
        <v>31</v>
      </c>
      <c r="AX34">
        <f>IF(Z34&gt;0, (R34*SUMPRODUCT(K34:$K$98, X34:$X$98)-K34*$AZ$3)/Z34, 0)</f>
        <v>-18229.308881519111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250000</v>
      </c>
      <c r="S35">
        <f t="shared" si="1"/>
        <v>-26102.111438624132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-1803.6129927429768</v>
      </c>
      <c r="AC35">
        <f t="shared" si="2"/>
        <v>-1932.2043982768796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-5981.5123719583326</v>
      </c>
      <c r="AI35">
        <f t="shared" ref="AI35:AI66" si="25">SUM(AE35:AH35)</f>
        <v>-5983.3629927431875</v>
      </c>
      <c r="AJ35">
        <f t="shared" si="7"/>
        <v>128.59140553390284</v>
      </c>
      <c r="AK35">
        <f t="shared" si="22"/>
        <v>-126.25290949200838</v>
      </c>
      <c r="AL35">
        <f t="shared" ref="AL35:AL79" si="26">SUM(AI35:AK35)</f>
        <v>-5981.0244967012932</v>
      </c>
      <c r="AN35">
        <f t="shared" ref="AN35:AT66" si="27">AE35*$K35</f>
        <v>0</v>
      </c>
      <c r="AO35">
        <f t="shared" si="27"/>
        <v>0</v>
      </c>
      <c r="AP35">
        <f t="shared" si="27"/>
        <v>-0.12596069607025831</v>
      </c>
      <c r="AQ35">
        <f t="shared" si="27"/>
        <v>-407.12579697073056</v>
      </c>
      <c r="AR35">
        <f t="shared" si="27"/>
        <v>-407.25175766680081</v>
      </c>
      <c r="AS35">
        <f t="shared" si="27"/>
        <v>8.752448412045398</v>
      </c>
      <c r="AT35">
        <f t="shared" si="27"/>
        <v>-8.5932809631519529</v>
      </c>
      <c r="AU35">
        <f t="shared" si="23"/>
        <v>-407.0925902179074</v>
      </c>
      <c r="AW35">
        <v>32</v>
      </c>
      <c r="AX35">
        <f>IF(Z35&gt;0, (R35*SUMPRODUCT(K35:$K$98, X35:$X$98)-K35*$AZ$3)/Z35, 0)</f>
        <v>-26102.111438624132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250000</v>
      </c>
      <c r="S36">
        <f t="shared" si="1"/>
        <v>-37636.088268600244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-1932.2043982768796</v>
      </c>
      <c r="AC36">
        <f t="shared" si="2"/>
        <v>-1992.1816044119767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-5087.9585815204118</v>
      </c>
      <c r="AI36">
        <f t="shared" si="25"/>
        <v>-5089.2819002392662</v>
      </c>
      <c r="AJ36">
        <f t="shared" si="7"/>
        <v>59.977206135097049</v>
      </c>
      <c r="AK36">
        <f t="shared" si="22"/>
        <v>-135.25430787938157</v>
      </c>
      <c r="AL36">
        <f t="shared" si="26"/>
        <v>-5164.5590019835508</v>
      </c>
      <c r="AN36">
        <f t="shared" si="27"/>
        <v>0</v>
      </c>
      <c r="AO36">
        <f t="shared" si="27"/>
        <v>0</v>
      </c>
      <c r="AP36">
        <f t="shared" si="27"/>
        <v>-8.0419996434354588E-2</v>
      </c>
      <c r="AQ36">
        <f t="shared" si="27"/>
        <v>-309.20261699177286</v>
      </c>
      <c r="AR36">
        <f t="shared" si="27"/>
        <v>-309.28303698820724</v>
      </c>
      <c r="AS36">
        <f t="shared" si="27"/>
        <v>3.6449017419645093</v>
      </c>
      <c r="AT36">
        <f t="shared" si="27"/>
        <v>-8.2196003142813652</v>
      </c>
      <c r="AU36">
        <f t="shared" si="23"/>
        <v>-313.85773556052408</v>
      </c>
      <c r="AW36">
        <v>33</v>
      </c>
      <c r="AX36">
        <f>IF(Z36&gt;0, (R36*SUMPRODUCT(K36:$K$98, X36:$X$98)-K36*$AZ$3)/Z36, 0)</f>
        <v>-37636.088268600244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250000</v>
      </c>
      <c r="S37">
        <f t="shared" si="1"/>
        <v>-55485.644199470124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-1992.1816044119767</v>
      </c>
      <c r="AC37">
        <f t="shared" si="2"/>
        <v>-1991.4301224433625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-4128.1284466056859</v>
      </c>
      <c r="AI37">
        <f t="shared" si="25"/>
        <v>-4129.0257192926911</v>
      </c>
      <c r="AJ37">
        <f t="shared" si="7"/>
        <v>-0.75148196861414363</v>
      </c>
      <c r="AK37">
        <f t="shared" si="22"/>
        <v>-139.45271230883839</v>
      </c>
      <c r="AL37">
        <f t="shared" si="26"/>
        <v>-4269.2299135701433</v>
      </c>
      <c r="AN37">
        <f t="shared" si="27"/>
        <v>0</v>
      </c>
      <c r="AO37">
        <f t="shared" si="27"/>
        <v>0</v>
      </c>
      <c r="AP37">
        <f t="shared" si="27"/>
        <v>-4.8686215722467625E-2</v>
      </c>
      <c r="AQ37">
        <f t="shared" si="27"/>
        <v>-223.99316840042226</v>
      </c>
      <c r="AR37">
        <f t="shared" si="27"/>
        <v>-224.04185461614472</v>
      </c>
      <c r="AS37">
        <f t="shared" si="27"/>
        <v>-4.077557889073772E-2</v>
      </c>
      <c r="AT37">
        <f t="shared" si="27"/>
        <v>-7.5667352109097159</v>
      </c>
      <c r="AU37">
        <f t="shared" si="23"/>
        <v>-231.64936540594516</v>
      </c>
      <c r="AW37">
        <v>34</v>
      </c>
      <c r="AX37">
        <f>IF(Z37&gt;0, (R37*SUMPRODUCT(K37:$K$98, X37:$X$98)-K37*$AZ$3)/Z37, 0)</f>
        <v>-55485.644199470124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250000</v>
      </c>
      <c r="S38">
        <f t="shared" si="1"/>
        <v>-84817.861884231068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-1991.4301224433625</v>
      </c>
      <c r="AC38">
        <f t="shared" si="2"/>
        <v>-1938.6785596291536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-3168.7593559577313</v>
      </c>
      <c r="AI38">
        <f t="shared" si="25"/>
        <v>-3169.330779982271</v>
      </c>
      <c r="AJ38">
        <f t="shared" si="7"/>
        <v>-52.75156281420891</v>
      </c>
      <c r="AK38">
        <f t="shared" si="22"/>
        <v>-139.40010857103539</v>
      </c>
      <c r="AL38">
        <f t="shared" si="26"/>
        <v>-3361.4824513675148</v>
      </c>
      <c r="AN38">
        <f t="shared" si="27"/>
        <v>0</v>
      </c>
      <c r="AO38">
        <f t="shared" si="27"/>
        <v>0</v>
      </c>
      <c r="AP38">
        <f t="shared" si="27"/>
        <v>-2.7683566755202779E-2</v>
      </c>
      <c r="AQ38">
        <f t="shared" si="27"/>
        <v>-153.51570356621289</v>
      </c>
      <c r="AR38">
        <f t="shared" si="27"/>
        <v>-153.54338713296809</v>
      </c>
      <c r="AS38">
        <f t="shared" si="27"/>
        <v>-2.5556353038973327</v>
      </c>
      <c r="AT38">
        <f t="shared" si="27"/>
        <v>-6.7534651074887178</v>
      </c>
      <c r="AU38">
        <f t="shared" si="23"/>
        <v>-162.85248754435412</v>
      </c>
      <c r="AW38">
        <v>35</v>
      </c>
      <c r="AX38">
        <f>IF(Z38&gt;0, (R38*SUMPRODUCT(K38:$K$98, X38:$X$98)-K38*$AZ$3)/Z38, 0)</f>
        <v>-84817.861884231068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250000</v>
      </c>
      <c r="S39">
        <f t="shared" si="1"/>
        <v>-136386.69277792145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-1938.6785596291536</v>
      </c>
      <c r="AC39">
        <f t="shared" si="2"/>
        <v>-1845.100753182302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-2274.984977673661</v>
      </c>
      <c r="AI39">
        <f t="shared" si="25"/>
        <v>-2275.323188960188</v>
      </c>
      <c r="AJ39">
        <f t="shared" si="7"/>
        <v>-93.577806446851582</v>
      </c>
      <c r="AK39">
        <f t="shared" si="22"/>
        <v>-135.70749917404078</v>
      </c>
      <c r="AL39">
        <f t="shared" si="26"/>
        <v>-2504.6084945810808</v>
      </c>
      <c r="AN39">
        <f t="shared" si="27"/>
        <v>0</v>
      </c>
      <c r="AO39">
        <f t="shared" si="27"/>
        <v>0</v>
      </c>
      <c r="AP39">
        <f t="shared" si="27"/>
        <v>-1.4629639421243894E-2</v>
      </c>
      <c r="AQ39">
        <f t="shared" si="27"/>
        <v>-98.406561927299862</v>
      </c>
      <c r="AR39">
        <f t="shared" si="27"/>
        <v>-98.421191566721106</v>
      </c>
      <c r="AS39">
        <f t="shared" si="27"/>
        <v>-4.0477938516101855</v>
      </c>
      <c r="AT39">
        <f t="shared" si="27"/>
        <v>-5.8701523537642002</v>
      </c>
      <c r="AU39">
        <f t="shared" si="23"/>
        <v>-108.33913777209551</v>
      </c>
      <c r="AW39">
        <v>36</v>
      </c>
      <c r="AX39">
        <f>IF(Z39&gt;0, (R39*SUMPRODUCT(K39:$K$98, X39:$X$98)-K39*$AZ$3)/Z39, 0)</f>
        <v>-136386.69277792145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250000</v>
      </c>
      <c r="S40">
        <f t="shared" si="1"/>
        <v>-234776.52373940012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-1845.100753182302</v>
      </c>
      <c r="AC40">
        <f t="shared" si="2"/>
        <v>-1722.888109740795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-1513.6874049093356</v>
      </c>
      <c r="AI40">
        <f t="shared" si="25"/>
        <v>-1513.8708653425062</v>
      </c>
      <c r="AJ40">
        <f t="shared" si="7"/>
        <v>-122.212643441507</v>
      </c>
      <c r="AK40">
        <f t="shared" si="22"/>
        <v>-129.15705272276116</v>
      </c>
      <c r="AL40">
        <f t="shared" si="26"/>
        <v>-1765.2405615067744</v>
      </c>
      <c r="AN40">
        <f t="shared" si="27"/>
        <v>0</v>
      </c>
      <c r="AO40">
        <f t="shared" si="27"/>
        <v>0</v>
      </c>
      <c r="AP40">
        <f t="shared" si="27"/>
        <v>-7.0854904597443657E-3</v>
      </c>
      <c r="AQ40">
        <f t="shared" si="27"/>
        <v>-58.460658143908603</v>
      </c>
      <c r="AR40">
        <f t="shared" si="27"/>
        <v>-58.467743634368354</v>
      </c>
      <c r="AS40">
        <f t="shared" si="27"/>
        <v>-4.720017849078471</v>
      </c>
      <c r="AT40">
        <f t="shared" si="27"/>
        <v>-4.988220342992399</v>
      </c>
      <c r="AU40">
        <f t="shared" si="23"/>
        <v>-68.175981826439212</v>
      </c>
      <c r="AW40">
        <v>37</v>
      </c>
      <c r="AX40">
        <f>IF(Z40&gt;0, (R40*SUMPRODUCT(K40:$K$98, X40:$X$98)-K40*$AZ$3)/Z40, 0)</f>
        <v>-234776.52373940012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250000</v>
      </c>
      <c r="S41">
        <f t="shared" si="1"/>
        <v>-443478.40069614194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-1722.888109740795</v>
      </c>
      <c r="AC41">
        <f t="shared" si="2"/>
        <v>-1584.3673345196974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-923.11031769153612</v>
      </c>
      <c r="AI41">
        <f t="shared" si="25"/>
        <v>-923.19963248860586</v>
      </c>
      <c r="AJ41">
        <f t="shared" si="7"/>
        <v>-138.52077522109767</v>
      </c>
      <c r="AK41">
        <f t="shared" si="22"/>
        <v>-120.60216768185566</v>
      </c>
      <c r="AL41">
        <f t="shared" si="26"/>
        <v>-1182.3225753915592</v>
      </c>
      <c r="AN41">
        <f t="shared" si="27"/>
        <v>0</v>
      </c>
      <c r="AO41">
        <f t="shared" si="27"/>
        <v>0</v>
      </c>
      <c r="AP41">
        <f t="shared" si="27"/>
        <v>-3.0798736214768929E-3</v>
      </c>
      <c r="AQ41">
        <f t="shared" si="27"/>
        <v>-31.831938384757152</v>
      </c>
      <c r="AR41">
        <f t="shared" si="27"/>
        <v>-31.835018258378629</v>
      </c>
      <c r="AS41">
        <f t="shared" si="27"/>
        <v>-4.7766607060286415</v>
      </c>
      <c r="AT41">
        <f t="shared" si="27"/>
        <v>-4.1587670478186656</v>
      </c>
      <c r="AU41">
        <f t="shared" si="23"/>
        <v>-40.770446012225939</v>
      </c>
      <c r="AW41">
        <v>38</v>
      </c>
      <c r="AX41">
        <f>IF(Z41&gt;0, (R41*SUMPRODUCT(K41:$K$98, X41:$X$98)-K41*$AZ$3)/Z41, 0)</f>
        <v>-443478.40069614194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250000</v>
      </c>
      <c r="S42">
        <f t="shared" si="1"/>
        <v>-950083.51081440225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-1584.3673345196974</v>
      </c>
      <c r="AC42">
        <f t="shared" si="2"/>
        <v>-1440.3229931142705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-505.21744071764311</v>
      </c>
      <c r="AI42">
        <f t="shared" si="25"/>
        <v>-505.25534062267042</v>
      </c>
      <c r="AJ42">
        <f t="shared" si="7"/>
        <v>-144.04434140542685</v>
      </c>
      <c r="AK42">
        <f t="shared" si="22"/>
        <v>-110.90571341637883</v>
      </c>
      <c r="AL42">
        <f t="shared" si="26"/>
        <v>-760.20539544447615</v>
      </c>
      <c r="AN42">
        <f t="shared" si="27"/>
        <v>0</v>
      </c>
      <c r="AO42">
        <f t="shared" si="27"/>
        <v>0</v>
      </c>
      <c r="AP42">
        <f t="shared" si="27"/>
        <v>-1.1668890900061529E-3</v>
      </c>
      <c r="AQ42">
        <f t="shared" si="27"/>
        <v>-15.554992004064573</v>
      </c>
      <c r="AR42">
        <f t="shared" si="27"/>
        <v>-15.55615889315458</v>
      </c>
      <c r="AS42">
        <f t="shared" si="27"/>
        <v>-4.4349390939660722</v>
      </c>
      <c r="AT42">
        <f t="shared" si="27"/>
        <v>-3.4146435699970179</v>
      </c>
      <c r="AU42">
        <f t="shared" si="23"/>
        <v>-23.405741557117672</v>
      </c>
      <c r="AW42">
        <v>39</v>
      </c>
      <c r="AX42">
        <f>IF(Z42&gt;0, (R42*SUMPRODUCT(K42:$K$98, X42:$X$98)-K42*$AZ$3)/Z42, 0)</f>
        <v>-950083.51081440225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250000</v>
      </c>
      <c r="S43">
        <f t="shared" si="1"/>
        <v>-2421175.6861306853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-1440.3229931142705</v>
      </c>
      <c r="AC43">
        <f t="shared" si="2"/>
        <v>-1298.8455924485279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-241.09595101384528</v>
      </c>
      <c r="AI43">
        <f t="shared" si="25"/>
        <v>-241.10936232472091</v>
      </c>
      <c r="AJ43">
        <f t="shared" si="7"/>
        <v>-141.47740066574261</v>
      </c>
      <c r="AK43">
        <f t="shared" si="22"/>
        <v>-100.82260951799894</v>
      </c>
      <c r="AL43">
        <f t="shared" si="26"/>
        <v>-483.40937250846247</v>
      </c>
      <c r="AN43">
        <f t="shared" si="27"/>
        <v>0</v>
      </c>
      <c r="AO43">
        <f t="shared" si="27"/>
        <v>0</v>
      </c>
      <c r="AP43">
        <f t="shared" si="27"/>
        <v>-3.6867582829093324E-4</v>
      </c>
      <c r="AQ43">
        <f t="shared" si="27"/>
        <v>-6.6277077805379117</v>
      </c>
      <c r="AR43">
        <f t="shared" si="27"/>
        <v>-6.6280764563662018</v>
      </c>
      <c r="AS43">
        <f t="shared" si="27"/>
        <v>-3.8892020592613545</v>
      </c>
      <c r="AT43">
        <f t="shared" si="27"/>
        <v>-2.7716052084101719</v>
      </c>
      <c r="AU43">
        <f t="shared" si="23"/>
        <v>-13.28888372403773</v>
      </c>
      <c r="AW43">
        <v>40</v>
      </c>
      <c r="AX43">
        <f>IF(Z43&gt;0, (R43*SUMPRODUCT(K43:$K$98, X43:$X$98)-K43*$AZ$3)/Z43, 0)</f>
        <v>-2421175.6861306853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250000</v>
      </c>
      <c r="S44">
        <f t="shared" si="1"/>
        <v>-7821272.8182645654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-1298.8455924485279</v>
      </c>
      <c r="AC44">
        <f t="shared" si="2"/>
        <v>-1165.2658067738807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-95.525296922190776</v>
      </c>
      <c r="AI44">
        <f t="shared" si="25"/>
        <v>-95.52902159026543</v>
      </c>
      <c r="AJ44">
        <f t="shared" si="7"/>
        <v>-133.57978567464716</v>
      </c>
      <c r="AK44">
        <f t="shared" si="22"/>
        <v>-90.919191471396957</v>
      </c>
      <c r="AL44">
        <f t="shared" si="26"/>
        <v>-320.02799873630954</v>
      </c>
      <c r="AN44">
        <f t="shared" si="27"/>
        <v>0</v>
      </c>
      <c r="AO44">
        <f t="shared" si="27"/>
        <v>0</v>
      </c>
      <c r="AP44">
        <f t="shared" si="27"/>
        <v>-9.1420372982857872E-5</v>
      </c>
      <c r="AQ44">
        <f t="shared" si="27"/>
        <v>-2.3446272523859202</v>
      </c>
      <c r="AR44">
        <f t="shared" si="27"/>
        <v>-2.3447186727589031</v>
      </c>
      <c r="AS44">
        <f t="shared" si="27"/>
        <v>-3.2786582816461478</v>
      </c>
      <c r="AT44">
        <f t="shared" si="27"/>
        <v>-2.2315723788052471</v>
      </c>
      <c r="AU44">
        <f t="shared" si="23"/>
        <v>-7.854949333210298</v>
      </c>
      <c r="AW44">
        <v>41</v>
      </c>
      <c r="AX44">
        <f>IF(Z44&gt;0, (R44*SUMPRODUCT(K44:$K$98, X44:$X$98)-K44*$AZ$3)/Z44, 0)</f>
        <v>-7821272.8182645654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250000</v>
      </c>
      <c r="S45">
        <f t="shared" si="1"/>
        <v>-35306179.387189649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-1165.2658067738807</v>
      </c>
      <c r="AC45">
        <f t="shared" si="2"/>
        <v>-1042.4251720127086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-29.492891532441458</v>
      </c>
      <c r="AI45">
        <f t="shared" si="25"/>
        <v>-29.493629664682121</v>
      </c>
      <c r="AJ45">
        <f t="shared" si="7"/>
        <v>-122.84063476117217</v>
      </c>
      <c r="AK45">
        <f t="shared" si="22"/>
        <v>-81.568606474171659</v>
      </c>
      <c r="AL45">
        <f t="shared" si="26"/>
        <v>-233.90287090002596</v>
      </c>
      <c r="AN45">
        <f t="shared" si="27"/>
        <v>0</v>
      </c>
      <c r="AO45">
        <f t="shared" si="27"/>
        <v>0</v>
      </c>
      <c r="AP45">
        <f t="shared" si="27"/>
        <v>-1.6176015889099836E-5</v>
      </c>
      <c r="AQ45">
        <f t="shared" si="27"/>
        <v>-0.64633063801104884</v>
      </c>
      <c r="AR45">
        <f t="shared" si="27"/>
        <v>-0.64634681402693794</v>
      </c>
      <c r="AS45">
        <f t="shared" si="27"/>
        <v>-2.6920271873491055</v>
      </c>
      <c r="AT45">
        <f t="shared" si="27"/>
        <v>-1.7875591956160863</v>
      </c>
      <c r="AU45">
        <f t="shared" si="23"/>
        <v>-5.12593319699213</v>
      </c>
      <c r="AW45">
        <v>42</v>
      </c>
      <c r="AX45">
        <f>IF(Z45&gt;0, (R45*SUMPRODUCT(K45:$K$98, X45:$X$98)-K45*$AZ$3)/Z45, 0)</f>
        <v>-35306179.387189649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250000</v>
      </c>
      <c r="S46">
        <f t="shared" si="1"/>
        <v>-160930509.67483681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-1042.4251720127086</v>
      </c>
      <c r="AC46">
        <f t="shared" si="2"/>
        <v>-931.29894728147144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-5.8607683669736499</v>
      </c>
      <c r="AI46">
        <f t="shared" si="25"/>
        <v>-5.860913041055209</v>
      </c>
      <c r="AJ46">
        <f t="shared" si="7"/>
        <v>-111.12622473123713</v>
      </c>
      <c r="AK46">
        <f t="shared" si="22"/>
        <v>-72.969762040889606</v>
      </c>
      <c r="AL46">
        <f t="shared" si="26"/>
        <v>-189.95689981318196</v>
      </c>
      <c r="AN46">
        <f t="shared" si="27"/>
        <v>0</v>
      </c>
      <c r="AO46">
        <f t="shared" si="27"/>
        <v>0</v>
      </c>
      <c r="AP46">
        <f t="shared" si="27"/>
        <v>-2.8308059580241628E-6</v>
      </c>
      <c r="AQ46">
        <f t="shared" si="27"/>
        <v>-0.11467636658233726</v>
      </c>
      <c r="AR46">
        <f t="shared" si="27"/>
        <v>-0.1146791973882953</v>
      </c>
      <c r="AS46">
        <f t="shared" si="27"/>
        <v>-2.17438241647673</v>
      </c>
      <c r="AT46">
        <f t="shared" si="27"/>
        <v>-1.4277832968764721</v>
      </c>
      <c r="AU46">
        <f t="shared" si="23"/>
        <v>-3.7168449107414978</v>
      </c>
      <c r="AW46">
        <v>43</v>
      </c>
      <c r="AX46">
        <f>IF(Z46&gt;0, (R46*SUMPRODUCT(K46:$K$98, X46:$X$98)-K46*$AZ$3)/Z46, 0)</f>
        <v>-160930509.67483681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250000</v>
      </c>
      <c r="S47">
        <f t="shared" si="1"/>
        <v>-742078927.63174069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-931.29894728147144</v>
      </c>
      <c r="AC47">
        <f t="shared" si="2"/>
        <v>-831.61669921122507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-1.1521089032809597</v>
      </c>
      <c r="AI47">
        <f t="shared" si="25"/>
        <v>-1.1521369197313751</v>
      </c>
      <c r="AJ47">
        <f t="shared" si="7"/>
        <v>-99.682248070246374</v>
      </c>
      <c r="AK47">
        <f t="shared" si="22"/>
        <v>-65.190926309703002</v>
      </c>
      <c r="AL47">
        <f t="shared" si="26"/>
        <v>-166.02531129968077</v>
      </c>
      <c r="AN47">
        <f t="shared" si="27"/>
        <v>0</v>
      </c>
      <c r="AO47">
        <f t="shared" si="27"/>
        <v>0</v>
      </c>
      <c r="AP47">
        <f t="shared" si="27"/>
        <v>-4.8945689994958181E-7</v>
      </c>
      <c r="AQ47">
        <f t="shared" si="27"/>
        <v>-2.0127733665182047E-2</v>
      </c>
      <c r="AR47">
        <f t="shared" si="27"/>
        <v>-2.0128223122081994E-2</v>
      </c>
      <c r="AS47">
        <f t="shared" si="27"/>
        <v>-1.7414827145166496</v>
      </c>
      <c r="AT47">
        <f t="shared" si="27"/>
        <v>-1.1389076140384828</v>
      </c>
      <c r="AU47">
        <f t="shared" si="23"/>
        <v>-2.900518551677215</v>
      </c>
      <c r="AW47">
        <v>44</v>
      </c>
      <c r="AX47">
        <f>IF(Z47&gt;0, (R47*SUMPRODUCT(K47:$K$98, X47:$X$98)-K47*$AZ$3)/Z47, 0)</f>
        <v>-742078927.63174069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250000</v>
      </c>
      <c r="S48">
        <f t="shared" si="1"/>
        <v>-3467859451.5005679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-831.61669921122507</v>
      </c>
      <c r="AC48">
        <f t="shared" si="2"/>
        <v>-742.53243012629309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-0.22383326538786172</v>
      </c>
      <c r="AI48">
        <f t="shared" si="25"/>
        <v>-0.22383861834723415</v>
      </c>
      <c r="AJ48">
        <f t="shared" si="7"/>
        <v>-89.084269084931975</v>
      </c>
      <c r="AK48">
        <f t="shared" si="22"/>
        <v>-58.213168944785757</v>
      </c>
      <c r="AL48">
        <f t="shared" si="26"/>
        <v>-147.52127664806497</v>
      </c>
      <c r="AN48">
        <f t="shared" si="27"/>
        <v>0</v>
      </c>
      <c r="AO48">
        <f t="shared" si="27"/>
        <v>0</v>
      </c>
      <c r="AP48">
        <f t="shared" si="27"/>
        <v>-8.3498229902767141E-8</v>
      </c>
      <c r="AQ48">
        <f t="shared" si="27"/>
        <v>-3.4914670844552395E-3</v>
      </c>
      <c r="AR48">
        <f t="shared" si="27"/>
        <v>-3.4915505826851423E-3</v>
      </c>
      <c r="AS48">
        <f t="shared" si="27"/>
        <v>-1.3895825212299324</v>
      </c>
      <c r="AT48">
        <f t="shared" si="27"/>
        <v>-0.90803912859135483</v>
      </c>
      <c r="AU48">
        <f t="shared" si="23"/>
        <v>-2.3011132004039725</v>
      </c>
      <c r="AW48">
        <v>45</v>
      </c>
      <c r="AX48">
        <f>IF(Z48&gt;0, (R48*SUMPRODUCT(K48:$K$98, X48:$X$98)-K48*$AZ$3)/Z48, 0)</f>
        <v>-3467859451.5005679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250000</v>
      </c>
      <c r="S49">
        <f t="shared" si="1"/>
        <v>-16451957140.924126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-742.53243012629309</v>
      </c>
      <c r="AC49">
        <f t="shared" si="2"/>
        <v>-662.97842443391585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-4.2919836451557176E-2</v>
      </c>
      <c r="AI49">
        <f t="shared" si="25"/>
        <v>-4.2920843897690721E-2</v>
      </c>
      <c r="AJ49">
        <f t="shared" si="7"/>
        <v>-79.554005692377245</v>
      </c>
      <c r="AK49">
        <f t="shared" si="22"/>
        <v>-51.977270108840521</v>
      </c>
      <c r="AL49">
        <f t="shared" si="26"/>
        <v>-131.57419664511545</v>
      </c>
      <c r="AN49">
        <f t="shared" si="27"/>
        <v>0</v>
      </c>
      <c r="AO49">
        <f t="shared" si="27"/>
        <v>0</v>
      </c>
      <c r="AP49">
        <f t="shared" si="27"/>
        <v>-1.4030951823087962E-8</v>
      </c>
      <c r="AQ49">
        <f t="shared" si="27"/>
        <v>-5.9775519251679412E-4</v>
      </c>
      <c r="AR49">
        <f t="shared" si="27"/>
        <v>-5.9776922346861726E-4</v>
      </c>
      <c r="AS49">
        <f t="shared" si="27"/>
        <v>-1.1079683409745098</v>
      </c>
      <c r="AT49">
        <f t="shared" si="27"/>
        <v>-0.72390031437969593</v>
      </c>
      <c r="AU49">
        <f t="shared" si="23"/>
        <v>-1.8324664245776743</v>
      </c>
      <c r="AW49">
        <v>46</v>
      </c>
      <c r="AX49">
        <f>IF(Z49&gt;0, (R49*SUMPRODUCT(K49:$K$98, X49:$X$98)-K49*$AZ$3)/Z49, 0)</f>
        <v>-16451957140.924126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250000</v>
      </c>
      <c r="S50">
        <f t="shared" si="1"/>
        <v>-79246424958.955444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-662.97842443391585</v>
      </c>
      <c r="AC50">
        <f t="shared" si="2"/>
        <v>-591.94554258244614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-8.106296384541958E-3</v>
      </c>
      <c r="AI50">
        <f t="shared" si="25"/>
        <v>-8.1064831265757111E-3</v>
      </c>
      <c r="AJ50">
        <f t="shared" si="7"/>
        <v>-71.03288185146971</v>
      </c>
      <c r="AK50">
        <f t="shared" si="22"/>
        <v>-46.408489710374113</v>
      </c>
      <c r="AL50">
        <f t="shared" si="26"/>
        <v>-117.44947804497041</v>
      </c>
      <c r="AN50">
        <f t="shared" si="27"/>
        <v>0</v>
      </c>
      <c r="AO50">
        <f t="shared" si="27"/>
        <v>0</v>
      </c>
      <c r="AP50">
        <f t="shared" si="27"/>
        <v>-2.3221451391032359E-9</v>
      </c>
      <c r="AQ50">
        <f t="shared" si="27"/>
        <v>-1.0080214061662013E-4</v>
      </c>
      <c r="AR50">
        <f t="shared" si="27"/>
        <v>-1.0080446276175923E-4</v>
      </c>
      <c r="AS50">
        <f t="shared" si="27"/>
        <v>-0.88329690960346019</v>
      </c>
      <c r="AT50">
        <f t="shared" si="27"/>
        <v>-0.57709154509953586</v>
      </c>
      <c r="AU50">
        <f t="shared" si="23"/>
        <v>-1.4604892591657579</v>
      </c>
      <c r="AW50">
        <v>47</v>
      </c>
      <c r="AX50">
        <f>IF(Z50&gt;0, (R50*SUMPRODUCT(K50:$K$98, X50:$X$98)-K50*$AZ$3)/Z50, 0)</f>
        <v>-79246424958.955444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250000</v>
      </c>
      <c r="S51">
        <f t="shared" si="1"/>
        <v>-388143497838.0592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-591.94554258244614</v>
      </c>
      <c r="AC51">
        <f t="shared" si="2"/>
        <v>-528.52289373578117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-1.5083289323557542E-3</v>
      </c>
      <c r="AI51">
        <f t="shared" si="25"/>
        <v>-1.508362974075935E-3</v>
      </c>
      <c r="AJ51">
        <f t="shared" si="7"/>
        <v>-63.42264884666497</v>
      </c>
      <c r="AK51">
        <f t="shared" si="22"/>
        <v>-41.436187980771237</v>
      </c>
      <c r="AL51">
        <f t="shared" si="26"/>
        <v>-104.86034519041029</v>
      </c>
      <c r="AN51">
        <f t="shared" si="27"/>
        <v>0</v>
      </c>
      <c r="AO51">
        <f t="shared" si="27"/>
        <v>0</v>
      </c>
      <c r="AP51">
        <f t="shared" si="27"/>
        <v>-3.7795557103685494E-10</v>
      </c>
      <c r="AQ51">
        <f t="shared" si="27"/>
        <v>-1.6746548644204695E-5</v>
      </c>
      <c r="AR51">
        <f t="shared" si="27"/>
        <v>-1.6746926599775731E-5</v>
      </c>
      <c r="AS51">
        <f t="shared" si="27"/>
        <v>-0.70416369484880936</v>
      </c>
      <c r="AT51">
        <f t="shared" si="27"/>
        <v>-0.46005425127436933</v>
      </c>
      <c r="AU51">
        <f t="shared" si="23"/>
        <v>-1.1642346930497784</v>
      </c>
      <c r="AW51">
        <v>48</v>
      </c>
      <c r="AX51">
        <f>IF(Z51&gt;0, (R51*SUMPRODUCT(K51:$K$98, X51:$X$98)-K51*$AZ$3)/Z51, 0)</f>
        <v>-388143497838.0592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250000</v>
      </c>
      <c r="S52">
        <f t="shared" si="1"/>
        <v>-1935238869429.9185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-528.52289373578117</v>
      </c>
      <c r="AC52">
        <f t="shared" si="2"/>
        <v>-471.89545543875346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-2.7605215011581598E-4</v>
      </c>
      <c r="AI52">
        <f t="shared" si="25"/>
        <v>-2.7605824620378336E-4</v>
      </c>
      <c r="AJ52">
        <f t="shared" si="7"/>
        <v>-56.627438297027709</v>
      </c>
      <c r="AK52">
        <f t="shared" si="22"/>
        <v>-36.996602561504687</v>
      </c>
      <c r="AL52">
        <f t="shared" si="26"/>
        <v>-93.624316916778596</v>
      </c>
      <c r="AN52">
        <f t="shared" si="27"/>
        <v>0</v>
      </c>
      <c r="AO52">
        <f t="shared" si="27"/>
        <v>0</v>
      </c>
      <c r="AP52">
        <f t="shared" si="27"/>
        <v>-6.043137227149772E-11</v>
      </c>
      <c r="AQ52">
        <f t="shared" si="27"/>
        <v>-2.7365435569857939E-6</v>
      </c>
      <c r="AR52">
        <f t="shared" si="27"/>
        <v>-2.7366039883580652E-6</v>
      </c>
      <c r="AS52">
        <f t="shared" si="27"/>
        <v>-0.56135571251782612</v>
      </c>
      <c r="AT52">
        <f t="shared" si="27"/>
        <v>-0.36675249342406485</v>
      </c>
      <c r="AU52">
        <f t="shared" si="23"/>
        <v>-0.92811094254587934</v>
      </c>
      <c r="AW52">
        <v>49</v>
      </c>
      <c r="AX52">
        <f>IF(Z52&gt;0, (R52*SUMPRODUCT(K52:$K$98, X52:$X$98)-K52*$AZ$3)/Z52, 0)</f>
        <v>-1935238869429.9185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250000</v>
      </c>
      <c r="S53">
        <f t="shared" si="1"/>
        <v>-9831289785874.5332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-471.89545543875346</v>
      </c>
      <c r="AC53">
        <f t="shared" si="2"/>
        <v>-421.335230457818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-4.9637131643343564E-5</v>
      </c>
      <c r="AI53">
        <f t="shared" si="25"/>
        <v>-4.9638203057266952E-5</v>
      </c>
      <c r="AJ53">
        <f t="shared" si="7"/>
        <v>-50.560224980935459</v>
      </c>
      <c r="AK53">
        <f t="shared" si="22"/>
        <v>-33.032681880712744</v>
      </c>
      <c r="AL53">
        <f t="shared" si="26"/>
        <v>-83.592956499851255</v>
      </c>
      <c r="AN53">
        <f t="shared" si="27"/>
        <v>0</v>
      </c>
      <c r="AO53">
        <f t="shared" si="27"/>
        <v>0</v>
      </c>
      <c r="AP53">
        <f t="shared" si="27"/>
        <v>-9.4831035797346008E-12</v>
      </c>
      <c r="AQ53">
        <f t="shared" si="27"/>
        <v>-4.3933912981678554E-7</v>
      </c>
      <c r="AR53">
        <f t="shared" si="27"/>
        <v>-4.3934861292036527E-7</v>
      </c>
      <c r="AS53">
        <f t="shared" si="27"/>
        <v>-0.44750944526916281</v>
      </c>
      <c r="AT53">
        <f t="shared" si="27"/>
        <v>-0.29237285138197944</v>
      </c>
      <c r="AU53">
        <f t="shared" si="23"/>
        <v>-0.73988273599975507</v>
      </c>
      <c r="AW53">
        <v>50</v>
      </c>
      <c r="AX53">
        <f>IF(Z53&gt;0, (R53*SUMPRODUCT(K53:$K$98, X53:$X$98)-K53*$AZ$3)/Z53, 0)</f>
        <v>-9831289785874.5332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250000</v>
      </c>
      <c r="S54">
        <f t="shared" si="1"/>
        <v>-50978432935969.672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-421.335230457818</v>
      </c>
      <c r="AC54">
        <f t="shared" si="2"/>
        <v>-376.19217043512253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-8.7621384138877649E-6</v>
      </c>
      <c r="AI54">
        <f t="shared" si="25"/>
        <v>-8.7623228998305295E-6</v>
      </c>
      <c r="AJ54">
        <f t="shared" si="7"/>
        <v>-45.143060022695465</v>
      </c>
      <c r="AK54">
        <f t="shared" si="22"/>
        <v>-29.493466132047264</v>
      </c>
      <c r="AL54">
        <f t="shared" si="26"/>
        <v>-74.636534917065632</v>
      </c>
      <c r="AN54">
        <f t="shared" si="27"/>
        <v>0</v>
      </c>
      <c r="AO54">
        <f t="shared" si="27"/>
        <v>0</v>
      </c>
      <c r="AP54">
        <f t="shared" si="27"/>
        <v>-1.4579360190510344E-12</v>
      </c>
      <c r="AQ54">
        <f t="shared" si="27"/>
        <v>-6.9244501808929434E-8</v>
      </c>
      <c r="AR54">
        <f t="shared" si="27"/>
        <v>-6.9245959744948477E-8</v>
      </c>
      <c r="AS54">
        <f t="shared" si="27"/>
        <v>-0.356751805751854</v>
      </c>
      <c r="AT54">
        <f t="shared" si="27"/>
        <v>-0.23307784840458753</v>
      </c>
      <c r="AU54">
        <f t="shared" si="23"/>
        <v>-0.58982972340240125</v>
      </c>
      <c r="AW54">
        <v>51</v>
      </c>
      <c r="AX54">
        <f>IF(Z54&gt;0, (R54*SUMPRODUCT(K54:$K$98, X54:$X$98)-K54*$AZ$3)/Z54, 0)</f>
        <v>-50978432935969.672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250000</v>
      </c>
      <c r="S55">
        <f t="shared" si="1"/>
        <v>-270090738186173.34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-376.19217043512253</v>
      </c>
      <c r="AC55">
        <f t="shared" si="2"/>
        <v>-335.88586652040743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-1.5155098850705503E-6</v>
      </c>
      <c r="AI55">
        <f t="shared" si="25"/>
        <v>-1.5155409751653807E-6</v>
      </c>
      <c r="AJ55">
        <f t="shared" si="7"/>
        <v>-40.306303914715102</v>
      </c>
      <c r="AK55">
        <f t="shared" si="22"/>
        <v>-26.33345193045858</v>
      </c>
      <c r="AL55">
        <f t="shared" si="26"/>
        <v>-66.639757360714654</v>
      </c>
      <c r="AN55">
        <f t="shared" si="27"/>
        <v>0</v>
      </c>
      <c r="AO55">
        <f t="shared" si="27"/>
        <v>0</v>
      </c>
      <c r="AP55">
        <f t="shared" si="27"/>
        <v>-2.1937099733110567E-13</v>
      </c>
      <c r="AQ55">
        <f t="shared" si="27"/>
        <v>-1.0693403052229337E-8</v>
      </c>
      <c r="AR55">
        <f t="shared" si="27"/>
        <v>-1.0693622423226668E-8</v>
      </c>
      <c r="AS55">
        <f t="shared" si="27"/>
        <v>-0.2844003576298898</v>
      </c>
      <c r="AT55">
        <f t="shared" si="27"/>
        <v>-0.18580823393031939</v>
      </c>
      <c r="AU55">
        <f t="shared" si="23"/>
        <v>-0.4702086022538316</v>
      </c>
      <c r="AW55">
        <v>52</v>
      </c>
      <c r="AX55">
        <f>IF(Z55&gt;0, (R55*SUMPRODUCT(K55:$K$98, X55:$X$98)-K55*$AZ$3)/Z55, 0)</f>
        <v>-270090738186173.34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250000</v>
      </c>
      <c r="S56">
        <f t="shared" si="1"/>
        <v>-1464729710585387.3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-335.88586652040743</v>
      </c>
      <c r="AC56">
        <f t="shared" si="2"/>
        <v>-299.89809511685115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-2.5660534566458694E-7</v>
      </c>
      <c r="AI56">
        <f t="shared" si="25"/>
        <v>-2.5661046432390255E-7</v>
      </c>
      <c r="AJ56">
        <f t="shared" si="7"/>
        <v>-35.98777140355628</v>
      </c>
      <c r="AK56">
        <f t="shared" si="22"/>
        <v>-23.512010656428522</v>
      </c>
      <c r="AL56">
        <f t="shared" si="26"/>
        <v>-59.499782316595265</v>
      </c>
      <c r="AN56">
        <f t="shared" si="27"/>
        <v>0</v>
      </c>
      <c r="AO56">
        <f t="shared" si="27"/>
        <v>0</v>
      </c>
      <c r="AP56">
        <f t="shared" si="27"/>
        <v>-3.2247449055140544E-14</v>
      </c>
      <c r="AQ56">
        <f t="shared" si="27"/>
        <v>-1.6166084322860463E-9</v>
      </c>
      <c r="AR56">
        <f t="shared" si="27"/>
        <v>-1.6166406797351014E-9</v>
      </c>
      <c r="AS56">
        <f t="shared" si="27"/>
        <v>-0.22672222419799984</v>
      </c>
      <c r="AT56">
        <f t="shared" si="27"/>
        <v>-0.14812518651448847</v>
      </c>
      <c r="AU56">
        <f t="shared" si="23"/>
        <v>-0.37484741232912899</v>
      </c>
      <c r="AW56">
        <v>53</v>
      </c>
      <c r="AX56">
        <f>IF(Z56&gt;0, (R56*SUMPRODUCT(K56:$K$98, X56:$X$98)-K56*$AZ$3)/Z56, 0)</f>
        <v>-1464729710585387.3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250000</v>
      </c>
      <c r="S57">
        <f t="shared" si="1"/>
        <v>-8146797933408893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-299.89809511685115</v>
      </c>
      <c r="AC57">
        <f t="shared" si="2"/>
        <v>-267.76615635574495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-4.2457813090045285E-8</v>
      </c>
      <c r="AI57">
        <f t="shared" si="25"/>
        <v>-4.2458634781458726E-8</v>
      </c>
      <c r="AJ57">
        <f t="shared" si="7"/>
        <v>-32.131938761106198</v>
      </c>
      <c r="AK57">
        <f t="shared" si="22"/>
        <v>-20.992866658179583</v>
      </c>
      <c r="AL57">
        <f t="shared" si="26"/>
        <v>-53.124805461744415</v>
      </c>
      <c r="AN57">
        <f t="shared" si="27"/>
        <v>0</v>
      </c>
      <c r="AO57">
        <f t="shared" si="27"/>
        <v>0</v>
      </c>
      <c r="AP57">
        <f t="shared" si="27"/>
        <v>-4.621999203610311E-15</v>
      </c>
      <c r="AQ57">
        <f t="shared" si="27"/>
        <v>-2.3882442371915706E-10</v>
      </c>
      <c r="AR57">
        <f t="shared" si="27"/>
        <v>-2.3882904571836069E-10</v>
      </c>
      <c r="AS57">
        <f t="shared" si="27"/>
        <v>-0.18074156908000669</v>
      </c>
      <c r="AT57">
        <f t="shared" si="27"/>
        <v>-0.11808449180413257</v>
      </c>
      <c r="AU57">
        <f t="shared" si="23"/>
        <v>-0.29882606112296833</v>
      </c>
      <c r="AW57">
        <v>54</v>
      </c>
      <c r="AX57">
        <f>IF(Z57&gt;0, (R57*SUMPRODUCT(K57:$K$98, X57:$X$98)-K57*$AZ$3)/Z57, 0)</f>
        <v>-8146797933408893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250000</v>
      </c>
      <c r="S58">
        <f t="shared" si="1"/>
        <v>-4.6525781927972984E+16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-267.76615635574495</v>
      </c>
      <c r="AC58">
        <f t="shared" si="2"/>
        <v>-239.07692531783835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-6.8500974524069365E-9</v>
      </c>
      <c r="AI58">
        <f t="shared" si="25"/>
        <v>-6.8502259171609994E-9</v>
      </c>
      <c r="AJ58">
        <f t="shared" si="7"/>
        <v>-28.689231037906609</v>
      </c>
      <c r="AK58">
        <f t="shared" si="22"/>
        <v>-18.743630944902147</v>
      </c>
      <c r="AL58">
        <f t="shared" si="26"/>
        <v>-47.432861989658981</v>
      </c>
      <c r="AN58">
        <f t="shared" si="27"/>
        <v>0</v>
      </c>
      <c r="AO58">
        <f t="shared" si="27"/>
        <v>0</v>
      </c>
      <c r="AP58">
        <f t="shared" si="27"/>
        <v>-6.4518919370264654E-16</v>
      </c>
      <c r="AQ58">
        <f t="shared" si="27"/>
        <v>-3.440327959488611E-11</v>
      </c>
      <c r="AR58">
        <f t="shared" si="27"/>
        <v>-3.4403924784079813E-11</v>
      </c>
      <c r="AS58">
        <f t="shared" si="27"/>
        <v>-0.14408607229559625</v>
      </c>
      <c r="AT58">
        <f t="shared" si="27"/>
        <v>-9.4136233900475083E-2</v>
      </c>
      <c r="AU58">
        <f t="shared" si="23"/>
        <v>-0.23822230623047524</v>
      </c>
      <c r="AW58">
        <v>55</v>
      </c>
      <c r="AX58">
        <f>IF(Z58&gt;0, (R58*SUMPRODUCT(K58:$K$98, X58:$X$98)-K58*$AZ$3)/Z58, 0)</f>
        <v>-4.6525781927972984E+16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250000</v>
      </c>
      <c r="S59">
        <f t="shared" si="1"/>
        <v>-2.7335559562631248E+17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-239.07692531783835</v>
      </c>
      <c r="AC59">
        <f t="shared" si="2"/>
        <v>-213.46154046238576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-1.0765777518158262E-9</v>
      </c>
      <c r="AI59">
        <f t="shared" si="25"/>
        <v>-1.0765972741471666E-9</v>
      </c>
      <c r="AJ59">
        <f t="shared" si="7"/>
        <v>-25.615384855452589</v>
      </c>
      <c r="AK59">
        <f t="shared" si="22"/>
        <v>-16.735384772248686</v>
      </c>
      <c r="AL59">
        <f t="shared" si="26"/>
        <v>-42.350769628777869</v>
      </c>
      <c r="AN59">
        <f t="shared" si="27"/>
        <v>0</v>
      </c>
      <c r="AO59">
        <f t="shared" si="27"/>
        <v>0</v>
      </c>
      <c r="AP59">
        <f t="shared" si="27"/>
        <v>-8.754205794059076E-17</v>
      </c>
      <c r="AQ59">
        <f t="shared" si="27"/>
        <v>-4.8275910435014137E-12</v>
      </c>
      <c r="AR59">
        <f t="shared" si="27"/>
        <v>-4.827678585559355E-12</v>
      </c>
      <c r="AS59">
        <f t="shared" si="27"/>
        <v>-0.11486453467522495</v>
      </c>
      <c r="AT59">
        <f t="shared" si="27"/>
        <v>-7.5044829321235129E-2</v>
      </c>
      <c r="AU59">
        <f t="shared" si="23"/>
        <v>-0.18990936400128772</v>
      </c>
      <c r="AW59">
        <v>56</v>
      </c>
      <c r="AX59">
        <f>IF(Z59&gt;0, (R59*SUMPRODUCT(K59:$K$98, X59:$X$98)-K59*$AZ$3)/Z59, 0)</f>
        <v>-2.7335559562631248E+17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250000</v>
      </c>
      <c r="S60">
        <f t="shared" si="1"/>
        <v>-1.6540051854372334E+18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-213.46154046238576</v>
      </c>
      <c r="AC60">
        <f t="shared" si="2"/>
        <v>-190.59066112713438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-1.6446363413745915E-10</v>
      </c>
      <c r="AI60">
        <f t="shared" si="25"/>
        <v>-1.6446651488207236E-10</v>
      </c>
      <c r="AJ60">
        <f t="shared" si="7"/>
        <v>-22.870879335251374</v>
      </c>
      <c r="AK60">
        <f t="shared" si="22"/>
        <v>-14.942307832367005</v>
      </c>
      <c r="AL60">
        <f t="shared" si="26"/>
        <v>-37.813187167782843</v>
      </c>
      <c r="AN60">
        <f t="shared" si="27"/>
        <v>0</v>
      </c>
      <c r="AO60">
        <f t="shared" si="27"/>
        <v>0</v>
      </c>
      <c r="AP60">
        <f t="shared" si="27"/>
        <v>-1.1533783846475737E-17</v>
      </c>
      <c r="AQ60">
        <f t="shared" si="27"/>
        <v>-6.5847142368867885E-13</v>
      </c>
      <c r="AR60">
        <f t="shared" si="27"/>
        <v>-6.5848295747252531E-13</v>
      </c>
      <c r="AS60">
        <f t="shared" si="27"/>
        <v>-9.1569303790939693E-2</v>
      </c>
      <c r="AT60">
        <f t="shared" si="27"/>
        <v>-5.9825278476758371E-2</v>
      </c>
      <c r="AU60">
        <f t="shared" si="23"/>
        <v>-0.15139458226835653</v>
      </c>
      <c r="AW60">
        <v>57</v>
      </c>
      <c r="AX60">
        <f>IF(Z60&gt;0, (R60*SUMPRODUCT(K60:$K$98, X60:$X$98)-K60*$AZ$3)/Z60, 0)</f>
        <v>-1.6540051854372334E+18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250000</v>
      </c>
      <c r="S61">
        <f t="shared" si="1"/>
        <v>-1.0310716061503519E+19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-190.59066112713438</v>
      </c>
      <c r="AC61">
        <f t="shared" si="2"/>
        <v>-170.17023314922767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-2.4393318927884442E-11</v>
      </c>
      <c r="AI61">
        <f t="shared" si="25"/>
        <v>-2.4393731533158735E-11</v>
      </c>
      <c r="AJ61">
        <f t="shared" si="7"/>
        <v>-20.420427977906712</v>
      </c>
      <c r="AK61">
        <f t="shared" si="22"/>
        <v>-13.341346278899408</v>
      </c>
      <c r="AL61">
        <f t="shared" si="26"/>
        <v>-33.761774256830513</v>
      </c>
      <c r="AN61">
        <f t="shared" si="27"/>
        <v>0</v>
      </c>
      <c r="AO61">
        <f t="shared" si="27"/>
        <v>0</v>
      </c>
      <c r="AP61">
        <f t="shared" si="27"/>
        <v>-1.4749720888750857E-18</v>
      </c>
      <c r="AQ61">
        <f t="shared" si="27"/>
        <v>-8.7200689897061438E-14</v>
      </c>
      <c r="AR61">
        <f t="shared" si="27"/>
        <v>-8.7202164869150309E-14</v>
      </c>
      <c r="AS61">
        <f t="shared" si="27"/>
        <v>-7.2998488353759786E-2</v>
      </c>
      <c r="AT61">
        <f t="shared" si="27"/>
        <v>-4.7692345724457672E-2</v>
      </c>
      <c r="AU61">
        <f t="shared" si="23"/>
        <v>-0.12069083407830465</v>
      </c>
      <c r="AW61">
        <v>58</v>
      </c>
      <c r="AX61">
        <f>IF(Z61&gt;0, (R61*SUMPRODUCT(K61:$K$98, X61:$X$98)-K61*$AZ$3)/Z61, 0)</f>
        <v>-1.0310716061503519E+19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250000</v>
      </c>
      <c r="S62">
        <f t="shared" si="1"/>
        <v>-6.6329322803331678E+19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-170.17023314922767</v>
      </c>
      <c r="AC62">
        <f t="shared" si="2"/>
        <v>-151.93770816895338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-3.5121280386962146E-12</v>
      </c>
      <c r="AI62">
        <f t="shared" si="25"/>
        <v>-3.5121853051138966E-12</v>
      </c>
      <c r="AJ62">
        <f t="shared" si="7"/>
        <v>-18.232524980274292</v>
      </c>
      <c r="AK62">
        <f t="shared" si="22"/>
        <v>-11.911916320445938</v>
      </c>
      <c r="AL62">
        <f t="shared" si="26"/>
        <v>-30.144441300723742</v>
      </c>
      <c r="AN62">
        <f t="shared" si="27"/>
        <v>0</v>
      </c>
      <c r="AO62">
        <f t="shared" si="27"/>
        <v>0</v>
      </c>
      <c r="AP62">
        <f t="shared" si="27"/>
        <v>-1.8278098812674082E-19</v>
      </c>
      <c r="AQ62">
        <f t="shared" si="27"/>
        <v>-1.1209889832896295E-14</v>
      </c>
      <c r="AR62">
        <f t="shared" si="27"/>
        <v>-1.1210072613884422E-14</v>
      </c>
      <c r="AS62">
        <f t="shared" si="27"/>
        <v>-5.8193947986098171E-2</v>
      </c>
      <c r="AT62">
        <f t="shared" si="27"/>
        <v>-3.8020046017584352E-2</v>
      </c>
      <c r="AU62">
        <f t="shared" si="23"/>
        <v>-9.6213994003693737E-2</v>
      </c>
      <c r="AW62">
        <v>59</v>
      </c>
      <c r="AX62">
        <f>IF(Z62&gt;0, (R62*SUMPRODUCT(K62:$K$98, X62:$X$98)-K62*$AZ$3)/Z62, 0)</f>
        <v>-6.6329322803331678E+19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250000</v>
      </c>
      <c r="S63">
        <f t="shared" si="1"/>
        <v>-4.4104423804841683E+20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-151.93770816895338</v>
      </c>
      <c r="AC63">
        <f t="shared" si="2"/>
        <v>-135.65866800799407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-4.9004124194568807E-13</v>
      </c>
      <c r="AI63">
        <f t="shared" si="25"/>
        <v>-4.9004893157499878E-13</v>
      </c>
      <c r="AJ63">
        <f t="shared" si="7"/>
        <v>-16.279040160959312</v>
      </c>
      <c r="AK63">
        <f t="shared" si="22"/>
        <v>-10.635639571826738</v>
      </c>
      <c r="AL63">
        <f t="shared" si="26"/>
        <v>-26.914679732786539</v>
      </c>
      <c r="AN63">
        <f t="shared" si="27"/>
        <v>0</v>
      </c>
      <c r="AO63">
        <f t="shared" si="27"/>
        <v>0</v>
      </c>
      <c r="AP63">
        <f t="shared" si="27"/>
        <v>-2.1913834941252295E-20</v>
      </c>
      <c r="AQ63">
        <f t="shared" si="27"/>
        <v>-1.3965150277792043E-15</v>
      </c>
      <c r="AR63">
        <f t="shared" si="27"/>
        <v>-1.3965369416141457E-15</v>
      </c>
      <c r="AS63">
        <f t="shared" si="27"/>
        <v>-4.6391859045040347E-2</v>
      </c>
      <c r="AT63">
        <f t="shared" si="27"/>
        <v>-3.0309347909426326E-2</v>
      </c>
      <c r="AU63">
        <f t="shared" si="23"/>
        <v>-7.6701206954468068E-2</v>
      </c>
      <c r="AW63">
        <v>60</v>
      </c>
      <c r="AX63">
        <f>IF(Z63&gt;0, (R63*SUMPRODUCT(K63:$K$98, X63:$X$98)-K63*$AZ$3)/Z63, 0)</f>
        <v>-4.4104423804841683E+20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250000</v>
      </c>
      <c r="S64">
        <f t="shared" si="1"/>
        <v>-3.035792089517913E+21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-135.65866800799407</v>
      </c>
      <c r="AC64">
        <f t="shared" si="2"/>
        <v>-121.12381072142328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-6.6152683761318897E-14</v>
      </c>
      <c r="AI64">
        <f t="shared" si="25"/>
        <v>-6.6153681225960334E-14</v>
      </c>
      <c r="AJ64">
        <f t="shared" si="7"/>
        <v>-14.534857286570784</v>
      </c>
      <c r="AK64">
        <f t="shared" si="22"/>
        <v>-9.4961067605595861</v>
      </c>
      <c r="AL64">
        <f t="shared" si="26"/>
        <v>-24.030964047130436</v>
      </c>
      <c r="AN64">
        <f t="shared" si="27"/>
        <v>0</v>
      </c>
      <c r="AO64">
        <f t="shared" si="27"/>
        <v>0</v>
      </c>
      <c r="AP64">
        <f t="shared" si="27"/>
        <v>-2.5380049717648421E-21</v>
      </c>
      <c r="AQ64">
        <f t="shared" si="27"/>
        <v>-1.6832259842377813E-16</v>
      </c>
      <c r="AR64">
        <f t="shared" si="27"/>
        <v>-1.6832513642874989E-16</v>
      </c>
      <c r="AS64">
        <f t="shared" si="27"/>
        <v>-3.6983305998916013E-2</v>
      </c>
      <c r="AT64">
        <f t="shared" si="27"/>
        <v>-2.4162426585958484E-2</v>
      </c>
      <c r="AU64">
        <f t="shared" si="23"/>
        <v>-6.1145732584874664E-2</v>
      </c>
      <c r="AW64">
        <v>61</v>
      </c>
      <c r="AX64">
        <f>IF(Z64&gt;0, (R64*SUMPRODUCT(K64:$K$98, X64:$X$98)-K64*$AZ$3)/Z64, 0)</f>
        <v>-3.035792089517913E+21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250000</v>
      </c>
      <c r="S65">
        <f t="shared" si="1"/>
        <v>-2.1661131166878272E+22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-121.12381072142328</v>
      </c>
      <c r="AC65">
        <f t="shared" si="2"/>
        <v>-108.14625957269936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-8.6267396078240506E-15</v>
      </c>
      <c r="AI65">
        <f t="shared" si="25"/>
        <v>-8.6268644238582871E-15</v>
      </c>
      <c r="AJ65">
        <f t="shared" si="7"/>
        <v>-12.977551148723919</v>
      </c>
      <c r="AK65">
        <f t="shared" si="22"/>
        <v>-8.4786667504996309</v>
      </c>
      <c r="AL65">
        <f t="shared" si="26"/>
        <v>-21.45621789922356</v>
      </c>
      <c r="AN65">
        <f t="shared" si="27"/>
        <v>0</v>
      </c>
      <c r="AO65">
        <f t="shared" si="27"/>
        <v>0</v>
      </c>
      <c r="AP65">
        <f t="shared" si="27"/>
        <v>-2.83561533240448E-22</v>
      </c>
      <c r="AQ65">
        <f t="shared" si="27"/>
        <v>-1.9598535757302607E-17</v>
      </c>
      <c r="AR65">
        <f t="shared" si="27"/>
        <v>-1.959881931883585E-17</v>
      </c>
      <c r="AS65">
        <f t="shared" si="27"/>
        <v>-2.9482865113931785E-2</v>
      </c>
      <c r="AT65">
        <f t="shared" si="27"/>
        <v>-1.9262138541102109E-2</v>
      </c>
      <c r="AU65">
        <f t="shared" si="23"/>
        <v>-4.8745003655033918E-2</v>
      </c>
      <c r="AW65">
        <v>62</v>
      </c>
      <c r="AX65">
        <f>IF(Z65&gt;0, (R65*SUMPRODUCT(K65:$K$98, X65:$X$98)-K65*$AZ$3)/Z65, 0)</f>
        <v>-2.1661131166878272E+22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250000</v>
      </c>
      <c r="S66">
        <f t="shared" si="1"/>
        <v>-1.6046485447128633E+23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-108.14625957269936</v>
      </c>
      <c r="AC66">
        <f t="shared" si="2"/>
        <v>-96.559160332767263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-1.0852421205093372E-15</v>
      </c>
      <c r="AI66">
        <f t="shared" si="25"/>
        <v>-1.0852571641711801E-15</v>
      </c>
      <c r="AJ66">
        <f t="shared" si="7"/>
        <v>-11.587099239932101</v>
      </c>
      <c r="AK66">
        <f t="shared" si="22"/>
        <v>-7.5702381700889561</v>
      </c>
      <c r="AL66">
        <f t="shared" si="26"/>
        <v>-19.157337410021057</v>
      </c>
      <c r="AN66">
        <f t="shared" si="27"/>
        <v>0</v>
      </c>
      <c r="AO66">
        <f t="shared" si="27"/>
        <v>0</v>
      </c>
      <c r="AP66">
        <f t="shared" si="27"/>
        <v>-3.0514936898657355E-23</v>
      </c>
      <c r="AQ66">
        <f t="shared" si="27"/>
        <v>-2.2013320409066717E-18</v>
      </c>
      <c r="AR66">
        <f t="shared" si="27"/>
        <v>-2.2013625558435705E-18</v>
      </c>
      <c r="AS66">
        <f t="shared" si="27"/>
        <v>-2.3503559561489043E-2</v>
      </c>
      <c r="AT66">
        <f t="shared" si="27"/>
        <v>-1.5355658913506142E-2</v>
      </c>
      <c r="AU66">
        <f t="shared" si="23"/>
        <v>-3.8859218474995183E-2</v>
      </c>
      <c r="AW66">
        <v>63</v>
      </c>
      <c r="AX66">
        <f>IF(Z66&gt;0, (R66*SUMPRODUCT(K66:$K$98, X66:$X$98)-K66*$AZ$3)/Z66, 0)</f>
        <v>-1.6046485447128633E+23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-1.2363060958382905E+24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-96.559160332767263</v>
      </c>
      <c r="AC67">
        <f t="shared" ref="AC67:AC79" si="30">S67*Z67</f>
        <v>-86.213536011399341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-1.743369548642024E-21</v>
      </c>
      <c r="AH67">
        <f t="shared" ref="AH67:AH79" si="33">-X67*R67</f>
        <v>-1.314985567572403E-16</v>
      </c>
      <c r="AI67">
        <f t="shared" ref="AI67:AI79" si="34">SUM(AE67:AH67)</f>
        <v>-1.3150030012678894E-16</v>
      </c>
      <c r="AJ67">
        <f t="shared" ref="AJ67:AJ79" si="35">AB67-AC67</f>
        <v>-10.345624321367922</v>
      </c>
      <c r="AK67">
        <f t="shared" si="22"/>
        <v>-6.7591412232937094</v>
      </c>
      <c r="AL67">
        <f t="shared" si="26"/>
        <v>-17.104765544661632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-2.3815619184036453E-19</v>
      </c>
      <c r="AR67">
        <f t="shared" si="36"/>
        <v>-2.3815934924576053E-19</v>
      </c>
      <c r="AS67">
        <f t="shared" si="36"/>
        <v>-1.8736893783074762E-2</v>
      </c>
      <c r="AT67">
        <f t="shared" si="36"/>
        <v>-1.2241437271608846E-2</v>
      </c>
      <c r="AU67">
        <f t="shared" si="23"/>
        <v>-3.097833105468361E-2</v>
      </c>
      <c r="AW67">
        <v>64</v>
      </c>
      <c r="AX67">
        <f>IF(Z67&gt;0, (R67*SUMPRODUCT(K67:$K$98, X67:$X$98)-K67*$AZ$3)/Z67, 0)</f>
        <v>-1.2363060958382905E+24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8"/>
        <v>250000</v>
      </c>
      <c r="S68">
        <f t="shared" si="29"/>
        <v>-9.9229573402582927E+24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-86.213536011399341</v>
      </c>
      <c r="AC68">
        <f t="shared" si="30"/>
        <v>-76.976371438749425</v>
      </c>
      <c r="AE68">
        <f t="shared" si="31"/>
        <v>0</v>
      </c>
      <c r="AF68">
        <f t="shared" si="32"/>
        <v>0</v>
      </c>
      <c r="AG68">
        <f t="shared" si="32"/>
        <v>-1.9393505584884874E-22</v>
      </c>
      <c r="AH68">
        <f t="shared" si="33"/>
        <v>-1.532000797306755E-17</v>
      </c>
      <c r="AI68">
        <f t="shared" si="34"/>
        <v>-1.53202019081234E-17</v>
      </c>
      <c r="AJ68">
        <f t="shared" si="35"/>
        <v>-9.2371645726499167</v>
      </c>
      <c r="AK68">
        <f t="shared" si="22"/>
        <v>-6.0349475207979548</v>
      </c>
      <c r="AL68">
        <f t="shared" si="26"/>
        <v>-15.272112093447872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-2.4773185782165439E-20</v>
      </c>
      <c r="AR68">
        <f t="shared" si="36"/>
        <v>-2.4773499384428354E-20</v>
      </c>
      <c r="AS68">
        <f t="shared" si="36"/>
        <v>-1.4936937008190956E-2</v>
      </c>
      <c r="AT68">
        <f t="shared" si="36"/>
        <v>-9.758798845351439E-3</v>
      </c>
      <c r="AU68">
        <f t="shared" si="23"/>
        <v>-2.4695735853542396E-2</v>
      </c>
      <c r="AW68">
        <v>65</v>
      </c>
      <c r="AX68">
        <f>IF(Z68&gt;0, (R68*SUMPRODUCT(K68:$K$98, X68:$X$98)-K68*$AZ$3)/Z68, 0)</f>
        <v>-9.9229573402582927E+24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8"/>
        <v>250000</v>
      </c>
      <c r="S69">
        <f t="shared" si="29"/>
        <v>-8.3099722260208419E+25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-76.976371438749425</v>
      </c>
      <c r="AC69">
        <f t="shared" si="30"/>
        <v>-68.728903070311958</v>
      </c>
      <c r="AE69">
        <f t="shared" si="31"/>
        <v>0</v>
      </c>
      <c r="AF69">
        <f t="shared" si="32"/>
        <v>0</v>
      </c>
      <c r="AG69">
        <f t="shared" si="32"/>
        <v>-2.0676634410131535E-23</v>
      </c>
      <c r="AH69">
        <f t="shared" si="33"/>
        <v>-1.7131907088022871E-18</v>
      </c>
      <c r="AI69">
        <f t="shared" si="34"/>
        <v>-1.7132113854366973E-18</v>
      </c>
      <c r="AJ69">
        <f t="shared" si="35"/>
        <v>-8.2474683684374668</v>
      </c>
      <c r="AK69">
        <f t="shared" si="22"/>
        <v>-5.3883460007124606</v>
      </c>
      <c r="AL69">
        <f t="shared" si="26"/>
        <v>-13.635814369149927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-2.473492261607105E-21</v>
      </c>
      <c r="AR69">
        <f t="shared" si="36"/>
        <v>-2.4735221143811989E-21</v>
      </c>
      <c r="AS69">
        <f t="shared" si="36"/>
        <v>-1.1907634732295145E-2</v>
      </c>
      <c r="AT69">
        <f t="shared" si="36"/>
        <v>-7.7796546917661361E-3</v>
      </c>
      <c r="AU69">
        <f t="shared" si="23"/>
        <v>-1.9687289424061279E-2</v>
      </c>
      <c r="AW69">
        <v>66</v>
      </c>
      <c r="AX69">
        <f>IF(Z69&gt;0, (R69*SUMPRODUCT(K69:$K$98, X69:$X$98)-K69*$AZ$3)/Z69, 0)</f>
        <v>-8.3099722260208419E+25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8"/>
        <v>250000</v>
      </c>
      <c r="S70">
        <f t="shared" si="29"/>
        <v>-7.3282762255885751E+26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-68.728903070311958</v>
      </c>
      <c r="AC70">
        <f t="shared" si="30"/>
        <v>-61.365092027064243</v>
      </c>
      <c r="AE70">
        <f t="shared" si="31"/>
        <v>0</v>
      </c>
      <c r="AF70">
        <f t="shared" si="32"/>
        <v>0</v>
      </c>
      <c r="AG70">
        <f t="shared" si="32"/>
        <v>-2.093435418440974E-24</v>
      </c>
      <c r="AH70">
        <f t="shared" si="33"/>
        <v>-1.8376432647589246E-19</v>
      </c>
      <c r="AI70">
        <f t="shared" si="34"/>
        <v>-1.8376641991131091E-19</v>
      </c>
      <c r="AJ70">
        <f t="shared" si="35"/>
        <v>-7.3638110432477148</v>
      </c>
      <c r="AK70">
        <f t="shared" si="22"/>
        <v>-4.8110232149218373</v>
      </c>
      <c r="AL70">
        <f t="shared" si="26"/>
        <v>-12.174834258169552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-2.3689071027056623E-22</v>
      </c>
      <c r="AR70">
        <f t="shared" si="36"/>
        <v>-2.3689340891949713E-22</v>
      </c>
      <c r="AS70">
        <f t="shared" si="36"/>
        <v>-9.4926935046995425E-3</v>
      </c>
      <c r="AT70">
        <f t="shared" si="36"/>
        <v>-6.2018930897370312E-3</v>
      </c>
      <c r="AU70">
        <f t="shared" si="23"/>
        <v>-1.5694586594436573E-2</v>
      </c>
      <c r="AW70">
        <v>67</v>
      </c>
      <c r="AX70">
        <f>IF(Z70&gt;0, (R70*SUMPRODUCT(K70:$K$98, X70:$X$98)-K70*$AZ$3)/Z70, 0)</f>
        <v>-7.3282762255885751E+26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8"/>
        <v>250000</v>
      </c>
      <c r="S71">
        <f t="shared" si="29"/>
        <v>-6.8224312317783347E+27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-61.365092027064243</v>
      </c>
      <c r="AC71">
        <f t="shared" si="30"/>
        <v>-54.790260738450222</v>
      </c>
      <c r="AE71">
        <f t="shared" si="31"/>
        <v>0</v>
      </c>
      <c r="AF71">
        <f t="shared" si="32"/>
        <v>0</v>
      </c>
      <c r="AG71">
        <f t="shared" si="32"/>
        <v>-2.0077249178871016E-25</v>
      </c>
      <c r="AH71">
        <f t="shared" si="33"/>
        <v>-1.8717285724678543E-20</v>
      </c>
      <c r="AI71">
        <f t="shared" si="34"/>
        <v>-1.8717486497170331E-20</v>
      </c>
      <c r="AJ71">
        <f t="shared" si="35"/>
        <v>-6.5748312886140212</v>
      </c>
      <c r="AK71">
        <f t="shared" si="22"/>
        <v>-4.2955564418944974</v>
      </c>
      <c r="AL71">
        <f t="shared" si="26"/>
        <v>-10.870387730508519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-2.1543272273007106E-23</v>
      </c>
      <c r="AR71">
        <f t="shared" si="36"/>
        <v>-2.1543503358674076E-23</v>
      </c>
      <c r="AS71">
        <f t="shared" si="36"/>
        <v>-7.5675171434148028E-3</v>
      </c>
      <c r="AT71">
        <f t="shared" si="36"/>
        <v>-4.9441112003643416E-3</v>
      </c>
      <c r="AU71">
        <f t="shared" si="23"/>
        <v>-1.2511628343779144E-2</v>
      </c>
      <c r="AW71">
        <v>68</v>
      </c>
      <c r="AX71">
        <f>IF(Z71&gt;0, (R71*SUMPRODUCT(K71:$K$98, X71:$X$98)-K71*$AZ$3)/Z71, 0)</f>
        <v>-6.8224312317783347E+27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8"/>
        <v>250000</v>
      </c>
      <c r="S72">
        <f t="shared" si="29"/>
        <v>-6.72339820109093E+28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-54.790260738450222</v>
      </c>
      <c r="AC72">
        <f t="shared" si="30"/>
        <v>-48.919875659330557</v>
      </c>
      <c r="AE72">
        <f t="shared" si="31"/>
        <v>0</v>
      </c>
      <c r="AF72">
        <f t="shared" si="32"/>
        <v>0</v>
      </c>
      <c r="AG72">
        <f t="shared" si="32"/>
        <v>-1.8190160018855079E-26</v>
      </c>
      <c r="AH72">
        <f t="shared" si="33"/>
        <v>-1.8057460685196799E-21</v>
      </c>
      <c r="AI72">
        <f t="shared" si="34"/>
        <v>-1.8057642586796989E-21</v>
      </c>
      <c r="AJ72">
        <f t="shared" si="35"/>
        <v>-5.8703850791196643</v>
      </c>
      <c r="AK72">
        <f t="shared" ref="AK72:AK79" si="49">G72*SUM(AB72:AB72, AE72:AF72)</f>
        <v>-3.8353182516915161</v>
      </c>
      <c r="AL72">
        <f t="shared" si="26"/>
        <v>-9.7057033308111809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-1.8556986660741093E-24</v>
      </c>
      <c r="AR72">
        <f t="shared" si="36"/>
        <v>-1.8557173594309832E-24</v>
      </c>
      <c r="AS72">
        <f t="shared" si="36"/>
        <v>-6.0327783349926698E-3</v>
      </c>
      <c r="AT72">
        <f t="shared" si="36"/>
        <v>-3.9414151788618804E-3</v>
      </c>
      <c r="AU72">
        <f t="shared" si="23"/>
        <v>-9.9741935138545502E-3</v>
      </c>
      <c r="AW72">
        <v>69</v>
      </c>
      <c r="AX72">
        <f>IF(Z72&gt;0, (R72*SUMPRODUCT(K72:$K$98, X72:$X$98)-K72*$AZ$3)/Z72, 0)</f>
        <v>-6.72339820109093E+28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8"/>
        <v>250000</v>
      </c>
      <c r="S73">
        <f t="shared" si="29"/>
        <v>-7.0343896596827791E+29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-48.919875659330557</v>
      </c>
      <c r="AC73">
        <f t="shared" si="30"/>
        <v>-43.678460410116564</v>
      </c>
      <c r="AE73">
        <f t="shared" si="31"/>
        <v>0</v>
      </c>
      <c r="AF73">
        <f t="shared" si="32"/>
        <v>0</v>
      </c>
      <c r="AG73">
        <f t="shared" si="32"/>
        <v>-1.5523187697597019E-27</v>
      </c>
      <c r="AH73">
        <f t="shared" si="33"/>
        <v>-1.6455939648906826E-22</v>
      </c>
      <c r="AI73">
        <f t="shared" si="34"/>
        <v>-1.6456094880783803E-22</v>
      </c>
      <c r="AJ73">
        <f t="shared" si="35"/>
        <v>-5.2414152492139934</v>
      </c>
      <c r="AK73">
        <f t="shared" si="49"/>
        <v>-3.4243912961531393</v>
      </c>
      <c r="AL73">
        <f t="shared" si="26"/>
        <v>-8.6658065453671327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-1.5099252260326697E-25</v>
      </c>
      <c r="AR73">
        <f t="shared" si="36"/>
        <v>-1.5099394694324348E-25</v>
      </c>
      <c r="AS73">
        <f t="shared" si="36"/>
        <v>-4.809293953278602E-3</v>
      </c>
      <c r="AT73">
        <f t="shared" si="36"/>
        <v>-3.1420720494753506E-3</v>
      </c>
      <c r="AU73">
        <f t="shared" si="23"/>
        <v>-7.951366002753953E-3</v>
      </c>
      <c r="AW73">
        <v>70</v>
      </c>
      <c r="AX73">
        <f>IF(Z73&gt;0, (R73*SUMPRODUCT(K73:$K$98, X73:$X$98)-K73*$AZ$3)/Z73, 0)</f>
        <v>-7.0343896596827791E+29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8"/>
        <v>250000</v>
      </c>
      <c r="S74">
        <f t="shared" si="29"/>
        <v>-7.8386575181100646E+30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-43.678460410116564</v>
      </c>
      <c r="AC74">
        <f t="shared" si="30"/>
        <v>-38.998625366175503</v>
      </c>
      <c r="AE74">
        <f t="shared" si="31"/>
        <v>0</v>
      </c>
      <c r="AF74">
        <f t="shared" si="32"/>
        <v>0</v>
      </c>
      <c r="AG74">
        <f t="shared" si="32"/>
        <v>-1.2437915955657878E-28</v>
      </c>
      <c r="AH74">
        <f t="shared" si="33"/>
        <v>-1.4124164225055262E-23</v>
      </c>
      <c r="AI74">
        <f t="shared" si="34"/>
        <v>-1.412428860421482E-23</v>
      </c>
      <c r="AJ74">
        <f t="shared" si="35"/>
        <v>-4.6798350439410612</v>
      </c>
      <c r="AK74">
        <f t="shared" si="49"/>
        <v>-3.0574922287081598</v>
      </c>
      <c r="AL74">
        <f t="shared" si="26"/>
        <v>-7.737327272649221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-1.157117577248589E-26</v>
      </c>
      <c r="AR74">
        <f t="shared" si="36"/>
        <v>-1.1571277669709312E-26</v>
      </c>
      <c r="AS74">
        <f t="shared" si="36"/>
        <v>-3.8339396948968412E-3</v>
      </c>
      <c r="AT74">
        <f t="shared" si="36"/>
        <v>-2.5048406006659362E-3</v>
      </c>
      <c r="AU74">
        <f t="shared" si="23"/>
        <v>-6.3387802955627778E-3</v>
      </c>
      <c r="AW74">
        <v>71</v>
      </c>
      <c r="AX74">
        <f>IF(Z74&gt;0, (R74*SUMPRODUCT(K74:$K$98, X74:$X$98)-K74*$AZ$3)/Z74, 0)</f>
        <v>-7.8386575181100646E+30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8"/>
        <v>250000</v>
      </c>
      <c r="S75">
        <f t="shared" si="29"/>
        <v>-9.3395037398180063E+31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-38.998625366175503</v>
      </c>
      <c r="AC75">
        <f t="shared" si="30"/>
        <v>-34.82020121979955</v>
      </c>
      <c r="AE75">
        <f t="shared" si="31"/>
        <v>0</v>
      </c>
      <c r="AF75">
        <f t="shared" si="32"/>
        <v>0</v>
      </c>
      <c r="AG75">
        <f t="shared" si="32"/>
        <v>-9.3206775728744647E-30</v>
      </c>
      <c r="AH75">
        <f t="shared" si="33"/>
        <v>-1.1381469038813853E-24</v>
      </c>
      <c r="AI75">
        <f t="shared" si="34"/>
        <v>-1.1381562245589582E-24</v>
      </c>
      <c r="AJ75">
        <f t="shared" si="35"/>
        <v>-4.1784241463759528</v>
      </c>
      <c r="AK75">
        <f t="shared" si="49"/>
        <v>-2.7299037756322853</v>
      </c>
      <c r="AL75">
        <f t="shared" si="26"/>
        <v>-6.9083279220082385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-8.3252068114029941E-28</v>
      </c>
      <c r="AR75">
        <f t="shared" si="36"/>
        <v>-8.3252749893931583E-28</v>
      </c>
      <c r="AS75">
        <f t="shared" si="36"/>
        <v>-3.0563932516715926E-3</v>
      </c>
      <c r="AT75">
        <f t="shared" si="36"/>
        <v>-1.9968435910921044E-3</v>
      </c>
      <c r="AU75">
        <f t="shared" si="23"/>
        <v>-5.0532368427636974E-3</v>
      </c>
      <c r="AW75">
        <v>72</v>
      </c>
      <c r="AX75">
        <f>IF(Z75&gt;0, (R75*SUMPRODUCT(K75:$K$98, X75:$X$98)-K75*$AZ$3)/Z75, 0)</f>
        <v>-9.3395037398180063E+31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8"/>
        <v>250000</v>
      </c>
      <c r="S76">
        <f t="shared" si="29"/>
        <v>-1.1955217831846434E+33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-34.82020121979955</v>
      </c>
      <c r="AC76">
        <f t="shared" si="30"/>
        <v>-31.089465374821028</v>
      </c>
      <c r="AE76">
        <f t="shared" si="31"/>
        <v>0</v>
      </c>
      <c r="AF76">
        <f t="shared" si="32"/>
        <v>0</v>
      </c>
      <c r="AG76">
        <f t="shared" si="32"/>
        <v>-6.5012335643112639E-31</v>
      </c>
      <c r="AH76">
        <f t="shared" si="33"/>
        <v>-8.577347440714593E-26</v>
      </c>
      <c r="AI76">
        <f t="shared" si="34"/>
        <v>-8.5774124530502358E-26</v>
      </c>
      <c r="AJ76">
        <f t="shared" si="35"/>
        <v>-3.730735844978522</v>
      </c>
      <c r="AK76">
        <f t="shared" si="49"/>
        <v>-2.4374140853859689</v>
      </c>
      <c r="AL76">
        <f t="shared" si="26"/>
        <v>-6.1681499303644909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-5.6018527552555377E-29</v>
      </c>
      <c r="AR76">
        <f t="shared" si="36"/>
        <v>-5.6018952147144861E-29</v>
      </c>
      <c r="AS76">
        <f t="shared" si="36"/>
        <v>-2.436537987620844E-3</v>
      </c>
      <c r="AT76">
        <f t="shared" si="36"/>
        <v>-1.5918714852456188E-3</v>
      </c>
      <c r="AU76">
        <f t="shared" si="23"/>
        <v>-4.0284094728664623E-3</v>
      </c>
      <c r="AW76">
        <v>73</v>
      </c>
      <c r="AX76">
        <f>IF(Z76&gt;0, (R76*SUMPRODUCT(K76:$K$98, X76:$X$98)-K76*$AZ$3)/Z76, 0)</f>
        <v>-1.1955217831846434E+33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8"/>
        <v>250000</v>
      </c>
      <c r="S77">
        <f t="shared" si="29"/>
        <v>-1.6533024574184667E+34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-31.089465374821028</v>
      </c>
      <c r="AC77">
        <f t="shared" si="30"/>
        <v>-27.758451227518773</v>
      </c>
      <c r="AE77">
        <f t="shared" si="31"/>
        <v>0</v>
      </c>
      <c r="AF77">
        <f t="shared" si="32"/>
        <v>0</v>
      </c>
      <c r="AG77">
        <f t="shared" si="32"/>
        <v>-4.1974248424668075E-32</v>
      </c>
      <c r="AH77">
        <f t="shared" si="33"/>
        <v>-6.0164787444214703E-27</v>
      </c>
      <c r="AI77">
        <f t="shared" si="34"/>
        <v>-6.0165207186698952E-27</v>
      </c>
      <c r="AJ77">
        <f t="shared" si="35"/>
        <v>-3.3310141473022554</v>
      </c>
      <c r="AK77">
        <f t="shared" si="49"/>
        <v>-2.1762625762374723</v>
      </c>
      <c r="AL77">
        <f t="shared" si="26"/>
        <v>-5.5072767235397277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-3.5083511149079321E-30</v>
      </c>
      <c r="AR77">
        <f t="shared" si="36"/>
        <v>-3.5083755910853633E-30</v>
      </c>
      <c r="AS77">
        <f t="shared" si="36"/>
        <v>-1.9423931661518225E-3</v>
      </c>
      <c r="AT77">
        <f t="shared" si="36"/>
        <v>-1.2690302018858568E-3</v>
      </c>
      <c r="AU77">
        <f t="shared" si="23"/>
        <v>-3.2114233680376795E-3</v>
      </c>
      <c r="AW77">
        <v>74</v>
      </c>
      <c r="AX77">
        <f>IF(Z77&gt;0, (R77*SUMPRODUCT(K77:$K$98, X77:$X$98)-K77*$AZ$3)/Z77, 0)</f>
        <v>-1.6533024574184667E+34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8"/>
        <v>250000</v>
      </c>
      <c r="S78">
        <f t="shared" si="29"/>
        <v>-2.4861115357906977E+35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-27.758451227518773</v>
      </c>
      <c r="AC78">
        <f t="shared" si="30"/>
        <v>-24.784331453141764</v>
      </c>
      <c r="AE78">
        <f t="shared" si="31"/>
        <v>0</v>
      </c>
      <c r="AF78">
        <f t="shared" si="32"/>
        <v>0</v>
      </c>
      <c r="AG78">
        <f t="shared" si="32"/>
        <v>-2.4922787148062532E-33</v>
      </c>
      <c r="AH78">
        <f t="shared" si="33"/>
        <v>-3.9062227225615139E-28</v>
      </c>
      <c r="AI78">
        <f t="shared" si="34"/>
        <v>-3.9062476453486622E-28</v>
      </c>
      <c r="AJ78">
        <f t="shared" si="35"/>
        <v>-2.9741197743770087</v>
      </c>
      <c r="AK78">
        <f t="shared" si="49"/>
        <v>-1.9430915859263143</v>
      </c>
      <c r="AL78">
        <f t="shared" si="26"/>
        <v>-4.9172113603033232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-2.0337597291920098E-31</v>
      </c>
      <c r="AR78">
        <f t="shared" si="36"/>
        <v>-2.0337727051445969E-31</v>
      </c>
      <c r="AS78">
        <f t="shared" si="36"/>
        <v>-1.5484639398531722E-3</v>
      </c>
      <c r="AT78">
        <f t="shared" si="36"/>
        <v>-1.0116631073707402E-3</v>
      </c>
      <c r="AU78">
        <f t="shared" si="23"/>
        <v>-2.5601270472239124E-3</v>
      </c>
      <c r="AW78">
        <v>75</v>
      </c>
      <c r="AX78">
        <f>IF(Z78&gt;0, (R78*SUMPRODUCT(K78:$K$98, X78:$X$98)-K78*$AZ$3)/Z78, 0)</f>
        <v>-2.4861115357906977E+35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-24.784331453141764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-2.4922787148062533E-29</v>
      </c>
      <c r="AI79">
        <f t="shared" si="34"/>
        <v>-2.4922787148062533E-29</v>
      </c>
      <c r="AJ79">
        <f t="shared" si="35"/>
        <v>-24.784331453141764</v>
      </c>
      <c r="AK79">
        <f t="shared" si="49"/>
        <v>-1.7349032017199237</v>
      </c>
      <c r="AL79">
        <f t="shared" si="26"/>
        <v>-26.519234654861688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-1.1585671952389083E-32</v>
      </c>
      <c r="AR79">
        <f t="shared" si="36"/>
        <v>-1.1585671952389083E-32</v>
      </c>
      <c r="AS79">
        <f t="shared" si="36"/>
        <v>-1.1521309076288495E-2</v>
      </c>
      <c r="AT79">
        <f t="shared" si="36"/>
        <v>-8.0649163534019473E-4</v>
      </c>
      <c r="AU79">
        <f t="shared" si="23"/>
        <v>-1.232780071162869E-2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85782.783745685127</v>
      </c>
      <c r="AO81" s="8">
        <f t="shared" si="50"/>
        <v>-8578.2783745685138</v>
      </c>
      <c r="AP81" s="8">
        <f t="shared" si="50"/>
        <v>-411.04563623526991</v>
      </c>
      <c r="AQ81" s="8">
        <f t="shared" si="50"/>
        <v>-47603.026697859343</v>
      </c>
      <c r="AR81" s="8">
        <f t="shared" si="50"/>
        <v>29190.433037021987</v>
      </c>
      <c r="AS81" s="8">
        <f t="shared" si="50"/>
        <v>-7463.7179619133631</v>
      </c>
      <c r="AT81" s="8">
        <f t="shared" si="50"/>
        <v>1739.233389609547</v>
      </c>
      <c r="AU81" s="8">
        <f t="shared" si="50"/>
        <v>23465.948464718196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0BE5-6F42-420B-B546-88CD683FBA04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152181.16973619614</v>
      </c>
      <c r="K3">
        <v>1</v>
      </c>
      <c r="L3" s="2">
        <v>0</v>
      </c>
      <c r="O3">
        <f>$C$3</f>
        <v>152181.16973619614</v>
      </c>
      <c r="P3" s="2">
        <f>O3*C5</f>
        <v>15218.116973619615</v>
      </c>
      <c r="Q3" s="4">
        <f>B8</f>
        <v>200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152181.16973619614</v>
      </c>
      <c r="AF3">
        <f t="shared" ref="AF3:AG34" si="4">-$Z3*P3</f>
        <v>-15218.116973619615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136763.05276257652</v>
      </c>
      <c r="AJ3">
        <f t="shared" ref="AJ3:AJ66" si="7">AB3-AC3</f>
        <v>0</v>
      </c>
      <c r="AL3">
        <f t="shared" ref="AL3:AL34" si="8">SUM(AI3:AK3)</f>
        <v>136763.05276257652</v>
      </c>
      <c r="AN3">
        <f t="shared" ref="AN3:AU34" si="9">AE3*$K3</f>
        <v>152181.16973619614</v>
      </c>
      <c r="AO3">
        <f t="shared" si="9"/>
        <v>-15218.116973619615</v>
      </c>
      <c r="AP3">
        <f t="shared" si="9"/>
        <v>-200</v>
      </c>
      <c r="AQ3">
        <f t="shared" si="9"/>
        <v>0</v>
      </c>
      <c r="AR3">
        <f t="shared" si="9"/>
        <v>136763.05276257652</v>
      </c>
      <c r="AS3">
        <f t="shared" si="9"/>
        <v>0</v>
      </c>
      <c r="AT3">
        <f t="shared" si="9"/>
        <v>0</v>
      </c>
      <c r="AU3">
        <f t="shared" si="9"/>
        <v>136763.05276257652</v>
      </c>
      <c r="AW3">
        <v>0</v>
      </c>
      <c r="AX3">
        <f>IF(Z3&gt;0, (R3*SUMPRODUCT(K3:$K$98, X3:$X$98)-K3*$AZ$3)/Z3, 0)</f>
        <v>0</v>
      </c>
      <c r="AZ3">
        <f>C6*ABS(SUMPRODUCT(X4:X69, K4:K69))/1</f>
        <v>95180.423522384328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250000</v>
      </c>
      <c r="S4">
        <f t="shared" si="1"/>
        <v>6572.4630448519911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6384.4318045148248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-4652.2365</v>
      </c>
      <c r="AI4">
        <f t="shared" si="6"/>
        <v>-4652.2365</v>
      </c>
      <c r="AJ4">
        <f t="shared" si="7"/>
        <v>-6384.4318045148248</v>
      </c>
      <c r="AK4">
        <f>G4*SUM(AB4, AE4:AF4)</f>
        <v>0</v>
      </c>
      <c r="AL4">
        <f t="shared" si="8"/>
        <v>-11036.668304514824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-4340.1777218024072</v>
      </c>
      <c r="AR4">
        <f t="shared" si="9"/>
        <v>-4340.1777218024072</v>
      </c>
      <c r="AS4">
        <f t="shared" si="9"/>
        <v>-5956.1822973363414</v>
      </c>
      <c r="AT4">
        <f t="shared" si="9"/>
        <v>0</v>
      </c>
      <c r="AU4">
        <f t="shared" si="9"/>
        <v>-10296.360019138747</v>
      </c>
      <c r="AW4">
        <v>1</v>
      </c>
      <c r="AX4">
        <f>IF(Z4&gt;0, (R4*SUMPRODUCT(K4:$K$98, X4:$X$98)-K4*$AZ$3)/Z4, 0)</f>
        <v>6572.4630448519911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250000</v>
      </c>
      <c r="S5">
        <f t="shared" si="1"/>
        <v>10052.040512533815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6384.4318045148248</v>
      </c>
      <c r="AC5">
        <f t="shared" si="2"/>
        <v>9450.7025211414875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-5374.9058369480699</v>
      </c>
      <c r="AI5">
        <f t="shared" si="6"/>
        <v>-5398.4102749508747</v>
      </c>
      <c r="AJ5">
        <f t="shared" si="7"/>
        <v>-3066.2707166266628</v>
      </c>
      <c r="AK5">
        <f>G5*SUM(AB5, AE5:AF5)</f>
        <v>261.76170398510783</v>
      </c>
      <c r="AL5">
        <f t="shared" si="8"/>
        <v>-8202.9192875924291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-4596.1250754081884</v>
      </c>
      <c r="AR5">
        <f t="shared" si="9"/>
        <v>-4616.2239087952694</v>
      </c>
      <c r="AS5">
        <f t="shared" si="9"/>
        <v>-2621.9926741413906</v>
      </c>
      <c r="AT5">
        <f t="shared" si="9"/>
        <v>223.83453179724111</v>
      </c>
      <c r="AU5">
        <f t="shared" si="9"/>
        <v>-7014.3820511394188</v>
      </c>
      <c r="AW5">
        <v>2</v>
      </c>
      <c r="AX5">
        <f>IF(Z5&gt;0, (R5*SUMPRODUCT(K5:$K$98, X5:$X$98)-K5*$AZ$3)/Z5, 0)</f>
        <v>10052.040512533815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250000</v>
      </c>
      <c r="S6">
        <f t="shared" si="1"/>
        <v>14143.210803607784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9450.7025211414875</v>
      </c>
      <c r="AC6">
        <f t="shared" si="2"/>
        <v>12820.987410387606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-6065.9875176187797</v>
      </c>
      <c r="AI6">
        <f t="shared" si="6"/>
        <v>-6088.6503124897954</v>
      </c>
      <c r="AJ6">
        <f t="shared" si="7"/>
        <v>-3370.2848892461188</v>
      </c>
      <c r="AK6">
        <f>G6*SUM(AB6, AE6:AF6)</f>
        <v>552.86609748677711</v>
      </c>
      <c r="AL6">
        <f t="shared" si="8"/>
        <v>-8906.069104249138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-4679.3636097575027</v>
      </c>
      <c r="AR6">
        <f t="shared" si="9"/>
        <v>-4696.8459170169253</v>
      </c>
      <c r="AS6">
        <f t="shared" si="9"/>
        <v>-2599.8715657503944</v>
      </c>
      <c r="AT6">
        <f t="shared" si="9"/>
        <v>426.48645255765825</v>
      </c>
      <c r="AU6">
        <f t="shared" si="9"/>
        <v>-6870.2310302096621</v>
      </c>
      <c r="AW6">
        <v>3</v>
      </c>
      <c r="AX6">
        <f>IF(Z6&gt;0, (R6*SUMPRODUCT(K6:$K$98, X6:$X$98)-K6*$AZ$3)/Z6, 0)</f>
        <v>14143.210803607784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250000</v>
      </c>
      <c r="S7">
        <f t="shared" si="1"/>
        <v>16958.098302884006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12820.987410387606</v>
      </c>
      <c r="AC7">
        <f t="shared" si="2"/>
        <v>14761.797134717344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-6740.0221630317301</v>
      </c>
      <c r="AI7">
        <f t="shared" si="6"/>
        <v>-6761.7843277377324</v>
      </c>
      <c r="AJ7">
        <f t="shared" si="7"/>
        <v>-1940.8097243297379</v>
      </c>
      <c r="AK7">
        <f>G7*SUM(AB7, AE7:AF7)</f>
        <v>629.5104818500314</v>
      </c>
      <c r="AL7">
        <f t="shared" si="8"/>
        <v>-8073.083570217439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-4730.5256077174581</v>
      </c>
      <c r="AR7">
        <f t="shared" si="9"/>
        <v>-4745.7995155668659</v>
      </c>
      <c r="AS7">
        <f t="shared" si="9"/>
        <v>-1362.1691262390682</v>
      </c>
      <c r="AT7">
        <f t="shared" si="9"/>
        <v>441.82576595247178</v>
      </c>
      <c r="AU7">
        <f t="shared" si="9"/>
        <v>-5666.1428758534621</v>
      </c>
      <c r="AW7">
        <v>4</v>
      </c>
      <c r="AX7">
        <f>IF(Z7&gt;0, (R7*SUMPRODUCT(K7:$K$98, X7:$X$98)-K7*$AZ$3)/Z7, 0)</f>
        <v>16958.098302884006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250000</v>
      </c>
      <c r="S8">
        <f t="shared" si="1"/>
        <v>17398.08632048242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14761.797134717344</v>
      </c>
      <c r="AC8">
        <f t="shared" si="2"/>
        <v>14477.319362922421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-7415.0889725000388</v>
      </c>
      <c r="AI8">
        <f t="shared" si="6"/>
        <v>-7435.8920066617311</v>
      </c>
      <c r="AJ8">
        <f t="shared" si="7"/>
        <v>284.47777179492368</v>
      </c>
      <c r="AK8">
        <f t="shared" ref="AK8:AK69" si="22">G8*SUM(AB8:AB8, AE8:AF8)</f>
        <v>314.42627896947943</v>
      </c>
      <c r="AL8">
        <f t="shared" si="8"/>
        <v>-6836.987955897328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-4857.9532901021685</v>
      </c>
      <c r="AR8">
        <f t="shared" si="9"/>
        <v>-4871.5822794001651</v>
      </c>
      <c r="AS8">
        <f t="shared" si="9"/>
        <v>186.37399127338335</v>
      </c>
      <c r="AT8">
        <f t="shared" si="9"/>
        <v>205.99458510601934</v>
      </c>
      <c r="AU8">
        <f t="shared" si="9"/>
        <v>-4479.2137030207632</v>
      </c>
      <c r="AW8">
        <v>5</v>
      </c>
      <c r="AX8">
        <f>IF(Z8&gt;0, (R8*SUMPRODUCT(K8:$K$98, X8:$X$98)-K8*$AZ$3)/Z8, 0)</f>
        <v>17398.08632048242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250000</v>
      </c>
      <c r="S9">
        <f t="shared" si="1"/>
        <v>16331.712264487314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14477.319362922421</v>
      </c>
      <c r="AC9">
        <f t="shared" si="2"/>
        <v>12920.57962419161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-8166.4345138462613</v>
      </c>
      <c r="AI9">
        <f t="shared" si="6"/>
        <v>-8186.2128742149516</v>
      </c>
      <c r="AJ9">
        <f t="shared" si="7"/>
        <v>1556.7397387308101</v>
      </c>
      <c r="AK9">
        <f t="shared" si="22"/>
        <v>85.416184241242277</v>
      </c>
      <c r="AL9">
        <f t="shared" si="8"/>
        <v>-6544.0569512428992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-5066.9505070973373</v>
      </c>
      <c r="AR9">
        <f t="shared" si="9"/>
        <v>-5079.2221995880782</v>
      </c>
      <c r="AS9">
        <f t="shared" si="9"/>
        <v>965.89560538404032</v>
      </c>
      <c r="AT9">
        <f t="shared" si="9"/>
        <v>52.997373250427309</v>
      </c>
      <c r="AU9">
        <f t="shared" si="9"/>
        <v>-4060.3292209536103</v>
      </c>
      <c r="AW9">
        <v>6</v>
      </c>
      <c r="AX9">
        <f>IF(Z9&gt;0, (R9*SUMPRODUCT(K9:$K$98, X9:$X$98)-K9*$AZ$3)/Z9, 0)</f>
        <v>16331.712264487314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250000</v>
      </c>
      <c r="S10">
        <f t="shared" si="1"/>
        <v>14555.573173091219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12920.57962419161</v>
      </c>
      <c r="AC10">
        <f t="shared" si="2"/>
        <v>10884.568585743553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-8857.2968425473427</v>
      </c>
      <c r="AI10">
        <f t="shared" si="6"/>
        <v>-8875.991689628092</v>
      </c>
      <c r="AJ10">
        <f t="shared" si="7"/>
        <v>2036.0110384480577</v>
      </c>
      <c r="AK10">
        <f t="shared" si="22"/>
        <v>52.974376459185606</v>
      </c>
      <c r="AL10">
        <f t="shared" si="8"/>
        <v>-6787.0062747208485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-5213.5502631323379</v>
      </c>
      <c r="AR10">
        <f t="shared" si="9"/>
        <v>-5224.5543568925086</v>
      </c>
      <c r="AS10">
        <f t="shared" si="9"/>
        <v>1198.4295066471323</v>
      </c>
      <c r="AT10">
        <f t="shared" si="9"/>
        <v>31.181587253727905</v>
      </c>
      <c r="AU10">
        <f t="shared" si="9"/>
        <v>-3994.9432629916487</v>
      </c>
      <c r="AW10">
        <v>7</v>
      </c>
      <c r="AX10">
        <f>IF(Z10&gt;0, (R10*SUMPRODUCT(K10:$K$98, X10:$X$98)-K10*$AZ$3)/Z10, 0)</f>
        <v>14555.573173091219</v>
      </c>
    </row>
    <row r="11" spans="1:52" x14ac:dyDescent="0.25">
      <c r="A11" t="s">
        <v>33</v>
      </c>
      <c r="C11" s="12">
        <f>AU71</f>
        <v>40766.510145629734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250000</v>
      </c>
      <c r="S11">
        <f t="shared" si="1"/>
        <v>12039.861512005687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10884.568585743553</v>
      </c>
      <c r="AC11">
        <f t="shared" si="2"/>
        <v>8460.5445276066166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-9401.2069328894395</v>
      </c>
      <c r="AI11">
        <f t="shared" si="6"/>
        <v>-9418.7747108060921</v>
      </c>
      <c r="AJ11">
        <f t="shared" si="7"/>
        <v>2424.0240581369362</v>
      </c>
      <c r="AK11">
        <f t="shared" si="22"/>
        <v>26.122964605784524</v>
      </c>
      <c r="AL11">
        <f t="shared" si="8"/>
        <v>-6968.6276880633714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-5258.1762328629866</v>
      </c>
      <c r="AR11">
        <f t="shared" si="9"/>
        <v>-5268.0020427791997</v>
      </c>
      <c r="AS11">
        <f t="shared" si="9"/>
        <v>1355.7775912572415</v>
      </c>
      <c r="AT11">
        <f t="shared" si="9"/>
        <v>14.610799719929171</v>
      </c>
      <c r="AU11">
        <f t="shared" si="9"/>
        <v>-3897.6136518020289</v>
      </c>
      <c r="AW11">
        <v>8</v>
      </c>
      <c r="AX11">
        <f>IF(Z11&gt;0, (R11*SUMPRODUCT(K11:$K$98, X11:$X$98)-K11*$AZ$3)/Z11, 0)</f>
        <v>12039.861512005687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250000</v>
      </c>
      <c r="S12">
        <f t="shared" si="1"/>
        <v>8913.7009123346525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8460.5445276066166</v>
      </c>
      <c r="AC12">
        <f t="shared" si="2"/>
        <v>5848.1942775465068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-9898.3822892807384</v>
      </c>
      <c r="AI12">
        <f t="shared" si="6"/>
        <v>-9914.7845511892956</v>
      </c>
      <c r="AJ12">
        <f t="shared" si="7"/>
        <v>2612.3502500601098</v>
      </c>
      <c r="AK12">
        <f t="shared" si="22"/>
        <v>19.459252413495218</v>
      </c>
      <c r="AL12">
        <f t="shared" si="8"/>
        <v>-7282.9750487156907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-5261.0954135146203</v>
      </c>
      <c r="AR12">
        <f t="shared" si="9"/>
        <v>-5269.8133900865923</v>
      </c>
      <c r="AS12">
        <f t="shared" si="9"/>
        <v>1388.4919290264856</v>
      </c>
      <c r="AT12">
        <f t="shared" si="9"/>
        <v>10.342799523304951</v>
      </c>
      <c r="AU12">
        <f t="shared" si="9"/>
        <v>-3870.9786615368016</v>
      </c>
      <c r="AW12">
        <v>9</v>
      </c>
      <c r="AX12">
        <f>IF(Z12&gt;0, (R12*SUMPRODUCT(K12:$K$98, X12:$X$98)-K12*$AZ$3)/Z12, 0)</f>
        <v>8913.7009123346525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250000</v>
      </c>
      <c r="S13">
        <f t="shared" si="1"/>
        <v>5075.6686666512023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5848.1942775465068</v>
      </c>
      <c r="AC13">
        <f t="shared" si="2"/>
        <v>3087.715936961351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-10298.197700467721</v>
      </c>
      <c r="AI13">
        <f t="shared" si="6"/>
        <v>-10313.406119987147</v>
      </c>
      <c r="AJ13">
        <f t="shared" si="7"/>
        <v>2760.4783405851558</v>
      </c>
      <c r="AK13">
        <f t="shared" si="22"/>
        <v>11.696388555093014</v>
      </c>
      <c r="AL13">
        <f t="shared" si="8"/>
        <v>-7541.2313908468977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-5203.0433031172779</v>
      </c>
      <c r="AR13">
        <f t="shared" si="9"/>
        <v>-5210.7271782605903</v>
      </c>
      <c r="AS13">
        <f t="shared" si="9"/>
        <v>1394.6992241884773</v>
      </c>
      <c r="AT13">
        <f t="shared" si="9"/>
        <v>5.909462792646746</v>
      </c>
      <c r="AU13">
        <f t="shared" si="9"/>
        <v>-3810.1184912794665</v>
      </c>
      <c r="AW13">
        <v>10</v>
      </c>
      <c r="AX13">
        <f>IF(Z13&gt;0, (R13*SUMPRODUCT(K13:$K$98, X13:$X$98)-K13*$AZ$3)/Z13, 0)</f>
        <v>5075.6686666512023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250000</v>
      </c>
      <c r="S14">
        <f t="shared" si="1"/>
        <v>452.0183013452563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3087.715936961351</v>
      </c>
      <c r="AC14">
        <f t="shared" si="2"/>
        <v>252.99295610747504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-10639.286365737529</v>
      </c>
      <c r="AI14">
        <f t="shared" si="6"/>
        <v>-10653.278772425187</v>
      </c>
      <c r="AJ14">
        <f t="shared" si="7"/>
        <v>2834.7229808538759</v>
      </c>
      <c r="AK14">
        <f t="shared" si="22"/>
        <v>5.5578886865304318</v>
      </c>
      <c r="AL14">
        <f t="shared" si="8"/>
        <v>-7812.9979028847802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-5110.6430317198065</v>
      </c>
      <c r="AR14">
        <f t="shared" si="9"/>
        <v>-5117.3643655834712</v>
      </c>
      <c r="AS14">
        <f t="shared" si="9"/>
        <v>1361.6756567067534</v>
      </c>
      <c r="AT14">
        <f t="shared" si="9"/>
        <v>2.669764128011801</v>
      </c>
      <c r="AU14">
        <f t="shared" si="9"/>
        <v>-3753.0189447487064</v>
      </c>
      <c r="AW14">
        <v>11</v>
      </c>
      <c r="AX14">
        <f>IF(Z14&gt;0, (R14*SUMPRODUCT(K14:$K$98, X14:$X$98)-K14*$AZ$3)/Z14, 0)</f>
        <v>452.0183013452563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250000</v>
      </c>
      <c r="S15">
        <f t="shared" si="1"/>
        <v>-4920.7201490544949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252.99295610747504</v>
      </c>
      <c r="AC15">
        <f t="shared" si="2"/>
        <v>-2511.1199530343438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-10945.941564426259</v>
      </c>
      <c r="AI15">
        <f t="shared" si="6"/>
        <v>-10958.699452890598</v>
      </c>
      <c r="AJ15">
        <f t="shared" si="7"/>
        <v>2764.1129091418188</v>
      </c>
      <c r="AK15">
        <f t="shared" si="22"/>
        <v>1.0372711200406477</v>
      </c>
      <c r="AL15">
        <f t="shared" si="8"/>
        <v>-8193.5492726287393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-4988.0909196598132</v>
      </c>
      <c r="AR15">
        <f t="shared" si="9"/>
        <v>-4993.9047189778921</v>
      </c>
      <c r="AS15">
        <f t="shared" si="9"/>
        <v>1259.6126538637764</v>
      </c>
      <c r="AT15">
        <f t="shared" si="9"/>
        <v>0.47268685152818263</v>
      </c>
      <c r="AU15">
        <f t="shared" si="9"/>
        <v>-3733.8193782625885</v>
      </c>
      <c r="AW15">
        <v>12</v>
      </c>
      <c r="AX15">
        <f>IF(Z15&gt;0, (R15*SUMPRODUCT(K15:$K$98, X15:$X$98)-K15*$AZ$3)/Z15, 0)</f>
        <v>-4920.7201490544949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250000</v>
      </c>
      <c r="S16">
        <f t="shared" si="1"/>
        <v>-11190.49853606022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-2511.1199530343438</v>
      </c>
      <c r="AC16">
        <f t="shared" si="2"/>
        <v>-5156.3370283695476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-11108.562422188048</v>
      </c>
      <c r="AI16">
        <f t="shared" si="6"/>
        <v>-11120.081875525524</v>
      </c>
      <c r="AJ16">
        <f t="shared" si="7"/>
        <v>2645.2170753352038</v>
      </c>
      <c r="AK16">
        <f t="shared" si="22"/>
        <v>-17.828951666543841</v>
      </c>
      <c r="AL16">
        <f t="shared" si="8"/>
        <v>-8492.6937518568648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-4788.7594561927081</v>
      </c>
      <c r="AR16">
        <f t="shared" si="9"/>
        <v>-4793.7253454773399</v>
      </c>
      <c r="AS16">
        <f t="shared" si="9"/>
        <v>1140.3193142158898</v>
      </c>
      <c r="AT16">
        <f t="shared" si="9"/>
        <v>-7.6858334717218604</v>
      </c>
      <c r="AU16">
        <f t="shared" si="9"/>
        <v>-3661.0918647331728</v>
      </c>
      <c r="AW16">
        <v>13</v>
      </c>
      <c r="AX16">
        <f>IF(Z16&gt;0, (R16*SUMPRODUCT(K16:$K$98, X16:$X$98)-K16*$AZ$3)/Z16, 0)</f>
        <v>-11190.49853606022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250000</v>
      </c>
      <c r="S17">
        <f t="shared" si="1"/>
        <v>-18178.138232769248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-5156.3370283695476</v>
      </c>
      <c r="AC17">
        <f t="shared" si="2"/>
        <v>-7484.3125179555382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-11112.458149275191</v>
      </c>
      <c r="AI17">
        <f t="shared" si="6"/>
        <v>-11122.751162264365</v>
      </c>
      <c r="AJ17">
        <f t="shared" si="7"/>
        <v>2327.9754895859905</v>
      </c>
      <c r="AK17">
        <f t="shared" si="22"/>
        <v>-71.157450991499758</v>
      </c>
      <c r="AL17">
        <f t="shared" si="8"/>
        <v>-8865.9331236698727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-4503.1386110264075</v>
      </c>
      <c r="AR17">
        <f t="shared" si="9"/>
        <v>-4507.3096831323901</v>
      </c>
      <c r="AS17">
        <f t="shared" si="9"/>
        <v>943.37329975560294</v>
      </c>
      <c r="AT17">
        <f t="shared" si="9"/>
        <v>-28.835372040788474</v>
      </c>
      <c r="AU17">
        <f t="shared" si="9"/>
        <v>-3592.7717554175752</v>
      </c>
      <c r="AW17">
        <v>14</v>
      </c>
      <c r="AX17">
        <f>IF(Z17&gt;0, (R17*SUMPRODUCT(K17:$K$98, X17:$X$98)-K17*$AZ$3)/Z17, 0)</f>
        <v>-18178.138232769248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250000</v>
      </c>
      <c r="S18">
        <f t="shared" si="1"/>
        <v>-25886.046193366023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-7484.3125179555382</v>
      </c>
      <c r="AC18">
        <f t="shared" si="2"/>
        <v>-9410.3401144699346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-11018.466294462842</v>
      </c>
      <c r="AI18">
        <f t="shared" si="6"/>
        <v>-11027.554530692678</v>
      </c>
      <c r="AJ18">
        <f t="shared" si="7"/>
        <v>1926.0275965143965</v>
      </c>
      <c r="AK18">
        <f t="shared" si="22"/>
        <v>-161.66115038783963</v>
      </c>
      <c r="AL18">
        <f t="shared" si="8"/>
        <v>-9263.1880845661199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-4166.7133044931425</v>
      </c>
      <c r="AR18">
        <f t="shared" si="9"/>
        <v>-4170.1500872359693</v>
      </c>
      <c r="AS18">
        <f t="shared" si="9"/>
        <v>728.34136773195257</v>
      </c>
      <c r="AT18">
        <f t="shared" si="9"/>
        <v>-61.133341804492616</v>
      </c>
      <c r="AU18">
        <f t="shared" si="9"/>
        <v>-3502.9420613085094</v>
      </c>
      <c r="AW18">
        <v>15</v>
      </c>
      <c r="AX18">
        <f>IF(Z18&gt;0, (R18*SUMPRODUCT(K18:$K$98, X18:$X$98)-K18*$AZ$3)/Z18, 0)</f>
        <v>-25886.046193366023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250000</v>
      </c>
      <c r="S19">
        <f t="shared" si="1"/>
        <v>-35213.988764846574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-9410.3401144699346</v>
      </c>
      <c r="AC19">
        <f t="shared" si="2"/>
        <v>-11150.20810148883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-10813.178740375621</v>
      </c>
      <c r="AI19">
        <f t="shared" si="6"/>
        <v>-10821.09477636912</v>
      </c>
      <c r="AJ19">
        <f t="shared" si="7"/>
        <v>1739.8679870188953</v>
      </c>
      <c r="AK19">
        <f t="shared" si="22"/>
        <v>-209.85058455267955</v>
      </c>
      <c r="AL19">
        <f t="shared" si="8"/>
        <v>-9291.0773739029046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-3813.3752870360436</v>
      </c>
      <c r="AR19">
        <f t="shared" si="9"/>
        <v>-3816.1669560497244</v>
      </c>
      <c r="AS19">
        <f t="shared" si="9"/>
        <v>613.58179159928784</v>
      </c>
      <c r="AT19">
        <f t="shared" si="9"/>
        <v>-74.005900791709081</v>
      </c>
      <c r="AU19">
        <f t="shared" si="9"/>
        <v>-3276.5910652421458</v>
      </c>
      <c r="AW19">
        <v>16</v>
      </c>
      <c r="AX19">
        <f>IF(Z19&gt;0, (R19*SUMPRODUCT(K19:$K$98, X19:$X$98)-K19*$AZ$3)/Z19, 0)</f>
        <v>-35213.988764846574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250000</v>
      </c>
      <c r="S20">
        <f t="shared" si="1"/>
        <v>-48751.128575288414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-11150.20810148883</v>
      </c>
      <c r="AC20">
        <f t="shared" si="2"/>
        <v>-13234.804613506942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-10499.534636154411</v>
      </c>
      <c r="AI20">
        <f t="shared" si="6"/>
        <v>-10506.32155832436</v>
      </c>
      <c r="AJ20">
        <f t="shared" si="7"/>
        <v>2084.5965120181118</v>
      </c>
      <c r="AK20">
        <f t="shared" si="22"/>
        <v>-47.945894836401969</v>
      </c>
      <c r="AL20">
        <f t="shared" si="8"/>
        <v>-8469.6709411426509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-3512.0606722394646</v>
      </c>
      <c r="AR20">
        <f t="shared" si="9"/>
        <v>-3514.3308759451174</v>
      </c>
      <c r="AS20">
        <f t="shared" si="9"/>
        <v>697.29084964739604</v>
      </c>
      <c r="AT20">
        <f t="shared" si="9"/>
        <v>-16.03774809889395</v>
      </c>
      <c r="AU20">
        <f t="shared" si="9"/>
        <v>-2833.0777743966155</v>
      </c>
      <c r="AW20">
        <v>17</v>
      </c>
      <c r="AX20">
        <f>IF(Z20&gt;0, (R20*SUMPRODUCT(K20:$K$98, X20:$X$98)-K20*$AZ$3)/Z20, 0)</f>
        <v>-48751.128575288414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250000</v>
      </c>
      <c r="S21">
        <f t="shared" si="1"/>
        <v>-66460.411020201587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-13234.804613506942</v>
      </c>
      <c r="AC21">
        <f t="shared" si="2"/>
        <v>-15184.657792912109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-10071.34544564142</v>
      </c>
      <c r="AI21">
        <f t="shared" si="6"/>
        <v>-10077.057364045106</v>
      </c>
      <c r="AJ21">
        <f t="shared" si="7"/>
        <v>1949.8531794051669</v>
      </c>
      <c r="AK21">
        <f t="shared" si="22"/>
        <v>-21.175687381611109</v>
      </c>
      <c r="AL21">
        <f t="shared" si="8"/>
        <v>-8148.37987202155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-3203.5305827984589</v>
      </c>
      <c r="AR21">
        <f t="shared" si="9"/>
        <v>-3205.3474508019863</v>
      </c>
      <c r="AS21">
        <f t="shared" si="9"/>
        <v>620.21646719451223</v>
      </c>
      <c r="AT21">
        <f t="shared" si="9"/>
        <v>-6.7356404866569672</v>
      </c>
      <c r="AU21">
        <f t="shared" si="9"/>
        <v>-2591.8666240941307</v>
      </c>
      <c r="AW21">
        <v>18</v>
      </c>
      <c r="AX21">
        <f>IF(Z21&gt;0, (R21*SUMPRODUCT(K21:$K$98, X21:$X$98)-K21*$AZ$3)/Z21, 0)</f>
        <v>-66460.411020201587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250000</v>
      </c>
      <c r="S22">
        <f t="shared" si="1"/>
        <v>-87070.360730116619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-15184.657792912109</v>
      </c>
      <c r="AC22">
        <f t="shared" si="2"/>
        <v>-16381.139757972391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-9513.7901425095679</v>
      </c>
      <c r="AI22">
        <f t="shared" si="6"/>
        <v>-9518.4935627149662</v>
      </c>
      <c r="AJ22">
        <f t="shared" si="7"/>
        <v>1196.4819650602822</v>
      </c>
      <c r="AK22">
        <f t="shared" si="22"/>
        <v>-318.87781365115433</v>
      </c>
      <c r="AL22">
        <f t="shared" si="8"/>
        <v>-8640.8894113058377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-2825.5661459752514</v>
      </c>
      <c r="AR22">
        <f t="shared" si="9"/>
        <v>-2826.9630471790406</v>
      </c>
      <c r="AS22">
        <f t="shared" si="9"/>
        <v>355.35143030309672</v>
      </c>
      <c r="AT22">
        <f t="shared" si="9"/>
        <v>-94.705721006963074</v>
      </c>
      <c r="AU22">
        <f t="shared" si="9"/>
        <v>-2566.3173378829069</v>
      </c>
      <c r="AW22">
        <v>19</v>
      </c>
      <c r="AX22">
        <f>IF(Z22&gt;0, (R22*SUMPRODUCT(K22:$K$98, X22:$X$98)-K22*$AZ$3)/Z22, 0)</f>
        <v>-87070.360730116619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250000</v>
      </c>
      <c r="S23">
        <f t="shared" si="1"/>
        <v>-107246.92822306612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-16381.139757972391</v>
      </c>
      <c r="AC23">
        <f t="shared" si="2"/>
        <v>-16177.960504946366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-8851.916267326018</v>
      </c>
      <c r="AI23">
        <f t="shared" si="6"/>
        <v>-8855.6874617026297</v>
      </c>
      <c r="AJ23">
        <f t="shared" si="7"/>
        <v>-203.17925302602453</v>
      </c>
      <c r="AK23">
        <f t="shared" si="22"/>
        <v>-1146.6797830580674</v>
      </c>
      <c r="AL23">
        <f t="shared" si="8"/>
        <v>-10205.546497786721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-2347.313981421737</v>
      </c>
      <c r="AR23">
        <f t="shared" si="9"/>
        <v>-2348.3140109090873</v>
      </c>
      <c r="AS23">
        <f t="shared" si="9"/>
        <v>-53.878221049517627</v>
      </c>
      <c r="AT23">
        <f t="shared" si="9"/>
        <v>-304.07172929561932</v>
      </c>
      <c r="AU23">
        <f t="shared" si="9"/>
        <v>-2706.2639612542243</v>
      </c>
      <c r="AW23">
        <v>20</v>
      </c>
      <c r="AX23">
        <f>IF(Z23&gt;0, (R23*SUMPRODUCT(K23:$K$98, X23:$X$98)-K23*$AZ$3)/Z23, 0)</f>
        <v>-107246.92822306612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250000</v>
      </c>
      <c r="S24">
        <f t="shared" si="1"/>
        <v>-135009.65625984044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-16177.960504946366</v>
      </c>
      <c r="AC24">
        <f t="shared" si="2"/>
        <v>-15821.037522974102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-8038.7021819644197</v>
      </c>
      <c r="AI24">
        <f t="shared" si="6"/>
        <v>-8041.6317941790685</v>
      </c>
      <c r="AJ24">
        <f t="shared" si="7"/>
        <v>-356.9229819722641</v>
      </c>
      <c r="AK24">
        <f t="shared" si="22"/>
        <v>-1132.4572353462459</v>
      </c>
      <c r="AL24">
        <f t="shared" si="8"/>
        <v>-9531.0120114975798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-1903.2761477006629</v>
      </c>
      <c r="AR24">
        <f t="shared" si="9"/>
        <v>-1903.9697747220325</v>
      </c>
      <c r="AS24">
        <f t="shared" si="9"/>
        <v>-84.506551278653987</v>
      </c>
      <c r="AT24">
        <f t="shared" si="9"/>
        <v>-268.12522662692243</v>
      </c>
      <c r="AU24">
        <f t="shared" si="9"/>
        <v>-2256.6015526276092</v>
      </c>
      <c r="AW24">
        <v>21</v>
      </c>
      <c r="AX24">
        <f>IF(Z24&gt;0, (R24*SUMPRODUCT(K24:$K$98, X24:$X$98)-K24*$AZ$3)/Z24, 0)</f>
        <v>-135009.65625984044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250000</v>
      </c>
      <c r="S25">
        <f t="shared" si="1"/>
        <v>-174620.64077041735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-15821.037522974102</v>
      </c>
      <c r="AC25">
        <f t="shared" si="2"/>
        <v>-15309.816381930126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-7084.4800715103238</v>
      </c>
      <c r="AI25">
        <f t="shared" si="6"/>
        <v>-7086.6719395956752</v>
      </c>
      <c r="AJ25">
        <f t="shared" si="7"/>
        <v>-511.22114104397588</v>
      </c>
      <c r="AK25">
        <f t="shared" si="22"/>
        <v>-1107.4726266081873</v>
      </c>
      <c r="AL25">
        <f t="shared" si="8"/>
        <v>-8705.3657072478381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-1497.6344654882623</v>
      </c>
      <c r="AR25">
        <f t="shared" si="9"/>
        <v>-1498.097818783817</v>
      </c>
      <c r="AS25">
        <f t="shared" si="9"/>
        <v>-108.07037250236391</v>
      </c>
      <c r="AT25">
        <f t="shared" si="9"/>
        <v>-234.11586431912198</v>
      </c>
      <c r="AU25">
        <f t="shared" si="9"/>
        <v>-1840.2840556053029</v>
      </c>
      <c r="AW25">
        <v>22</v>
      </c>
      <c r="AX25">
        <f>IF(Z25&gt;0, (R25*SUMPRODUCT(K25:$K$98, X25:$X$98)-K25*$AZ$3)/Z25, 0)</f>
        <v>-174620.64077041735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250000</v>
      </c>
      <c r="S26">
        <f t="shared" si="1"/>
        <v>-233703.43831316807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-15309.816381930126</v>
      </c>
      <c r="AC26">
        <f t="shared" si="2"/>
        <v>-14651.649696753531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-6026.158425155957</v>
      </c>
      <c r="AI26">
        <f t="shared" si="6"/>
        <v>-6027.7257587179392</v>
      </c>
      <c r="AJ26">
        <f t="shared" si="7"/>
        <v>-658.16668517659491</v>
      </c>
      <c r="AK26">
        <f t="shared" si="22"/>
        <v>-1071.6871467351089</v>
      </c>
      <c r="AL26">
        <f t="shared" si="8"/>
        <v>-7757.5795906296426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-1137.418703190988</v>
      </c>
      <c r="AR26">
        <f t="shared" si="9"/>
        <v>-1137.7145325372753</v>
      </c>
      <c r="AS26">
        <f t="shared" si="9"/>
        <v>-124.22691949352456</v>
      </c>
      <c r="AT26">
        <f t="shared" si="9"/>
        <v>-202.27762343210401</v>
      </c>
      <c r="AU26">
        <f t="shared" si="9"/>
        <v>-1464.2190754629037</v>
      </c>
      <c r="AW26">
        <v>23</v>
      </c>
      <c r="AX26">
        <f>IF(Z26&gt;0, (R26*SUMPRODUCT(K26:$K$98, X26:$X$98)-K26*$AZ$3)/Z26, 0)</f>
        <v>-233703.43831316807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250000</v>
      </c>
      <c r="S27">
        <f t="shared" si="1"/>
        <v>-326148.08805535187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-14651.649696753531</v>
      </c>
      <c r="AC27">
        <f t="shared" si="2"/>
        <v>-13864.245943993756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-4889.3393332626174</v>
      </c>
      <c r="AI27">
        <f t="shared" si="6"/>
        <v>-4890.4020595556531</v>
      </c>
      <c r="AJ27">
        <f t="shared" si="7"/>
        <v>-787.40375275977567</v>
      </c>
      <c r="AK27">
        <f t="shared" si="22"/>
        <v>-1025.6154787727473</v>
      </c>
      <c r="AL27">
        <f t="shared" si="8"/>
        <v>-6703.4212910881761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-823.97109573114551</v>
      </c>
      <c r="AR27">
        <f t="shared" si="9"/>
        <v>-824.1501906330227</v>
      </c>
      <c r="AS27">
        <f t="shared" si="9"/>
        <v>-132.69644193653269</v>
      </c>
      <c r="AT27">
        <f t="shared" si="9"/>
        <v>-172.84083845317613</v>
      </c>
      <c r="AU27">
        <f t="shared" si="9"/>
        <v>-1129.6874710227314</v>
      </c>
      <c r="AW27">
        <v>24</v>
      </c>
      <c r="AX27">
        <f>IF(Z27&gt;0, (R27*SUMPRODUCT(K27:$K$98, X27:$X$98)-K27*$AZ$3)/Z27, 0)</f>
        <v>-326148.08805535187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250000</v>
      </c>
      <c r="S28">
        <f t="shared" si="1"/>
        <v>-479084.33812061674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-13864.245943993756</v>
      </c>
      <c r="AC28">
        <f t="shared" si="2"/>
        <v>-12969.625561197432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-3753.0663004120283</v>
      </c>
      <c r="AI28">
        <f t="shared" si="6"/>
        <v>-3753.743092812093</v>
      </c>
      <c r="AJ28">
        <f t="shared" si="7"/>
        <v>-894.62038279632361</v>
      </c>
      <c r="AK28">
        <f t="shared" si="22"/>
        <v>-970.49721607956303</v>
      </c>
      <c r="AL28">
        <f t="shared" si="8"/>
        <v>-5618.8606916879799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-564.71589460829159</v>
      </c>
      <c r="AR28">
        <f t="shared" si="9"/>
        <v>-564.81773011959729</v>
      </c>
      <c r="AS28">
        <f t="shared" si="9"/>
        <v>-134.61162403397304</v>
      </c>
      <c r="AT28">
        <f t="shared" si="9"/>
        <v>-146.02864956930256</v>
      </c>
      <c r="AU28">
        <f t="shared" si="9"/>
        <v>-845.45800372287283</v>
      </c>
      <c r="AW28">
        <v>25</v>
      </c>
      <c r="AX28">
        <f>IF(Z28&gt;0, (R28*SUMPRODUCT(K28:$K$98, X28:$X$98)-K28*$AZ$3)/Z28, 0)</f>
        <v>-479084.33812061674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250000</v>
      </c>
      <c r="S29">
        <f t="shared" si="1"/>
        <v>-748914.10584935965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-12969.625561197432</v>
      </c>
      <c r="AC29">
        <f t="shared" si="2"/>
        <v>-11999.884778549056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-2694.4833906675872</v>
      </c>
      <c r="AI29">
        <f t="shared" si="6"/>
        <v>-2694.8839668045844</v>
      </c>
      <c r="AJ29">
        <f t="shared" si="7"/>
        <v>-969.7407826483759</v>
      </c>
      <c r="AK29">
        <f t="shared" si="22"/>
        <v>-907.87378928382032</v>
      </c>
      <c r="AL29">
        <f t="shared" si="8"/>
        <v>-4572.4985387367806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-361.99390917771956</v>
      </c>
      <c r="AR29">
        <f t="shared" si="9"/>
        <v>-362.04772510483093</v>
      </c>
      <c r="AS29">
        <f t="shared" si="9"/>
        <v>-130.28109878716785</v>
      </c>
      <c r="AT29">
        <f t="shared" si="9"/>
        <v>-121.9694963276111</v>
      </c>
      <c r="AU29">
        <f t="shared" si="9"/>
        <v>-614.29832021960988</v>
      </c>
      <c r="AW29">
        <v>26</v>
      </c>
      <c r="AX29">
        <f>IF(Z29&gt;0, (R29*SUMPRODUCT(K29:$K$98, X29:$X$98)-K29*$AZ$3)/Z29, 0)</f>
        <v>-748914.10584935965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250000</v>
      </c>
      <c r="S30">
        <f t="shared" si="1"/>
        <v>-1264650.5687571997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-11999.884778549056</v>
      </c>
      <c r="AC30">
        <f t="shared" si="2"/>
        <v>-10991.828083033322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-1792.8054959561102</v>
      </c>
      <c r="AI30">
        <f t="shared" si="6"/>
        <v>-1793.0227857821417</v>
      </c>
      <c r="AJ30">
        <f t="shared" si="7"/>
        <v>-1008.0566955157337</v>
      </c>
      <c r="AK30">
        <f t="shared" si="22"/>
        <v>-839.99193449843403</v>
      </c>
      <c r="AL30">
        <f t="shared" si="8"/>
        <v>-3641.0714157963098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-215.05072182330673</v>
      </c>
      <c r="AR30">
        <f t="shared" si="9"/>
        <v>-215.07678618669601</v>
      </c>
      <c r="AS30">
        <f t="shared" si="9"/>
        <v>-120.91848251160367</v>
      </c>
      <c r="AT30">
        <f t="shared" si="9"/>
        <v>-100.75876733259763</v>
      </c>
      <c r="AU30">
        <f t="shared" si="9"/>
        <v>-436.75403603089734</v>
      </c>
      <c r="AW30">
        <v>27</v>
      </c>
      <c r="AX30">
        <f>IF(Z30&gt;0, (R30*SUMPRODUCT(K30:$K$98, X30:$X$98)-K30*$AZ$3)/Z30, 0)</f>
        <v>-1264650.5687571997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250000</v>
      </c>
      <c r="S31">
        <f t="shared" si="1"/>
        <v>-2359432.8881462631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-10991.828083033322</v>
      </c>
      <c r="AC31">
        <f t="shared" si="2"/>
        <v>-9983.6193363803304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-1093.3282826848279</v>
      </c>
      <c r="AI31">
        <f t="shared" si="6"/>
        <v>-1093.4340667843305</v>
      </c>
      <c r="AJ31">
        <f t="shared" si="7"/>
        <v>-1008.208746652992</v>
      </c>
      <c r="AK31">
        <f t="shared" si="22"/>
        <v>-769.42796581233267</v>
      </c>
      <c r="AL31">
        <f t="shared" si="8"/>
        <v>-2871.0707792496555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-117.09552276722577</v>
      </c>
      <c r="AR31">
        <f t="shared" si="9"/>
        <v>-117.10685225044494</v>
      </c>
      <c r="AS31">
        <f t="shared" si="9"/>
        <v>-107.97921549958991</v>
      </c>
      <c r="AT31">
        <f t="shared" si="9"/>
        <v>-82.405779961415504</v>
      </c>
      <c r="AU31">
        <f t="shared" si="9"/>
        <v>-307.49184771145042</v>
      </c>
      <c r="AW31">
        <v>28</v>
      </c>
      <c r="AX31">
        <f>IF(Z31&gt;0, (R31*SUMPRODUCT(K31:$K$98, X31:$X$98)-K31*$AZ$3)/Z31, 0)</f>
        <v>-2359432.8881462631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250000</v>
      </c>
      <c r="S32">
        <f t="shared" si="1"/>
        <v>-5017164.0724722156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-9983.6193363803304</v>
      </c>
      <c r="AC32">
        <f t="shared" si="2"/>
        <v>-9008.5189051508605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-598.37757877474235</v>
      </c>
      <c r="AI32">
        <f t="shared" si="6"/>
        <v>-598.42246727537247</v>
      </c>
      <c r="AJ32">
        <f t="shared" si="7"/>
        <v>-975.1004312294699</v>
      </c>
      <c r="AK32">
        <f t="shared" si="22"/>
        <v>-698.85335354662323</v>
      </c>
      <c r="AL32">
        <f t="shared" si="8"/>
        <v>-2272.3762520514656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-57.219887093905406</v>
      </c>
      <c r="AR32">
        <f t="shared" si="9"/>
        <v>-57.224179559112962</v>
      </c>
      <c r="AS32">
        <f t="shared" si="9"/>
        <v>-93.244029454473718</v>
      </c>
      <c r="AT32">
        <f t="shared" si="9"/>
        <v>-66.827888282539462</v>
      </c>
      <c r="AU32">
        <f t="shared" si="9"/>
        <v>-217.29609729612613</v>
      </c>
      <c r="AW32">
        <v>29</v>
      </c>
      <c r="AX32">
        <f>IF(Z32&gt;0, (R32*SUMPRODUCT(K32:$K$98, X32:$X$98)-K32*$AZ$3)/Z32, 0)</f>
        <v>-5017164.0724722156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250000</v>
      </c>
      <c r="S33">
        <f t="shared" si="1"/>
        <v>-12733582.024194133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-9008.5189051508605</v>
      </c>
      <c r="AC33">
        <f t="shared" si="2"/>
        <v>-8090.5638333191464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-285.55310999385409</v>
      </c>
      <c r="AI33">
        <f t="shared" si="6"/>
        <v>-285.56899429847857</v>
      </c>
      <c r="AJ33">
        <f t="shared" si="7"/>
        <v>-917.95507183171412</v>
      </c>
      <c r="AK33">
        <f t="shared" si="22"/>
        <v>-630.59632336056029</v>
      </c>
      <c r="AL33">
        <f t="shared" si="8"/>
        <v>-1834.120389490753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-24.380384817599506</v>
      </c>
      <c r="AR33">
        <f t="shared" si="9"/>
        <v>-24.381741011756567</v>
      </c>
      <c r="AS33">
        <f t="shared" si="9"/>
        <v>-78.374554901559534</v>
      </c>
      <c r="AT33">
        <f t="shared" si="9"/>
        <v>-53.840005554219907</v>
      </c>
      <c r="AU33">
        <f t="shared" si="9"/>
        <v>-156.59630146753602</v>
      </c>
      <c r="AW33">
        <v>30</v>
      </c>
      <c r="AX33">
        <f>IF(Z33&gt;0, (R33*SUMPRODUCT(K33:$K$98, X33:$X$98)-K33*$AZ$3)/Z33, 0)</f>
        <v>-12733582.024194133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250000</v>
      </c>
      <c r="S34">
        <f t="shared" si="1"/>
        <v>-41053389.657493301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-8090.5638333191464</v>
      </c>
      <c r="AC34">
        <f t="shared" si="2"/>
        <v>-7244.2522905245842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-113.13979145859422</v>
      </c>
      <c r="AI34">
        <f t="shared" si="6"/>
        <v>-113.14420294102658</v>
      </c>
      <c r="AJ34">
        <f t="shared" si="7"/>
        <v>-846.31154279456223</v>
      </c>
      <c r="AK34">
        <f t="shared" si="22"/>
        <v>-566.33946833234029</v>
      </c>
      <c r="AL34">
        <f t="shared" si="8"/>
        <v>-1525.795214067929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-8.6248393199919118</v>
      </c>
      <c r="AR34">
        <f t="shared" si="9"/>
        <v>-8.6251756148237444</v>
      </c>
      <c r="AS34">
        <f t="shared" si="9"/>
        <v>-64.5157727193521</v>
      </c>
      <c r="AT34">
        <f t="shared" si="9"/>
        <v>-43.173023849206011</v>
      </c>
      <c r="AU34">
        <f t="shared" ref="AU34:AU69" si="23">AL34*$K34</f>
        <v>-116.31397218338185</v>
      </c>
      <c r="AW34">
        <v>31</v>
      </c>
      <c r="AX34">
        <f>IF(Z34&gt;0, (R34*SUMPRODUCT(K34:$K$98, X34:$X$98)-K34*$AZ$3)/Z34, 0)</f>
        <v>-41053389.657493301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250000</v>
      </c>
      <c r="S35">
        <f t="shared" si="1"/>
        <v>-185174164.82359901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-7244.2522905245842</v>
      </c>
      <c r="AC35">
        <f t="shared" si="2"/>
        <v>-6475.4736230480057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-34.931266428926584</v>
      </c>
      <c r="AI35">
        <f t="shared" ref="AI35:AI66" si="25">SUM(AE35:AH35)</f>
        <v>-34.932140669891737</v>
      </c>
      <c r="AJ35">
        <f t="shared" si="7"/>
        <v>-768.77866747657845</v>
      </c>
      <c r="AK35">
        <f t="shared" si="22"/>
        <v>-507.09766033672093</v>
      </c>
      <c r="AL35">
        <f t="shared" ref="AL35:AL69" si="26">SUM(AI35:AK35)</f>
        <v>-1310.8084684831911</v>
      </c>
      <c r="AN35">
        <f t="shared" ref="AN35:AT69" si="27">AE35*$K35</f>
        <v>0</v>
      </c>
      <c r="AO35">
        <f t="shared" si="27"/>
        <v>0</v>
      </c>
      <c r="AP35">
        <f t="shared" si="27"/>
        <v>-5.9504357351109686E-5</v>
      </c>
      <c r="AQ35">
        <f t="shared" si="27"/>
        <v>-2.3775625292935074</v>
      </c>
      <c r="AR35">
        <f t="shared" si="27"/>
        <v>-2.3776220336508587</v>
      </c>
      <c r="AS35">
        <f t="shared" si="27"/>
        <v>-52.326169073529179</v>
      </c>
      <c r="AT35">
        <f t="shared" si="27"/>
        <v>-34.515106927545865</v>
      </c>
      <c r="AU35">
        <f t="shared" si="23"/>
        <v>-89.218898034725896</v>
      </c>
      <c r="AW35">
        <v>32</v>
      </c>
      <c r="AX35">
        <f>IF(Z35&gt;0, (R35*SUMPRODUCT(K35:$K$98, X35:$X$98)-K35*$AZ$3)/Z35, 0)</f>
        <v>-185174164.82359901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250000</v>
      </c>
      <c r="S36">
        <f t="shared" si="1"/>
        <v>-843841979.9702934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-6475.4736230480057</v>
      </c>
      <c r="AC36">
        <f t="shared" si="2"/>
        <v>-5783.7409116517883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-6.9414713399596666</v>
      </c>
      <c r="AI36">
        <f t="shared" si="25"/>
        <v>-6.9416426913811691</v>
      </c>
      <c r="AJ36">
        <f t="shared" si="7"/>
        <v>-691.73271139621738</v>
      </c>
      <c r="AK36">
        <f t="shared" si="22"/>
        <v>-453.28315361336047</v>
      </c>
      <c r="AL36">
        <f t="shared" si="26"/>
        <v>-1151.957507700959</v>
      </c>
      <c r="AN36">
        <f t="shared" si="27"/>
        <v>0</v>
      </c>
      <c r="AO36">
        <f t="shared" si="27"/>
        <v>0</v>
      </c>
      <c r="AP36">
        <f t="shared" si="27"/>
        <v>-1.0413274224800103E-5</v>
      </c>
      <c r="AQ36">
        <f t="shared" si="27"/>
        <v>-0.42184327362341495</v>
      </c>
      <c r="AR36">
        <f t="shared" si="27"/>
        <v>-0.42185368689763975</v>
      </c>
      <c r="AS36">
        <f t="shared" si="27"/>
        <v>-42.037599401725224</v>
      </c>
      <c r="AT36">
        <f t="shared" si="27"/>
        <v>-27.546674189641802</v>
      </c>
      <c r="AU36">
        <f t="shared" si="23"/>
        <v>-70.006127278264657</v>
      </c>
      <c r="AW36">
        <v>33</v>
      </c>
      <c r="AX36">
        <f>IF(Z36&gt;0, (R36*SUMPRODUCT(K36:$K$98, X36:$X$98)-K36*$AZ$3)/Z36, 0)</f>
        <v>-843841979.9702934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250000</v>
      </c>
      <c r="S37">
        <f t="shared" si="1"/>
        <v>-3890913674.9378457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-5783.7409116517883</v>
      </c>
      <c r="AC37">
        <f t="shared" si="2"/>
        <v>-5164.4214389204917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-1.3645533199543192</v>
      </c>
      <c r="AI37">
        <f t="shared" si="25"/>
        <v>-1.3645865025296111</v>
      </c>
      <c r="AJ37">
        <f t="shared" si="7"/>
        <v>-619.31947273129663</v>
      </c>
      <c r="AK37">
        <f t="shared" si="22"/>
        <v>-404.86186381562521</v>
      </c>
      <c r="AL37">
        <f t="shared" si="26"/>
        <v>-1025.5459230494514</v>
      </c>
      <c r="AN37">
        <f t="shared" si="27"/>
        <v>0</v>
      </c>
      <c r="AO37">
        <f t="shared" si="27"/>
        <v>0</v>
      </c>
      <c r="AP37">
        <f t="shared" si="27"/>
        <v>-1.8004939215095573E-6</v>
      </c>
      <c r="AQ37">
        <f t="shared" si="27"/>
        <v>-7.404096687911961E-2</v>
      </c>
      <c r="AR37">
        <f t="shared" si="27"/>
        <v>-7.4042767373041121E-2</v>
      </c>
      <c r="AS37">
        <f t="shared" si="27"/>
        <v>-33.604412445844794</v>
      </c>
      <c r="AT37">
        <f t="shared" si="27"/>
        <v>-21.967894849572353</v>
      </c>
      <c r="AU37">
        <f t="shared" si="23"/>
        <v>-55.646350062790184</v>
      </c>
      <c r="AW37">
        <v>34</v>
      </c>
      <c r="AX37">
        <f>IF(Z37&gt;0, (R37*SUMPRODUCT(K37:$K$98, X37:$X$98)-K37*$AZ$3)/Z37, 0)</f>
        <v>-3890913674.9378457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250000</v>
      </c>
      <c r="S38">
        <f t="shared" si="1"/>
        <v>-18182718139.612759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-5164.4214389204917</v>
      </c>
      <c r="AC38">
        <f t="shared" si="2"/>
        <v>-4611.155019168692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-0.26510725204137975</v>
      </c>
      <c r="AI38">
        <f t="shared" si="25"/>
        <v>-0.26511359206571461</v>
      </c>
      <c r="AJ38">
        <f t="shared" si="7"/>
        <v>-553.26641975179973</v>
      </c>
      <c r="AK38">
        <f t="shared" si="22"/>
        <v>-361.50950072443447</v>
      </c>
      <c r="AL38">
        <f t="shared" si="26"/>
        <v>-915.04103406829995</v>
      </c>
      <c r="AN38">
        <f t="shared" si="27"/>
        <v>0</v>
      </c>
      <c r="AO38">
        <f t="shared" si="27"/>
        <v>0</v>
      </c>
      <c r="AP38">
        <f t="shared" si="27"/>
        <v>-3.0715279611386793E-7</v>
      </c>
      <c r="AQ38">
        <f t="shared" si="27"/>
        <v>-1.2843552237919015E-2</v>
      </c>
      <c r="AR38">
        <f t="shared" si="27"/>
        <v>-1.284385939071513E-2</v>
      </c>
      <c r="AS38">
        <f t="shared" si="27"/>
        <v>-26.803892043132532</v>
      </c>
      <c r="AT38">
        <f t="shared" si="27"/>
        <v>-17.513916052110016</v>
      </c>
      <c r="AU38">
        <f t="shared" si="23"/>
        <v>-44.330651954633261</v>
      </c>
      <c r="AW38">
        <v>35</v>
      </c>
      <c r="AX38">
        <f>IF(Z38&gt;0, (R38*SUMPRODUCT(K38:$K$98, X38:$X$98)-K38*$AZ$3)/Z38, 0)</f>
        <v>-18182718139.612759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250000</v>
      </c>
      <c r="S39">
        <f t="shared" si="1"/>
        <v>-86260918153.054214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-4611.155019168692</v>
      </c>
      <c r="AC39">
        <f t="shared" si="2"/>
        <v>-4117.1138799363953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-5.0834087953911443E-2</v>
      </c>
      <c r="AI39">
        <f t="shared" si="25"/>
        <v>-5.0835281169207575E-2</v>
      </c>
      <c r="AJ39">
        <f t="shared" si="7"/>
        <v>-494.0411392322967</v>
      </c>
      <c r="AK39">
        <f t="shared" si="22"/>
        <v>-322.78085134180844</v>
      </c>
      <c r="AL39">
        <f t="shared" si="26"/>
        <v>-816.87282585527441</v>
      </c>
      <c r="AN39">
        <f t="shared" si="27"/>
        <v>0</v>
      </c>
      <c r="AO39">
        <f t="shared" si="27"/>
        <v>0</v>
      </c>
      <c r="AP39">
        <f t="shared" si="27"/>
        <v>-5.1613622104552142E-8</v>
      </c>
      <c r="AQ39">
        <f t="shared" si="27"/>
        <v>-2.1988751017467038E-3</v>
      </c>
      <c r="AR39">
        <f t="shared" si="27"/>
        <v>-2.1989267153688084E-3</v>
      </c>
      <c r="AS39">
        <f t="shared" si="27"/>
        <v>-21.370202634133925</v>
      </c>
      <c r="AT39">
        <f t="shared" si="27"/>
        <v>-13.962181793831013</v>
      </c>
      <c r="AU39">
        <f t="shared" si="23"/>
        <v>-35.334583354680312</v>
      </c>
      <c r="AW39">
        <v>36</v>
      </c>
      <c r="AX39">
        <f>IF(Z39&gt;0, (R39*SUMPRODUCT(K39:$K$98, X39:$X$98)-K39*$AZ$3)/Z39, 0)</f>
        <v>-86260918153.054214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250000</v>
      </c>
      <c r="S40">
        <f t="shared" si="1"/>
        <v>-415504785676.021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-4117.1138799363953</v>
      </c>
      <c r="AC40">
        <f t="shared" si="2"/>
        <v>-3675.9964513253049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-9.6010660212413161E-3</v>
      </c>
      <c r="AI40">
        <f t="shared" si="25"/>
        <v>-9.60128719778236E-3</v>
      </c>
      <c r="AJ40">
        <f t="shared" si="7"/>
        <v>-441.11742861109042</v>
      </c>
      <c r="AK40">
        <f t="shared" si="22"/>
        <v>-288.1979715955477</v>
      </c>
      <c r="AL40">
        <f t="shared" si="26"/>
        <v>-729.32500149383588</v>
      </c>
      <c r="AN40">
        <f t="shared" si="27"/>
        <v>0</v>
      </c>
      <c r="AO40">
        <f t="shared" si="27"/>
        <v>0</v>
      </c>
      <c r="AP40">
        <f t="shared" si="27"/>
        <v>-8.5421376391854321E-9</v>
      </c>
      <c r="AQ40">
        <f t="shared" si="27"/>
        <v>-3.708061761394548E-4</v>
      </c>
      <c r="AR40">
        <f t="shared" si="27"/>
        <v>-3.7081471827709396E-4</v>
      </c>
      <c r="AS40">
        <f t="shared" si="27"/>
        <v>-17.036552667158894</v>
      </c>
      <c r="AT40">
        <f t="shared" si="27"/>
        <v>-11.130596079858606</v>
      </c>
      <c r="AU40">
        <f t="shared" si="23"/>
        <v>-28.167519561735777</v>
      </c>
      <c r="AW40">
        <v>37</v>
      </c>
      <c r="AX40">
        <f>IF(Z40&gt;0, (R40*SUMPRODUCT(K40:$K$98, X40:$X$98)-K40*$AZ$3)/Z40, 0)</f>
        <v>-415504785676.021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250000</v>
      </c>
      <c r="S41">
        <f t="shared" si="1"/>
        <v>-2035113508723.9553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-3675.9964513253049</v>
      </c>
      <c r="AC41">
        <f t="shared" si="2"/>
        <v>-3282.140011875953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-1.7864589418308445E-3</v>
      </c>
      <c r="AI41">
        <f t="shared" si="25"/>
        <v>-1.7864992607122953E-3</v>
      </c>
      <c r="AJ41">
        <f t="shared" si="7"/>
        <v>-393.85643944935191</v>
      </c>
      <c r="AK41">
        <f t="shared" si="22"/>
        <v>-257.31975159277135</v>
      </c>
      <c r="AL41">
        <f t="shared" si="26"/>
        <v>-651.17797754138405</v>
      </c>
      <c r="AN41">
        <f t="shared" si="27"/>
        <v>0</v>
      </c>
      <c r="AO41">
        <f t="shared" si="27"/>
        <v>0</v>
      </c>
      <c r="AP41">
        <f t="shared" si="27"/>
        <v>-1.3903301972505215E-9</v>
      </c>
      <c r="AQ41">
        <f t="shared" si="27"/>
        <v>-6.1603093231008864E-5</v>
      </c>
      <c r="AR41">
        <f t="shared" si="27"/>
        <v>-6.1604483561206107E-5</v>
      </c>
      <c r="AS41">
        <f t="shared" si="27"/>
        <v>-13.581490394716837</v>
      </c>
      <c r="AT41">
        <f t="shared" si="27"/>
        <v>-8.8732476724620373</v>
      </c>
      <c r="AU41">
        <f t="shared" si="23"/>
        <v>-22.454799671662439</v>
      </c>
      <c r="AW41">
        <v>38</v>
      </c>
      <c r="AX41">
        <f>IF(Z41&gt;0, (R41*SUMPRODUCT(K41:$K$98, X41:$X$98)-K41*$AZ$3)/Z41, 0)</f>
        <v>-2035113508723.9553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250000</v>
      </c>
      <c r="S42">
        <f t="shared" si="1"/>
        <v>-10146841923254.133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-3282.140011875953</v>
      </c>
      <c r="AC42">
        <f t="shared" si="2"/>
        <v>-2930.4822071794674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-3.2695509673463878E-4</v>
      </c>
      <c r="AI42">
        <f t="shared" si="25"/>
        <v>-3.2696231691760146E-4</v>
      </c>
      <c r="AJ42">
        <f t="shared" si="7"/>
        <v>-351.65780469648553</v>
      </c>
      <c r="AK42">
        <f t="shared" si="22"/>
        <v>-229.74980083131672</v>
      </c>
      <c r="AL42">
        <f t="shared" si="26"/>
        <v>-581.40793249011915</v>
      </c>
      <c r="AN42">
        <f t="shared" si="27"/>
        <v>0</v>
      </c>
      <c r="AO42">
        <f t="shared" si="27"/>
        <v>0</v>
      </c>
      <c r="AP42">
        <f t="shared" si="27"/>
        <v>-2.2230010130518291E-10</v>
      </c>
      <c r="AQ42">
        <f t="shared" si="27"/>
        <v>-1.0066524837644742E-5</v>
      </c>
      <c r="AR42">
        <f t="shared" si="27"/>
        <v>-1.0066747137746048E-5</v>
      </c>
      <c r="AS42">
        <f t="shared" si="27"/>
        <v>-10.827089287437795</v>
      </c>
      <c r="AT42">
        <f t="shared" si="27"/>
        <v>-7.073699415028444</v>
      </c>
      <c r="AU42">
        <f t="shared" si="23"/>
        <v>-17.900798769213377</v>
      </c>
      <c r="AW42">
        <v>39</v>
      </c>
      <c r="AX42">
        <f>IF(Z42&gt;0, (R42*SUMPRODUCT(K42:$K$98, X42:$X$98)-K42*$AZ$3)/Z42, 0)</f>
        <v>-10146841923254.133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250000</v>
      </c>
      <c r="S43">
        <f t="shared" si="1"/>
        <v>-51547405699808.633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-2930.4822071794674</v>
      </c>
      <c r="AC43">
        <f t="shared" si="2"/>
        <v>-2616.5019794785117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-5.8790026345640003E-5</v>
      </c>
      <c r="AI43">
        <f t="shared" si="25"/>
        <v>-5.879129532413851E-5</v>
      </c>
      <c r="AJ43">
        <f t="shared" si="7"/>
        <v>-313.98022770095577</v>
      </c>
      <c r="AK43">
        <f t="shared" si="22"/>
        <v>-205.13375450256274</v>
      </c>
      <c r="AL43">
        <f t="shared" si="26"/>
        <v>-519.11404099481388</v>
      </c>
      <c r="AN43">
        <f t="shared" si="27"/>
        <v>0</v>
      </c>
      <c r="AO43">
        <f t="shared" si="27"/>
        <v>0</v>
      </c>
      <c r="AP43">
        <f t="shared" si="27"/>
        <v>-3.4884114115290776E-11</v>
      </c>
      <c r="AQ43">
        <f t="shared" si="27"/>
        <v>-1.6161329685982624E-6</v>
      </c>
      <c r="AR43">
        <f t="shared" si="27"/>
        <v>-1.6161678527123777E-6</v>
      </c>
      <c r="AS43">
        <f t="shared" si="27"/>
        <v>-8.6312905269370823</v>
      </c>
      <c r="AT43">
        <f t="shared" si="27"/>
        <v>-5.6391099686676771</v>
      </c>
      <c r="AU43">
        <f t="shared" si="23"/>
        <v>-14.270402111772613</v>
      </c>
      <c r="AW43">
        <v>40</v>
      </c>
      <c r="AX43">
        <f>IF(Z43&gt;0, (R43*SUMPRODUCT(K43:$K$98, X43:$X$98)-K43*$AZ$3)/Z43, 0)</f>
        <v>-51547405699808.633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250000</v>
      </c>
      <c r="S44">
        <f t="shared" si="1"/>
        <v>-267290052539647.34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-2616.5019794785117</v>
      </c>
      <c r="AC44">
        <f t="shared" si="2"/>
        <v>-2336.162483087965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-1.037784277902943E-5</v>
      </c>
      <c r="AI44">
        <f t="shared" si="25"/>
        <v>-1.0378061283465051E-5</v>
      </c>
      <c r="AJ44">
        <f t="shared" si="7"/>
        <v>-280.33949639054663</v>
      </c>
      <c r="AK44">
        <f t="shared" si="22"/>
        <v>-183.15513856349583</v>
      </c>
      <c r="AL44">
        <f t="shared" si="26"/>
        <v>-463.49464533210374</v>
      </c>
      <c r="AN44">
        <f t="shared" si="27"/>
        <v>0</v>
      </c>
      <c r="AO44">
        <f t="shared" si="27"/>
        <v>0</v>
      </c>
      <c r="AP44">
        <f t="shared" si="27"/>
        <v>-5.3630972216790218E-12</v>
      </c>
      <c r="AQ44">
        <f t="shared" si="27"/>
        <v>-2.5471967933801214E-7</v>
      </c>
      <c r="AR44">
        <f t="shared" si="27"/>
        <v>-2.5472504243523382E-7</v>
      </c>
      <c r="AS44">
        <f t="shared" si="27"/>
        <v>-6.880812144376903</v>
      </c>
      <c r="AT44">
        <f t="shared" si="27"/>
        <v>-4.4954639569482859</v>
      </c>
      <c r="AU44">
        <f t="shared" si="23"/>
        <v>-11.376276356050232</v>
      </c>
      <c r="AW44">
        <v>41</v>
      </c>
      <c r="AX44">
        <f>IF(Z44&gt;0, (R44*SUMPRODUCT(K44:$K$98, X44:$X$98)-K44*$AZ$3)/Z44, 0)</f>
        <v>-267290052539647.34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250000</v>
      </c>
      <c r="S45">
        <f t="shared" si="1"/>
        <v>-1416139403218447.5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-2336.162483087965</v>
      </c>
      <c r="AC45">
        <f t="shared" si="2"/>
        <v>-2085.8593601224352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-1.7949640343958834E-6</v>
      </c>
      <c r="AI45">
        <f t="shared" si="25"/>
        <v>-1.7950008573837083E-6</v>
      </c>
      <c r="AJ45">
        <f t="shared" si="7"/>
        <v>-250.30312296552984</v>
      </c>
      <c r="AK45">
        <f t="shared" si="22"/>
        <v>-163.53137381615755</v>
      </c>
      <c r="AL45">
        <f t="shared" si="26"/>
        <v>-413.83449857668825</v>
      </c>
      <c r="AN45">
        <f t="shared" si="27"/>
        <v>0</v>
      </c>
      <c r="AO45">
        <f t="shared" si="27"/>
        <v>0</v>
      </c>
      <c r="AP45">
        <f t="shared" si="27"/>
        <v>-8.0696818716996494E-13</v>
      </c>
      <c r="AQ45">
        <f t="shared" si="27"/>
        <v>-3.9336266784213127E-8</v>
      </c>
      <c r="AR45">
        <f t="shared" si="27"/>
        <v>-3.9337073752400299E-8</v>
      </c>
      <c r="AS45">
        <f t="shared" si="27"/>
        <v>-5.4853413401163618</v>
      </c>
      <c r="AT45">
        <f t="shared" si="27"/>
        <v>-3.5837563453945558</v>
      </c>
      <c r="AU45">
        <f t="shared" si="23"/>
        <v>-9.0690977248479907</v>
      </c>
      <c r="AW45">
        <v>42</v>
      </c>
      <c r="AX45">
        <f>IF(Z45&gt;0, (R45*SUMPRODUCT(K45:$K$98, X45:$X$98)-K45*$AZ$3)/Z45, 0)</f>
        <v>-1416139403218447.5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250000</v>
      </c>
      <c r="S46">
        <f t="shared" si="1"/>
        <v>-7679868891944693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-2085.8593601224352</v>
      </c>
      <c r="AC46">
        <f t="shared" si="2"/>
        <v>-1862.3744287151201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-3.0392237691027351E-7</v>
      </c>
      <c r="AI46">
        <f t="shared" si="25"/>
        <v>-3.0392843943052911E-7</v>
      </c>
      <c r="AJ46">
        <f t="shared" si="7"/>
        <v>-223.48493140731512</v>
      </c>
      <c r="AK46">
        <f t="shared" si="22"/>
        <v>-146.01015520857047</v>
      </c>
      <c r="AL46">
        <f t="shared" si="26"/>
        <v>-369.49508691981401</v>
      </c>
      <c r="AN46">
        <f t="shared" si="27"/>
        <v>0</v>
      </c>
      <c r="AO46">
        <f t="shared" si="27"/>
        <v>0</v>
      </c>
      <c r="AP46">
        <f t="shared" si="27"/>
        <v>-1.1862400144721732E-13</v>
      </c>
      <c r="AQ46">
        <f t="shared" si="27"/>
        <v>-5.946782354262338E-9</v>
      </c>
      <c r="AR46">
        <f t="shared" si="27"/>
        <v>-5.9469009782637847E-9</v>
      </c>
      <c r="AS46">
        <f t="shared" si="27"/>
        <v>-4.3728805362986281</v>
      </c>
      <c r="AT46">
        <f t="shared" si="27"/>
        <v>-2.8569486174878662</v>
      </c>
      <c r="AU46">
        <f t="shared" si="23"/>
        <v>-7.229829159733395</v>
      </c>
      <c r="AW46">
        <v>43</v>
      </c>
      <c r="AX46">
        <f>IF(Z46&gt;0, (R46*SUMPRODUCT(K46:$K$98, X46:$X$98)-K46*$AZ$3)/Z46, 0)</f>
        <v>-7679868891944693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250000</v>
      </c>
      <c r="S47">
        <f t="shared" si="1"/>
        <v>-4.2715280208665024E+16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-1862.3744287151201</v>
      </c>
      <c r="AC47">
        <f t="shared" si="2"/>
        <v>-1662.8343113579854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-5.0286869275145855E-8</v>
      </c>
      <c r="AI47">
        <f t="shared" si="25"/>
        <v>-5.0287842483271402E-8</v>
      </c>
      <c r="AJ47">
        <f t="shared" si="7"/>
        <v>-199.5401173571347</v>
      </c>
      <c r="AK47">
        <f t="shared" si="22"/>
        <v>-130.36621001005841</v>
      </c>
      <c r="AL47">
        <f t="shared" si="26"/>
        <v>-329.90632741748095</v>
      </c>
      <c r="AN47">
        <f t="shared" si="27"/>
        <v>0</v>
      </c>
      <c r="AO47">
        <f t="shared" si="27"/>
        <v>0</v>
      </c>
      <c r="AP47">
        <f t="shared" si="27"/>
        <v>-1.7002276343799839E-14</v>
      </c>
      <c r="AQ47">
        <f t="shared" si="27"/>
        <v>-8.7852867792579734E-10</v>
      </c>
      <c r="AR47">
        <f t="shared" si="27"/>
        <v>-8.7854568020214114E-10</v>
      </c>
      <c r="AS47">
        <f t="shared" si="27"/>
        <v>-3.4860335913089817</v>
      </c>
      <c r="AT47">
        <f t="shared" si="27"/>
        <v>-2.2775419463812159</v>
      </c>
      <c r="AU47">
        <f t="shared" si="23"/>
        <v>-5.7635755385687437</v>
      </c>
      <c r="AW47">
        <v>44</v>
      </c>
      <c r="AX47">
        <f>IF(Z47&gt;0, (R47*SUMPRODUCT(K47:$K$98, X47:$X$98)-K47*$AZ$3)/Z47, 0)</f>
        <v>-4.2715280208665024E+16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250000</v>
      </c>
      <c r="S48">
        <f t="shared" si="1"/>
        <v>-2.4394391860758026E+17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-1662.8343113579854</v>
      </c>
      <c r="AC48">
        <f t="shared" si="2"/>
        <v>-1484.673492284684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-8.1132288745216143E-9</v>
      </c>
      <c r="AI48">
        <f t="shared" si="25"/>
        <v>-8.1133810276784512E-9</v>
      </c>
      <c r="AJ48">
        <f t="shared" si="7"/>
        <v>-178.16081907330135</v>
      </c>
      <c r="AK48">
        <f t="shared" si="22"/>
        <v>-116.39840179505899</v>
      </c>
      <c r="AL48">
        <f t="shared" si="26"/>
        <v>-294.55922087647372</v>
      </c>
      <c r="AN48">
        <f t="shared" si="27"/>
        <v>0</v>
      </c>
      <c r="AO48">
        <f t="shared" si="27"/>
        <v>0</v>
      </c>
      <c r="AP48">
        <f t="shared" si="27"/>
        <v>-2.3733636641038825E-15</v>
      </c>
      <c r="AQ48">
        <f t="shared" si="27"/>
        <v>-1.2655434175504905E-10</v>
      </c>
      <c r="AR48">
        <f t="shared" si="27"/>
        <v>-1.2655671511871316E-10</v>
      </c>
      <c r="AS48">
        <f t="shared" si="27"/>
        <v>-2.7790446359978347</v>
      </c>
      <c r="AT48">
        <f t="shared" si="27"/>
        <v>-1.8156424955264174</v>
      </c>
      <c r="AU48">
        <f t="shared" si="23"/>
        <v>-4.5946871316508089</v>
      </c>
      <c r="AW48">
        <v>45</v>
      </c>
      <c r="AX48">
        <f>IF(Z48&gt;0, (R48*SUMPRODUCT(K48:$K$98, X48:$X$98)-K48*$AZ$3)/Z48, 0)</f>
        <v>-2.4394391860758026E+17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250000</v>
      </c>
      <c r="S49">
        <f t="shared" si="1"/>
        <v>-1.4332576994325693E+18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-1484.673492284684</v>
      </c>
      <c r="AC49">
        <f t="shared" si="2"/>
        <v>-1325.6013323971501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-1.2750945168861283E-9</v>
      </c>
      <c r="AI49">
        <f t="shared" si="25"/>
        <v>-1.2751176390597075E-9</v>
      </c>
      <c r="AJ49">
        <f t="shared" si="7"/>
        <v>-159.07215988753387</v>
      </c>
      <c r="AK49">
        <f t="shared" si="22"/>
        <v>-103.92714445992789</v>
      </c>
      <c r="AL49">
        <f t="shared" si="26"/>
        <v>-262.99930434873687</v>
      </c>
      <c r="AN49">
        <f t="shared" si="27"/>
        <v>0</v>
      </c>
      <c r="AO49">
        <f t="shared" si="27"/>
        <v>0</v>
      </c>
      <c r="AP49">
        <f t="shared" si="27"/>
        <v>-3.2202823826716339E-16</v>
      </c>
      <c r="AQ49">
        <f t="shared" si="27"/>
        <v>-1.7758557148246611E-11</v>
      </c>
      <c r="AR49">
        <f t="shared" si="27"/>
        <v>-1.7758879176484882E-11</v>
      </c>
      <c r="AS49">
        <f t="shared" si="27"/>
        <v>-2.215437369267637</v>
      </c>
      <c r="AT49">
        <f t="shared" si="27"/>
        <v>-1.4474190812558649</v>
      </c>
      <c r="AU49">
        <f t="shared" si="23"/>
        <v>-3.6628564505412609</v>
      </c>
      <c r="AW49">
        <v>46</v>
      </c>
      <c r="AX49">
        <f>IF(Z49&gt;0, (R49*SUMPRODUCT(K49:$K$98, X49:$X$98)-K49*$AZ$3)/Z49, 0)</f>
        <v>-1.4332576994325693E+18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250000</v>
      </c>
      <c r="S50">
        <f t="shared" si="1"/>
        <v>-8.6722778127066716E+18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-1325.6013323971501</v>
      </c>
      <c r="AC50">
        <f t="shared" si="2"/>
        <v>-1183.5726182117567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-1.9479009088023178E-10</v>
      </c>
      <c r="AI50">
        <f t="shared" si="25"/>
        <v>-1.9479350282298712E-10</v>
      </c>
      <c r="AJ50">
        <f t="shared" si="7"/>
        <v>-142.02871418539348</v>
      </c>
      <c r="AK50">
        <f t="shared" si="22"/>
        <v>-92.792093267800524</v>
      </c>
      <c r="AL50">
        <f t="shared" si="26"/>
        <v>-234.8208074533888</v>
      </c>
      <c r="AN50">
        <f t="shared" si="27"/>
        <v>0</v>
      </c>
      <c r="AO50">
        <f t="shared" si="27"/>
        <v>0</v>
      </c>
      <c r="AP50">
        <f t="shared" si="27"/>
        <v>-4.2427653404669153E-17</v>
      </c>
      <c r="AQ50">
        <f t="shared" si="27"/>
        <v>-2.4222230720648416E-12</v>
      </c>
      <c r="AR50">
        <f t="shared" si="27"/>
        <v>-2.4222654997182462E-12</v>
      </c>
      <c r="AS50">
        <f t="shared" si="27"/>
        <v>-1.7661331068790853</v>
      </c>
      <c r="AT50">
        <f t="shared" si="27"/>
        <v>-1.153873629827795</v>
      </c>
      <c r="AU50">
        <f t="shared" si="23"/>
        <v>-2.9200067367093023</v>
      </c>
      <c r="AW50">
        <v>47</v>
      </c>
      <c r="AX50">
        <f>IF(Z50&gt;0, (R50*SUMPRODUCT(K50:$K$98, X50:$X$98)-K50*$AZ$3)/Z50, 0)</f>
        <v>-8.6722778127066716E+18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250000</v>
      </c>
      <c r="S51">
        <f t="shared" si="1"/>
        <v>-5.4061132891586322E+19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-1183.5726182117567</v>
      </c>
      <c r="AC51">
        <f t="shared" si="2"/>
        <v>-1056.7612662604988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-2.8891352399897176E-11</v>
      </c>
      <c r="AI51">
        <f t="shared" si="25"/>
        <v>-2.8891841087984965E-11</v>
      </c>
      <c r="AJ51">
        <f t="shared" si="7"/>
        <v>-126.81135195125785</v>
      </c>
      <c r="AK51">
        <f t="shared" si="22"/>
        <v>-82.850083274822978</v>
      </c>
      <c r="AL51">
        <f t="shared" si="26"/>
        <v>-209.66143522610972</v>
      </c>
      <c r="AN51">
        <f t="shared" si="27"/>
        <v>0</v>
      </c>
      <c r="AO51">
        <f t="shared" si="27"/>
        <v>0</v>
      </c>
      <c r="AP51">
        <f t="shared" si="27"/>
        <v>-5.4257653343724522E-18</v>
      </c>
      <c r="AQ51">
        <f t="shared" si="27"/>
        <v>-3.2077249728683314E-13</v>
      </c>
      <c r="AR51">
        <f t="shared" si="27"/>
        <v>-3.2077792305216751E-13</v>
      </c>
      <c r="AS51">
        <f t="shared" si="27"/>
        <v>-1.4079504997443204</v>
      </c>
      <c r="AT51">
        <f t="shared" si="27"/>
        <v>-0.91986099316630254</v>
      </c>
      <c r="AU51">
        <f t="shared" si="23"/>
        <v>-2.3278114929109437</v>
      </c>
      <c r="AW51">
        <v>48</v>
      </c>
      <c r="AX51">
        <f>IF(Z51&gt;0, (R51*SUMPRODUCT(K51:$K$98, X51:$X$98)-K51*$AZ$3)/Z51, 0)</f>
        <v>-5.4061132891586322E+19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250000</v>
      </c>
      <c r="S52">
        <f t="shared" si="1"/>
        <v>-3.477778180768708E+20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-1056.7612662604988</v>
      </c>
      <c r="AC52">
        <f t="shared" si="2"/>
        <v>-943.53684487544581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-4.1597508374942659E-12</v>
      </c>
      <c r="AI52">
        <f t="shared" si="25"/>
        <v>-4.1598186636174281E-12</v>
      </c>
      <c r="AJ52">
        <f t="shared" si="7"/>
        <v>-113.22442138505301</v>
      </c>
      <c r="AK52">
        <f t="shared" si="22"/>
        <v>-73.973288638234919</v>
      </c>
      <c r="AL52">
        <f t="shared" si="26"/>
        <v>-187.19771002329207</v>
      </c>
      <c r="AN52">
        <f t="shared" si="27"/>
        <v>0</v>
      </c>
      <c r="AO52">
        <f t="shared" si="27"/>
        <v>0</v>
      </c>
      <c r="AP52">
        <f t="shared" si="27"/>
        <v>-6.7236984119256882E-19</v>
      </c>
      <c r="AQ52">
        <f t="shared" si="27"/>
        <v>-4.1236191597259372E-14</v>
      </c>
      <c r="AR52">
        <f t="shared" si="27"/>
        <v>-4.1236863967100568E-14</v>
      </c>
      <c r="AS52">
        <f t="shared" si="27"/>
        <v>-1.1224095182910852</v>
      </c>
      <c r="AT52">
        <f t="shared" si="27"/>
        <v>-0.73330755195017849</v>
      </c>
      <c r="AU52">
        <f t="shared" si="23"/>
        <v>-1.8557170702413048</v>
      </c>
      <c r="AW52">
        <v>49</v>
      </c>
      <c r="AX52">
        <f>IF(Z52&gt;0, (R52*SUMPRODUCT(K52:$K$98, X52:$X$98)-K52*$AZ$3)/Z52, 0)</f>
        <v>-3.477778180768708E+20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250000</v>
      </c>
      <c r="S53">
        <f t="shared" si="1"/>
        <v>-2.3124825688126854E+21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-943.53684487544581</v>
      </c>
      <c r="AC53">
        <f t="shared" si="2"/>
        <v>-842.44361149593362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-5.8040294776582981E-13</v>
      </c>
      <c r="AI53">
        <f t="shared" si="25"/>
        <v>-5.8041205533298358E-13</v>
      </c>
      <c r="AJ53">
        <f t="shared" si="7"/>
        <v>-101.09323337951218</v>
      </c>
      <c r="AK53">
        <f t="shared" si="22"/>
        <v>-66.047579141281219</v>
      </c>
      <c r="AL53">
        <f t="shared" si="26"/>
        <v>-167.14081252079399</v>
      </c>
      <c r="AN53">
        <f t="shared" si="27"/>
        <v>0</v>
      </c>
      <c r="AO53">
        <f t="shared" si="27"/>
        <v>0</v>
      </c>
      <c r="AP53">
        <f t="shared" si="27"/>
        <v>-8.0611237910330421E-20</v>
      </c>
      <c r="AQ53">
        <f t="shared" si="27"/>
        <v>-5.1371567528667235E-15</v>
      </c>
      <c r="AR53">
        <f t="shared" si="27"/>
        <v>-5.1372373641046337E-15</v>
      </c>
      <c r="AS53">
        <f t="shared" si="27"/>
        <v>-0.89477799608664799</v>
      </c>
      <c r="AT53">
        <f t="shared" si="27"/>
        <v>-0.58458829077660934</v>
      </c>
      <c r="AU53">
        <f t="shared" si="23"/>
        <v>-1.4793662868632627</v>
      </c>
      <c r="AW53">
        <v>50</v>
      </c>
      <c r="AX53">
        <f>IF(Z53&gt;0, (R53*SUMPRODUCT(K53:$K$98, X53:$X$98)-K53*$AZ$3)/Z53, 0)</f>
        <v>-2.3124825688126854E+21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250000</v>
      </c>
      <c r="S54">
        <f t="shared" si="1"/>
        <v>-1.591726109066399E+22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-842.44361149593362</v>
      </c>
      <c r="AC54">
        <f t="shared" si="2"/>
        <v>-752.18179597851213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-7.8350982266806164E-14</v>
      </c>
      <c r="AI54">
        <f t="shared" si="25"/>
        <v>-7.8352163660061727E-14</v>
      </c>
      <c r="AJ54">
        <f t="shared" si="7"/>
        <v>-90.261815517421496</v>
      </c>
      <c r="AK54">
        <f t="shared" si="22"/>
        <v>-58.971052804715356</v>
      </c>
      <c r="AL54">
        <f t="shared" si="26"/>
        <v>-149.23286832213694</v>
      </c>
      <c r="AN54">
        <f t="shared" si="27"/>
        <v>0</v>
      </c>
      <c r="AO54">
        <f t="shared" si="27"/>
        <v>0</v>
      </c>
      <c r="AP54">
        <f t="shared" si="27"/>
        <v>-9.3361898154757886E-21</v>
      </c>
      <c r="AQ54">
        <f t="shared" si="27"/>
        <v>-6.1918386551691277E-16</v>
      </c>
      <c r="AR54">
        <f t="shared" si="27"/>
        <v>-6.191932017067283E-16</v>
      </c>
      <c r="AS54">
        <f t="shared" si="27"/>
        <v>-0.71331154024764598</v>
      </c>
      <c r="AT54">
        <f t="shared" si="27"/>
        <v>-0.46603020629512854</v>
      </c>
      <c r="AU54">
        <f t="shared" si="23"/>
        <v>-1.1793417465427751</v>
      </c>
      <c r="AW54">
        <v>51</v>
      </c>
      <c r="AX54">
        <f>IF(Z54&gt;0, (R54*SUMPRODUCT(K54:$K$98, X54:$X$98)-K54*$AZ$3)/Z54, 0)</f>
        <v>-1.591726109066399E+22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250000</v>
      </c>
      <c r="S55">
        <f t="shared" si="1"/>
        <v>-1.1357361444244125E+23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-752.18179597851213</v>
      </c>
      <c r="AC55">
        <f t="shared" si="2"/>
        <v>-671.59088926652862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-1.0217476957876649E-14</v>
      </c>
      <c r="AI55">
        <f t="shared" si="25"/>
        <v>-1.0217624789503865E-14</v>
      </c>
      <c r="AJ55">
        <f t="shared" si="7"/>
        <v>-80.590906711983507</v>
      </c>
      <c r="AK55">
        <f t="shared" si="22"/>
        <v>-52.652725718495851</v>
      </c>
      <c r="AL55">
        <f t="shared" si="26"/>
        <v>-133.24363243047938</v>
      </c>
      <c r="AN55">
        <f t="shared" si="27"/>
        <v>0</v>
      </c>
      <c r="AO55">
        <f t="shared" si="27"/>
        <v>0</v>
      </c>
      <c r="AP55">
        <f t="shared" si="27"/>
        <v>-1.0430965770958553E-21</v>
      </c>
      <c r="AQ55">
        <f t="shared" si="27"/>
        <v>-7.209428349083635E-17</v>
      </c>
      <c r="AR55">
        <f t="shared" si="27"/>
        <v>-7.2095326587413454E-17</v>
      </c>
      <c r="AS55">
        <f t="shared" si="27"/>
        <v>-0.56864759267191178</v>
      </c>
      <c r="AT55">
        <f t="shared" si="27"/>
        <v>-0.37151642721231543</v>
      </c>
      <c r="AU55">
        <f t="shared" si="23"/>
        <v>-0.94016401988422738</v>
      </c>
      <c r="AW55">
        <v>52</v>
      </c>
      <c r="AX55">
        <f>IF(Z55&gt;0, (R55*SUMPRODUCT(K55:$K$98, X55:$X$98)-K55*$AZ$3)/Z55, 0)</f>
        <v>-1.1357361444244125E+23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250000</v>
      </c>
      <c r="S56">
        <f t="shared" si="1"/>
        <v>-8.413491138981356E+23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-671.59088926652862</v>
      </c>
      <c r="AC56">
        <f t="shared" si="2"/>
        <v>-599.63472255940053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-1.2853565615872596E-15</v>
      </c>
      <c r="AI56">
        <f t="shared" si="25"/>
        <v>-1.2853743792420433E-15</v>
      </c>
      <c r="AJ56">
        <f t="shared" si="7"/>
        <v>-71.956166707128091</v>
      </c>
      <c r="AK56">
        <f t="shared" si="22"/>
        <v>-47.011362248657008</v>
      </c>
      <c r="AL56">
        <f t="shared" si="26"/>
        <v>-118.9675289557851</v>
      </c>
      <c r="AN56">
        <f t="shared" si="27"/>
        <v>0</v>
      </c>
      <c r="AO56">
        <f t="shared" si="27"/>
        <v>0</v>
      </c>
      <c r="AP56">
        <f t="shared" si="27"/>
        <v>-1.1225086091735514E-22</v>
      </c>
      <c r="AQ56">
        <f t="shared" si="27"/>
        <v>-8.0977200633701679E-18</v>
      </c>
      <c r="AR56">
        <f t="shared" si="27"/>
        <v>-8.0978323142310843E-18</v>
      </c>
      <c r="AS56">
        <f t="shared" si="27"/>
        <v>-0.45332237936217423</v>
      </c>
      <c r="AT56">
        <f t="shared" si="27"/>
        <v>-0.29617062118328713</v>
      </c>
      <c r="AU56">
        <f t="shared" si="23"/>
        <v>-0.74949300054546131</v>
      </c>
      <c r="AW56">
        <v>53</v>
      </c>
      <c r="AX56">
        <f>IF(Z56&gt;0, (R56*SUMPRODUCT(K56:$K$98, X56:$X$98)-K56*$AZ$3)/Z56, 0)</f>
        <v>-8.413491138981356E+23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250000</v>
      </c>
      <c r="S57">
        <f t="shared" si="1"/>
        <v>-6.4821984955374539E+24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-599.63472255940053</v>
      </c>
      <c r="AC57">
        <f t="shared" si="2"/>
        <v>-535.38814514232183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-1.5574638098993623E-16</v>
      </c>
      <c r="AI57">
        <f t="shared" si="25"/>
        <v>-1.5574844583007307E-16</v>
      </c>
      <c r="AJ57">
        <f t="shared" si="7"/>
        <v>-64.246577417078697</v>
      </c>
      <c r="AK57">
        <f t="shared" si="22"/>
        <v>-41.974430579158039</v>
      </c>
      <c r="AL57">
        <f t="shared" si="26"/>
        <v>-106.22100799623674</v>
      </c>
      <c r="AN57">
        <f t="shared" si="27"/>
        <v>0</v>
      </c>
      <c r="AO57">
        <f t="shared" si="27"/>
        <v>0</v>
      </c>
      <c r="AP57">
        <f t="shared" si="27"/>
        <v>-1.1614688083615181E-23</v>
      </c>
      <c r="AQ57">
        <f t="shared" si="27"/>
        <v>-8.7607055048689789E-19</v>
      </c>
      <c r="AR57">
        <f t="shared" si="27"/>
        <v>-8.7608216517498161E-19</v>
      </c>
      <c r="AS57">
        <f t="shared" si="27"/>
        <v>-0.36138582538438657</v>
      </c>
      <c r="AT57">
        <f t="shared" si="27"/>
        <v>-0.23610540591779899</v>
      </c>
      <c r="AU57">
        <f t="shared" si="23"/>
        <v>-0.59749123130218562</v>
      </c>
      <c r="AW57">
        <v>54</v>
      </c>
      <c r="AX57">
        <f>IF(Z57&gt;0, (R57*SUMPRODUCT(K57:$K$98, X57:$X$98)-K57*$AZ$3)/Z57, 0)</f>
        <v>-6.4821984955374539E+24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250000</v>
      </c>
      <c r="S58">
        <f t="shared" si="1"/>
        <v>-5.202803687438753E+25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-535.38814514232183</v>
      </c>
      <c r="AC58">
        <f t="shared" si="2"/>
        <v>-478.02512959135873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-1.8144958069365771E-17</v>
      </c>
      <c r="AI58">
        <f t="shared" si="25"/>
        <v>-1.8145187765294308E-17</v>
      </c>
      <c r="AJ58">
        <f t="shared" si="7"/>
        <v>-57.363015550963098</v>
      </c>
      <c r="AK58">
        <f t="shared" si="22"/>
        <v>-37.477170159962533</v>
      </c>
      <c r="AL58">
        <f t="shared" si="26"/>
        <v>-94.840185710925624</v>
      </c>
      <c r="AN58">
        <f t="shared" si="27"/>
        <v>0</v>
      </c>
      <c r="AO58">
        <f t="shared" si="27"/>
        <v>0</v>
      </c>
      <c r="AP58">
        <f t="shared" si="27"/>
        <v>-1.153603040853835E-24</v>
      </c>
      <c r="AQ58">
        <f t="shared" si="27"/>
        <v>-9.1129516044845821E-20</v>
      </c>
      <c r="AR58">
        <f t="shared" si="27"/>
        <v>-9.1130669647886682E-20</v>
      </c>
      <c r="AS58">
        <f t="shared" si="27"/>
        <v>-0.28809456743015499</v>
      </c>
      <c r="AT58">
        <f t="shared" si="27"/>
        <v>-0.18822178405436782</v>
      </c>
      <c r="AU58">
        <f t="shared" si="23"/>
        <v>-0.47631635148452278</v>
      </c>
      <c r="AW58">
        <v>55</v>
      </c>
      <c r="AX58">
        <f>IF(Z58&gt;0, (R58*SUMPRODUCT(K58:$K$98, X58:$X$98)-K58*$AZ$3)/Z58, 0)</f>
        <v>-5.202803687438753E+25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250000</v>
      </c>
      <c r="S59">
        <f t="shared" si="1"/>
        <v>-4.3570835445040284E+26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-478.02512959135873</v>
      </c>
      <c r="AC59">
        <f t="shared" si="2"/>
        <v>-426.80815142085601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-2.029096435895663E-18</v>
      </c>
      <c r="AI59">
        <f t="shared" si="25"/>
        <v>-2.0291209252213245E-18</v>
      </c>
      <c r="AJ59">
        <f t="shared" si="7"/>
        <v>-51.216978170502728</v>
      </c>
      <c r="AK59">
        <f t="shared" si="22"/>
        <v>-33.461759071395115</v>
      </c>
      <c r="AL59">
        <f t="shared" si="26"/>
        <v>-84.678737241897835</v>
      </c>
      <c r="AN59">
        <f t="shared" si="27"/>
        <v>0</v>
      </c>
      <c r="AO59">
        <f t="shared" si="27"/>
        <v>0</v>
      </c>
      <c r="AP59">
        <f t="shared" si="27"/>
        <v>-1.0981505889832755E-25</v>
      </c>
      <c r="AQ59">
        <f t="shared" si="27"/>
        <v>-9.0988762899925859E-21</v>
      </c>
      <c r="AR59">
        <f t="shared" si="27"/>
        <v>-9.0989861050514839E-21</v>
      </c>
      <c r="AS59">
        <f t="shared" si="27"/>
        <v>-0.22966722531102898</v>
      </c>
      <c r="AT59">
        <f t="shared" si="27"/>
        <v>-0.15004925386987228</v>
      </c>
      <c r="AU59">
        <f t="shared" si="23"/>
        <v>-0.37971647918090123</v>
      </c>
      <c r="AW59">
        <v>56</v>
      </c>
      <c r="AX59">
        <f>IF(Z59&gt;0, (R59*SUMPRODUCT(K59:$K$98, X59:$X$98)-K59*$AZ$3)/Z59, 0)</f>
        <v>-4.3570835445040284E+26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250000</v>
      </c>
      <c r="S60">
        <f t="shared" si="1"/>
        <v>-3.8423608266837052E+27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-426.80815142085601</v>
      </c>
      <c r="AC60">
        <f t="shared" si="2"/>
        <v>-381.07870662576426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-2.1764975608447143E-19</v>
      </c>
      <c r="AI60">
        <f t="shared" si="25"/>
        <v>-2.1765223554126777E-19</v>
      </c>
      <c r="AJ60">
        <f t="shared" si="7"/>
        <v>-45.729444795091752</v>
      </c>
      <c r="AK60">
        <f t="shared" si="22"/>
        <v>-29.876570599459924</v>
      </c>
      <c r="AL60">
        <f t="shared" si="26"/>
        <v>-75.606015394551676</v>
      </c>
      <c r="AN60">
        <f t="shared" si="27"/>
        <v>0</v>
      </c>
      <c r="AO60">
        <f t="shared" si="27"/>
        <v>0</v>
      </c>
      <c r="AP60">
        <f t="shared" si="27"/>
        <v>-9.9271273872280323E-27</v>
      </c>
      <c r="AQ60">
        <f t="shared" si="27"/>
        <v>-8.7141540746115076E-22</v>
      </c>
      <c r="AR60">
        <f t="shared" si="27"/>
        <v>-8.7142533458853812E-22</v>
      </c>
      <c r="AS60">
        <f t="shared" si="27"/>
        <v>-0.18308930589208317</v>
      </c>
      <c r="AT60">
        <f t="shared" si="27"/>
        <v>-0.11961834651616092</v>
      </c>
      <c r="AU60">
        <f t="shared" si="23"/>
        <v>-0.3027076524082441</v>
      </c>
      <c r="AW60">
        <v>57</v>
      </c>
      <c r="AX60">
        <f>IF(Z60&gt;0, (R60*SUMPRODUCT(K60:$K$98, X60:$X$98)-K60*$AZ$3)/Z60, 0)</f>
        <v>-3.8423608266837052E+27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250000</v>
      </c>
      <c r="S61">
        <f t="shared" si="1"/>
        <v>-3.5771362460648962E+28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-381.07870662576426</v>
      </c>
      <c r="AC61">
        <f t="shared" si="2"/>
        <v>-340.24884520157519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-2.2168680671947911E-20</v>
      </c>
      <c r="AI61">
        <f t="shared" si="25"/>
        <v>-2.2168918466109074E-20</v>
      </c>
      <c r="AJ61">
        <f t="shared" si="7"/>
        <v>-40.829861424189062</v>
      </c>
      <c r="AK61">
        <f t="shared" si="22"/>
        <v>-26.6755094638035</v>
      </c>
      <c r="AL61">
        <f t="shared" si="26"/>
        <v>-67.505370887992569</v>
      </c>
      <c r="AN61">
        <f t="shared" si="27"/>
        <v>0</v>
      </c>
      <c r="AO61">
        <f t="shared" si="27"/>
        <v>0</v>
      </c>
      <c r="AP61">
        <f t="shared" si="27"/>
        <v>-8.5006123883081935E-28</v>
      </c>
      <c r="AQ61">
        <f t="shared" si="27"/>
        <v>-7.9248102909511032E-23</v>
      </c>
      <c r="AR61">
        <f t="shared" si="27"/>
        <v>-7.9248952970749848E-23</v>
      </c>
      <c r="AS61">
        <f t="shared" si="27"/>
        <v>-0.14595767370223464</v>
      </c>
      <c r="AT61">
        <f t="shared" si="27"/>
        <v>-9.5359013485459901E-2</v>
      </c>
      <c r="AU61">
        <f t="shared" si="23"/>
        <v>-0.24131668718769458</v>
      </c>
      <c r="AW61">
        <v>58</v>
      </c>
      <c r="AX61">
        <f>IF(Z61&gt;0, (R61*SUMPRODUCT(K61:$K$98, X61:$X$98)-K61*$AZ$3)/Z61, 0)</f>
        <v>-3.5771362460648962E+28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250000</v>
      </c>
      <c r="S62">
        <f t="shared" si="1"/>
        <v>-3.5252112604410764E+29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-340.24884520157519</v>
      </c>
      <c r="AC62">
        <f t="shared" si="2"/>
        <v>-303.79361178712071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-2.1387186452391264E-21</v>
      </c>
      <c r="AI62">
        <f t="shared" si="25"/>
        <v>-2.1387401895941553E-21</v>
      </c>
      <c r="AJ62">
        <f t="shared" si="7"/>
        <v>-36.455233414454483</v>
      </c>
      <c r="AK62">
        <f t="shared" si="22"/>
        <v>-23.817419164110266</v>
      </c>
      <c r="AL62">
        <f t="shared" si="26"/>
        <v>-60.272652578564745</v>
      </c>
      <c r="AN62">
        <f t="shared" si="27"/>
        <v>0</v>
      </c>
      <c r="AO62">
        <f t="shared" si="27"/>
        <v>0</v>
      </c>
      <c r="AP62">
        <f t="shared" si="27"/>
        <v>-6.8764533563049208E-29</v>
      </c>
      <c r="AQ62">
        <f t="shared" si="27"/>
        <v>-6.8262888290347862E-24</v>
      </c>
      <c r="AR62">
        <f t="shared" si="27"/>
        <v>-6.8263575935683491E-24</v>
      </c>
      <c r="AS62">
        <f t="shared" si="27"/>
        <v>-0.11635656385701092</v>
      </c>
      <c r="AT62">
        <f t="shared" si="27"/>
        <v>-7.6019621719913805E-2</v>
      </c>
      <c r="AU62">
        <f t="shared" si="23"/>
        <v>-0.19237618557692471</v>
      </c>
      <c r="AW62">
        <v>59</v>
      </c>
      <c r="AX62">
        <f>IF(Z62&gt;0, (R62*SUMPRODUCT(K62:$K$98, X62:$X$98)-K62*$AZ$3)/Z62, 0)</f>
        <v>-3.5252112604410764E+29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250000</v>
      </c>
      <c r="S63">
        <f t="shared" si="1"/>
        <v>-3.6882702611040332E+30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-303.79361178712071</v>
      </c>
      <c r="AC63">
        <f t="shared" si="2"/>
        <v>-271.24429623850062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-1.9490351143834314E-22</v>
      </c>
      <c r="AI63">
        <f t="shared" si="25"/>
        <v>-1.9490534999867791E-22</v>
      </c>
      <c r="AJ63">
        <f t="shared" si="7"/>
        <v>-32.549315548620086</v>
      </c>
      <c r="AK63">
        <f t="shared" si="22"/>
        <v>-21.265552825098453</v>
      </c>
      <c r="AL63">
        <f t="shared" si="26"/>
        <v>-53.814868373718539</v>
      </c>
      <c r="AN63">
        <f t="shared" si="27"/>
        <v>0</v>
      </c>
      <c r="AO63">
        <f t="shared" si="27"/>
        <v>0</v>
      </c>
      <c r="AP63">
        <f t="shared" si="27"/>
        <v>-5.2395123455015266E-30</v>
      </c>
      <c r="AQ63">
        <f t="shared" si="27"/>
        <v>-5.5543423571836615E-25</v>
      </c>
      <c r="AR63">
        <f t="shared" si="27"/>
        <v>-5.5543947523071164E-25</v>
      </c>
      <c r="AS63">
        <f t="shared" si="27"/>
        <v>-9.275874031968348E-2</v>
      </c>
      <c r="AT63">
        <f t="shared" si="27"/>
        <v>-6.0602377008859863E-2</v>
      </c>
      <c r="AU63">
        <f t="shared" si="23"/>
        <v>-0.15336111732854335</v>
      </c>
      <c r="AW63">
        <v>60</v>
      </c>
      <c r="AX63">
        <f>IF(Z63&gt;0, (R63*SUMPRODUCT(K63:$K$98, X63:$X$98)-K63*$AZ$3)/Z63, 0)</f>
        <v>-3.6882702611040332E+30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250000</v>
      </c>
      <c r="S64">
        <f t="shared" si="1"/>
        <v>-4.109963878846122E+31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-271.24429623850062</v>
      </c>
      <c r="AC64">
        <f t="shared" si="2"/>
        <v>-242.18240735580412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-1.6728605368809584E-23</v>
      </c>
      <c r="AI64">
        <f t="shared" si="25"/>
        <v>-1.6728752683004121E-23</v>
      </c>
      <c r="AJ64">
        <f t="shared" si="7"/>
        <v>-29.061888882696508</v>
      </c>
      <c r="AK64">
        <f t="shared" si="22"/>
        <v>-18.987100736695044</v>
      </c>
      <c r="AL64">
        <f t="shared" si="26"/>
        <v>-48.048989619391548</v>
      </c>
      <c r="AN64">
        <f t="shared" si="27"/>
        <v>0</v>
      </c>
      <c r="AO64">
        <f t="shared" si="27"/>
        <v>0</v>
      </c>
      <c r="AP64">
        <f t="shared" si="27"/>
        <v>-3.7483449800292233E-31</v>
      </c>
      <c r="AQ64">
        <f t="shared" si="27"/>
        <v>-4.2565201645386052E-26</v>
      </c>
      <c r="AR64">
        <f t="shared" si="27"/>
        <v>-4.2565576479884054E-26</v>
      </c>
      <c r="AS64">
        <f t="shared" si="27"/>
        <v>-7.3946699872196653E-2</v>
      </c>
      <c r="AT64">
        <f t="shared" si="27"/>
        <v>-4.8311843916501798E-2</v>
      </c>
      <c r="AU64">
        <f t="shared" si="23"/>
        <v>-0.12225854378869845</v>
      </c>
      <c r="AW64">
        <v>61</v>
      </c>
      <c r="AX64">
        <f>IF(Z64&gt;0, (R64*SUMPRODUCT(K64:$K$98, X64:$X$98)-K64*$AZ$3)/Z64, 0)</f>
        <v>-4.109963878846122E+31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250000</v>
      </c>
      <c r="S65">
        <f t="shared" si="1"/>
        <v>-4.896887372399845E+32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-242.18240735580412</v>
      </c>
      <c r="AC65">
        <f t="shared" si="2"/>
        <v>-216.23429228196798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-1.3480167819763269E-24</v>
      </c>
      <c r="AI65">
        <f t="shared" si="25"/>
        <v>-1.3480278213507211E-24</v>
      </c>
      <c r="AJ65">
        <f t="shared" si="7"/>
        <v>-25.948115073836135</v>
      </c>
      <c r="AK65">
        <f t="shared" si="22"/>
        <v>-16.952768514906289</v>
      </c>
      <c r="AL65">
        <f t="shared" si="26"/>
        <v>-42.900883588742424</v>
      </c>
      <c r="AN65">
        <f t="shared" si="27"/>
        <v>0</v>
      </c>
      <c r="AO65">
        <f t="shared" si="27"/>
        <v>0</v>
      </c>
      <c r="AP65">
        <f t="shared" si="27"/>
        <v>-2.5079645803626107E-32</v>
      </c>
      <c r="AQ65">
        <f t="shared" si="27"/>
        <v>-3.0624727653824274E-27</v>
      </c>
      <c r="AR65">
        <f t="shared" si="27"/>
        <v>-3.0624978450282307E-27</v>
      </c>
      <c r="AS65">
        <f t="shared" si="27"/>
        <v>-5.8949856403217926E-2</v>
      </c>
      <c r="AT65">
        <f t="shared" si="27"/>
        <v>-3.8513906183435739E-2</v>
      </c>
      <c r="AU65">
        <f t="shared" si="23"/>
        <v>-9.7463762586653666E-2</v>
      </c>
      <c r="AW65">
        <v>62</v>
      </c>
      <c r="AX65">
        <f>IF(Z65&gt;0, (R65*SUMPRODUCT(K65:$K$98, X65:$X$98)-K65*$AZ$3)/Z65, 0)</f>
        <v>-4.896887372399845E+32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250000</v>
      </c>
      <c r="S66">
        <f t="shared" si="1"/>
        <v>-6.2683582410770507E+33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-216.23429228196798</v>
      </c>
      <c r="AC66">
        <f t="shared" si="2"/>
        <v>-193.06633239461419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-1.0158977066575557E-25</v>
      </c>
      <c r="AI66">
        <f t="shared" si="25"/>
        <v>-1.0159054066933932E-25</v>
      </c>
      <c r="AJ66">
        <f t="shared" si="7"/>
        <v>-23.167959887353788</v>
      </c>
      <c r="AK66">
        <f t="shared" si="22"/>
        <v>-15.136400459737761</v>
      </c>
      <c r="AL66">
        <f t="shared" si="26"/>
        <v>-38.304360347091546</v>
      </c>
      <c r="AN66">
        <f t="shared" si="27"/>
        <v>0</v>
      </c>
      <c r="AO66">
        <f t="shared" si="27"/>
        <v>0</v>
      </c>
      <c r="AP66">
        <f t="shared" si="27"/>
        <v>-1.5618943722243563E-33</v>
      </c>
      <c r="AQ66">
        <f t="shared" si="27"/>
        <v>-2.0606721114909431E-28</v>
      </c>
      <c r="AR66">
        <f t="shared" si="27"/>
        <v>-2.0606877304346653E-28</v>
      </c>
      <c r="AS66">
        <f t="shared" si="27"/>
        <v>-4.6994464607157331E-2</v>
      </c>
      <c r="AT66">
        <f t="shared" si="27"/>
        <v>-3.0703050210009363E-2</v>
      </c>
      <c r="AU66">
        <f t="shared" si="23"/>
        <v>-7.7697514817166691E-2</v>
      </c>
      <c r="AW66">
        <v>63</v>
      </c>
      <c r="AX66">
        <f>IF(Z66&gt;0, (R66*SUMPRODUCT(K66:$K$98, X66:$X$98)-K66*$AZ$3)/Z66, 0)</f>
        <v>-6.2683582410770507E+33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-8.6685932700829818E+34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-193.06633239461419</v>
      </c>
      <c r="AC67">
        <f t="shared" ref="AC67:AC69" si="30">S67*Z67</f>
        <v>-172.38065392376268</v>
      </c>
      <c r="AE67">
        <f t="shared" ref="AE67:AE69" si="31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2">-X67*R67</f>
        <v>-7.1258941075406675E-27</v>
      </c>
      <c r="AI67">
        <f t="shared" ref="AI67:AI69" si="33">SUM(AE67:AH67)</f>
        <v>-7.1259438216778274E-27</v>
      </c>
      <c r="AJ67">
        <f t="shared" ref="AJ67:AJ69" si="34">AB67-AC67</f>
        <v>-20.685678470851514</v>
      </c>
      <c r="AK67">
        <f t="shared" si="22"/>
        <v>-13.514643267622995</v>
      </c>
      <c r="AL67">
        <f t="shared" si="26"/>
        <v>-34.200321738474507</v>
      </c>
      <c r="AN67">
        <f t="shared" si="27"/>
        <v>0</v>
      </c>
      <c r="AO67">
        <f t="shared" si="27"/>
        <v>0</v>
      </c>
      <c r="AP67">
        <f t="shared" si="27"/>
        <v>-9.0036954613953896E-35</v>
      </c>
      <c r="AQ67">
        <f t="shared" si="27"/>
        <v>-1.2905661065486464E-29</v>
      </c>
      <c r="AR67">
        <f t="shared" si="27"/>
        <v>-1.2905751102441079E-29</v>
      </c>
      <c r="AS67">
        <f t="shared" si="27"/>
        <v>-3.7463699463613789E-2</v>
      </c>
      <c r="AT67">
        <f t="shared" si="27"/>
        <v>-2.4476283649561021E-2</v>
      </c>
      <c r="AU67">
        <f t="shared" si="23"/>
        <v>-6.1939983113174807E-2</v>
      </c>
      <c r="AW67">
        <v>64</v>
      </c>
      <c r="AX67">
        <f>IF(Z67&gt;0, (R67*SUMPRODUCT(K67:$K$98, X67:$X$98)-K67*$AZ$3)/Z67, 0)</f>
        <v>-8.6685932700829818E+34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8"/>
        <v>250000</v>
      </c>
      <c r="S68">
        <f t="shared" si="29"/>
        <v>-1.3035176734377832E+36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-172.38065392376268</v>
      </c>
      <c r="AC68">
        <f t="shared" si="30"/>
        <v>-153.91129814621667</v>
      </c>
      <c r="AE68">
        <f t="shared" si="31"/>
        <v>0</v>
      </c>
      <c r="AF68">
        <f t="shared" si="24"/>
        <v>0</v>
      </c>
      <c r="AG68">
        <f t="shared" si="24"/>
        <v>-2.9518452507879027E-33</v>
      </c>
      <c r="AH68">
        <f t="shared" si="32"/>
        <v>-4.6265150537183643E-28</v>
      </c>
      <c r="AI68">
        <f t="shared" si="33"/>
        <v>-4.6265445721708725E-28</v>
      </c>
      <c r="AJ68">
        <f t="shared" si="34"/>
        <v>-18.469355777546014</v>
      </c>
      <c r="AK68">
        <f t="shared" si="22"/>
        <v>-12.066645774663389</v>
      </c>
      <c r="AL68">
        <f t="shared" si="26"/>
        <v>-30.536001552209402</v>
      </c>
      <c r="AN68">
        <f t="shared" si="27"/>
        <v>0</v>
      </c>
      <c r="AO68">
        <f t="shared" si="27"/>
        <v>0</v>
      </c>
      <c r="AP68">
        <f t="shared" si="27"/>
        <v>-4.7732749830501022E-36</v>
      </c>
      <c r="AQ68">
        <f t="shared" si="27"/>
        <v>-7.4812961684641281E-31</v>
      </c>
      <c r="AR68">
        <f t="shared" si="27"/>
        <v>-7.4813439012139589E-31</v>
      </c>
      <c r="AS68">
        <f t="shared" si="27"/>
        <v>-2.9865831842804391E-2</v>
      </c>
      <c r="AT68">
        <f t="shared" si="27"/>
        <v>-1.9512343470632191E-2</v>
      </c>
      <c r="AU68">
        <f t="shared" si="23"/>
        <v>-4.9378175313436586E-2</v>
      </c>
      <c r="AW68">
        <v>65</v>
      </c>
      <c r="AX68">
        <f>IF(Z68&gt;0, (R68*SUMPRODUCT(K68:$K$98, X68:$X$98)-K68*$AZ$3)/Z68, 0)</f>
        <v>-1.3035176734377832E+36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-153.91129814621667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-2.951845250787903E-29</v>
      </c>
      <c r="AI69">
        <f t="shared" si="33"/>
        <v>-2.951845250787903E-29</v>
      </c>
      <c r="AJ69">
        <f t="shared" si="34"/>
        <v>-153.91129814621667</v>
      </c>
      <c r="AK69">
        <f t="shared" si="22"/>
        <v>-10.773790870235167</v>
      </c>
      <c r="AL69">
        <f t="shared" si="26"/>
        <v>-164.68508901645183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-4.2618526634375916E-32</v>
      </c>
      <c r="AR69">
        <f t="shared" si="27"/>
        <v>-4.2618526634375916E-32</v>
      </c>
      <c r="AS69">
        <f t="shared" si="27"/>
        <v>-0.22221601073515154</v>
      </c>
      <c r="AT69">
        <f t="shared" si="27"/>
        <v>-1.5555120751460609E-2</v>
      </c>
      <c r="AU69">
        <f t="shared" si="23"/>
        <v>-0.23777113148661214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152181.16973619614</v>
      </c>
      <c r="AO71" s="8">
        <f t="shared" si="47"/>
        <v>-15218.116973619615</v>
      </c>
      <c r="AP71" s="8">
        <f t="shared" si="47"/>
        <v>-352.20304129690209</v>
      </c>
      <c r="AQ71" s="8">
        <f t="shared" si="47"/>
        <v>-95180.423522384255</v>
      </c>
      <c r="AR71" s="8">
        <f t="shared" si="47"/>
        <v>41430.426198895286</v>
      </c>
      <c r="AS71" s="8">
        <f t="shared" si="47"/>
        <v>175.66018396943454</v>
      </c>
      <c r="AT71" s="8">
        <f t="shared" si="47"/>
        <v>-839.57623723497363</v>
      </c>
      <c r="AU71" s="8">
        <f t="shared" si="47"/>
        <v>40766.510145629734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983B-0EAA-4608-AA9B-D2CC7B977C6C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33923.780254064382</v>
      </c>
      <c r="K3">
        <v>1</v>
      </c>
      <c r="L3" s="2">
        <v>0</v>
      </c>
      <c r="O3">
        <f>$C$3</f>
        <v>33923.780254064382</v>
      </c>
      <c r="P3">
        <f>O3*C5</f>
        <v>3392.3780254064386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33923.780254064382</v>
      </c>
      <c r="AF3">
        <f t="shared" ref="AF3:AG34" si="4">-$Z3*P3</f>
        <v>-3392.3780254064386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30331.402228657942</v>
      </c>
      <c r="AJ3">
        <f t="shared" ref="AJ3:AJ66" si="7">AB3-AC3</f>
        <v>0</v>
      </c>
      <c r="AL3">
        <f t="shared" ref="AL3:AL34" si="8">SUM(AI3:AK3)</f>
        <v>30331.402228657942</v>
      </c>
      <c r="AN3">
        <f t="shared" ref="AN3:AU34" si="9">AE3*$K3</f>
        <v>33923.780254064382</v>
      </c>
      <c r="AO3">
        <f t="shared" si="9"/>
        <v>-3392.3780254064386</v>
      </c>
      <c r="AP3">
        <f t="shared" si="9"/>
        <v>-200</v>
      </c>
      <c r="AQ3">
        <f t="shared" si="9"/>
        <v>0</v>
      </c>
      <c r="AR3">
        <f t="shared" si="9"/>
        <v>30331.402228657942</v>
      </c>
      <c r="AS3">
        <f t="shared" si="9"/>
        <v>0</v>
      </c>
      <c r="AT3">
        <f t="shared" si="9"/>
        <v>0</v>
      </c>
      <c r="AU3">
        <f t="shared" si="9"/>
        <v>30331.402228657942</v>
      </c>
      <c r="AW3">
        <v>0</v>
      </c>
      <c r="AX3">
        <f>IF(Z3&gt;0, (R3*SUMPRODUCT(K3:$K$98, X3:$X$98)-K3*$AZ$3)/Z3, 0)</f>
        <v>0</v>
      </c>
      <c r="AZ3">
        <f>C6*SUMPRODUCT(X4:X98, K4:K98)/1</f>
        <v>17796.487385382545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500000</v>
      </c>
      <c r="S4">
        <f t="shared" si="1"/>
        <v>1207.140353413854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1193.7377022194269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-551.40549999999996</v>
      </c>
      <c r="AI4">
        <f t="shared" si="6"/>
        <v>-551.40549999999996</v>
      </c>
      <c r="AJ4">
        <f t="shared" si="7"/>
        <v>-1193.7377022194269</v>
      </c>
      <c r="AK4">
        <f>G4*SUM(AB4, AE4:AF4)</f>
        <v>0</v>
      </c>
      <c r="AL4">
        <f t="shared" si="8"/>
        <v>-1745.1432022194267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-514.4187890661442</v>
      </c>
      <c r="AR4">
        <f t="shared" si="9"/>
        <v>-514.4187890661442</v>
      </c>
      <c r="AS4">
        <f t="shared" si="9"/>
        <v>-1113.6651760606651</v>
      </c>
      <c r="AT4">
        <f t="shared" si="9"/>
        <v>0</v>
      </c>
      <c r="AU4">
        <f t="shared" si="9"/>
        <v>-1628.0839651268091</v>
      </c>
      <c r="AW4">
        <v>1</v>
      </c>
      <c r="AX4">
        <f>IF(Z4&gt;0, (R4*SUMPRODUCT(K4:$K$98, X4:$X$98)-K4*$AZ$3)/Z4, 0)</f>
        <v>1207.140353413854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500000</v>
      </c>
      <c r="S5">
        <f t="shared" si="1"/>
        <v>2110.7844240919826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1193.7377022194269</v>
      </c>
      <c r="AC5">
        <f t="shared" si="2"/>
        <v>2064.1495466710112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-550.92055737503404</v>
      </c>
      <c r="AI5">
        <f t="shared" si="6"/>
        <v>-575.36821677491525</v>
      </c>
      <c r="AJ5">
        <f t="shared" si="7"/>
        <v>-870.41184445158433</v>
      </c>
      <c r="AK5">
        <f>G5*SUM(AB5, AE5:AF5)</f>
        <v>48.943245790996507</v>
      </c>
      <c r="AL5">
        <f t="shared" si="8"/>
        <v>-1396.836815435503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-471.09658571190954</v>
      </c>
      <c r="AR5">
        <f t="shared" si="9"/>
        <v>-492.00197527807069</v>
      </c>
      <c r="AS5">
        <f t="shared" si="9"/>
        <v>-744.29614686752507</v>
      </c>
      <c r="AT5">
        <f t="shared" si="9"/>
        <v>41.85176188678944</v>
      </c>
      <c r="AU5">
        <f t="shared" si="9"/>
        <v>-1194.4463602588062</v>
      </c>
      <c r="AW5">
        <v>2</v>
      </c>
      <c r="AX5">
        <f>IF(Z5&gt;0, (R5*SUMPRODUCT(K5:$K$98, X5:$X$98)-K5*$AZ$3)/Z5, 0)</f>
        <v>2110.7844240919826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500000</v>
      </c>
      <c r="S6">
        <f t="shared" si="1"/>
        <v>3187.7014912394602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2064.1495466710112</v>
      </c>
      <c r="AC6">
        <f t="shared" si="2"/>
        <v>3082.5831521061755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-551.76509243417581</v>
      </c>
      <c r="AI6">
        <f t="shared" si="6"/>
        <v>-575.94068698543651</v>
      </c>
      <c r="AJ6">
        <f t="shared" si="7"/>
        <v>-1018.4336054351643</v>
      </c>
      <c r="AK6">
        <f>G6*SUM(AB6, AE6:AF6)</f>
        <v>120.75274848025416</v>
      </c>
      <c r="AL6">
        <f t="shared" si="8"/>
        <v>-1473.6215439403466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-425.63712621757963</v>
      </c>
      <c r="AR6">
        <f t="shared" si="9"/>
        <v>-444.28642232292827</v>
      </c>
      <c r="AS6">
        <f t="shared" si="9"/>
        <v>-785.62989758643562</v>
      </c>
      <c r="AT6">
        <f t="shared" si="9"/>
        <v>93.149881264264835</v>
      </c>
      <c r="AU6">
        <f t="shared" si="9"/>
        <v>-1136.766438645099</v>
      </c>
      <c r="AW6">
        <v>3</v>
      </c>
      <c r="AX6">
        <f>IF(Z6&gt;0, (R6*SUMPRODUCT(K6:$K$98, X6:$X$98)-K6*$AZ$3)/Z6, 0)</f>
        <v>3187.7014912394602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500000</v>
      </c>
      <c r="S7">
        <f t="shared" si="1"/>
        <v>4072.9637738910747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3082.5831521061755</v>
      </c>
      <c r="AC7">
        <f t="shared" si="2"/>
        <v>3894.7618168786648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-552.97417631367887</v>
      </c>
      <c r="AI7">
        <f t="shared" si="6"/>
        <v>-576.88036621061133</v>
      </c>
      <c r="AJ7">
        <f t="shared" si="7"/>
        <v>-812.17866477248936</v>
      </c>
      <c r="AK7">
        <f>G7*SUM(AB7, AE7:AF7)</f>
        <v>151.35483276841322</v>
      </c>
      <c r="AL7">
        <f t="shared" si="8"/>
        <v>-1237.7041982146875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-388.10829373915396</v>
      </c>
      <c r="AR7">
        <f t="shared" si="9"/>
        <v>-404.88699872779262</v>
      </c>
      <c r="AS7">
        <f t="shared" si="9"/>
        <v>-570.0325427446146</v>
      </c>
      <c r="AT7">
        <f t="shared" si="9"/>
        <v>106.22931126100535</v>
      </c>
      <c r="AU7">
        <f t="shared" si="9"/>
        <v>-868.69023021140185</v>
      </c>
      <c r="AW7">
        <v>4</v>
      </c>
      <c r="AX7">
        <f>IF(Z7&gt;0, (R7*SUMPRODUCT(K7:$K$98, X7:$X$98)-K7*$AZ$3)/Z7, 0)</f>
        <v>4072.9637738910747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500000</v>
      </c>
      <c r="S8">
        <f t="shared" si="1"/>
        <v>4587.6498013868677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3894.7618168786648</v>
      </c>
      <c r="AC8">
        <f t="shared" si="2"/>
        <v>4337.9592822297145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-555.89684928274312</v>
      </c>
      <c r="AI8">
        <f t="shared" si="6"/>
        <v>-579.53618243824212</v>
      </c>
      <c r="AJ8">
        <f t="shared" si="7"/>
        <v>-443.19746535104969</v>
      </c>
      <c r="AK8">
        <f t="shared" ref="AK8:AK71" si="22">G8*SUM(AB8:AB8, AE8:AF8)</f>
        <v>82.958426699515556</v>
      </c>
      <c r="AL8">
        <f t="shared" si="8"/>
        <v>-939.77522108977621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-364.19265337824197</v>
      </c>
      <c r="AR8">
        <f t="shared" si="9"/>
        <v>-379.67982780116182</v>
      </c>
      <c r="AS8">
        <f t="shared" si="9"/>
        <v>-290.35829414210878</v>
      </c>
      <c r="AT8">
        <f t="shared" si="9"/>
        <v>54.349740565652944</v>
      </c>
      <c r="AU8">
        <f t="shared" si="9"/>
        <v>-615.6883813776177</v>
      </c>
      <c r="AW8">
        <v>5</v>
      </c>
      <c r="AX8">
        <f>IF(Z8&gt;0, (R8*SUMPRODUCT(K8:$K$98, X8:$X$98)-K8*$AZ$3)/Z8, 0)</f>
        <v>4587.6498013868677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500000</v>
      </c>
      <c r="S9">
        <f t="shared" si="1"/>
        <v>4910.2275803242092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4337.9592822297145</v>
      </c>
      <c r="AC9">
        <f t="shared" si="2"/>
        <v>4591.0154616392119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-563.61560010669007</v>
      </c>
      <c r="AI9">
        <f t="shared" si="6"/>
        <v>-586.99035915062871</v>
      </c>
      <c r="AJ9">
        <f t="shared" si="7"/>
        <v>-253.05617940949742</v>
      </c>
      <c r="AK9">
        <f t="shared" si="22"/>
        <v>25.593959765155315</v>
      </c>
      <c r="AL9">
        <f t="shared" si="8"/>
        <v>-814.4525787949708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-349.70124917141118</v>
      </c>
      <c r="AR9">
        <f t="shared" si="9"/>
        <v>-364.20436518736022</v>
      </c>
      <c r="AS9">
        <f t="shared" si="9"/>
        <v>-157.01137802660969</v>
      </c>
      <c r="AT9">
        <f t="shared" si="9"/>
        <v>15.880042531511563</v>
      </c>
      <c r="AU9">
        <f t="shared" si="9"/>
        <v>-505.33570068245837</v>
      </c>
      <c r="AW9">
        <v>6</v>
      </c>
      <c r="AX9">
        <f>IF(Z9&gt;0, (R9*SUMPRODUCT(K9:$K$98, X9:$X$98)-K9*$AZ$3)/Z9, 0)</f>
        <v>4910.2275803242092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500000</v>
      </c>
      <c r="S10">
        <f t="shared" si="1"/>
        <v>5200.7189936961404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4591.0154616392119</v>
      </c>
      <c r="AC10">
        <f t="shared" si="2"/>
        <v>4808.0281860296982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-573.74047316118731</v>
      </c>
      <c r="AI10">
        <f t="shared" si="6"/>
        <v>-596.85279759102855</v>
      </c>
      <c r="AJ10">
        <f t="shared" si="7"/>
        <v>-217.01272439048626</v>
      </c>
      <c r="AK10">
        <f t="shared" si="22"/>
        <v>18.823163392720769</v>
      </c>
      <c r="AL10">
        <f t="shared" si="8"/>
        <v>-795.04235858879406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-337.71305715423097</v>
      </c>
      <c r="AR10">
        <f t="shared" si="9"/>
        <v>-351.31735056957319</v>
      </c>
      <c r="AS10">
        <f t="shared" si="9"/>
        <v>-127.7372505925515</v>
      </c>
      <c r="AT10">
        <f t="shared" si="9"/>
        <v>11.07962284697221</v>
      </c>
      <c r="AU10">
        <f t="shared" si="9"/>
        <v>-467.9749783151525</v>
      </c>
      <c r="AW10">
        <v>7</v>
      </c>
      <c r="AX10">
        <f>IF(Z10&gt;0, (R10*SUMPRODUCT(K10:$K$98, X10:$X$98)-K10*$AZ$3)/Z10, 0)</f>
        <v>5200.7189936961404</v>
      </c>
    </row>
    <row r="11" spans="1:52" x14ac:dyDescent="0.25">
      <c r="A11" t="s">
        <v>33</v>
      </c>
      <c r="C11" s="12">
        <f>AU100</f>
        <v>9489.729501650505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500000</v>
      </c>
      <c r="S11">
        <f t="shared" si="1"/>
        <v>5461.0980816830934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4808.0281860296982</v>
      </c>
      <c r="AC11">
        <f t="shared" si="2"/>
        <v>4991.8905335774671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-583.10822898428125</v>
      </c>
      <c r="AI11">
        <f t="shared" si="6"/>
        <v>-605.96027475837479</v>
      </c>
      <c r="AJ11">
        <f t="shared" si="7"/>
        <v>-183.86234754776888</v>
      </c>
      <c r="AK11">
        <f t="shared" si="22"/>
        <v>11.539267646471275</v>
      </c>
      <c r="AL11">
        <f t="shared" si="8"/>
        <v>-778.28335465967234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-326.13746859517551</v>
      </c>
      <c r="AR11">
        <f t="shared" si="9"/>
        <v>-338.91881516263209</v>
      </c>
      <c r="AS11">
        <f t="shared" si="9"/>
        <v>-102.83579894533123</v>
      </c>
      <c r="AT11">
        <f t="shared" si="9"/>
        <v>6.4540120557341663</v>
      </c>
      <c r="AU11">
        <f t="shared" si="9"/>
        <v>-435.30060205222912</v>
      </c>
      <c r="AW11">
        <v>8</v>
      </c>
      <c r="AX11">
        <f>IF(Z11&gt;0, (R11*SUMPRODUCT(K11:$K$98, X11:$X$98)-K11*$AZ$3)/Z11, 0)</f>
        <v>5461.0980816830934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500000</v>
      </c>
      <c r="S12">
        <f t="shared" si="1"/>
        <v>5710.0652213907306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4991.8905335774671</v>
      </c>
      <c r="AC12">
        <f t="shared" si="2"/>
        <v>5160.4599278467485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-596.51472053672785</v>
      </c>
      <c r="AI12">
        <f t="shared" si="6"/>
        <v>-619.1084201170537</v>
      </c>
      <c r="AJ12">
        <f t="shared" si="7"/>
        <v>-168.56939426928147</v>
      </c>
      <c r="AK12">
        <f t="shared" si="22"/>
        <v>11.481348227228175</v>
      </c>
      <c r="AL12">
        <f t="shared" si="8"/>
        <v>-776.19646615910699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-317.0539153360765</v>
      </c>
      <c r="AR12">
        <f t="shared" si="9"/>
        <v>-329.0627068499287</v>
      </c>
      <c r="AS12">
        <f t="shared" si="9"/>
        <v>-89.596425065281821</v>
      </c>
      <c r="AT12">
        <f t="shared" si="9"/>
        <v>6.1024586375743652</v>
      </c>
      <c r="AU12">
        <f t="shared" si="9"/>
        <v>-412.55667327763615</v>
      </c>
      <c r="AW12">
        <v>9</v>
      </c>
      <c r="AX12">
        <f>IF(Z12&gt;0, (R12*SUMPRODUCT(K12:$K$98, X12:$X$98)-K12*$AZ$3)/Z12, 0)</f>
        <v>5710.0652213907306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500000</v>
      </c>
      <c r="S13">
        <f t="shared" si="1"/>
        <v>5944.0662273485495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5160.4599278467485</v>
      </c>
      <c r="AC13">
        <f t="shared" si="2"/>
        <v>5310.9622446343401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-610.37692789435062</v>
      </c>
      <c r="AI13">
        <f t="shared" si="6"/>
        <v>-632.7141716324785</v>
      </c>
      <c r="AJ13">
        <f t="shared" si="7"/>
        <v>-150.50231678759155</v>
      </c>
      <c r="AK13">
        <f t="shared" si="22"/>
        <v>10.320919855693496</v>
      </c>
      <c r="AL13">
        <f t="shared" si="8"/>
        <v>-772.8955685643765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-308.38576607572406</v>
      </c>
      <c r="AR13">
        <f t="shared" si="9"/>
        <v>-319.67139583562721</v>
      </c>
      <c r="AS13">
        <f t="shared" si="9"/>
        <v>-76.039525967708698</v>
      </c>
      <c r="AT13">
        <f t="shared" si="9"/>
        <v>5.2145234048805689</v>
      </c>
      <c r="AU13">
        <f t="shared" si="9"/>
        <v>-390.49639839845531</v>
      </c>
      <c r="AW13">
        <v>10</v>
      </c>
      <c r="AX13">
        <f>IF(Z13&gt;0, (R13*SUMPRODUCT(K13:$K$98, X13:$X$98)-K13*$AZ$3)/Z13, 0)</f>
        <v>5944.0662273485495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500000</v>
      </c>
      <c r="S14">
        <f t="shared" si="1"/>
        <v>6164.8293425408992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5310.9622446343401</v>
      </c>
      <c r="AC14">
        <f t="shared" si="2"/>
        <v>5445.3963482326981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-627.21595507551183</v>
      </c>
      <c r="AI14">
        <f t="shared" si="6"/>
        <v>-649.29846557850465</v>
      </c>
      <c r="AJ14">
        <f t="shared" si="7"/>
        <v>-134.43410359835798</v>
      </c>
      <c r="AK14">
        <f t="shared" si="22"/>
        <v>9.559732040341812</v>
      </c>
      <c r="AL14">
        <f t="shared" si="8"/>
        <v>-774.1728371365208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-301.28682883402581</v>
      </c>
      <c r="AR14">
        <f t="shared" si="9"/>
        <v>-311.89429107777534</v>
      </c>
      <c r="AS14">
        <f t="shared" si="9"/>
        <v>-64.576202873247865</v>
      </c>
      <c r="AT14">
        <f t="shared" si="9"/>
        <v>4.5920728381197833</v>
      </c>
      <c r="AU14">
        <f t="shared" si="9"/>
        <v>-371.87842111290337</v>
      </c>
      <c r="AW14">
        <v>11</v>
      </c>
      <c r="AX14">
        <f>IF(Z14&gt;0, (R14*SUMPRODUCT(K14:$K$98, X14:$X$98)-K14*$AZ$3)/Z14, 0)</f>
        <v>6164.8293425408992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500000</v>
      </c>
      <c r="S15">
        <f t="shared" si="1"/>
        <v>6393.831643809739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5445.3963482326981</v>
      </c>
      <c r="AC15">
        <f t="shared" si="2"/>
        <v>5582.8551372520978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-652.37079993382383</v>
      </c>
      <c r="AI15">
        <f t="shared" si="6"/>
        <v>-674.19986679178999</v>
      </c>
      <c r="AJ15">
        <f t="shared" si="7"/>
        <v>-137.45878901939977</v>
      </c>
      <c r="AK15">
        <f t="shared" si="22"/>
        <v>22.326125027754063</v>
      </c>
      <c r="AL15">
        <f t="shared" si="8"/>
        <v>-789.33253078343569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-297.28688429844368</v>
      </c>
      <c r="AR15">
        <f t="shared" si="9"/>
        <v>-307.23444061764968</v>
      </c>
      <c r="AS15">
        <f t="shared" si="9"/>
        <v>-62.640288484953309</v>
      </c>
      <c r="AT15">
        <f t="shared" si="9"/>
        <v>10.174066878271976</v>
      </c>
      <c r="AU15">
        <f t="shared" si="9"/>
        <v>-359.70066222433098</v>
      </c>
      <c r="AW15">
        <v>12</v>
      </c>
      <c r="AX15">
        <f>IF(Z15&gt;0, (R15*SUMPRODUCT(K15:$K$98, X15:$X$98)-K15*$AZ$3)/Z15, 0)</f>
        <v>6393.831643809739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500000</v>
      </c>
      <c r="S16">
        <f t="shared" si="1"/>
        <v>6631.7299061098292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5582.8551372520978</v>
      </c>
      <c r="AC16">
        <f t="shared" si="2"/>
        <v>5723.6302332752684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-681.79772312694877</v>
      </c>
      <c r="AI16">
        <f t="shared" si="6"/>
        <v>-703.37440943017896</v>
      </c>
      <c r="AJ16">
        <f t="shared" si="7"/>
        <v>-140.77509602317059</v>
      </c>
      <c r="AK16">
        <f t="shared" si="22"/>
        <v>39.638271474489898</v>
      </c>
      <c r="AL16">
        <f t="shared" si="8"/>
        <v>-804.51123397885965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-293.91429509487648</v>
      </c>
      <c r="AR16">
        <f t="shared" si="9"/>
        <v>-303.21572912755715</v>
      </c>
      <c r="AS16">
        <f t="shared" si="9"/>
        <v>-60.686346860767792</v>
      </c>
      <c r="AT16">
        <f t="shared" si="9"/>
        <v>17.08755283865154</v>
      </c>
      <c r="AU16">
        <f t="shared" si="9"/>
        <v>-346.81452314967339</v>
      </c>
      <c r="AW16">
        <v>13</v>
      </c>
      <c r="AX16">
        <f>IF(Z16&gt;0, (R16*SUMPRODUCT(K16:$K$98, X16:$X$98)-K16*$AZ$3)/Z16, 0)</f>
        <v>6631.7299061098292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500000</v>
      </c>
      <c r="S17">
        <f t="shared" si="1"/>
        <v>6904.7190523262916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5723.6302332752684</v>
      </c>
      <c r="AC17">
        <f t="shared" si="2"/>
        <v>5889.8243218079187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-711.22195380394987</v>
      </c>
      <c r="AI17">
        <f t="shared" si="6"/>
        <v>-732.54731214645756</v>
      </c>
      <c r="AJ17">
        <f t="shared" si="7"/>
        <v>-166.19408853265031</v>
      </c>
      <c r="AK17">
        <f t="shared" si="22"/>
        <v>78.986097219198697</v>
      </c>
      <c r="AL17">
        <f t="shared" si="8"/>
        <v>-819.75530345990921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-288.21085291494251</v>
      </c>
      <c r="AR17">
        <f t="shared" si="9"/>
        <v>-296.85259925550213</v>
      </c>
      <c r="AS17">
        <f t="shared" si="9"/>
        <v>-67.347386774593403</v>
      </c>
      <c r="AT17">
        <f t="shared" si="9"/>
        <v>32.007800555384655</v>
      </c>
      <c r="AU17">
        <f t="shared" si="9"/>
        <v>-332.19218547471087</v>
      </c>
      <c r="AW17">
        <v>14</v>
      </c>
      <c r="AX17">
        <f>IF(Z17&gt;0, (R17*SUMPRODUCT(K17:$K$98, X17:$X$98)-K17*$AZ$3)/Z17, 0)</f>
        <v>6904.7190523262916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500000</v>
      </c>
      <c r="S18">
        <f t="shared" si="1"/>
        <v>7216.451382646138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5889.8243218079187</v>
      </c>
      <c r="AC18">
        <f t="shared" si="2"/>
        <v>6083.4722583709108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-741.83585750314285</v>
      </c>
      <c r="AI18">
        <f t="shared" si="6"/>
        <v>-762.91087046935024</v>
      </c>
      <c r="AJ18">
        <f t="shared" si="7"/>
        <v>-193.64793656299207</v>
      </c>
      <c r="AK18">
        <f t="shared" si="22"/>
        <v>127.22020535105105</v>
      </c>
      <c r="AL18">
        <f t="shared" si="8"/>
        <v>-829.33860168129127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-280.53063417381117</v>
      </c>
      <c r="AR18">
        <f t="shared" si="9"/>
        <v>-288.50030386938317</v>
      </c>
      <c r="AS18">
        <f t="shared" si="9"/>
        <v>-73.229378036954728</v>
      </c>
      <c r="AT18">
        <f t="shared" si="9"/>
        <v>48.109247518682579</v>
      </c>
      <c r="AU18">
        <f t="shared" si="9"/>
        <v>-313.62043438765528</v>
      </c>
      <c r="AW18">
        <v>15</v>
      </c>
      <c r="AX18">
        <f>IF(Z18&gt;0, (R18*SUMPRODUCT(K18:$K$98, X18:$X$98)-K18*$AZ$3)/Z18, 0)</f>
        <v>7216.451382646138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500000</v>
      </c>
      <c r="S19">
        <f t="shared" si="1"/>
        <v>7510.9110442231631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6083.4722583709108</v>
      </c>
      <c r="AC19">
        <f t="shared" si="2"/>
        <v>6256.7042833698451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-777.5756698962615</v>
      </c>
      <c r="AI19">
        <f t="shared" si="6"/>
        <v>-798.40105394931197</v>
      </c>
      <c r="AJ19">
        <f t="shared" si="7"/>
        <v>-173.23202499893432</v>
      </c>
      <c r="AK19">
        <f t="shared" si="22"/>
        <v>135.6614313616713</v>
      </c>
      <c r="AL19">
        <f t="shared" si="8"/>
        <v>-835.97164758657505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-274.21981219186779</v>
      </c>
      <c r="AR19">
        <f t="shared" si="9"/>
        <v>-281.56409150118941</v>
      </c>
      <c r="AS19">
        <f t="shared" si="9"/>
        <v>-61.092000688707643</v>
      </c>
      <c r="AT19">
        <f t="shared" si="9"/>
        <v>47.842356274651138</v>
      </c>
      <c r="AU19">
        <f t="shared" si="9"/>
        <v>-294.81373591524596</v>
      </c>
      <c r="AW19">
        <v>16</v>
      </c>
      <c r="AX19">
        <f>IF(Z19&gt;0, (R19*SUMPRODUCT(K19:$K$98, X19:$X$98)-K19*$AZ$3)/Z19, 0)</f>
        <v>7510.9110442231631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500000</v>
      </c>
      <c r="S20">
        <f t="shared" si="1"/>
        <v>7661.305718647146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6256.7042833698451</v>
      </c>
      <c r="AC20">
        <f t="shared" si="2"/>
        <v>6305.725202025199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-811.8917585693307</v>
      </c>
      <c r="AI20">
        <f t="shared" si="6"/>
        <v>-832.46829419392225</v>
      </c>
      <c r="AJ20">
        <f t="shared" si="7"/>
        <v>-49.020918655353853</v>
      </c>
      <c r="AK20">
        <f t="shared" si="22"/>
        <v>26.903828418490335</v>
      </c>
      <c r="AL20">
        <f t="shared" si="8"/>
        <v>-854.58538443078578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-271.57519015824221</v>
      </c>
      <c r="AR20">
        <f t="shared" si="9"/>
        <v>-278.4579753522849</v>
      </c>
      <c r="AS20">
        <f t="shared" si="9"/>
        <v>-16.397340119597491</v>
      </c>
      <c r="AT20">
        <f t="shared" si="9"/>
        <v>8.9992443470681067</v>
      </c>
      <c r="AU20">
        <f t="shared" si="9"/>
        <v>-285.85607112481432</v>
      </c>
      <c r="AW20">
        <v>17</v>
      </c>
      <c r="AX20">
        <f>IF(Z20&gt;0, (R20*SUMPRODUCT(K20:$K$98, X20:$X$98)-K20*$AZ$3)/Z20, 0)</f>
        <v>7661.305718647146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500000</v>
      </c>
      <c r="S21">
        <f t="shared" si="1"/>
        <v>7780.1361834989621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6305.725202025199</v>
      </c>
      <c r="AC21">
        <f t="shared" si="2"/>
        <v>6326.2458537502152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-851.45169424633605</v>
      </c>
      <c r="AI21">
        <f t="shared" si="6"/>
        <v>-871.77989192996938</v>
      </c>
      <c r="AJ21">
        <f t="shared" si="7"/>
        <v>-20.520651725016251</v>
      </c>
      <c r="AK21">
        <f t="shared" si="22"/>
        <v>10.08916032324032</v>
      </c>
      <c r="AL21">
        <f t="shared" si="8"/>
        <v>-882.21138333174531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-270.83288494231391</v>
      </c>
      <c r="AR21">
        <f t="shared" si="9"/>
        <v>-277.29895279036646</v>
      </c>
      <c r="AS21">
        <f t="shared" si="9"/>
        <v>-6.5272843370192604</v>
      </c>
      <c r="AT21">
        <f t="shared" si="9"/>
        <v>3.2091972045546995</v>
      </c>
      <c r="AU21">
        <f t="shared" si="9"/>
        <v>-280.617039922831</v>
      </c>
      <c r="AW21">
        <v>18</v>
      </c>
      <c r="AX21">
        <f>IF(Z21&gt;0, (R21*SUMPRODUCT(K21:$K$98, X21:$X$98)-K21*$AZ$3)/Z21, 0)</f>
        <v>7780.1361834989621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500000</v>
      </c>
      <c r="S22">
        <f t="shared" si="1"/>
        <v>8006.2372718464803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6326.2458537502152</v>
      </c>
      <c r="AC22">
        <f t="shared" si="2"/>
        <v>6430.6835768340006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-893.70522388767222</v>
      </c>
      <c r="AI22">
        <f t="shared" si="6"/>
        <v>-913.78545433327486</v>
      </c>
      <c r="AJ22">
        <f t="shared" si="7"/>
        <v>-104.43772308378539</v>
      </c>
      <c r="AK22">
        <f t="shared" si="22"/>
        <v>132.85116292875452</v>
      </c>
      <c r="AL22">
        <f t="shared" si="8"/>
        <v>-885.37201448830569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-265.4276778520711</v>
      </c>
      <c r="AR22">
        <f t="shared" si="9"/>
        <v>-271.39144397478168</v>
      </c>
      <c r="AS22">
        <f t="shared" si="9"/>
        <v>-31.017679630091259</v>
      </c>
      <c r="AT22">
        <f t="shared" si="9"/>
        <v>39.456383082033447</v>
      </c>
      <c r="AU22">
        <f t="shared" si="9"/>
        <v>-262.95274052283946</v>
      </c>
      <c r="AW22">
        <v>19</v>
      </c>
      <c r="AX22">
        <f>IF(Z22&gt;0, (R22*SUMPRODUCT(K22:$K$98, X22:$X$98)-K22*$AZ$3)/Z22, 0)</f>
        <v>8006.2372718464803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500000</v>
      </c>
      <c r="S23">
        <f t="shared" si="1"/>
        <v>8485.5308743290898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6430.6835768340006</v>
      </c>
      <c r="AC23">
        <f t="shared" si="2"/>
        <v>6731.5596334277552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-939.27044969585393</v>
      </c>
      <c r="AI23">
        <f t="shared" si="6"/>
        <v>-959.10291431451571</v>
      </c>
      <c r="AJ23">
        <f t="shared" si="7"/>
        <v>-300.87605659375458</v>
      </c>
      <c r="AK23">
        <f t="shared" si="22"/>
        <v>450.1478503783801</v>
      </c>
      <c r="AL23">
        <f t="shared" si="8"/>
        <v>-809.83112052989009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-249.07179330712015</v>
      </c>
      <c r="AR23">
        <f t="shared" si="9"/>
        <v>-254.33088298663645</v>
      </c>
      <c r="AS23">
        <f t="shared" si="9"/>
        <v>-79.785049133875489</v>
      </c>
      <c r="AT23">
        <f t="shared" si="9"/>
        <v>119.36831653055171</v>
      </c>
      <c r="AU23">
        <f t="shared" si="9"/>
        <v>-214.74761558996019</v>
      </c>
      <c r="AW23">
        <v>20</v>
      </c>
      <c r="AX23">
        <f>IF(Z23&gt;0, (R23*SUMPRODUCT(K23:$K$98, X23:$X$98)-K23*$AZ$3)/Z23, 0)</f>
        <v>8485.5308743290898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500000</v>
      </c>
      <c r="S24">
        <f t="shared" si="1"/>
        <v>8920.3322833175025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6731.5596334277552</v>
      </c>
      <c r="AC24">
        <f t="shared" si="2"/>
        <v>6988.1161744472665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-986.84281366140704</v>
      </c>
      <c r="AI24">
        <f t="shared" si="6"/>
        <v>-1006.4276114931992</v>
      </c>
      <c r="AJ24">
        <f t="shared" si="7"/>
        <v>-256.55654101951131</v>
      </c>
      <c r="AK24">
        <f t="shared" si="22"/>
        <v>471.20917433994293</v>
      </c>
      <c r="AL24">
        <f t="shared" si="8"/>
        <v>-791.77497817276742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-233.64895803523615</v>
      </c>
      <c r="AR24">
        <f t="shared" si="9"/>
        <v>-238.28593521476398</v>
      </c>
      <c r="AS24">
        <f t="shared" si="9"/>
        <v>-60.74338046190649</v>
      </c>
      <c r="AT24">
        <f t="shared" si="9"/>
        <v>111.56541961600266</v>
      </c>
      <c r="AU24">
        <f t="shared" si="9"/>
        <v>-187.46389606066776</v>
      </c>
      <c r="AW24">
        <v>21</v>
      </c>
      <c r="AX24">
        <f>IF(Z24&gt;0, (R24*SUMPRODUCT(K24:$K$98, X24:$X$98)-K24*$AZ$3)/Z24, 0)</f>
        <v>8920.3322833175025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500000</v>
      </c>
      <c r="S25">
        <f t="shared" si="1"/>
        <v>9316.3396739542386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6988.1161744472665</v>
      </c>
      <c r="AC25">
        <f t="shared" si="2"/>
        <v>7205.921086346525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-1043.3616947787621</v>
      </c>
      <c r="AI25">
        <f t="shared" si="6"/>
        <v>-1062.6984765474972</v>
      </c>
      <c r="AJ25">
        <f t="shared" si="7"/>
        <v>-217.80491189925851</v>
      </c>
      <c r="AK25">
        <f t="shared" si="22"/>
        <v>489.16813221130872</v>
      </c>
      <c r="AL25">
        <f t="shared" si="8"/>
        <v>-791.33525623544699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-220.56303614356801</v>
      </c>
      <c r="AR25">
        <f t="shared" si="9"/>
        <v>-224.65076460580772</v>
      </c>
      <c r="AS25">
        <f t="shared" si="9"/>
        <v>-46.043201409334188</v>
      </c>
      <c r="AT25">
        <f t="shared" si="9"/>
        <v>103.40844307887153</v>
      </c>
      <c r="AU25">
        <f t="shared" si="9"/>
        <v>-167.28552293627038</v>
      </c>
      <c r="AW25">
        <v>22</v>
      </c>
      <c r="AX25">
        <f>IF(Z25&gt;0, (R25*SUMPRODUCT(K25:$K$98, X25:$X$98)-K25*$AZ$3)/Z25, 0)</f>
        <v>9316.3396739542386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500000</v>
      </c>
      <c r="S26">
        <f t="shared" si="1"/>
        <v>9676.8090218880498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7205.921086346525</v>
      </c>
      <c r="AC26">
        <f t="shared" si="2"/>
        <v>7388.4418626444658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-1108.0393627971496</v>
      </c>
      <c r="AI26">
        <f t="shared" si="6"/>
        <v>-1127.1273747800576</v>
      </c>
      <c r="AJ26">
        <f t="shared" si="7"/>
        <v>-182.52077629794076</v>
      </c>
      <c r="AK26">
        <f t="shared" si="22"/>
        <v>504.41447604425679</v>
      </c>
      <c r="AL26">
        <f t="shared" si="8"/>
        <v>-805.23367503374152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-209.13899141054955</v>
      </c>
      <c r="AR26">
        <f t="shared" si="9"/>
        <v>-212.74179444099451</v>
      </c>
      <c r="AS26">
        <f t="shared" si="9"/>
        <v>-34.450230152527631</v>
      </c>
      <c r="AT26">
        <f t="shared" si="9"/>
        <v>95.206667122790094</v>
      </c>
      <c r="AU26">
        <f t="shared" si="9"/>
        <v>-151.98535747073203</v>
      </c>
      <c r="AW26">
        <v>23</v>
      </c>
      <c r="AX26">
        <f>IF(Z26&gt;0, (R26*SUMPRODUCT(K26:$K$98, X26:$X$98)-K26*$AZ$3)/Z26, 0)</f>
        <v>9676.8090218880498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500000</v>
      </c>
      <c r="S27">
        <f t="shared" si="1"/>
        <v>10019.205756899843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7388.4418626444658</v>
      </c>
      <c r="AC27">
        <f t="shared" si="2"/>
        <v>7539.199132342409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-1705.2729799616084</v>
      </c>
      <c r="AI27">
        <f t="shared" si="6"/>
        <v>-1724.0848481756893</v>
      </c>
      <c r="AJ27">
        <f t="shared" si="7"/>
        <v>-150.75726969794323</v>
      </c>
      <c r="AK27">
        <f t="shared" si="22"/>
        <v>517.19093038511267</v>
      </c>
      <c r="AL27">
        <f t="shared" si="8"/>
        <v>-1357.65118748852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-287.3794494607256</v>
      </c>
      <c r="AR27">
        <f t="shared" si="9"/>
        <v>-290.54970102409231</v>
      </c>
      <c r="AS27">
        <f t="shared" si="9"/>
        <v>-25.406220398198325</v>
      </c>
      <c r="AT27">
        <f t="shared" si="9"/>
        <v>87.159092172738426</v>
      </c>
      <c r="AU27">
        <f t="shared" si="9"/>
        <v>-228.79682924955225</v>
      </c>
      <c r="AW27">
        <v>24</v>
      </c>
      <c r="AX27">
        <f>IF(Z27&gt;0, (R27*SUMPRODUCT(K27:$K$98, X27:$X$98)-K27*$AZ$3)/Z27, 0)</f>
        <v>10019.205756899843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500000</v>
      </c>
      <c r="S28">
        <f t="shared" si="1"/>
        <v>10230.324095396865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7539.199132342409</v>
      </c>
      <c r="AC28">
        <f t="shared" si="2"/>
        <v>7573.1556302999779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-2342.2578103505593</v>
      </c>
      <c r="AI28">
        <f t="shared" si="6"/>
        <v>-2360.7644469919819</v>
      </c>
      <c r="AJ28">
        <f t="shared" si="7"/>
        <v>-33.956497957568899</v>
      </c>
      <c r="AK28">
        <f t="shared" si="22"/>
        <v>527.74393926396863</v>
      </c>
      <c r="AL28">
        <f t="shared" si="8"/>
        <v>-1866.9770056855823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-352.43454522243883</v>
      </c>
      <c r="AR28">
        <f t="shared" si="9"/>
        <v>-355.21919943065365</v>
      </c>
      <c r="AS28">
        <f t="shared" si="9"/>
        <v>-5.1093619421985546</v>
      </c>
      <c r="AT28">
        <f t="shared" si="9"/>
        <v>79.408506786260972</v>
      </c>
      <c r="AU28">
        <f t="shared" si="9"/>
        <v>-280.92005458659122</v>
      </c>
      <c r="AW28">
        <v>25</v>
      </c>
      <c r="AX28">
        <f>IF(Z28&gt;0, (R28*SUMPRODUCT(K28:$K$98, X28:$X$98)-K28*$AZ$3)/Z28, 0)</f>
        <v>10230.324095396865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500000</v>
      </c>
      <c r="S29">
        <f t="shared" si="1"/>
        <v>10328.896375303826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7573.1556302999779</v>
      </c>
      <c r="AC29">
        <f t="shared" si="2"/>
        <v>7507.6281809867323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-3003.0241806810996</v>
      </c>
      <c r="AI29">
        <f t="shared" si="6"/>
        <v>-3021.1955997470736</v>
      </c>
      <c r="AJ29">
        <f t="shared" si="7"/>
        <v>65.527449313245597</v>
      </c>
      <c r="AK29">
        <f t="shared" si="22"/>
        <v>530.12089412099851</v>
      </c>
      <c r="AL29">
        <f t="shared" si="8"/>
        <v>-2425.5472563128296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-403.44522674924889</v>
      </c>
      <c r="AR29">
        <f t="shared" si="9"/>
        <v>-405.88648990410127</v>
      </c>
      <c r="AS29">
        <f t="shared" si="9"/>
        <v>8.8033712204362971</v>
      </c>
      <c r="AT29">
        <f t="shared" si="9"/>
        <v>71.219787609120431</v>
      </c>
      <c r="AU29">
        <f t="shared" si="9"/>
        <v>-325.86333107454453</v>
      </c>
      <c r="AW29">
        <v>26</v>
      </c>
      <c r="AX29">
        <f>IF(Z29&gt;0, (R29*SUMPRODUCT(K29:$K$98, X29:$X$98)-K29*$AZ$3)/Z29, 0)</f>
        <v>10328.896375303826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500000</v>
      </c>
      <c r="S30">
        <f t="shared" si="1"/>
        <v>10335.952706878632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7507.6281809867323</v>
      </c>
      <c r="AC30">
        <f t="shared" si="2"/>
        <v>7360.3500041564039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-3738.3853290251477</v>
      </c>
      <c r="AI30">
        <f t="shared" si="6"/>
        <v>-3756.1881146340111</v>
      </c>
      <c r="AJ30">
        <f t="shared" si="7"/>
        <v>147.27817683032845</v>
      </c>
      <c r="AK30">
        <f t="shared" si="22"/>
        <v>525.53397266907132</v>
      </c>
      <c r="AL30">
        <f t="shared" si="8"/>
        <v>-3083.3759651346113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-448.4270408998118</v>
      </c>
      <c r="AR30">
        <f t="shared" si="9"/>
        <v>-450.56252180071669</v>
      </c>
      <c r="AS30">
        <f t="shared" si="9"/>
        <v>17.666321476380677</v>
      </c>
      <c r="AT30">
        <f t="shared" si="9"/>
        <v>63.038885378294545</v>
      </c>
      <c r="AU30">
        <f t="shared" si="9"/>
        <v>-369.85731494604147</v>
      </c>
      <c r="AW30">
        <v>27</v>
      </c>
      <c r="AX30">
        <f>IF(Z30&gt;0, (R30*SUMPRODUCT(K30:$K$98, X30:$X$98)-K30*$AZ$3)/Z30, 0)</f>
        <v>10335.952706878632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500000</v>
      </c>
      <c r="S31">
        <f t="shared" si="1"/>
        <v>10260.963033935303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7360.3500041564039</v>
      </c>
      <c r="AC31">
        <f t="shared" si="2"/>
        <v>7140.6435435413441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-4543.2367060335337</v>
      </c>
      <c r="AI31">
        <f t="shared" si="6"/>
        <v>-4560.6343019510068</v>
      </c>
      <c r="AJ31">
        <f t="shared" si="7"/>
        <v>219.70646061505977</v>
      </c>
      <c r="AK31">
        <f t="shared" si="22"/>
        <v>515.2245002909483</v>
      </c>
      <c r="AL31">
        <f t="shared" si="8"/>
        <v>-3825.7033410449985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-486.58091588178752</v>
      </c>
      <c r="AR31">
        <f t="shared" si="9"/>
        <v>-488.44419941804335</v>
      </c>
      <c r="AS31">
        <f t="shared" si="9"/>
        <v>23.530574730840932</v>
      </c>
      <c r="AT31">
        <f t="shared" si="9"/>
        <v>55.180573995489183</v>
      </c>
      <c r="AU31">
        <f t="shared" si="9"/>
        <v>-409.73305069171323</v>
      </c>
      <c r="AW31">
        <v>28</v>
      </c>
      <c r="AX31">
        <f>IF(Z31&gt;0, (R31*SUMPRODUCT(K31:$K$98, X31:$X$98)-K31*$AZ$3)/Z31, 0)</f>
        <v>10260.963033935303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500000</v>
      </c>
      <c r="S32">
        <f t="shared" si="1"/>
        <v>10113.077676131223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7140.6435435413441</v>
      </c>
      <c r="AC32">
        <f t="shared" si="2"/>
        <v>6858.2774314852286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-5392.7613385963932</v>
      </c>
      <c r="AI32">
        <f t="shared" si="6"/>
        <v>-5409.7153204877613</v>
      </c>
      <c r="AJ32">
        <f t="shared" si="7"/>
        <v>282.36611205611553</v>
      </c>
      <c r="AK32">
        <f t="shared" si="22"/>
        <v>499.84504804789412</v>
      </c>
      <c r="AL32">
        <f t="shared" si="8"/>
        <v>-4627.5041603837517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-515.68308349839651</v>
      </c>
      <c r="AR32">
        <f t="shared" si="9"/>
        <v>-517.30430889859053</v>
      </c>
      <c r="AS32">
        <f t="shared" si="9"/>
        <v>27.001274152149033</v>
      </c>
      <c r="AT32">
        <f t="shared" si="9"/>
        <v>47.797708718152066</v>
      </c>
      <c r="AU32">
        <f t="shared" si="9"/>
        <v>-442.50532602828946</v>
      </c>
      <c r="AW32">
        <v>29</v>
      </c>
      <c r="AX32">
        <f>IF(Z32&gt;0, (R32*SUMPRODUCT(K32:$K$98, X32:$X$98)-K32*$AZ$3)/Z32, 0)</f>
        <v>10113.077676131223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500000</v>
      </c>
      <c r="S33">
        <f t="shared" si="1"/>
        <v>9904.8974657635354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6858.2774314852286</v>
      </c>
      <c r="AC33">
        <f t="shared" si="2"/>
        <v>6524.9289942597516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-6309.9146700290466</v>
      </c>
      <c r="AI33">
        <f t="shared" si="6"/>
        <v>-6326.3836163679998</v>
      </c>
      <c r="AJ33">
        <f t="shared" si="7"/>
        <v>333.34843722547703</v>
      </c>
      <c r="AK33">
        <f t="shared" si="22"/>
        <v>480.07942020396604</v>
      </c>
      <c r="AL33">
        <f t="shared" si="8"/>
        <v>-5512.9557589385568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-538.73742725069803</v>
      </c>
      <c r="AR33">
        <f t="shared" si="9"/>
        <v>-540.14353783129275</v>
      </c>
      <c r="AS33">
        <f t="shared" si="9"/>
        <v>28.461126471630656</v>
      </c>
      <c r="AT33">
        <f t="shared" si="9"/>
        <v>40.98894600669788</v>
      </c>
      <c r="AU33">
        <f t="shared" si="9"/>
        <v>-470.69346535296421</v>
      </c>
      <c r="AW33">
        <v>30</v>
      </c>
      <c r="AX33">
        <f>IF(Z33&gt;0, (R33*SUMPRODUCT(K33:$K$98, X33:$X$98)-K33*$AZ$3)/Z33, 0)</f>
        <v>9904.8974657635354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500000</v>
      </c>
      <c r="S34">
        <f t="shared" si="1"/>
        <v>9644.1119462287643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6524.9289942597516</v>
      </c>
      <c r="AC34">
        <f t="shared" si="2"/>
        <v>6148.9903583241594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-7290.0844981942291</v>
      </c>
      <c r="AI34">
        <f t="shared" si="6"/>
        <v>-7306.0242508448828</v>
      </c>
      <c r="AJ34">
        <f t="shared" si="7"/>
        <v>375.93863593559217</v>
      </c>
      <c r="AK34">
        <f t="shared" si="22"/>
        <v>456.74502959818267</v>
      </c>
      <c r="AL34">
        <f t="shared" si="8"/>
        <v>-6473.340585311108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-555.73557822138787</v>
      </c>
      <c r="AR34">
        <f t="shared" si="9"/>
        <v>-556.95069275925243</v>
      </c>
      <c r="AS34">
        <f t="shared" si="9"/>
        <v>28.658443570740054</v>
      </c>
      <c r="AT34">
        <f t="shared" si="9"/>
        <v>34.818452815789051</v>
      </c>
      <c r="AU34">
        <f t="shared" ref="AU34:AU97" si="23">AL34*$K34</f>
        <v>-493.47379637272331</v>
      </c>
      <c r="AW34">
        <v>31</v>
      </c>
      <c r="AX34">
        <f>IF(Z34&gt;0, (R34*SUMPRODUCT(K34:$K$98, X34:$X$98)-K34*$AZ$3)/Z34, 0)</f>
        <v>9644.1119462287643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500000</v>
      </c>
      <c r="S35">
        <f t="shared" si="1"/>
        <v>9334.7267407277159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6148.9903583241594</v>
      </c>
      <c r="AC35">
        <f t="shared" si="2"/>
        <v>5738.6108437769763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-8227.4114021580408</v>
      </c>
      <c r="AI35">
        <f t="shared" ref="AI35:AI66" si="25">SUM(AE35:AH35)</f>
        <v>-8242.7803867120801</v>
      </c>
      <c r="AJ35">
        <f t="shared" si="7"/>
        <v>410.37951454718313</v>
      </c>
      <c r="AK35">
        <f t="shared" si="22"/>
        <v>430.42932508269121</v>
      </c>
      <c r="AL35">
        <f t="shared" ref="AL35:AL98" si="26">SUM(AI35:AK35)</f>
        <v>-7401.9715470822057</v>
      </c>
      <c r="AN35">
        <f t="shared" ref="AN35:AT66" si="27">AE35*$K35</f>
        <v>0</v>
      </c>
      <c r="AO35">
        <f t="shared" si="27"/>
        <v>0</v>
      </c>
      <c r="AP35">
        <f t="shared" si="27"/>
        <v>-1.0460749215412297</v>
      </c>
      <c r="AQ35">
        <f t="shared" si="27"/>
        <v>-559.99072071015712</v>
      </c>
      <c r="AR35">
        <f t="shared" si="27"/>
        <v>-561.0367956316984</v>
      </c>
      <c r="AS35">
        <f t="shared" si="27"/>
        <v>27.932080806811598</v>
      </c>
      <c r="AT35">
        <f t="shared" si="27"/>
        <v>29.296751576640396</v>
      </c>
      <c r="AU35">
        <f t="shared" si="23"/>
        <v>-503.80796324824632</v>
      </c>
      <c r="AW35">
        <v>32</v>
      </c>
      <c r="AX35">
        <f>IF(Z35&gt;0, (R35*SUMPRODUCT(K35:$K$98, X35:$X$98)-K35*$AZ$3)/Z35, 0)</f>
        <v>9334.7267407277159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500000</v>
      </c>
      <c r="S36">
        <f t="shared" si="1"/>
        <v>8992.2845260922131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5738.6108437769763</v>
      </c>
      <c r="AC36">
        <f t="shared" si="2"/>
        <v>5308.402322775928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-9141.6170959569263</v>
      </c>
      <c r="AI36">
        <f t="shared" si="25"/>
        <v>-9156.3753098106281</v>
      </c>
      <c r="AJ36">
        <f t="shared" si="7"/>
        <v>430.20852100104821</v>
      </c>
      <c r="AK36">
        <f t="shared" si="22"/>
        <v>401.70275906438837</v>
      </c>
      <c r="AL36">
        <f t="shared" si="26"/>
        <v>-8324.4640297451915</v>
      </c>
      <c r="AN36">
        <f t="shared" si="27"/>
        <v>0</v>
      </c>
      <c r="AO36">
        <f t="shared" si="27"/>
        <v>0</v>
      </c>
      <c r="AP36">
        <f t="shared" si="27"/>
        <v>-0.89687804501055213</v>
      </c>
      <c r="AQ36">
        <f t="shared" si="27"/>
        <v>-555.54931989284171</v>
      </c>
      <c r="AR36">
        <f t="shared" si="27"/>
        <v>-556.44619793785228</v>
      </c>
      <c r="AS36">
        <f t="shared" si="27"/>
        <v>26.144395323661211</v>
      </c>
      <c r="AT36">
        <f t="shared" si="27"/>
        <v>24.412058857288912</v>
      </c>
      <c r="AU36">
        <f t="shared" si="23"/>
        <v>-505.88974375690219</v>
      </c>
      <c r="AW36">
        <v>33</v>
      </c>
      <c r="AX36">
        <f>IF(Z36&gt;0, (R36*SUMPRODUCT(K36:$K$98, X36:$X$98)-K36*$AZ$3)/Z36, 0)</f>
        <v>8992.2845260922131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500000</v>
      </c>
      <c r="S37">
        <f t="shared" si="1"/>
        <v>8627.7451490531876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5308.402322775928</v>
      </c>
      <c r="AC37">
        <f t="shared" si="2"/>
        <v>4868.729966909078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-10057.222733012091</v>
      </c>
      <c r="AI37">
        <f t="shared" si="25"/>
        <v>-10071.330503590605</v>
      </c>
      <c r="AJ37">
        <f t="shared" si="7"/>
        <v>439.67235586685001</v>
      </c>
      <c r="AK37">
        <f t="shared" si="22"/>
        <v>371.58816259431501</v>
      </c>
      <c r="AL37">
        <f t="shared" si="26"/>
        <v>-9260.0699851294412</v>
      </c>
      <c r="AN37">
        <f t="shared" si="27"/>
        <v>0</v>
      </c>
      <c r="AO37">
        <f t="shared" si="27"/>
        <v>0</v>
      </c>
      <c r="AP37">
        <f t="shared" si="27"/>
        <v>-0.76549077186439307</v>
      </c>
      <c r="AQ37">
        <f t="shared" si="27"/>
        <v>-545.70714414868405</v>
      </c>
      <c r="AR37">
        <f t="shared" si="27"/>
        <v>-546.47263492054844</v>
      </c>
      <c r="AS37">
        <f t="shared" si="27"/>
        <v>23.856719896802367</v>
      </c>
      <c r="AT37">
        <f t="shared" si="27"/>
        <v>20.16245641485056</v>
      </c>
      <c r="AU37">
        <f t="shared" si="23"/>
        <v>-502.45345860889563</v>
      </c>
      <c r="AW37">
        <v>34</v>
      </c>
      <c r="AX37">
        <f>IF(Z37&gt;0, (R37*SUMPRODUCT(K37:$K$98, X37:$X$98)-K37*$AZ$3)/Z37, 0)</f>
        <v>8627.7451490531876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500000</v>
      </c>
      <c r="S38">
        <f t="shared" si="1"/>
        <v>8250.4370410944575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4868.729966909078</v>
      </c>
      <c r="AC38">
        <f t="shared" si="2"/>
        <v>4426.4843977835999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-11076.286629183631</v>
      </c>
      <c r="AI38">
        <f t="shared" si="25"/>
        <v>-11089.699507724899</v>
      </c>
      <c r="AJ38">
        <f t="shared" si="7"/>
        <v>442.24556912547814</v>
      </c>
      <c r="AK38">
        <f t="shared" si="22"/>
        <v>340.81109768363547</v>
      </c>
      <c r="AL38">
        <f t="shared" si="26"/>
        <v>-10306.642840915785</v>
      </c>
      <c r="AN38">
        <f t="shared" si="27"/>
        <v>0</v>
      </c>
      <c r="AO38">
        <f t="shared" si="27"/>
        <v>0</v>
      </c>
      <c r="AP38">
        <f t="shared" si="27"/>
        <v>-0.64980872789842625</v>
      </c>
      <c r="AQ38">
        <f t="shared" si="27"/>
        <v>-536.608730348422</v>
      </c>
      <c r="AR38">
        <f t="shared" si="27"/>
        <v>-537.2585390763204</v>
      </c>
      <c r="AS38">
        <f t="shared" si="27"/>
        <v>21.42530626874262</v>
      </c>
      <c r="AT38">
        <f t="shared" si="27"/>
        <v>16.511148233994991</v>
      </c>
      <c r="AU38">
        <f t="shared" si="23"/>
        <v>-499.32208457358274</v>
      </c>
      <c r="AW38">
        <v>35</v>
      </c>
      <c r="AX38">
        <f>IF(Z38&gt;0, (R38*SUMPRODUCT(K38:$K$98, X38:$X$98)-K38*$AZ$3)/Z38, 0)</f>
        <v>8250.4370410944575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500000</v>
      </c>
      <c r="S39">
        <f t="shared" si="1"/>
        <v>7852.6299555932137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4426.4843977835999</v>
      </c>
      <c r="AC39">
        <f t="shared" si="2"/>
        <v>3982.2520737058976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-12013.316022001771</v>
      </c>
      <c r="AI39">
        <f t="shared" si="25"/>
        <v>-12025.994105956528</v>
      </c>
      <c r="AJ39">
        <f t="shared" si="7"/>
        <v>444.23232407770229</v>
      </c>
      <c r="AK39">
        <f t="shared" si="22"/>
        <v>309.85390784485202</v>
      </c>
      <c r="AL39">
        <f t="shared" si="26"/>
        <v>-11271.907874033974</v>
      </c>
      <c r="AN39">
        <f t="shared" si="27"/>
        <v>0</v>
      </c>
      <c r="AO39">
        <f t="shared" si="27"/>
        <v>0</v>
      </c>
      <c r="AP39">
        <f t="shared" si="27"/>
        <v>-0.54840215036893669</v>
      </c>
      <c r="AQ39">
        <f t="shared" si="27"/>
        <v>-519.6470036827302</v>
      </c>
      <c r="AR39">
        <f t="shared" si="27"/>
        <v>-520.19540583309924</v>
      </c>
      <c r="AS39">
        <f t="shared" si="27"/>
        <v>19.21567664774777</v>
      </c>
      <c r="AT39">
        <f t="shared" si="27"/>
        <v>13.403014995699115</v>
      </c>
      <c r="AU39">
        <f t="shared" si="23"/>
        <v>-487.57671418965231</v>
      </c>
      <c r="AW39">
        <v>36</v>
      </c>
      <c r="AX39">
        <f>IF(Z39&gt;0, (R39*SUMPRODUCT(K39:$K$98, X39:$X$98)-K39*$AZ$3)/Z39, 0)</f>
        <v>7852.6299555932137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500000</v>
      </c>
      <c r="S40">
        <f t="shared" si="1"/>
        <v>7439.0589527184793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3982.2520737058976</v>
      </c>
      <c r="AC40">
        <f t="shared" si="2"/>
        <v>3545.0840041934534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-12751.03136777717</v>
      </c>
      <c r="AI40">
        <f t="shared" si="25"/>
        <v>-12762.945119323991</v>
      </c>
      <c r="AJ40">
        <f t="shared" si="7"/>
        <v>437.16806951244416</v>
      </c>
      <c r="AK40">
        <f t="shared" si="22"/>
        <v>278.75764515941285</v>
      </c>
      <c r="AL40">
        <f t="shared" si="26"/>
        <v>-12047.019404652134</v>
      </c>
      <c r="AN40">
        <f t="shared" si="27"/>
        <v>0</v>
      </c>
      <c r="AO40">
        <f t="shared" si="27"/>
        <v>0</v>
      </c>
      <c r="AP40">
        <f t="shared" si="27"/>
        <v>-0.46012522409264167</v>
      </c>
      <c r="AQ40">
        <f t="shared" si="27"/>
        <v>-492.46210502658261</v>
      </c>
      <c r="AR40">
        <f t="shared" si="27"/>
        <v>-492.92223025067528</v>
      </c>
      <c r="AS40">
        <f t="shared" si="27"/>
        <v>16.884023068640285</v>
      </c>
      <c r="AT40">
        <f t="shared" si="27"/>
        <v>10.765997884247115</v>
      </c>
      <c r="AU40">
        <f t="shared" si="23"/>
        <v>-465.27220929778787</v>
      </c>
      <c r="AW40">
        <v>37</v>
      </c>
      <c r="AX40">
        <f>IF(Z40&gt;0, (R40*SUMPRODUCT(K40:$K$98, X40:$X$98)-K40*$AZ$3)/Z40, 0)</f>
        <v>7439.0589527184793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500000</v>
      </c>
      <c r="S41">
        <f t="shared" si="1"/>
        <v>7026.3565235140904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3545.0840041934534</v>
      </c>
      <c r="AC41">
        <f t="shared" si="2"/>
        <v>3126.2638046760576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-13425.359526904587</v>
      </c>
      <c r="AI41">
        <f t="shared" si="25"/>
        <v>-13436.482872959594</v>
      </c>
      <c r="AJ41">
        <f t="shared" si="7"/>
        <v>418.82019951739585</v>
      </c>
      <c r="AK41">
        <f t="shared" si="22"/>
        <v>248.15588029354177</v>
      </c>
      <c r="AL41">
        <f t="shared" si="26"/>
        <v>-12769.506793148657</v>
      </c>
      <c r="AN41">
        <f t="shared" si="27"/>
        <v>0</v>
      </c>
      <c r="AO41">
        <f t="shared" si="27"/>
        <v>0</v>
      </c>
      <c r="AP41">
        <f t="shared" si="27"/>
        <v>-0.38357026183042209</v>
      </c>
      <c r="AQ41">
        <f t="shared" si="27"/>
        <v>-462.95140360075908</v>
      </c>
      <c r="AR41">
        <f t="shared" si="27"/>
        <v>-463.33497386258949</v>
      </c>
      <c r="AS41">
        <f t="shared" si="27"/>
        <v>14.442324530256608</v>
      </c>
      <c r="AT41">
        <f t="shared" si="27"/>
        <v>8.5572466691449058</v>
      </c>
      <c r="AU41">
        <f t="shared" si="23"/>
        <v>-440.33540266318801</v>
      </c>
      <c r="AW41">
        <v>38</v>
      </c>
      <c r="AX41">
        <f>IF(Z41&gt;0, (R41*SUMPRODUCT(K41:$K$98, X41:$X$98)-K41*$AZ$3)/Z41, 0)</f>
        <v>7026.3565235140904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500000</v>
      </c>
      <c r="S42">
        <f t="shared" si="1"/>
        <v>6615.1234809354846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3126.2638046760576</v>
      </c>
      <c r="AC42">
        <f t="shared" si="2"/>
        <v>2729.0641024227834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-13967.636586196913</v>
      </c>
      <c r="AI42">
        <f t="shared" si="25"/>
        <v>-13977.95031696206</v>
      </c>
      <c r="AJ42">
        <f t="shared" si="7"/>
        <v>397.19970225327415</v>
      </c>
      <c r="AK42">
        <f t="shared" si="22"/>
        <v>218.83846632732406</v>
      </c>
      <c r="AL42">
        <f t="shared" si="26"/>
        <v>-13361.912148381462</v>
      </c>
      <c r="AN42">
        <f t="shared" si="27"/>
        <v>0</v>
      </c>
      <c r="AO42">
        <f t="shared" si="27"/>
        <v>0</v>
      </c>
      <c r="AP42">
        <f t="shared" si="27"/>
        <v>-0.31754643971920071</v>
      </c>
      <c r="AQ42">
        <f t="shared" si="27"/>
        <v>-430.04547726094648</v>
      </c>
      <c r="AR42">
        <f t="shared" si="27"/>
        <v>-430.36302370066568</v>
      </c>
      <c r="AS42">
        <f t="shared" si="27"/>
        <v>12.229265450120369</v>
      </c>
      <c r="AT42">
        <f t="shared" si="27"/>
        <v>6.7377535285954844</v>
      </c>
      <c r="AU42">
        <f t="shared" si="23"/>
        <v>-411.39600472194979</v>
      </c>
      <c r="AW42">
        <v>39</v>
      </c>
      <c r="AX42">
        <f>IF(Z42&gt;0, (R42*SUMPRODUCT(K42:$K$98, X42:$X$98)-K42*$AZ$3)/Z42, 0)</f>
        <v>6615.1234809354846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500000</v>
      </c>
      <c r="S43">
        <f t="shared" si="1"/>
        <v>6211.6807055094851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2729.0641024227834</v>
      </c>
      <c r="AC43">
        <f t="shared" si="2"/>
        <v>2357.7255013649492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-14430.261470543745</v>
      </c>
      <c r="AI43">
        <f t="shared" si="25"/>
        <v>-14439.750550927713</v>
      </c>
      <c r="AJ43">
        <f t="shared" si="7"/>
        <v>371.33860105783424</v>
      </c>
      <c r="AK43">
        <f t="shared" si="22"/>
        <v>191.03448716959485</v>
      </c>
      <c r="AL43">
        <f t="shared" si="26"/>
        <v>-13877.377462700284</v>
      </c>
      <c r="AN43">
        <f t="shared" si="27"/>
        <v>0</v>
      </c>
      <c r="AO43">
        <f t="shared" si="27"/>
        <v>0</v>
      </c>
      <c r="AP43">
        <f t="shared" si="27"/>
        <v>-0.26085403602387347</v>
      </c>
      <c r="AQ43">
        <f t="shared" si="27"/>
        <v>-396.68669598697232</v>
      </c>
      <c r="AR43">
        <f t="shared" si="27"/>
        <v>-396.94755002299621</v>
      </c>
      <c r="AS43">
        <f t="shared" si="27"/>
        <v>10.208067473118774</v>
      </c>
      <c r="AT43">
        <f t="shared" si="27"/>
        <v>5.2515222741848735</v>
      </c>
      <c r="AU43">
        <f t="shared" si="23"/>
        <v>-381.48796027569256</v>
      </c>
      <c r="AW43">
        <v>40</v>
      </c>
      <c r="AX43">
        <f>IF(Z43&gt;0, (R43*SUMPRODUCT(K43:$K$98, X43:$X$98)-K43*$AZ$3)/Z43, 0)</f>
        <v>6211.6807055094851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500000</v>
      </c>
      <c r="S44">
        <f t="shared" si="1"/>
        <v>5817.9712561776178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2357.7255013649492</v>
      </c>
      <c r="AC44">
        <f t="shared" si="2"/>
        <v>2013.455659130756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-14846.183605380764</v>
      </c>
      <c r="AI44">
        <f t="shared" si="25"/>
        <v>-14854.835485780623</v>
      </c>
      <c r="AJ44">
        <f t="shared" si="7"/>
        <v>344.26984223419322</v>
      </c>
      <c r="AK44">
        <f t="shared" si="22"/>
        <v>165.04078509554645</v>
      </c>
      <c r="AL44">
        <f t="shared" si="26"/>
        <v>-14345.524858450883</v>
      </c>
      <c r="AN44">
        <f t="shared" si="27"/>
        <v>0</v>
      </c>
      <c r="AO44">
        <f t="shared" si="27"/>
        <v>0</v>
      </c>
      <c r="AP44">
        <f t="shared" si="27"/>
        <v>-0.21235667643532591</v>
      </c>
      <c r="AQ44">
        <f t="shared" si="27"/>
        <v>-364.39317957267326</v>
      </c>
      <c r="AR44">
        <f t="shared" si="27"/>
        <v>-364.60553624910852</v>
      </c>
      <c r="AS44">
        <f t="shared" si="27"/>
        <v>8.4499549363806228</v>
      </c>
      <c r="AT44">
        <f t="shared" si="27"/>
        <v>4.0508549563094274</v>
      </c>
      <c r="AU44">
        <f t="shared" si="23"/>
        <v>-352.1047263564185</v>
      </c>
      <c r="AW44">
        <v>41</v>
      </c>
      <c r="AX44">
        <f>IF(Z44&gt;0, (R44*SUMPRODUCT(K44:$K$98, X44:$X$98)-K44*$AZ$3)/Z44, 0)</f>
        <v>5817.9712561776178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500000</v>
      </c>
      <c r="S45">
        <f t="shared" si="1"/>
        <v>5427.0929446015925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2013.455659130756</v>
      </c>
      <c r="AC45">
        <f t="shared" si="2"/>
        <v>1695.8632418373493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-15066.749291592936</v>
      </c>
      <c r="AI45">
        <f t="shared" si="25"/>
        <v>-15074.561315724217</v>
      </c>
      <c r="AJ45">
        <f t="shared" si="7"/>
        <v>317.5924172934067</v>
      </c>
      <c r="AK45">
        <f t="shared" si="22"/>
        <v>140.94189613915293</v>
      </c>
      <c r="AL45">
        <f t="shared" si="26"/>
        <v>-14616.027002291657</v>
      </c>
      <c r="AN45">
        <f t="shared" si="27"/>
        <v>0</v>
      </c>
      <c r="AO45">
        <f t="shared" si="27"/>
        <v>0</v>
      </c>
      <c r="AP45">
        <f t="shared" si="27"/>
        <v>-0.17119889839810257</v>
      </c>
      <c r="AQ45">
        <f t="shared" si="27"/>
        <v>-330.1847047338884</v>
      </c>
      <c r="AR45">
        <f t="shared" si="27"/>
        <v>-330.35590363228653</v>
      </c>
      <c r="AS45">
        <f t="shared" si="27"/>
        <v>6.9599723537085936</v>
      </c>
      <c r="AT45">
        <f t="shared" si="27"/>
        <v>3.0887125988953423</v>
      </c>
      <c r="AU45">
        <f t="shared" si="23"/>
        <v>-320.30721867968259</v>
      </c>
      <c r="AW45">
        <v>42</v>
      </c>
      <c r="AX45">
        <f>IF(Z45&gt;0, (R45*SUMPRODUCT(K45:$K$98, X45:$X$98)-K45*$AZ$3)/Z45, 0)</f>
        <v>5427.0929446015925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500000</v>
      </c>
      <c r="S46">
        <f t="shared" si="1"/>
        <v>5040.8452421054017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1695.8632418373493</v>
      </c>
      <c r="AC46">
        <f t="shared" si="2"/>
        <v>1407.4649319956625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-15072.033138512068</v>
      </c>
      <c r="AI46">
        <f t="shared" si="25"/>
        <v>-15079.013440745111</v>
      </c>
      <c r="AJ46">
        <f t="shared" si="7"/>
        <v>288.3983098416868</v>
      </c>
      <c r="AK46">
        <f t="shared" si="22"/>
        <v>118.71042692861447</v>
      </c>
      <c r="AL46">
        <f t="shared" si="26"/>
        <v>-14671.904703974811</v>
      </c>
      <c r="AN46">
        <f t="shared" si="27"/>
        <v>0</v>
      </c>
      <c r="AO46">
        <f t="shared" si="27"/>
        <v>0</v>
      </c>
      <c r="AP46">
        <f t="shared" si="27"/>
        <v>-0.1365820396934182</v>
      </c>
      <c r="AQ46">
        <f t="shared" si="27"/>
        <v>-294.91115995523461</v>
      </c>
      <c r="AR46">
        <f t="shared" si="27"/>
        <v>-295.04774199492806</v>
      </c>
      <c r="AS46">
        <f t="shared" si="27"/>
        <v>5.6430263457433885</v>
      </c>
      <c r="AT46">
        <f t="shared" si="27"/>
        <v>2.3227808340497687</v>
      </c>
      <c r="AU46">
        <f t="shared" si="23"/>
        <v>-287.0819348151349</v>
      </c>
      <c r="AW46">
        <v>43</v>
      </c>
      <c r="AX46">
        <f>IF(Z46&gt;0, (R46*SUMPRODUCT(K46:$K$98, X46:$X$98)-K46*$AZ$3)/Z46, 0)</f>
        <v>5040.8452421054017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500000</v>
      </c>
      <c r="S47">
        <f t="shared" si="1"/>
        <v>4664.1747655491909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1407.4649319956625</v>
      </c>
      <c r="AC47">
        <f t="shared" si="2"/>
        <v>1149.8630531941801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-14944.550242158095</v>
      </c>
      <c r="AI47">
        <f t="shared" si="25"/>
        <v>-14950.713513856699</v>
      </c>
      <c r="AJ47">
        <f t="shared" si="7"/>
        <v>257.60187880148237</v>
      </c>
      <c r="AK47">
        <f t="shared" si="22"/>
        <v>98.522545239696385</v>
      </c>
      <c r="AL47">
        <f t="shared" si="26"/>
        <v>-14594.589089815519</v>
      </c>
      <c r="AN47">
        <f t="shared" si="27"/>
        <v>0</v>
      </c>
      <c r="AO47">
        <f t="shared" si="27"/>
        <v>0</v>
      </c>
      <c r="AP47">
        <f t="shared" si="27"/>
        <v>-0.10767444891918597</v>
      </c>
      <c r="AQ47">
        <f t="shared" si="27"/>
        <v>-261.08636619635189</v>
      </c>
      <c r="AR47">
        <f t="shared" si="27"/>
        <v>-261.19404064527106</v>
      </c>
      <c r="AS47">
        <f t="shared" si="27"/>
        <v>4.5003922748979166</v>
      </c>
      <c r="AT47">
        <f t="shared" si="27"/>
        <v>1.7212223123640455</v>
      </c>
      <c r="AU47">
        <f t="shared" si="23"/>
        <v>-254.97242605800906</v>
      </c>
      <c r="AW47">
        <v>44</v>
      </c>
      <c r="AX47">
        <f>IF(Z47&gt;0, (R47*SUMPRODUCT(K47:$K$98, X47:$X$98)-K47*$AZ$3)/Z47, 0)</f>
        <v>4664.1747655491909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500000</v>
      </c>
      <c r="S48">
        <f t="shared" si="1"/>
        <v>4294.1100372126875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1149.8630531941801</v>
      </c>
      <c r="AC48">
        <f t="shared" si="2"/>
        <v>922.08854517082136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-14666.114924196649</v>
      </c>
      <c r="AI48">
        <f t="shared" si="25"/>
        <v>-14671.483257432057</v>
      </c>
      <c r="AJ48">
        <f t="shared" si="7"/>
        <v>227.77450802335875</v>
      </c>
      <c r="AK48">
        <f t="shared" si="22"/>
        <v>80.49041372359261</v>
      </c>
      <c r="AL48">
        <f t="shared" si="26"/>
        <v>-14363.218335685106</v>
      </c>
      <c r="AN48">
        <f t="shared" si="27"/>
        <v>0</v>
      </c>
      <c r="AO48">
        <f t="shared" si="27"/>
        <v>0</v>
      </c>
      <c r="AP48">
        <f t="shared" si="27"/>
        <v>-8.37380393720185E-2</v>
      </c>
      <c r="AQ48">
        <f t="shared" si="27"/>
        <v>-228.76964880952505</v>
      </c>
      <c r="AR48">
        <f t="shared" si="27"/>
        <v>-228.85338684889709</v>
      </c>
      <c r="AS48">
        <f t="shared" si="27"/>
        <v>3.5529446262756865</v>
      </c>
      <c r="AT48">
        <f t="shared" si="27"/>
        <v>1.2555311188582063</v>
      </c>
      <c r="AU48">
        <f t="shared" si="23"/>
        <v>-224.04491110376318</v>
      </c>
      <c r="AW48">
        <v>45</v>
      </c>
      <c r="AX48">
        <f>IF(Z48&gt;0, (R48*SUMPRODUCT(K48:$K$98, X48:$X$98)-K48*$AZ$3)/Z48, 0)</f>
        <v>4294.1100372126875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500000</v>
      </c>
      <c r="S49">
        <f t="shared" si="1"/>
        <v>3927.4507480287161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922.08854517082136</v>
      </c>
      <c r="AC49">
        <f t="shared" si="2"/>
        <v>723.0616268728968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-14240.713607132582</v>
      </c>
      <c r="AI49">
        <f t="shared" si="25"/>
        <v>-14245.316221355281</v>
      </c>
      <c r="AJ49">
        <f t="shared" si="7"/>
        <v>199.02691829792457</v>
      </c>
      <c r="AK49">
        <f t="shared" si="22"/>
        <v>64.546198161957506</v>
      </c>
      <c r="AL49">
        <f t="shared" si="26"/>
        <v>-13981.743104895399</v>
      </c>
      <c r="AN49">
        <f t="shared" si="27"/>
        <v>0</v>
      </c>
      <c r="AO49">
        <f t="shared" si="27"/>
        <v>0</v>
      </c>
      <c r="AP49">
        <f t="shared" si="27"/>
        <v>-6.4101748241156026E-2</v>
      </c>
      <c r="AQ49">
        <f t="shared" si="27"/>
        <v>-198.33394550363496</v>
      </c>
      <c r="AR49">
        <f t="shared" si="27"/>
        <v>-198.39804725187614</v>
      </c>
      <c r="AS49">
        <f t="shared" si="27"/>
        <v>2.7718971855234975</v>
      </c>
      <c r="AT49">
        <f t="shared" si="27"/>
        <v>0.89895088840973969</v>
      </c>
      <c r="AU49">
        <f t="shared" si="23"/>
        <v>-194.72719917794288</v>
      </c>
      <c r="AW49">
        <v>46</v>
      </c>
      <c r="AX49">
        <f>IF(Z49&gt;0, (R49*SUMPRODUCT(K49:$K$98, X49:$X$98)-K49*$AZ$3)/Z49, 0)</f>
        <v>3927.4507480287161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500000</v>
      </c>
      <c r="S50">
        <f t="shared" si="1"/>
        <v>3557.9632014728963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723.0616268728968</v>
      </c>
      <c r="AC50">
        <f t="shared" si="2"/>
        <v>551.28369075461956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-13659.952664569626</v>
      </c>
      <c r="AI50">
        <f t="shared" si="25"/>
        <v>-13663.826255016869</v>
      </c>
      <c r="AJ50">
        <f t="shared" si="7"/>
        <v>171.77793611827724</v>
      </c>
      <c r="AK50">
        <f t="shared" si="22"/>
        <v>50.614313881102781</v>
      </c>
      <c r="AL50">
        <f t="shared" si="26"/>
        <v>-13441.434005017491</v>
      </c>
      <c r="AN50">
        <f t="shared" si="27"/>
        <v>0</v>
      </c>
      <c r="AO50">
        <f t="shared" si="27"/>
        <v>0</v>
      </c>
      <c r="AP50">
        <f t="shared" si="27"/>
        <v>-4.8168262105332649E-2</v>
      </c>
      <c r="AQ50">
        <f t="shared" si="27"/>
        <v>-169.86209287092657</v>
      </c>
      <c r="AR50">
        <f t="shared" si="27"/>
        <v>-169.91026113303192</v>
      </c>
      <c r="AS50">
        <f t="shared" si="27"/>
        <v>2.1360659480014537</v>
      </c>
      <c r="AT50">
        <f t="shared" si="27"/>
        <v>0.62939114769919169</v>
      </c>
      <c r="AU50">
        <f t="shared" si="23"/>
        <v>-167.14480403733128</v>
      </c>
      <c r="AW50">
        <v>47</v>
      </c>
      <c r="AX50">
        <f>IF(Z50&gt;0, (R50*SUMPRODUCT(K50:$K$98, X50:$X$98)-K50*$AZ$3)/Z50, 0)</f>
        <v>3557.9632014728963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500000</v>
      </c>
      <c r="S51">
        <f t="shared" si="1"/>
        <v>3175.3486218659518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551.28369075461956</v>
      </c>
      <c r="AC51">
        <f t="shared" si="2"/>
        <v>405.13232054919104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-12903.73006355092</v>
      </c>
      <c r="AI51">
        <f t="shared" si="25"/>
        <v>-12906.919731590513</v>
      </c>
      <c r="AJ51">
        <f t="shared" si="7"/>
        <v>146.15137020542852</v>
      </c>
      <c r="AK51">
        <f t="shared" si="22"/>
        <v>38.58985835282337</v>
      </c>
      <c r="AL51">
        <f t="shared" si="26"/>
        <v>-12722.178503032261</v>
      </c>
      <c r="AN51">
        <f t="shared" si="27"/>
        <v>0</v>
      </c>
      <c r="AO51">
        <f t="shared" si="27"/>
        <v>0</v>
      </c>
      <c r="AP51">
        <f t="shared" si="27"/>
        <v>-3.5413980225436265E-2</v>
      </c>
      <c r="AQ51">
        <f t="shared" si="27"/>
        <v>-143.26645771054822</v>
      </c>
      <c r="AR51">
        <f t="shared" si="27"/>
        <v>-143.30187169077365</v>
      </c>
      <c r="AS51">
        <f t="shared" si="27"/>
        <v>1.6226772410575911</v>
      </c>
      <c r="AT51">
        <f t="shared" si="27"/>
        <v>0.42845226012418736</v>
      </c>
      <c r="AU51">
        <f t="shared" si="23"/>
        <v>-141.25074218959188</v>
      </c>
      <c r="AW51">
        <v>48</v>
      </c>
      <c r="AX51">
        <f>IF(Z51&gt;0, (R51*SUMPRODUCT(K51:$K$98, X51:$X$98)-K51*$AZ$3)/Z51, 0)</f>
        <v>3175.3486218659518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500000</v>
      </c>
      <c r="S52">
        <f t="shared" si="1"/>
        <v>2766.7587643821548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405.13232054919104</v>
      </c>
      <c r="AC52">
        <f t="shared" si="2"/>
        <v>283.03615093283736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-12006.01824801238</v>
      </c>
      <c r="AI52">
        <f t="shared" si="25"/>
        <v>-12008.575718459177</v>
      </c>
      <c r="AJ52">
        <f t="shared" si="7"/>
        <v>122.09616961635368</v>
      </c>
      <c r="AK52">
        <f t="shared" si="22"/>
        <v>28.359262438443377</v>
      </c>
      <c r="AL52">
        <f t="shared" si="26"/>
        <v>-11858.120286404379</v>
      </c>
      <c r="AN52">
        <f t="shared" si="27"/>
        <v>0</v>
      </c>
      <c r="AO52">
        <f t="shared" si="27"/>
        <v>0</v>
      </c>
      <c r="AP52">
        <f t="shared" si="27"/>
        <v>-2.5352562080841246E-2</v>
      </c>
      <c r="AQ52">
        <f t="shared" si="27"/>
        <v>-119.01733736856619</v>
      </c>
      <c r="AR52">
        <f t="shared" si="27"/>
        <v>-119.04268993064703</v>
      </c>
      <c r="AS52">
        <f t="shared" si="27"/>
        <v>1.2103563988039894</v>
      </c>
      <c r="AT52">
        <f t="shared" si="27"/>
        <v>0.28112933325906786</v>
      </c>
      <c r="AU52">
        <f t="shared" si="23"/>
        <v>-117.55120419858397</v>
      </c>
      <c r="AW52">
        <v>49</v>
      </c>
      <c r="AX52">
        <f>IF(Z52&gt;0, (R52*SUMPRODUCT(K52:$K$98, X52:$X$98)-K52*$AZ$3)/Z52, 0)</f>
        <v>2766.7587643821548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500000</v>
      </c>
      <c r="S53">
        <f t="shared" si="1"/>
        <v>2301.7671673205427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283.03615093283736</v>
      </c>
      <c r="AC53">
        <f t="shared" si="2"/>
        <v>182.92085650551644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-10903.040897850276</v>
      </c>
      <c r="AI53">
        <f t="shared" si="25"/>
        <v>-10905.027641547711</v>
      </c>
      <c r="AJ53">
        <f t="shared" si="7"/>
        <v>100.11529442732092</v>
      </c>
      <c r="AK53">
        <f t="shared" si="22"/>
        <v>19.812530565298616</v>
      </c>
      <c r="AL53">
        <f t="shared" si="26"/>
        <v>-10785.09981655509</v>
      </c>
      <c r="AN53">
        <f t="shared" si="27"/>
        <v>0</v>
      </c>
      <c r="AO53">
        <f t="shared" si="27"/>
        <v>0</v>
      </c>
      <c r="AP53">
        <f t="shared" si="27"/>
        <v>-1.7584703593913655E-2</v>
      </c>
      <c r="AQ53">
        <f t="shared" si="27"/>
        <v>-96.50300776517031</v>
      </c>
      <c r="AR53">
        <f t="shared" si="27"/>
        <v>-96.520592468764207</v>
      </c>
      <c r="AS53">
        <f t="shared" si="27"/>
        <v>0.88612224112971816</v>
      </c>
      <c r="AT53">
        <f t="shared" si="27"/>
        <v>0.17536105834177546</v>
      </c>
      <c r="AU53">
        <f t="shared" si="23"/>
        <v>-95.459109169292702</v>
      </c>
      <c r="AW53">
        <v>50</v>
      </c>
      <c r="AX53">
        <f>IF(Z53&gt;0, (R53*SUMPRODUCT(K53:$K$98, X53:$X$98)-K53*$AZ$3)/Z53, 0)</f>
        <v>2301.7671673205427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500000</v>
      </c>
      <c r="S54">
        <f t="shared" si="1"/>
        <v>1737.287974597094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182.92085650551644</v>
      </c>
      <c r="AC54">
        <f t="shared" si="2"/>
        <v>103.29467279502941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-9608.811747371712</v>
      </c>
      <c r="AI54">
        <f t="shared" si="25"/>
        <v>-9610.2981830448043</v>
      </c>
      <c r="AJ54">
        <f t="shared" si="7"/>
        <v>79.626183710487027</v>
      </c>
      <c r="AK54">
        <f t="shared" si="22"/>
        <v>12.804459955386152</v>
      </c>
      <c r="AL54">
        <f t="shared" si="26"/>
        <v>-9517.8675393789308</v>
      </c>
      <c r="AN54">
        <f t="shared" si="27"/>
        <v>0</v>
      </c>
      <c r="AO54">
        <f t="shared" si="27"/>
        <v>0</v>
      </c>
      <c r="AP54">
        <f t="shared" si="27"/>
        <v>-1.1746846807529691E-2</v>
      </c>
      <c r="AQ54">
        <f t="shared" si="27"/>
        <v>-75.935502384665426</v>
      </c>
      <c r="AR54">
        <f t="shared" si="27"/>
        <v>-75.947249231472952</v>
      </c>
      <c r="AS54">
        <f t="shared" si="27"/>
        <v>0.6292613927714189</v>
      </c>
      <c r="AT54">
        <f t="shared" si="27"/>
        <v>0.101189733448835</v>
      </c>
      <c r="AU54">
        <f t="shared" si="23"/>
        <v>-75.216798105252693</v>
      </c>
      <c r="AW54">
        <v>51</v>
      </c>
      <c r="AX54">
        <f>IF(Z54&gt;0, (R54*SUMPRODUCT(K54:$K$98, X54:$X$98)-K54*$AZ$3)/Z54, 0)</f>
        <v>1737.287974597094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500000</v>
      </c>
      <c r="S55">
        <f t="shared" si="1"/>
        <v>997.92294056781816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103.29467279502941</v>
      </c>
      <c r="AC55">
        <f t="shared" si="2"/>
        <v>42.427763316331237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-8173.390465168899</v>
      </c>
      <c r="AI55">
        <f t="shared" si="25"/>
        <v>-8174.4533669620023</v>
      </c>
      <c r="AJ55">
        <f t="shared" si="7"/>
        <v>60.866909478698176</v>
      </c>
      <c r="AK55">
        <f t="shared" si="22"/>
        <v>7.2306270956520597</v>
      </c>
      <c r="AL55">
        <f t="shared" si="26"/>
        <v>-8106.3558303876516</v>
      </c>
      <c r="AN55">
        <f t="shared" si="27"/>
        <v>0</v>
      </c>
      <c r="AO55">
        <f t="shared" si="27"/>
        <v>0</v>
      </c>
      <c r="AP55">
        <f t="shared" si="27"/>
        <v>-7.4998107175394098E-3</v>
      </c>
      <c r="AQ55">
        <f t="shared" si="27"/>
        <v>-57.671255996611684</v>
      </c>
      <c r="AR55">
        <f t="shared" si="27"/>
        <v>-57.678755807329225</v>
      </c>
      <c r="AS55">
        <f t="shared" si="27"/>
        <v>0.42947551976474119</v>
      </c>
      <c r="AT55">
        <f t="shared" si="27"/>
        <v>5.1019139245388992E-2</v>
      </c>
      <c r="AU55">
        <f t="shared" si="23"/>
        <v>-57.198261148319091</v>
      </c>
      <c r="AW55">
        <v>52</v>
      </c>
      <c r="AX55">
        <f>IF(Z55&gt;0, (R55*SUMPRODUCT(K55:$K$98, X55:$X$98)-K55*$AZ$3)/Z55, 0)</f>
        <v>997.92294056781816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500000</v>
      </c>
      <c r="S56">
        <f t="shared" si="1"/>
        <v>-62.071513774138943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42.427763316331237</v>
      </c>
      <c r="AC56">
        <f t="shared" si="2"/>
        <v>-1.7893918713811416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-6631.5016413511757</v>
      </c>
      <c r="AI56">
        <f t="shared" si="25"/>
        <v>-6632.2223390442805</v>
      </c>
      <c r="AJ56">
        <f t="shared" si="7"/>
        <v>44.217155187712379</v>
      </c>
      <c r="AK56">
        <f t="shared" si="22"/>
        <v>2.9699434321431868</v>
      </c>
      <c r="AL56">
        <f t="shared" si="26"/>
        <v>-6585.035240424425</v>
      </c>
      <c r="AN56">
        <f t="shared" si="27"/>
        <v>0</v>
      </c>
      <c r="AO56">
        <f t="shared" si="27"/>
        <v>0</v>
      </c>
      <c r="AP56">
        <f t="shared" si="27"/>
        <v>-4.5403807344091794E-3</v>
      </c>
      <c r="AQ56">
        <f t="shared" si="27"/>
        <v>-41.778324782602397</v>
      </c>
      <c r="AR56">
        <f t="shared" si="27"/>
        <v>-41.782865163336808</v>
      </c>
      <c r="AS56">
        <f t="shared" si="27"/>
        <v>0.27856717381714874</v>
      </c>
      <c r="AT56">
        <f t="shared" si="27"/>
        <v>1.8710582912372414E-2</v>
      </c>
      <c r="AU56">
        <f t="shared" si="23"/>
        <v>-41.485587406607287</v>
      </c>
      <c r="AW56">
        <v>53</v>
      </c>
      <c r="AX56">
        <f>IF(Z56&gt;0, (R56*SUMPRODUCT(K56:$K$98, X56:$X$98)-K56*$AZ$3)/Z56, 0)</f>
        <v>-62.071513774138943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500000</v>
      </c>
      <c r="S57">
        <f t="shared" si="1"/>
        <v>-1718.7897564219641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-1.7893918713811416</v>
      </c>
      <c r="AC57">
        <f t="shared" si="2"/>
        <v>-31.555126646037735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-5090.3534475432452</v>
      </c>
      <c r="AI57">
        <f t="shared" si="25"/>
        <v>-5090.8124205870417</v>
      </c>
      <c r="AJ57">
        <f t="shared" si="7"/>
        <v>29.765734774656593</v>
      </c>
      <c r="AK57">
        <f t="shared" si="22"/>
        <v>-0.12525743099667994</v>
      </c>
      <c r="AL57">
        <f t="shared" si="26"/>
        <v>-5061.171943243382</v>
      </c>
      <c r="AN57">
        <f t="shared" si="27"/>
        <v>0</v>
      </c>
      <c r="AO57">
        <f t="shared" si="27"/>
        <v>0</v>
      </c>
      <c r="AP57">
        <f t="shared" si="27"/>
        <v>-2.58171499447734E-3</v>
      </c>
      <c r="AQ57">
        <f t="shared" si="27"/>
        <v>-28.633145236615462</v>
      </c>
      <c r="AR57">
        <f t="shared" si="27"/>
        <v>-28.635726951609943</v>
      </c>
      <c r="AS57">
        <f t="shared" si="27"/>
        <v>0.16743171484264149</v>
      </c>
      <c r="AT57">
        <f t="shared" si="27"/>
        <v>-7.0457076323928618E-4</v>
      </c>
      <c r="AU57">
        <f t="shared" si="23"/>
        <v>-28.46899980753054</v>
      </c>
      <c r="AW57">
        <v>54</v>
      </c>
      <c r="AX57">
        <f>IF(Z57&gt;0, (R57*SUMPRODUCT(K57:$K$98, X57:$X$98)-K57*$AZ$3)/Z57, 0)</f>
        <v>-1718.7897564219641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500000</v>
      </c>
      <c r="S58">
        <f t="shared" si="1"/>
        <v>-4551.9915118539875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-31.555126646037735</v>
      </c>
      <c r="AC58">
        <f t="shared" si="2"/>
        <v>-49.462745089844454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-3654.5778089576979</v>
      </c>
      <c r="AI58">
        <f t="shared" si="25"/>
        <v>-3654.8494633806085</v>
      </c>
      <c r="AJ58">
        <f t="shared" si="7"/>
        <v>17.907618443806719</v>
      </c>
      <c r="AK58">
        <f t="shared" si="22"/>
        <v>-2.2088588652226417</v>
      </c>
      <c r="AL58">
        <f t="shared" si="26"/>
        <v>-3639.1507038020245</v>
      </c>
      <c r="AN58">
        <f t="shared" si="27"/>
        <v>0</v>
      </c>
      <c r="AO58">
        <f t="shared" si="27"/>
        <v>0</v>
      </c>
      <c r="AP58">
        <f t="shared" si="27"/>
        <v>-1.3643314025106193E-3</v>
      </c>
      <c r="AQ58">
        <f t="shared" si="27"/>
        <v>-18.354404887869158</v>
      </c>
      <c r="AR58">
        <f t="shared" si="27"/>
        <v>-18.355769219271668</v>
      </c>
      <c r="AS58">
        <f t="shared" si="27"/>
        <v>8.9937524025201693E-2</v>
      </c>
      <c r="AT58">
        <f t="shared" si="27"/>
        <v>-1.10935632162716E-2</v>
      </c>
      <c r="AU58">
        <f t="shared" si="23"/>
        <v>-18.27692525846274</v>
      </c>
      <c r="AW58">
        <v>55</v>
      </c>
      <c r="AX58">
        <f>IF(Z58&gt;0, (R58*SUMPRODUCT(K58:$K$98, X58:$X$98)-K58*$AZ$3)/Z58, 0)</f>
        <v>-4551.9915118539875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500000</v>
      </c>
      <c r="S59">
        <f t="shared" si="1"/>
        <v>-9880.8917946502916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-49.462745089844454</v>
      </c>
      <c r="AC59">
        <f t="shared" si="2"/>
        <v>-58.240786769848633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-2431.6153530548518</v>
      </c>
      <c r="AI59">
        <f t="shared" si="25"/>
        <v>-2431.7627101658804</v>
      </c>
      <c r="AJ59">
        <f t="shared" si="7"/>
        <v>8.7780416800041792</v>
      </c>
      <c r="AK59">
        <f t="shared" si="22"/>
        <v>-3.4623921562891122</v>
      </c>
      <c r="AL59">
        <f t="shared" si="26"/>
        <v>-2426.4470606421655</v>
      </c>
      <c r="AN59">
        <f t="shared" si="27"/>
        <v>0</v>
      </c>
      <c r="AO59">
        <f t="shared" si="27"/>
        <v>0</v>
      </c>
      <c r="AP59">
        <f t="shared" si="27"/>
        <v>-6.6077890630586065E-4</v>
      </c>
      <c r="AQ59">
        <f t="shared" si="27"/>
        <v>-10.903852025409805</v>
      </c>
      <c r="AR59">
        <f t="shared" si="27"/>
        <v>-10.904512804316111</v>
      </c>
      <c r="AS59">
        <f t="shared" si="27"/>
        <v>3.9362503379244851E-2</v>
      </c>
      <c r="AT59">
        <f t="shared" si="27"/>
        <v>-1.5526062408960463E-2</v>
      </c>
      <c r="AU59">
        <f t="shared" si="23"/>
        <v>-10.880676363345827</v>
      </c>
      <c r="AW59">
        <v>56</v>
      </c>
      <c r="AX59">
        <f>IF(Z59&gt;0, (R59*SUMPRODUCT(K59:$K$98, X59:$X$98)-K59*$AZ$3)/Z59, 0)</f>
        <v>-9880.8917946502916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500000</v>
      </c>
      <c r="S60">
        <f t="shared" si="1"/>
        <v>-21116.39540928074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-58.240786769848633</v>
      </c>
      <c r="AC60">
        <f t="shared" si="2"/>
        <v>-60.594314502521883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-1482.9014324767588</v>
      </c>
      <c r="AI60">
        <f t="shared" si="25"/>
        <v>-1482.9731709450534</v>
      </c>
      <c r="AJ60">
        <f t="shared" si="7"/>
        <v>2.3535277326732498</v>
      </c>
      <c r="AK60">
        <f t="shared" si="22"/>
        <v>-4.0768550738894049</v>
      </c>
      <c r="AL60">
        <f t="shared" si="26"/>
        <v>-1484.6964982862696</v>
      </c>
      <c r="AN60">
        <f t="shared" si="27"/>
        <v>0</v>
      </c>
      <c r="AO60">
        <f t="shared" si="27"/>
        <v>0</v>
      </c>
      <c r="AP60">
        <f t="shared" si="27"/>
        <v>-2.8722295721405786E-4</v>
      </c>
      <c r="AQ60">
        <f t="shared" si="27"/>
        <v>-5.9371679493403056</v>
      </c>
      <c r="AR60">
        <f t="shared" si="27"/>
        <v>-5.9374551722975202</v>
      </c>
      <c r="AS60">
        <f t="shared" si="27"/>
        <v>9.42293878492843E-3</v>
      </c>
      <c r="AT60">
        <f t="shared" si="27"/>
        <v>-1.6322712183488932E-2</v>
      </c>
      <c r="AU60">
        <f t="shared" si="23"/>
        <v>-5.9443549456960811</v>
      </c>
      <c r="AW60">
        <v>57</v>
      </c>
      <c r="AX60">
        <f>IF(Z60&gt;0, (R60*SUMPRODUCT(K60:$K$98, X60:$X$98)-K60*$AZ$3)/Z60, 0)</f>
        <v>-21116.39540928074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500000</v>
      </c>
      <c r="S61">
        <f t="shared" si="1"/>
        <v>-48369.135596443222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-60.594314502521883</v>
      </c>
      <c r="AC61">
        <f t="shared" si="2"/>
        <v>-58.897264333347401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-811.59061077982813</v>
      </c>
      <c r="AI61">
        <f t="shared" si="25"/>
        <v>-811.62105233290072</v>
      </c>
      <c r="AJ61">
        <f t="shared" si="7"/>
        <v>-1.6970501691744815</v>
      </c>
      <c r="AK61">
        <f t="shared" si="22"/>
        <v>-4.2416020151765323</v>
      </c>
      <c r="AL61">
        <f t="shared" si="26"/>
        <v>-817.55970451725182</v>
      </c>
      <c r="AN61">
        <f t="shared" si="27"/>
        <v>0</v>
      </c>
      <c r="AO61">
        <f t="shared" si="27"/>
        <v>0</v>
      </c>
      <c r="AP61">
        <f t="shared" si="27"/>
        <v>-1.0882178178845862E-4</v>
      </c>
      <c r="AQ61">
        <f t="shared" si="27"/>
        <v>-2.9012559292650653</v>
      </c>
      <c r="AR61">
        <f t="shared" si="27"/>
        <v>-2.9013647510468537</v>
      </c>
      <c r="AS61">
        <f t="shared" si="27"/>
        <v>-6.0665769172056575E-3</v>
      </c>
      <c r="AT61">
        <f t="shared" si="27"/>
        <v>-1.5162783837887429E-2</v>
      </c>
      <c r="AU61">
        <f t="shared" si="23"/>
        <v>-2.9225941118019474</v>
      </c>
      <c r="AW61">
        <v>58</v>
      </c>
      <c r="AX61">
        <f>IF(Z61&gt;0, (R61*SUMPRODUCT(K61:$K$98, X61:$X$98)-K61*$AZ$3)/Z61, 0)</f>
        <v>-48369.135596443222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500000</v>
      </c>
      <c r="S62">
        <f t="shared" si="1"/>
        <v>-127603.51437745828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-58.897264333347401</v>
      </c>
      <c r="AC62">
        <f t="shared" si="2"/>
        <v>-54.98225408536711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-387.30098046877856</v>
      </c>
      <c r="AI62">
        <f t="shared" si="25"/>
        <v>-387.31175255729698</v>
      </c>
      <c r="AJ62">
        <f t="shared" si="7"/>
        <v>-3.9150102479802911</v>
      </c>
      <c r="AK62">
        <f t="shared" si="22"/>
        <v>-4.1228085033343183</v>
      </c>
      <c r="AL62">
        <f t="shared" si="26"/>
        <v>-395.34957130861164</v>
      </c>
      <c r="AN62">
        <f t="shared" si="27"/>
        <v>0</v>
      </c>
      <c r="AO62">
        <f t="shared" si="27"/>
        <v>0</v>
      </c>
      <c r="AP62">
        <f t="shared" si="27"/>
        <v>-3.4381982727033317E-5</v>
      </c>
      <c r="AQ62">
        <f t="shared" si="27"/>
        <v>-1.2361739877910125</v>
      </c>
      <c r="AR62">
        <f t="shared" si="27"/>
        <v>-1.2362083697737396</v>
      </c>
      <c r="AS62">
        <f t="shared" si="27"/>
        <v>-1.2495795452494638E-2</v>
      </c>
      <c r="AT62">
        <f t="shared" si="27"/>
        <v>-1.3159038797931276E-2</v>
      </c>
      <c r="AU62">
        <f t="shared" si="23"/>
        <v>-1.2618632040241657</v>
      </c>
      <c r="AW62">
        <v>59</v>
      </c>
      <c r="AX62">
        <f>IF(Z62&gt;0, (R62*SUMPRODUCT(K62:$K$98, X62:$X$98)-K62*$AZ$3)/Z62, 0)</f>
        <v>-127603.51437745828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500000</v>
      </c>
      <c r="S63">
        <f t="shared" si="1"/>
        <v>-418931.39122976945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-54.98225408536711</v>
      </c>
      <c r="AC63">
        <f t="shared" si="2"/>
        <v>-50.132476129189065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-153.45359804657639</v>
      </c>
      <c r="AI63">
        <f t="shared" si="25"/>
        <v>-153.45658973430727</v>
      </c>
      <c r="AJ63">
        <f t="shared" si="7"/>
        <v>-4.8497779561780447</v>
      </c>
      <c r="AK63">
        <f t="shared" si="22"/>
        <v>-3.8487577859756983</v>
      </c>
      <c r="AL63">
        <f t="shared" si="26"/>
        <v>-162.15512547646102</v>
      </c>
      <c r="AN63">
        <f t="shared" si="27"/>
        <v>0</v>
      </c>
      <c r="AO63">
        <f t="shared" si="27"/>
        <v>0</v>
      </c>
      <c r="AP63">
        <f t="shared" si="27"/>
        <v>-8.5256842016644433E-6</v>
      </c>
      <c r="AQ63">
        <f t="shared" si="27"/>
        <v>-0.43731065346247866</v>
      </c>
      <c r="AR63">
        <f t="shared" si="27"/>
        <v>-0.43731917914668028</v>
      </c>
      <c r="AS63">
        <f t="shared" si="27"/>
        <v>-1.3820852649674722E-2</v>
      </c>
      <c r="AT63">
        <f t="shared" si="27"/>
        <v>-1.0968154568086296E-2</v>
      </c>
      <c r="AU63">
        <f t="shared" si="23"/>
        <v>-0.46210818636444134</v>
      </c>
      <c r="AW63">
        <v>60</v>
      </c>
      <c r="AX63">
        <f>IF(Z63&gt;0, (R63*SUMPRODUCT(K63:$K$98, X63:$X$98)-K63*$AZ$3)/Z63, 0)</f>
        <v>-418931.39122976945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500000</v>
      </c>
      <c r="S64">
        <f t="shared" si="1"/>
        <v>-1903265.0252102839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-50.132476129189065</v>
      </c>
      <c r="AC64">
        <f t="shared" si="2"/>
        <v>-45.135901118393456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-47.377924678286909</v>
      </c>
      <c r="AI64">
        <f t="shared" si="25"/>
        <v>-47.37851755290658</v>
      </c>
      <c r="AJ64">
        <f t="shared" si="7"/>
        <v>-4.9965750107956097</v>
      </c>
      <c r="AK64">
        <f t="shared" si="22"/>
        <v>-3.5092733290432347</v>
      </c>
      <c r="AL64">
        <f t="shared" si="26"/>
        <v>-55.884365892745421</v>
      </c>
      <c r="AN64">
        <f t="shared" si="27"/>
        <v>0</v>
      </c>
      <c r="AO64">
        <f t="shared" si="27"/>
        <v>0</v>
      </c>
      <c r="AP64">
        <f t="shared" si="27"/>
        <v>-1.5085434308765193E-6</v>
      </c>
      <c r="AQ64">
        <f t="shared" si="27"/>
        <v>-0.12055104851903745</v>
      </c>
      <c r="AR64">
        <f t="shared" si="27"/>
        <v>-0.12055255706246831</v>
      </c>
      <c r="AS64">
        <f t="shared" si="27"/>
        <v>-1.2713565666828002E-2</v>
      </c>
      <c r="AT64">
        <f t="shared" si="27"/>
        <v>-8.9291918594723799E-3</v>
      </c>
      <c r="AU64">
        <f t="shared" si="23"/>
        <v>-0.14219531458876869</v>
      </c>
      <c r="AW64">
        <v>61</v>
      </c>
      <c r="AX64">
        <f>IF(Z64&gt;0, (R64*SUMPRODUCT(K64:$K$98, X64:$X$98)-K64*$AZ$3)/Z64, 0)</f>
        <v>-1903265.0252102839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500000</v>
      </c>
      <c r="S65">
        <f t="shared" si="1"/>
        <v>-8692670.4241503775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-45.135901118393456</v>
      </c>
      <c r="AC65">
        <f t="shared" si="2"/>
        <v>-40.404768538110638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-9.4148463517703149</v>
      </c>
      <c r="AI65">
        <f t="shared" si="25"/>
        <v>-9.4149625553262037</v>
      </c>
      <c r="AJ65">
        <f t="shared" si="7"/>
        <v>-4.7311325802828179</v>
      </c>
      <c r="AK65">
        <f t="shared" si="22"/>
        <v>-3.1595130782875422</v>
      </c>
      <c r="AL65">
        <f t="shared" si="26"/>
        <v>-17.305608213896562</v>
      </c>
      <c r="AN65">
        <f t="shared" si="27"/>
        <v>0</v>
      </c>
      <c r="AO65">
        <f t="shared" si="27"/>
        <v>0</v>
      </c>
      <c r="AP65">
        <f t="shared" si="27"/>
        <v>-2.6399539672442203E-7</v>
      </c>
      <c r="AQ65">
        <f t="shared" si="27"/>
        <v>-2.1388984861364313E-2</v>
      </c>
      <c r="AR65">
        <f t="shared" si="27"/>
        <v>-2.1389248856761037E-2</v>
      </c>
      <c r="AS65">
        <f t="shared" si="27"/>
        <v>-1.0748356304056805E-2</v>
      </c>
      <c r="AT65">
        <f t="shared" si="27"/>
        <v>-7.1778948774950174E-3</v>
      </c>
      <c r="AU65">
        <f t="shared" si="23"/>
        <v>-3.9315500038312856E-2</v>
      </c>
      <c r="AW65">
        <v>62</v>
      </c>
      <c r="AX65">
        <f>IF(Z65&gt;0, (R65*SUMPRODUCT(K65:$K$98, X65:$X$98)-K65*$AZ$3)/Z65, 0)</f>
        <v>-8692670.4241503775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500000</v>
      </c>
      <c r="S66">
        <f t="shared" si="1"/>
        <v>-40099301.091272503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-40.404768538110638</v>
      </c>
      <c r="AC66">
        <f t="shared" si="2"/>
        <v>-36.094297140113184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-1.8507689821049733</v>
      </c>
      <c r="AI66">
        <f t="shared" si="25"/>
        <v>-1.8507914851761977</v>
      </c>
      <c r="AJ66">
        <f t="shared" si="7"/>
        <v>-4.3104713979974534</v>
      </c>
      <c r="AK66">
        <f t="shared" si="22"/>
        <v>-2.828333797667745</v>
      </c>
      <c r="AL66">
        <f t="shared" si="26"/>
        <v>-8.9895966808413963</v>
      </c>
      <c r="AN66">
        <f t="shared" si="27"/>
        <v>0</v>
      </c>
      <c r="AO66">
        <f t="shared" si="27"/>
        <v>0</v>
      </c>
      <c r="AP66">
        <f t="shared" si="27"/>
        <v>-4.5645787947925707E-8</v>
      </c>
      <c r="AQ66">
        <f t="shared" si="27"/>
        <v>-3.7541457188482313E-3</v>
      </c>
      <c r="AR66">
        <f t="shared" si="27"/>
        <v>-3.7541913646361794E-3</v>
      </c>
      <c r="AS66">
        <f t="shared" si="27"/>
        <v>-8.7434671217609915E-3</v>
      </c>
      <c r="AT66">
        <f t="shared" si="27"/>
        <v>-5.7370624430455718E-3</v>
      </c>
      <c r="AU66">
        <f t="shared" si="23"/>
        <v>-1.8234720929442741E-2</v>
      </c>
      <c r="AW66">
        <v>63</v>
      </c>
      <c r="AX66">
        <f>IF(Z66&gt;0, (R66*SUMPRODUCT(K66:$K$98, X66:$X$98)-K66*$AZ$3)/Z66, 0)</f>
        <v>-40099301.091272503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-187405347.40789446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-36.094297140113184</v>
      </c>
      <c r="AC67">
        <f t="shared" ref="AC67:AC98" si="30">S67*Z67</f>
        <v>-32.230318801136661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-4.2995463105684774E-6</v>
      </c>
      <c r="AH67">
        <f t="shared" ref="AH67:AH98" si="33">-X67*R67</f>
        <v>-0.35956988403039941</v>
      </c>
      <c r="AI67">
        <f t="shared" ref="AI67:AI98" si="34">SUM(AE67:AH67)</f>
        <v>-0.35957418357671</v>
      </c>
      <c r="AJ67">
        <f t="shared" ref="AJ67:AJ98" si="35">AB67-AC67</f>
        <v>-3.8639783389765228</v>
      </c>
      <c r="AK67">
        <f t="shared" si="22"/>
        <v>-2.5266007998079232</v>
      </c>
      <c r="AL67">
        <f t="shared" si="26"/>
        <v>-6.7501533223611556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-6.5121470830474667E-4</v>
      </c>
      <c r="AR67">
        <f t="shared" si="36"/>
        <v>-6.5122249518546405E-4</v>
      </c>
      <c r="AS67">
        <f t="shared" si="36"/>
        <v>-6.9980263605717331E-3</v>
      </c>
      <c r="AT67">
        <f t="shared" si="36"/>
        <v>-4.5759104861806269E-3</v>
      </c>
      <c r="AU67">
        <f t="shared" si="23"/>
        <v>-1.2225159341937823E-2</v>
      </c>
      <c r="AW67">
        <v>64</v>
      </c>
      <c r="AX67">
        <f>IF(Z67&gt;0, (R67*SUMPRODUCT(K67:$K$98, X67:$X$98)-K67*$AZ$3)/Z67, 0)</f>
        <v>-187405347.40789446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8"/>
        <v>500000</v>
      </c>
      <c r="S68">
        <f t="shared" si="29"/>
        <v>-889087751.21151757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-32.230318801136661</v>
      </c>
      <c r="AC68">
        <f t="shared" si="30"/>
        <v>-28.777637440224108</v>
      </c>
      <c r="AE68">
        <f t="shared" si="31"/>
        <v>0</v>
      </c>
      <c r="AF68">
        <f t="shared" si="32"/>
        <v>0</v>
      </c>
      <c r="AG68">
        <f t="shared" si="32"/>
        <v>-8.0919002092341809E-7</v>
      </c>
      <c r="AH68">
        <f t="shared" si="33"/>
        <v>-6.8947216530787503E-2</v>
      </c>
      <c r="AI68">
        <f t="shared" si="34"/>
        <v>-6.8948025720808423E-2</v>
      </c>
      <c r="AJ68">
        <f t="shared" si="35"/>
        <v>-3.4526813609125533</v>
      </c>
      <c r="AK68">
        <f t="shared" si="22"/>
        <v>-2.2561223160795665</v>
      </c>
      <c r="AL68">
        <f t="shared" si="26"/>
        <v>-5.7777517027129282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-1.114909474775151E-4</v>
      </c>
      <c r="AR68">
        <f t="shared" si="36"/>
        <v>-1.1149225597648955E-4</v>
      </c>
      <c r="AS68">
        <f t="shared" si="36"/>
        <v>-5.5831509324847884E-3</v>
      </c>
      <c r="AT68">
        <f t="shared" si="36"/>
        <v>-3.6482577151255398E-3</v>
      </c>
      <c r="AU68">
        <f t="shared" si="23"/>
        <v>-9.3429009035868177E-3</v>
      </c>
      <c r="AW68">
        <v>65</v>
      </c>
      <c r="AX68">
        <f>IF(Z68&gt;0, (R68*SUMPRODUCT(K68:$K$98, X68:$X$98)-K68*$AZ$3)/Z68, 0)</f>
        <v>-889087751.21151757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8"/>
        <v>500000</v>
      </c>
      <c r="S69">
        <f t="shared" si="29"/>
        <v>-4282604769.5032954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-28.777637440224108</v>
      </c>
      <c r="AC69">
        <f t="shared" si="30"/>
        <v>-25.694416274367249</v>
      </c>
      <c r="AE69">
        <f t="shared" si="31"/>
        <v>0</v>
      </c>
      <c r="AF69">
        <f t="shared" si="32"/>
        <v>0</v>
      </c>
      <c r="AG69">
        <f t="shared" si="32"/>
        <v>-1.4999292286635252E-7</v>
      </c>
      <c r="AH69">
        <f t="shared" si="33"/>
        <v>-1.3022103956956629E-2</v>
      </c>
      <c r="AI69">
        <f t="shared" si="34"/>
        <v>-1.3022253949879495E-2</v>
      </c>
      <c r="AJ69">
        <f t="shared" si="35"/>
        <v>-3.0832211658568589</v>
      </c>
      <c r="AK69">
        <f t="shared" si="22"/>
        <v>-2.0144346208156878</v>
      </c>
      <c r="AL69">
        <f t="shared" si="26"/>
        <v>-5.1106780406224264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-1.8801218802951569E-5</v>
      </c>
      <c r="AR69">
        <f t="shared" si="36"/>
        <v>-1.8801435361640627E-5</v>
      </c>
      <c r="AS69">
        <f t="shared" si="36"/>
        <v>-4.4515322522977229E-3</v>
      </c>
      <c r="AT69">
        <f t="shared" si="36"/>
        <v>-2.9084260266532187E-3</v>
      </c>
      <c r="AU69">
        <f t="shared" si="23"/>
        <v>-7.3787597143125825E-3</v>
      </c>
      <c r="AW69">
        <v>66</v>
      </c>
      <c r="AX69">
        <f>IF(Z69&gt;0, (R69*SUMPRODUCT(K69:$K$98, X69:$X$98)-K69*$AZ$3)/Z69, 0)</f>
        <v>-4282604769.5032954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8"/>
        <v>500000</v>
      </c>
      <c r="S70">
        <f t="shared" si="29"/>
        <v>-20975912881.647182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-25.694416274367249</v>
      </c>
      <c r="AC70">
        <f t="shared" si="30"/>
        <v>-22.941459489153605</v>
      </c>
      <c r="AE70">
        <f t="shared" si="31"/>
        <v>0</v>
      </c>
      <c r="AF70">
        <f t="shared" si="32"/>
        <v>0</v>
      </c>
      <c r="AG70">
        <f t="shared" si="32"/>
        <v>-2.7342623439795763E-8</v>
      </c>
      <c r="AH70">
        <f t="shared" si="33"/>
        <v>-2.4230074039578646E-3</v>
      </c>
      <c r="AI70">
        <f t="shared" si="34"/>
        <v>-2.4230347465813043E-3</v>
      </c>
      <c r="AJ70">
        <f t="shared" si="35"/>
        <v>-2.7529567852136445</v>
      </c>
      <c r="AK70">
        <f t="shared" si="22"/>
        <v>-1.7986091392057075</v>
      </c>
      <c r="AL70">
        <f t="shared" si="26"/>
        <v>-4.5539889591659337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-3.1235003872730394E-6</v>
      </c>
      <c r="AR70">
        <f t="shared" si="36"/>
        <v>-3.1235356346663258E-6</v>
      </c>
      <c r="AS70">
        <f t="shared" si="36"/>
        <v>-3.5488383447425456E-3</v>
      </c>
      <c r="AT70">
        <f t="shared" si="36"/>
        <v>-2.3185881866003371E-3</v>
      </c>
      <c r="AU70">
        <f t="shared" si="23"/>
        <v>-5.8705500669775498E-3</v>
      </c>
      <c r="AW70">
        <v>67</v>
      </c>
      <c r="AX70">
        <f>IF(Z70&gt;0, (R70*SUMPRODUCT(K70:$K$98, X70:$X$98)-K70*$AZ$3)/Z70, 0)</f>
        <v>-20975912881.647182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8"/>
        <v>500000</v>
      </c>
      <c r="S71">
        <f t="shared" si="29"/>
        <v>-104583501457.71999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-22.941459489153605</v>
      </c>
      <c r="AC71">
        <f t="shared" si="30"/>
        <v>-20.483448696196451</v>
      </c>
      <c r="AE71">
        <f t="shared" si="31"/>
        <v>0</v>
      </c>
      <c r="AF71">
        <f t="shared" si="32"/>
        <v>0</v>
      </c>
      <c r="AG71">
        <f t="shared" si="32"/>
        <v>-4.8964340480791086E-9</v>
      </c>
      <c r="AH71">
        <f t="shared" si="33"/>
        <v>-4.4345526314637387E-4</v>
      </c>
      <c r="AI71">
        <f t="shared" si="34"/>
        <v>-4.4346015958042197E-4</v>
      </c>
      <c r="AJ71">
        <f t="shared" si="35"/>
        <v>-2.458010792957154</v>
      </c>
      <c r="AK71">
        <f t="shared" si="22"/>
        <v>-1.6059021642407525</v>
      </c>
      <c r="AL71">
        <f t="shared" si="26"/>
        <v>-4.0643564173574873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-5.1040934115058077E-7</v>
      </c>
      <c r="AR71">
        <f t="shared" si="36"/>
        <v>-5.1041497686151756E-7</v>
      </c>
      <c r="AS71">
        <f t="shared" si="36"/>
        <v>-2.8291279270715687E-3</v>
      </c>
      <c r="AT71">
        <f t="shared" si="36"/>
        <v>-1.8483656272038919E-3</v>
      </c>
      <c r="AU71">
        <f t="shared" si="23"/>
        <v>-4.6780039692523225E-3</v>
      </c>
      <c r="AW71">
        <v>68</v>
      </c>
      <c r="AX71">
        <f>IF(Z71&gt;0, (R71*SUMPRODUCT(K71:$K$98, X71:$X$98)-K71*$AZ$3)/Z71, 0)</f>
        <v>-104583501457.71999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8"/>
        <v>500000</v>
      </c>
      <c r="S72">
        <f t="shared" si="29"/>
        <v>-531299130615.31622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-20.483448696196451</v>
      </c>
      <c r="AC72">
        <f t="shared" si="30"/>
        <v>-18.288793924054421</v>
      </c>
      <c r="AE72">
        <f t="shared" si="31"/>
        <v>0</v>
      </c>
      <c r="AF72">
        <f t="shared" si="32"/>
        <v>0</v>
      </c>
      <c r="AG72">
        <f t="shared" si="32"/>
        <v>-8.6056953937010618E-10</v>
      </c>
      <c r="AH72">
        <f t="shared" si="33"/>
        <v>-7.973800336456423E-5</v>
      </c>
      <c r="AI72">
        <f t="shared" si="34"/>
        <v>-7.9738863934103606E-5</v>
      </c>
      <c r="AJ72">
        <f t="shared" si="35"/>
        <v>-2.1946547721420302</v>
      </c>
      <c r="AK72">
        <f t="shared" ref="AK72:AK98" si="49">G72*SUM(AB72:AB72, AE72:AF72)</f>
        <v>-1.4338414087337517</v>
      </c>
      <c r="AL72">
        <f t="shared" si="26"/>
        <v>-3.628575919739716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-8.1943806528864681E-8</v>
      </c>
      <c r="AR72">
        <f t="shared" si="36"/>
        <v>-8.1944690904455532E-8</v>
      </c>
      <c r="AS72">
        <f t="shared" si="36"/>
        <v>-2.2553658037288747E-3</v>
      </c>
      <c r="AT72">
        <f t="shared" si="36"/>
        <v>-1.4735059574186448E-3</v>
      </c>
      <c r="AU72">
        <f t="shared" si="23"/>
        <v>-3.7289537058384239E-3</v>
      </c>
      <c r="AW72">
        <v>69</v>
      </c>
      <c r="AX72">
        <f>IF(Z72&gt;0, (R72*SUMPRODUCT(K72:$K$98, X72:$X$98)-K72*$AZ$3)/Z72, 0)</f>
        <v>-531299130615.31622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8"/>
        <v>500000</v>
      </c>
      <c r="S73">
        <f t="shared" si="29"/>
        <v>-2754958685986.2773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-18.288793924054421</v>
      </c>
      <c r="AC73">
        <f t="shared" si="30"/>
        <v>-16.32928036086307</v>
      </c>
      <c r="AE73">
        <f t="shared" si="31"/>
        <v>0</v>
      </c>
      <c r="AF73">
        <f t="shared" si="32"/>
        <v>0</v>
      </c>
      <c r="AG73">
        <f t="shared" si="32"/>
        <v>-1.4818080978787141E-10</v>
      </c>
      <c r="AH73">
        <f t="shared" si="33"/>
        <v>-1.4075660683770674E-5</v>
      </c>
      <c r="AI73">
        <f t="shared" si="34"/>
        <v>-1.4075808864580461E-5</v>
      </c>
      <c r="AJ73">
        <f t="shared" si="35"/>
        <v>-1.9595135631913507</v>
      </c>
      <c r="AK73">
        <f t="shared" si="49"/>
        <v>-1.2802155746838095</v>
      </c>
      <c r="AL73">
        <f t="shared" si="26"/>
        <v>-3.239743213684025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-1.2915212131878141E-8</v>
      </c>
      <c r="AR73">
        <f t="shared" si="36"/>
        <v>-1.2915348096124174E-8</v>
      </c>
      <c r="AS73">
        <f t="shared" si="36"/>
        <v>-1.7979641533337361E-3</v>
      </c>
      <c r="AT73">
        <f t="shared" si="36"/>
        <v>-1.1746699563907352E-3</v>
      </c>
      <c r="AU73">
        <f t="shared" si="23"/>
        <v>-2.9726470250725674E-3</v>
      </c>
      <c r="AW73">
        <v>70</v>
      </c>
      <c r="AX73">
        <f>IF(Z73&gt;0, (R73*SUMPRODUCT(K73:$K$98, X73:$X$98)-K73*$AZ$3)/Z73, 0)</f>
        <v>-2754958685986.2773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8"/>
        <v>500000</v>
      </c>
      <c r="S74">
        <f t="shared" si="29"/>
        <v>-14596149445133.861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-16.32928036086307</v>
      </c>
      <c r="AC74">
        <f t="shared" si="30"/>
        <v>-14.579714619193316</v>
      </c>
      <c r="AE74">
        <f t="shared" si="31"/>
        <v>0</v>
      </c>
      <c r="AF74">
        <f t="shared" si="32"/>
        <v>0</v>
      </c>
      <c r="AG74">
        <f t="shared" si="32"/>
        <v>-2.4971850750771083E-11</v>
      </c>
      <c r="AH74">
        <f t="shared" si="33"/>
        <v>-2.4345430187844323E-6</v>
      </c>
      <c r="AI74">
        <f t="shared" si="34"/>
        <v>-2.4345679906351829E-6</v>
      </c>
      <c r="AJ74">
        <f t="shared" si="35"/>
        <v>-1.7495657416697536</v>
      </c>
      <c r="AK74">
        <f t="shared" si="49"/>
        <v>-1.143049625260415</v>
      </c>
      <c r="AL74">
        <f t="shared" si="26"/>
        <v>-2.8926178014981589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-1.9944914790823926E-9</v>
      </c>
      <c r="AR74">
        <f t="shared" si="36"/>
        <v>-1.9945119371901997E-9</v>
      </c>
      <c r="AS74">
        <f t="shared" si="36"/>
        <v>-1.4333260644525784E-3</v>
      </c>
      <c r="AT74">
        <f t="shared" si="36"/>
        <v>-9.3643970147979792E-4</v>
      </c>
      <c r="AU74">
        <f t="shared" si="23"/>
        <v>-2.3697677604443135E-3</v>
      </c>
      <c r="AW74">
        <v>71</v>
      </c>
      <c r="AX74">
        <f>IF(Z74&gt;0, (R74*SUMPRODUCT(K74:$K$98, X74:$X$98)-K74*$AZ$3)/Z74, 0)</f>
        <v>-14596149445133.861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8"/>
        <v>500000</v>
      </c>
      <c r="S75">
        <f t="shared" si="29"/>
        <v>-79156412019917.047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-14.579714619193316</v>
      </c>
      <c r="AC75">
        <f t="shared" si="30"/>
        <v>-13.017602340308381</v>
      </c>
      <c r="AE75">
        <f t="shared" si="31"/>
        <v>0</v>
      </c>
      <c r="AF75">
        <f t="shared" si="32"/>
        <v>0</v>
      </c>
      <c r="AG75">
        <f t="shared" si="32"/>
        <v>-4.1113543451896668E-12</v>
      </c>
      <c r="AH75">
        <f t="shared" si="33"/>
        <v>-4.1221555796147408E-7</v>
      </c>
      <c r="AI75">
        <f t="shared" si="34"/>
        <v>-4.1221966931581929E-7</v>
      </c>
      <c r="AJ75">
        <f t="shared" si="35"/>
        <v>-1.5621122788849355</v>
      </c>
      <c r="AK75">
        <f t="shared" si="49"/>
        <v>-1.0205800233435323</v>
      </c>
      <c r="AL75">
        <f t="shared" si="26"/>
        <v>-2.5826927144481369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-3.0152344650799146E-10</v>
      </c>
      <c r="AR75">
        <f t="shared" si="36"/>
        <v>-3.0152645384167414E-10</v>
      </c>
      <c r="AS75">
        <f t="shared" si="36"/>
        <v>-1.1426387700918842E-3</v>
      </c>
      <c r="AT75">
        <f t="shared" si="36"/>
        <v>-7.4652399729296188E-4</v>
      </c>
      <c r="AU75">
        <f t="shared" si="23"/>
        <v>-1.8891630689112998E-3</v>
      </c>
      <c r="AW75">
        <v>72</v>
      </c>
      <c r="AX75">
        <f>IF(Z75&gt;0, (R75*SUMPRODUCT(K75:$K$98, X75:$X$98)-K75*$AZ$3)/Z75, 0)</f>
        <v>-79156412019917.047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8"/>
        <v>500000</v>
      </c>
      <c r="S76">
        <f t="shared" si="29"/>
        <v>-440266411755531.44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-13.017602340308381</v>
      </c>
      <c r="AC76">
        <f t="shared" si="30"/>
        <v>-11.622859232681842</v>
      </c>
      <c r="AE76">
        <f t="shared" si="31"/>
        <v>0</v>
      </c>
      <c r="AF76">
        <f t="shared" si="32"/>
        <v>0</v>
      </c>
      <c r="AG76">
        <f t="shared" si="32"/>
        <v>-6.5999011748003357E-13</v>
      </c>
      <c r="AH76">
        <f t="shared" si="33"/>
        <v>-6.8205013685154722E-8</v>
      </c>
      <c r="AI76">
        <f t="shared" si="34"/>
        <v>-6.8205673675272202E-8</v>
      </c>
      <c r="AJ76">
        <f t="shared" si="35"/>
        <v>-1.3947431076265389</v>
      </c>
      <c r="AK76">
        <f t="shared" si="49"/>
        <v>-0.91123216382158678</v>
      </c>
      <c r="AL76">
        <f t="shared" si="26"/>
        <v>-2.3059753396537994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-4.4544592191848339E-11</v>
      </c>
      <c r="AR76">
        <f t="shared" si="36"/>
        <v>-4.4545023230404678E-11</v>
      </c>
      <c r="AS76">
        <f t="shared" si="36"/>
        <v>-9.1090463273579034E-4</v>
      </c>
      <c r="AT76">
        <f t="shared" si="36"/>
        <v>-5.9512436016654464E-4</v>
      </c>
      <c r="AU76">
        <f t="shared" si="23"/>
        <v>-1.5060290374473582E-3</v>
      </c>
      <c r="AW76">
        <v>73</v>
      </c>
      <c r="AX76">
        <f>IF(Z76&gt;0, (R76*SUMPRODUCT(K76:$K$98, X76:$X$98)-K76*$AZ$3)/Z76, 0)</f>
        <v>-440266411755531.44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8"/>
        <v>500000</v>
      </c>
      <c r="S77">
        <f t="shared" si="29"/>
        <v>-2514330075575713.5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-11.622859232681842</v>
      </c>
      <c r="AC77">
        <f t="shared" si="30"/>
        <v>-10.377552886362045</v>
      </c>
      <c r="AE77">
        <f t="shared" si="31"/>
        <v>0</v>
      </c>
      <c r="AF77">
        <f t="shared" si="32"/>
        <v>0</v>
      </c>
      <c r="AG77">
        <f t="shared" si="32"/>
        <v>-1.0318407462856549E-13</v>
      </c>
      <c r="AH77">
        <f t="shared" si="33"/>
        <v>-1.1004122833533354E-8</v>
      </c>
      <c r="AI77">
        <f t="shared" si="34"/>
        <v>-1.1004226017607983E-8</v>
      </c>
      <c r="AJ77">
        <f t="shared" si="35"/>
        <v>-1.2453063463197971</v>
      </c>
      <c r="AK77">
        <f t="shared" si="49"/>
        <v>-0.81360014628772903</v>
      </c>
      <c r="AL77">
        <f t="shared" si="26"/>
        <v>-2.0589065036117522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-6.4167643985124501E-12</v>
      </c>
      <c r="AR77">
        <f t="shared" si="36"/>
        <v>-6.4168245675878578E-12</v>
      </c>
      <c r="AS77">
        <f t="shared" si="36"/>
        <v>-7.2616759638084499E-4</v>
      </c>
      <c r="AT77">
        <f t="shared" si="36"/>
        <v>-4.7442949631699933E-4</v>
      </c>
      <c r="AU77">
        <f t="shared" si="23"/>
        <v>-1.200597099114669E-3</v>
      </c>
      <c r="AW77">
        <v>74</v>
      </c>
      <c r="AX77">
        <f>IF(Z77&gt;0, (R77*SUMPRODUCT(K77:$K$98, X77:$X$98)-K77*$AZ$3)/Z77, 0)</f>
        <v>-2514330075575713.5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8"/>
        <v>500000</v>
      </c>
      <c r="S78">
        <f t="shared" si="29"/>
        <v>-1.477258773371065E+16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-10.377552886362045</v>
      </c>
      <c r="AC78">
        <f t="shared" si="30"/>
        <v>-9.2656722199717283</v>
      </c>
      <c r="AE78">
        <f t="shared" si="31"/>
        <v>0</v>
      </c>
      <c r="AF78">
        <f t="shared" si="32"/>
        <v>0</v>
      </c>
      <c r="AG78">
        <f t="shared" si="32"/>
        <v>-1.5680516485997426E-14</v>
      </c>
      <c r="AH78">
        <f t="shared" si="33"/>
        <v>-1.729434347925648E-9</v>
      </c>
      <c r="AI78">
        <f t="shared" si="34"/>
        <v>-1.7294500284421339E-9</v>
      </c>
      <c r="AJ78">
        <f t="shared" si="35"/>
        <v>-1.1118806663903165</v>
      </c>
      <c r="AK78">
        <f t="shared" si="49"/>
        <v>-0.72642870204534316</v>
      </c>
      <c r="AL78">
        <f t="shared" si="26"/>
        <v>-1.8383093701651099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-9.0042329403741204E-13</v>
      </c>
      <c r="AR78">
        <f t="shared" si="36"/>
        <v>-9.0043145803757978E-13</v>
      </c>
      <c r="AS78">
        <f t="shared" si="36"/>
        <v>-5.7889636192811624E-4</v>
      </c>
      <c r="AT78">
        <f t="shared" si="36"/>
        <v>-3.7821228979494656E-4</v>
      </c>
      <c r="AU78">
        <f t="shared" si="23"/>
        <v>-9.5710865262349433E-4</v>
      </c>
      <c r="AW78">
        <v>75</v>
      </c>
      <c r="AX78">
        <f>IF(Z78&gt;0, (R78*SUMPRODUCT(K78:$K$98, X78:$X$98)-K78*$AZ$3)/Z78, 0)</f>
        <v>-1.477258773371065E+16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8"/>
        <v>500000</v>
      </c>
      <c r="S79">
        <f t="shared" si="29"/>
        <v>-8.9385171201279472E+16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-9.2656722199717283</v>
      </c>
      <c r="AC79">
        <f t="shared" si="30"/>
        <v>-8.2729216249755453</v>
      </c>
      <c r="AE79">
        <f t="shared" si="31"/>
        <v>0</v>
      </c>
      <c r="AF79">
        <f t="shared" si="32"/>
        <v>0</v>
      </c>
      <c r="AG79">
        <f t="shared" si="32"/>
        <v>-2.3138406275316069E-15</v>
      </c>
      <c r="AH79">
        <f t="shared" si="33"/>
        <v>-2.6419741387211689E-10</v>
      </c>
      <c r="AI79">
        <f t="shared" si="34"/>
        <v>-2.6419972771274445E-10</v>
      </c>
      <c r="AJ79">
        <f t="shared" si="35"/>
        <v>-0.99275059499618301</v>
      </c>
      <c r="AK79">
        <f t="shared" si="49"/>
        <v>-0.64859705539802104</v>
      </c>
      <c r="AL79">
        <f t="shared" si="26"/>
        <v>-1.6413476506584037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-1.2281550011270975E-13</v>
      </c>
      <c r="AR79">
        <f t="shared" si="36"/>
        <v>-1.2281657573070953E-13</v>
      </c>
      <c r="AS79">
        <f t="shared" si="36"/>
        <v>-4.6149263546789866E-4</v>
      </c>
      <c r="AT79">
        <f t="shared" si="36"/>
        <v>-3.0150852183926643E-4</v>
      </c>
      <c r="AU79">
        <f t="shared" si="23"/>
        <v>-7.6300115742998162E-4</v>
      </c>
      <c r="AW79">
        <v>76</v>
      </c>
      <c r="AX79">
        <f>IF(Z79&gt;0, (R79*SUMPRODUCT(K79:$K$98, X79:$X$98)-K79*$AZ$3)/Z79, 0)</f>
        <v>-8.9385171201279472E+16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8"/>
        <v>500000</v>
      </c>
      <c r="S80">
        <f t="shared" si="29"/>
        <v>-5.5720812031290829E+17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-8.2729216249755453</v>
      </c>
      <c r="AC80">
        <f t="shared" si="30"/>
        <v>-7.3865371651568452</v>
      </c>
      <c r="AE80">
        <f t="shared" si="31"/>
        <v>0</v>
      </c>
      <c r="AF80">
        <f t="shared" si="32"/>
        <v>0</v>
      </c>
      <c r="AG80">
        <f t="shared" si="32"/>
        <v>-3.3140835963628941E-16</v>
      </c>
      <c r="AH80">
        <f t="shared" si="33"/>
        <v>-3.9185877232400032E-11</v>
      </c>
      <c r="AI80">
        <f t="shared" si="34"/>
        <v>-3.9186208640759665E-11</v>
      </c>
      <c r="AJ80">
        <f t="shared" si="35"/>
        <v>-0.88638445981870007</v>
      </c>
      <c r="AK80">
        <f t="shared" si="49"/>
        <v>-0.5791045137482882</v>
      </c>
      <c r="AL80">
        <f t="shared" si="26"/>
        <v>-1.4654889736061745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-1.6264329710600089E-14</v>
      </c>
      <c r="AR80">
        <f t="shared" si="36"/>
        <v>-1.6264467263596491E-14</v>
      </c>
      <c r="AS80">
        <f t="shared" si="36"/>
        <v>-3.6789910353017573E-4</v>
      </c>
      <c r="AT80">
        <f t="shared" si="36"/>
        <v>-2.403607476397442E-4</v>
      </c>
      <c r="AU80">
        <f t="shared" si="23"/>
        <v>-6.0825985118618435E-4</v>
      </c>
      <c r="AW80">
        <v>77</v>
      </c>
      <c r="AX80">
        <f>IF(Z80&gt;0, (R80*SUMPRODUCT(K80:$K$98, X80:$X$98)-K80*$AZ$3)/Z80, 0)</f>
        <v>-5.5720812031290829E+17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8"/>
        <v>500000</v>
      </c>
      <c r="S81">
        <f t="shared" si="29"/>
        <v>-3.5845461227339028E+18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-7.3865371651568452</v>
      </c>
      <c r="AC81">
        <f t="shared" si="30"/>
        <v>-6.5951224688900538</v>
      </c>
      <c r="AE81">
        <f t="shared" si="31"/>
        <v>0</v>
      </c>
      <c r="AF81">
        <f t="shared" si="32"/>
        <v>0</v>
      </c>
      <c r="AG81">
        <f t="shared" si="32"/>
        <v>-4.5996914553996659E-17</v>
      </c>
      <c r="AH81">
        <f t="shared" si="33"/>
        <v>-5.6419472297185967E-12</v>
      </c>
      <c r="AI81">
        <f t="shared" si="34"/>
        <v>-5.6419932266331507E-12</v>
      </c>
      <c r="AJ81">
        <f t="shared" si="35"/>
        <v>-0.7914146962667914</v>
      </c>
      <c r="AK81">
        <f t="shared" si="49"/>
        <v>-0.51705760156097924</v>
      </c>
      <c r="AL81">
        <f t="shared" si="26"/>
        <v>-1.3084722978334127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-2.0908245620184386E-15</v>
      </c>
      <c r="AR81">
        <f t="shared" si="36"/>
        <v>-2.0908416078139433E-15</v>
      </c>
      <c r="AS81">
        <f t="shared" si="36"/>
        <v>-2.9328691289080025E-4</v>
      </c>
      <c r="AT81">
        <f t="shared" si="36"/>
        <v>-1.9161411642199276E-4</v>
      </c>
      <c r="AU81">
        <f t="shared" si="23"/>
        <v>-4.8490102931488384E-4</v>
      </c>
      <c r="AW81">
        <v>78</v>
      </c>
      <c r="AX81">
        <f>IF(Z81&gt;0, (R81*SUMPRODUCT(K81:$K$98, X81:$X$98)-K81*$AZ$3)/Z81, 0)</f>
        <v>-3.5845461227339028E+18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8"/>
        <v>500000</v>
      </c>
      <c r="S82">
        <f t="shared" si="29"/>
        <v>-2.3834758846221349E+19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-6.5951224688900538</v>
      </c>
      <c r="AC82">
        <f t="shared" si="30"/>
        <v>-5.8885022043661222</v>
      </c>
      <c r="AE82">
        <f t="shared" si="31"/>
        <v>0</v>
      </c>
      <c r="AF82">
        <f t="shared" si="32"/>
        <v>0</v>
      </c>
      <c r="AG82">
        <f t="shared" si="32"/>
        <v>-6.1763811439817205E-18</v>
      </c>
      <c r="AH82">
        <f t="shared" si="33"/>
        <v>-7.8721128528949943E-13</v>
      </c>
      <c r="AI82">
        <f t="shared" si="34"/>
        <v>-7.8721746167064339E-13</v>
      </c>
      <c r="AJ82">
        <f t="shared" si="35"/>
        <v>-0.70662026452393167</v>
      </c>
      <c r="AK82">
        <f t="shared" si="49"/>
        <v>-0.46165857282230383</v>
      </c>
      <c r="AL82">
        <f t="shared" si="26"/>
        <v>-1.1682788373470228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-2.6047249034866007E-16</v>
      </c>
      <c r="AR82">
        <f t="shared" si="36"/>
        <v>-2.6047453398981203E-16</v>
      </c>
      <c r="AS82">
        <f t="shared" si="36"/>
        <v>-2.3380653132238892E-4</v>
      </c>
      <c r="AT82">
        <f t="shared" si="36"/>
        <v>-1.5275360046396137E-4</v>
      </c>
      <c r="AU82">
        <f t="shared" si="23"/>
        <v>-3.865601317866108E-4</v>
      </c>
      <c r="AW82">
        <v>79</v>
      </c>
      <c r="AX82">
        <f>IF(Z82&gt;0, (R82*SUMPRODUCT(K82:$K$98, X82:$X$98)-K82*$AZ$3)/Z82, 0)</f>
        <v>-2.3834758846221349E+19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8"/>
        <v>500000</v>
      </c>
      <c r="S83">
        <f t="shared" si="29"/>
        <v>-1.6405921700984242E+20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-5.8885022043661222</v>
      </c>
      <c r="AC83">
        <f t="shared" si="30"/>
        <v>-5.2575912538983216</v>
      </c>
      <c r="AE83">
        <f t="shared" si="31"/>
        <v>0</v>
      </c>
      <c r="AF83">
        <f t="shared" si="32"/>
        <v>0</v>
      </c>
      <c r="AG83">
        <f t="shared" si="32"/>
        <v>-8.0117279445246015E-19</v>
      </c>
      <c r="AH83">
        <f t="shared" si="33"/>
        <v>-1.0626889076178886E-13</v>
      </c>
      <c r="AI83">
        <f t="shared" si="34"/>
        <v>-1.0626969193458331E-13</v>
      </c>
      <c r="AJ83">
        <f t="shared" si="35"/>
        <v>-0.63091095046780055</v>
      </c>
      <c r="AK83">
        <f t="shared" si="49"/>
        <v>-0.41219515430562859</v>
      </c>
      <c r="AL83">
        <f t="shared" si="26"/>
        <v>-1.0431061047735355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-3.1394869028456167E-17</v>
      </c>
      <c r="AR83">
        <f t="shared" si="36"/>
        <v>-3.1395105717808717E-17</v>
      </c>
      <c r="AS83">
        <f t="shared" si="36"/>
        <v>-1.8638913530165063E-4</v>
      </c>
      <c r="AT83">
        <f t="shared" si="36"/>
        <v>-1.2177423506374474E-4</v>
      </c>
      <c r="AU83">
        <f t="shared" si="23"/>
        <v>-3.0816337036542677E-4</v>
      </c>
      <c r="AW83">
        <v>80</v>
      </c>
      <c r="AX83">
        <f>IF(Z83&gt;0, (R83*SUMPRODUCT(K83:$K$98, X83:$X$98)-K83*$AZ$3)/Z83, 0)</f>
        <v>-1.6405921700984242E+20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8"/>
        <v>500000</v>
      </c>
      <c r="S84">
        <f t="shared" si="29"/>
        <v>-1.1706032936365796E+21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-5.2575912538983216</v>
      </c>
      <c r="AC84">
        <f t="shared" si="30"/>
        <v>-4.6942779052663592</v>
      </c>
      <c r="AE84">
        <f t="shared" si="31"/>
        <v>0</v>
      </c>
      <c r="AF84">
        <f t="shared" si="32"/>
        <v>0</v>
      </c>
      <c r="AG84">
        <f t="shared" si="32"/>
        <v>-1.0025338923067571E-19</v>
      </c>
      <c r="AH84">
        <f t="shared" si="33"/>
        <v>-1.3858153545545197E-14</v>
      </c>
      <c r="AI84">
        <f t="shared" si="34"/>
        <v>-1.3858253798934428E-14</v>
      </c>
      <c r="AJ84">
        <f t="shared" si="35"/>
        <v>-0.56331334863196236</v>
      </c>
      <c r="AK84">
        <f t="shared" si="49"/>
        <v>-0.36803138777288252</v>
      </c>
      <c r="AL84">
        <f t="shared" si="26"/>
        <v>-0.93134473640485882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-3.655441806458657E-18</v>
      </c>
      <c r="AR84">
        <f t="shared" si="36"/>
        <v>-3.6554682508496094E-18</v>
      </c>
      <c r="AS84">
        <f t="shared" si="36"/>
        <v>-1.48588277504504E-4</v>
      </c>
      <c r="AT84">
        <f t="shared" si="36"/>
        <v>-9.7077674636276062E-5</v>
      </c>
      <c r="AU84">
        <f t="shared" si="23"/>
        <v>-2.4566595214078375E-4</v>
      </c>
      <c r="AW84">
        <v>81</v>
      </c>
      <c r="AX84">
        <f>IF(Z84&gt;0, (R84*SUMPRODUCT(K84:$K$98, X84:$X$98)-K84*$AZ$3)/Z84, 0)</f>
        <v>-1.1706032936365796E+21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8"/>
        <v>500000</v>
      </c>
      <c r="S85">
        <f t="shared" si="29"/>
        <v>-8.6717856842225675E+21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-4.6942779052663592</v>
      </c>
      <c r="AC85">
        <f t="shared" si="30"/>
        <v>-4.1913195582735341</v>
      </c>
      <c r="AE85">
        <f t="shared" si="31"/>
        <v>0</v>
      </c>
      <c r="AF85">
        <f t="shared" si="32"/>
        <v>0</v>
      </c>
      <c r="AG85">
        <f t="shared" si="32"/>
        <v>-1.2083207861960927E-20</v>
      </c>
      <c r="AH85">
        <f t="shared" si="33"/>
        <v>-1.7433529495281607E-15</v>
      </c>
      <c r="AI85">
        <f t="shared" si="34"/>
        <v>-1.7433650327360227E-15</v>
      </c>
      <c r="AJ85">
        <f t="shared" si="35"/>
        <v>-0.50295834699282516</v>
      </c>
      <c r="AK85">
        <f t="shared" si="49"/>
        <v>-0.32859945336864516</v>
      </c>
      <c r="AL85">
        <f t="shared" si="26"/>
        <v>-0.83155780036147209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-4.1058379421171193E-19</v>
      </c>
      <c r="AR85">
        <f t="shared" si="36"/>
        <v>-4.1058663997471794E-19</v>
      </c>
      <c r="AS85">
        <f t="shared" si="36"/>
        <v>-1.1845366510244297E-4</v>
      </c>
      <c r="AT85">
        <f t="shared" si="36"/>
        <v>-7.7389727866929259E-5</v>
      </c>
      <c r="AU85">
        <f t="shared" si="23"/>
        <v>-1.9584339296937266E-4</v>
      </c>
      <c r="AW85">
        <v>82</v>
      </c>
      <c r="AX85">
        <f>IF(Z85&gt;0, (R85*SUMPRODUCT(K85:$K$98, X85:$X$98)-K85*$AZ$3)/Z85, 0)</f>
        <v>-8.6717856842225675E+21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8"/>
        <v>500000</v>
      </c>
      <c r="S86">
        <f t="shared" si="29"/>
        <v>-6.6812022723181392E+22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-4.1913195582735341</v>
      </c>
      <c r="AC86">
        <f t="shared" si="30"/>
        <v>-3.7422496056013697</v>
      </c>
      <c r="AE86">
        <f t="shared" si="31"/>
        <v>0</v>
      </c>
      <c r="AF86">
        <f t="shared" si="32"/>
        <v>0</v>
      </c>
      <c r="AG86">
        <f t="shared" si="32"/>
        <v>-1.4002904915431269E-21</v>
      </c>
      <c r="AH86">
        <f t="shared" si="33"/>
        <v>-2.1124170583596383E-16</v>
      </c>
      <c r="AI86">
        <f t="shared" si="34"/>
        <v>-2.1124310612645537E-16</v>
      </c>
      <c r="AJ86">
        <f t="shared" si="35"/>
        <v>-0.44906995267216443</v>
      </c>
      <c r="AK86">
        <f t="shared" si="49"/>
        <v>-0.2933923690791474</v>
      </c>
      <c r="AL86">
        <f t="shared" si="26"/>
        <v>-0.74246232175131199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-4.4419956210038558E-20</v>
      </c>
      <c r="AR86">
        <f t="shared" si="36"/>
        <v>-4.4420250663456597E-20</v>
      </c>
      <c r="AS86">
        <f t="shared" si="36"/>
        <v>-9.4430536593146316E-5</v>
      </c>
      <c r="AT86">
        <f t="shared" si="36"/>
        <v>-6.1694617240855591E-5</v>
      </c>
      <c r="AU86">
        <f t="shared" si="23"/>
        <v>-1.5612515383400195E-4</v>
      </c>
      <c r="AW86">
        <v>83</v>
      </c>
      <c r="AX86">
        <f>IF(Z86&gt;0, (R86*SUMPRODUCT(K86:$K$98, X86:$X$98)-K86*$AZ$3)/Z86, 0)</f>
        <v>-6.6812022723181392E+22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8"/>
        <v>500000</v>
      </c>
      <c r="S87">
        <f t="shared" si="29"/>
        <v>-5.3625299877613328E+23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-3.7422496056013697</v>
      </c>
      <c r="AC87">
        <f t="shared" si="30"/>
        <v>-3.3412942907155085</v>
      </c>
      <c r="AE87">
        <f t="shared" si="31"/>
        <v>0</v>
      </c>
      <c r="AF87">
        <f t="shared" si="32"/>
        <v>0</v>
      </c>
      <c r="AG87">
        <f t="shared" si="32"/>
        <v>-1.5577042451702826E-22</v>
      </c>
      <c r="AH87">
        <f t="shared" si="33"/>
        <v>-2.4610343242213348E-17</v>
      </c>
      <c r="AI87">
        <f t="shared" si="34"/>
        <v>-2.4610499012637865E-17</v>
      </c>
      <c r="AJ87">
        <f t="shared" si="35"/>
        <v>-0.40095531488586111</v>
      </c>
      <c r="AK87">
        <f t="shared" si="49"/>
        <v>-0.26195747239209588</v>
      </c>
      <c r="AL87">
        <f t="shared" si="26"/>
        <v>-0.66291278727795699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-4.6205971766820589E-21</v>
      </c>
      <c r="AR87">
        <f t="shared" si="36"/>
        <v>-4.6206264226123833E-21</v>
      </c>
      <c r="AS87">
        <f t="shared" si="36"/>
        <v>-7.5279445625913837E-5</v>
      </c>
      <c r="AT87">
        <f t="shared" si="36"/>
        <v>-4.9182571142263696E-5</v>
      </c>
      <c r="AU87">
        <f t="shared" si="23"/>
        <v>-1.2446201676817752E-4</v>
      </c>
      <c r="AW87">
        <v>84</v>
      </c>
      <c r="AX87">
        <f>IF(Z87&gt;0, (R87*SUMPRODUCT(K87:$K$98, X87:$X$98)-K87*$AZ$3)/Z87, 0)</f>
        <v>-5.3625299877613328E+23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8"/>
        <v>500000</v>
      </c>
      <c r="S88">
        <f t="shared" si="29"/>
        <v>-4.4908461995202536E+24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-3.3412942907155085</v>
      </c>
      <c r="AC88">
        <f t="shared" si="30"/>
        <v>-2.9832984738531327</v>
      </c>
      <c r="AE88">
        <f t="shared" si="31"/>
        <v>0</v>
      </c>
      <c r="AF88">
        <f t="shared" si="32"/>
        <v>0</v>
      </c>
      <c r="AG88">
        <f t="shared" si="32"/>
        <v>-1.6607663351796769E-23</v>
      </c>
      <c r="AH88">
        <f t="shared" si="33"/>
        <v>-2.752101138401224E-18</v>
      </c>
      <c r="AI88">
        <f t="shared" si="34"/>
        <v>-2.7521177460645759E-18</v>
      </c>
      <c r="AJ88">
        <f t="shared" si="35"/>
        <v>-0.3579958168623758</v>
      </c>
      <c r="AK88">
        <f t="shared" si="49"/>
        <v>-0.23389060035008563</v>
      </c>
      <c r="AL88">
        <f t="shared" si="26"/>
        <v>-0.59188641721246138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-4.6134604814349741E-22</v>
      </c>
      <c r="AR88">
        <f t="shared" si="36"/>
        <v>-4.6134883215450247E-22</v>
      </c>
      <c r="AS88">
        <f t="shared" si="36"/>
        <v>-6.001231315841342E-5</v>
      </c>
      <c r="AT88">
        <f t="shared" si="36"/>
        <v>-3.9208044596830116E-5</v>
      </c>
      <c r="AU88">
        <f t="shared" si="23"/>
        <v>-9.9220357755243523E-5</v>
      </c>
      <c r="AW88">
        <v>85</v>
      </c>
      <c r="AX88">
        <f>IF(Z88&gt;0, (R88*SUMPRODUCT(K88:$K$98, X88:$X$98)-K88*$AZ$3)/Z88, 0)</f>
        <v>-4.4908461995202536E+24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8"/>
        <v>500000</v>
      </c>
      <c r="S89">
        <f t="shared" si="29"/>
        <v>-3.9603214717936353E+25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-2.9832984738531327</v>
      </c>
      <c r="AC89">
        <f t="shared" si="30"/>
        <v>-2.6636593516545823</v>
      </c>
      <c r="AE89">
        <f t="shared" si="31"/>
        <v>0</v>
      </c>
      <c r="AF89">
        <f t="shared" si="32"/>
        <v>0</v>
      </c>
      <c r="AG89">
        <f t="shared" si="32"/>
        <v>-1.6814666250112563E-24</v>
      </c>
      <c r="AH89">
        <f t="shared" si="33"/>
        <v>-2.9520240186535091E-19</v>
      </c>
      <c r="AI89">
        <f t="shared" si="34"/>
        <v>-2.9520408333197591E-19</v>
      </c>
      <c r="AJ89">
        <f t="shared" si="35"/>
        <v>-0.3196391221985504</v>
      </c>
      <c r="AK89">
        <f t="shared" si="49"/>
        <v>-0.20883089316971931</v>
      </c>
      <c r="AL89">
        <f t="shared" si="26"/>
        <v>-0.52847001536826976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-4.4183923564904869E-23</v>
      </c>
      <c r="AR89">
        <f t="shared" si="36"/>
        <v>-4.4184175235597138E-23</v>
      </c>
      <c r="AS89">
        <f t="shared" si="36"/>
        <v>-4.7841448627561795E-5</v>
      </c>
      <c r="AT89">
        <f t="shared" si="36"/>
        <v>-3.1256413103340334E-5</v>
      </c>
      <c r="AU89">
        <f t="shared" si="23"/>
        <v>-7.9097861730902135E-5</v>
      </c>
      <c r="AW89">
        <v>86</v>
      </c>
      <c r="AX89">
        <f>IF(Z89&gt;0, (R89*SUMPRODUCT(K89:$K$98, X89:$X$98)-K89*$AZ$3)/Z89, 0)</f>
        <v>-3.9603214717936353E+25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8"/>
        <v>500000</v>
      </c>
      <c r="S90">
        <f t="shared" si="29"/>
        <v>-3.6869544849719656E+26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-2.6636593516545823</v>
      </c>
      <c r="AC90">
        <f t="shared" si="30"/>
        <v>-2.3782672782630199</v>
      </c>
      <c r="AE90">
        <f t="shared" si="31"/>
        <v>0</v>
      </c>
      <c r="AF90">
        <f t="shared" si="32"/>
        <v>0</v>
      </c>
      <c r="AG90">
        <f t="shared" si="32"/>
        <v>-1.6126231609020685E-25</v>
      </c>
      <c r="AH90">
        <f t="shared" si="33"/>
        <v>-3.006779285341874E-20</v>
      </c>
      <c r="AI90">
        <f t="shared" si="34"/>
        <v>-3.0067954115734833E-20</v>
      </c>
      <c r="AJ90">
        <f t="shared" si="35"/>
        <v>-0.28539207339156247</v>
      </c>
      <c r="AK90">
        <f t="shared" si="49"/>
        <v>-0.18645615461582077</v>
      </c>
      <c r="AL90">
        <f t="shared" si="26"/>
        <v>-0.47184822800738324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-4.0181664125254201E-24</v>
      </c>
      <c r="AR90">
        <f t="shared" si="36"/>
        <v>-4.0181879631202801E-24</v>
      </c>
      <c r="AS90">
        <f t="shared" si="36"/>
        <v>-3.8138909939063883E-5</v>
      </c>
      <c r="AT90">
        <f t="shared" si="36"/>
        <v>-2.4917421160188398E-5</v>
      </c>
      <c r="AU90">
        <f t="shared" si="23"/>
        <v>-6.3056331099252278E-5</v>
      </c>
      <c r="AW90">
        <v>87</v>
      </c>
      <c r="AX90">
        <f>IF(Z90&gt;0, (R90*SUMPRODUCT(K90:$K$98, X90:$X$98)-K90*$AZ$3)/Z90, 0)</f>
        <v>-3.6869544849719656E+26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8"/>
        <v>500000</v>
      </c>
      <c r="S91">
        <f t="shared" si="29"/>
        <v>-3.633435400022813E+27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-2.3782672782630199</v>
      </c>
      <c r="AC91">
        <f t="shared" si="30"/>
        <v>-2.1234529270205535</v>
      </c>
      <c r="AE91">
        <f t="shared" si="31"/>
        <v>0</v>
      </c>
      <c r="AF91">
        <f t="shared" si="32"/>
        <v>0</v>
      </c>
      <c r="AG91">
        <f t="shared" si="32"/>
        <v>-1.4610504200839936E-26</v>
      </c>
      <c r="AH91">
        <f t="shared" si="33"/>
        <v>-2.9007837745692967E-21</v>
      </c>
      <c r="AI91">
        <f t="shared" si="34"/>
        <v>-2.9007983850734977E-21</v>
      </c>
      <c r="AJ91">
        <f t="shared" si="35"/>
        <v>-0.25481435124246632</v>
      </c>
      <c r="AK91">
        <f t="shared" si="49"/>
        <v>-0.1664787094784114</v>
      </c>
      <c r="AL91">
        <f t="shared" si="26"/>
        <v>-0.42129306072087769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-3.4611761654843535E-25</v>
      </c>
      <c r="AR91">
        <f t="shared" si="36"/>
        <v>-3.4611935985413603E-25</v>
      </c>
      <c r="AS91">
        <f t="shared" si="36"/>
        <v>-3.0404105499891465E-5</v>
      </c>
      <c r="AT91">
        <f t="shared" si="36"/>
        <v>-1.9864015593262431E-5</v>
      </c>
      <c r="AU91">
        <f t="shared" si="23"/>
        <v>-5.026812109315389E-5</v>
      </c>
      <c r="AW91">
        <v>88</v>
      </c>
      <c r="AX91">
        <f>IF(Z91&gt;0, (R91*SUMPRODUCT(K91:$K$98, X91:$X$98)-K91*$AZ$3)/Z91, 0)</f>
        <v>-3.633435400022813E+27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8"/>
        <v>500000</v>
      </c>
      <c r="S92">
        <f t="shared" si="29"/>
        <v>-3.80150031912414E+28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-2.1234529270205535</v>
      </c>
      <c r="AC92">
        <f t="shared" si="30"/>
        <v>-1.8959401134112084</v>
      </c>
      <c r="AE92">
        <f t="shared" si="31"/>
        <v>0</v>
      </c>
      <c r="AF92">
        <f t="shared" si="32"/>
        <v>0</v>
      </c>
      <c r="AG92">
        <f t="shared" si="32"/>
        <v>-1.2468367448723707E-27</v>
      </c>
      <c r="AH92">
        <f t="shared" si="33"/>
        <v>-2.6435124827918329E-22</v>
      </c>
      <c r="AI92">
        <f t="shared" si="34"/>
        <v>-2.6435249511592815E-22</v>
      </c>
      <c r="AJ92">
        <f t="shared" si="35"/>
        <v>-0.22751281360934517</v>
      </c>
      <c r="AK92">
        <f t="shared" si="49"/>
        <v>-0.14864170489143877</v>
      </c>
      <c r="AL92">
        <f t="shared" si="26"/>
        <v>-0.37615451850078396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-2.816253144732897E-26</v>
      </c>
      <c r="AR92">
        <f t="shared" si="36"/>
        <v>-2.8162664278474144E-26</v>
      </c>
      <c r="AS92">
        <f t="shared" si="36"/>
        <v>-2.4237966756928805E-5</v>
      </c>
      <c r="AT92">
        <f t="shared" si="36"/>
        <v>-1.5835471614526813E-5</v>
      </c>
      <c r="AU92">
        <f t="shared" si="23"/>
        <v>-4.0073438371455625E-5</v>
      </c>
      <c r="AW92">
        <v>89</v>
      </c>
      <c r="AX92">
        <f>IF(Z92&gt;0, (R92*SUMPRODUCT(K92:$K$98, X92:$X$98)-K92*$AZ$3)/Z92, 0)</f>
        <v>-3.80150031912414E+28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8"/>
        <v>500000</v>
      </c>
      <c r="S93">
        <f t="shared" si="29"/>
        <v>-4.2361399493391221E+29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-1.8959401134112084</v>
      </c>
      <c r="AC93">
        <f t="shared" si="30"/>
        <v>-1.6928036726885787</v>
      </c>
      <c r="AE93">
        <f t="shared" si="31"/>
        <v>0</v>
      </c>
      <c r="AF93">
        <f t="shared" si="32"/>
        <v>0</v>
      </c>
      <c r="AG93">
        <f t="shared" si="32"/>
        <v>-9.9902487461059458E-29</v>
      </c>
      <c r="AH93">
        <f t="shared" si="33"/>
        <v>-2.268931779925175E-23</v>
      </c>
      <c r="AI93">
        <f t="shared" si="34"/>
        <v>-2.2689417701739212E-23</v>
      </c>
      <c r="AJ93">
        <f t="shared" si="35"/>
        <v>-0.20313644072262971</v>
      </c>
      <c r="AK93">
        <f t="shared" si="49"/>
        <v>-0.1327158079387846</v>
      </c>
      <c r="AL93">
        <f t="shared" si="26"/>
        <v>-0.33585224866141428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-2.158210194497103E-27</v>
      </c>
      <c r="AR93">
        <f t="shared" si="36"/>
        <v>-2.1582196972317735E-27</v>
      </c>
      <c r="AS93">
        <f t="shared" si="36"/>
        <v>-1.9322358702908812E-5</v>
      </c>
      <c r="AT93">
        <f t="shared" si="36"/>
        <v>-1.2623941019233745E-5</v>
      </c>
      <c r="AU93">
        <f t="shared" si="23"/>
        <v>-3.1946299722142554E-5</v>
      </c>
      <c r="AW93">
        <v>90</v>
      </c>
      <c r="AX93">
        <f>IF(Z93&gt;0, (R93*SUMPRODUCT(K93:$K$98, X93:$X$98)-K93*$AZ$3)/Z93, 0)</f>
        <v>-4.2361399493391221E+29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8"/>
        <v>500000</v>
      </c>
      <c r="S94">
        <f t="shared" si="29"/>
        <v>-5.0472220284965509E+30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-1.6928036726885787</v>
      </c>
      <c r="AC94">
        <f t="shared" si="30"/>
        <v>-1.5114318506148023</v>
      </c>
      <c r="AE94">
        <f t="shared" si="31"/>
        <v>0</v>
      </c>
      <c r="AF94">
        <f t="shared" si="32"/>
        <v>0</v>
      </c>
      <c r="AG94">
        <f t="shared" si="32"/>
        <v>-7.4864541428991904E-30</v>
      </c>
      <c r="AH94">
        <f t="shared" si="33"/>
        <v>-1.8283401688709935E-24</v>
      </c>
      <c r="AI94">
        <f t="shared" si="34"/>
        <v>-1.8283476553251365E-24</v>
      </c>
      <c r="AJ94">
        <f t="shared" si="35"/>
        <v>-0.18137182207377633</v>
      </c>
      <c r="AK94">
        <f t="shared" si="49"/>
        <v>-0.11849625708820052</v>
      </c>
      <c r="AL94">
        <f t="shared" si="26"/>
        <v>-0.29986807916197689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-1.5527848305951893E-28</v>
      </c>
      <c r="AR94">
        <f t="shared" si="36"/>
        <v>-1.5527911887404767E-28</v>
      </c>
      <c r="AS94">
        <f t="shared" si="36"/>
        <v>-1.5403666057803565E-5</v>
      </c>
      <c r="AT94">
        <f t="shared" si="36"/>
        <v>-1.0063728491098329E-5</v>
      </c>
      <c r="AU94">
        <f t="shared" si="23"/>
        <v>-2.5467394548901897E-5</v>
      </c>
      <c r="AW94">
        <v>91</v>
      </c>
      <c r="AX94">
        <f>IF(Z94&gt;0, (R94*SUMPRODUCT(K94:$K$98, X94:$X$98)-K94*$AZ$3)/Z94, 0)</f>
        <v>-5.0472220284965509E+30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8"/>
        <v>500000</v>
      </c>
      <c r="S95">
        <f t="shared" si="29"/>
        <v>-6.4607971127110308E+31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-1.5114318506148023</v>
      </c>
      <c r="AC95">
        <f t="shared" si="30"/>
        <v>-1.3494927237632162</v>
      </c>
      <c r="AE95">
        <f t="shared" si="31"/>
        <v>0</v>
      </c>
      <c r="AF95">
        <f t="shared" si="32"/>
        <v>0</v>
      </c>
      <c r="AG95">
        <f t="shared" si="32"/>
        <v>-5.2218507260822814E-31</v>
      </c>
      <c r="AH95">
        <f t="shared" si="33"/>
        <v>-1.377880905772394E-25</v>
      </c>
      <c r="AI95">
        <f t="shared" si="34"/>
        <v>-1.37788612762312E-25</v>
      </c>
      <c r="AJ95">
        <f t="shared" si="35"/>
        <v>-0.16193912685158618</v>
      </c>
      <c r="AK95">
        <f t="shared" si="49"/>
        <v>-0.10580022954303617</v>
      </c>
      <c r="AL95">
        <f t="shared" si="26"/>
        <v>-0.26773935639462232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-1.0448355432653519E-29</v>
      </c>
      <c r="AR95">
        <f t="shared" si="36"/>
        <v>-1.0448395029509947E-29</v>
      </c>
      <c r="AS95">
        <f t="shared" si="36"/>
        <v>-1.2279708273121475E-5</v>
      </c>
      <c r="AT95">
        <f t="shared" si="36"/>
        <v>-8.0227427384393544E-6</v>
      </c>
      <c r="AU95">
        <f t="shared" si="23"/>
        <v>-2.0302451011560828E-5</v>
      </c>
      <c r="AW95">
        <v>92</v>
      </c>
      <c r="AX95">
        <f>IF(Z95&gt;0, (R95*SUMPRODUCT(K95:$K$98, X95:$X$98)-K95*$AZ$3)/Z95, 0)</f>
        <v>-6.4607971127110308E+31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8"/>
        <v>500000</v>
      </c>
      <c r="S96">
        <f t="shared" si="29"/>
        <v>-8.9347194618849959E+32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-1.3494927237632162</v>
      </c>
      <c r="AC96">
        <f t="shared" si="30"/>
        <v>-1.2049042176457285</v>
      </c>
      <c r="AE96">
        <f t="shared" si="31"/>
        <v>0</v>
      </c>
      <c r="AF96">
        <f t="shared" si="32"/>
        <v>0</v>
      </c>
      <c r="AG96">
        <f t="shared" si="32"/>
        <v>-3.3714103245932379E-32</v>
      </c>
      <c r="AH96">
        <f t="shared" si="33"/>
        <v>-9.6649823727242706E-27</v>
      </c>
      <c r="AI96">
        <f t="shared" si="34"/>
        <v>-9.6650160868275164E-27</v>
      </c>
      <c r="AJ96">
        <f t="shared" si="35"/>
        <v>-0.14458850611748764</v>
      </c>
      <c r="AK96">
        <f t="shared" si="49"/>
        <v>-9.4464490663425146E-2</v>
      </c>
      <c r="AL96">
        <f t="shared" si="26"/>
        <v>-0.2390529967809128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-6.5436385125821112E-31</v>
      </c>
      <c r="AR96">
        <f t="shared" si="36"/>
        <v>-6.5436613385838471E-31</v>
      </c>
      <c r="AS96">
        <f t="shared" si="36"/>
        <v>-9.7893082534450512E-6</v>
      </c>
      <c r="AT96">
        <f t="shared" si="36"/>
        <v>-6.3956813922507589E-6</v>
      </c>
      <c r="AU96">
        <f t="shared" si="23"/>
        <v>-1.6184989645695813E-5</v>
      </c>
      <c r="AW96">
        <v>93</v>
      </c>
      <c r="AX96">
        <f>IF(Z96&gt;0, (R96*SUMPRODUCT(K96:$K$98, X96:$X$98)-K96*$AZ$3)/Z96, 0)</f>
        <v>-8.9347194618849959E+32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8"/>
        <v>500000</v>
      </c>
      <c r="S97">
        <f t="shared" si="29"/>
        <v>-1.3435357229148354E+34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-1.2049042176457285</v>
      </c>
      <c r="AC97">
        <f t="shared" si="30"/>
        <v>-1.0758073371836863</v>
      </c>
      <c r="AE97">
        <f t="shared" si="31"/>
        <v>0</v>
      </c>
      <c r="AF97">
        <f t="shared" si="32"/>
        <v>0</v>
      </c>
      <c r="AG97">
        <f t="shared" si="32"/>
        <v>-2.0018212371192011E-33</v>
      </c>
      <c r="AH97">
        <f t="shared" si="33"/>
        <v>-6.2750281952707706E-28</v>
      </c>
      <c r="AI97">
        <f t="shared" si="34"/>
        <v>-6.2750482134831418E-28</v>
      </c>
      <c r="AJ97">
        <f t="shared" si="35"/>
        <v>-0.12909688046204226</v>
      </c>
      <c r="AK97">
        <f t="shared" si="49"/>
        <v>-8.434329523520101E-2</v>
      </c>
      <c r="AL97">
        <f t="shared" si="26"/>
        <v>-0.21344017569724327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-3.7932886570928726E-32</v>
      </c>
      <c r="AR97">
        <f t="shared" si="36"/>
        <v>-3.7933007582110761E-32</v>
      </c>
      <c r="AS97">
        <f t="shared" si="36"/>
        <v>-7.803976605106051E-6</v>
      </c>
      <c r="AT97">
        <f t="shared" si="36"/>
        <v>-5.0985980486692902E-6</v>
      </c>
      <c r="AU97">
        <f t="shared" si="23"/>
        <v>-1.2902574653775341E-5</v>
      </c>
      <c r="AW97">
        <v>94</v>
      </c>
      <c r="AX97">
        <f>IF(Z97&gt;0, (R97*SUMPRODUCT(K97:$K$98, X97:$X$98)-K97*$AZ$3)/Z97, 0)</f>
        <v>-1.3435357229148354E+34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-1.0758073371836863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-4.0036424742384022E-29</v>
      </c>
      <c r="AI98">
        <f t="shared" si="34"/>
        <v>-4.0036424742384022E-29</v>
      </c>
      <c r="AJ98">
        <f t="shared" si="35"/>
        <v>-1.0758073371836863</v>
      </c>
      <c r="AK98">
        <f t="shared" si="49"/>
        <v>-7.5306513602858047E-2</v>
      </c>
      <c r="AL98">
        <f t="shared" si="26"/>
        <v>-1.1511138507865444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-2.1609139649577257E-33</v>
      </c>
      <c r="AR98">
        <f t="shared" si="36"/>
        <v>-2.1609139649577257E-33</v>
      </c>
      <c r="AS98">
        <f t="shared" si="36"/>
        <v>-5.8065302121324818E-5</v>
      </c>
      <c r="AT98">
        <f t="shared" si="36"/>
        <v>-4.0645711484927377E-6</v>
      </c>
      <c r="AU98">
        <f t="shared" si="36"/>
        <v>-6.2129873269817557E-5</v>
      </c>
      <c r="AW98">
        <v>95</v>
      </c>
    </row>
    <row r="100" spans="5:50" x14ac:dyDescent="0.25">
      <c r="AN100" s="8">
        <f t="shared" ref="AN100:AU100" si="50">SUM(AN3:AN98)</f>
        <v>33923.780254064382</v>
      </c>
      <c r="AO100" s="8">
        <f t="shared" si="50"/>
        <v>-3392.3780254064386</v>
      </c>
      <c r="AP100" s="8">
        <f t="shared" si="50"/>
        <v>-449.61224827636471</v>
      </c>
      <c r="AQ100" s="8">
        <f t="shared" si="50"/>
        <v>-17796.487385382552</v>
      </c>
      <c r="AR100" s="8">
        <f t="shared" si="50"/>
        <v>12285.302594999028</v>
      </c>
      <c r="AS100" s="8">
        <f t="shared" si="50"/>
        <v>-4406.5170953744355</v>
      </c>
      <c r="AT100" s="8">
        <f t="shared" si="50"/>
        <v>1610.9440020259276</v>
      </c>
      <c r="AU100" s="8">
        <f t="shared" si="50"/>
        <v>9489.729501650505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55573-FDBD-450F-A100-462509658DA6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'S.35.04.D'!C3*(1+C12)</f>
        <v>74374.697107287953</v>
      </c>
      <c r="K3">
        <v>1</v>
      </c>
      <c r="L3" s="2">
        <v>0</v>
      </c>
      <c r="O3">
        <f>$C$3</f>
        <v>74374.697107287953</v>
      </c>
      <c r="P3">
        <f>O3*C5</f>
        <v>7437.4697107287957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74374.697107287953</v>
      </c>
      <c r="AF3">
        <f t="shared" ref="AF3:AG34" si="4">-$Z3*P3</f>
        <v>-7437.4697107287957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66737.227396559159</v>
      </c>
      <c r="AJ3">
        <f t="shared" ref="AJ3:AJ66" si="7">AB3-AC3</f>
        <v>0</v>
      </c>
      <c r="AL3">
        <f t="shared" ref="AL3:AL34" si="8">SUM(AI3:AK3)</f>
        <v>66737.227396559159</v>
      </c>
      <c r="AN3">
        <f t="shared" ref="AN3:AU34" si="9">AE3*$K3</f>
        <v>74374.697107287953</v>
      </c>
      <c r="AO3">
        <f t="shared" si="9"/>
        <v>-7437.4697107287957</v>
      </c>
      <c r="AP3">
        <f t="shared" si="9"/>
        <v>-200</v>
      </c>
      <c r="AQ3">
        <f t="shared" si="9"/>
        <v>0</v>
      </c>
      <c r="AR3">
        <f t="shared" si="9"/>
        <v>66737.227396559159</v>
      </c>
      <c r="AS3">
        <f t="shared" si="9"/>
        <v>0</v>
      </c>
      <c r="AT3">
        <f t="shared" si="9"/>
        <v>0</v>
      </c>
      <c r="AU3">
        <f t="shared" si="9"/>
        <v>66737.227396559159</v>
      </c>
      <c r="AW3">
        <v>0</v>
      </c>
      <c r="AX3">
        <f>IF(Z3&gt;0, (R3*SUMPRODUCT(K3:$K$98, X3:$X$98)-K3*$AZ$3)/Z3, 0)</f>
        <v>0</v>
      </c>
      <c r="AZ3">
        <f>C6*SUMPRODUCT(X4:X89, K4:K89)/1</f>
        <v>39149.091399805322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500000</v>
      </c>
      <c r="S4">
        <f t="shared" si="1"/>
        <v>2656.1590275460148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2626.0095826532342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-675.38400000000001</v>
      </c>
      <c r="AI4">
        <f t="shared" si="6"/>
        <v>-675.38400000000001</v>
      </c>
      <c r="AJ4">
        <f t="shared" si="7"/>
        <v>-2626.0095826532342</v>
      </c>
      <c r="AK4">
        <f>G4*SUM(AB4, AE4:AF4)</f>
        <v>0</v>
      </c>
      <c r="AL4">
        <f t="shared" si="8"/>
        <v>-3301.3935826532343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-630.08116428771336</v>
      </c>
      <c r="AR4">
        <f t="shared" si="9"/>
        <v>-630.08116428771336</v>
      </c>
      <c r="AS4">
        <f t="shared" si="9"/>
        <v>-2449.8643368348112</v>
      </c>
      <c r="AT4">
        <f t="shared" si="9"/>
        <v>0</v>
      </c>
      <c r="AU4">
        <f t="shared" si="9"/>
        <v>-3079.9455011225245</v>
      </c>
      <c r="AW4">
        <v>1</v>
      </c>
      <c r="AX4">
        <f>IF(Z4&gt;0, (R4*SUMPRODUCT(K4:$K$98, X4:$X$98)-K4*$AZ$3)/Z4, 0)</f>
        <v>2656.1590275460148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500000</v>
      </c>
      <c r="S5">
        <f t="shared" si="1"/>
        <v>5159.0329275375634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2626.0095826532342</v>
      </c>
      <c r="AC5">
        <f t="shared" si="2"/>
        <v>5042.3082949565796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-694.01643680090388</v>
      </c>
      <c r="AI5">
        <f t="shared" si="6"/>
        <v>-718.45080447106386</v>
      </c>
      <c r="AJ5">
        <f t="shared" si="7"/>
        <v>-2416.2987123033454</v>
      </c>
      <c r="AK5">
        <f>G5*SUM(AB5, AE5:AF5)</f>
        <v>107.66639288878261</v>
      </c>
      <c r="AL5">
        <f t="shared" si="8"/>
        <v>-3027.0831238856267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-593.4590195048462</v>
      </c>
      <c r="AR5">
        <f t="shared" si="9"/>
        <v>-614.35304320635396</v>
      </c>
      <c r="AS5">
        <f t="shared" si="9"/>
        <v>-2066.196401981957</v>
      </c>
      <c r="AT5">
        <f t="shared" si="9"/>
        <v>92.066395793058916</v>
      </c>
      <c r="AU5">
        <f t="shared" si="9"/>
        <v>-2588.4830493952522</v>
      </c>
      <c r="AW5">
        <v>2</v>
      </c>
      <c r="AX5">
        <f>IF(Z5&gt;0, (R5*SUMPRODUCT(K5:$K$98, X5:$X$98)-K5*$AZ$3)/Z5, 0)</f>
        <v>5159.0329275375634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500000</v>
      </c>
      <c r="S6">
        <f t="shared" si="1"/>
        <v>7996.161487331613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5042.3082949565796</v>
      </c>
      <c r="AC6">
        <f t="shared" si="2"/>
        <v>7725.5494653938767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-721.85035214628681</v>
      </c>
      <c r="AI6">
        <f t="shared" si="6"/>
        <v>-746.00428362213779</v>
      </c>
      <c r="AJ6">
        <f t="shared" si="7"/>
        <v>-2683.2411704372971</v>
      </c>
      <c r="AK6">
        <f>G6*SUM(AB6, AE6:AF6)</f>
        <v>294.97503525495995</v>
      </c>
      <c r="AL6">
        <f t="shared" si="8"/>
        <v>-3134.270418804475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-556.84260142525613</v>
      </c>
      <c r="AR6">
        <f t="shared" si="9"/>
        <v>-575.47518641696445</v>
      </c>
      <c r="AS6">
        <f t="shared" si="9"/>
        <v>-2069.8791503738958</v>
      </c>
      <c r="AT6">
        <f t="shared" si="9"/>
        <v>227.54670064023392</v>
      </c>
      <c r="AU6">
        <f t="shared" si="9"/>
        <v>-2417.8076361506264</v>
      </c>
      <c r="AW6">
        <v>3</v>
      </c>
      <c r="AX6">
        <f>IF(Z6&gt;0, (R6*SUMPRODUCT(K6:$K$98, X6:$X$98)-K6*$AZ$3)/Z6, 0)</f>
        <v>7996.161487331613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500000</v>
      </c>
      <c r="S7">
        <f t="shared" si="1"/>
        <v>10357.922960912743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7725.5494653938767</v>
      </c>
      <c r="AC7">
        <f t="shared" si="2"/>
        <v>9891.6803636377408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-754.41133567236398</v>
      </c>
      <c r="AI7">
        <f t="shared" si="6"/>
        <v>-778.28600726667287</v>
      </c>
      <c r="AJ7">
        <f t="shared" si="7"/>
        <v>-2166.1308982438641</v>
      </c>
      <c r="AK7">
        <f>G7*SUM(AB7, AE7:AF7)</f>
        <v>379.32447875083932</v>
      </c>
      <c r="AL7">
        <f t="shared" si="8"/>
        <v>-2565.0924267596974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-529.48819096244392</v>
      </c>
      <c r="AR7">
        <f t="shared" si="9"/>
        <v>-546.24477463841231</v>
      </c>
      <c r="AS7">
        <f t="shared" si="9"/>
        <v>-1520.3121645525039</v>
      </c>
      <c r="AT7">
        <f t="shared" si="9"/>
        <v>266.23119582707443</v>
      </c>
      <c r="AU7">
        <f t="shared" si="9"/>
        <v>-1800.3257433638416</v>
      </c>
      <c r="AW7">
        <v>4</v>
      </c>
      <c r="AX7">
        <f>IF(Z7&gt;0, (R7*SUMPRODUCT(K7:$K$98, X7:$X$98)-K7*$AZ$3)/Z7, 0)</f>
        <v>10357.922960912743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500000</v>
      </c>
      <c r="S8">
        <f t="shared" si="1"/>
        <v>11856.504164498238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9891.6803636377408</v>
      </c>
      <c r="AC8">
        <f t="shared" si="2"/>
        <v>11190.916259572266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-786.96933992083927</v>
      </c>
      <c r="AI8">
        <f t="shared" si="6"/>
        <v>-810.5659163322091</v>
      </c>
      <c r="AJ8">
        <f t="shared" si="7"/>
        <v>-1299.2358959345256</v>
      </c>
      <c r="AK8">
        <f t="shared" ref="AK8:AK71" si="22">G8*SUM(AB8:AB8, AE8:AF8)</f>
        <v>210.69279174548387</v>
      </c>
      <c r="AL8">
        <f t="shared" si="8"/>
        <v>-1899.1090205212506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-515.57847899821036</v>
      </c>
      <c r="AR8">
        <f t="shared" si="9"/>
        <v>-531.03764158383649</v>
      </c>
      <c r="AS8">
        <f t="shared" si="9"/>
        <v>-851.18699434107623</v>
      </c>
      <c r="AT8">
        <f t="shared" si="9"/>
        <v>138.03418201139851</v>
      </c>
      <c r="AU8">
        <f t="shared" si="9"/>
        <v>-1244.1904539135139</v>
      </c>
      <c r="AW8">
        <v>5</v>
      </c>
      <c r="AX8">
        <f>IF(Z8&gt;0, (R8*SUMPRODUCT(K8:$K$98, X8:$X$98)-K8*$AZ$3)/Z8, 0)</f>
        <v>11856.504164498238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500000</v>
      </c>
      <c r="S9">
        <f t="shared" si="1"/>
        <v>12900.297564474569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11190.916259572266</v>
      </c>
      <c r="AC9">
        <f t="shared" si="2"/>
        <v>12033.174888984471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-820.84372112869949</v>
      </c>
      <c r="AI9">
        <f t="shared" si="6"/>
        <v>-844.16328958989914</v>
      </c>
      <c r="AJ9">
        <f t="shared" si="7"/>
        <v>-842.25862941220475</v>
      </c>
      <c r="AK9">
        <f t="shared" si="22"/>
        <v>66.026405931476376</v>
      </c>
      <c r="AL9">
        <f t="shared" si="8"/>
        <v>-1620.3955130706277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-509.30115241465694</v>
      </c>
      <c r="AR9">
        <f t="shared" si="9"/>
        <v>-523.77002485089906</v>
      </c>
      <c r="AS9">
        <f t="shared" si="9"/>
        <v>-522.58825833616686</v>
      </c>
      <c r="AT9">
        <f t="shared" si="9"/>
        <v>40.96678060040427</v>
      </c>
      <c r="AU9">
        <f t="shared" si="9"/>
        <v>-1005.3915025866618</v>
      </c>
      <c r="AW9">
        <v>6</v>
      </c>
      <c r="AX9">
        <f>IF(Z9&gt;0, (R9*SUMPRODUCT(K9:$K$98, X9:$X$98)-K9*$AZ$3)/Z9, 0)</f>
        <v>12900.297564474569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500000</v>
      </c>
      <c r="S10">
        <f t="shared" si="1"/>
        <v>13854.909734672689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12033.174888984471</v>
      </c>
      <c r="AC10">
        <f t="shared" si="2"/>
        <v>12770.543187011182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-860.38993650840689</v>
      </c>
      <c r="AI10">
        <f t="shared" si="6"/>
        <v>-883.43328978816908</v>
      </c>
      <c r="AJ10">
        <f t="shared" si="7"/>
        <v>-737.36829802671127</v>
      </c>
      <c r="AK10">
        <f t="shared" si="22"/>
        <v>49.336017044836339</v>
      </c>
      <c r="AL10">
        <f t="shared" si="8"/>
        <v>-1571.465570770044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-506.43963498345897</v>
      </c>
      <c r="AR10">
        <f t="shared" si="9"/>
        <v>-520.00333084809984</v>
      </c>
      <c r="AS10">
        <f t="shared" si="9"/>
        <v>-434.02707988016226</v>
      </c>
      <c r="AT10">
        <f t="shared" si="9"/>
        <v>29.039989199688286</v>
      </c>
      <c r="AU10">
        <f t="shared" si="9"/>
        <v>-924.99042152857373</v>
      </c>
      <c r="AW10">
        <v>7</v>
      </c>
      <c r="AX10">
        <f>IF(Z10&gt;0, (R10*SUMPRODUCT(K10:$K$98, X10:$X$98)-K10*$AZ$3)/Z10, 0)</f>
        <v>13854.909734672689</v>
      </c>
    </row>
    <row r="11" spans="1:52" x14ac:dyDescent="0.25">
      <c r="A11" t="s">
        <v>33</v>
      </c>
      <c r="C11" s="12">
        <f>AU91</f>
        <v>20627.210572223041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500000</v>
      </c>
      <c r="S11">
        <f t="shared" si="1"/>
        <v>14726.233324434848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12770.543187011182</v>
      </c>
      <c r="AC11">
        <f t="shared" si="2"/>
        <v>13411.476218801323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-898.36079709176067</v>
      </c>
      <c r="AI11">
        <f t="shared" si="6"/>
        <v>-921.12879879887066</v>
      </c>
      <c r="AJ11">
        <f t="shared" si="7"/>
        <v>-640.93303179014038</v>
      </c>
      <c r="AK11">
        <f t="shared" si="22"/>
        <v>30.649303648826834</v>
      </c>
      <c r="AL11">
        <f t="shared" si="8"/>
        <v>-1531.4125269401843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-502.46095267598935</v>
      </c>
      <c r="AR11">
        <f t="shared" si="9"/>
        <v>-515.19529267091957</v>
      </c>
      <c r="AS11">
        <f t="shared" si="9"/>
        <v>-358.47938021931492</v>
      </c>
      <c r="AT11">
        <f t="shared" si="9"/>
        <v>17.142420239284114</v>
      </c>
      <c r="AU11">
        <f t="shared" si="9"/>
        <v>-856.53225265095045</v>
      </c>
      <c r="AW11">
        <v>8</v>
      </c>
      <c r="AX11">
        <f>IF(Z11&gt;0, (R11*SUMPRODUCT(K11:$K$98, X11:$X$98)-K11*$AZ$3)/Z11, 0)</f>
        <v>14726.233324434848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500000</v>
      </c>
      <c r="S12">
        <f t="shared" si="1"/>
        <v>15557.226867203919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13411.476218801323</v>
      </c>
      <c r="AC12">
        <f t="shared" si="2"/>
        <v>13997.281943194379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-942.13399095976877</v>
      </c>
      <c r="AI12">
        <f t="shared" si="6"/>
        <v>-964.62720595025974</v>
      </c>
      <c r="AJ12">
        <f t="shared" si="7"/>
        <v>-585.80572439305615</v>
      </c>
      <c r="AK12">
        <f t="shared" si="22"/>
        <v>30.846395303243042</v>
      </c>
      <c r="AL12">
        <f t="shared" si="8"/>
        <v>-1519.5865350400729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-500.75423174172403</v>
      </c>
      <c r="AR12">
        <f t="shared" si="9"/>
        <v>-512.70961462785715</v>
      </c>
      <c r="AS12">
        <f t="shared" si="9"/>
        <v>-311.36197004155798</v>
      </c>
      <c r="AT12">
        <f t="shared" si="9"/>
        <v>16.395187022539549</v>
      </c>
      <c r="AU12">
        <f t="shared" si="9"/>
        <v>-807.67639764687567</v>
      </c>
      <c r="AW12">
        <v>9</v>
      </c>
      <c r="AX12">
        <f>IF(Z12&gt;0, (R12*SUMPRODUCT(K12:$K$98, X12:$X$98)-K12*$AZ$3)/Z12, 0)</f>
        <v>15557.226867203919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500000</v>
      </c>
      <c r="S13">
        <f t="shared" si="1"/>
        <v>16343.189903035323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13997.281943194379</v>
      </c>
      <c r="AC13">
        <f t="shared" si="2"/>
        <v>14525.067853649078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-988.88765506324489</v>
      </c>
      <c r="AI13">
        <f t="shared" si="6"/>
        <v>-1011.1064935210777</v>
      </c>
      <c r="AJ13">
        <f t="shared" si="7"/>
        <v>-527.78591045469875</v>
      </c>
      <c r="AK13">
        <f t="shared" si="22"/>
        <v>27.994563886388757</v>
      </c>
      <c r="AL13">
        <f t="shared" si="8"/>
        <v>-1510.8978400893877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-499.62386049148</v>
      </c>
      <c r="AR13">
        <f t="shared" si="9"/>
        <v>-510.84966737570994</v>
      </c>
      <c r="AS13">
        <f t="shared" si="9"/>
        <v>-266.65762561018363</v>
      </c>
      <c r="AT13">
        <f t="shared" si="9"/>
        <v>14.143924246681378</v>
      </c>
      <c r="AU13">
        <f t="shared" si="9"/>
        <v>-763.36336873921221</v>
      </c>
      <c r="AW13">
        <v>10</v>
      </c>
      <c r="AX13">
        <f>IF(Z13&gt;0, (R13*SUMPRODUCT(K13:$K$98, X13:$X$98)-K13*$AZ$3)/Z13, 0)</f>
        <v>16343.189903035323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500000</v>
      </c>
      <c r="S14">
        <f t="shared" si="1"/>
        <v>17087.928927520759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14525.067853649078</v>
      </c>
      <c r="AC14">
        <f t="shared" si="2"/>
        <v>14999.568559208743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-1039.305721442975</v>
      </c>
      <c r="AI14">
        <f t="shared" si="6"/>
        <v>-1061.2504062301573</v>
      </c>
      <c r="AJ14">
        <f t="shared" si="7"/>
        <v>-474.50070555966522</v>
      </c>
      <c r="AK14">
        <f t="shared" si="22"/>
        <v>26.145122136568339</v>
      </c>
      <c r="AL14">
        <f t="shared" si="8"/>
        <v>-1509.6059896532543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-499.23654280273382</v>
      </c>
      <c r="AR14">
        <f t="shared" si="9"/>
        <v>-509.77779966297493</v>
      </c>
      <c r="AS14">
        <f t="shared" si="9"/>
        <v>-227.92917128577827</v>
      </c>
      <c r="AT14">
        <f t="shared" si="9"/>
        <v>12.558961350172629</v>
      </c>
      <c r="AU14">
        <f t="shared" si="9"/>
        <v>-725.14800959858064</v>
      </c>
      <c r="AW14">
        <v>11</v>
      </c>
      <c r="AX14">
        <f>IF(Z14&gt;0, (R14*SUMPRODUCT(K14:$K$98, X14:$X$98)-K14*$AZ$3)/Z14, 0)</f>
        <v>17087.928927520759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500000</v>
      </c>
      <c r="S15">
        <f t="shared" si="1"/>
        <v>17841.52827714842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14999.568559208743</v>
      </c>
      <c r="AC15">
        <f t="shared" si="2"/>
        <v>15465.493956661481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-1091.9446925380166</v>
      </c>
      <c r="AI15">
        <f t="shared" si="6"/>
        <v>-1113.6153332427002</v>
      </c>
      <c r="AJ15">
        <f t="shared" si="7"/>
        <v>-465.92539745273825</v>
      </c>
      <c r="AK15">
        <f t="shared" si="22"/>
        <v>61.498231092755852</v>
      </c>
      <c r="AL15">
        <f t="shared" si="8"/>
        <v>-1518.0424996026827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-497.60172512898862</v>
      </c>
      <c r="AR15">
        <f t="shared" si="9"/>
        <v>-507.47708628325842</v>
      </c>
      <c r="AS15">
        <f t="shared" si="9"/>
        <v>-212.32328261517733</v>
      </c>
      <c r="AT15">
        <f t="shared" si="9"/>
        <v>28.024886327354995</v>
      </c>
      <c r="AU15">
        <f t="shared" si="9"/>
        <v>-691.77548257108083</v>
      </c>
      <c r="AW15">
        <v>12</v>
      </c>
      <c r="AX15">
        <f>IF(Z15&gt;0, (R15*SUMPRODUCT(K15:$K$98, X15:$X$98)-K15*$AZ$3)/Z15, 0)</f>
        <v>17841.52827714842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500000</v>
      </c>
      <c r="S16">
        <f t="shared" si="1"/>
        <v>18614.920799018786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15465.493956661481</v>
      </c>
      <c r="AC16">
        <f t="shared" si="2"/>
        <v>15931.550291407668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-1154.4830131397594</v>
      </c>
      <c r="AI16">
        <f t="shared" si="6"/>
        <v>-1175.8792232867393</v>
      </c>
      <c r="AJ16">
        <f t="shared" si="7"/>
        <v>-466.05633474618662</v>
      </c>
      <c r="AK16">
        <f t="shared" si="22"/>
        <v>109.80500709229652</v>
      </c>
      <c r="AL16">
        <f t="shared" si="8"/>
        <v>-1532.1305509406293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-497.68288965494418</v>
      </c>
      <c r="AR16">
        <f t="shared" si="9"/>
        <v>-506.90652272049562</v>
      </c>
      <c r="AS16">
        <f t="shared" si="9"/>
        <v>-200.91093656515753</v>
      </c>
      <c r="AT16">
        <f t="shared" si="9"/>
        <v>47.33553686481153</v>
      </c>
      <c r="AU16">
        <f t="shared" si="9"/>
        <v>-660.48192242084156</v>
      </c>
      <c r="AW16">
        <v>13</v>
      </c>
      <c r="AX16">
        <f>IF(Z16&gt;0, (R16*SUMPRODUCT(K16:$K$98, X16:$X$98)-K16*$AZ$3)/Z16, 0)</f>
        <v>18614.920799018786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500000</v>
      </c>
      <c r="S17">
        <f t="shared" si="1"/>
        <v>19466.485930168703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15931.550291407668</v>
      </c>
      <c r="AC17">
        <f t="shared" si="2"/>
        <v>16446.023608445827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-1226.0490572358617</v>
      </c>
      <c r="AI17">
        <f t="shared" si="6"/>
        <v>-1247.17000282851</v>
      </c>
      <c r="AJ17">
        <f t="shared" si="7"/>
        <v>-514.47331703815871</v>
      </c>
      <c r="AK17">
        <f t="shared" si="22"/>
        <v>219.85539402142581</v>
      </c>
      <c r="AL17">
        <f t="shared" si="8"/>
        <v>-1541.7879258452429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-496.83596324827965</v>
      </c>
      <c r="AR17">
        <f t="shared" si="9"/>
        <v>-505.39487472601115</v>
      </c>
      <c r="AS17">
        <f t="shared" si="9"/>
        <v>-208.48174428881623</v>
      </c>
      <c r="AT17">
        <f t="shared" si="9"/>
        <v>89.092737210882731</v>
      </c>
      <c r="AU17">
        <f t="shared" si="9"/>
        <v>-624.78388180394461</v>
      </c>
      <c r="AW17">
        <v>14</v>
      </c>
      <c r="AX17">
        <f>IF(Z17&gt;0, (R17*SUMPRODUCT(K17:$K$98, X17:$X$98)-K17*$AZ$3)/Z17, 0)</f>
        <v>19466.485930168703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500000</v>
      </c>
      <c r="S18">
        <f t="shared" si="1"/>
        <v>20428.622184616859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16446.023608445827</v>
      </c>
      <c r="AC18">
        <f t="shared" si="2"/>
        <v>17009.190857211506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-1886.8899423697412</v>
      </c>
      <c r="AI18">
        <f t="shared" si="6"/>
        <v>-1907.7053340093446</v>
      </c>
      <c r="AJ18">
        <f t="shared" si="7"/>
        <v>-563.16724876567969</v>
      </c>
      <c r="AK18">
        <f t="shared" si="22"/>
        <v>355.23410994242988</v>
      </c>
      <c r="AL18">
        <f t="shared" si="8"/>
        <v>-2115.6384728325943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-713.54117867904085</v>
      </c>
      <c r="AR18">
        <f t="shared" si="9"/>
        <v>-721.4126706784815</v>
      </c>
      <c r="AS18">
        <f t="shared" si="9"/>
        <v>-212.9657980862529</v>
      </c>
      <c r="AT18">
        <f t="shared" si="9"/>
        <v>134.33436673947381</v>
      </c>
      <c r="AU18">
        <f t="shared" si="9"/>
        <v>-800.04410202526049</v>
      </c>
      <c r="AW18">
        <v>15</v>
      </c>
      <c r="AX18">
        <f>IF(Z18&gt;0, (R18*SUMPRODUCT(K18:$K$98, X18:$X$98)-K18*$AZ$3)/Z18, 0)</f>
        <v>20428.622184616859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500000</v>
      </c>
      <c r="S19">
        <f t="shared" si="1"/>
        <v>21113.073018050123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17009.190857211506</v>
      </c>
      <c r="AC19">
        <f t="shared" si="2"/>
        <v>17293.846425625587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-2591.7156705825146</v>
      </c>
      <c r="AI19">
        <f t="shared" si="6"/>
        <v>-2612.1933225221928</v>
      </c>
      <c r="AJ19">
        <f t="shared" si="7"/>
        <v>-284.65556841408034</v>
      </c>
      <c r="AK19">
        <f t="shared" si="22"/>
        <v>379.30495611581659</v>
      </c>
      <c r="AL19">
        <f t="shared" si="8"/>
        <v>-2517.5439348204563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-913.99436988129298</v>
      </c>
      <c r="AR19">
        <f t="shared" si="9"/>
        <v>-921.21601799404607</v>
      </c>
      <c r="AS19">
        <f t="shared" si="9"/>
        <v>-100.38662413433336</v>
      </c>
      <c r="AT19">
        <f t="shared" si="9"/>
        <v>133.76567433417833</v>
      </c>
      <c r="AU19">
        <f t="shared" si="9"/>
        <v>-887.83696779420097</v>
      </c>
      <c r="AW19">
        <v>16</v>
      </c>
      <c r="AX19">
        <f>IF(Z19&gt;0, (R19*SUMPRODUCT(K19:$K$98, X19:$X$98)-K19*$AZ$3)/Z19, 0)</f>
        <v>21113.073018050123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500000</v>
      </c>
      <c r="S20">
        <f t="shared" si="1"/>
        <v>21250.250104475548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17293.846425625587</v>
      </c>
      <c r="AC20">
        <f t="shared" si="2"/>
        <v>17090.923889305777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-3322.8557479095625</v>
      </c>
      <c r="AI20">
        <f t="shared" si="6"/>
        <v>-3342.9624805424482</v>
      </c>
      <c r="AJ20">
        <f t="shared" si="7"/>
        <v>202.9225363198093</v>
      </c>
      <c r="AK20">
        <f t="shared" si="22"/>
        <v>74.363539630190019</v>
      </c>
      <c r="AL20">
        <f t="shared" si="8"/>
        <v>-3065.6764045924488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-1111.4845939526649</v>
      </c>
      <c r="AR20">
        <f t="shared" si="9"/>
        <v>-1118.210231552262</v>
      </c>
      <c r="AS20">
        <f t="shared" si="9"/>
        <v>67.876937789779362</v>
      </c>
      <c r="AT20">
        <f t="shared" si="9"/>
        <v>24.874365582298587</v>
      </c>
      <c r="AU20">
        <f t="shared" si="9"/>
        <v>-1025.4589281801839</v>
      </c>
      <c r="AW20">
        <v>17</v>
      </c>
      <c r="AX20">
        <f>IF(Z20&gt;0, (R20*SUMPRODUCT(K20:$K$98, X20:$X$98)-K20*$AZ$3)/Z20, 0)</f>
        <v>21250.250104475548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500000</v>
      </c>
      <c r="S21">
        <f t="shared" si="1"/>
        <v>21095.149721462123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17090.923889305777</v>
      </c>
      <c r="AC21">
        <f t="shared" si="2"/>
        <v>16621.997939863104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-4136.5351828884041</v>
      </c>
      <c r="AI21">
        <f t="shared" si="6"/>
        <v>-4156.2340214358164</v>
      </c>
      <c r="AJ21">
        <f t="shared" si="7"/>
        <v>468.9259494426733</v>
      </c>
      <c r="AK21">
        <f t="shared" si="22"/>
        <v>27.345478222889245</v>
      </c>
      <c r="AL21">
        <f t="shared" si="8"/>
        <v>-3659.962593770254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-1315.7643173623521</v>
      </c>
      <c r="AR21">
        <f t="shared" si="9"/>
        <v>-1322.0301963427576</v>
      </c>
      <c r="AS21">
        <f t="shared" si="9"/>
        <v>149.15768982559561</v>
      </c>
      <c r="AT21">
        <f t="shared" si="9"/>
        <v>8.6981502383265514</v>
      </c>
      <c r="AU21">
        <f t="shared" si="9"/>
        <v>-1164.1743562788354</v>
      </c>
      <c r="AW21">
        <v>18</v>
      </c>
      <c r="AX21">
        <f>IF(Z21&gt;0, (R21*SUMPRODUCT(K21:$K$98, X21:$X$98)-K21*$AZ$3)/Z21, 0)</f>
        <v>21095.149721462123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500000</v>
      </c>
      <c r="S22">
        <f t="shared" si="1"/>
        <v>20949.801540954937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16621.997939863104</v>
      </c>
      <c r="AC22">
        <f t="shared" si="2"/>
        <v>16131.761886316543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-5027.105775529677</v>
      </c>
      <c r="AI22">
        <f t="shared" si="6"/>
        <v>-5046.3562704028391</v>
      </c>
      <c r="AJ22">
        <f t="shared" si="7"/>
        <v>490.23605354656138</v>
      </c>
      <c r="AK22">
        <f t="shared" si="22"/>
        <v>349.06195673712523</v>
      </c>
      <c r="AL22">
        <f t="shared" si="8"/>
        <v>-4207.0582601191527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-1493.03481354976</v>
      </c>
      <c r="AR22">
        <f t="shared" si="9"/>
        <v>-1498.7521507825666</v>
      </c>
      <c r="AS22">
        <f t="shared" si="9"/>
        <v>145.59858644015506</v>
      </c>
      <c r="AT22">
        <f t="shared" si="9"/>
        <v>103.670317826049</v>
      </c>
      <c r="AU22">
        <f t="shared" si="9"/>
        <v>-1249.4832465163624</v>
      </c>
      <c r="AW22">
        <v>19</v>
      </c>
      <c r="AX22">
        <f>IF(Z22&gt;0, (R22*SUMPRODUCT(K22:$K$98, X22:$X$98)-K22*$AZ$3)/Z22, 0)</f>
        <v>20949.801540954937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500000</v>
      </c>
      <c r="S23">
        <f t="shared" si="1"/>
        <v>21168.448174203564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16131.761886316543</v>
      </c>
      <c r="AC23">
        <f t="shared" si="2"/>
        <v>15884.494070476714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-5967.1074666456052</v>
      </c>
      <c r="AI23">
        <f t="shared" si="6"/>
        <v>-5985.8671011967035</v>
      </c>
      <c r="AJ23">
        <f t="shared" si="7"/>
        <v>247.26781583982847</v>
      </c>
      <c r="AK23">
        <f t="shared" si="22"/>
        <v>1129.2233320421581</v>
      </c>
      <c r="AL23">
        <f t="shared" si="8"/>
        <v>-4609.3759533147168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-1582.332498648273</v>
      </c>
      <c r="AR23">
        <f t="shared" si="9"/>
        <v>-1587.3070997559105</v>
      </c>
      <c r="AS23">
        <f t="shared" si="9"/>
        <v>65.569440982949587</v>
      </c>
      <c r="AT23">
        <f t="shared" si="9"/>
        <v>299.44270092501711</v>
      </c>
      <c r="AU23">
        <f t="shared" si="9"/>
        <v>-1222.2949578479438</v>
      </c>
      <c r="AW23">
        <v>20</v>
      </c>
      <c r="AX23">
        <f>IF(Z23&gt;0, (R23*SUMPRODUCT(K23:$K$98, X23:$X$98)-K23*$AZ$3)/Z23, 0)</f>
        <v>21168.448174203564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500000</v>
      </c>
      <c r="S24">
        <f t="shared" si="1"/>
        <v>21147.043968435948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15884.494070476714</v>
      </c>
      <c r="AC24">
        <f t="shared" si="2"/>
        <v>15414.453534069455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-6981.9405268223618</v>
      </c>
      <c r="AI24">
        <f t="shared" si="6"/>
        <v>-7000.1634680016077</v>
      </c>
      <c r="AJ24">
        <f t="shared" si="7"/>
        <v>470.04053640725942</v>
      </c>
      <c r="AK24">
        <f t="shared" si="22"/>
        <v>1111.9145849333702</v>
      </c>
      <c r="AL24">
        <f t="shared" si="8"/>
        <v>-5418.2083466609783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-1653.0729175636998</v>
      </c>
      <c r="AR24">
        <f t="shared" si="9"/>
        <v>-1657.3874559683225</v>
      </c>
      <c r="AS24">
        <f t="shared" si="9"/>
        <v>111.28872809886137</v>
      </c>
      <c r="AT24">
        <f t="shared" si="9"/>
        <v>263.26146433590236</v>
      </c>
      <c r="AU24">
        <f t="shared" si="9"/>
        <v>-1282.8372635335588</v>
      </c>
      <c r="AW24">
        <v>21</v>
      </c>
      <c r="AX24">
        <f>IF(Z24&gt;0, (R24*SUMPRODUCT(K24:$K$98, X24:$X$98)-K24*$AZ$3)/Z24, 0)</f>
        <v>21147.043968435948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500000</v>
      </c>
      <c r="S25">
        <f t="shared" si="1"/>
        <v>20913.668644450689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15414.453534069455</v>
      </c>
      <c r="AC25">
        <f t="shared" si="2"/>
        <v>14754.498439935236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-8066.5015398167716</v>
      </c>
      <c r="AI25">
        <f t="shared" si="6"/>
        <v>-8084.1389265072339</v>
      </c>
      <c r="AJ25">
        <f t="shared" si="7"/>
        <v>659.9550941342186</v>
      </c>
      <c r="AK25">
        <f t="shared" si="22"/>
        <v>1079.011747384862</v>
      </c>
      <c r="AL25">
        <f t="shared" si="8"/>
        <v>-6345.1720849881531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-1705.2303909393715</v>
      </c>
      <c r="AR25">
        <f t="shared" si="9"/>
        <v>-1708.9588731881965</v>
      </c>
      <c r="AS25">
        <f t="shared" si="9"/>
        <v>139.51221327089536</v>
      </c>
      <c r="AT25">
        <f t="shared" si="9"/>
        <v>228.09933336516252</v>
      </c>
      <c r="AU25">
        <f t="shared" si="9"/>
        <v>-1341.3473265521386</v>
      </c>
      <c r="AW25">
        <v>22</v>
      </c>
      <c r="AX25">
        <f>IF(Z25&gt;0, (R25*SUMPRODUCT(K25:$K$98, X25:$X$98)-K25*$AZ$3)/Z25, 0)</f>
        <v>20913.668644450689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500000</v>
      </c>
      <c r="S26">
        <f t="shared" si="1"/>
        <v>20487.062968422983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14754.498439935236</v>
      </c>
      <c r="AC26">
        <f t="shared" si="2"/>
        <v>13935.980391343612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-9103.6567217640659</v>
      </c>
      <c r="AI26">
        <f t="shared" si="6"/>
        <v>-9120.6625517515349</v>
      </c>
      <c r="AJ26">
        <f t="shared" si="7"/>
        <v>818.51804859162439</v>
      </c>
      <c r="AK26">
        <f t="shared" si="22"/>
        <v>1032.8148907954667</v>
      </c>
      <c r="AL26">
        <f t="shared" si="8"/>
        <v>-7269.3296123644441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-1718.2869570006078</v>
      </c>
      <c r="AR26">
        <f t="shared" si="9"/>
        <v>-1721.4967546405583</v>
      </c>
      <c r="AS26">
        <f t="shared" si="9"/>
        <v>154.49274175751682</v>
      </c>
      <c r="AT26">
        <f t="shared" si="9"/>
        <v>194.94060574660699</v>
      </c>
      <c r="AU26">
        <f t="shared" si="9"/>
        <v>-1372.0634071364345</v>
      </c>
      <c r="AW26">
        <v>23</v>
      </c>
      <c r="AX26">
        <f>IF(Z26&gt;0, (R26*SUMPRODUCT(K26:$K$98, X26:$X$98)-K26*$AZ$3)/Z26, 0)</f>
        <v>20487.062968422983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500000</v>
      </c>
      <c r="S27">
        <f t="shared" si="1"/>
        <v>19916.400330099754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13935.980391343612</v>
      </c>
      <c r="AC27">
        <f t="shared" si="2"/>
        <v>13009.400882867778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-10115.22821158214</v>
      </c>
      <c r="AI27">
        <f t="shared" si="6"/>
        <v>-10131.558221859155</v>
      </c>
      <c r="AJ27">
        <f t="shared" si="7"/>
        <v>926.57950847583379</v>
      </c>
      <c r="AK27">
        <f t="shared" si="22"/>
        <v>975.51862739405294</v>
      </c>
      <c r="AL27">
        <f t="shared" si="8"/>
        <v>-8229.4600859892689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-1704.6588720824745</v>
      </c>
      <c r="AR27">
        <f t="shared" si="9"/>
        <v>-1707.4108709813265</v>
      </c>
      <c r="AS27">
        <f t="shared" si="9"/>
        <v>156.15089909732208</v>
      </c>
      <c r="AT27">
        <f t="shared" si="9"/>
        <v>164.39831591391143</v>
      </c>
      <c r="AU27">
        <f t="shared" si="9"/>
        <v>-1386.8616559700931</v>
      </c>
      <c r="AW27">
        <v>24</v>
      </c>
      <c r="AX27">
        <f>IF(Z27&gt;0, (R27*SUMPRODUCT(K27:$K$98, X27:$X$98)-K27*$AZ$3)/Z27, 0)</f>
        <v>19916.400330099754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500000</v>
      </c>
      <c r="S28">
        <f t="shared" si="1"/>
        <v>19236.704691500163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13009.400882867778</v>
      </c>
      <c r="AC28">
        <f t="shared" si="2"/>
        <v>12011.623661253849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-11128.348743038237</v>
      </c>
      <c r="AI28">
        <f t="shared" si="6"/>
        <v>-11143.959035775331</v>
      </c>
      <c r="AJ28">
        <f t="shared" si="7"/>
        <v>997.77722161392921</v>
      </c>
      <c r="AK28">
        <f t="shared" si="22"/>
        <v>910.65806180074458</v>
      </c>
      <c r="AL28">
        <f t="shared" si="8"/>
        <v>-9235.5237523606575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-1674.4589391474301</v>
      </c>
      <c r="AR28">
        <f t="shared" si="9"/>
        <v>-1676.8077866557082</v>
      </c>
      <c r="AS28">
        <f t="shared" si="9"/>
        <v>150.13341391321183</v>
      </c>
      <c r="AT28">
        <f t="shared" si="9"/>
        <v>137.0247794438383</v>
      </c>
      <c r="AU28">
        <f t="shared" si="9"/>
        <v>-1389.6495932986581</v>
      </c>
      <c r="AW28">
        <v>25</v>
      </c>
      <c r="AX28">
        <f>IF(Z28&gt;0, (R28*SUMPRODUCT(K28:$K$98, X28:$X$98)-K28*$AZ$3)/Z28, 0)</f>
        <v>19236.704691500163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500000</v>
      </c>
      <c r="S29">
        <f t="shared" si="1"/>
        <v>18475.875918990365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12011.623661253849</v>
      </c>
      <c r="AC29">
        <f t="shared" si="2"/>
        <v>10968.309052881907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-12255.946165218402</v>
      </c>
      <c r="AI29">
        <f t="shared" si="6"/>
        <v>-12270.787557719865</v>
      </c>
      <c r="AJ29">
        <f t="shared" si="7"/>
        <v>1043.3146083719421</v>
      </c>
      <c r="AK29">
        <f t="shared" si="22"/>
        <v>840.8136562877695</v>
      </c>
      <c r="AL29">
        <f t="shared" si="8"/>
        <v>-10386.659293060153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-1646.5411805414324</v>
      </c>
      <c r="AR29">
        <f t="shared" si="9"/>
        <v>-1648.5350669049012</v>
      </c>
      <c r="AS29">
        <f t="shared" si="9"/>
        <v>140.16547101194348</v>
      </c>
      <c r="AT29">
        <f t="shared" si="9"/>
        <v>112.96021470527987</v>
      </c>
      <c r="AU29">
        <f t="shared" si="9"/>
        <v>-1395.4093811876778</v>
      </c>
      <c r="AW29">
        <v>26</v>
      </c>
      <c r="AX29">
        <f>IF(Z29&gt;0, (R29*SUMPRODUCT(K29:$K$98, X29:$X$98)-K29*$AZ$3)/Z29, 0)</f>
        <v>18475.875918990365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500000</v>
      </c>
      <c r="S30">
        <f t="shared" si="1"/>
        <v>17616.641773249437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10968.309052881907</v>
      </c>
      <c r="AC30">
        <f t="shared" si="2"/>
        <v>9885.2895962471666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-13292.772150142633</v>
      </c>
      <c r="AI30">
        <f t="shared" si="6"/>
        <v>-13306.800490111573</v>
      </c>
      <c r="AJ30">
        <f t="shared" si="7"/>
        <v>1083.01945663474</v>
      </c>
      <c r="AK30">
        <f t="shared" si="22"/>
        <v>767.78163370173354</v>
      </c>
      <c r="AL30">
        <f t="shared" si="8"/>
        <v>-11455.999399775099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-1594.4954722466471</v>
      </c>
      <c r="AR30">
        <f t="shared" si="9"/>
        <v>-1596.1782005978864</v>
      </c>
      <c r="AS30">
        <f t="shared" si="9"/>
        <v>129.91042052432886</v>
      </c>
      <c r="AT30">
        <f t="shared" si="9"/>
        <v>92.096992620039131</v>
      </c>
      <c r="AU30">
        <f t="shared" si="9"/>
        <v>-1374.1707874535184</v>
      </c>
      <c r="AW30">
        <v>27</v>
      </c>
      <c r="AX30">
        <f>IF(Z30&gt;0, (R30*SUMPRODUCT(K30:$K$98, X30:$X$98)-K30*$AZ$3)/Z30, 0)</f>
        <v>17616.641773249437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500000</v>
      </c>
      <c r="S31">
        <f t="shared" si="1"/>
        <v>16677.16539796213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9885.2895962471666</v>
      </c>
      <c r="AC31">
        <f t="shared" si="2"/>
        <v>8793.9385203457769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-14109.056512020432</v>
      </c>
      <c r="AI31">
        <f t="shared" si="6"/>
        <v>-14122.239115764081</v>
      </c>
      <c r="AJ31">
        <f t="shared" si="7"/>
        <v>1091.3510759013898</v>
      </c>
      <c r="AK31">
        <f t="shared" si="22"/>
        <v>691.97027173730169</v>
      </c>
      <c r="AL31">
        <f t="shared" si="8"/>
        <v>-12338.91776812539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-1511.0807743584312</v>
      </c>
      <c r="AR31">
        <f t="shared" si="9"/>
        <v>-1512.4926319873268</v>
      </c>
      <c r="AS31">
        <f t="shared" si="9"/>
        <v>116.88376380553765</v>
      </c>
      <c r="AT31">
        <f t="shared" si="9"/>
        <v>74.110056413692945</v>
      </c>
      <c r="AU31">
        <f t="shared" si="9"/>
        <v>-1321.4988117680962</v>
      </c>
      <c r="AW31">
        <v>28</v>
      </c>
      <c r="AX31">
        <f>IF(Z31&gt;0, (R31*SUMPRODUCT(K31:$K$98, X31:$X$98)-K31*$AZ$3)/Z31, 0)</f>
        <v>16677.16539796213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500000</v>
      </c>
      <c r="S32">
        <f t="shared" si="1"/>
        <v>15705.400506282882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8793.9385203457769</v>
      </c>
      <c r="AC32">
        <f t="shared" si="2"/>
        <v>7732.0938141527495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-14855.202751517449</v>
      </c>
      <c r="AI32">
        <f t="shared" si="6"/>
        <v>-14867.510769086086</v>
      </c>
      <c r="AJ32">
        <f t="shared" si="7"/>
        <v>1061.8447061930274</v>
      </c>
      <c r="AK32">
        <f t="shared" si="22"/>
        <v>615.57569642420447</v>
      </c>
      <c r="AL32">
        <f t="shared" si="8"/>
        <v>-13190.090366468854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-1420.5295357814309</v>
      </c>
      <c r="AR32">
        <f t="shared" si="9"/>
        <v>-1421.7064906016121</v>
      </c>
      <c r="AS32">
        <f t="shared" si="9"/>
        <v>101.53895525971673</v>
      </c>
      <c r="AT32">
        <f t="shared" si="9"/>
        <v>58.86445798866545</v>
      </c>
      <c r="AU32">
        <f t="shared" si="9"/>
        <v>-1261.3030773532298</v>
      </c>
      <c r="AW32">
        <v>29</v>
      </c>
      <c r="AX32">
        <f>IF(Z32&gt;0, (R32*SUMPRODUCT(K32:$K$98, X32:$X$98)-K32*$AZ$3)/Z32, 0)</f>
        <v>15705.400506282882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500000</v>
      </c>
      <c r="S33">
        <f t="shared" si="1"/>
        <v>14705.05732692821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7732.0938141527495</v>
      </c>
      <c r="AC33">
        <f t="shared" si="2"/>
        <v>6712.6679106618622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-15455.234031658632</v>
      </c>
      <c r="AI33">
        <f t="shared" si="6"/>
        <v>-15466.646207350001</v>
      </c>
      <c r="AJ33">
        <f t="shared" si="7"/>
        <v>1019.4259034908873</v>
      </c>
      <c r="AK33">
        <f t="shared" si="22"/>
        <v>541.24656699069249</v>
      </c>
      <c r="AL33">
        <f t="shared" si="8"/>
        <v>-13905.973736868422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-1319.5603197808184</v>
      </c>
      <c r="AR33">
        <f t="shared" si="9"/>
        <v>-1320.5346857576681</v>
      </c>
      <c r="AS33">
        <f t="shared" si="9"/>
        <v>87.038084861593049</v>
      </c>
      <c r="AT33">
        <f t="shared" si="9"/>
        <v>46.211367071861844</v>
      </c>
      <c r="AU33">
        <f t="shared" si="9"/>
        <v>-1187.2852338242133</v>
      </c>
      <c r="AW33">
        <v>30</v>
      </c>
      <c r="AX33">
        <f>IF(Z33&gt;0, (R33*SUMPRODUCT(K33:$K$98, X33:$X$98)-K33*$AZ$3)/Z33, 0)</f>
        <v>14705.05732692821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500000</v>
      </c>
      <c r="S34">
        <f t="shared" si="1"/>
        <v>13693.813245431349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6712.6679106618622</v>
      </c>
      <c r="AC34">
        <f t="shared" si="2"/>
        <v>5751.2358339975999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-15967.129928457307</v>
      </c>
      <c r="AI34">
        <f t="shared" si="6"/>
        <v>-15977.629625895339</v>
      </c>
      <c r="AJ34">
        <f t="shared" si="7"/>
        <v>961.43207666426224</v>
      </c>
      <c r="AK34">
        <f t="shared" si="22"/>
        <v>469.88675374633038</v>
      </c>
      <c r="AL34">
        <f t="shared" si="8"/>
        <v>-14546.310795484747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-1217.201554457323</v>
      </c>
      <c r="AR34">
        <f t="shared" si="9"/>
        <v>-1218.0019643055655</v>
      </c>
      <c r="AS34">
        <f t="shared" si="9"/>
        <v>73.291607412499999</v>
      </c>
      <c r="AT34">
        <f t="shared" si="9"/>
        <v>35.820268867455653</v>
      </c>
      <c r="AU34">
        <f t="shared" ref="AU34:AU89" si="23">AL34*$K34</f>
        <v>-1108.8900880256099</v>
      </c>
      <c r="AW34">
        <v>31</v>
      </c>
      <c r="AX34">
        <f>IF(Z34&gt;0, (R34*SUMPRODUCT(K34:$K$98, X34:$X$98)-K34*$AZ$3)/Z34, 0)</f>
        <v>13693.813245431349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500000</v>
      </c>
      <c r="S35">
        <f t="shared" si="1"/>
        <v>12675.291966514947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5751.2358339975999</v>
      </c>
      <c r="AC35">
        <f t="shared" si="2"/>
        <v>4853.791639465775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-16427.349085304904</v>
      </c>
      <c r="AI35">
        <f t="shared" ref="AI35:AI66" si="25">SUM(AE35:AH35)</f>
        <v>-16436.922418314291</v>
      </c>
      <c r="AJ35">
        <f t="shared" si="7"/>
        <v>897.44419453182491</v>
      </c>
      <c r="AK35">
        <f t="shared" si="22"/>
        <v>402.58650837983203</v>
      </c>
      <c r="AL35">
        <f t="shared" ref="AL35:AL89" si="26">SUM(AI35:AK35)</f>
        <v>-15136.891715402633</v>
      </c>
      <c r="AN35">
        <f t="shared" ref="AN35:AT66" si="27">AE35*$K35</f>
        <v>0</v>
      </c>
      <c r="AO35">
        <f t="shared" si="27"/>
        <v>0</v>
      </c>
      <c r="AP35">
        <f t="shared" si="27"/>
        <v>-0.65159956023571375</v>
      </c>
      <c r="AQ35">
        <f t="shared" si="27"/>
        <v>-1118.1114695716205</v>
      </c>
      <c r="AR35">
        <f t="shared" si="27"/>
        <v>-1118.7630691318564</v>
      </c>
      <c r="AS35">
        <f t="shared" si="27"/>
        <v>61.083662494524347</v>
      </c>
      <c r="AT35">
        <f t="shared" si="27"/>
        <v>27.401657454089868</v>
      </c>
      <c r="AU35">
        <f t="shared" si="23"/>
        <v>-1030.2777491832419</v>
      </c>
      <c r="AW35">
        <v>32</v>
      </c>
      <c r="AX35">
        <f>IF(Z35&gt;0, (R35*SUMPRODUCT(K35:$K$98, X35:$X$98)-K35*$AZ$3)/Z35, 0)</f>
        <v>12675.291966514947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500000</v>
      </c>
      <c r="S36">
        <f t="shared" si="1"/>
        <v>11629.928675600611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4853.791639465775</v>
      </c>
      <c r="AC36">
        <f t="shared" si="2"/>
        <v>4021.1778126847753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-16671.405714264682</v>
      </c>
      <c r="AI36">
        <f t="shared" si="25"/>
        <v>-16680.049743658259</v>
      </c>
      <c r="AJ36">
        <f t="shared" si="7"/>
        <v>832.61382678099972</v>
      </c>
      <c r="AK36">
        <f t="shared" si="22"/>
        <v>339.76541476260428</v>
      </c>
      <c r="AL36">
        <f t="shared" si="26"/>
        <v>-15507.670502114655</v>
      </c>
      <c r="AN36">
        <f t="shared" si="27"/>
        <v>0</v>
      </c>
      <c r="AO36">
        <f t="shared" si="27"/>
        <v>0</v>
      </c>
      <c r="AP36">
        <f t="shared" si="27"/>
        <v>-0.52531019406407142</v>
      </c>
      <c r="AQ36">
        <f t="shared" si="27"/>
        <v>-1013.1454871713672</v>
      </c>
      <c r="AR36">
        <f t="shared" si="27"/>
        <v>-1013.6707973654312</v>
      </c>
      <c r="AS36">
        <f t="shared" si="27"/>
        <v>50.599148963057843</v>
      </c>
      <c r="AT36">
        <f t="shared" si="27"/>
        <v>20.648036678101036</v>
      </c>
      <c r="AU36">
        <f t="shared" si="23"/>
        <v>-942.42361172427229</v>
      </c>
      <c r="AW36">
        <v>33</v>
      </c>
      <c r="AX36">
        <f>IF(Z36&gt;0, (R36*SUMPRODUCT(K36:$K$98, X36:$X$98)-K36*$AZ$3)/Z36, 0)</f>
        <v>11629.928675600611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500000</v>
      </c>
      <c r="S37">
        <f t="shared" si="1"/>
        <v>10561.420519601548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4021.1778126847753</v>
      </c>
      <c r="AC37">
        <f t="shared" si="2"/>
        <v>3262.9409351478921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-16677.252307581934</v>
      </c>
      <c r="AI37">
        <f t="shared" si="25"/>
        <v>-16684.976034066196</v>
      </c>
      <c r="AJ37">
        <f t="shared" si="7"/>
        <v>758.23687753688318</v>
      </c>
      <c r="AK37">
        <f t="shared" si="22"/>
        <v>281.48244688793432</v>
      </c>
      <c r="AL37">
        <f t="shared" si="26"/>
        <v>-15645.256709641379</v>
      </c>
      <c r="AN37">
        <f t="shared" si="27"/>
        <v>0</v>
      </c>
      <c r="AO37">
        <f t="shared" si="27"/>
        <v>0</v>
      </c>
      <c r="AP37">
        <f t="shared" si="27"/>
        <v>-0.41909111827445861</v>
      </c>
      <c r="AQ37">
        <f t="shared" si="27"/>
        <v>-904.91142242923286</v>
      </c>
      <c r="AR37">
        <f t="shared" si="27"/>
        <v>-905.33051354750728</v>
      </c>
      <c r="AS37">
        <f t="shared" si="27"/>
        <v>41.142101752472996</v>
      </c>
      <c r="AT37">
        <f t="shared" si="27"/>
        <v>15.273300223827668</v>
      </c>
      <c r="AU37">
        <f t="shared" si="23"/>
        <v>-848.91511157120658</v>
      </c>
      <c r="AW37">
        <v>34</v>
      </c>
      <c r="AX37">
        <f>IF(Z37&gt;0, (R37*SUMPRODUCT(K37:$K$98, X37:$X$98)-K37*$AZ$3)/Z37, 0)</f>
        <v>10561.420519601548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500000</v>
      </c>
      <c r="S38">
        <f t="shared" si="1"/>
        <v>9478.5482288500207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3262.9409351478921</v>
      </c>
      <c r="AC38">
        <f t="shared" si="2"/>
        <v>2585.62648560659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-16536.192079817174</v>
      </c>
      <c r="AI38">
        <f t="shared" si="25"/>
        <v>-16543.011759432604</v>
      </c>
      <c r="AJ38">
        <f t="shared" si="7"/>
        <v>677.31444954130211</v>
      </c>
      <c r="AK38">
        <f t="shared" si="22"/>
        <v>228.40586546035246</v>
      </c>
      <c r="AL38">
        <f t="shared" si="26"/>
        <v>-15637.29144443095</v>
      </c>
      <c r="AN38">
        <f t="shared" si="27"/>
        <v>0</v>
      </c>
      <c r="AO38">
        <f t="shared" si="27"/>
        <v>0</v>
      </c>
      <c r="AP38">
        <f t="shared" si="27"/>
        <v>-0.33039047673046495</v>
      </c>
      <c r="AQ38">
        <f t="shared" si="27"/>
        <v>-801.12273488559379</v>
      </c>
      <c r="AR38">
        <f t="shared" si="27"/>
        <v>-801.45312536232427</v>
      </c>
      <c r="AS38">
        <f t="shared" si="27"/>
        <v>32.813600711395317</v>
      </c>
      <c r="AT38">
        <f t="shared" si="27"/>
        <v>11.065493840316568</v>
      </c>
      <c r="AU38">
        <f t="shared" si="23"/>
        <v>-757.57403081061238</v>
      </c>
      <c r="AW38">
        <v>35</v>
      </c>
      <c r="AX38">
        <f>IF(Z38&gt;0, (R38*SUMPRODUCT(K38:$K$98, X38:$X$98)-K38*$AZ$3)/Z38, 0)</f>
        <v>9478.5482288500207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500000</v>
      </c>
      <c r="S39">
        <f t="shared" si="1"/>
        <v>8365.6958557691287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2585.62648560659</v>
      </c>
      <c r="AC39">
        <f t="shared" si="2"/>
        <v>1987.7153336566485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-16228.102520411969</v>
      </c>
      <c r="AI39">
        <f t="shared" si="25"/>
        <v>-16234.042598105225</v>
      </c>
      <c r="AJ39">
        <f t="shared" si="7"/>
        <v>597.91115194994154</v>
      </c>
      <c r="AK39">
        <f t="shared" si="22"/>
        <v>180.99385399246131</v>
      </c>
      <c r="AL39">
        <f t="shared" si="26"/>
        <v>-15455.137592162822</v>
      </c>
      <c r="AN39">
        <f t="shared" si="27"/>
        <v>0</v>
      </c>
      <c r="AO39">
        <f t="shared" si="27"/>
        <v>0</v>
      </c>
      <c r="AP39">
        <f t="shared" si="27"/>
        <v>-0.2569435091268521</v>
      </c>
      <c r="AQ39">
        <f t="shared" si="27"/>
        <v>-701.96145966224867</v>
      </c>
      <c r="AR39">
        <f t="shared" si="27"/>
        <v>-702.2184031713756</v>
      </c>
      <c r="AS39">
        <f t="shared" si="27"/>
        <v>25.863195308459435</v>
      </c>
      <c r="AT39">
        <f t="shared" si="27"/>
        <v>7.8290551701061561</v>
      </c>
      <c r="AU39">
        <f t="shared" si="23"/>
        <v>-668.52615269281</v>
      </c>
      <c r="AW39">
        <v>36</v>
      </c>
      <c r="AX39">
        <f>IF(Z39&gt;0, (R39*SUMPRODUCT(K39:$K$98, X39:$X$98)-K39*$AZ$3)/Z39, 0)</f>
        <v>8365.6958557691287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500000</v>
      </c>
      <c r="S40">
        <f t="shared" si="1"/>
        <v>7202.2792829070831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1987.7153336566485</v>
      </c>
      <c r="AC40">
        <f t="shared" si="2"/>
        <v>1467.1927873298043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-15757.394618468254</v>
      </c>
      <c r="AI40">
        <f t="shared" si="25"/>
        <v>-15762.487425653653</v>
      </c>
      <c r="AJ40">
        <f t="shared" si="7"/>
        <v>520.52254632684412</v>
      </c>
      <c r="AK40">
        <f t="shared" si="22"/>
        <v>139.1400733559654</v>
      </c>
      <c r="AL40">
        <f t="shared" si="26"/>
        <v>-15102.824805970844</v>
      </c>
      <c r="AN40">
        <f t="shared" si="27"/>
        <v>0</v>
      </c>
      <c r="AO40">
        <f t="shared" si="27"/>
        <v>0</v>
      </c>
      <c r="AP40">
        <f t="shared" si="27"/>
        <v>-0.1966911126384977</v>
      </c>
      <c r="AQ40">
        <f t="shared" si="27"/>
        <v>-608.57192643689439</v>
      </c>
      <c r="AR40">
        <f t="shared" si="27"/>
        <v>-608.76861754953291</v>
      </c>
      <c r="AS40">
        <f t="shared" si="27"/>
        <v>20.103285882089452</v>
      </c>
      <c r="AT40">
        <f t="shared" si="27"/>
        <v>5.3737781236732092</v>
      </c>
      <c r="AU40">
        <f t="shared" si="23"/>
        <v>-583.29155354377019</v>
      </c>
      <c r="AW40">
        <v>37</v>
      </c>
      <c r="AX40">
        <f>IF(Z40&gt;0, (R40*SUMPRODUCT(K40:$K$98, X40:$X$98)-K40*$AZ$3)/Z40, 0)</f>
        <v>7202.2792829070831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500000</v>
      </c>
      <c r="S41">
        <f t="shared" si="1"/>
        <v>5953.0245928857976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1467.1927873298043</v>
      </c>
      <c r="AC41">
        <f t="shared" si="2"/>
        <v>1020.619890656664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-15114.780799847918</v>
      </c>
      <c r="AI41">
        <f t="shared" si="25"/>
        <v>-15119.066939921471</v>
      </c>
      <c r="AJ41">
        <f t="shared" si="7"/>
        <v>446.57289667314035</v>
      </c>
      <c r="AK41">
        <f t="shared" si="22"/>
        <v>102.70349511308632</v>
      </c>
      <c r="AL41">
        <f t="shared" si="26"/>
        <v>-14569.790548135245</v>
      </c>
      <c r="AN41">
        <f t="shared" si="27"/>
        <v>0</v>
      </c>
      <c r="AO41">
        <f t="shared" si="27"/>
        <v>0</v>
      </c>
      <c r="AP41">
        <f t="shared" si="27"/>
        <v>-0.14780047857224876</v>
      </c>
      <c r="AQ41">
        <f t="shared" si="27"/>
        <v>-521.2083126998948</v>
      </c>
      <c r="AR41">
        <f t="shared" si="27"/>
        <v>-521.35611317846701</v>
      </c>
      <c r="AS41">
        <f t="shared" si="27"/>
        <v>15.399330566200067</v>
      </c>
      <c r="AT41">
        <f t="shared" si="27"/>
        <v>3.5415608142204893</v>
      </c>
      <c r="AU41">
        <f t="shared" si="23"/>
        <v>-502.41522179804645</v>
      </c>
      <c r="AW41">
        <v>38</v>
      </c>
      <c r="AX41">
        <f>IF(Z41&gt;0, (R41*SUMPRODUCT(K41:$K$98, X41:$X$98)-K41*$AZ$3)/Z41, 0)</f>
        <v>5953.0245928857976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500000</v>
      </c>
      <c r="S42">
        <f t="shared" si="1"/>
        <v>4562.0900566672135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1020.619890656664</v>
      </c>
      <c r="AC42">
        <f t="shared" si="2"/>
        <v>644.05356881726311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-14278.0181015455</v>
      </c>
      <c r="AI42">
        <f t="shared" si="25"/>
        <v>-14281.54747931324</v>
      </c>
      <c r="AJ42">
        <f t="shared" si="7"/>
        <v>376.56632183940087</v>
      </c>
      <c r="AK42">
        <f t="shared" si="22"/>
        <v>71.443392345966487</v>
      </c>
      <c r="AL42">
        <f t="shared" si="26"/>
        <v>-13833.537765127872</v>
      </c>
      <c r="AN42">
        <f t="shared" si="27"/>
        <v>0</v>
      </c>
      <c r="AO42">
        <f t="shared" si="27"/>
        <v>0</v>
      </c>
      <c r="AP42">
        <f t="shared" si="27"/>
        <v>-0.10866497973337015</v>
      </c>
      <c r="AQ42">
        <f t="shared" si="27"/>
        <v>-439.60172294913718</v>
      </c>
      <c r="AR42">
        <f t="shared" si="27"/>
        <v>-439.71038792887049</v>
      </c>
      <c r="AS42">
        <f t="shared" si="27"/>
        <v>11.593990335906733</v>
      </c>
      <c r="AT42">
        <f t="shared" si="27"/>
        <v>2.1996497094522178</v>
      </c>
      <c r="AU42">
        <f t="shared" si="23"/>
        <v>-425.91674788351156</v>
      </c>
      <c r="AW42">
        <v>39</v>
      </c>
      <c r="AX42">
        <f>IF(Z42&gt;0, (R42*SUMPRODUCT(K42:$K$98, X42:$X$98)-K42*$AZ$3)/Z42, 0)</f>
        <v>4562.0900566672135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500000</v>
      </c>
      <c r="S43">
        <f t="shared" si="1"/>
        <v>2947.1224867455912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644.05356881726311</v>
      </c>
      <c r="AC43">
        <f t="shared" si="2"/>
        <v>333.59648056499623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-13284.697140156497</v>
      </c>
      <c r="AI43">
        <f t="shared" si="25"/>
        <v>-13287.526989289552</v>
      </c>
      <c r="AJ43">
        <f t="shared" si="7"/>
        <v>310.45708825226689</v>
      </c>
      <c r="AK43">
        <f t="shared" si="22"/>
        <v>45.083749817208421</v>
      </c>
      <c r="AL43">
        <f t="shared" si="26"/>
        <v>-12931.986151220077</v>
      </c>
      <c r="AN43">
        <f t="shared" si="27"/>
        <v>0</v>
      </c>
      <c r="AO43">
        <f t="shared" si="27"/>
        <v>0</v>
      </c>
      <c r="AP43">
        <f t="shared" si="27"/>
        <v>-7.7792318942022695E-2</v>
      </c>
      <c r="AQ43">
        <f t="shared" si="27"/>
        <v>-365.19522716019702</v>
      </c>
      <c r="AR43">
        <f t="shared" si="27"/>
        <v>-365.27301947913901</v>
      </c>
      <c r="AS43">
        <f t="shared" si="27"/>
        <v>8.5344397144792055</v>
      </c>
      <c r="AT43">
        <f t="shared" si="27"/>
        <v>1.2393485588738806</v>
      </c>
      <c r="AU43">
        <f t="shared" si="23"/>
        <v>-355.49923120578592</v>
      </c>
      <c r="AW43">
        <v>40</v>
      </c>
      <c r="AX43">
        <f>IF(Z43&gt;0, (R43*SUMPRODUCT(K43:$K$98, X43:$X$98)-K43*$AZ$3)/Z43, 0)</f>
        <v>2947.1224867455912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500000</v>
      </c>
      <c r="S44">
        <f t="shared" si="1"/>
        <v>951.95729758210393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333.59648056499623</v>
      </c>
      <c r="AC44">
        <f t="shared" si="2"/>
        <v>83.708962955576453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-12064.249215901373</v>
      </c>
      <c r="AI44">
        <f t="shared" si="25"/>
        <v>-12066.447554082302</v>
      </c>
      <c r="AJ44">
        <f t="shared" si="7"/>
        <v>249.88751760941977</v>
      </c>
      <c r="AK44">
        <f t="shared" si="22"/>
        <v>23.351753639549738</v>
      </c>
      <c r="AL44">
        <f t="shared" si="26"/>
        <v>-11793.208282833331</v>
      </c>
      <c r="AN44">
        <f t="shared" si="27"/>
        <v>0</v>
      </c>
      <c r="AO44">
        <f t="shared" si="27"/>
        <v>0</v>
      </c>
      <c r="AP44">
        <f t="shared" si="27"/>
        <v>-5.3957263416481986E-2</v>
      </c>
      <c r="AQ44">
        <f t="shared" si="27"/>
        <v>-296.11179868111856</v>
      </c>
      <c r="AR44">
        <f t="shared" si="27"/>
        <v>-296.16575594453502</v>
      </c>
      <c r="AS44">
        <f t="shared" si="27"/>
        <v>6.1333814465433774</v>
      </c>
      <c r="AT44">
        <f t="shared" si="27"/>
        <v>0.57315873112530025</v>
      </c>
      <c r="AU44">
        <f t="shared" si="23"/>
        <v>-289.45921576686629</v>
      </c>
      <c r="AW44">
        <v>41</v>
      </c>
      <c r="AX44">
        <f>IF(Z44&gt;0, (R44*SUMPRODUCT(K44:$K$98, X44:$X$98)-K44*$AZ$3)/Z44, 0)</f>
        <v>951.95729758210393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500000</v>
      </c>
      <c r="S45">
        <f t="shared" si="1"/>
        <v>-1663.6237280858563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83.708962955576453</v>
      </c>
      <c r="AC45">
        <f t="shared" si="2"/>
        <v>-109.44952362663446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-10632.180570085662</v>
      </c>
      <c r="AI45">
        <f t="shared" si="25"/>
        <v>-10633.825315856278</v>
      </c>
      <c r="AJ45">
        <f t="shared" si="7"/>
        <v>193.15848658221091</v>
      </c>
      <c r="AK45">
        <f t="shared" si="22"/>
        <v>5.8596274068903522</v>
      </c>
      <c r="AL45">
        <f t="shared" si="26"/>
        <v>-10434.807201867177</v>
      </c>
      <c r="AN45">
        <f t="shared" si="27"/>
        <v>0</v>
      </c>
      <c r="AO45">
        <f t="shared" si="27"/>
        <v>0</v>
      </c>
      <c r="AP45">
        <f t="shared" si="27"/>
        <v>-3.6044264500785662E-2</v>
      </c>
      <c r="AQ45">
        <f t="shared" si="27"/>
        <v>-233.00204538280749</v>
      </c>
      <c r="AR45">
        <f t="shared" si="27"/>
        <v>-233.03808964730828</v>
      </c>
      <c r="AS45">
        <f t="shared" si="27"/>
        <v>4.2330284140706711</v>
      </c>
      <c r="AT45">
        <f t="shared" si="27"/>
        <v>0.12841252666719977</v>
      </c>
      <c r="AU45">
        <f t="shared" si="23"/>
        <v>-228.6766487065704</v>
      </c>
      <c r="AW45">
        <v>42</v>
      </c>
      <c r="AX45">
        <f>IF(Z45&gt;0, (R45*SUMPRODUCT(K45:$K$98, X45:$X$98)-K45*$AZ$3)/Z45, 0)</f>
        <v>-1663.6237280858563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500000</v>
      </c>
      <c r="S46">
        <f t="shared" si="1"/>
        <v>-5325.3991071436812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-109.44952362663446</v>
      </c>
      <c r="AC46">
        <f t="shared" si="2"/>
        <v>-250.52896892113108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-9043.8823842357124</v>
      </c>
      <c r="AI46">
        <f t="shared" si="25"/>
        <v>-9045.0584884294112</v>
      </c>
      <c r="AJ46">
        <f t="shared" si="7"/>
        <v>141.07944529449662</v>
      </c>
      <c r="AK46">
        <f t="shared" si="22"/>
        <v>-7.6614666538644132</v>
      </c>
      <c r="AL46">
        <f t="shared" si="26"/>
        <v>-8911.6405097887782</v>
      </c>
      <c r="AN46">
        <f t="shared" si="27"/>
        <v>0</v>
      </c>
      <c r="AO46">
        <f t="shared" si="27"/>
        <v>0</v>
      </c>
      <c r="AP46">
        <f t="shared" si="27"/>
        <v>-2.3012572279017041E-2</v>
      </c>
      <c r="AQ46">
        <f t="shared" si="27"/>
        <v>-176.95965898711995</v>
      </c>
      <c r="AR46">
        <f t="shared" si="27"/>
        <v>-176.98267155939897</v>
      </c>
      <c r="AS46">
        <f t="shared" si="27"/>
        <v>2.7604705002492089</v>
      </c>
      <c r="AT46">
        <f t="shared" si="27"/>
        <v>-0.14991023421227431</v>
      </c>
      <c r="AU46">
        <f t="shared" si="23"/>
        <v>-174.37211129336202</v>
      </c>
      <c r="AW46">
        <v>43</v>
      </c>
      <c r="AX46">
        <f>IF(Z46&gt;0, (R46*SUMPRODUCT(K46:$K$98, X46:$X$98)-K46*$AZ$3)/Z46, 0)</f>
        <v>-5325.3991071436812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500000</v>
      </c>
      <c r="S47">
        <f t="shared" si="1"/>
        <v>-10828.673457569175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-250.52896892113108</v>
      </c>
      <c r="AC47">
        <f t="shared" si="2"/>
        <v>-345.41487782940197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-7337.7775270652955</v>
      </c>
      <c r="AI47">
        <f t="shared" si="25"/>
        <v>-7338.5749813407037</v>
      </c>
      <c r="AJ47">
        <f t="shared" si="7"/>
        <v>94.885908908270892</v>
      </c>
      <c r="AK47">
        <f t="shared" si="22"/>
        <v>-17.537027824479178</v>
      </c>
      <c r="AL47">
        <f t="shared" si="26"/>
        <v>-7261.2261002569121</v>
      </c>
      <c r="AN47">
        <f t="shared" si="27"/>
        <v>0</v>
      </c>
      <c r="AO47">
        <f t="shared" si="27"/>
        <v>0</v>
      </c>
      <c r="AP47">
        <f t="shared" si="27"/>
        <v>-1.393179691595312E-2</v>
      </c>
      <c r="AQ47">
        <f t="shared" si="27"/>
        <v>-128.19346447070308</v>
      </c>
      <c r="AR47">
        <f t="shared" si="27"/>
        <v>-128.20739626761903</v>
      </c>
      <c r="AS47">
        <f t="shared" si="27"/>
        <v>1.6576890410668557</v>
      </c>
      <c r="AT47">
        <f t="shared" si="27"/>
        <v>-0.30637782966939192</v>
      </c>
      <c r="AU47">
        <f t="shared" si="23"/>
        <v>-126.85608505622157</v>
      </c>
      <c r="AW47">
        <v>44</v>
      </c>
      <c r="AX47">
        <f>IF(Z47&gt;0, (R47*SUMPRODUCT(K47:$K$98, X47:$X$98)-K47*$AZ$3)/Z47, 0)</f>
        <v>-10828.673457569175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500000</v>
      </c>
      <c r="S48">
        <f t="shared" si="1"/>
        <v>-19706.811530961193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-345.41487782940197</v>
      </c>
      <c r="AC48">
        <f t="shared" si="2"/>
        <v>-400.32820830113297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-5632.4921793417052</v>
      </c>
      <c r="AI48">
        <f t="shared" si="25"/>
        <v>-5633.0000344653918</v>
      </c>
      <c r="AJ48">
        <f t="shared" si="7"/>
        <v>54.913330471731001</v>
      </c>
      <c r="AK48">
        <f t="shared" si="22"/>
        <v>-24.17904144805814</v>
      </c>
      <c r="AL48">
        <f t="shared" si="26"/>
        <v>-5602.2657454417194</v>
      </c>
      <c r="AN48">
        <f t="shared" si="27"/>
        <v>0</v>
      </c>
      <c r="AO48">
        <f t="shared" si="27"/>
        <v>0</v>
      </c>
      <c r="AP48">
        <f t="shared" si="27"/>
        <v>-7.9217869826085623E-3</v>
      </c>
      <c r="AQ48">
        <f t="shared" si="27"/>
        <v>-87.858527254857137</v>
      </c>
      <c r="AR48">
        <f t="shared" si="27"/>
        <v>-87.866449041839743</v>
      </c>
      <c r="AS48">
        <f t="shared" si="27"/>
        <v>0.85656654075806082</v>
      </c>
      <c r="AT48">
        <f t="shared" si="27"/>
        <v>-0.37715719870006409</v>
      </c>
      <c r="AU48">
        <f t="shared" si="23"/>
        <v>-87.387039699781766</v>
      </c>
      <c r="AW48">
        <v>45</v>
      </c>
      <c r="AX48">
        <f>IF(Z48&gt;0, (R48*SUMPRODUCT(K48:$K$98, X48:$X$98)-K48*$AZ$3)/Z48, 0)</f>
        <v>-19706.811530961193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500000</v>
      </c>
      <c r="S49">
        <f t="shared" si="1"/>
        <v>-35161.099716084711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-400.32820830113297</v>
      </c>
      <c r="AC49">
        <f t="shared" si="2"/>
        <v>-422.75804448547922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-4043.8018970342046</v>
      </c>
      <c r="AI49">
        <f t="shared" si="25"/>
        <v>-4044.1024835118028</v>
      </c>
      <c r="AJ49">
        <f t="shared" si="7"/>
        <v>22.429836184346243</v>
      </c>
      <c r="AK49">
        <f t="shared" si="22"/>
        <v>-28.02297458107931</v>
      </c>
      <c r="AL49">
        <f t="shared" si="26"/>
        <v>-4049.6956219085359</v>
      </c>
      <c r="AN49">
        <f t="shared" si="27"/>
        <v>0</v>
      </c>
      <c r="AO49">
        <f t="shared" si="27"/>
        <v>0</v>
      </c>
      <c r="AP49">
        <f t="shared" si="27"/>
        <v>-4.1863423218645168E-3</v>
      </c>
      <c r="AQ49">
        <f t="shared" si="27"/>
        <v>-56.319030576682444</v>
      </c>
      <c r="AR49">
        <f t="shared" si="27"/>
        <v>-56.323216919004309</v>
      </c>
      <c r="AS49">
        <f t="shared" si="27"/>
        <v>0.31238588389373051</v>
      </c>
      <c r="AT49">
        <f t="shared" si="27"/>
        <v>-0.39028290763672174</v>
      </c>
      <c r="AU49">
        <f t="shared" si="23"/>
        <v>-56.401113942747301</v>
      </c>
      <c r="AW49">
        <v>46</v>
      </c>
      <c r="AX49">
        <f>IF(Z49&gt;0, (R49*SUMPRODUCT(K49:$K$98, X49:$X$98)-K49*$AZ$3)/Z49, 0)</f>
        <v>-35161.099716084711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500000</v>
      </c>
      <c r="S50">
        <f t="shared" si="1"/>
        <v>-64497.966797058834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-422.75804448547922</v>
      </c>
      <c r="AC50">
        <f t="shared" si="2"/>
        <v>-420.65860089206262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-2690.5900740269408</v>
      </c>
      <c r="AI50">
        <f t="shared" si="25"/>
        <v>-2690.7531251360615</v>
      </c>
      <c r="AJ50">
        <f t="shared" si="7"/>
        <v>-2.0994435934165949</v>
      </c>
      <c r="AK50">
        <f t="shared" si="22"/>
        <v>-29.593063113983547</v>
      </c>
      <c r="AL50">
        <f t="shared" si="26"/>
        <v>-2722.4456318434618</v>
      </c>
      <c r="AN50">
        <f t="shared" si="27"/>
        <v>0</v>
      </c>
      <c r="AO50">
        <f t="shared" si="27"/>
        <v>0</v>
      </c>
      <c r="AP50">
        <f t="shared" si="27"/>
        <v>-2.0275474827986606E-3</v>
      </c>
      <c r="AQ50">
        <f t="shared" si="27"/>
        <v>-33.457602105560198</v>
      </c>
      <c r="AR50">
        <f t="shared" si="27"/>
        <v>-33.459629653042995</v>
      </c>
      <c r="AS50">
        <f t="shared" si="27"/>
        <v>-2.6106670454808422E-2</v>
      </c>
      <c r="AT50">
        <f t="shared" si="27"/>
        <v>-0.36799099956185966</v>
      </c>
      <c r="AU50">
        <f t="shared" si="23"/>
        <v>-33.853727323059665</v>
      </c>
      <c r="AW50">
        <v>47</v>
      </c>
      <c r="AX50">
        <f>IF(Z50&gt;0, (R50*SUMPRODUCT(K50:$K$98, X50:$X$98)-K50*$AZ$3)/Z50, 0)</f>
        <v>-64497.966797058834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500000</v>
      </c>
      <c r="S51">
        <f t="shared" si="1"/>
        <v>-126594.45556909172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-420.65860089206262</v>
      </c>
      <c r="AC51">
        <f t="shared" si="2"/>
        <v>-401.95685106003441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-1640.8351222037606</v>
      </c>
      <c r="AI51">
        <f t="shared" si="25"/>
        <v>-1640.91450104568</v>
      </c>
      <c r="AJ51">
        <f t="shared" si="7"/>
        <v>-18.701749832028213</v>
      </c>
      <c r="AK51">
        <f t="shared" si="22"/>
        <v>-29.446102062444385</v>
      </c>
      <c r="AL51">
        <f t="shared" si="26"/>
        <v>-1689.0623529401528</v>
      </c>
      <c r="AN51">
        <f t="shared" si="27"/>
        <v>0</v>
      </c>
      <c r="AO51">
        <f t="shared" si="27"/>
        <v>0</v>
      </c>
      <c r="AP51">
        <f t="shared" si="27"/>
        <v>-8.813207842197512E-4</v>
      </c>
      <c r="AQ51">
        <f t="shared" si="27"/>
        <v>-18.217727315081294</v>
      </c>
      <c r="AR51">
        <f t="shared" si="27"/>
        <v>-18.218608635865515</v>
      </c>
      <c r="AS51">
        <f t="shared" si="27"/>
        <v>-0.2076402279207481</v>
      </c>
      <c r="AT51">
        <f t="shared" si="27"/>
        <v>-0.32693172556252054</v>
      </c>
      <c r="AU51">
        <f t="shared" si="23"/>
        <v>-18.753180589348784</v>
      </c>
      <c r="AW51">
        <v>48</v>
      </c>
      <c r="AX51">
        <f>IF(Z51&gt;0, (R51*SUMPRODUCT(K51:$K$98, X51:$X$98)-K51*$AZ$3)/Z51, 0)</f>
        <v>-126594.45556909172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500000</v>
      </c>
      <c r="S52">
        <f t="shared" si="1"/>
        <v>-277288.42816041398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-401.95685106003441</v>
      </c>
      <c r="AC52">
        <f t="shared" si="2"/>
        <v>-373.60372843084042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-898.02757611080494</v>
      </c>
      <c r="AI52">
        <f t="shared" si="25"/>
        <v>-898.06125978549971</v>
      </c>
      <c r="AJ52">
        <f t="shared" si="7"/>
        <v>-28.35312262919399</v>
      </c>
      <c r="AK52">
        <f t="shared" si="22"/>
        <v>-28.13697957420241</v>
      </c>
      <c r="AL52">
        <f t="shared" si="26"/>
        <v>-954.55136198889613</v>
      </c>
      <c r="AN52">
        <f t="shared" si="27"/>
        <v>0</v>
      </c>
      <c r="AO52">
        <f t="shared" si="27"/>
        <v>0</v>
      </c>
      <c r="AP52">
        <f t="shared" si="27"/>
        <v>-3.3391097632393883E-4</v>
      </c>
      <c r="AQ52">
        <f t="shared" si="27"/>
        <v>-8.9022729088346804</v>
      </c>
      <c r="AR52">
        <f t="shared" si="27"/>
        <v>-8.9026068198110035</v>
      </c>
      <c r="AS52">
        <f t="shared" si="27"/>
        <v>-0.2810684684716156</v>
      </c>
      <c r="AT52">
        <f t="shared" si="27"/>
        <v>-0.27892581215006085</v>
      </c>
      <c r="AU52">
        <f t="shared" si="23"/>
        <v>-9.4626011004326802</v>
      </c>
      <c r="AW52">
        <v>49</v>
      </c>
      <c r="AX52">
        <f>IF(Z52&gt;0, (R52*SUMPRODUCT(K52:$K$98, X52:$X$98)-K52*$AZ$3)/Z52, 0)</f>
        <v>-277288.42816041398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500000</v>
      </c>
      <c r="S53">
        <f t="shared" si="1"/>
        <v>-715066.01762208017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-373.60372843084042</v>
      </c>
      <c r="AC53">
        <f t="shared" si="2"/>
        <v>-340.92488531800069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-428.54975907313701</v>
      </c>
      <c r="AI53">
        <f t="shared" si="25"/>
        <v>-428.56167842313113</v>
      </c>
      <c r="AJ53">
        <f t="shared" si="7"/>
        <v>-32.678843112839729</v>
      </c>
      <c r="AK53">
        <f t="shared" si="22"/>
        <v>-26.152260990158833</v>
      </c>
      <c r="AL53">
        <f t="shared" si="26"/>
        <v>-487.39278252612968</v>
      </c>
      <c r="AN53">
        <f t="shared" si="27"/>
        <v>0</v>
      </c>
      <c r="AO53">
        <f t="shared" si="27"/>
        <v>0</v>
      </c>
      <c r="AP53">
        <f t="shared" si="27"/>
        <v>-1.0549837754590131E-4</v>
      </c>
      <c r="AQ53">
        <f t="shared" si="27"/>
        <v>-3.7931014948087487</v>
      </c>
      <c r="AR53">
        <f t="shared" si="27"/>
        <v>-3.7932069931862942</v>
      </c>
      <c r="AS53">
        <f t="shared" si="27"/>
        <v>-0.28924101819125919</v>
      </c>
      <c r="AT53">
        <f t="shared" si="27"/>
        <v>-0.23147412442593548</v>
      </c>
      <c r="AU53">
        <f t="shared" si="23"/>
        <v>-4.3139221358034892</v>
      </c>
      <c r="AW53">
        <v>50</v>
      </c>
      <c r="AX53">
        <f>IF(Z53&gt;0, (R53*SUMPRODUCT(K53:$K$98, X53:$X$98)-K53*$AZ$3)/Z53, 0)</f>
        <v>-715066.01762208017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500000</v>
      </c>
      <c r="S54">
        <f t="shared" si="1"/>
        <v>-2322983.4290007632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-340.92488531800069</v>
      </c>
      <c r="AC54">
        <f t="shared" si="2"/>
        <v>-307.59199036488587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-169.79689127605403</v>
      </c>
      <c r="AI54">
        <f t="shared" si="25"/>
        <v>-169.80020158798442</v>
      </c>
      <c r="AJ54">
        <f t="shared" si="7"/>
        <v>-33.332894953114817</v>
      </c>
      <c r="AK54">
        <f t="shared" si="22"/>
        <v>-23.864741972260049</v>
      </c>
      <c r="AL54">
        <f t="shared" si="26"/>
        <v>-226.99783851335928</v>
      </c>
      <c r="AN54">
        <f t="shared" si="27"/>
        <v>0</v>
      </c>
      <c r="AO54">
        <f t="shared" si="27"/>
        <v>0</v>
      </c>
      <c r="AP54">
        <f t="shared" si="27"/>
        <v>-2.6160383416082619E-5</v>
      </c>
      <c r="AQ54">
        <f t="shared" si="27"/>
        <v>-1.3418529347219599</v>
      </c>
      <c r="AR54">
        <f t="shared" si="27"/>
        <v>-1.3418790951053761</v>
      </c>
      <c r="AS54">
        <f t="shared" si="27"/>
        <v>-0.26341968088743073</v>
      </c>
      <c r="AT54">
        <f t="shared" si="27"/>
        <v>-0.18859576174334583</v>
      </c>
      <c r="AU54">
        <f t="shared" si="23"/>
        <v>-1.7938945377361526</v>
      </c>
      <c r="AW54">
        <v>51</v>
      </c>
      <c r="AX54">
        <f>IF(Z54&gt;0, (R54*SUMPRODUCT(K54:$K$98, X54:$X$98)-K54*$AZ$3)/Z54, 0)</f>
        <v>-2322983.4290007632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500000</v>
      </c>
      <c r="S55">
        <f t="shared" si="1"/>
        <v>-10509840.555488978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-307.59199036488587</v>
      </c>
      <c r="AC55">
        <f t="shared" si="2"/>
        <v>-275.78563218539034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-52.423823409096251</v>
      </c>
      <c r="AI55">
        <f t="shared" si="25"/>
        <v>-52.42447942673688</v>
      </c>
      <c r="AJ55">
        <f t="shared" si="7"/>
        <v>-31.806358179495533</v>
      </c>
      <c r="AK55">
        <f t="shared" si="22"/>
        <v>-21.531439325542014</v>
      </c>
      <c r="AL55">
        <f t="shared" si="26"/>
        <v>-105.76227693177442</v>
      </c>
      <c r="AN55">
        <f t="shared" si="27"/>
        <v>0</v>
      </c>
      <c r="AO55">
        <f t="shared" si="27"/>
        <v>0</v>
      </c>
      <c r="AP55">
        <f t="shared" si="27"/>
        <v>-4.6288454531119058E-6</v>
      </c>
      <c r="AQ55">
        <f t="shared" si="27"/>
        <v>-0.36990129775779385</v>
      </c>
      <c r="AR55">
        <f t="shared" si="27"/>
        <v>-0.36990592660324695</v>
      </c>
      <c r="AS55">
        <f t="shared" si="27"/>
        <v>-0.22442493512411751</v>
      </c>
      <c r="AT55">
        <f t="shared" si="27"/>
        <v>-0.15192534292966578</v>
      </c>
      <c r="AU55">
        <f t="shared" si="23"/>
        <v>-0.74625620465703024</v>
      </c>
      <c r="AW55">
        <v>52</v>
      </c>
      <c r="AX55">
        <f>IF(Z55&gt;0, (R55*SUMPRODUCT(K55:$K$98, X55:$X$98)-K55*$AZ$3)/Z55, 0)</f>
        <v>-10509840.555488978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500000</v>
      </c>
      <c r="S56">
        <f t="shared" si="1"/>
        <v>-47938964.034117684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-275.78563218539034</v>
      </c>
      <c r="AC56">
        <f t="shared" si="2"/>
        <v>-246.55891641688257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-10.417557246765147</v>
      </c>
      <c r="AI56">
        <f t="shared" si="25"/>
        <v>-10.417685826367036</v>
      </c>
      <c r="AJ56">
        <f t="shared" si="7"/>
        <v>-29.226715768507773</v>
      </c>
      <c r="AK56">
        <f t="shared" si="22"/>
        <v>-19.304994252977327</v>
      </c>
      <c r="AL56">
        <f t="shared" si="26"/>
        <v>-58.949395847852131</v>
      </c>
      <c r="AN56">
        <f t="shared" si="27"/>
        <v>0</v>
      </c>
      <c r="AO56">
        <f t="shared" si="27"/>
        <v>0</v>
      </c>
      <c r="AP56">
        <f t="shared" si="27"/>
        <v>-8.1004886353208289E-7</v>
      </c>
      <c r="AQ56">
        <f t="shared" si="27"/>
        <v>-6.5630397704015242E-2</v>
      </c>
      <c r="AR56">
        <f t="shared" si="27"/>
        <v>-6.5631207752878784E-2</v>
      </c>
      <c r="AS56">
        <f t="shared" si="27"/>
        <v>-0.18412771190338356</v>
      </c>
      <c r="AT56">
        <f t="shared" si="27"/>
        <v>-0.12162106917051566</v>
      </c>
      <c r="AU56">
        <f t="shared" si="23"/>
        <v>-0.37137998882677797</v>
      </c>
      <c r="AW56">
        <v>53</v>
      </c>
      <c r="AX56">
        <f>IF(Z56&gt;0, (R56*SUMPRODUCT(K56:$K$98, X56:$X$98)-K56*$AZ$3)/Z56, 0)</f>
        <v>-47938964.034117684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500000</v>
      </c>
      <c r="S57">
        <f t="shared" si="1"/>
        <v>-221085820.27811247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-246.55891641688257</v>
      </c>
      <c r="AC57">
        <f t="shared" si="2"/>
        <v>-220.19899586256372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-2.0478817286264488</v>
      </c>
      <c r="AI57">
        <f t="shared" si="25"/>
        <v>-2.0479066283458862</v>
      </c>
      <c r="AJ57">
        <f t="shared" si="7"/>
        <v>-26.359920554318848</v>
      </c>
      <c r="AK57">
        <f t="shared" si="22"/>
        <v>-17.25912414918178</v>
      </c>
      <c r="AL57">
        <f t="shared" si="26"/>
        <v>-45.666951331846512</v>
      </c>
      <c r="AN57">
        <f t="shared" si="27"/>
        <v>0</v>
      </c>
      <c r="AO57">
        <f t="shared" si="27"/>
        <v>0</v>
      </c>
      <c r="AP57">
        <f t="shared" si="27"/>
        <v>-1.4006046738322957E-7</v>
      </c>
      <c r="AQ57">
        <f t="shared" si="27"/>
        <v>-1.1519297346920445E-2</v>
      </c>
      <c r="AR57">
        <f t="shared" si="27"/>
        <v>-1.1519437407387827E-2</v>
      </c>
      <c r="AS57">
        <f t="shared" si="27"/>
        <v>-0.1482740720139443</v>
      </c>
      <c r="AT57">
        <f t="shared" si="27"/>
        <v>-9.7082258336856062E-2</v>
      </c>
      <c r="AU57">
        <f t="shared" si="23"/>
        <v>-0.25687576775818816</v>
      </c>
      <c r="AW57">
        <v>54</v>
      </c>
      <c r="AX57">
        <f>IF(Z57&gt;0, (R57*SUMPRODUCT(K57:$K$98, X57:$X$98)-K57*$AZ$3)/Z57, 0)</f>
        <v>-221085820.27811247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500000</v>
      </c>
      <c r="S58">
        <f t="shared" si="1"/>
        <v>-1033199479.4971082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-220.19899586256372</v>
      </c>
      <c r="AC58">
        <f t="shared" si="2"/>
        <v>-196.6162732384617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-0.39786521321137019</v>
      </c>
      <c r="AI58">
        <f t="shared" si="25"/>
        <v>-0.39786997067295288</v>
      </c>
      <c r="AJ58">
        <f t="shared" si="7"/>
        <v>-23.582722624102018</v>
      </c>
      <c r="AK58">
        <f t="shared" si="22"/>
        <v>-15.413929710379461</v>
      </c>
      <c r="AL58">
        <f t="shared" si="26"/>
        <v>-39.394522305154432</v>
      </c>
      <c r="AN58">
        <f t="shared" si="27"/>
        <v>0</v>
      </c>
      <c r="AO58">
        <f t="shared" si="27"/>
        <v>0</v>
      </c>
      <c r="AP58">
        <f t="shared" si="27"/>
        <v>-2.3893423725477327E-8</v>
      </c>
      <c r="AQ58">
        <f t="shared" si="27"/>
        <v>-1.9982005024439761E-3</v>
      </c>
      <c r="AR58">
        <f t="shared" si="27"/>
        <v>-1.9982243958677017E-3</v>
      </c>
      <c r="AS58">
        <f t="shared" si="27"/>
        <v>-0.11843962887864481</v>
      </c>
      <c r="AT58">
        <f t="shared" si="27"/>
        <v>-7.7413458299892823E-2</v>
      </c>
      <c r="AU58">
        <f t="shared" si="23"/>
        <v>-0.19785131157440533</v>
      </c>
      <c r="AW58">
        <v>55</v>
      </c>
      <c r="AX58">
        <f>IF(Z58&gt;0, (R58*SUMPRODUCT(K58:$K$98, X58:$X$98)-K58*$AZ$3)/Z58, 0)</f>
        <v>-1033199479.4971082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500000</v>
      </c>
      <c r="S59">
        <f t="shared" si="1"/>
        <v>-4901653115.9213667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-196.6162732384617</v>
      </c>
      <c r="AC59">
        <f t="shared" si="2"/>
        <v>-175.55198400909902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-7.6290313020300357E-2</v>
      </c>
      <c r="AI59">
        <f t="shared" si="25"/>
        <v>-7.6291208391616211E-2</v>
      </c>
      <c r="AJ59">
        <f t="shared" si="7"/>
        <v>-21.064289229362686</v>
      </c>
      <c r="AK59">
        <f t="shared" si="22"/>
        <v>-13.76313912669232</v>
      </c>
      <c r="AL59">
        <f t="shared" si="26"/>
        <v>-34.903719564446618</v>
      </c>
      <c r="AN59">
        <f t="shared" si="27"/>
        <v>0</v>
      </c>
      <c r="AO59">
        <f t="shared" si="27"/>
        <v>0</v>
      </c>
      <c r="AP59">
        <f t="shared" si="27"/>
        <v>-4.0150249600643218E-9</v>
      </c>
      <c r="AQ59">
        <f t="shared" si="27"/>
        <v>-3.4210109880268764E-4</v>
      </c>
      <c r="AR59">
        <f t="shared" si="27"/>
        <v>-3.4210511382764777E-4</v>
      </c>
      <c r="AS59">
        <f t="shared" si="27"/>
        <v>-9.445650706591141E-2</v>
      </c>
      <c r="AT59">
        <f t="shared" si="27"/>
        <v>-6.1716682391417567E-2</v>
      </c>
      <c r="AU59">
        <f t="shared" si="23"/>
        <v>-0.15651529457115659</v>
      </c>
      <c r="AW59">
        <v>56</v>
      </c>
      <c r="AX59">
        <f>IF(Z59&gt;0, (R59*SUMPRODUCT(K59:$K$98, X59:$X$98)-K59*$AZ$3)/Z59, 0)</f>
        <v>-4901653115.9213667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500000</v>
      </c>
      <c r="S60">
        <f t="shared" si="1"/>
        <v>-23610496876.835018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-175.55198400909902</v>
      </c>
      <c r="AC60">
        <f t="shared" si="2"/>
        <v>-156.74314090496105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-1.4408999188756174E-2</v>
      </c>
      <c r="AI60">
        <f t="shared" si="25"/>
        <v>-1.4409165156399424E-2</v>
      </c>
      <c r="AJ60">
        <f t="shared" si="7"/>
        <v>-18.808843104137964</v>
      </c>
      <c r="AK60">
        <f t="shared" si="22"/>
        <v>-12.288638880636933</v>
      </c>
      <c r="AL60">
        <f t="shared" si="26"/>
        <v>-31.111891149931296</v>
      </c>
      <c r="AN60">
        <f t="shared" si="27"/>
        <v>0</v>
      </c>
      <c r="AO60">
        <f t="shared" si="27"/>
        <v>0</v>
      </c>
      <c r="AP60">
        <f t="shared" si="27"/>
        <v>-6.6449310153354954E-10</v>
      </c>
      <c r="AQ60">
        <f t="shared" si="27"/>
        <v>-5.7690043513323273E-5</v>
      </c>
      <c r="AR60">
        <f t="shared" si="27"/>
        <v>-5.7690708006424801E-5</v>
      </c>
      <c r="AS60">
        <f t="shared" si="27"/>
        <v>-7.5305922562596578E-2</v>
      </c>
      <c r="AT60">
        <f t="shared" si="27"/>
        <v>-4.9200649015003373E-2</v>
      </c>
      <c r="AU60">
        <f t="shared" si="23"/>
        <v>-0.12456426228560638</v>
      </c>
      <c r="AW60">
        <v>57</v>
      </c>
      <c r="AX60">
        <f>IF(Z60&gt;0, (R60*SUMPRODUCT(K60:$K$98, X60:$X$98)-K60*$AZ$3)/Z60, 0)</f>
        <v>-23610496876.835018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500000</v>
      </c>
      <c r="S61">
        <f t="shared" si="1"/>
        <v>-115642599870.29826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-156.74314090496105</v>
      </c>
      <c r="AC61">
        <f t="shared" si="2"/>
        <v>-139.94928323318607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-2.6810653511430394E-3</v>
      </c>
      <c r="AI61">
        <f t="shared" si="25"/>
        <v>-2.6810956058423005E-3</v>
      </c>
      <c r="AJ61">
        <f t="shared" si="7"/>
        <v>-16.793857671774987</v>
      </c>
      <c r="AK61">
        <f t="shared" si="22"/>
        <v>-10.972019863347274</v>
      </c>
      <c r="AL61">
        <f t="shared" si="26"/>
        <v>-27.768558630728105</v>
      </c>
      <c r="AN61">
        <f t="shared" si="27"/>
        <v>0</v>
      </c>
      <c r="AO61">
        <f t="shared" si="27"/>
        <v>0</v>
      </c>
      <c r="AP61">
        <f t="shared" si="27"/>
        <v>-1.0815382096967112E-10</v>
      </c>
      <c r="AQ61">
        <f t="shared" si="27"/>
        <v>-9.5842123398603996E-6</v>
      </c>
      <c r="AR61">
        <f t="shared" si="27"/>
        <v>-9.5843204936813698E-6</v>
      </c>
      <c r="AS61">
        <f t="shared" si="27"/>
        <v>-6.0034306087713783E-2</v>
      </c>
      <c r="AT61">
        <f t="shared" si="27"/>
        <v>-3.9222530746090715E-2</v>
      </c>
      <c r="AU61">
        <f t="shared" si="23"/>
        <v>-9.9266421154298193E-2</v>
      </c>
      <c r="AW61">
        <v>58</v>
      </c>
      <c r="AX61">
        <f>IF(Z61&gt;0, (R61*SUMPRODUCT(K61:$K$98, X61:$X$98)-K61*$AZ$3)/Z61, 0)</f>
        <v>-115642599870.29826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500000</v>
      </c>
      <c r="S62">
        <f t="shared" si="1"/>
        <v>-576580732436.45703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-139.94928323318607</v>
      </c>
      <c r="AC62">
        <f t="shared" si="2"/>
        <v>-124.95472553006041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-4.9068465034885877E-4</v>
      </c>
      <c r="AI62">
        <f t="shared" si="25"/>
        <v>-4.9069006826860963E-4</v>
      </c>
      <c r="AJ62">
        <f t="shared" si="7"/>
        <v>-14.994557703125651</v>
      </c>
      <c r="AK62">
        <f t="shared" si="22"/>
        <v>-9.7964498263230251</v>
      </c>
      <c r="AL62">
        <f t="shared" si="26"/>
        <v>-24.791498219516946</v>
      </c>
      <c r="AN62">
        <f t="shared" si="27"/>
        <v>0</v>
      </c>
      <c r="AO62">
        <f t="shared" si="27"/>
        <v>0</v>
      </c>
      <c r="AP62">
        <f t="shared" si="27"/>
        <v>-1.7292730464782031E-11</v>
      </c>
      <c r="AQ62">
        <f t="shared" si="27"/>
        <v>-1.5661504399896166E-6</v>
      </c>
      <c r="AR62">
        <f t="shared" si="27"/>
        <v>-1.5661677327200811E-6</v>
      </c>
      <c r="AS62">
        <f t="shared" si="27"/>
        <v>-4.7859115070145071E-2</v>
      </c>
      <c r="AT62">
        <f t="shared" si="27"/>
        <v>-3.1267972607098883E-2</v>
      </c>
      <c r="AU62">
        <f t="shared" si="23"/>
        <v>-7.9128653844976679E-2</v>
      </c>
      <c r="AW62">
        <v>59</v>
      </c>
      <c r="AX62">
        <f>IF(Z62&gt;0, (R62*SUMPRODUCT(K62:$K$98, X62:$X$98)-K62*$AZ$3)/Z62, 0)</f>
        <v>-576580732436.45703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500000</v>
      </c>
      <c r="S63">
        <f t="shared" si="1"/>
        <v>-2929112468946.9536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-124.95472553006041</v>
      </c>
      <c r="AC63">
        <f t="shared" si="2"/>
        <v>-111.56672058965913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-8.8230352759490618E-5</v>
      </c>
      <c r="AI63">
        <f t="shared" si="25"/>
        <v>-8.8231304982406032E-5</v>
      </c>
      <c r="AJ63">
        <f t="shared" si="7"/>
        <v>-13.388004940401288</v>
      </c>
      <c r="AK63">
        <f t="shared" si="22"/>
        <v>-8.7468307871042299</v>
      </c>
      <c r="AL63">
        <f t="shared" si="26"/>
        <v>-22.1349239588105</v>
      </c>
      <c r="AN63">
        <f t="shared" si="27"/>
        <v>0</v>
      </c>
      <c r="AO63">
        <f t="shared" si="27"/>
        <v>0</v>
      </c>
      <c r="AP63">
        <f t="shared" si="27"/>
        <v>-2.7136361133289189E-12</v>
      </c>
      <c r="AQ63">
        <f t="shared" si="27"/>
        <v>-2.5143804845010393E-7</v>
      </c>
      <c r="AR63">
        <f t="shared" si="27"/>
        <v>-2.514407620862173E-7</v>
      </c>
      <c r="AS63">
        <f t="shared" si="27"/>
        <v>-3.8153013442335515E-2</v>
      </c>
      <c r="AT63">
        <f t="shared" si="27"/>
        <v>-2.4926637993025649E-2</v>
      </c>
      <c r="AU63">
        <f t="shared" si="23"/>
        <v>-6.3079902876123251E-2</v>
      </c>
      <c r="AW63">
        <v>60</v>
      </c>
      <c r="AX63">
        <f>IF(Z63&gt;0, (R63*SUMPRODUCT(K63:$K$98, X63:$X$98)-K63*$AZ$3)/Z63, 0)</f>
        <v>-2929112468946.9536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500000</v>
      </c>
      <c r="S64">
        <f t="shared" si="1"/>
        <v>-15188400198664.709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-111.56672058965913</v>
      </c>
      <c r="AC64">
        <f t="shared" si="2"/>
        <v>-99.613143603104547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-1.5574763037067504E-5</v>
      </c>
      <c r="AI64">
        <f t="shared" si="25"/>
        <v>-1.5574926999601907E-5</v>
      </c>
      <c r="AJ64">
        <f t="shared" si="7"/>
        <v>-11.95357698655458</v>
      </c>
      <c r="AK64">
        <f t="shared" si="22"/>
        <v>-7.8096704412761397</v>
      </c>
      <c r="AL64">
        <f t="shared" si="26"/>
        <v>-19.763263002757718</v>
      </c>
      <c r="AN64">
        <f t="shared" si="27"/>
        <v>0</v>
      </c>
      <c r="AO64">
        <f t="shared" si="27"/>
        <v>0</v>
      </c>
      <c r="AP64">
        <f t="shared" si="27"/>
        <v>-4.1719546759718184E-13</v>
      </c>
      <c r="AQ64">
        <f t="shared" si="27"/>
        <v>-3.9629300508692611E-8</v>
      </c>
      <c r="AR64">
        <f t="shared" si="27"/>
        <v>-3.9629717704160211E-8</v>
      </c>
      <c r="AS64">
        <f t="shared" si="27"/>
        <v>-3.0415351644615236E-2</v>
      </c>
      <c r="AT64">
        <f t="shared" si="27"/>
        <v>-1.9871363439341216E-2</v>
      </c>
      <c r="AU64">
        <f t="shared" si="23"/>
        <v>-5.0286754713674151E-2</v>
      </c>
      <c r="AW64">
        <v>61</v>
      </c>
      <c r="AX64">
        <f>IF(Z64&gt;0, (R64*SUMPRODUCT(K64:$K$98, X64:$X$98)-K64*$AZ$3)/Z64, 0)</f>
        <v>-15188400198664.709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500000</v>
      </c>
      <c r="S65">
        <f t="shared" si="1"/>
        <v>-80470229980091.703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-99.613143603104547</v>
      </c>
      <c r="AC65">
        <f t="shared" si="2"/>
        <v>-88.940306823097586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-2.6938295454105076E-6</v>
      </c>
      <c r="AI65">
        <f t="shared" si="25"/>
        <v>-2.6938571768422945E-6</v>
      </c>
      <c r="AJ65">
        <f t="shared" si="7"/>
        <v>-10.672836780006961</v>
      </c>
      <c r="AK65">
        <f t="shared" si="22"/>
        <v>-6.9729200522173187</v>
      </c>
      <c r="AL65">
        <f t="shared" si="26"/>
        <v>-17.645759526081456</v>
      </c>
      <c r="AN65">
        <f t="shared" si="27"/>
        <v>0</v>
      </c>
      <c r="AO65">
        <f t="shared" si="27"/>
        <v>0</v>
      </c>
      <c r="AP65">
        <f t="shared" si="27"/>
        <v>-6.2774075551258549E-14</v>
      </c>
      <c r="AQ65">
        <f t="shared" si="27"/>
        <v>-6.1199383625678643E-9</v>
      </c>
      <c r="AR65">
        <f t="shared" si="27"/>
        <v>-6.1200011366434153E-9</v>
      </c>
      <c r="AS65">
        <f t="shared" si="27"/>
        <v>-2.4246932534640504E-2</v>
      </c>
      <c r="AT65">
        <f t="shared" si="27"/>
        <v>-1.5841329307337632E-2</v>
      </c>
      <c r="AU65">
        <f t="shared" si="23"/>
        <v>-4.0088267961979271E-2</v>
      </c>
      <c r="AW65">
        <v>62</v>
      </c>
      <c r="AX65">
        <f>IF(Z65&gt;0, (R65*SUMPRODUCT(K65:$K$98, X65:$X$98)-K65*$AZ$3)/Z65, 0)</f>
        <v>-80470229980091.703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500000</v>
      </c>
      <c r="S66">
        <f t="shared" si="1"/>
        <v>-436398291423449.81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-88.940306823097586</v>
      </c>
      <c r="AC66">
        <f t="shared" si="2"/>
        <v>-79.410988240256529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-4.5611781781902459E-7</v>
      </c>
      <c r="AI66">
        <f t="shared" si="25"/>
        <v>-4.5612236704560277E-7</v>
      </c>
      <c r="AJ66">
        <f t="shared" si="7"/>
        <v>-9.5293185828410572</v>
      </c>
      <c r="AK66">
        <f t="shared" si="22"/>
        <v>-6.2258214776168312</v>
      </c>
      <c r="AL66">
        <f t="shared" si="26"/>
        <v>-15.755140516580255</v>
      </c>
      <c r="AN66">
        <f t="shared" si="27"/>
        <v>0</v>
      </c>
      <c r="AO66">
        <f t="shared" si="27"/>
        <v>0</v>
      </c>
      <c r="AP66">
        <f t="shared" si="27"/>
        <v>-9.227764052453071E-15</v>
      </c>
      <c r="AQ66">
        <f t="shared" si="27"/>
        <v>-9.2520069744640193E-10</v>
      </c>
      <c r="AR66">
        <f t="shared" si="27"/>
        <v>-9.2520992521045442E-10</v>
      </c>
      <c r="AS66">
        <f t="shared" si="27"/>
        <v>-1.9329506225366687E-2</v>
      </c>
      <c r="AT66">
        <f t="shared" si="27"/>
        <v>-1.2628610740993567E-2</v>
      </c>
      <c r="AU66">
        <f t="shared" si="23"/>
        <v>-3.195811789157018E-2</v>
      </c>
      <c r="AW66">
        <v>63</v>
      </c>
      <c r="AX66">
        <f>IF(Z66&gt;0, (R66*SUMPRODUCT(K66:$K$98, X66:$X$98)-K66*$AZ$3)/Z66, 0)</f>
        <v>-436398291423449.81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-2427238741073021.5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-79.410988240256529</v>
      </c>
      <c r="AC67">
        <f t="shared" ref="AC67:AC89" si="30">S67*Z67</f>
        <v>-70.902668072466582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-7.3028115109437363E-13</v>
      </c>
      <c r="AH67">
        <f t="shared" ref="AH67:AH89" si="33">-X67*R67</f>
        <v>-7.5469063225646139E-8</v>
      </c>
      <c r="AI67">
        <f t="shared" ref="AI67:AI89" si="34">SUM(AE67:AH67)</f>
        <v>-7.5469793506797233E-8</v>
      </c>
      <c r="AJ67">
        <f t="shared" ref="AJ67:AJ89" si="35">AB67-AC67</f>
        <v>-8.5083201677899467</v>
      </c>
      <c r="AK67">
        <f t="shared" si="22"/>
        <v>-5.5587691768179575</v>
      </c>
      <c r="AL67">
        <f t="shared" si="26"/>
        <v>-14.067089420077698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-1.3668153584955575E-10</v>
      </c>
      <c r="AR67">
        <f t="shared" si="36"/>
        <v>-1.3668285845705963E-10</v>
      </c>
      <c r="AS67">
        <f t="shared" si="36"/>
        <v>-1.5409364027167215E-2</v>
      </c>
      <c r="AT67">
        <f t="shared" si="36"/>
        <v>-1.0067451165373123E-2</v>
      </c>
      <c r="AU67">
        <f t="shared" si="23"/>
        <v>-2.5476815329223197E-2</v>
      </c>
      <c r="AW67">
        <v>64</v>
      </c>
      <c r="AX67">
        <f>IF(Z67&gt;0, (R67*SUMPRODUCT(K67:$K$98, X67:$X$98)-K67*$AZ$3)/Z67, 0)</f>
        <v>-2427238741073021.5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8"/>
        <v>500000</v>
      </c>
      <c r="S68">
        <f t="shared" si="29"/>
        <v>-1.3861787327668796E+16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-70.902668072466582</v>
      </c>
      <c r="AC68">
        <f t="shared" si="30"/>
        <v>-63.305953636250464</v>
      </c>
      <c r="AE68">
        <f t="shared" si="31"/>
        <v>0</v>
      </c>
      <c r="AF68">
        <f t="shared" si="32"/>
        <v>0</v>
      </c>
      <c r="AG68">
        <f t="shared" si="32"/>
        <v>-1.1417350472166155E-13</v>
      </c>
      <c r="AH68">
        <f t="shared" si="33"/>
        <v>-1.2176096697235366E-8</v>
      </c>
      <c r="AI68">
        <f t="shared" si="34"/>
        <v>-1.2176210870740088E-8</v>
      </c>
      <c r="AJ68">
        <f t="shared" si="35"/>
        <v>-7.5967144362161179</v>
      </c>
      <c r="AK68">
        <f t="shared" si="22"/>
        <v>-4.9631867650726615</v>
      </c>
      <c r="AL68">
        <f t="shared" si="26"/>
        <v>-12.55990121346499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-1.9689330848424142E-11</v>
      </c>
      <c r="AR68">
        <f t="shared" si="36"/>
        <v>-1.9689515472443192E-11</v>
      </c>
      <c r="AS68">
        <f t="shared" si="36"/>
        <v>-1.2284250660527398E-2</v>
      </c>
      <c r="AT68">
        <f t="shared" si="36"/>
        <v>-8.0257104316709092E-3</v>
      </c>
      <c r="AU68">
        <f t="shared" si="23"/>
        <v>-2.0309961111887823E-2</v>
      </c>
      <c r="AW68">
        <v>65</v>
      </c>
      <c r="AX68">
        <f>IF(Z68&gt;0, (R68*SUMPRODUCT(K68:$K$98, X68:$X$98)-K68*$AZ$3)/Z68, 0)</f>
        <v>-1.3861787327668796E+16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8"/>
        <v>500000</v>
      </c>
      <c r="S69">
        <f t="shared" si="29"/>
        <v>-8.144295430148576E+16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-63.305953636250464</v>
      </c>
      <c r="AC69">
        <f t="shared" si="30"/>
        <v>-56.523172889526585</v>
      </c>
      <c r="AE69">
        <f t="shared" si="31"/>
        <v>0</v>
      </c>
      <c r="AF69">
        <f t="shared" si="32"/>
        <v>0</v>
      </c>
      <c r="AG69">
        <f t="shared" si="32"/>
        <v>-1.7350541054874108E-14</v>
      </c>
      <c r="AH69">
        <f t="shared" si="33"/>
        <v>-1.9136245723914165E-9</v>
      </c>
      <c r="AI69">
        <f t="shared" si="34"/>
        <v>-1.9136419229324714E-9</v>
      </c>
      <c r="AJ69">
        <f t="shared" si="35"/>
        <v>-6.7827807467238799</v>
      </c>
      <c r="AK69">
        <f t="shared" si="22"/>
        <v>-4.4314167545375334</v>
      </c>
      <c r="AL69">
        <f t="shared" si="26"/>
        <v>-11.214197503175054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-2.7628772133258345E-12</v>
      </c>
      <c r="AR69">
        <f t="shared" si="36"/>
        <v>-2.7629022639105788E-12</v>
      </c>
      <c r="AS69">
        <f t="shared" si="36"/>
        <v>-9.7929294170222871E-3</v>
      </c>
      <c r="AT69">
        <f t="shared" si="36"/>
        <v>-6.3980472191374916E-3</v>
      </c>
      <c r="AU69">
        <f t="shared" si="23"/>
        <v>-1.6190976638922678E-2</v>
      </c>
      <c r="AW69">
        <v>66</v>
      </c>
      <c r="AX69">
        <f>IF(Z69&gt;0, (R69*SUMPRODUCT(K69:$K$98, X69:$X$98)-K69*$AZ$3)/Z69, 0)</f>
        <v>-8.144295430148576E+16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8"/>
        <v>500000</v>
      </c>
      <c r="S70">
        <f t="shared" si="29"/>
        <v>-4.9279060274346176E+17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-56.523172889526585</v>
      </c>
      <c r="AC70">
        <f t="shared" si="30"/>
        <v>-50.467118651365439</v>
      </c>
      <c r="AE70">
        <f t="shared" si="31"/>
        <v>0</v>
      </c>
      <c r="AF70">
        <f t="shared" si="32"/>
        <v>0</v>
      </c>
      <c r="AG70">
        <f t="shared" si="32"/>
        <v>-2.5602719679720509E-15</v>
      </c>
      <c r="AH70">
        <f t="shared" si="33"/>
        <v>-2.923352735270663E-10</v>
      </c>
      <c r="AI70">
        <f t="shared" si="34"/>
        <v>-2.9233783379903427E-10</v>
      </c>
      <c r="AJ70">
        <f t="shared" si="35"/>
        <v>-6.0560542381611455</v>
      </c>
      <c r="AK70">
        <f t="shared" si="22"/>
        <v>-3.9566221022668615</v>
      </c>
      <c r="AL70">
        <f t="shared" si="26"/>
        <v>-10.012676340720345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-3.7684958724593324E-13</v>
      </c>
      <c r="AR70">
        <f t="shared" si="36"/>
        <v>-3.7685288769415743E-13</v>
      </c>
      <c r="AS70">
        <f t="shared" si="36"/>
        <v>-7.8068633745585602E-3</v>
      </c>
      <c r="AT70">
        <f t="shared" si="36"/>
        <v>-5.1004840713802955E-3</v>
      </c>
      <c r="AU70">
        <f t="shared" si="23"/>
        <v>-1.290734744631571E-2</v>
      </c>
      <c r="AW70">
        <v>67</v>
      </c>
      <c r="AX70">
        <f>IF(Z70&gt;0, (R70*SUMPRODUCT(K70:$K$98, X70:$X$98)-K70*$AZ$3)/Z70, 0)</f>
        <v>-4.9279060274346176E+17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8"/>
        <v>500000</v>
      </c>
      <c r="S71">
        <f t="shared" si="29"/>
        <v>-3.0719516646024719E+18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-50.467118651365439</v>
      </c>
      <c r="AC71">
        <f t="shared" si="30"/>
        <v>-45.059927367290896</v>
      </c>
      <c r="AE71">
        <f t="shared" si="31"/>
        <v>0</v>
      </c>
      <c r="AF71">
        <f t="shared" si="32"/>
        <v>0</v>
      </c>
      <c r="AG71">
        <f t="shared" si="32"/>
        <v>-3.667043974560868E-16</v>
      </c>
      <c r="AH71">
        <f t="shared" si="33"/>
        <v>-4.3359297016724869E-11</v>
      </c>
      <c r="AI71">
        <f t="shared" si="34"/>
        <v>-4.3359663721122324E-11</v>
      </c>
      <c r="AJ71">
        <f t="shared" si="35"/>
        <v>-5.4071912840745426</v>
      </c>
      <c r="AK71">
        <f t="shared" si="22"/>
        <v>-3.5326983055955812</v>
      </c>
      <c r="AL71">
        <f t="shared" si="26"/>
        <v>-8.9398895897134842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-4.9905801243707372E-14</v>
      </c>
      <c r="AR71">
        <f t="shared" si="36"/>
        <v>-4.9906223314129029E-14</v>
      </c>
      <c r="AS71">
        <f t="shared" si="36"/>
        <v>-6.2235836850777892E-3</v>
      </c>
      <c r="AT71">
        <f t="shared" si="36"/>
        <v>-4.0660746742510684E-3</v>
      </c>
      <c r="AU71">
        <f t="shared" si="23"/>
        <v>-1.0289658359378765E-2</v>
      </c>
      <c r="AW71">
        <v>68</v>
      </c>
      <c r="AX71">
        <f>IF(Z71&gt;0, (R71*SUMPRODUCT(K71:$K$98, X71:$X$98)-K71*$AZ$3)/Z71, 0)</f>
        <v>-3.0719516646024719E+18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8"/>
        <v>500000</v>
      </c>
      <c r="S72">
        <f t="shared" si="29"/>
        <v>-1.9762009969260757E+19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-45.059927367290896</v>
      </c>
      <c r="AC72">
        <f t="shared" si="30"/>
        <v>-40.232078006509781</v>
      </c>
      <c r="AE72">
        <f t="shared" si="31"/>
        <v>0</v>
      </c>
      <c r="AF72">
        <f t="shared" si="32"/>
        <v>0</v>
      </c>
      <c r="AG72">
        <f t="shared" si="32"/>
        <v>-5.0895731341459735E-17</v>
      </c>
      <c r="AH72">
        <f t="shared" si="33"/>
        <v>-6.2428324428013244E-12</v>
      </c>
      <c r="AI72">
        <f t="shared" si="34"/>
        <v>-6.2428833385326656E-12</v>
      </c>
      <c r="AJ72">
        <f t="shared" si="35"/>
        <v>-4.8278493607811157</v>
      </c>
      <c r="AK72">
        <f t="shared" ref="AK72:AK89" si="49">G72*SUM(AB72:AB72, AE72:AF72)</f>
        <v>-3.154194915710363</v>
      </c>
      <c r="AL72">
        <f t="shared" si="26"/>
        <v>-7.9820442764977217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-6.415528760435085E-15</v>
      </c>
      <c r="AR72">
        <f t="shared" si="36"/>
        <v>-6.4155810641019211E-15</v>
      </c>
      <c r="AS72">
        <f t="shared" si="36"/>
        <v>-4.9614028101707128E-3</v>
      </c>
      <c r="AT72">
        <f t="shared" si="36"/>
        <v>-3.2414498359782341E-3</v>
      </c>
      <c r="AU72">
        <f t="shared" si="23"/>
        <v>-8.2028526461553637E-3</v>
      </c>
      <c r="AW72">
        <v>69</v>
      </c>
      <c r="AX72">
        <f>IF(Z72&gt;0, (R72*SUMPRODUCT(K72:$K$98, X72:$X$98)-K72*$AZ$3)/Z72, 0)</f>
        <v>-1.9762009969260757E+19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8"/>
        <v>500000</v>
      </c>
      <c r="S73">
        <f t="shared" si="29"/>
        <v>-1.3140373308258814E+20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-40.232078006509781</v>
      </c>
      <c r="AC73">
        <f t="shared" si="30"/>
        <v>-35.921498220098016</v>
      </c>
      <c r="AE73">
        <f t="shared" si="31"/>
        <v>0</v>
      </c>
      <c r="AF73">
        <f t="shared" si="32"/>
        <v>0</v>
      </c>
      <c r="AG73">
        <f t="shared" si="32"/>
        <v>-6.8341852581770087E-18</v>
      </c>
      <c r="AH73">
        <f t="shared" si="33"/>
        <v>-8.7105177539736257E-13</v>
      </c>
      <c r="AI73">
        <f t="shared" si="34"/>
        <v>-8.7105860958262075E-13</v>
      </c>
      <c r="AJ73">
        <f t="shared" si="35"/>
        <v>-4.3105797864117648</v>
      </c>
      <c r="AK73">
        <f t="shared" si="49"/>
        <v>-2.816245460455685</v>
      </c>
      <c r="AL73">
        <f t="shared" si="26"/>
        <v>-7.1268252468683215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-7.9923910570514976E-16</v>
      </c>
      <c r="AR73">
        <f t="shared" si="36"/>
        <v>-7.9924537645537182E-16</v>
      </c>
      <c r="AS73">
        <f t="shared" si="36"/>
        <v>-3.95519994433257E-3</v>
      </c>
      <c r="AT73">
        <f t="shared" si="36"/>
        <v>-2.5840639636306112E-3</v>
      </c>
      <c r="AU73">
        <f t="shared" si="23"/>
        <v>-6.5392639079639809E-3</v>
      </c>
      <c r="AW73">
        <v>70</v>
      </c>
      <c r="AX73">
        <f>IF(Z73&gt;0, (R73*SUMPRODUCT(K73:$K$98, X73:$X$98)-K73*$AZ$3)/Z73, 0)</f>
        <v>-1.3140373308258814E+20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8"/>
        <v>500000</v>
      </c>
      <c r="S74">
        <f t="shared" si="29"/>
        <v>-9.0447710005328793E+20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-35.921498220098016</v>
      </c>
      <c r="AC74">
        <f t="shared" si="30"/>
        <v>-32.072766267944658</v>
      </c>
      <c r="AE74">
        <f t="shared" si="31"/>
        <v>0</v>
      </c>
      <c r="AF74">
        <f t="shared" si="32"/>
        <v>0</v>
      </c>
      <c r="AG74">
        <f t="shared" si="32"/>
        <v>-8.8650022941584346E-19</v>
      </c>
      <c r="AH74">
        <f t="shared" si="33"/>
        <v>-1.1758686352358791E-13</v>
      </c>
      <c r="AI74">
        <f t="shared" si="34"/>
        <v>-1.1758775002381733E-13</v>
      </c>
      <c r="AJ74">
        <f t="shared" si="35"/>
        <v>-3.8487319521533578</v>
      </c>
      <c r="AK74">
        <f t="shared" si="49"/>
        <v>-2.5145048754068613</v>
      </c>
      <c r="AL74">
        <f t="shared" si="26"/>
        <v>-6.3632368275603373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-9.633265690532721E-17</v>
      </c>
      <c r="AR74">
        <f t="shared" si="36"/>
        <v>-9.6333383167767489E-17</v>
      </c>
      <c r="AS74">
        <f t="shared" si="36"/>
        <v>-3.1530611801120585E-3</v>
      </c>
      <c r="AT74">
        <f t="shared" si="36"/>
        <v>-2.0599999710065454E-3</v>
      </c>
      <c r="AU74">
        <f t="shared" si="23"/>
        <v>-5.2130611511187006E-3</v>
      </c>
      <c r="AW74">
        <v>71</v>
      </c>
      <c r="AX74">
        <f>IF(Z74&gt;0, (R74*SUMPRODUCT(K74:$K$98, X74:$X$98)-K74*$AZ$3)/Z74, 0)</f>
        <v>-9.0447710005328793E+20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8"/>
        <v>500000</v>
      </c>
      <c r="S75">
        <f t="shared" si="29"/>
        <v>-6.4536689351487065E+21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-32.072766267944658</v>
      </c>
      <c r="AC75">
        <f t="shared" si="30"/>
        <v>-28.636398453522009</v>
      </c>
      <c r="AE75">
        <f t="shared" si="31"/>
        <v>0</v>
      </c>
      <c r="AF75">
        <f t="shared" si="32"/>
        <v>0</v>
      </c>
      <c r="AG75">
        <f t="shared" si="32"/>
        <v>-1.1093069206555978E-19</v>
      </c>
      <c r="AH75">
        <f t="shared" si="33"/>
        <v>-1.5334090701122503E-14</v>
      </c>
      <c r="AI75">
        <f t="shared" si="34"/>
        <v>-1.5334201631814568E-14</v>
      </c>
      <c r="AJ75">
        <f t="shared" si="35"/>
        <v>-3.436367814422649</v>
      </c>
      <c r="AK75">
        <f t="shared" si="49"/>
        <v>-2.2450936387561264</v>
      </c>
      <c r="AL75">
        <f t="shared" si="26"/>
        <v>-5.681461453178791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-1.1216432247568695E-17</v>
      </c>
      <c r="AR75">
        <f t="shared" si="36"/>
        <v>-1.1216513390077631E-17</v>
      </c>
      <c r="AS75">
        <f t="shared" si="36"/>
        <v>-2.5136010683291339E-3</v>
      </c>
      <c r="AT75">
        <f t="shared" si="36"/>
        <v>-1.6422193646416976E-3</v>
      </c>
      <c r="AU75">
        <f t="shared" si="23"/>
        <v>-4.1558204329708425E-3</v>
      </c>
      <c r="AW75">
        <v>72</v>
      </c>
      <c r="AX75">
        <f>IF(Z75&gt;0, (R75*SUMPRODUCT(K75:$K$98, X75:$X$98)-K75*$AZ$3)/Z75, 0)</f>
        <v>-6.4536689351487065E+21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8"/>
        <v>500000</v>
      </c>
      <c r="S76">
        <f t="shared" si="29"/>
        <v>-4.7808539568238284E+22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-28.636398453522009</v>
      </c>
      <c r="AC76">
        <f t="shared" si="30"/>
        <v>-25.568212904930366</v>
      </c>
      <c r="AE76">
        <f t="shared" si="31"/>
        <v>0</v>
      </c>
      <c r="AF76">
        <f t="shared" si="32"/>
        <v>0</v>
      </c>
      <c r="AG76">
        <f t="shared" si="32"/>
        <v>-1.3370107691972183E-20</v>
      </c>
      <c r="AH76">
        <f t="shared" si="33"/>
        <v>-1.9290255490586402E-15</v>
      </c>
      <c r="AI76">
        <f t="shared" si="34"/>
        <v>-1.9290389191663323E-15</v>
      </c>
      <c r="AJ76">
        <f t="shared" si="35"/>
        <v>-3.0681855485916429</v>
      </c>
      <c r="AK76">
        <f t="shared" si="49"/>
        <v>-2.0045478917465407</v>
      </c>
      <c r="AL76">
        <f t="shared" si="26"/>
        <v>-5.072733440338185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-1.2598436942939313E-18</v>
      </c>
      <c r="AR76">
        <f t="shared" si="36"/>
        <v>-1.2598524262912219E-18</v>
      </c>
      <c r="AS76">
        <f t="shared" si="36"/>
        <v>-2.0038273822776845E-3</v>
      </c>
      <c r="AT76">
        <f t="shared" si="36"/>
        <v>-1.3091672230880875E-3</v>
      </c>
      <c r="AU76">
        <f t="shared" si="23"/>
        <v>-3.3129946053657728E-3</v>
      </c>
      <c r="AW76">
        <v>73</v>
      </c>
      <c r="AX76">
        <f>IF(Z76&gt;0, (R76*SUMPRODUCT(K76:$K$98, X76:$X$98)-K76*$AZ$3)/Z76, 0)</f>
        <v>-4.7808539568238284E+22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8"/>
        <v>500000</v>
      </c>
      <c r="S77">
        <f t="shared" si="29"/>
        <v>-3.6834227093581736E+23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-25.568212904930366</v>
      </c>
      <c r="AC77">
        <f t="shared" si="30"/>
        <v>-22.828761522259253</v>
      </c>
      <c r="AE77">
        <f t="shared" si="31"/>
        <v>0</v>
      </c>
      <c r="AF77">
        <f t="shared" si="32"/>
        <v>0</v>
      </c>
      <c r="AG77">
        <f t="shared" si="32"/>
        <v>-1.5494258549432889E-21</v>
      </c>
      <c r="AH77">
        <f t="shared" si="33"/>
        <v>-2.3373961520218342E-16</v>
      </c>
      <c r="AI77">
        <f t="shared" si="34"/>
        <v>-2.3374116462803834E-16</v>
      </c>
      <c r="AJ77">
        <f t="shared" si="35"/>
        <v>-2.7394513826711133</v>
      </c>
      <c r="AK77">
        <f t="shared" si="49"/>
        <v>-1.7897749033451258</v>
      </c>
      <c r="AL77">
        <f t="shared" si="26"/>
        <v>-4.5292262860162396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-1.3629910025911414E-19</v>
      </c>
      <c r="AR77">
        <f t="shared" si="36"/>
        <v>-1.3630000376599192E-19</v>
      </c>
      <c r="AS77">
        <f t="shared" si="36"/>
        <v>-1.59743892082086E-3</v>
      </c>
      <c r="AT77">
        <f t="shared" si="36"/>
        <v>-1.0436600949362944E-3</v>
      </c>
      <c r="AU77">
        <f t="shared" si="23"/>
        <v>-2.6410990157571543E-3</v>
      </c>
      <c r="AW77">
        <v>74</v>
      </c>
      <c r="AX77">
        <f>IF(Z77&gt;0, (R77*SUMPRODUCT(K77:$K$98, X77:$X$98)-K77*$AZ$3)/Z77, 0)</f>
        <v>-3.6834227093581736E+23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8"/>
        <v>500000</v>
      </c>
      <c r="S78">
        <f t="shared" si="29"/>
        <v>-2.9564236991257728E+24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-22.828761522259253</v>
      </c>
      <c r="AC78">
        <f t="shared" si="30"/>
        <v>-20.382822787731481</v>
      </c>
      <c r="AE78">
        <f t="shared" si="31"/>
        <v>0</v>
      </c>
      <c r="AF78">
        <f t="shared" si="32"/>
        <v>0</v>
      </c>
      <c r="AG78">
        <f t="shared" si="32"/>
        <v>-1.7236046708865484E-22</v>
      </c>
      <c r="AH78">
        <f t="shared" si="33"/>
        <v>-2.7231422586104023E-17</v>
      </c>
      <c r="AI78">
        <f t="shared" si="34"/>
        <v>-2.7231594946571114E-17</v>
      </c>
      <c r="AJ78">
        <f t="shared" si="35"/>
        <v>-2.4459387345277719</v>
      </c>
      <c r="AK78">
        <f t="shared" si="49"/>
        <v>-1.5980133065581479</v>
      </c>
      <c r="AL78">
        <f t="shared" si="26"/>
        <v>-4.0439520410859195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-1.4177934684664147E-20</v>
      </c>
      <c r="AR78">
        <f t="shared" si="36"/>
        <v>-1.4178024423473675E-20</v>
      </c>
      <c r="AS78">
        <f t="shared" si="36"/>
        <v>-1.2734685274400947E-3</v>
      </c>
      <c r="AT78">
        <f t="shared" si="36"/>
        <v>-8.3199943792753043E-4</v>
      </c>
      <c r="AU78">
        <f t="shared" si="23"/>
        <v>-2.105467965367625E-3</v>
      </c>
      <c r="AW78">
        <v>75</v>
      </c>
      <c r="AX78">
        <f>IF(Z78&gt;0, (R78*SUMPRODUCT(K78:$K$98, X78:$X$98)-K78*$AZ$3)/Z78, 0)</f>
        <v>-2.9564236991257728E+24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8"/>
        <v>500000</v>
      </c>
      <c r="S79">
        <f t="shared" si="29"/>
        <v>-2.4758545245792081E+25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-20.382822787731481</v>
      </c>
      <c r="AC79">
        <f t="shared" si="30"/>
        <v>-18.19894891761739</v>
      </c>
      <c r="AE79">
        <f t="shared" si="31"/>
        <v>0</v>
      </c>
      <c r="AF79">
        <f t="shared" si="32"/>
        <v>0</v>
      </c>
      <c r="AG79">
        <f t="shared" si="32"/>
        <v>-1.8376431992415275E-23</v>
      </c>
      <c r="AH79">
        <f t="shared" si="33"/>
        <v>-3.0452086085070605E-18</v>
      </c>
      <c r="AI79">
        <f t="shared" si="34"/>
        <v>-3.0452269849390531E-18</v>
      </c>
      <c r="AJ79">
        <f t="shared" si="35"/>
        <v>-2.1838738701140912</v>
      </c>
      <c r="AK79">
        <f t="shared" si="49"/>
        <v>-1.4267975951412037</v>
      </c>
      <c r="AL79">
        <f t="shared" si="26"/>
        <v>-3.6106714652552947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-1.4156036303305959E-21</v>
      </c>
      <c r="AR79">
        <f t="shared" si="36"/>
        <v>-1.4156121728467862E-21</v>
      </c>
      <c r="AS79">
        <f t="shared" si="36"/>
        <v>-1.0152013133291613E-3</v>
      </c>
      <c r="AT79">
        <f t="shared" si="36"/>
        <v>-6.6326485804171754E-4</v>
      </c>
      <c r="AU79">
        <f t="shared" si="23"/>
        <v>-1.6784661713708788E-3</v>
      </c>
      <c r="AW79">
        <v>76</v>
      </c>
      <c r="AX79">
        <f>IF(Z79&gt;0, (R79*SUMPRODUCT(K79:$K$98, X79:$X$98)-K79*$AZ$3)/Z79, 0)</f>
        <v>-2.4758545245792081E+25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8"/>
        <v>500000</v>
      </c>
      <c r="S80">
        <f t="shared" si="29"/>
        <v>-2.1833702155678193E+26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-18.19894891761739</v>
      </c>
      <c r="AC80">
        <f t="shared" si="30"/>
        <v>-16.249061533586953</v>
      </c>
      <c r="AE80">
        <f t="shared" si="31"/>
        <v>0</v>
      </c>
      <c r="AF80">
        <f t="shared" si="32"/>
        <v>0</v>
      </c>
      <c r="AG80">
        <f t="shared" si="32"/>
        <v>-1.860548135369834E-24</v>
      </c>
      <c r="AH80">
        <f t="shared" si="33"/>
        <v>-3.2664239074242577E-19</v>
      </c>
      <c r="AI80">
        <f t="shared" si="34"/>
        <v>-3.2664425129056115E-19</v>
      </c>
      <c r="AJ80">
        <f t="shared" si="35"/>
        <v>-1.9498873840304363</v>
      </c>
      <c r="AK80">
        <f t="shared" si="49"/>
        <v>-1.2739264242332173</v>
      </c>
      <c r="AL80">
        <f t="shared" si="26"/>
        <v>-3.2238138082636536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-1.3557485287329102E-22</v>
      </c>
      <c r="AR80">
        <f t="shared" si="36"/>
        <v>-1.3557562510477986E-22</v>
      </c>
      <c r="AS80">
        <f t="shared" si="36"/>
        <v>-8.0931227146776154E-4</v>
      </c>
      <c r="AT80">
        <f t="shared" si="36"/>
        <v>-5.2875068402560377E-4</v>
      </c>
      <c r="AU80">
        <f t="shared" si="23"/>
        <v>-1.3380629554933653E-3</v>
      </c>
      <c r="AW80">
        <v>77</v>
      </c>
      <c r="AX80">
        <f>IF(Z80&gt;0, (R80*SUMPRODUCT(K80:$K$98, X80:$X$98)-K80*$AZ$3)/Z80, 0)</f>
        <v>-2.1833702155678193E+26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8"/>
        <v>500000</v>
      </c>
      <c r="S81">
        <f t="shared" si="29"/>
        <v>-2.032659890358884E+27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-16.249061533586953</v>
      </c>
      <c r="AC81">
        <f t="shared" si="30"/>
        <v>-14.508090654988351</v>
      </c>
      <c r="AE81">
        <f t="shared" si="31"/>
        <v>0</v>
      </c>
      <c r="AF81">
        <f t="shared" si="32"/>
        <v>0</v>
      </c>
      <c r="AG81">
        <f t="shared" si="32"/>
        <v>-1.7843726247319737E-25</v>
      </c>
      <c r="AH81">
        <f t="shared" si="33"/>
        <v>-3.3270107830858766E-20</v>
      </c>
      <c r="AI81">
        <f t="shared" si="34"/>
        <v>-3.3270286268121237E-20</v>
      </c>
      <c r="AJ81">
        <f t="shared" si="35"/>
        <v>-1.7409708785986027</v>
      </c>
      <c r="AK81">
        <f t="shared" si="49"/>
        <v>-1.1374343073510869</v>
      </c>
      <c r="AL81">
        <f t="shared" si="26"/>
        <v>-2.8784051859496893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-1.2329423832138721E-23</v>
      </c>
      <c r="AR81">
        <f t="shared" si="36"/>
        <v>-1.2329489958423843E-23</v>
      </c>
      <c r="AS81">
        <f t="shared" si="36"/>
        <v>-6.4517878784100841E-4</v>
      </c>
      <c r="AT81">
        <f t="shared" si="36"/>
        <v>-4.2151680805612541E-4</v>
      </c>
      <c r="AU81">
        <f t="shared" si="23"/>
        <v>-1.0666955958971338E-3</v>
      </c>
      <c r="AW81">
        <v>78</v>
      </c>
      <c r="AX81">
        <f>IF(Z81&gt;0, (R81*SUMPRODUCT(K81:$K$98, X81:$X$98)-K81*$AZ$3)/Z81, 0)</f>
        <v>-2.032659890358884E+27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8"/>
        <v>500000</v>
      </c>
      <c r="S82">
        <f t="shared" si="29"/>
        <v>-2.0031542108642574E+28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-14.508090654988351</v>
      </c>
      <c r="AC82">
        <f t="shared" si="30"/>
        <v>-12.953652370525312</v>
      </c>
      <c r="AE82">
        <f t="shared" si="31"/>
        <v>0</v>
      </c>
      <c r="AF82">
        <f t="shared" si="32"/>
        <v>0</v>
      </c>
      <c r="AG82">
        <f t="shared" si="32"/>
        <v>-1.6166569079242883E-26</v>
      </c>
      <c r="AH82">
        <f t="shared" si="33"/>
        <v>-3.2097264153844501E-21</v>
      </c>
      <c r="AI82">
        <f t="shared" si="34"/>
        <v>-3.2097425819535294E-21</v>
      </c>
      <c r="AJ82">
        <f t="shared" si="35"/>
        <v>-1.5544382844630391</v>
      </c>
      <c r="AK82">
        <f t="shared" si="49"/>
        <v>-1.0155663458491846</v>
      </c>
      <c r="AL82">
        <f t="shared" si="26"/>
        <v>-2.5700046303122237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-1.0620343589784883E-24</v>
      </c>
      <c r="AR82">
        <f t="shared" si="36"/>
        <v>-1.0620397081732815E-24</v>
      </c>
      <c r="AS82">
        <f t="shared" si="36"/>
        <v>-5.1433257959264097E-4</v>
      </c>
      <c r="AT82">
        <f t="shared" si="36"/>
        <v>-3.3603061866719177E-4</v>
      </c>
      <c r="AU82">
        <f t="shared" si="23"/>
        <v>-8.5036319825983274E-4</v>
      </c>
      <c r="AW82">
        <v>79</v>
      </c>
      <c r="AX82">
        <f>IF(Z82&gt;0, (R82*SUMPRODUCT(K82:$K$98, X82:$X$98)-K82*$AZ$3)/Z82, 0)</f>
        <v>-2.0031542108642574E+28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8"/>
        <v>500000</v>
      </c>
      <c r="S83">
        <f t="shared" si="29"/>
        <v>-2.095810309936303E+29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-12.953652370525312</v>
      </c>
      <c r="AC83">
        <f t="shared" si="30"/>
        <v>-11.565761045111884</v>
      </c>
      <c r="AE83">
        <f t="shared" si="31"/>
        <v>0</v>
      </c>
      <c r="AF83">
        <f t="shared" si="32"/>
        <v>0</v>
      </c>
      <c r="AG83">
        <f t="shared" si="32"/>
        <v>-1.3796287992141089E-27</v>
      </c>
      <c r="AH83">
        <f t="shared" si="33"/>
        <v>-2.9250549178472688E-22</v>
      </c>
      <c r="AI83">
        <f t="shared" si="34"/>
        <v>-2.9250687141352608E-22</v>
      </c>
      <c r="AJ83">
        <f t="shared" si="35"/>
        <v>-1.3878913254134275</v>
      </c>
      <c r="AK83">
        <f t="shared" si="49"/>
        <v>-0.90675566593677193</v>
      </c>
      <c r="AL83">
        <f t="shared" si="26"/>
        <v>-2.2946469913501994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-8.6414486298446034E-26</v>
      </c>
      <c r="AR83">
        <f t="shared" si="36"/>
        <v>-8.6414893880243001E-26</v>
      </c>
      <c r="AS83">
        <f t="shared" si="36"/>
        <v>-4.1002278347627611E-4</v>
      </c>
      <c r="AT83">
        <f t="shared" si="36"/>
        <v>-2.6788155187116685E-4</v>
      </c>
      <c r="AU83">
        <f t="shared" si="23"/>
        <v>-6.7790433534744296E-4</v>
      </c>
      <c r="AW83">
        <v>80</v>
      </c>
      <c r="AX83">
        <f>IF(Z83&gt;0, (R83*SUMPRODUCT(K83:$K$98, X83:$X$98)-K83*$AZ$3)/Z83, 0)</f>
        <v>-2.095810309936303E+29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8"/>
        <v>500000</v>
      </c>
      <c r="S84">
        <f t="shared" si="29"/>
        <v>-2.3354320754610615E+30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-11.565761045111884</v>
      </c>
      <c r="AC84">
        <f t="shared" si="30"/>
        <v>-10.326572361707038</v>
      </c>
      <c r="AE84">
        <f t="shared" si="31"/>
        <v>0</v>
      </c>
      <c r="AF84">
        <f t="shared" si="32"/>
        <v>0</v>
      </c>
      <c r="AG84">
        <f t="shared" si="32"/>
        <v>-1.1054241814834589E-28</v>
      </c>
      <c r="AH84">
        <f t="shared" si="33"/>
        <v>-2.5105801861472438E-23</v>
      </c>
      <c r="AI84">
        <f t="shared" si="34"/>
        <v>-2.5105912403890587E-23</v>
      </c>
      <c r="AJ84">
        <f t="shared" si="35"/>
        <v>-1.239188683404846</v>
      </c>
      <c r="AK84">
        <f t="shared" si="49"/>
        <v>-0.80960327315783198</v>
      </c>
      <c r="AL84">
        <f t="shared" si="26"/>
        <v>-2.048791956562678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-6.6222962104929879E-27</v>
      </c>
      <c r="AR84">
        <f t="shared" si="36"/>
        <v>-6.6223253688780045E-27</v>
      </c>
      <c r="AS84">
        <f t="shared" si="36"/>
        <v>-3.26867652643715E-4</v>
      </c>
      <c r="AT84">
        <f t="shared" si="36"/>
        <v>-2.1355353306056027E-4</v>
      </c>
      <c r="AU84">
        <f t="shared" si="23"/>
        <v>-5.4042118570427533E-4</v>
      </c>
      <c r="AW84">
        <v>81</v>
      </c>
      <c r="AX84">
        <f>IF(Z84&gt;0, (R84*SUMPRODUCT(K84:$K$98, X84:$X$98)-K84*$AZ$3)/Z84, 0)</f>
        <v>-2.3354320754610615E+30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8"/>
        <v>500000</v>
      </c>
      <c r="S85">
        <f t="shared" si="29"/>
        <v>-2.7825908393709746E+31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-10.326572361707038</v>
      </c>
      <c r="AC85">
        <f t="shared" si="30"/>
        <v>-9.2201538943812835</v>
      </c>
      <c r="AE85">
        <f t="shared" si="31"/>
        <v>0</v>
      </c>
      <c r="AF85">
        <f t="shared" si="32"/>
        <v>0</v>
      </c>
      <c r="AG85">
        <f t="shared" si="32"/>
        <v>-8.2837851723697613E-30</v>
      </c>
      <c r="AH85">
        <f t="shared" si="33"/>
        <v>-2.0230641758898535E-24</v>
      </c>
      <c r="AI85">
        <f t="shared" si="34"/>
        <v>-2.0230724596750258E-24</v>
      </c>
      <c r="AJ85">
        <f t="shared" si="35"/>
        <v>-1.1064184673257547</v>
      </c>
      <c r="AK85">
        <f t="shared" si="49"/>
        <v>-0.72286006531949276</v>
      </c>
      <c r="AL85">
        <f t="shared" si="26"/>
        <v>-1.8292785326452474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-4.7645966669885098E-28</v>
      </c>
      <c r="AR85">
        <f t="shared" si="36"/>
        <v>-4.7646161764512801E-28</v>
      </c>
      <c r="AS85">
        <f t="shared" si="36"/>
        <v>-2.6057689145704305E-4</v>
      </c>
      <c r="AT85">
        <f t="shared" si="36"/>
        <v>-1.7024356908526805E-4</v>
      </c>
      <c r="AU85">
        <f t="shared" si="23"/>
        <v>-4.308204605423111E-4</v>
      </c>
      <c r="AW85">
        <v>82</v>
      </c>
      <c r="AX85">
        <f>IF(Z85&gt;0, (R85*SUMPRODUCT(K85:$K$98, X85:$X$98)-K85*$AZ$3)/Z85, 0)</f>
        <v>-2.7825908393709746E+31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8"/>
        <v>500000</v>
      </c>
      <c r="S86">
        <f t="shared" si="29"/>
        <v>-3.5619108411244775E+32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-9.2201538943812835</v>
      </c>
      <c r="AC86">
        <f t="shared" si="30"/>
        <v>-8.2322802628404315</v>
      </c>
      <c r="AE86">
        <f t="shared" si="31"/>
        <v>0</v>
      </c>
      <c r="AF86">
        <f t="shared" si="32"/>
        <v>0</v>
      </c>
      <c r="AG86">
        <f t="shared" si="32"/>
        <v>-5.7779943336829436E-31</v>
      </c>
      <c r="AH86">
        <f t="shared" si="33"/>
        <v>-1.5246295774555539E-25</v>
      </c>
      <c r="AI86">
        <f t="shared" si="34"/>
        <v>-1.5246353554498875E-25</v>
      </c>
      <c r="AJ86">
        <f t="shared" si="35"/>
        <v>-0.98787363154085206</v>
      </c>
      <c r="AK86">
        <f t="shared" si="49"/>
        <v>-0.64541077260668989</v>
      </c>
      <c r="AL86">
        <f t="shared" si="26"/>
        <v>-1.6332844041475418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-3.205994706352883E-29</v>
      </c>
      <c r="AR86">
        <f t="shared" si="36"/>
        <v>-3.206006856333128E-29</v>
      </c>
      <c r="AS86">
        <f t="shared" si="36"/>
        <v>-2.0773030250083142E-4</v>
      </c>
      <c r="AT86">
        <f t="shared" si="36"/>
        <v>-1.3571713096720983E-4</v>
      </c>
      <c r="AU86">
        <f t="shared" si="23"/>
        <v>-3.4344743346804123E-4</v>
      </c>
      <c r="AW86">
        <v>83</v>
      </c>
      <c r="AX86">
        <f>IF(Z86&gt;0, (R86*SUMPRODUCT(K86:$K$98, X86:$X$98)-K86*$AZ$3)/Z86, 0)</f>
        <v>-3.5619108411244775E+32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8"/>
        <v>500000</v>
      </c>
      <c r="S87">
        <f t="shared" si="29"/>
        <v>-4.9258123353048563E+33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-8.2322802628404315</v>
      </c>
      <c r="AC87">
        <f t="shared" si="30"/>
        <v>-7.3502502346789571</v>
      </c>
      <c r="AE87">
        <f t="shared" si="31"/>
        <v>0</v>
      </c>
      <c r="AF87">
        <f t="shared" si="32"/>
        <v>0</v>
      </c>
      <c r="AG87">
        <f t="shared" si="32"/>
        <v>-3.730476180546601E-32</v>
      </c>
      <c r="AH87">
        <f t="shared" si="33"/>
        <v>-1.0694333544582908E-26</v>
      </c>
      <c r="AI87">
        <f t="shared" si="34"/>
        <v>-1.0694370849344714E-26</v>
      </c>
      <c r="AJ87">
        <f t="shared" si="35"/>
        <v>-0.88203002816147436</v>
      </c>
      <c r="AK87">
        <f t="shared" si="49"/>
        <v>-0.57625961839883022</v>
      </c>
      <c r="AL87">
        <f t="shared" si="26"/>
        <v>-1.4582896465603046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-2.0078633969573159E-30</v>
      </c>
      <c r="AR87">
        <f t="shared" si="36"/>
        <v>-2.007870400934277E-30</v>
      </c>
      <c r="AS87">
        <f t="shared" si="36"/>
        <v>-1.6560132533548409E-4</v>
      </c>
      <c r="AT87">
        <f t="shared" si="36"/>
        <v>-1.0819286588584967E-4</v>
      </c>
      <c r="AU87">
        <f t="shared" si="23"/>
        <v>-2.7379419122133374E-4</v>
      </c>
      <c r="AW87">
        <v>84</v>
      </c>
      <c r="AX87">
        <f>IF(Z87&gt;0, (R87*SUMPRODUCT(K87:$K$98, X87:$X$98)-K87*$AZ$3)/Z87, 0)</f>
        <v>-4.9258123353048563E+33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8"/>
        <v>500000</v>
      </c>
      <c r="S88">
        <f t="shared" si="29"/>
        <v>-7.407065062410363E+34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-7.3502502346789571</v>
      </c>
      <c r="AC88">
        <f t="shared" si="30"/>
        <v>-6.562723423820497</v>
      </c>
      <c r="AE88">
        <f t="shared" si="31"/>
        <v>0</v>
      </c>
      <c r="AF88">
        <f t="shared" si="32"/>
        <v>0</v>
      </c>
      <c r="AG88">
        <f t="shared" si="32"/>
        <v>-2.2150215262470284E-33</v>
      </c>
      <c r="AH88">
        <f t="shared" si="33"/>
        <v>-6.9433385322328637E-28</v>
      </c>
      <c r="AI88">
        <f t="shared" si="34"/>
        <v>-6.9433606824481262E-28</v>
      </c>
      <c r="AJ88">
        <f t="shared" si="35"/>
        <v>-0.7875268108584601</v>
      </c>
      <c r="AK88">
        <f t="shared" si="49"/>
        <v>-0.51451751642752708</v>
      </c>
      <c r="AL88">
        <f t="shared" si="26"/>
        <v>-1.3020443272859872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-1.1639404337549106E-31</v>
      </c>
      <c r="AR88">
        <f t="shared" si="36"/>
        <v>-1.1639441468867188E-31</v>
      </c>
      <c r="AS88">
        <f t="shared" si="36"/>
        <v>-1.3201636267178273E-4</v>
      </c>
      <c r="AT88">
        <f t="shared" si="36"/>
        <v>-8.6250690278898029E-5</v>
      </c>
      <c r="AU88">
        <f t="shared" si="23"/>
        <v>-2.1826705295068078E-4</v>
      </c>
      <c r="AW88">
        <v>85</v>
      </c>
      <c r="AX88">
        <f>IF(Z88&gt;0, (R88*SUMPRODUCT(K88:$K$98, X88:$X$98)-K88*$AZ$3)/Z88, 0)</f>
        <v>-7.407065062410363E+34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-6.562723423820497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-4.4300430524940565E-29</v>
      </c>
      <c r="AI89">
        <f t="shared" si="34"/>
        <v>-4.4300430524940565E-29</v>
      </c>
      <c r="AJ89">
        <f t="shared" si="35"/>
        <v>-6.562723423820497</v>
      </c>
      <c r="AK89">
        <f t="shared" si="49"/>
        <v>-0.45939063966743482</v>
      </c>
      <c r="AL89">
        <f t="shared" si="26"/>
        <v>-7.0221140634879315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-6.6305925149591287E-33</v>
      </c>
      <c r="AR89">
        <f t="shared" si="36"/>
        <v>-6.6305925149591287E-33</v>
      </c>
      <c r="AS89">
        <f t="shared" si="36"/>
        <v>-9.8226460321266845E-4</v>
      </c>
      <c r="AT89">
        <f t="shared" si="36"/>
        <v>-6.8758522224886796E-5</v>
      </c>
      <c r="AU89">
        <f t="shared" si="23"/>
        <v>-1.0510231254375552E-3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74374.697107287953</v>
      </c>
      <c r="AO91" s="8">
        <f t="shared" si="50"/>
        <v>-7437.4697107287957</v>
      </c>
      <c r="AP91" s="8">
        <f t="shared" si="50"/>
        <v>-439.91679612122192</v>
      </c>
      <c r="AQ91" s="8">
        <f t="shared" si="50"/>
        <v>-39149.091399805351</v>
      </c>
      <c r="AR91" s="8">
        <f t="shared" si="50"/>
        <v>27348.219200632579</v>
      </c>
      <c r="AS91" s="8">
        <f t="shared" si="50"/>
        <v>-9944.0646747044175</v>
      </c>
      <c r="AT91" s="8">
        <f t="shared" si="50"/>
        <v>3223.0560462948738</v>
      </c>
      <c r="AU91" s="8">
        <f t="shared" si="50"/>
        <v>20627.210572223041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587D2-188B-45D6-A6AB-13C8C64E537D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'S.45.04.D'!C3*(1+C12)</f>
        <v>170928.43189312186</v>
      </c>
      <c r="K3">
        <v>1</v>
      </c>
      <c r="L3" s="2">
        <v>0</v>
      </c>
      <c r="O3">
        <f>$C$3</f>
        <v>170928.43189312186</v>
      </c>
      <c r="P3">
        <f>O3*C5</f>
        <v>17092.843189312185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170928.43189312186</v>
      </c>
      <c r="AF3">
        <f t="shared" ref="AF3:AG34" si="4">-$Z3*P3</f>
        <v>-17092.843189312185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153635.58870380968</v>
      </c>
      <c r="AJ3">
        <f t="shared" ref="AJ3:AJ66" si="7">AB3-AC3</f>
        <v>0</v>
      </c>
      <c r="AL3">
        <f t="shared" ref="AL3:AL34" si="8">SUM(AI3:AK3)</f>
        <v>153635.58870380968</v>
      </c>
      <c r="AN3">
        <f t="shared" ref="AN3:AU34" si="9">AE3*$K3</f>
        <v>170928.43189312186</v>
      </c>
      <c r="AO3">
        <f t="shared" si="9"/>
        <v>-17092.843189312185</v>
      </c>
      <c r="AP3">
        <f t="shared" si="9"/>
        <v>-200</v>
      </c>
      <c r="AQ3">
        <f t="shared" si="9"/>
        <v>0</v>
      </c>
      <c r="AR3">
        <f t="shared" si="9"/>
        <v>153635.58870380968</v>
      </c>
      <c r="AS3">
        <f t="shared" si="9"/>
        <v>0</v>
      </c>
      <c r="AT3">
        <f t="shared" si="9"/>
        <v>0</v>
      </c>
      <c r="AU3">
        <f t="shared" si="9"/>
        <v>153635.58870380968</v>
      </c>
      <c r="AW3">
        <v>0</v>
      </c>
      <c r="AX3">
        <f>IF(Z3&gt;0, (R3*SUMPRODUCT(K3:$K$98, X3:$X$98)-K3*$AZ$3)/Z3, 0)</f>
        <v>0</v>
      </c>
      <c r="AZ3">
        <f>C6*ABS(SUMPRODUCT(X4:X79, K4:K79))/1</f>
        <v>95206.053395718627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500000</v>
      </c>
      <c r="S4">
        <f t="shared" si="1"/>
        <v>6465.9327962332054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6386.1509834426397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-1169.3969999999999</v>
      </c>
      <c r="AI4">
        <f t="shared" si="6"/>
        <v>-1169.3969999999999</v>
      </c>
      <c r="AJ4">
        <f t="shared" si="7"/>
        <v>-6386.1509834426397</v>
      </c>
      <c r="AK4">
        <f>G4*SUM(AB4, AE4:AF4)</f>
        <v>0</v>
      </c>
      <c r="AL4">
        <f t="shared" si="8"/>
        <v>-7555.5479834426396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-1090.9571788413098</v>
      </c>
      <c r="AR4">
        <f t="shared" si="9"/>
        <v>-1090.9571788413098</v>
      </c>
      <c r="AS4">
        <f t="shared" si="9"/>
        <v>-5957.7861586366635</v>
      </c>
      <c r="AT4">
        <f t="shared" si="9"/>
        <v>0</v>
      </c>
      <c r="AU4">
        <f t="shared" si="9"/>
        <v>-7048.743337477973</v>
      </c>
      <c r="AW4">
        <v>1</v>
      </c>
      <c r="AX4">
        <f>IF(Z4&gt;0, (R4*SUMPRODUCT(K4:$K$98, X4:$X$98)-K4*$AZ$3)/Z4, 0)</f>
        <v>6465.9327962332054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500000</v>
      </c>
      <c r="S5">
        <f t="shared" si="1"/>
        <v>13024.997917436864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6386.1509834426397</v>
      </c>
      <c r="AC5">
        <f t="shared" si="2"/>
        <v>12703.636627256783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-1228.6248610726439</v>
      </c>
      <c r="AI5">
        <f t="shared" si="6"/>
        <v>-1253.0080446780903</v>
      </c>
      <c r="AJ5">
        <f t="shared" si="7"/>
        <v>-6317.4856438141433</v>
      </c>
      <c r="AK5">
        <f>G5*SUM(AB5, AE5:AF5)</f>
        <v>261.83219032114823</v>
      </c>
      <c r="AL5">
        <f t="shared" si="8"/>
        <v>-7308.6614981710854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-1050.6069694147905</v>
      </c>
      <c r="AR5">
        <f t="shared" si="9"/>
        <v>-1071.4572252121848</v>
      </c>
      <c r="AS5">
        <f t="shared" si="9"/>
        <v>-5402.1326255554195</v>
      </c>
      <c r="AT5">
        <f t="shared" si="9"/>
        <v>223.89480522832559</v>
      </c>
      <c r="AU5">
        <f t="shared" si="9"/>
        <v>-6249.6950455392789</v>
      </c>
      <c r="AW5">
        <v>2</v>
      </c>
      <c r="AX5">
        <f>IF(Z5&gt;0, (R5*SUMPRODUCT(K5:$K$98, X5:$X$98)-K5*$AZ$3)/Z5, 0)</f>
        <v>13024.997917436864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500000</v>
      </c>
      <c r="S6">
        <f t="shared" si="1"/>
        <v>20375.983399416073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12703.636627256783</v>
      </c>
      <c r="AC6">
        <f t="shared" si="2"/>
        <v>19621.584791332134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-1298.9911863875659</v>
      </c>
      <c r="AI6">
        <f t="shared" si="6"/>
        <v>-1323.0655885976385</v>
      </c>
      <c r="AJ6">
        <f t="shared" si="7"/>
        <v>-6917.9481640753511</v>
      </c>
      <c r="AK6">
        <f>G6*SUM(AB6, AE6:AF6)</f>
        <v>743.16274269452185</v>
      </c>
      <c r="AL6">
        <f t="shared" si="8"/>
        <v>-7497.8510099784671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-1002.0548293781876</v>
      </c>
      <c r="AR6">
        <f t="shared" si="9"/>
        <v>-1020.6260646966376</v>
      </c>
      <c r="AS6">
        <f t="shared" si="9"/>
        <v>-5336.5745971515753</v>
      </c>
      <c r="AT6">
        <f t="shared" si="9"/>
        <v>573.28319324623965</v>
      </c>
      <c r="AU6">
        <f t="shared" si="9"/>
        <v>-5783.9174686019733</v>
      </c>
      <c r="AW6">
        <v>3</v>
      </c>
      <c r="AX6">
        <f>IF(Z6&gt;0, (R6*SUMPRODUCT(K6:$K$98, X6:$X$98)-K6*$AZ$3)/Z6, 0)</f>
        <v>20375.983399416073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500000</v>
      </c>
      <c r="S7">
        <f t="shared" si="1"/>
        <v>26553.569602388136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19621.584791332134</v>
      </c>
      <c r="AC7">
        <f t="shared" si="2"/>
        <v>25241.48595467757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-1379.5152473459293</v>
      </c>
      <c r="AI7">
        <f t="shared" si="6"/>
        <v>-1403.2799297715337</v>
      </c>
      <c r="AJ7">
        <f t="shared" si="7"/>
        <v>-5619.9011633454356</v>
      </c>
      <c r="AK7">
        <f>G7*SUM(AB7, AE7:AF7)</f>
        <v>963.4198132544077</v>
      </c>
      <c r="AL7">
        <f t="shared" si="8"/>
        <v>-6059.7612798625614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-968.22117879672032</v>
      </c>
      <c r="AR7">
        <f t="shared" si="9"/>
        <v>-984.90056590470385</v>
      </c>
      <c r="AS7">
        <f t="shared" si="9"/>
        <v>-3944.3618615770956</v>
      </c>
      <c r="AT7">
        <f t="shared" si="9"/>
        <v>676.18206399670737</v>
      </c>
      <c r="AU7">
        <f t="shared" si="9"/>
        <v>-4253.0803634850918</v>
      </c>
      <c r="AW7">
        <v>4</v>
      </c>
      <c r="AX7">
        <f>IF(Z7&gt;0, (R7*SUMPRODUCT(K7:$K$98, X7:$X$98)-K7*$AZ$3)/Z7, 0)</f>
        <v>26553.569602388136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500000</v>
      </c>
      <c r="S8">
        <f t="shared" si="1"/>
        <v>30656.947482253883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25241.48595467757</v>
      </c>
      <c r="AC8">
        <f t="shared" si="2"/>
        <v>28720.509829032053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-2123.0744644355514</v>
      </c>
      <c r="AI8">
        <f t="shared" si="6"/>
        <v>-2146.4953463136781</v>
      </c>
      <c r="AJ8">
        <f t="shared" si="7"/>
        <v>-3479.0238743544833</v>
      </c>
      <c r="AK8">
        <f t="shared" ref="AK8:AK71" si="22">G8*SUM(AB8:AB8, AE8:AF8)</f>
        <v>537.64365083463224</v>
      </c>
      <c r="AL8">
        <f t="shared" si="8"/>
        <v>-5087.875569833529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-1390.9201383674338</v>
      </c>
      <c r="AR8">
        <f t="shared" si="9"/>
        <v>-1406.2641956806906</v>
      </c>
      <c r="AS8">
        <f t="shared" si="9"/>
        <v>-2279.2626682490245</v>
      </c>
      <c r="AT8">
        <f t="shared" si="9"/>
        <v>352.23417441935885</v>
      </c>
      <c r="AU8">
        <f t="shared" si="9"/>
        <v>-3333.292689510356</v>
      </c>
      <c r="AW8">
        <v>5</v>
      </c>
      <c r="AX8">
        <f>IF(Z8&gt;0, (R8*SUMPRODUCT(K8:$K$98, X8:$X$98)-K8*$AZ$3)/Z8, 0)</f>
        <v>30656.947482253883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500000</v>
      </c>
      <c r="S9">
        <f t="shared" si="1"/>
        <v>33236.262745722648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28720.509829032053</v>
      </c>
      <c r="AC9">
        <f t="shared" si="2"/>
        <v>30631.692182030562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-2916.1241658751642</v>
      </c>
      <c r="AI9">
        <f t="shared" si="6"/>
        <v>-2939.1650327262159</v>
      </c>
      <c r="AJ9">
        <f t="shared" si="7"/>
        <v>-1911.1823529985086</v>
      </c>
      <c r="AK9">
        <f t="shared" si="22"/>
        <v>169.45100799128912</v>
      </c>
      <c r="AL9">
        <f t="shared" si="8"/>
        <v>-4680.8963777334357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-1809.3400242158764</v>
      </c>
      <c r="AR9">
        <f t="shared" si="9"/>
        <v>-1823.6359732958517</v>
      </c>
      <c r="AS9">
        <f t="shared" si="9"/>
        <v>-1185.8132672541726</v>
      </c>
      <c r="AT9">
        <f t="shared" si="9"/>
        <v>105.13766680108115</v>
      </c>
      <c r="AU9">
        <f t="shared" si="9"/>
        <v>-2904.3115737489434</v>
      </c>
      <c r="AW9">
        <v>6</v>
      </c>
      <c r="AX9">
        <f>IF(Z9&gt;0, (R9*SUMPRODUCT(K9:$K$98, X9:$X$98)-K9*$AZ$3)/Z9, 0)</f>
        <v>33236.262745722648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500000</v>
      </c>
      <c r="S10">
        <f t="shared" si="1"/>
        <v>35200.213186352266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30631.692182030562</v>
      </c>
      <c r="AC10">
        <f t="shared" si="2"/>
        <v>31854.10778793701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-3738.7820184836764</v>
      </c>
      <c r="AI10">
        <f t="shared" si="6"/>
        <v>-3761.4055375652933</v>
      </c>
      <c r="AJ10">
        <f t="shared" si="7"/>
        <v>-1222.415605906448</v>
      </c>
      <c r="AK10">
        <f t="shared" si="22"/>
        <v>125.58993794632531</v>
      </c>
      <c r="AL10">
        <f t="shared" si="8"/>
        <v>-4858.231205525416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-2200.70844669287</v>
      </c>
      <c r="AR10">
        <f t="shared" si="9"/>
        <v>-2214.0250212593178</v>
      </c>
      <c r="AS10">
        <f t="shared" si="9"/>
        <v>-719.53388456130131</v>
      </c>
      <c r="AT10">
        <f t="shared" si="9"/>
        <v>73.924298312048862</v>
      </c>
      <c r="AU10">
        <f t="shared" si="9"/>
        <v>-2859.6346075085698</v>
      </c>
      <c r="AW10">
        <v>7</v>
      </c>
      <c r="AX10">
        <f>IF(Z10&gt;0, (R10*SUMPRODUCT(K10:$K$98, X10:$X$98)-K10*$AZ$3)/Z10, 0)</f>
        <v>35200.213186352266</v>
      </c>
    </row>
    <row r="11" spans="1:52" x14ac:dyDescent="0.25">
      <c r="A11" t="s">
        <v>33</v>
      </c>
      <c r="C11" s="12">
        <f>AU81</f>
        <v>46769.520527248096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500000</v>
      </c>
      <c r="S11">
        <f t="shared" si="1"/>
        <v>36594.076846552933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31854.10778793701</v>
      </c>
      <c r="AC11">
        <f t="shared" si="2"/>
        <v>32443.676700738066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-4654.3107898493035</v>
      </c>
      <c r="AI11">
        <f t="shared" si="6"/>
        <v>-4676.4753582006115</v>
      </c>
      <c r="AJ11">
        <f t="shared" si="7"/>
        <v>-589.56891280105629</v>
      </c>
      <c r="AK11">
        <f t="shared" si="22"/>
        <v>76.449858691048817</v>
      </c>
      <c r="AL11">
        <f t="shared" si="8"/>
        <v>-5189.5944123106192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-2603.1962225962388</v>
      </c>
      <c r="AR11">
        <f t="shared" si="9"/>
        <v>-2615.5930571036029</v>
      </c>
      <c r="AS11">
        <f t="shared" si="9"/>
        <v>-329.75098485281285</v>
      </c>
      <c r="AT11">
        <f t="shared" si="9"/>
        <v>42.759066239536224</v>
      </c>
      <c r="AU11">
        <f t="shared" si="9"/>
        <v>-2902.5849757168799</v>
      </c>
      <c r="AW11">
        <v>8</v>
      </c>
      <c r="AX11">
        <f>IF(Z11&gt;0, (R11*SUMPRODUCT(K11:$K$98, X11:$X$98)-K11*$AZ$3)/Z11, 0)</f>
        <v>36594.076846552933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500000</v>
      </c>
      <c r="S12">
        <f t="shared" si="1"/>
        <v>37496.377632006413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32443.676700738066</v>
      </c>
      <c r="AC12">
        <f t="shared" si="2"/>
        <v>32487.018920317059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-5656.3552872826494</v>
      </c>
      <c r="AI12">
        <f t="shared" si="6"/>
        <v>-5678.0153921860801</v>
      </c>
      <c r="AJ12">
        <f t="shared" si="7"/>
        <v>-43.342219578993536</v>
      </c>
      <c r="AK12">
        <f t="shared" si="22"/>
        <v>74.620456411697546</v>
      </c>
      <c r="AL12">
        <f t="shared" si="8"/>
        <v>-5646.7371553533758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-3006.4129662236269</v>
      </c>
      <c r="AR12">
        <f t="shared" si="9"/>
        <v>-3017.9255422419415</v>
      </c>
      <c r="AS12">
        <f t="shared" si="9"/>
        <v>-23.036850464497061</v>
      </c>
      <c r="AT12">
        <f t="shared" si="9"/>
        <v>39.661565850724138</v>
      </c>
      <c r="AU12">
        <f t="shared" si="9"/>
        <v>-3001.3008268557141</v>
      </c>
      <c r="AW12">
        <v>9</v>
      </c>
      <c r="AX12">
        <f>IF(Z12&gt;0, (R12*SUMPRODUCT(K12:$K$98, X12:$X$98)-K12*$AZ$3)/Z12, 0)</f>
        <v>37496.377632006413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500000</v>
      </c>
      <c r="S13">
        <f t="shared" si="1"/>
        <v>37879.234129973775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32487.018920317059</v>
      </c>
      <c r="AC13">
        <f t="shared" si="2"/>
        <v>31981.896385014643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-6714.0182394885815</v>
      </c>
      <c r="AI13">
        <f t="shared" si="6"/>
        <v>-6735.126042431004</v>
      </c>
      <c r="AJ13">
        <f t="shared" si="7"/>
        <v>505.12253530241651</v>
      </c>
      <c r="AK13">
        <f t="shared" si="22"/>
        <v>64.974037840634125</v>
      </c>
      <c r="AL13">
        <f t="shared" si="8"/>
        <v>-6165.0294692879534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-3392.1787728343693</v>
      </c>
      <c r="AR13">
        <f t="shared" si="9"/>
        <v>-3402.843242087868</v>
      </c>
      <c r="AS13">
        <f t="shared" si="9"/>
        <v>255.20722178789526</v>
      </c>
      <c r="AT13">
        <f t="shared" si="9"/>
        <v>32.827368661590747</v>
      </c>
      <c r="AU13">
        <f t="shared" si="9"/>
        <v>-3114.8086516383819</v>
      </c>
      <c r="AW13">
        <v>10</v>
      </c>
      <c r="AX13">
        <f>IF(Z13&gt;0, (R13*SUMPRODUCT(K13:$K$98, X13:$X$98)-K13*$AZ$3)/Z13, 0)</f>
        <v>37879.234129973775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500000</v>
      </c>
      <c r="S14">
        <f t="shared" si="1"/>
        <v>37747.244353678456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31981.896385014643</v>
      </c>
      <c r="AC14">
        <f t="shared" si="2"/>
        <v>30958.675667998832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-7855.8793026835774</v>
      </c>
      <c r="AI14">
        <f t="shared" si="6"/>
        <v>-7876.3832336314417</v>
      </c>
      <c r="AJ14">
        <f t="shared" si="7"/>
        <v>1023.2207170158108</v>
      </c>
      <c r="AK14">
        <f t="shared" si="22"/>
        <v>57.567413493026358</v>
      </c>
      <c r="AL14">
        <f t="shared" si="8"/>
        <v>-6795.595103122605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-3773.6172743300835</v>
      </c>
      <c r="AR14">
        <f t="shared" si="9"/>
        <v>-3783.4664567112463</v>
      </c>
      <c r="AS14">
        <f t="shared" si="9"/>
        <v>491.5100174546053</v>
      </c>
      <c r="AT14">
        <f t="shared" si="9"/>
        <v>27.652841601267784</v>
      </c>
      <c r="AU14">
        <f t="shared" si="9"/>
        <v>-3264.3035976553733</v>
      </c>
      <c r="AW14">
        <v>11</v>
      </c>
      <c r="AX14">
        <f>IF(Z14&gt;0, (R14*SUMPRODUCT(K14:$K$98, X14:$X$98)-K14*$AZ$3)/Z14, 0)</f>
        <v>37747.244353678456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500000</v>
      </c>
      <c r="S15">
        <f t="shared" si="1"/>
        <v>37203.45000590272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30958.675667998832</v>
      </c>
      <c r="AC15">
        <f t="shared" si="2"/>
        <v>29532.22038220815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-9076.1962592300497</v>
      </c>
      <c r="AI15">
        <f t="shared" si="6"/>
        <v>-9096.0413410554738</v>
      </c>
      <c r="AJ15">
        <f t="shared" si="7"/>
        <v>1426.455285790682</v>
      </c>
      <c r="AK15">
        <f t="shared" si="22"/>
        <v>126.93057023879523</v>
      </c>
      <c r="AL15">
        <f t="shared" si="8"/>
        <v>-7542.6554850259963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-4136.043654101929</v>
      </c>
      <c r="AR15">
        <f t="shared" si="9"/>
        <v>-4145.0871038472678</v>
      </c>
      <c r="AS15">
        <f t="shared" si="9"/>
        <v>650.03897713811682</v>
      </c>
      <c r="AT15">
        <f t="shared" si="9"/>
        <v>57.842554805248788</v>
      </c>
      <c r="AU15">
        <f t="shared" si="9"/>
        <v>-3437.2055719039022</v>
      </c>
      <c r="AW15">
        <v>12</v>
      </c>
      <c r="AX15">
        <f>IF(Z15&gt;0, (R15*SUMPRODUCT(K15:$K$98, X15:$X$98)-K15*$AZ$3)/Z15, 0)</f>
        <v>37203.45000590272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500000</v>
      </c>
      <c r="S16">
        <f t="shared" si="1"/>
        <v>36243.070849748612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29532.22038220815</v>
      </c>
      <c r="AC16">
        <f t="shared" si="2"/>
        <v>27739.681453841604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-10243.173533847281</v>
      </c>
      <c r="AI16">
        <f t="shared" si="6"/>
        <v>-10262.308006177758</v>
      </c>
      <c r="AJ16">
        <f t="shared" si="7"/>
        <v>1792.5389283665463</v>
      </c>
      <c r="AK16">
        <f t="shared" si="22"/>
        <v>209.67876471367788</v>
      </c>
      <c r="AL16">
        <f t="shared" si="8"/>
        <v>-8260.0903130975348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-4415.701353368484</v>
      </c>
      <c r="AR16">
        <f t="shared" si="9"/>
        <v>-4423.9499801330785</v>
      </c>
      <c r="AS16">
        <f t="shared" si="9"/>
        <v>772.7406497408914</v>
      </c>
      <c r="AT16">
        <f t="shared" si="9"/>
        <v>90.389838857983719</v>
      </c>
      <c r="AU16">
        <f t="shared" si="9"/>
        <v>-3560.8194915342037</v>
      </c>
      <c r="AW16">
        <v>13</v>
      </c>
      <c r="AX16">
        <f>IF(Z16&gt;0, (R16*SUMPRODUCT(K16:$K$98, X16:$X$98)-K16*$AZ$3)/Z16, 0)</f>
        <v>36243.070849748612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500000</v>
      </c>
      <c r="S17">
        <f t="shared" si="1"/>
        <v>35084.009175209925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27739.681453841604</v>
      </c>
      <c r="AC17">
        <f t="shared" si="2"/>
        <v>25785.426698942902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-11381.364771586646</v>
      </c>
      <c r="AI17">
        <f t="shared" si="6"/>
        <v>-11399.738830955239</v>
      </c>
      <c r="AJ17">
        <f t="shared" si="7"/>
        <v>1954.2547548987022</v>
      </c>
      <c r="AK17">
        <f t="shared" si="22"/>
        <v>382.80760406301414</v>
      </c>
      <c r="AL17">
        <f t="shared" si="8"/>
        <v>-9062.6764719935218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-4612.108541659657</v>
      </c>
      <c r="AR17">
        <f t="shared" si="9"/>
        <v>-4619.5543232385417</v>
      </c>
      <c r="AS17">
        <f t="shared" si="9"/>
        <v>791.9291955344994</v>
      </c>
      <c r="AT17">
        <f t="shared" si="9"/>
        <v>155.12640671345119</v>
      </c>
      <c r="AU17">
        <f t="shared" si="9"/>
        <v>-3672.4987209905912</v>
      </c>
      <c r="AW17">
        <v>14</v>
      </c>
      <c r="AX17">
        <f>IF(Z17&gt;0, (R17*SUMPRODUCT(K17:$K$98, X17:$X$98)-K17*$AZ$3)/Z17, 0)</f>
        <v>35084.009175209925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500000</v>
      </c>
      <c r="S18">
        <f t="shared" si="1"/>
        <v>33806.051997683142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25785.426698942902</v>
      </c>
      <c r="AC18">
        <f t="shared" si="2"/>
        <v>23751.123127825551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-12521.298946564795</v>
      </c>
      <c r="AI18">
        <f t="shared" si="6"/>
        <v>-12538.863200392374</v>
      </c>
      <c r="AJ18">
        <f t="shared" si="7"/>
        <v>2034.3035711173507</v>
      </c>
      <c r="AK18">
        <f t="shared" si="22"/>
        <v>556.96521669716674</v>
      </c>
      <c r="AL18">
        <f t="shared" si="8"/>
        <v>-9947.5944125778569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-4735.0204208008563</v>
      </c>
      <c r="AR18">
        <f t="shared" si="9"/>
        <v>-4741.6624713504552</v>
      </c>
      <c r="AS18">
        <f t="shared" si="9"/>
        <v>769.28671637469529</v>
      </c>
      <c r="AT18">
        <f t="shared" si="9"/>
        <v>210.62045447452422</v>
      </c>
      <c r="AU18">
        <f t="shared" si="9"/>
        <v>-3761.7553005012355</v>
      </c>
      <c r="AW18">
        <v>15</v>
      </c>
      <c r="AX18">
        <f>IF(Z18&gt;0, (R18*SUMPRODUCT(K18:$K$98, X18:$X$98)-K18*$AZ$3)/Z18, 0)</f>
        <v>33806.051997683142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500000</v>
      </c>
      <c r="S19">
        <f t="shared" si="1"/>
        <v>32102.912043054312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23751.123127825551</v>
      </c>
      <c r="AC19">
        <f t="shared" si="2"/>
        <v>21443.601517473515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-13790.039236837092</v>
      </c>
      <c r="AI19">
        <f t="shared" si="6"/>
        <v>-13806.738346164553</v>
      </c>
      <c r="AJ19">
        <f t="shared" si="7"/>
        <v>2307.5216103520361</v>
      </c>
      <c r="AK19">
        <f t="shared" si="22"/>
        <v>529.65004575050978</v>
      </c>
      <c r="AL19">
        <f t="shared" si="8"/>
        <v>-10969.566690062007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-4863.1948195452869</v>
      </c>
      <c r="AR19">
        <f t="shared" si="9"/>
        <v>-4869.0839269348726</v>
      </c>
      <c r="AS19">
        <f t="shared" si="9"/>
        <v>813.77050120900901</v>
      </c>
      <c r="AT19">
        <f t="shared" si="9"/>
        <v>186.78636909060685</v>
      </c>
      <c r="AU19">
        <f t="shared" si="9"/>
        <v>-3868.5270566352565</v>
      </c>
      <c r="AW19">
        <v>16</v>
      </c>
      <c r="AX19">
        <f>IF(Z19&gt;0, (R19*SUMPRODUCT(K19:$K$98, X19:$X$98)-K19*$AZ$3)/Z19, 0)</f>
        <v>32102.912043054312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500000</v>
      </c>
      <c r="S20">
        <f t="shared" si="1"/>
        <v>28999.808853365561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21443.601517473515</v>
      </c>
      <c r="AC20">
        <f t="shared" si="2"/>
        <v>18309.650992843926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-14956.646108402334</v>
      </c>
      <c r="AI20">
        <f t="shared" si="6"/>
        <v>-14972.430394331101</v>
      </c>
      <c r="AJ20">
        <f t="shared" si="7"/>
        <v>3133.9505246295885</v>
      </c>
      <c r="AK20">
        <f t="shared" si="22"/>
        <v>92.207486525136119</v>
      </c>
      <c r="AL20">
        <f t="shared" si="8"/>
        <v>-11746.272383176376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-5002.9501693384154</v>
      </c>
      <c r="AR20">
        <f t="shared" si="9"/>
        <v>-5008.2299623740919</v>
      </c>
      <c r="AS20">
        <f t="shared" si="9"/>
        <v>1048.2964024324731</v>
      </c>
      <c r="AT20">
        <f t="shared" si="9"/>
        <v>30.843108607486897</v>
      </c>
      <c r="AU20">
        <f t="shared" si="9"/>
        <v>-3929.0904513341316</v>
      </c>
      <c r="AW20">
        <v>17</v>
      </c>
      <c r="AX20">
        <f>IF(Z20&gt;0, (R20*SUMPRODUCT(K20:$K$98, X20:$X$98)-K20*$AZ$3)/Z20, 0)</f>
        <v>28999.808853365561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500000</v>
      </c>
      <c r="S21">
        <f t="shared" si="1"/>
        <v>25061.757530029241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18309.650992843926</v>
      </c>
      <c r="AC21">
        <f t="shared" si="2"/>
        <v>14869.328982467159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-15875.105868829225</v>
      </c>
      <c r="AI21">
        <f t="shared" si="6"/>
        <v>-15889.938556605262</v>
      </c>
      <c r="AJ21">
        <f t="shared" si="7"/>
        <v>3440.3220103767671</v>
      </c>
      <c r="AK21">
        <f t="shared" si="22"/>
        <v>29.295441588550283</v>
      </c>
      <c r="AL21">
        <f t="shared" si="8"/>
        <v>-12420.321104639945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-5049.61203351106</v>
      </c>
      <c r="AR21">
        <f t="shared" si="9"/>
        <v>-5054.3300693655638</v>
      </c>
      <c r="AS21">
        <f t="shared" si="9"/>
        <v>1094.3102720884515</v>
      </c>
      <c r="AT21">
        <f t="shared" si="9"/>
        <v>9.3184017539703881</v>
      </c>
      <c r="AU21">
        <f t="shared" si="9"/>
        <v>-3950.7013955231419</v>
      </c>
      <c r="AW21">
        <v>18</v>
      </c>
      <c r="AX21">
        <f>IF(Z21&gt;0, (R21*SUMPRODUCT(K21:$K$98, X21:$X$98)-K21*$AZ$3)/Z21, 0)</f>
        <v>25061.757530029241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500000</v>
      </c>
      <c r="S22">
        <f t="shared" si="1"/>
        <v>21351.04214337848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14869.328982467159</v>
      </c>
      <c r="AC22">
        <f t="shared" si="2"/>
        <v>11827.306018185725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-16714.648224872115</v>
      </c>
      <c r="AI22">
        <f t="shared" si="6"/>
        <v>-16728.496853359149</v>
      </c>
      <c r="AJ22">
        <f t="shared" si="7"/>
        <v>3042.0229642814338</v>
      </c>
      <c r="AK22">
        <f t="shared" si="22"/>
        <v>312.25590863181037</v>
      </c>
      <c r="AL22">
        <f t="shared" si="8"/>
        <v>-13374.217980445905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-4964.198648345</v>
      </c>
      <c r="AR22">
        <f t="shared" si="9"/>
        <v>-4968.3116480259905</v>
      </c>
      <c r="AS22">
        <f t="shared" si="9"/>
        <v>903.47137937662967</v>
      </c>
      <c r="AT22">
        <f t="shared" si="9"/>
        <v>92.739035767510615</v>
      </c>
      <c r="AU22">
        <f t="shared" si="9"/>
        <v>-3972.1012328818501</v>
      </c>
      <c r="AW22">
        <v>19</v>
      </c>
      <c r="AX22">
        <f>IF(Z22&gt;0, (R22*SUMPRODUCT(K22:$K$98, X22:$X$98)-K22*$AZ$3)/Z22, 0)</f>
        <v>21351.04214337848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500000</v>
      </c>
      <c r="S23">
        <f t="shared" si="1"/>
        <v>19260.44653506246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11827.306018185725</v>
      </c>
      <c r="AC23">
        <f t="shared" si="2"/>
        <v>9892.6683395031214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-17389.786217886387</v>
      </c>
      <c r="AI23">
        <f t="shared" si="6"/>
        <v>-17402.626870777654</v>
      </c>
      <c r="AJ23">
        <f t="shared" si="7"/>
        <v>1934.637678682604</v>
      </c>
      <c r="AK23">
        <f t="shared" si="22"/>
        <v>827.91142127300088</v>
      </c>
      <c r="AL23">
        <f t="shared" si="8"/>
        <v>-14640.07777082205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-4611.3504794268028</v>
      </c>
      <c r="AR23">
        <f t="shared" si="9"/>
        <v>-4614.7555098351349</v>
      </c>
      <c r="AS23">
        <f t="shared" si="9"/>
        <v>513.01909496357837</v>
      </c>
      <c r="AT23">
        <f t="shared" si="9"/>
        <v>219.54207381131368</v>
      </c>
      <c r="AU23">
        <f t="shared" si="9"/>
        <v>-3882.1943410602435</v>
      </c>
      <c r="AW23">
        <v>20</v>
      </c>
      <c r="AX23">
        <f>IF(Z23&gt;0, (R23*SUMPRODUCT(K23:$K$98, X23:$X$98)-K23*$AZ$3)/Z23, 0)</f>
        <v>19260.44653506246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500000</v>
      </c>
      <c r="S24">
        <f t="shared" si="1"/>
        <v>16900.099565694236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9892.6683395031214</v>
      </c>
      <c r="AC24">
        <f t="shared" si="2"/>
        <v>7986.2830115606193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-17965.756804479104</v>
      </c>
      <c r="AI24">
        <f t="shared" si="6"/>
        <v>-17977.570763001237</v>
      </c>
      <c r="AJ24">
        <f t="shared" si="7"/>
        <v>1906.385327942502</v>
      </c>
      <c r="AK24">
        <f t="shared" si="22"/>
        <v>692.48678376521855</v>
      </c>
      <c r="AL24">
        <f t="shared" si="8"/>
        <v>-15378.698651293516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-4253.6463756640896</v>
      </c>
      <c r="AR24">
        <f t="shared" si="9"/>
        <v>-4256.4434970098146</v>
      </c>
      <c r="AS24">
        <f t="shared" si="9"/>
        <v>451.36362075212526</v>
      </c>
      <c r="AT24">
        <f t="shared" si="9"/>
        <v>163.95601532487782</v>
      </c>
      <c r="AU24">
        <f t="shared" si="9"/>
        <v>-3641.1238609328116</v>
      </c>
      <c r="AW24">
        <v>21</v>
      </c>
      <c r="AX24">
        <f>IF(Z24&gt;0, (R24*SUMPRODUCT(K24:$K$98, X24:$X$98)-K24*$AZ$3)/Z24, 0)</f>
        <v>16900.099565694236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500000</v>
      </c>
      <c r="S25">
        <f t="shared" si="1"/>
        <v>14268.449817082537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7986.2830115606193</v>
      </c>
      <c r="AC25">
        <f t="shared" si="2"/>
        <v>6147.7840925789278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-18483.582204894396</v>
      </c>
      <c r="AI25">
        <f t="shared" si="6"/>
        <v>-18494.353844721063</v>
      </c>
      <c r="AJ25">
        <f t="shared" si="7"/>
        <v>1838.4989189816915</v>
      </c>
      <c r="AK25">
        <f t="shared" si="22"/>
        <v>559.03981080924336</v>
      </c>
      <c r="AL25">
        <f t="shared" si="8"/>
        <v>-16096.815114930128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-3907.3650396808853</v>
      </c>
      <c r="AR25">
        <f t="shared" si="9"/>
        <v>-3909.6421269041402</v>
      </c>
      <c r="AS25">
        <f t="shared" si="9"/>
        <v>388.65228189468291</v>
      </c>
      <c r="AT25">
        <f t="shared" si="9"/>
        <v>118.17907310020449</v>
      </c>
      <c r="AU25">
        <f t="shared" si="9"/>
        <v>-3402.8107719092532</v>
      </c>
      <c r="AW25">
        <v>22</v>
      </c>
      <c r="AX25">
        <f>IF(Z25&gt;0, (R25*SUMPRODUCT(K25:$K$98, X25:$X$98)-K25*$AZ$3)/Z25, 0)</f>
        <v>14268.449817082537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500000</v>
      </c>
      <c r="S26">
        <f t="shared" si="1"/>
        <v>11301.651148223626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6147.7840925789278</v>
      </c>
      <c r="AC26">
        <f t="shared" si="2"/>
        <v>4396.80071065019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-18758.187726491473</v>
      </c>
      <c r="AI26">
        <f t="shared" si="6"/>
        <v>-18767.913740533546</v>
      </c>
      <c r="AJ26">
        <f t="shared" si="7"/>
        <v>1750.9833819287378</v>
      </c>
      <c r="AK26">
        <f t="shared" si="22"/>
        <v>430.34488648052496</v>
      </c>
      <c r="AL26">
        <f t="shared" si="8"/>
        <v>-16586.585472124283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-3540.5497255122136</v>
      </c>
      <c r="AR26">
        <f t="shared" si="9"/>
        <v>-3542.3854804822076</v>
      </c>
      <c r="AS26">
        <f t="shared" si="9"/>
        <v>330.49267992499097</v>
      </c>
      <c r="AT26">
        <f t="shared" si="9"/>
        <v>81.226261935336325</v>
      </c>
      <c r="AU26">
        <f t="shared" si="9"/>
        <v>-3130.6665386218806</v>
      </c>
      <c r="AW26">
        <v>23</v>
      </c>
      <c r="AX26">
        <f>IF(Z26&gt;0, (R26*SUMPRODUCT(K26:$K$98, X26:$X$98)-K26*$AZ$3)/Z26, 0)</f>
        <v>11301.651148223626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500000</v>
      </c>
      <c r="S27">
        <f t="shared" si="1"/>
        <v>8001.8030023150422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4396.80071065019</v>
      </c>
      <c r="AC27">
        <f t="shared" si="2"/>
        <v>2781.5917509881019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-18764.766145665308</v>
      </c>
      <c r="AI27">
        <f t="shared" si="6"/>
        <v>-18773.456661259679</v>
      </c>
      <c r="AJ27">
        <f t="shared" si="7"/>
        <v>1615.2089596620881</v>
      </c>
      <c r="AK27">
        <f t="shared" si="22"/>
        <v>307.77604974551332</v>
      </c>
      <c r="AL27">
        <f t="shared" si="8"/>
        <v>-16850.471651852076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-3162.3137336768009</v>
      </c>
      <c r="AR27">
        <f t="shared" si="9"/>
        <v>-3163.7782942582371</v>
      </c>
      <c r="AS27">
        <f t="shared" si="9"/>
        <v>272.20149914189835</v>
      </c>
      <c r="AT27">
        <f t="shared" si="9"/>
        <v>51.867655661238352</v>
      </c>
      <c r="AU27">
        <f t="shared" si="9"/>
        <v>-2839.7091394551003</v>
      </c>
      <c r="AW27">
        <v>24</v>
      </c>
      <c r="AX27">
        <f>IF(Z27&gt;0, (R27*SUMPRODUCT(K27:$K$98, X27:$X$98)-K27*$AZ$3)/Z27, 0)</f>
        <v>8001.8030023150422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500000</v>
      </c>
      <c r="S28">
        <f t="shared" si="1"/>
        <v>4360.3497881437315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2781.5917509881019</v>
      </c>
      <c r="AC28">
        <f t="shared" si="2"/>
        <v>1338.3322725346243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-18606.049221699566</v>
      </c>
      <c r="AI28">
        <f t="shared" si="6"/>
        <v>-18613.72252967691</v>
      </c>
      <c r="AJ28">
        <f t="shared" si="7"/>
        <v>1443.2594784534776</v>
      </c>
      <c r="AK28">
        <f t="shared" si="22"/>
        <v>194.71142256916715</v>
      </c>
      <c r="AL28">
        <f t="shared" si="8"/>
        <v>-16975.751628654267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-2799.612607484301</v>
      </c>
      <c r="AR28">
        <f t="shared" si="9"/>
        <v>-2800.7671937964465</v>
      </c>
      <c r="AS28">
        <f t="shared" si="9"/>
        <v>217.16418050948744</v>
      </c>
      <c r="AT28">
        <f t="shared" si="9"/>
        <v>29.29781314402274</v>
      </c>
      <c r="AU28">
        <f t="shared" si="9"/>
        <v>-2554.3052001429364</v>
      </c>
      <c r="AW28">
        <v>25</v>
      </c>
      <c r="AX28">
        <f>IF(Z28&gt;0, (R28*SUMPRODUCT(K28:$K$98, X28:$X$98)-K28*$AZ$3)/Z28, 0)</f>
        <v>4360.3497881437315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500000</v>
      </c>
      <c r="S29">
        <f t="shared" si="1"/>
        <v>275.26138414990902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1338.3322725346243</v>
      </c>
      <c r="AC29">
        <f t="shared" si="2"/>
        <v>73.589535785438784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-18259.395682643171</v>
      </c>
      <c r="AI29">
        <f t="shared" si="6"/>
        <v>-18266.079287756609</v>
      </c>
      <c r="AJ29">
        <f t="shared" si="7"/>
        <v>1264.7427367491855</v>
      </c>
      <c r="AK29">
        <f t="shared" si="22"/>
        <v>93.683259077423713</v>
      </c>
      <c r="AL29">
        <f t="shared" si="8"/>
        <v>-16907.653291929997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-2453.0824889386795</v>
      </c>
      <c r="AR29">
        <f t="shared" si="9"/>
        <v>-2453.9804066437182</v>
      </c>
      <c r="AS29">
        <f t="shared" si="9"/>
        <v>169.91352367049961</v>
      </c>
      <c r="AT29">
        <f t="shared" si="9"/>
        <v>12.586000453891623</v>
      </c>
      <c r="AU29">
        <f t="shared" si="9"/>
        <v>-2271.4808825193268</v>
      </c>
      <c r="AW29">
        <v>26</v>
      </c>
      <c r="AX29">
        <f>IF(Z29&gt;0, (R29*SUMPRODUCT(K29:$K$98, X29:$X$98)-K29*$AZ$3)/Z29, 0)</f>
        <v>275.26138414990902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500000</v>
      </c>
      <c r="S30">
        <f t="shared" si="1"/>
        <v>-4402.3735087093501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73.589535785438784</v>
      </c>
      <c r="AC30">
        <f t="shared" si="2"/>
        <v>-1009.0734257111743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-17729.768646966859</v>
      </c>
      <c r="AI30">
        <f t="shared" si="6"/>
        <v>-17735.498927596811</v>
      </c>
      <c r="AJ30">
        <f t="shared" si="7"/>
        <v>1082.6629614966132</v>
      </c>
      <c r="AK30">
        <f t="shared" si="22"/>
        <v>5.1512675049807157</v>
      </c>
      <c r="AL30">
        <f t="shared" si="8"/>
        <v>-16647.684698595214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-2126.7223655274852</v>
      </c>
      <c r="AR30">
        <f t="shared" si="9"/>
        <v>-2127.4097245234839</v>
      </c>
      <c r="AS30">
        <f t="shared" si="9"/>
        <v>129.86765819626061</v>
      </c>
      <c r="AT30">
        <f t="shared" si="9"/>
        <v>0.61790517585415017</v>
      </c>
      <c r="AU30">
        <f t="shared" si="9"/>
        <v>-1996.9241611513689</v>
      </c>
      <c r="AW30">
        <v>27</v>
      </c>
      <c r="AX30">
        <f>IF(Z30&gt;0, (R30*SUMPRODUCT(K30:$K$98, X30:$X$98)-K30*$AZ$3)/Z30, 0)</f>
        <v>-4402.3735087093501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500000</v>
      </c>
      <c r="S31">
        <f t="shared" si="1"/>
        <v>-9912.6524308295811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-1009.0734257111743</v>
      </c>
      <c r="AC31">
        <f t="shared" si="2"/>
        <v>-1912.2069274511034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-17006.718002532973</v>
      </c>
      <c r="AI31">
        <f t="shared" si="6"/>
        <v>-17011.540644456501</v>
      </c>
      <c r="AJ31">
        <f t="shared" si="7"/>
        <v>903.1335017399291</v>
      </c>
      <c r="AK31">
        <f t="shared" si="22"/>
        <v>-70.635139799782209</v>
      </c>
      <c r="AL31">
        <f t="shared" si="8"/>
        <v>-16179.042282516355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-1821.4204887951746</v>
      </c>
      <c r="AR31">
        <f t="shared" si="9"/>
        <v>-1821.936994026127</v>
      </c>
      <c r="AS31">
        <f t="shared" si="9"/>
        <v>96.725650648257712</v>
      </c>
      <c r="AT31">
        <f t="shared" si="9"/>
        <v>-7.5650275873965098</v>
      </c>
      <c r="AU31">
        <f t="shared" si="9"/>
        <v>-1732.7763709652659</v>
      </c>
      <c r="AW31">
        <v>28</v>
      </c>
      <c r="AX31">
        <f>IF(Z31&gt;0, (R31*SUMPRODUCT(K31:$K$98, X31:$X$98)-K31*$AZ$3)/Z31, 0)</f>
        <v>-9912.6524308295811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500000</v>
      </c>
      <c r="S32">
        <f t="shared" si="1"/>
        <v>-16627.011386386177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-1912.2069274511034</v>
      </c>
      <c r="AC32">
        <f t="shared" si="2"/>
        <v>-2641.1373592931018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-16065.216605092199</v>
      </c>
      <c r="AI32">
        <f t="shared" si="6"/>
        <v>-16069.187759766237</v>
      </c>
      <c r="AJ32">
        <f t="shared" si="7"/>
        <v>728.93043184199837</v>
      </c>
      <c r="AK32">
        <f t="shared" si="22"/>
        <v>-133.85448492157724</v>
      </c>
      <c r="AL32">
        <f t="shared" si="8"/>
        <v>-15474.111812845817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-1536.2371734662859</v>
      </c>
      <c r="AR32">
        <f t="shared" si="9"/>
        <v>-1536.6169153385433</v>
      </c>
      <c r="AS32">
        <f t="shared" si="9"/>
        <v>69.70401045894171</v>
      </c>
      <c r="AT32">
        <f t="shared" si="9"/>
        <v>-12.799842082834417</v>
      </c>
      <c r="AU32">
        <f t="shared" si="9"/>
        <v>-1479.7127469624361</v>
      </c>
      <c r="AW32">
        <v>29</v>
      </c>
      <c r="AX32">
        <f>IF(Z32&gt;0, (R32*SUMPRODUCT(K32:$K$98, X32:$X$98)-K32*$AZ$3)/Z32, 0)</f>
        <v>-16627.011386386177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500000</v>
      </c>
      <c r="S33">
        <f t="shared" si="1"/>
        <v>-25140.322755075642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-2641.1373592931018</v>
      </c>
      <c r="AC33">
        <f t="shared" si="2"/>
        <v>-3201.9369819083377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-14947.56033868325</v>
      </c>
      <c r="AI33">
        <f t="shared" si="6"/>
        <v>-14950.744403793613</v>
      </c>
      <c r="AJ33">
        <f t="shared" si="7"/>
        <v>560.79962261523588</v>
      </c>
      <c r="AK33">
        <f t="shared" si="22"/>
        <v>-184.87961515051714</v>
      </c>
      <c r="AL33">
        <f t="shared" si="8"/>
        <v>-14574.824396328895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-1276.2153882660537</v>
      </c>
      <c r="AR33">
        <f t="shared" si="9"/>
        <v>-1276.4872421872965</v>
      </c>
      <c r="AS33">
        <f t="shared" si="9"/>
        <v>47.880797394286127</v>
      </c>
      <c r="AT33">
        <f t="shared" si="9"/>
        <v>-15.784931084786015</v>
      </c>
      <c r="AU33">
        <f t="shared" si="9"/>
        <v>-1244.3913758777965</v>
      </c>
      <c r="AW33">
        <v>30</v>
      </c>
      <c r="AX33">
        <f>IF(Z33&gt;0, (R33*SUMPRODUCT(K33:$K$98, X33:$X$98)-K33*$AZ$3)/Z33, 0)</f>
        <v>-25140.322755075642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500000</v>
      </c>
      <c r="S34">
        <f t="shared" si="1"/>
        <v>-36458.617763038223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-3201.9369819083377</v>
      </c>
      <c r="AC34">
        <f t="shared" si="2"/>
        <v>-3607.2259854859535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-13574.347325578061</v>
      </c>
      <c r="AI34">
        <f t="shared" si="6"/>
        <v>-13576.820832671041</v>
      </c>
      <c r="AJ34">
        <f t="shared" si="7"/>
        <v>405.28900357761586</v>
      </c>
      <c r="AK34">
        <f t="shared" si="22"/>
        <v>-224.13558873358366</v>
      </c>
      <c r="AL34">
        <f t="shared" si="8"/>
        <v>-13395.667417827008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-1034.7956545396253</v>
      </c>
      <c r="AR34">
        <f t="shared" si="9"/>
        <v>-1034.9842142051398</v>
      </c>
      <c r="AS34">
        <f t="shared" si="9"/>
        <v>30.895872167979309</v>
      </c>
      <c r="AT34">
        <f t="shared" si="9"/>
        <v>-17.086238305701826</v>
      </c>
      <c r="AU34">
        <f t="shared" ref="AU34:AU79" si="23">AL34*$K34</f>
        <v>-1021.1745803428623</v>
      </c>
      <c r="AW34">
        <v>31</v>
      </c>
      <c r="AX34">
        <f>IF(Z34&gt;0, (R34*SUMPRODUCT(K34:$K$98, X34:$X$98)-K34*$AZ$3)/Z34, 0)</f>
        <v>-36458.617763038223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500000</v>
      </c>
      <c r="S35">
        <f t="shared" si="1"/>
        <v>-52204.222877248263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-3607.2259854859535</v>
      </c>
      <c r="AC35">
        <f t="shared" si="2"/>
        <v>-3864.4087965537592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-11963.024743916665</v>
      </c>
      <c r="AI35">
        <f t="shared" ref="AI35:AI66" si="25">SUM(AE35:AH35)</f>
        <v>-11964.87536470152</v>
      </c>
      <c r="AJ35">
        <f t="shared" si="7"/>
        <v>257.18281106780569</v>
      </c>
      <c r="AK35">
        <f t="shared" si="22"/>
        <v>-252.50581898401677</v>
      </c>
      <c r="AL35">
        <f t="shared" ref="AL35:AL79" si="26">SUM(AI35:AK35)</f>
        <v>-11960.198372617731</v>
      </c>
      <c r="AN35">
        <f t="shared" ref="AN35:AT66" si="27">AE35*$K35</f>
        <v>0</v>
      </c>
      <c r="AO35">
        <f t="shared" si="27"/>
        <v>0</v>
      </c>
      <c r="AP35">
        <f t="shared" si="27"/>
        <v>-0.12596069607025831</v>
      </c>
      <c r="AQ35">
        <f t="shared" si="27"/>
        <v>-814.25159394146112</v>
      </c>
      <c r="AR35">
        <f t="shared" si="27"/>
        <v>-814.37755463753138</v>
      </c>
      <c r="AS35">
        <f t="shared" si="27"/>
        <v>17.504896824090796</v>
      </c>
      <c r="AT35">
        <f t="shared" si="27"/>
        <v>-17.186561926303906</v>
      </c>
      <c r="AU35">
        <f t="shared" si="23"/>
        <v>-814.05921973974455</v>
      </c>
      <c r="AW35">
        <v>32</v>
      </c>
      <c r="AX35">
        <f>IF(Z35&gt;0, (R35*SUMPRODUCT(K35:$K$98, X35:$X$98)-K35*$AZ$3)/Z35, 0)</f>
        <v>-52204.222877248263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500000</v>
      </c>
      <c r="S36">
        <f t="shared" si="1"/>
        <v>-75272.176537200488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-3864.4087965537592</v>
      </c>
      <c r="AC36">
        <f t="shared" si="2"/>
        <v>-3984.3632088239533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-10175.917163040824</v>
      </c>
      <c r="AI36">
        <f t="shared" si="25"/>
        <v>-10177.240481759678</v>
      </c>
      <c r="AJ36">
        <f t="shared" si="7"/>
        <v>119.9544122701941</v>
      </c>
      <c r="AK36">
        <f t="shared" si="22"/>
        <v>-270.50861575876314</v>
      </c>
      <c r="AL36">
        <f t="shared" si="26"/>
        <v>-10327.794685248247</v>
      </c>
      <c r="AN36">
        <f t="shared" si="27"/>
        <v>0</v>
      </c>
      <c r="AO36">
        <f t="shared" si="27"/>
        <v>0</v>
      </c>
      <c r="AP36">
        <f t="shared" si="27"/>
        <v>-8.0419996434354588E-2</v>
      </c>
      <c r="AQ36">
        <f t="shared" si="27"/>
        <v>-618.40523398354571</v>
      </c>
      <c r="AR36">
        <f t="shared" si="27"/>
        <v>-618.48565397998016</v>
      </c>
      <c r="AS36">
        <f t="shared" si="27"/>
        <v>7.2898034839290187</v>
      </c>
      <c r="AT36">
        <f t="shared" si="27"/>
        <v>-16.43920062856273</v>
      </c>
      <c r="AU36">
        <f t="shared" si="23"/>
        <v>-627.63505112461382</v>
      </c>
      <c r="AW36">
        <v>33</v>
      </c>
      <c r="AX36">
        <f>IF(Z36&gt;0, (R36*SUMPRODUCT(K36:$K$98, X36:$X$98)-K36*$AZ$3)/Z36, 0)</f>
        <v>-75272.176537200488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500000</v>
      </c>
      <c r="S37">
        <f t="shared" si="1"/>
        <v>-110971.28839894025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-3984.3632088239533</v>
      </c>
      <c r="AC37">
        <f t="shared" si="2"/>
        <v>-3982.860244886725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-8256.2568932113718</v>
      </c>
      <c r="AI37">
        <f t="shared" si="25"/>
        <v>-8257.154165898377</v>
      </c>
      <c r="AJ37">
        <f t="shared" si="7"/>
        <v>-1.5029639372282873</v>
      </c>
      <c r="AK37">
        <f t="shared" si="22"/>
        <v>-278.90542461767677</v>
      </c>
      <c r="AL37">
        <f t="shared" si="26"/>
        <v>-8537.5625544532813</v>
      </c>
      <c r="AN37">
        <f t="shared" si="27"/>
        <v>0</v>
      </c>
      <c r="AO37">
        <f t="shared" si="27"/>
        <v>0</v>
      </c>
      <c r="AP37">
        <f t="shared" si="27"/>
        <v>-4.8686215722467625E-2</v>
      </c>
      <c r="AQ37">
        <f t="shared" si="27"/>
        <v>-447.98633680084453</v>
      </c>
      <c r="AR37">
        <f t="shared" si="27"/>
        <v>-448.03502301656698</v>
      </c>
      <c r="AS37">
        <f t="shared" si="27"/>
        <v>-8.1551157781475439E-2</v>
      </c>
      <c r="AT37">
        <f t="shared" si="27"/>
        <v>-15.133470421819432</v>
      </c>
      <c r="AU37">
        <f t="shared" si="23"/>
        <v>-463.25004459616787</v>
      </c>
      <c r="AW37">
        <v>34</v>
      </c>
      <c r="AX37">
        <f>IF(Z37&gt;0, (R37*SUMPRODUCT(K37:$K$98, X37:$X$98)-K37*$AZ$3)/Z37, 0)</f>
        <v>-110971.28839894025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500000</v>
      </c>
      <c r="S38">
        <f t="shared" si="1"/>
        <v>-169635.72376846214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-3982.860244886725</v>
      </c>
      <c r="AC38">
        <f t="shared" si="2"/>
        <v>-3877.3571192583072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-6337.5187119154625</v>
      </c>
      <c r="AI38">
        <f t="shared" si="25"/>
        <v>-6338.0901359400023</v>
      </c>
      <c r="AJ38">
        <f t="shared" si="7"/>
        <v>-105.50312562841782</v>
      </c>
      <c r="AK38">
        <f t="shared" si="22"/>
        <v>-278.80021714207078</v>
      </c>
      <c r="AL38">
        <f t="shared" si="26"/>
        <v>-6722.3934787104899</v>
      </c>
      <c r="AN38">
        <f t="shared" si="27"/>
        <v>0</v>
      </c>
      <c r="AO38">
        <f t="shared" si="27"/>
        <v>0</v>
      </c>
      <c r="AP38">
        <f t="shared" si="27"/>
        <v>-2.7683566755202779E-2</v>
      </c>
      <c r="AQ38">
        <f t="shared" si="27"/>
        <v>-307.03140713242578</v>
      </c>
      <c r="AR38">
        <f t="shared" si="27"/>
        <v>-307.05909069918096</v>
      </c>
      <c r="AS38">
        <f t="shared" si="27"/>
        <v>-5.1112706077946655</v>
      </c>
      <c r="AT38">
        <f t="shared" si="27"/>
        <v>-13.506930214977436</v>
      </c>
      <c r="AU38">
        <f t="shared" si="23"/>
        <v>-325.67729152195301</v>
      </c>
      <c r="AW38">
        <v>35</v>
      </c>
      <c r="AX38">
        <f>IF(Z38&gt;0, (R38*SUMPRODUCT(K38:$K$98, X38:$X$98)-K38*$AZ$3)/Z38, 0)</f>
        <v>-169635.72376846214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500000</v>
      </c>
      <c r="S39">
        <f t="shared" si="1"/>
        <v>-272773.38555584289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-3877.3571192583072</v>
      </c>
      <c r="AC39">
        <f t="shared" si="2"/>
        <v>-3690.201506364604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-4549.969955347322</v>
      </c>
      <c r="AI39">
        <f t="shared" si="25"/>
        <v>-4550.3081666338485</v>
      </c>
      <c r="AJ39">
        <f t="shared" si="7"/>
        <v>-187.15561289370316</v>
      </c>
      <c r="AK39">
        <f t="shared" si="22"/>
        <v>-271.41499834808155</v>
      </c>
      <c r="AL39">
        <f t="shared" si="26"/>
        <v>-5008.8787778756341</v>
      </c>
      <c r="AN39">
        <f t="shared" si="27"/>
        <v>0</v>
      </c>
      <c r="AO39">
        <f t="shared" si="27"/>
        <v>0</v>
      </c>
      <c r="AP39">
        <f t="shared" si="27"/>
        <v>-1.4629639421243894E-2</v>
      </c>
      <c r="AQ39">
        <f t="shared" si="27"/>
        <v>-196.81312385459972</v>
      </c>
      <c r="AR39">
        <f t="shared" si="27"/>
        <v>-196.82775349402095</v>
      </c>
      <c r="AS39">
        <f t="shared" si="27"/>
        <v>-8.0955877032203709</v>
      </c>
      <c r="AT39">
        <f t="shared" si="27"/>
        <v>-11.7403047075284</v>
      </c>
      <c r="AU39">
        <f t="shared" si="23"/>
        <v>-216.66364590476977</v>
      </c>
      <c r="AW39">
        <v>36</v>
      </c>
      <c r="AX39">
        <f>IF(Z39&gt;0, (R39*SUMPRODUCT(K39:$K$98, X39:$X$98)-K39*$AZ$3)/Z39, 0)</f>
        <v>-272773.38555584289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500000</v>
      </c>
      <c r="S40">
        <f t="shared" si="1"/>
        <v>-469553.04747880023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-3690.201506364604</v>
      </c>
      <c r="AC40">
        <f t="shared" si="2"/>
        <v>-3445.77621948159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-3027.3748098186711</v>
      </c>
      <c r="AI40">
        <f t="shared" si="25"/>
        <v>-3027.5582702518418</v>
      </c>
      <c r="AJ40">
        <f t="shared" si="7"/>
        <v>-244.425286883014</v>
      </c>
      <c r="AK40">
        <f t="shared" si="22"/>
        <v>-258.31410544552233</v>
      </c>
      <c r="AL40">
        <f t="shared" si="26"/>
        <v>-3530.2976625803781</v>
      </c>
      <c r="AN40">
        <f t="shared" si="27"/>
        <v>0</v>
      </c>
      <c r="AO40">
        <f t="shared" si="27"/>
        <v>0</v>
      </c>
      <c r="AP40">
        <f t="shared" si="27"/>
        <v>-7.0854904597443657E-3</v>
      </c>
      <c r="AQ40">
        <f t="shared" si="27"/>
        <v>-116.92131628781721</v>
      </c>
      <c r="AR40">
        <f t="shared" si="27"/>
        <v>-116.92840177827695</v>
      </c>
      <c r="AS40">
        <f t="shared" si="27"/>
        <v>-9.440035698156942</v>
      </c>
      <c r="AT40">
        <f t="shared" si="27"/>
        <v>-9.9764406859847981</v>
      </c>
      <c r="AU40">
        <f t="shared" si="23"/>
        <v>-136.34487816241869</v>
      </c>
      <c r="AW40">
        <v>37</v>
      </c>
      <c r="AX40">
        <f>IF(Z40&gt;0, (R40*SUMPRODUCT(K40:$K$98, X40:$X$98)-K40*$AZ$3)/Z40, 0)</f>
        <v>-469553.04747880023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500000</v>
      </c>
      <c r="S41">
        <f t="shared" si="1"/>
        <v>-886956.80139228387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-3445.77621948159</v>
      </c>
      <c r="AC41">
        <f t="shared" si="2"/>
        <v>-3168.7346690393947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-1846.2206353830722</v>
      </c>
      <c r="AI41">
        <f t="shared" si="25"/>
        <v>-1846.3099501801421</v>
      </c>
      <c r="AJ41">
        <f t="shared" si="7"/>
        <v>-277.04155044219533</v>
      </c>
      <c r="AK41">
        <f t="shared" si="22"/>
        <v>-241.20433536371132</v>
      </c>
      <c r="AL41">
        <f t="shared" si="26"/>
        <v>-2364.5558359860488</v>
      </c>
      <c r="AN41">
        <f t="shared" si="27"/>
        <v>0</v>
      </c>
      <c r="AO41">
        <f t="shared" si="27"/>
        <v>0</v>
      </c>
      <c r="AP41">
        <f t="shared" si="27"/>
        <v>-3.0798736214768929E-3</v>
      </c>
      <c r="AQ41">
        <f t="shared" si="27"/>
        <v>-63.663876769514303</v>
      </c>
      <c r="AR41">
        <f t="shared" si="27"/>
        <v>-63.666956643135784</v>
      </c>
      <c r="AS41">
        <f t="shared" si="27"/>
        <v>-9.5533214120572829</v>
      </c>
      <c r="AT41">
        <f t="shared" si="27"/>
        <v>-8.3175340956373311</v>
      </c>
      <c r="AU41">
        <f t="shared" si="23"/>
        <v>-81.537812150830405</v>
      </c>
      <c r="AW41">
        <v>38</v>
      </c>
      <c r="AX41">
        <f>IF(Z41&gt;0, (R41*SUMPRODUCT(K41:$K$98, X41:$X$98)-K41*$AZ$3)/Z41, 0)</f>
        <v>-886956.80139228387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500000</v>
      </c>
      <c r="S42">
        <f t="shared" si="1"/>
        <v>-1900167.0216288045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-3168.7346690393947</v>
      </c>
      <c r="AC42">
        <f t="shared" si="2"/>
        <v>-2880.645986228541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-1010.4348814352862</v>
      </c>
      <c r="AI42">
        <f t="shared" si="25"/>
        <v>-1010.4727813403135</v>
      </c>
      <c r="AJ42">
        <f t="shared" si="7"/>
        <v>-288.0886828108537</v>
      </c>
      <c r="AK42">
        <f t="shared" si="22"/>
        <v>-221.81142683275766</v>
      </c>
      <c r="AL42">
        <f t="shared" si="26"/>
        <v>-1520.3728909839249</v>
      </c>
      <c r="AN42">
        <f t="shared" si="27"/>
        <v>0</v>
      </c>
      <c r="AO42">
        <f t="shared" si="27"/>
        <v>0</v>
      </c>
      <c r="AP42">
        <f t="shared" si="27"/>
        <v>-1.1668890900061529E-3</v>
      </c>
      <c r="AQ42">
        <f t="shared" si="27"/>
        <v>-31.109984008129146</v>
      </c>
      <c r="AR42">
        <f t="shared" si="27"/>
        <v>-31.111150897219151</v>
      </c>
      <c r="AS42">
        <f t="shared" si="27"/>
        <v>-8.8698781879321444</v>
      </c>
      <c r="AT42">
        <f t="shared" si="27"/>
        <v>-6.8292871399940358</v>
      </c>
      <c r="AU42">
        <f t="shared" si="23"/>
        <v>-46.810316225145336</v>
      </c>
      <c r="AW42">
        <v>39</v>
      </c>
      <c r="AX42">
        <f>IF(Z42&gt;0, (R42*SUMPRODUCT(K42:$K$98, X42:$X$98)-K42*$AZ$3)/Z42, 0)</f>
        <v>-1900167.0216288045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500000</v>
      </c>
      <c r="S43">
        <f t="shared" si="1"/>
        <v>-4842351.3722613705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-2880.645986228541</v>
      </c>
      <c r="AC43">
        <f t="shared" si="2"/>
        <v>-2597.6911848970558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-482.19190202769056</v>
      </c>
      <c r="AI43">
        <f t="shared" si="25"/>
        <v>-482.20531333856621</v>
      </c>
      <c r="AJ43">
        <f t="shared" si="7"/>
        <v>-282.95480133148521</v>
      </c>
      <c r="AK43">
        <f t="shared" si="22"/>
        <v>-201.64521903599788</v>
      </c>
      <c r="AL43">
        <f t="shared" si="26"/>
        <v>-966.80533370604928</v>
      </c>
      <c r="AN43">
        <f t="shared" si="27"/>
        <v>0</v>
      </c>
      <c r="AO43">
        <f t="shared" si="27"/>
        <v>0</v>
      </c>
      <c r="AP43">
        <f t="shared" si="27"/>
        <v>-3.6867582829093324E-4</v>
      </c>
      <c r="AQ43">
        <f t="shared" si="27"/>
        <v>-13.255415561075823</v>
      </c>
      <c r="AR43">
        <f t="shared" si="27"/>
        <v>-13.255784236904114</v>
      </c>
      <c r="AS43">
        <f t="shared" si="27"/>
        <v>-7.7784041185227091</v>
      </c>
      <c r="AT43">
        <f t="shared" si="27"/>
        <v>-5.5432104168203438</v>
      </c>
      <c r="AU43">
        <f t="shared" si="23"/>
        <v>-26.577398772247168</v>
      </c>
      <c r="AW43">
        <v>40</v>
      </c>
      <c r="AX43">
        <f>IF(Z43&gt;0, (R43*SUMPRODUCT(K43:$K$98, X43:$X$98)-K43*$AZ$3)/Z43, 0)</f>
        <v>-4842351.3722613705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500000</v>
      </c>
      <c r="S44">
        <f t="shared" si="1"/>
        <v>-15642545.636529131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-2597.6911848970558</v>
      </c>
      <c r="AC44">
        <f t="shared" si="2"/>
        <v>-2330.5316135477615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-191.05059384438155</v>
      </c>
      <c r="AI44">
        <f t="shared" si="25"/>
        <v>-191.05431851245621</v>
      </c>
      <c r="AJ44">
        <f t="shared" si="7"/>
        <v>-267.15957134929431</v>
      </c>
      <c r="AK44">
        <f t="shared" si="22"/>
        <v>-181.83838294279391</v>
      </c>
      <c r="AL44">
        <f t="shared" si="26"/>
        <v>-640.05227280454449</v>
      </c>
      <c r="AN44">
        <f t="shared" si="27"/>
        <v>0</v>
      </c>
      <c r="AO44">
        <f t="shared" si="27"/>
        <v>0</v>
      </c>
      <c r="AP44">
        <f t="shared" si="27"/>
        <v>-9.1420372982857872E-5</v>
      </c>
      <c r="AQ44">
        <f t="shared" si="27"/>
        <v>-4.6892545047718404</v>
      </c>
      <c r="AR44">
        <f t="shared" si="27"/>
        <v>-4.6893459251448233</v>
      </c>
      <c r="AS44">
        <f t="shared" si="27"/>
        <v>-6.5573165632922956</v>
      </c>
      <c r="AT44">
        <f t="shared" si="27"/>
        <v>-4.4631447576104941</v>
      </c>
      <c r="AU44">
        <f t="shared" si="23"/>
        <v>-15.709807246047614</v>
      </c>
      <c r="AW44">
        <v>41</v>
      </c>
      <c r="AX44">
        <f>IF(Z44&gt;0, (R44*SUMPRODUCT(K44:$K$98, X44:$X$98)-K44*$AZ$3)/Z44, 0)</f>
        <v>-15642545.636529131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500000</v>
      </c>
      <c r="S45">
        <f t="shared" si="1"/>
        <v>-70612358.774379298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-2330.5316135477615</v>
      </c>
      <c r="AC45">
        <f t="shared" si="2"/>
        <v>-2084.8503440254171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-58.985783064882916</v>
      </c>
      <c r="AI45">
        <f t="shared" si="25"/>
        <v>-58.986521197123579</v>
      </c>
      <c r="AJ45">
        <f t="shared" si="7"/>
        <v>-245.68126952234434</v>
      </c>
      <c r="AK45">
        <f t="shared" si="22"/>
        <v>-163.13721294834332</v>
      </c>
      <c r="AL45">
        <f t="shared" si="26"/>
        <v>-467.80500366781121</v>
      </c>
      <c r="AN45">
        <f t="shared" si="27"/>
        <v>0</v>
      </c>
      <c r="AO45">
        <f t="shared" si="27"/>
        <v>0</v>
      </c>
      <c r="AP45">
        <f t="shared" si="27"/>
        <v>-1.6176015889099836E-5</v>
      </c>
      <c r="AQ45">
        <f t="shared" si="27"/>
        <v>-1.2926612760220977</v>
      </c>
      <c r="AR45">
        <f t="shared" si="27"/>
        <v>-1.2926774520379869</v>
      </c>
      <c r="AS45">
        <f t="shared" si="27"/>
        <v>-5.384054374698211</v>
      </c>
      <c r="AT45">
        <f t="shared" si="27"/>
        <v>-3.5751183912321727</v>
      </c>
      <c r="AU45">
        <f t="shared" si="23"/>
        <v>-10.25185021796837</v>
      </c>
      <c r="AW45">
        <v>42</v>
      </c>
      <c r="AX45">
        <f>IF(Z45&gt;0, (R45*SUMPRODUCT(K45:$K$98, X45:$X$98)-K45*$AZ$3)/Z45, 0)</f>
        <v>-70612358.774379298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500000</v>
      </c>
      <c r="S46">
        <f t="shared" si="1"/>
        <v>-321861019.34967363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-2084.8503440254171</v>
      </c>
      <c r="AC46">
        <f t="shared" si="2"/>
        <v>-1862.5978945629429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-11.7215367339473</v>
      </c>
      <c r="AI46">
        <f t="shared" si="25"/>
        <v>-11.721681408028859</v>
      </c>
      <c r="AJ46">
        <f t="shared" si="7"/>
        <v>-222.25244946247426</v>
      </c>
      <c r="AK46">
        <f t="shared" si="22"/>
        <v>-145.93952408177921</v>
      </c>
      <c r="AL46">
        <f t="shared" si="26"/>
        <v>-379.91365495228234</v>
      </c>
      <c r="AN46">
        <f t="shared" si="27"/>
        <v>0</v>
      </c>
      <c r="AO46">
        <f t="shared" si="27"/>
        <v>0</v>
      </c>
      <c r="AP46">
        <f t="shared" si="27"/>
        <v>-2.8308059580241628E-6</v>
      </c>
      <c r="AQ46">
        <f t="shared" si="27"/>
        <v>-0.22935273316467453</v>
      </c>
      <c r="AR46">
        <f t="shared" si="27"/>
        <v>-0.22935556397063256</v>
      </c>
      <c r="AS46">
        <f t="shared" si="27"/>
        <v>-4.3487648329534601</v>
      </c>
      <c r="AT46">
        <f t="shared" si="27"/>
        <v>-2.8555665937529442</v>
      </c>
      <c r="AU46">
        <f t="shared" si="23"/>
        <v>-7.4336869906770371</v>
      </c>
      <c r="AW46">
        <v>43</v>
      </c>
      <c r="AX46">
        <f>IF(Z46&gt;0, (R46*SUMPRODUCT(K46:$K$98, X46:$X$98)-K46*$AZ$3)/Z46, 0)</f>
        <v>-321861019.34967363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500000</v>
      </c>
      <c r="S47">
        <f t="shared" si="1"/>
        <v>-1484157855.2634814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-1862.5978945629429</v>
      </c>
      <c r="AC47">
        <f t="shared" si="2"/>
        <v>-1663.2333984224501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-2.3042178065619194</v>
      </c>
      <c r="AI47">
        <f t="shared" si="25"/>
        <v>-2.3042458230123346</v>
      </c>
      <c r="AJ47">
        <f t="shared" si="7"/>
        <v>-199.36449614049275</v>
      </c>
      <c r="AK47">
        <f t="shared" si="22"/>
        <v>-130.381852619406</v>
      </c>
      <c r="AL47">
        <f t="shared" si="26"/>
        <v>-332.05059458291112</v>
      </c>
      <c r="AN47">
        <f t="shared" si="27"/>
        <v>0</v>
      </c>
      <c r="AO47">
        <f t="shared" si="27"/>
        <v>0</v>
      </c>
      <c r="AP47">
        <f t="shared" si="27"/>
        <v>-4.8945689994958181E-7</v>
      </c>
      <c r="AQ47">
        <f t="shared" si="27"/>
        <v>-4.0255467330364093E-2</v>
      </c>
      <c r="AR47">
        <f t="shared" si="27"/>
        <v>-4.0255956787264034E-2</v>
      </c>
      <c r="AS47">
        <f t="shared" si="27"/>
        <v>-3.4829654290332992</v>
      </c>
      <c r="AT47">
        <f t="shared" si="27"/>
        <v>-2.2778152280769657</v>
      </c>
      <c r="AU47">
        <f t="shared" si="23"/>
        <v>-5.80103661389753</v>
      </c>
      <c r="AW47">
        <v>44</v>
      </c>
      <c r="AX47">
        <f>IF(Z47&gt;0, (R47*SUMPRODUCT(K47:$K$98, X47:$X$98)-K47*$AZ$3)/Z47, 0)</f>
        <v>-1484157855.2634814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500000</v>
      </c>
      <c r="S48">
        <f t="shared" si="1"/>
        <v>-6935718903.0011358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-1663.2333984224501</v>
      </c>
      <c r="AC48">
        <f t="shared" si="2"/>
        <v>-1485.0648602525862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-0.44766653077572344</v>
      </c>
      <c r="AI48">
        <f t="shared" si="25"/>
        <v>-0.44767188373509587</v>
      </c>
      <c r="AJ48">
        <f t="shared" si="7"/>
        <v>-178.16853816986395</v>
      </c>
      <c r="AK48">
        <f t="shared" si="22"/>
        <v>-116.42633788957151</v>
      </c>
      <c r="AL48">
        <f t="shared" si="26"/>
        <v>-295.04254794317058</v>
      </c>
      <c r="AN48">
        <f t="shared" si="27"/>
        <v>0</v>
      </c>
      <c r="AO48">
        <f t="shared" si="27"/>
        <v>0</v>
      </c>
      <c r="AP48">
        <f t="shared" si="27"/>
        <v>-8.3498229902767141E-8</v>
      </c>
      <c r="AQ48">
        <f t="shared" si="27"/>
        <v>-6.982934168910479E-3</v>
      </c>
      <c r="AR48">
        <f t="shared" si="27"/>
        <v>-6.9830176671403814E-3</v>
      </c>
      <c r="AS48">
        <f t="shared" si="27"/>
        <v>-2.7791650424598648</v>
      </c>
      <c r="AT48">
        <f t="shared" si="27"/>
        <v>-1.8160782571827097</v>
      </c>
      <c r="AU48">
        <f t="shared" si="23"/>
        <v>-4.6022263173097153</v>
      </c>
      <c r="AW48">
        <v>45</v>
      </c>
      <c r="AX48">
        <f>IF(Z48&gt;0, (R48*SUMPRODUCT(K48:$K$98, X48:$X$98)-K48*$AZ$3)/Z48, 0)</f>
        <v>-6935718903.0011358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500000</v>
      </c>
      <c r="S49">
        <f t="shared" si="1"/>
        <v>-32903914281.848251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-1485.0648602525862</v>
      </c>
      <c r="AC49">
        <f t="shared" si="2"/>
        <v>-1325.9568488678317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-8.5839672903114353E-2</v>
      </c>
      <c r="AI49">
        <f t="shared" si="25"/>
        <v>-8.5840680349247897E-2</v>
      </c>
      <c r="AJ49">
        <f t="shared" si="7"/>
        <v>-159.10801138475449</v>
      </c>
      <c r="AK49">
        <f t="shared" si="22"/>
        <v>-103.95454021768104</v>
      </c>
      <c r="AL49">
        <f t="shared" si="26"/>
        <v>-263.14839228278476</v>
      </c>
      <c r="AN49">
        <f t="shared" si="27"/>
        <v>0</v>
      </c>
      <c r="AO49">
        <f t="shared" si="27"/>
        <v>0</v>
      </c>
      <c r="AP49">
        <f t="shared" si="27"/>
        <v>-1.4030951823087962E-8</v>
      </c>
      <c r="AQ49">
        <f t="shared" si="27"/>
        <v>-1.1955103850335882E-3</v>
      </c>
      <c r="AR49">
        <f t="shared" si="27"/>
        <v>-1.1955244159854114E-3</v>
      </c>
      <c r="AS49">
        <f t="shared" si="27"/>
        <v>-2.2159366819490196</v>
      </c>
      <c r="AT49">
        <f t="shared" si="27"/>
        <v>-1.4478006287593919</v>
      </c>
      <c r="AU49">
        <f t="shared" si="23"/>
        <v>-3.6649328351243966</v>
      </c>
      <c r="AW49">
        <v>46</v>
      </c>
      <c r="AX49">
        <f>IF(Z49&gt;0, (R49*SUMPRODUCT(K49:$K$98, X49:$X$98)-K49*$AZ$3)/Z49, 0)</f>
        <v>-32903914281.848251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500000</v>
      </c>
      <c r="S50">
        <f t="shared" si="1"/>
        <v>-158492849917.91089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-1325.9568488678317</v>
      </c>
      <c r="AC50">
        <f t="shared" si="2"/>
        <v>-1183.8910851648923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-1.6212592769083916E-2</v>
      </c>
      <c r="AI50">
        <f t="shared" si="25"/>
        <v>-1.6212779511117669E-2</v>
      </c>
      <c r="AJ50">
        <f t="shared" si="7"/>
        <v>-142.06576370293942</v>
      </c>
      <c r="AK50">
        <f t="shared" si="22"/>
        <v>-92.816979420748225</v>
      </c>
      <c r="AL50">
        <f t="shared" si="26"/>
        <v>-234.89895590319875</v>
      </c>
      <c r="AN50">
        <f t="shared" si="27"/>
        <v>0</v>
      </c>
      <c r="AO50">
        <f t="shared" si="27"/>
        <v>0</v>
      </c>
      <c r="AP50">
        <f t="shared" si="27"/>
        <v>-2.3221451391032359E-9</v>
      </c>
      <c r="AQ50">
        <f t="shared" si="27"/>
        <v>-2.0160428123324026E-4</v>
      </c>
      <c r="AR50">
        <f t="shared" si="27"/>
        <v>-2.0160660337837936E-4</v>
      </c>
      <c r="AS50">
        <f t="shared" si="27"/>
        <v>-1.7665938192069204</v>
      </c>
      <c r="AT50">
        <f t="shared" si="27"/>
        <v>-1.1541830901990717</v>
      </c>
      <c r="AU50">
        <f t="shared" si="23"/>
        <v>-2.9209785160093706</v>
      </c>
      <c r="AW50">
        <v>47</v>
      </c>
      <c r="AX50">
        <f>IF(Z50&gt;0, (R50*SUMPRODUCT(K50:$K$98, X50:$X$98)-K50*$AZ$3)/Z50, 0)</f>
        <v>-158492849917.91089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500000</v>
      </c>
      <c r="S51">
        <f t="shared" si="1"/>
        <v>-776286995676.11841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-1183.8910851648923</v>
      </c>
      <c r="AC51">
        <f t="shared" si="2"/>
        <v>-1057.0457874715623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-3.0166578647115084E-3</v>
      </c>
      <c r="AI51">
        <f t="shared" si="25"/>
        <v>-3.016691906431689E-3</v>
      </c>
      <c r="AJ51">
        <f t="shared" si="7"/>
        <v>-126.84529769332994</v>
      </c>
      <c r="AK51">
        <f t="shared" si="22"/>
        <v>-82.872375961542474</v>
      </c>
      <c r="AL51">
        <f t="shared" si="26"/>
        <v>-209.72069034677884</v>
      </c>
      <c r="AN51">
        <f t="shared" si="27"/>
        <v>0</v>
      </c>
      <c r="AO51">
        <f t="shared" si="27"/>
        <v>0</v>
      </c>
      <c r="AP51">
        <f t="shared" si="27"/>
        <v>-3.7795557103685494E-10</v>
      </c>
      <c r="AQ51">
        <f t="shared" si="27"/>
        <v>-3.349309728840939E-5</v>
      </c>
      <c r="AR51">
        <f t="shared" si="27"/>
        <v>-3.3493475243980426E-5</v>
      </c>
      <c r="AS51">
        <f t="shared" si="27"/>
        <v>-1.4083273896976187</v>
      </c>
      <c r="AT51">
        <f t="shared" si="27"/>
        <v>-0.92010850254873866</v>
      </c>
      <c r="AU51">
        <f t="shared" si="23"/>
        <v>-2.3284693857216014</v>
      </c>
      <c r="AW51">
        <v>48</v>
      </c>
      <c r="AX51">
        <f>IF(Z51&gt;0, (R51*SUMPRODUCT(K51:$K$98, X51:$X$98)-K51*$AZ$3)/Z51, 0)</f>
        <v>-776286995676.11841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500000</v>
      </c>
      <c r="S52">
        <f t="shared" si="1"/>
        <v>-3870477738859.8369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-1057.0457874715623</v>
      </c>
      <c r="AC52">
        <f t="shared" si="2"/>
        <v>-943.79091087750692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-5.5210430023163197E-4</v>
      </c>
      <c r="AI52">
        <f t="shared" si="25"/>
        <v>-5.521103963195994E-4</v>
      </c>
      <c r="AJ52">
        <f t="shared" si="7"/>
        <v>-113.25487659405542</v>
      </c>
      <c r="AK52">
        <f t="shared" si="22"/>
        <v>-73.993205123009375</v>
      </c>
      <c r="AL52">
        <f t="shared" si="26"/>
        <v>-187.24863382746111</v>
      </c>
      <c r="AN52">
        <f t="shared" si="27"/>
        <v>0</v>
      </c>
      <c r="AO52">
        <f t="shared" si="27"/>
        <v>0</v>
      </c>
      <c r="AP52">
        <f t="shared" si="27"/>
        <v>-6.043137227149772E-11</v>
      </c>
      <c r="AQ52">
        <f t="shared" si="27"/>
        <v>-5.4730871139715878E-6</v>
      </c>
      <c r="AR52">
        <f t="shared" si="27"/>
        <v>-5.47314754534386E-6</v>
      </c>
      <c r="AS52">
        <f t="shared" si="27"/>
        <v>-1.1227114250356522</v>
      </c>
      <c r="AT52">
        <f t="shared" si="27"/>
        <v>-0.7335049868481297</v>
      </c>
      <c r="AU52">
        <f t="shared" si="23"/>
        <v>-1.8562218850313272</v>
      </c>
      <c r="AW52">
        <v>49</v>
      </c>
      <c r="AX52">
        <f>IF(Z52&gt;0, (R52*SUMPRODUCT(K52:$K$98, X52:$X$98)-K52*$AZ$3)/Z52, 0)</f>
        <v>-3870477738859.8369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500000</v>
      </c>
      <c r="S53">
        <f t="shared" si="1"/>
        <v>-19662579571749.066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-943.79091087750692</v>
      </c>
      <c r="AC53">
        <f t="shared" si="2"/>
        <v>-842.670460915636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-9.9274263286687128E-5</v>
      </c>
      <c r="AI53">
        <f t="shared" si="25"/>
        <v>-9.9275334700610517E-5</v>
      </c>
      <c r="AJ53">
        <f t="shared" si="7"/>
        <v>-101.12044996187092</v>
      </c>
      <c r="AK53">
        <f t="shared" si="22"/>
        <v>-66.065363761425488</v>
      </c>
      <c r="AL53">
        <f t="shared" si="26"/>
        <v>-167.18591299863112</v>
      </c>
      <c r="AN53">
        <f t="shared" si="27"/>
        <v>0</v>
      </c>
      <c r="AO53">
        <f t="shared" si="27"/>
        <v>0</v>
      </c>
      <c r="AP53">
        <f t="shared" si="27"/>
        <v>-9.4831035797346008E-12</v>
      </c>
      <c r="AQ53">
        <f t="shared" si="27"/>
        <v>-8.7867825963357108E-7</v>
      </c>
      <c r="AR53">
        <f t="shared" si="27"/>
        <v>-8.7868774273715081E-7</v>
      </c>
      <c r="AS53">
        <f t="shared" si="27"/>
        <v>-0.89501889053832562</v>
      </c>
      <c r="AT53">
        <f t="shared" si="27"/>
        <v>-0.58474570276395887</v>
      </c>
      <c r="AU53">
        <f t="shared" si="23"/>
        <v>-1.4797654719900273</v>
      </c>
      <c r="AW53">
        <v>50</v>
      </c>
      <c r="AX53">
        <f>IF(Z53&gt;0, (R53*SUMPRODUCT(K53:$K$98, X53:$X$98)-K53*$AZ$3)/Z53, 0)</f>
        <v>-19662579571749.066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500000</v>
      </c>
      <c r="S54">
        <f t="shared" si="1"/>
        <v>-101956865871939.34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-842.670460915636</v>
      </c>
      <c r="AC54">
        <f t="shared" si="2"/>
        <v>-752.38434087024507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-1.752427682777553E-5</v>
      </c>
      <c r="AI54">
        <f t="shared" si="25"/>
        <v>-1.7524461313718294E-5</v>
      </c>
      <c r="AJ54">
        <f t="shared" si="7"/>
        <v>-90.28612004539093</v>
      </c>
      <c r="AK54">
        <f t="shared" si="22"/>
        <v>-58.986932264094527</v>
      </c>
      <c r="AL54">
        <f t="shared" si="26"/>
        <v>-149.27306983394678</v>
      </c>
      <c r="AN54">
        <f t="shared" si="27"/>
        <v>0</v>
      </c>
      <c r="AO54">
        <f t="shared" si="27"/>
        <v>0</v>
      </c>
      <c r="AP54">
        <f t="shared" si="27"/>
        <v>-1.4579360190510344E-12</v>
      </c>
      <c r="AQ54">
        <f t="shared" si="27"/>
        <v>-1.3848900361785887E-7</v>
      </c>
      <c r="AR54">
        <f t="shared" si="27"/>
        <v>-1.3849046155387791E-7</v>
      </c>
      <c r="AS54">
        <f t="shared" si="27"/>
        <v>-0.713503611503708</v>
      </c>
      <c r="AT54">
        <f t="shared" si="27"/>
        <v>-0.46615569680917507</v>
      </c>
      <c r="AU54">
        <f t="shared" si="23"/>
        <v>-1.1796594468033446</v>
      </c>
      <c r="AW54">
        <v>51</v>
      </c>
      <c r="AX54">
        <f>IF(Z54&gt;0, (R54*SUMPRODUCT(K54:$K$98, X54:$X$98)-K54*$AZ$3)/Z54, 0)</f>
        <v>-101956865871939.34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500000</v>
      </c>
      <c r="S55">
        <f t="shared" si="1"/>
        <v>-540181476372346.69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-752.38434087024507</v>
      </c>
      <c r="AC55">
        <f t="shared" si="2"/>
        <v>-671.77173304081487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-3.0310197701411007E-6</v>
      </c>
      <c r="AI55">
        <f t="shared" si="25"/>
        <v>-3.031050860235931E-6</v>
      </c>
      <c r="AJ55">
        <f t="shared" si="7"/>
        <v>-80.612607829430203</v>
      </c>
      <c r="AK55">
        <f t="shared" si="22"/>
        <v>-52.666903860917159</v>
      </c>
      <c r="AL55">
        <f t="shared" si="26"/>
        <v>-133.27951472139824</v>
      </c>
      <c r="AN55">
        <f t="shared" si="27"/>
        <v>0</v>
      </c>
      <c r="AO55">
        <f t="shared" si="27"/>
        <v>0</v>
      </c>
      <c r="AP55">
        <f t="shared" si="27"/>
        <v>-2.1937099733110567E-13</v>
      </c>
      <c r="AQ55">
        <f t="shared" si="27"/>
        <v>-2.1386806104458673E-8</v>
      </c>
      <c r="AR55">
        <f t="shared" si="27"/>
        <v>-2.1387025475456004E-8</v>
      </c>
      <c r="AS55">
        <f t="shared" si="27"/>
        <v>-0.5688007152597796</v>
      </c>
      <c r="AT55">
        <f t="shared" si="27"/>
        <v>-0.37161646786063879</v>
      </c>
      <c r="AU55">
        <f t="shared" si="23"/>
        <v>-0.94041720450744404</v>
      </c>
      <c r="AW55">
        <v>52</v>
      </c>
      <c r="AX55">
        <f>IF(Z55&gt;0, (R55*SUMPRODUCT(K55:$K$98, X55:$X$98)-K55*$AZ$3)/Z55, 0)</f>
        <v>-540181476372346.69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500000</v>
      </c>
      <c r="S56">
        <f t="shared" si="1"/>
        <v>-2929459421170774.5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-671.77173304081487</v>
      </c>
      <c r="AC56">
        <f t="shared" si="2"/>
        <v>-599.7961902337023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-5.1321069132917388E-7</v>
      </c>
      <c r="AI56">
        <f t="shared" si="25"/>
        <v>-5.1321580998848944E-7</v>
      </c>
      <c r="AJ56">
        <f t="shared" si="7"/>
        <v>-71.975542807112561</v>
      </c>
      <c r="AK56">
        <f t="shared" si="22"/>
        <v>-47.024021312857045</v>
      </c>
      <c r="AL56">
        <f t="shared" si="26"/>
        <v>-118.99956463318541</v>
      </c>
      <c r="AN56">
        <f t="shared" si="27"/>
        <v>0</v>
      </c>
      <c r="AO56">
        <f t="shared" si="27"/>
        <v>0</v>
      </c>
      <c r="AP56">
        <f t="shared" si="27"/>
        <v>-3.2247449055140544E-14</v>
      </c>
      <c r="AQ56">
        <f t="shared" si="27"/>
        <v>-3.2332168645720926E-9</v>
      </c>
      <c r="AR56">
        <f t="shared" si="27"/>
        <v>-3.2332491120211473E-9</v>
      </c>
      <c r="AS56">
        <f t="shared" si="27"/>
        <v>-0.45344444839599968</v>
      </c>
      <c r="AT56">
        <f t="shared" si="27"/>
        <v>-0.29625037302897694</v>
      </c>
      <c r="AU56">
        <f t="shared" si="23"/>
        <v>-0.74969482465822568</v>
      </c>
      <c r="AW56">
        <v>53</v>
      </c>
      <c r="AX56">
        <f>IF(Z56&gt;0, (R56*SUMPRODUCT(K56:$K$98, X56:$X$98)-K56*$AZ$3)/Z56, 0)</f>
        <v>-2929459421170774.5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500000</v>
      </c>
      <c r="S57">
        <f t="shared" si="1"/>
        <v>-1.6293595866817786E+16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-599.7961902337023</v>
      </c>
      <c r="AC57">
        <f t="shared" si="2"/>
        <v>-535.53231271148991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-8.4915626180090571E-8</v>
      </c>
      <c r="AI57">
        <f t="shared" si="25"/>
        <v>-8.4916447871504005E-8</v>
      </c>
      <c r="AJ57">
        <f t="shared" si="7"/>
        <v>-64.263877522212397</v>
      </c>
      <c r="AK57">
        <f t="shared" si="22"/>
        <v>-41.985733316359166</v>
      </c>
      <c r="AL57">
        <f t="shared" si="26"/>
        <v>-106.24961092348801</v>
      </c>
      <c r="AN57">
        <f t="shared" si="27"/>
        <v>0</v>
      </c>
      <c r="AO57">
        <f t="shared" si="27"/>
        <v>0</v>
      </c>
      <c r="AP57">
        <f t="shared" si="27"/>
        <v>-4.621999203610311E-15</v>
      </c>
      <c r="AQ57">
        <f t="shared" si="27"/>
        <v>-4.7764884743831413E-10</v>
      </c>
      <c r="AR57">
        <f t="shared" si="27"/>
        <v>-4.7765346943751765E-10</v>
      </c>
      <c r="AS57">
        <f t="shared" si="27"/>
        <v>-0.36148313816001337</v>
      </c>
      <c r="AT57">
        <f t="shared" si="27"/>
        <v>-0.23616898360826513</v>
      </c>
      <c r="AU57">
        <f t="shared" si="23"/>
        <v>-0.597652122245932</v>
      </c>
      <c r="AW57">
        <v>54</v>
      </c>
      <c r="AX57">
        <f>IF(Z57&gt;0, (R57*SUMPRODUCT(K57:$K$98, X57:$X$98)-K57*$AZ$3)/Z57, 0)</f>
        <v>-1.6293595866817786E+16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500000</v>
      </c>
      <c r="S58">
        <f t="shared" si="1"/>
        <v>-9.3051563855945968E+16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-535.53231271148991</v>
      </c>
      <c r="AC58">
        <f t="shared" si="2"/>
        <v>-478.15385063567669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-1.3700194904813873E-8</v>
      </c>
      <c r="AI58">
        <f t="shared" si="25"/>
        <v>-1.3700323369567935E-8</v>
      </c>
      <c r="AJ58">
        <f t="shared" si="7"/>
        <v>-57.378462075813218</v>
      </c>
      <c r="AK58">
        <f t="shared" si="22"/>
        <v>-37.487261889804294</v>
      </c>
      <c r="AL58">
        <f t="shared" si="26"/>
        <v>-94.865723979317835</v>
      </c>
      <c r="AN58">
        <f t="shared" si="27"/>
        <v>0</v>
      </c>
      <c r="AO58">
        <f t="shared" si="27"/>
        <v>0</v>
      </c>
      <c r="AP58">
        <f t="shared" si="27"/>
        <v>-6.4518919370264654E-16</v>
      </c>
      <c r="AQ58">
        <f t="shared" si="27"/>
        <v>-6.8806559189772219E-11</v>
      </c>
      <c r="AR58">
        <f t="shared" si="27"/>
        <v>-6.8807204378965916E-11</v>
      </c>
      <c r="AS58">
        <f t="shared" si="27"/>
        <v>-0.2881721445911925</v>
      </c>
      <c r="AT58">
        <f t="shared" si="27"/>
        <v>-0.18827246780095017</v>
      </c>
      <c r="AU58">
        <f t="shared" si="23"/>
        <v>-0.47644461246094988</v>
      </c>
      <c r="AW58">
        <v>55</v>
      </c>
      <c r="AX58">
        <f>IF(Z58&gt;0, (R58*SUMPRODUCT(K58:$K$98, X58:$X$98)-K58*$AZ$3)/Z58, 0)</f>
        <v>-9.3051563855945968E+16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500000</v>
      </c>
      <c r="S59">
        <f t="shared" si="1"/>
        <v>-5.4671119125262496E+17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-478.15385063567669</v>
      </c>
      <c r="AC59">
        <f t="shared" si="2"/>
        <v>-426.92308092477151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-2.1531555036316524E-9</v>
      </c>
      <c r="AI59">
        <f t="shared" si="25"/>
        <v>-2.1531750259629928E-9</v>
      </c>
      <c r="AJ59">
        <f t="shared" si="7"/>
        <v>-51.230769710905179</v>
      </c>
      <c r="AK59">
        <f t="shared" si="22"/>
        <v>-33.470769544497372</v>
      </c>
      <c r="AL59">
        <f t="shared" si="26"/>
        <v>-84.701539257555723</v>
      </c>
      <c r="AN59">
        <f t="shared" si="27"/>
        <v>0</v>
      </c>
      <c r="AO59">
        <f t="shared" si="27"/>
        <v>0</v>
      </c>
      <c r="AP59">
        <f t="shared" si="27"/>
        <v>-8.754205794059076E-17</v>
      </c>
      <c r="AQ59">
        <f t="shared" si="27"/>
        <v>-9.6551820870028273E-12</v>
      </c>
      <c r="AR59">
        <f t="shared" si="27"/>
        <v>-9.6552696290607679E-12</v>
      </c>
      <c r="AS59">
        <f t="shared" si="27"/>
        <v>-0.2297290693504499</v>
      </c>
      <c r="AT59">
        <f t="shared" si="27"/>
        <v>-0.15008965864247026</v>
      </c>
      <c r="AU59">
        <f t="shared" si="23"/>
        <v>-0.37981872800257538</v>
      </c>
      <c r="AW59">
        <v>56</v>
      </c>
      <c r="AX59">
        <f>IF(Z59&gt;0, (R59*SUMPRODUCT(K59:$K$98, X59:$X$98)-K59*$AZ$3)/Z59, 0)</f>
        <v>-5.4671119125262496E+17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500000</v>
      </c>
      <c r="S60">
        <f t="shared" si="1"/>
        <v>-3.3080103708744668E+18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-426.92308092477151</v>
      </c>
      <c r="AC60">
        <f t="shared" si="2"/>
        <v>-381.18132225426876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-3.2892726827491831E-10</v>
      </c>
      <c r="AI60">
        <f t="shared" si="25"/>
        <v>-3.2893014901953152E-10</v>
      </c>
      <c r="AJ60">
        <f t="shared" si="7"/>
        <v>-45.741758670502747</v>
      </c>
      <c r="AK60">
        <f t="shared" si="22"/>
        <v>-29.88461566473401</v>
      </c>
      <c r="AL60">
        <f t="shared" si="26"/>
        <v>-75.626374335565686</v>
      </c>
      <c r="AN60">
        <f t="shared" si="27"/>
        <v>0</v>
      </c>
      <c r="AO60">
        <f t="shared" si="27"/>
        <v>0</v>
      </c>
      <c r="AP60">
        <f t="shared" si="27"/>
        <v>-1.1533783846475737E-17</v>
      </c>
      <c r="AQ60">
        <f t="shared" si="27"/>
        <v>-1.3169428473773577E-12</v>
      </c>
      <c r="AR60">
        <f t="shared" si="27"/>
        <v>-1.3169543811612042E-12</v>
      </c>
      <c r="AS60">
        <f t="shared" si="27"/>
        <v>-0.18313860758187939</v>
      </c>
      <c r="AT60">
        <f t="shared" si="27"/>
        <v>-0.11965055695351674</v>
      </c>
      <c r="AU60">
        <f t="shared" si="23"/>
        <v>-0.30278916453671306</v>
      </c>
      <c r="AW60">
        <v>57</v>
      </c>
      <c r="AX60">
        <f>IF(Z60&gt;0, (R60*SUMPRODUCT(K60:$K$98, X60:$X$98)-K60*$AZ$3)/Z60, 0)</f>
        <v>-3.3080103708744668E+18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500000</v>
      </c>
      <c r="S61">
        <f t="shared" si="1"/>
        <v>-2.0621432123007037E+19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-381.18132225426876</v>
      </c>
      <c r="AC61">
        <f t="shared" si="2"/>
        <v>-340.34046629845534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-4.8786637855768883E-11</v>
      </c>
      <c r="AI61">
        <f t="shared" si="25"/>
        <v>-4.878705046104318E-11</v>
      </c>
      <c r="AJ61">
        <f t="shared" si="7"/>
        <v>-40.840855955813424</v>
      </c>
      <c r="AK61">
        <f t="shared" si="22"/>
        <v>-26.682692557798816</v>
      </c>
      <c r="AL61">
        <f t="shared" si="26"/>
        <v>-67.523548513661027</v>
      </c>
      <c r="AN61">
        <f t="shared" si="27"/>
        <v>0</v>
      </c>
      <c r="AO61">
        <f t="shared" si="27"/>
        <v>0</v>
      </c>
      <c r="AP61">
        <f t="shared" si="27"/>
        <v>-1.4749720888750857E-18</v>
      </c>
      <c r="AQ61">
        <f t="shared" si="27"/>
        <v>-1.7440137979412288E-13</v>
      </c>
      <c r="AR61">
        <f t="shared" si="27"/>
        <v>-1.7440285476621176E-13</v>
      </c>
      <c r="AS61">
        <f t="shared" si="27"/>
        <v>-0.14599697670751957</v>
      </c>
      <c r="AT61">
        <f t="shared" si="27"/>
        <v>-9.5384691448915343E-2</v>
      </c>
      <c r="AU61">
        <f t="shared" si="23"/>
        <v>-0.2413816681566093</v>
      </c>
      <c r="AW61">
        <v>58</v>
      </c>
      <c r="AX61">
        <f>IF(Z61&gt;0, (R61*SUMPRODUCT(K61:$K$98, X61:$X$98)-K61*$AZ$3)/Z61, 0)</f>
        <v>-2.0621432123007037E+19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500000</v>
      </c>
      <c r="S62">
        <f t="shared" si="1"/>
        <v>-1.3265864560666336E+20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-340.34046629845534</v>
      </c>
      <c r="AC62">
        <f t="shared" si="2"/>
        <v>-303.87541633790676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-7.0242560773924292E-12</v>
      </c>
      <c r="AI62">
        <f t="shared" si="25"/>
        <v>-7.0243133438101112E-12</v>
      </c>
      <c r="AJ62">
        <f t="shared" si="7"/>
        <v>-36.465049960548583</v>
      </c>
      <c r="AK62">
        <f t="shared" si="22"/>
        <v>-23.823832640891876</v>
      </c>
      <c r="AL62">
        <f t="shared" si="26"/>
        <v>-60.288882601447483</v>
      </c>
      <c r="AN62">
        <f t="shared" si="27"/>
        <v>0</v>
      </c>
      <c r="AO62">
        <f t="shared" si="27"/>
        <v>0</v>
      </c>
      <c r="AP62">
        <f t="shared" si="27"/>
        <v>-1.8278098812674082E-19</v>
      </c>
      <c r="AQ62">
        <f t="shared" si="27"/>
        <v>-2.2419779665792589E-14</v>
      </c>
      <c r="AR62">
        <f t="shared" si="27"/>
        <v>-2.2419962446780718E-14</v>
      </c>
      <c r="AS62">
        <f t="shared" si="27"/>
        <v>-0.11638789597219634</v>
      </c>
      <c r="AT62">
        <f t="shared" si="27"/>
        <v>-7.6040092035168705E-2</v>
      </c>
      <c r="AU62">
        <f t="shared" si="23"/>
        <v>-0.19242798800738747</v>
      </c>
      <c r="AW62">
        <v>59</v>
      </c>
      <c r="AX62">
        <f>IF(Z62&gt;0, (R62*SUMPRODUCT(K62:$K$98, X62:$X$98)-K62*$AZ$3)/Z62, 0)</f>
        <v>-1.3265864560666336E+20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500000</v>
      </c>
      <c r="S63">
        <f t="shared" si="1"/>
        <v>-8.8208847609683365E+20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-303.87541633790676</v>
      </c>
      <c r="AC63">
        <f t="shared" si="2"/>
        <v>-271.31733601598813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-9.8008248389137613E-13</v>
      </c>
      <c r="AI63">
        <f t="shared" si="25"/>
        <v>-9.8009017352068685E-13</v>
      </c>
      <c r="AJ63">
        <f t="shared" si="7"/>
        <v>-32.558080321918624</v>
      </c>
      <c r="AK63">
        <f t="shared" si="22"/>
        <v>-21.271279143653476</v>
      </c>
      <c r="AL63">
        <f t="shared" si="26"/>
        <v>-53.829359465573077</v>
      </c>
      <c r="AN63">
        <f t="shared" si="27"/>
        <v>0</v>
      </c>
      <c r="AO63">
        <f t="shared" si="27"/>
        <v>0</v>
      </c>
      <c r="AP63">
        <f t="shared" si="27"/>
        <v>-2.1913834941252295E-20</v>
      </c>
      <c r="AQ63">
        <f t="shared" si="27"/>
        <v>-2.7930300555584085E-15</v>
      </c>
      <c r="AR63">
        <f t="shared" si="27"/>
        <v>-2.7930519693933497E-15</v>
      </c>
      <c r="AS63">
        <f t="shared" si="27"/>
        <v>-9.2783718090080694E-2</v>
      </c>
      <c r="AT63">
        <f t="shared" si="27"/>
        <v>-6.0618695818852653E-2</v>
      </c>
      <c r="AU63">
        <f t="shared" si="23"/>
        <v>-0.15340241390893614</v>
      </c>
      <c r="AW63">
        <v>60</v>
      </c>
      <c r="AX63">
        <f>IF(Z63&gt;0, (R63*SUMPRODUCT(K63:$K$98, X63:$X$98)-K63*$AZ$3)/Z63, 0)</f>
        <v>-8.8208847609683365E+20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500000</v>
      </c>
      <c r="S64">
        <f t="shared" si="1"/>
        <v>-6.071584179035826E+21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-271.31733601598813</v>
      </c>
      <c r="AC64">
        <f t="shared" si="2"/>
        <v>-242.24762144284657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-1.3230536752263779E-13</v>
      </c>
      <c r="AI64">
        <f t="shared" si="25"/>
        <v>-1.3230636498727923E-13</v>
      </c>
      <c r="AJ64">
        <f t="shared" si="7"/>
        <v>-29.069714573141567</v>
      </c>
      <c r="AK64">
        <f t="shared" si="22"/>
        <v>-18.992213521119172</v>
      </c>
      <c r="AL64">
        <f t="shared" si="26"/>
        <v>-48.061928094260871</v>
      </c>
      <c r="AN64">
        <f t="shared" si="27"/>
        <v>0</v>
      </c>
      <c r="AO64">
        <f t="shared" si="27"/>
        <v>0</v>
      </c>
      <c r="AP64">
        <f t="shared" si="27"/>
        <v>-2.5380049717648421E-21</v>
      </c>
      <c r="AQ64">
        <f t="shared" si="27"/>
        <v>-3.3664519684755625E-16</v>
      </c>
      <c r="AR64">
        <f t="shared" si="27"/>
        <v>-3.36647734852528E-16</v>
      </c>
      <c r="AS64">
        <f t="shared" si="27"/>
        <v>-7.3966611997832027E-2</v>
      </c>
      <c r="AT64">
        <f t="shared" si="27"/>
        <v>-4.8324853171916968E-2</v>
      </c>
      <c r="AU64">
        <f t="shared" si="23"/>
        <v>-0.12229146516974933</v>
      </c>
      <c r="AW64">
        <v>61</v>
      </c>
      <c r="AX64">
        <f>IF(Z64&gt;0, (R64*SUMPRODUCT(K64:$K$98, X64:$X$98)-K64*$AZ$3)/Z64, 0)</f>
        <v>-6.071584179035826E+21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500000</v>
      </c>
      <c r="S65">
        <f t="shared" si="1"/>
        <v>-4.3322262333756543E+22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-242.24762144284657</v>
      </c>
      <c r="AC65">
        <f t="shared" si="2"/>
        <v>-216.29251914539873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-1.7253479215648101E-14</v>
      </c>
      <c r="AI65">
        <f t="shared" si="25"/>
        <v>-1.7253604031682336E-14</v>
      </c>
      <c r="AJ65">
        <f t="shared" si="7"/>
        <v>-25.955102297447837</v>
      </c>
      <c r="AK65">
        <f t="shared" si="22"/>
        <v>-16.957333500999262</v>
      </c>
      <c r="AL65">
        <f t="shared" si="26"/>
        <v>-42.91243579844712</v>
      </c>
      <c r="AN65">
        <f t="shared" si="27"/>
        <v>0</v>
      </c>
      <c r="AO65">
        <f t="shared" si="27"/>
        <v>0</v>
      </c>
      <c r="AP65">
        <f t="shared" si="27"/>
        <v>-2.83561533240448E-22</v>
      </c>
      <c r="AQ65">
        <f t="shared" si="27"/>
        <v>-3.9197071514605214E-17</v>
      </c>
      <c r="AR65">
        <f t="shared" si="27"/>
        <v>-3.9197355076138454E-17</v>
      </c>
      <c r="AS65">
        <f t="shared" si="27"/>
        <v>-5.8965730227863569E-2</v>
      </c>
      <c r="AT65">
        <f t="shared" si="27"/>
        <v>-3.8524277082204218E-2</v>
      </c>
      <c r="AU65">
        <f t="shared" si="23"/>
        <v>-9.7490007310067836E-2</v>
      </c>
      <c r="AW65">
        <v>62</v>
      </c>
      <c r="AX65">
        <f>IF(Z65&gt;0, (R65*SUMPRODUCT(K65:$K$98, X65:$X$98)-K65*$AZ$3)/Z65, 0)</f>
        <v>-4.3322262333756543E+22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500000</v>
      </c>
      <c r="S66">
        <f t="shared" si="1"/>
        <v>-3.2092970894257267E+23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-216.29251914539873</v>
      </c>
      <c r="AC66">
        <f t="shared" si="2"/>
        <v>-193.11832066553453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-2.1704842410186744E-15</v>
      </c>
      <c r="AI66">
        <f t="shared" si="25"/>
        <v>-2.1704992846805171E-15</v>
      </c>
      <c r="AJ66">
        <f t="shared" si="7"/>
        <v>-23.174198479864202</v>
      </c>
      <c r="AK66">
        <f t="shared" si="22"/>
        <v>-15.140476340177912</v>
      </c>
      <c r="AL66">
        <f t="shared" si="26"/>
        <v>-38.314674820042114</v>
      </c>
      <c r="AN66">
        <f t="shared" si="27"/>
        <v>0</v>
      </c>
      <c r="AO66">
        <f t="shared" si="27"/>
        <v>0</v>
      </c>
      <c r="AP66">
        <f t="shared" si="27"/>
        <v>-3.0514936898657355E-23</v>
      </c>
      <c r="AQ66">
        <f t="shared" si="27"/>
        <v>-4.4026640818133433E-18</v>
      </c>
      <c r="AR66">
        <f t="shared" si="27"/>
        <v>-4.4026945967502418E-18</v>
      </c>
      <c r="AS66">
        <f t="shared" si="27"/>
        <v>-4.7007119122978086E-2</v>
      </c>
      <c r="AT66">
        <f t="shared" si="27"/>
        <v>-3.0711317827012283E-2</v>
      </c>
      <c r="AU66">
        <f t="shared" si="23"/>
        <v>-7.7718436949990366E-2</v>
      </c>
      <c r="AW66">
        <v>63</v>
      </c>
      <c r="AX66">
        <f>IF(Z66&gt;0, (R66*SUMPRODUCT(K66:$K$98, X66:$X$98)-K66*$AZ$3)/Z66, 0)</f>
        <v>-3.2092970894257267E+23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-2.472612191676581E+24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-193.11832066553453</v>
      </c>
      <c r="AC67">
        <f t="shared" ref="AC67:AC79" si="30">S67*Z67</f>
        <v>-172.42707202279868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-1.743369548642024E-21</v>
      </c>
      <c r="AH67">
        <f t="shared" ref="AH67:AH79" si="33">-X67*R67</f>
        <v>-2.6299711351448061E-16</v>
      </c>
      <c r="AI67">
        <f t="shared" ref="AI67:AI79" si="34">SUM(AE67:AH67)</f>
        <v>-2.6299885688402925E-16</v>
      </c>
      <c r="AJ67">
        <f t="shared" ref="AJ67:AJ79" si="35">AB67-AC67</f>
        <v>-20.691248642735843</v>
      </c>
      <c r="AK67">
        <f t="shared" si="22"/>
        <v>-13.518282446587419</v>
      </c>
      <c r="AL67">
        <f t="shared" si="26"/>
        <v>-34.209531089323264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-4.7631238368072906E-19</v>
      </c>
      <c r="AR67">
        <f t="shared" si="36"/>
        <v>-4.763155410861251E-19</v>
      </c>
      <c r="AS67">
        <f t="shared" si="36"/>
        <v>-3.7473787566149525E-2</v>
      </c>
      <c r="AT67">
        <f t="shared" si="36"/>
        <v>-2.4482874543217691E-2</v>
      </c>
      <c r="AU67">
        <f t="shared" si="23"/>
        <v>-6.1956662109367219E-2</v>
      </c>
      <c r="AW67">
        <v>64</v>
      </c>
      <c r="AX67">
        <f>IF(Z67&gt;0, (R67*SUMPRODUCT(K67:$K$98, X67:$X$98)-K67*$AZ$3)/Z67, 0)</f>
        <v>-2.472612191676581E+24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8"/>
        <v>500000</v>
      </c>
      <c r="S68">
        <f t="shared" si="29"/>
        <v>-1.9845914680516585E+25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-172.42707202279868</v>
      </c>
      <c r="AC68">
        <f t="shared" si="30"/>
        <v>-153.95274287749885</v>
      </c>
      <c r="AE68">
        <f t="shared" si="31"/>
        <v>0</v>
      </c>
      <c r="AF68">
        <f t="shared" si="32"/>
        <v>0</v>
      </c>
      <c r="AG68">
        <f t="shared" si="32"/>
        <v>-1.9393505584884874E-22</v>
      </c>
      <c r="AH68">
        <f t="shared" si="33"/>
        <v>-3.06400159461351E-17</v>
      </c>
      <c r="AI68">
        <f t="shared" si="34"/>
        <v>-3.064020988119095E-17</v>
      </c>
      <c r="AJ68">
        <f t="shared" si="35"/>
        <v>-18.474329145299833</v>
      </c>
      <c r="AK68">
        <f t="shared" si="22"/>
        <v>-12.06989504159591</v>
      </c>
      <c r="AL68">
        <f t="shared" si="26"/>
        <v>-30.544224186895743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-4.9546371564330878E-20</v>
      </c>
      <c r="AR68">
        <f t="shared" si="36"/>
        <v>-4.9546685166593793E-20</v>
      </c>
      <c r="AS68">
        <f t="shared" si="36"/>
        <v>-2.9873874016381911E-2</v>
      </c>
      <c r="AT68">
        <f t="shared" si="36"/>
        <v>-1.9517597690702878E-2</v>
      </c>
      <c r="AU68">
        <f t="shared" si="23"/>
        <v>-4.9391471707084793E-2</v>
      </c>
      <c r="AW68">
        <v>65</v>
      </c>
      <c r="AX68">
        <f>IF(Z68&gt;0, (R68*SUMPRODUCT(K68:$K$98, X68:$X$98)-K68*$AZ$3)/Z68, 0)</f>
        <v>-1.9845914680516585E+25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8"/>
        <v>500000</v>
      </c>
      <c r="S69">
        <f t="shared" si="29"/>
        <v>-1.6619944452041684E+26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-153.95274287749885</v>
      </c>
      <c r="AC69">
        <f t="shared" si="30"/>
        <v>-137.45780614062392</v>
      </c>
      <c r="AE69">
        <f t="shared" si="31"/>
        <v>0</v>
      </c>
      <c r="AF69">
        <f t="shared" si="32"/>
        <v>0</v>
      </c>
      <c r="AG69">
        <f t="shared" si="32"/>
        <v>-2.0676634410131535E-23</v>
      </c>
      <c r="AH69">
        <f t="shared" si="33"/>
        <v>-3.4263814176045742E-18</v>
      </c>
      <c r="AI69">
        <f t="shared" si="34"/>
        <v>-3.4264020942389842E-18</v>
      </c>
      <c r="AJ69">
        <f t="shared" si="35"/>
        <v>-16.494936736874934</v>
      </c>
      <c r="AK69">
        <f t="shared" si="22"/>
        <v>-10.776692001424921</v>
      </c>
      <c r="AL69">
        <f t="shared" si="26"/>
        <v>-27.271628738299853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-4.94698452321421E-21</v>
      </c>
      <c r="AR69">
        <f t="shared" si="36"/>
        <v>-4.9470143759883043E-21</v>
      </c>
      <c r="AS69">
        <f t="shared" si="36"/>
        <v>-2.381526946459029E-2</v>
      </c>
      <c r="AT69">
        <f t="shared" si="36"/>
        <v>-1.5559309383532272E-2</v>
      </c>
      <c r="AU69">
        <f t="shared" si="23"/>
        <v>-3.9374578848122559E-2</v>
      </c>
      <c r="AW69">
        <v>66</v>
      </c>
      <c r="AX69">
        <f>IF(Z69&gt;0, (R69*SUMPRODUCT(K69:$K$98, X69:$X$98)-K69*$AZ$3)/Z69, 0)</f>
        <v>-1.6619944452041684E+26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8"/>
        <v>500000</v>
      </c>
      <c r="S70">
        <f t="shared" si="29"/>
        <v>-1.465655245117715E+27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-137.45780614062392</v>
      </c>
      <c r="AC70">
        <f t="shared" si="30"/>
        <v>-122.73018405412849</v>
      </c>
      <c r="AE70">
        <f t="shared" si="31"/>
        <v>0</v>
      </c>
      <c r="AF70">
        <f t="shared" si="32"/>
        <v>0</v>
      </c>
      <c r="AG70">
        <f t="shared" si="32"/>
        <v>-2.093435418440974E-24</v>
      </c>
      <c r="AH70">
        <f t="shared" si="33"/>
        <v>-3.6752865295178492E-19</v>
      </c>
      <c r="AI70">
        <f t="shared" si="34"/>
        <v>-3.6753074638720337E-19</v>
      </c>
      <c r="AJ70">
        <f t="shared" si="35"/>
        <v>-14.72762208649543</v>
      </c>
      <c r="AK70">
        <f t="shared" si="22"/>
        <v>-9.6220464298436745</v>
      </c>
      <c r="AL70">
        <f t="shared" si="26"/>
        <v>-24.349668516339104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-4.7378142054113246E-22</v>
      </c>
      <c r="AR70">
        <f t="shared" si="36"/>
        <v>-4.7378411919006336E-22</v>
      </c>
      <c r="AS70">
        <f t="shared" si="36"/>
        <v>-1.8985387009399085E-2</v>
      </c>
      <c r="AT70">
        <f t="shared" si="36"/>
        <v>-1.2403786179474062E-2</v>
      </c>
      <c r="AU70">
        <f t="shared" si="23"/>
        <v>-3.1389173188873146E-2</v>
      </c>
      <c r="AW70">
        <v>67</v>
      </c>
      <c r="AX70">
        <f>IF(Z70&gt;0, (R70*SUMPRODUCT(K70:$K$98, X70:$X$98)-K70*$AZ$3)/Z70, 0)</f>
        <v>-1.465655245117715E+27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8"/>
        <v>500000</v>
      </c>
      <c r="S71">
        <f t="shared" si="29"/>
        <v>-1.3644862463556669E+28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-122.73018405412849</v>
      </c>
      <c r="AC71">
        <f t="shared" si="30"/>
        <v>-109.58052147690044</v>
      </c>
      <c r="AE71">
        <f t="shared" si="31"/>
        <v>0</v>
      </c>
      <c r="AF71">
        <f t="shared" si="32"/>
        <v>0</v>
      </c>
      <c r="AG71">
        <f t="shared" si="32"/>
        <v>-2.0077249178871016E-25</v>
      </c>
      <c r="AH71">
        <f t="shared" si="33"/>
        <v>-3.7434571449357085E-20</v>
      </c>
      <c r="AI71">
        <f t="shared" si="34"/>
        <v>-3.7434772221848876E-20</v>
      </c>
      <c r="AJ71">
        <f t="shared" si="35"/>
        <v>-13.149662577228042</v>
      </c>
      <c r="AK71">
        <f t="shared" si="22"/>
        <v>-8.5911128837889947</v>
      </c>
      <c r="AL71">
        <f t="shared" si="26"/>
        <v>-21.740775461017037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-4.3086544546014212E-23</v>
      </c>
      <c r="AR71">
        <f t="shared" si="36"/>
        <v>-4.3086775631681188E-23</v>
      </c>
      <c r="AS71">
        <f t="shared" si="36"/>
        <v>-1.5135034286829606E-2</v>
      </c>
      <c r="AT71">
        <f t="shared" si="36"/>
        <v>-9.8882224007286832E-3</v>
      </c>
      <c r="AU71">
        <f t="shared" si="23"/>
        <v>-2.5023256687558289E-2</v>
      </c>
      <c r="AW71">
        <v>68</v>
      </c>
      <c r="AX71">
        <f>IF(Z71&gt;0, (R71*SUMPRODUCT(K71:$K$98, X71:$X$98)-K71*$AZ$3)/Z71, 0)</f>
        <v>-1.3644862463556669E+28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8"/>
        <v>500000</v>
      </c>
      <c r="S72">
        <f t="shared" si="29"/>
        <v>-1.344679640218186E+29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-109.58052147690044</v>
      </c>
      <c r="AC72">
        <f t="shared" si="30"/>
        <v>-97.839751318661115</v>
      </c>
      <c r="AE72">
        <f t="shared" si="31"/>
        <v>0</v>
      </c>
      <c r="AF72">
        <f t="shared" si="32"/>
        <v>0</v>
      </c>
      <c r="AG72">
        <f t="shared" si="32"/>
        <v>-1.8190160018855079E-26</v>
      </c>
      <c r="AH72">
        <f t="shared" si="33"/>
        <v>-3.6114921370393598E-21</v>
      </c>
      <c r="AI72">
        <f t="shared" si="34"/>
        <v>-3.6115103271993788E-21</v>
      </c>
      <c r="AJ72">
        <f t="shared" si="35"/>
        <v>-11.740770158239329</v>
      </c>
      <c r="AK72">
        <f t="shared" ref="AK72:AK79" si="49">G72*SUM(AB72:AB72, AE72:AF72)</f>
        <v>-7.6706365033830322</v>
      </c>
      <c r="AL72">
        <f t="shared" si="26"/>
        <v>-19.411406661622362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-3.7113973321482186E-24</v>
      </c>
      <c r="AR72">
        <f t="shared" si="36"/>
        <v>-3.7114160255050925E-24</v>
      </c>
      <c r="AS72">
        <f t="shared" si="36"/>
        <v>-1.206555666998534E-2</v>
      </c>
      <c r="AT72">
        <f t="shared" si="36"/>
        <v>-7.8828303577237607E-3</v>
      </c>
      <c r="AU72">
        <f t="shared" si="23"/>
        <v>-1.99483870277091E-2</v>
      </c>
      <c r="AW72">
        <v>69</v>
      </c>
      <c r="AX72">
        <f>IF(Z72&gt;0, (R72*SUMPRODUCT(K72:$K$98, X72:$X$98)-K72*$AZ$3)/Z72, 0)</f>
        <v>-1.344679640218186E+29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8"/>
        <v>500000</v>
      </c>
      <c r="S73">
        <f t="shared" si="29"/>
        <v>-1.4068779319365558E+30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-97.839751318661115</v>
      </c>
      <c r="AC73">
        <f t="shared" si="30"/>
        <v>-87.356920820233128</v>
      </c>
      <c r="AE73">
        <f t="shared" si="31"/>
        <v>0</v>
      </c>
      <c r="AF73">
        <f t="shared" si="32"/>
        <v>0</v>
      </c>
      <c r="AG73">
        <f t="shared" si="32"/>
        <v>-1.5523187697597019E-27</v>
      </c>
      <c r="AH73">
        <f t="shared" si="33"/>
        <v>-3.2911879297813653E-22</v>
      </c>
      <c r="AI73">
        <f t="shared" si="34"/>
        <v>-3.2912034529690627E-22</v>
      </c>
      <c r="AJ73">
        <f t="shared" si="35"/>
        <v>-10.482830498427987</v>
      </c>
      <c r="AK73">
        <f t="shared" si="49"/>
        <v>-6.8487825923062786</v>
      </c>
      <c r="AL73">
        <f t="shared" si="26"/>
        <v>-17.331613090734265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-3.0198504520653393E-25</v>
      </c>
      <c r="AR73">
        <f t="shared" si="36"/>
        <v>-3.0198646954651042E-25</v>
      </c>
      <c r="AS73">
        <f t="shared" si="36"/>
        <v>-9.6185879065572039E-3</v>
      </c>
      <c r="AT73">
        <f t="shared" si="36"/>
        <v>-6.2841440989507011E-3</v>
      </c>
      <c r="AU73">
        <f t="shared" si="23"/>
        <v>-1.5902732005507906E-2</v>
      </c>
      <c r="AW73">
        <v>70</v>
      </c>
      <c r="AX73">
        <f>IF(Z73&gt;0, (R73*SUMPRODUCT(K73:$K$98, X73:$X$98)-K73*$AZ$3)/Z73, 0)</f>
        <v>-1.4068779319365558E+30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8"/>
        <v>500000</v>
      </c>
      <c r="S74">
        <f t="shared" si="29"/>
        <v>-1.5677315036220129E+31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-87.356920820233128</v>
      </c>
      <c r="AC74">
        <f t="shared" si="30"/>
        <v>-77.997250732351006</v>
      </c>
      <c r="AE74">
        <f t="shared" si="31"/>
        <v>0</v>
      </c>
      <c r="AF74">
        <f t="shared" si="32"/>
        <v>0</v>
      </c>
      <c r="AG74">
        <f t="shared" si="32"/>
        <v>-1.2437915955657878E-28</v>
      </c>
      <c r="AH74">
        <f t="shared" si="33"/>
        <v>-2.8248328450110523E-23</v>
      </c>
      <c r="AI74">
        <f t="shared" si="34"/>
        <v>-2.8248452829270081E-23</v>
      </c>
      <c r="AJ74">
        <f t="shared" si="35"/>
        <v>-9.3596700878821224</v>
      </c>
      <c r="AK74">
        <f t="shared" si="49"/>
        <v>-6.1149844574163197</v>
      </c>
      <c r="AL74">
        <f t="shared" si="26"/>
        <v>-15.474654545298442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-2.3142351544971781E-26</v>
      </c>
      <c r="AR74">
        <f t="shared" si="36"/>
        <v>-2.3142453442195201E-26</v>
      </c>
      <c r="AS74">
        <f t="shared" si="36"/>
        <v>-7.6678793897936824E-3</v>
      </c>
      <c r="AT74">
        <f t="shared" si="36"/>
        <v>-5.0096812013318724E-3</v>
      </c>
      <c r="AU74">
        <f t="shared" si="23"/>
        <v>-1.2677560591125556E-2</v>
      </c>
      <c r="AW74">
        <v>71</v>
      </c>
      <c r="AX74">
        <f>IF(Z74&gt;0, (R74*SUMPRODUCT(K74:$K$98, X74:$X$98)-K74*$AZ$3)/Z74, 0)</f>
        <v>-1.5677315036220129E+31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8"/>
        <v>500000</v>
      </c>
      <c r="S75">
        <f t="shared" si="29"/>
        <v>-1.8679007479636013E+32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-77.997250732351006</v>
      </c>
      <c r="AC75">
        <f t="shared" si="30"/>
        <v>-69.6404024395991</v>
      </c>
      <c r="AE75">
        <f t="shared" si="31"/>
        <v>0</v>
      </c>
      <c r="AF75">
        <f t="shared" si="32"/>
        <v>0</v>
      </c>
      <c r="AG75">
        <f t="shared" si="32"/>
        <v>-9.3206775728744647E-30</v>
      </c>
      <c r="AH75">
        <f t="shared" si="33"/>
        <v>-2.2762938077627705E-24</v>
      </c>
      <c r="AI75">
        <f t="shared" si="34"/>
        <v>-2.2763031284403433E-24</v>
      </c>
      <c r="AJ75">
        <f t="shared" si="35"/>
        <v>-8.3568482927519057</v>
      </c>
      <c r="AK75">
        <f t="shared" si="49"/>
        <v>-5.4598075512645705</v>
      </c>
      <c r="AL75">
        <f t="shared" si="26"/>
        <v>-13.816655844016477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-1.6650413622805988E-27</v>
      </c>
      <c r="AR75">
        <f t="shared" si="36"/>
        <v>-1.6650481800796152E-27</v>
      </c>
      <c r="AS75">
        <f t="shared" si="36"/>
        <v>-6.1127865033431851E-3</v>
      </c>
      <c r="AT75">
        <f t="shared" si="36"/>
        <v>-3.9936871821842088E-3</v>
      </c>
      <c r="AU75">
        <f t="shared" si="23"/>
        <v>-1.0106473685527395E-2</v>
      </c>
      <c r="AW75">
        <v>72</v>
      </c>
      <c r="AX75">
        <f>IF(Z75&gt;0, (R75*SUMPRODUCT(K75:$K$98, X75:$X$98)-K75*$AZ$3)/Z75, 0)</f>
        <v>-1.8679007479636013E+32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8"/>
        <v>500000</v>
      </c>
      <c r="S76">
        <f t="shared" si="29"/>
        <v>-2.3910435663692867E+33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-69.6404024395991</v>
      </c>
      <c r="AC76">
        <f t="shared" si="30"/>
        <v>-62.178930749642056</v>
      </c>
      <c r="AE76">
        <f t="shared" si="31"/>
        <v>0</v>
      </c>
      <c r="AF76">
        <f t="shared" si="32"/>
        <v>0</v>
      </c>
      <c r="AG76">
        <f t="shared" si="32"/>
        <v>-6.5012335643112639E-31</v>
      </c>
      <c r="AH76">
        <f t="shared" si="33"/>
        <v>-1.7154694881429186E-25</v>
      </c>
      <c r="AI76">
        <f t="shared" si="34"/>
        <v>-1.7154759893764829E-25</v>
      </c>
      <c r="AJ76">
        <f t="shared" si="35"/>
        <v>-7.4614716899570439</v>
      </c>
      <c r="AK76">
        <f t="shared" si="49"/>
        <v>-4.8748281707719379</v>
      </c>
      <c r="AL76">
        <f t="shared" si="26"/>
        <v>-12.336299860728982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-1.1203705510511075E-28</v>
      </c>
      <c r="AR76">
        <f t="shared" si="36"/>
        <v>-1.1203747969970023E-28</v>
      </c>
      <c r="AS76">
        <f t="shared" si="36"/>
        <v>-4.8730759752416879E-3</v>
      </c>
      <c r="AT76">
        <f t="shared" si="36"/>
        <v>-3.1837429704912375E-3</v>
      </c>
      <c r="AU76">
        <f t="shared" si="23"/>
        <v>-8.0568189457329246E-3</v>
      </c>
      <c r="AW76">
        <v>73</v>
      </c>
      <c r="AX76">
        <f>IF(Z76&gt;0, (R76*SUMPRODUCT(K76:$K$98, X76:$X$98)-K76*$AZ$3)/Z76, 0)</f>
        <v>-2.3910435663692867E+33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8"/>
        <v>500000</v>
      </c>
      <c r="S77">
        <f t="shared" si="29"/>
        <v>-3.3066049148369333E+34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-62.178930749642056</v>
      </c>
      <c r="AC77">
        <f t="shared" si="30"/>
        <v>-55.516902455037545</v>
      </c>
      <c r="AE77">
        <f t="shared" si="31"/>
        <v>0</v>
      </c>
      <c r="AF77">
        <f t="shared" si="32"/>
        <v>0</v>
      </c>
      <c r="AG77">
        <f t="shared" si="32"/>
        <v>-4.1974248424668075E-32</v>
      </c>
      <c r="AH77">
        <f t="shared" si="33"/>
        <v>-1.2032957488842941E-26</v>
      </c>
      <c r="AI77">
        <f t="shared" si="34"/>
        <v>-1.2032999463091365E-26</v>
      </c>
      <c r="AJ77">
        <f t="shared" si="35"/>
        <v>-6.6620282946045108</v>
      </c>
      <c r="AK77">
        <f t="shared" si="49"/>
        <v>-4.3525251524749446</v>
      </c>
      <c r="AL77">
        <f t="shared" si="26"/>
        <v>-11.014553447079455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-7.0167022298158642E-30</v>
      </c>
      <c r="AR77">
        <f t="shared" si="36"/>
        <v>-7.0167267059932947E-30</v>
      </c>
      <c r="AS77">
        <f t="shared" si="36"/>
        <v>-3.884786332303645E-3</v>
      </c>
      <c r="AT77">
        <f t="shared" si="36"/>
        <v>-2.5380604037717135E-3</v>
      </c>
      <c r="AU77">
        <f t="shared" si="23"/>
        <v>-6.4228467360753589E-3</v>
      </c>
      <c r="AW77">
        <v>74</v>
      </c>
      <c r="AX77">
        <f>IF(Z77&gt;0, (R77*SUMPRODUCT(K77:$K$98, X77:$X$98)-K77*$AZ$3)/Z77, 0)</f>
        <v>-3.3066049148369333E+34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8"/>
        <v>500000</v>
      </c>
      <c r="S78">
        <f t="shared" si="29"/>
        <v>-4.9722230715813955E+35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-55.516902455037545</v>
      </c>
      <c r="AC78">
        <f t="shared" si="30"/>
        <v>-49.568662906283528</v>
      </c>
      <c r="AE78">
        <f t="shared" si="31"/>
        <v>0</v>
      </c>
      <c r="AF78">
        <f t="shared" si="32"/>
        <v>0</v>
      </c>
      <c r="AG78">
        <f t="shared" si="32"/>
        <v>-2.4922787148062532E-33</v>
      </c>
      <c r="AH78">
        <f t="shared" si="33"/>
        <v>-7.8124454451230278E-28</v>
      </c>
      <c r="AI78">
        <f t="shared" si="34"/>
        <v>-7.8124703679101756E-28</v>
      </c>
      <c r="AJ78">
        <f t="shared" si="35"/>
        <v>-5.9482395487540174</v>
      </c>
      <c r="AK78">
        <f t="shared" si="49"/>
        <v>-3.8861831718526285</v>
      </c>
      <c r="AL78">
        <f t="shared" si="26"/>
        <v>-9.8344227206066464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-4.0675194583840195E-31</v>
      </c>
      <c r="AR78">
        <f t="shared" si="36"/>
        <v>-4.0675324343366062E-31</v>
      </c>
      <c r="AS78">
        <f t="shared" si="36"/>
        <v>-3.0969278797063444E-3</v>
      </c>
      <c r="AT78">
        <f t="shared" si="36"/>
        <v>-2.0233262147414804E-3</v>
      </c>
      <c r="AU78">
        <f t="shared" si="23"/>
        <v>-5.1202540944478249E-3</v>
      </c>
      <c r="AW78">
        <v>75</v>
      </c>
      <c r="AX78">
        <f>IF(Z78&gt;0, (R78*SUMPRODUCT(K78:$K$98, X78:$X$98)-K78*$AZ$3)/Z78, 0)</f>
        <v>-4.9722230715813955E+35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-49.568662906283528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-4.9845574296125066E-29</v>
      </c>
      <c r="AI79">
        <f t="shared" si="34"/>
        <v>-4.9845574296125066E-29</v>
      </c>
      <c r="AJ79">
        <f t="shared" si="35"/>
        <v>-49.568662906283528</v>
      </c>
      <c r="AK79">
        <f t="shared" si="49"/>
        <v>-3.4698064034398475</v>
      </c>
      <c r="AL79">
        <f t="shared" si="26"/>
        <v>-53.038469309723375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-2.3171343904778167E-32</v>
      </c>
      <c r="AR79">
        <f t="shared" si="36"/>
        <v>-2.3171343904778167E-32</v>
      </c>
      <c r="AS79">
        <f t="shared" si="36"/>
        <v>-2.304261815257699E-2</v>
      </c>
      <c r="AT79">
        <f t="shared" si="36"/>
        <v>-1.6129832706803895E-3</v>
      </c>
      <c r="AU79">
        <f t="shared" si="23"/>
        <v>-2.465560142325738E-2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170928.43189312186</v>
      </c>
      <c r="AO81" s="8">
        <f t="shared" si="50"/>
        <v>-17092.843189312185</v>
      </c>
      <c r="AP81" s="8">
        <f t="shared" si="50"/>
        <v>-411.04563623526991</v>
      </c>
      <c r="AQ81" s="8">
        <f t="shared" si="50"/>
        <v>-95206.053395718685</v>
      </c>
      <c r="AR81" s="8">
        <f t="shared" si="50"/>
        <v>58218.489671855743</v>
      </c>
      <c r="AS81" s="8">
        <f t="shared" si="50"/>
        <v>-14927.435923826726</v>
      </c>
      <c r="AT81" s="8">
        <f t="shared" si="50"/>
        <v>3478.466779219094</v>
      </c>
      <c r="AU81" s="8">
        <f t="shared" si="50"/>
        <v>46769.520527248096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A9BA-45FF-4E44-9E8F-521C357A47B7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303818.57194099133</v>
      </c>
      <c r="K3">
        <v>1</v>
      </c>
      <c r="L3" s="2">
        <v>0</v>
      </c>
      <c r="O3">
        <f>$C$3</f>
        <v>303818.57194099133</v>
      </c>
      <c r="P3" s="2">
        <f>O3*C5</f>
        <v>30381.857194099135</v>
      </c>
      <c r="Q3" s="4">
        <f>B8</f>
        <v>200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303818.57194099133</v>
      </c>
      <c r="AF3">
        <f t="shared" ref="AF3:AG34" si="4">-$Z3*P3</f>
        <v>-30381.857194099135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273236.71474689222</v>
      </c>
      <c r="AJ3">
        <f t="shared" ref="AJ3:AJ66" si="7">AB3-AC3</f>
        <v>0</v>
      </c>
      <c r="AL3">
        <f t="shared" ref="AL3:AL34" si="8">SUM(AI3:AK3)</f>
        <v>273236.71474689222</v>
      </c>
      <c r="AN3">
        <f t="shared" ref="AN3:AU34" si="9">AE3*$K3</f>
        <v>303818.57194099133</v>
      </c>
      <c r="AO3">
        <f t="shared" si="9"/>
        <v>-30381.857194099135</v>
      </c>
      <c r="AP3">
        <f t="shared" si="9"/>
        <v>-200</v>
      </c>
      <c r="AQ3">
        <f t="shared" si="9"/>
        <v>0</v>
      </c>
      <c r="AR3">
        <f t="shared" si="9"/>
        <v>273236.71474689222</v>
      </c>
      <c r="AS3">
        <f t="shared" si="9"/>
        <v>0</v>
      </c>
      <c r="AT3">
        <f t="shared" si="9"/>
        <v>0</v>
      </c>
      <c r="AU3">
        <f t="shared" si="9"/>
        <v>273236.71474689222</v>
      </c>
      <c r="AW3">
        <v>0</v>
      </c>
      <c r="AX3">
        <f>IF(Z3&gt;0, (R3*SUMPRODUCT(K3:$K$98, X3:$X$98)-K3*$AZ$3)/Z3, 0)</f>
        <v>0</v>
      </c>
      <c r="AZ3">
        <f>C6*ABS(SUMPRODUCT(X4:X69, K4:K69))/1</f>
        <v>190360.84704476866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500000</v>
      </c>
      <c r="S4">
        <f t="shared" si="1"/>
        <v>13144.926089703982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12768.86360902965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-9304.473</v>
      </c>
      <c r="AI4">
        <f t="shared" si="6"/>
        <v>-9304.473</v>
      </c>
      <c r="AJ4">
        <f t="shared" si="7"/>
        <v>-12768.86360902965</v>
      </c>
      <c r="AK4">
        <f>G4*SUM(AB4, AE4:AF4)</f>
        <v>0</v>
      </c>
      <c r="AL4">
        <f t="shared" si="8"/>
        <v>-22073.336609029648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-8680.3554436048144</v>
      </c>
      <c r="AR4">
        <f t="shared" si="9"/>
        <v>-8680.3554436048144</v>
      </c>
      <c r="AS4">
        <f t="shared" si="9"/>
        <v>-11912.364594672683</v>
      </c>
      <c r="AT4">
        <f t="shared" si="9"/>
        <v>0</v>
      </c>
      <c r="AU4">
        <f t="shared" si="9"/>
        <v>-20592.720038277494</v>
      </c>
      <c r="AW4">
        <v>1</v>
      </c>
      <c r="AX4">
        <f>IF(Z4&gt;0, (R4*SUMPRODUCT(K4:$K$98, X4:$X$98)-K4*$AZ$3)/Z4, 0)</f>
        <v>13144.926089703982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500000</v>
      </c>
      <c r="S5">
        <f t="shared" si="1"/>
        <v>20104.08102506763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12768.86360902965</v>
      </c>
      <c r="AC5">
        <f t="shared" si="2"/>
        <v>18901.405042282975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-10749.81167389614</v>
      </c>
      <c r="AI5">
        <f t="shared" si="6"/>
        <v>-10773.316111898945</v>
      </c>
      <c r="AJ5">
        <f t="shared" si="7"/>
        <v>-6132.5414332533255</v>
      </c>
      <c r="AK5">
        <f>G5*SUM(AB5, AE5:AF5)</f>
        <v>523.52340797021566</v>
      </c>
      <c r="AL5">
        <f t="shared" si="8"/>
        <v>-16382.334137182055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-9192.2501508163768</v>
      </c>
      <c r="AR5">
        <f t="shared" si="9"/>
        <v>-9212.3489842034578</v>
      </c>
      <c r="AS5">
        <f t="shared" si="9"/>
        <v>-5243.9853482827812</v>
      </c>
      <c r="AT5">
        <f t="shared" si="9"/>
        <v>447.66906359448222</v>
      </c>
      <c r="AU5">
        <f t="shared" si="9"/>
        <v>-14008.665268891757</v>
      </c>
      <c r="AW5">
        <v>2</v>
      </c>
      <c r="AX5">
        <f>IF(Z5&gt;0, (R5*SUMPRODUCT(K5:$K$98, X5:$X$98)-K5*$AZ$3)/Z5, 0)</f>
        <v>20104.08102506763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500000</v>
      </c>
      <c r="S6">
        <f t="shared" si="1"/>
        <v>28286.421607215569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18901.405042282975</v>
      </c>
      <c r="AC6">
        <f t="shared" si="2"/>
        <v>25641.974820775213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-12131.975035237559</v>
      </c>
      <c r="AI6">
        <f t="shared" si="6"/>
        <v>-12154.637830108575</v>
      </c>
      <c r="AJ6">
        <f t="shared" si="7"/>
        <v>-6740.5697784922377</v>
      </c>
      <c r="AK6">
        <f>G6*SUM(AB6, AE6:AF6)</f>
        <v>1105.7321949735542</v>
      </c>
      <c r="AL6">
        <f t="shared" si="8"/>
        <v>-17789.47541362726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-9358.7272195150053</v>
      </c>
      <c r="AR6">
        <f t="shared" si="9"/>
        <v>-9376.209526774428</v>
      </c>
      <c r="AS6">
        <f t="shared" si="9"/>
        <v>-5199.7431315007889</v>
      </c>
      <c r="AT6">
        <f t="shared" si="9"/>
        <v>852.97290511531651</v>
      </c>
      <c r="AU6">
        <f t="shared" si="9"/>
        <v>-13722.979753159902</v>
      </c>
      <c r="AW6">
        <v>3</v>
      </c>
      <c r="AX6">
        <f>IF(Z6&gt;0, (R6*SUMPRODUCT(K6:$K$98, X6:$X$98)-K6*$AZ$3)/Z6, 0)</f>
        <v>28286.421607215569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500000</v>
      </c>
      <c r="S7">
        <f t="shared" si="1"/>
        <v>33916.196605768011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25641.974820775213</v>
      </c>
      <c r="AC7">
        <f t="shared" si="2"/>
        <v>29523.594269434689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-13480.04432606346</v>
      </c>
      <c r="AI7">
        <f t="shared" si="6"/>
        <v>-13501.806490769462</v>
      </c>
      <c r="AJ7">
        <f t="shared" si="7"/>
        <v>-3881.6194486594759</v>
      </c>
      <c r="AK7">
        <f>G7*SUM(AB7, AE7:AF7)</f>
        <v>1259.0209637000628</v>
      </c>
      <c r="AL7">
        <f t="shared" si="8"/>
        <v>-16124.404975728878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-9461.0512154349162</v>
      </c>
      <c r="AR7">
        <f t="shared" si="9"/>
        <v>-9476.3251232843249</v>
      </c>
      <c r="AS7">
        <f t="shared" si="9"/>
        <v>-2724.3382524781364</v>
      </c>
      <c r="AT7">
        <f t="shared" si="9"/>
        <v>883.65153190494357</v>
      </c>
      <c r="AU7">
        <f t="shared" si="9"/>
        <v>-11317.011843857519</v>
      </c>
      <c r="AW7">
        <v>4</v>
      </c>
      <c r="AX7">
        <f>IF(Z7&gt;0, (R7*SUMPRODUCT(K7:$K$98, X7:$X$98)-K7*$AZ$3)/Z7, 0)</f>
        <v>33916.196605768011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500000</v>
      </c>
      <c r="S8">
        <f t="shared" si="1"/>
        <v>34796.17264096484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29523.594269434689</v>
      </c>
      <c r="AC8">
        <f t="shared" si="2"/>
        <v>28954.638725844841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-14830.177945000078</v>
      </c>
      <c r="AI8">
        <f t="shared" si="6"/>
        <v>-14850.98097916177</v>
      </c>
      <c r="AJ8">
        <f t="shared" si="7"/>
        <v>568.95554358984737</v>
      </c>
      <c r="AK8">
        <f t="shared" ref="AK8:AK69" si="22">G8*SUM(AB8:AB8, AE8:AF8)</f>
        <v>628.85255793895885</v>
      </c>
      <c r="AL8">
        <f t="shared" si="8"/>
        <v>-13653.172877632964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-9715.9065802043369</v>
      </c>
      <c r="AR8">
        <f t="shared" si="9"/>
        <v>-9729.5355695023336</v>
      </c>
      <c r="AS8">
        <f t="shared" si="9"/>
        <v>372.74798254676671</v>
      </c>
      <c r="AT8">
        <f t="shared" si="9"/>
        <v>411.98917021203869</v>
      </c>
      <c r="AU8">
        <f t="shared" si="9"/>
        <v>-8944.7984167435279</v>
      </c>
      <c r="AW8">
        <v>5</v>
      </c>
      <c r="AX8">
        <f>IF(Z8&gt;0, (R8*SUMPRODUCT(K8:$K$98, X8:$X$98)-K8*$AZ$3)/Z8, 0)</f>
        <v>34796.17264096484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500000</v>
      </c>
      <c r="S9">
        <f t="shared" si="1"/>
        <v>32663.424528974629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28954.638725844841</v>
      </c>
      <c r="AC9">
        <f t="shared" si="2"/>
        <v>25841.159248383221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-16332.869027692523</v>
      </c>
      <c r="AI9">
        <f t="shared" si="6"/>
        <v>-16352.647388061214</v>
      </c>
      <c r="AJ9">
        <f t="shared" si="7"/>
        <v>3113.4794774616203</v>
      </c>
      <c r="AK9">
        <f t="shared" si="22"/>
        <v>170.83236848248455</v>
      </c>
      <c r="AL9">
        <f t="shared" si="8"/>
        <v>-13068.335542117109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-10133.901014194675</v>
      </c>
      <c r="AR9">
        <f t="shared" si="9"/>
        <v>-10146.172706685416</v>
      </c>
      <c r="AS9">
        <f t="shared" si="9"/>
        <v>1931.7912107680806</v>
      </c>
      <c r="AT9">
        <f t="shared" si="9"/>
        <v>105.99474650085462</v>
      </c>
      <c r="AU9">
        <f t="shared" si="9"/>
        <v>-8108.3867494164806</v>
      </c>
      <c r="AW9">
        <v>6</v>
      </c>
      <c r="AX9">
        <f>IF(Z9&gt;0, (R9*SUMPRODUCT(K9:$K$98, X9:$X$98)-K9*$AZ$3)/Z9, 0)</f>
        <v>32663.424528974629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500000</v>
      </c>
      <c r="S10">
        <f t="shared" si="1"/>
        <v>29111.146346182439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25841.159248383221</v>
      </c>
      <c r="AC10">
        <f t="shared" si="2"/>
        <v>21769.137171487106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-17714.593685094685</v>
      </c>
      <c r="AI10">
        <f t="shared" si="6"/>
        <v>-17733.288532175433</v>
      </c>
      <c r="AJ10">
        <f t="shared" si="7"/>
        <v>4072.0220768961153</v>
      </c>
      <c r="AK10">
        <f t="shared" si="22"/>
        <v>105.94875291837121</v>
      </c>
      <c r="AL10">
        <f t="shared" si="8"/>
        <v>-13555.317702360946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-10427.100526264676</v>
      </c>
      <c r="AR10">
        <f t="shared" si="9"/>
        <v>-10438.104620024846</v>
      </c>
      <c r="AS10">
        <f t="shared" si="9"/>
        <v>2396.8590132942645</v>
      </c>
      <c r="AT10">
        <f t="shared" si="9"/>
        <v>62.36317450745581</v>
      </c>
      <c r="AU10">
        <f t="shared" si="9"/>
        <v>-7978.8824322231249</v>
      </c>
      <c r="AW10">
        <v>7</v>
      </c>
      <c r="AX10">
        <f>IF(Z10&gt;0, (R10*SUMPRODUCT(K10:$K$98, X10:$X$98)-K10*$AZ$3)/Z10, 0)</f>
        <v>29111.146346182439</v>
      </c>
    </row>
    <row r="11" spans="1:52" x14ac:dyDescent="0.25">
      <c r="A11" t="s">
        <v>33</v>
      </c>
      <c r="C11" s="12">
        <f>AU71</f>
        <v>81395.832554295674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500000</v>
      </c>
      <c r="S11">
        <f t="shared" si="1"/>
        <v>24079.723024011375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21769.137171487106</v>
      </c>
      <c r="AC11">
        <f t="shared" si="2"/>
        <v>16921.089055213233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-18802.413865778879</v>
      </c>
      <c r="AI11">
        <f t="shared" si="6"/>
        <v>-18819.98164369553</v>
      </c>
      <c r="AJ11">
        <f t="shared" si="7"/>
        <v>4848.0481162738724</v>
      </c>
      <c r="AK11">
        <f t="shared" si="22"/>
        <v>52.245929211569049</v>
      </c>
      <c r="AL11">
        <f t="shared" si="8"/>
        <v>-13919.687598210088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-10516.352465725973</v>
      </c>
      <c r="AR11">
        <f t="shared" si="9"/>
        <v>-10526.178275642185</v>
      </c>
      <c r="AS11">
        <f t="shared" si="9"/>
        <v>2711.555182514483</v>
      </c>
      <c r="AT11">
        <f t="shared" si="9"/>
        <v>29.221599439858341</v>
      </c>
      <c r="AU11">
        <f t="shared" si="9"/>
        <v>-7785.401493687843</v>
      </c>
      <c r="AW11">
        <v>8</v>
      </c>
      <c r="AX11">
        <f>IF(Z11&gt;0, (R11*SUMPRODUCT(K11:$K$98, X11:$X$98)-K11*$AZ$3)/Z11, 0)</f>
        <v>24079.723024011375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500000</v>
      </c>
      <c r="S12">
        <f t="shared" si="1"/>
        <v>17827.401824669305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16921.089055213233</v>
      </c>
      <c r="AC12">
        <f t="shared" si="2"/>
        <v>11696.388555093014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-19796.764578561477</v>
      </c>
      <c r="AI12">
        <f t="shared" si="6"/>
        <v>-19813.166840470036</v>
      </c>
      <c r="AJ12">
        <f t="shared" si="7"/>
        <v>5224.7005001202197</v>
      </c>
      <c r="AK12">
        <f t="shared" si="22"/>
        <v>38.918504826990436</v>
      </c>
      <c r="AL12">
        <f t="shared" si="8"/>
        <v>-14549.547835522826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-10522.190827029241</v>
      </c>
      <c r="AR12">
        <f t="shared" si="9"/>
        <v>-10530.908803601213</v>
      </c>
      <c r="AS12">
        <f t="shared" si="9"/>
        <v>2776.9838580529713</v>
      </c>
      <c r="AT12">
        <f t="shared" si="9"/>
        <v>20.685599046609902</v>
      </c>
      <c r="AU12">
        <f t="shared" si="9"/>
        <v>-7733.2393465016321</v>
      </c>
      <c r="AW12">
        <v>9</v>
      </c>
      <c r="AX12">
        <f>IF(Z12&gt;0, (R12*SUMPRODUCT(K12:$K$98, X12:$X$98)-K12*$AZ$3)/Z12, 0)</f>
        <v>17827.401824669305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500000</v>
      </c>
      <c r="S13">
        <f t="shared" si="1"/>
        <v>10151.337333302405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11696.388555093014</v>
      </c>
      <c r="AC13">
        <f t="shared" si="2"/>
        <v>6175.4318739227019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-20596.395400935442</v>
      </c>
      <c r="AI13">
        <f t="shared" si="6"/>
        <v>-20611.603820454868</v>
      </c>
      <c r="AJ13">
        <f t="shared" si="7"/>
        <v>5520.9566811703116</v>
      </c>
      <c r="AK13">
        <f t="shared" si="22"/>
        <v>23.392777110186028</v>
      </c>
      <c r="AL13">
        <f t="shared" si="8"/>
        <v>-15067.25436217437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-10406.086606234556</v>
      </c>
      <c r="AR13">
        <f t="shared" si="9"/>
        <v>-10413.770481377867</v>
      </c>
      <c r="AS13">
        <f t="shared" si="9"/>
        <v>2789.3984483769545</v>
      </c>
      <c r="AT13">
        <f t="shared" si="9"/>
        <v>11.818925585293492</v>
      </c>
      <c r="AU13">
        <f t="shared" si="9"/>
        <v>-7612.5531074156197</v>
      </c>
      <c r="AW13">
        <v>10</v>
      </c>
      <c r="AX13">
        <f>IF(Z13&gt;0, (R13*SUMPRODUCT(K13:$K$98, X13:$X$98)-K13*$AZ$3)/Z13, 0)</f>
        <v>10151.337333302405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500000</v>
      </c>
      <c r="S14">
        <f t="shared" si="1"/>
        <v>904.03660269051261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6175.4318739227019</v>
      </c>
      <c r="AC14">
        <f t="shared" si="2"/>
        <v>505.98591221495008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-21278.572731475058</v>
      </c>
      <c r="AI14">
        <f t="shared" si="6"/>
        <v>-21292.565138162714</v>
      </c>
      <c r="AJ14">
        <f t="shared" si="7"/>
        <v>5669.4459617077518</v>
      </c>
      <c r="AK14">
        <f t="shared" si="22"/>
        <v>11.115777373060864</v>
      </c>
      <c r="AL14">
        <f t="shared" si="8"/>
        <v>-15612.003399081901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-10221.286063439613</v>
      </c>
      <c r="AR14">
        <f t="shared" si="9"/>
        <v>-10228.007397303276</v>
      </c>
      <c r="AS14">
        <f t="shared" si="9"/>
        <v>2723.3513134135069</v>
      </c>
      <c r="AT14">
        <f t="shared" si="9"/>
        <v>5.3395282560236019</v>
      </c>
      <c r="AU14">
        <f t="shared" si="9"/>
        <v>-7499.3165556337462</v>
      </c>
      <c r="AW14">
        <v>11</v>
      </c>
      <c r="AX14">
        <f>IF(Z14&gt;0, (R14*SUMPRODUCT(K14:$K$98, X14:$X$98)-K14*$AZ$3)/Z14, 0)</f>
        <v>904.03660269051261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500000</v>
      </c>
      <c r="S15">
        <f t="shared" si="1"/>
        <v>-9841.4402981089897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505.98591221495008</v>
      </c>
      <c r="AC15">
        <f t="shared" si="2"/>
        <v>-5022.2399060686876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-21891.883128852518</v>
      </c>
      <c r="AI15">
        <f t="shared" si="6"/>
        <v>-21904.641017316855</v>
      </c>
      <c r="AJ15">
        <f t="shared" si="7"/>
        <v>5528.2258182836376</v>
      </c>
      <c r="AK15">
        <f t="shared" si="22"/>
        <v>2.0745422400812954</v>
      </c>
      <c r="AL15">
        <f t="shared" si="8"/>
        <v>-16374.340656793136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-9976.1818393196263</v>
      </c>
      <c r="AR15">
        <f t="shared" si="9"/>
        <v>-9981.9956386377035</v>
      </c>
      <c r="AS15">
        <f t="shared" si="9"/>
        <v>2519.2253077275527</v>
      </c>
      <c r="AT15">
        <f t="shared" si="9"/>
        <v>0.94537370305636526</v>
      </c>
      <c r="AU15">
        <f t="shared" si="9"/>
        <v>-7461.8249572070954</v>
      </c>
      <c r="AW15">
        <v>12</v>
      </c>
      <c r="AX15">
        <f>IF(Z15&gt;0, (R15*SUMPRODUCT(K15:$K$98, X15:$X$98)-K15*$AZ$3)/Z15, 0)</f>
        <v>-9841.4402981089897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500000</v>
      </c>
      <c r="S16">
        <f t="shared" si="1"/>
        <v>-22380.997072120441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-5022.2399060686876</v>
      </c>
      <c r="AC16">
        <f t="shared" si="2"/>
        <v>-10312.674056739095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-22217.124844376096</v>
      </c>
      <c r="AI16">
        <f t="shared" si="6"/>
        <v>-22228.64429771357</v>
      </c>
      <c r="AJ16">
        <f t="shared" si="7"/>
        <v>5290.4341506704077</v>
      </c>
      <c r="AK16">
        <f t="shared" si="22"/>
        <v>-35.657903333087681</v>
      </c>
      <c r="AL16">
        <f t="shared" si="8"/>
        <v>-16973.868050376252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-9577.5189123854161</v>
      </c>
      <c r="AR16">
        <f t="shared" si="9"/>
        <v>-9582.4848016700489</v>
      </c>
      <c r="AS16">
        <f t="shared" si="9"/>
        <v>2280.6386284317796</v>
      </c>
      <c r="AT16">
        <f t="shared" si="9"/>
        <v>-15.371666943443721</v>
      </c>
      <c r="AU16">
        <f t="shared" si="9"/>
        <v>-7317.2178401817127</v>
      </c>
      <c r="AW16">
        <v>13</v>
      </c>
      <c r="AX16">
        <f>IF(Z16&gt;0, (R16*SUMPRODUCT(K16:$K$98, X16:$X$98)-K16*$AZ$3)/Z16, 0)</f>
        <v>-22380.997072120441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500000</v>
      </c>
      <c r="S17">
        <f t="shared" si="1"/>
        <v>-36356.276465538496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-10312.674056739095</v>
      </c>
      <c r="AC17">
        <f t="shared" si="2"/>
        <v>-14968.625035911076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-22224.916298550383</v>
      </c>
      <c r="AI17">
        <f t="shared" si="6"/>
        <v>-22235.209311539555</v>
      </c>
      <c r="AJ17">
        <f t="shared" si="7"/>
        <v>4655.9509791719811</v>
      </c>
      <c r="AK17">
        <f t="shared" si="22"/>
        <v>-142.31490198299952</v>
      </c>
      <c r="AL17">
        <f t="shared" si="8"/>
        <v>-17721.57323435057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-9006.277222052815</v>
      </c>
      <c r="AR17">
        <f t="shared" si="9"/>
        <v>-9010.4482941587976</v>
      </c>
      <c r="AS17">
        <f t="shared" si="9"/>
        <v>1886.7465995112059</v>
      </c>
      <c r="AT17">
        <f t="shared" si="9"/>
        <v>-57.670744081576949</v>
      </c>
      <c r="AU17">
        <f t="shared" si="9"/>
        <v>-7181.3724387291668</v>
      </c>
      <c r="AW17">
        <v>14</v>
      </c>
      <c r="AX17">
        <f>IF(Z17&gt;0, (R17*SUMPRODUCT(K17:$K$98, X17:$X$98)-K17*$AZ$3)/Z17, 0)</f>
        <v>-36356.276465538496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500000</v>
      </c>
      <c r="S18">
        <f t="shared" si="1"/>
        <v>-51772.092386732045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-14968.625035911076</v>
      </c>
      <c r="AC18">
        <f t="shared" si="2"/>
        <v>-18820.680228939869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-22036.932588925683</v>
      </c>
      <c r="AI18">
        <f t="shared" si="6"/>
        <v>-22046.02082515552</v>
      </c>
      <c r="AJ18">
        <f t="shared" si="7"/>
        <v>3852.0551930287929</v>
      </c>
      <c r="AK18">
        <f t="shared" si="22"/>
        <v>-323.32230077567925</v>
      </c>
      <c r="AL18">
        <f t="shared" si="8"/>
        <v>-18517.287932902404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-8333.4266089862849</v>
      </c>
      <c r="AR18">
        <f t="shared" si="9"/>
        <v>-8336.8633917291118</v>
      </c>
      <c r="AS18">
        <f t="shared" si="9"/>
        <v>1456.6827354639051</v>
      </c>
      <c r="AT18">
        <f t="shared" si="9"/>
        <v>-122.26668360898523</v>
      </c>
      <c r="AU18">
        <f t="shared" si="9"/>
        <v>-7002.4473398741911</v>
      </c>
      <c r="AW18">
        <v>15</v>
      </c>
      <c r="AX18">
        <f>IF(Z18&gt;0, (R18*SUMPRODUCT(K18:$K$98, X18:$X$98)-K18*$AZ$3)/Z18, 0)</f>
        <v>-51772.092386732045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500000</v>
      </c>
      <c r="S19">
        <f t="shared" si="1"/>
        <v>-70427.977529693148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-18820.680228939869</v>
      </c>
      <c r="AC19">
        <f t="shared" si="2"/>
        <v>-22300.41620297766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-21626.357480751241</v>
      </c>
      <c r="AI19">
        <f t="shared" si="6"/>
        <v>-21634.273516744743</v>
      </c>
      <c r="AJ19">
        <f t="shared" si="7"/>
        <v>3479.7359740377906</v>
      </c>
      <c r="AK19">
        <f t="shared" si="22"/>
        <v>-419.7011691053591</v>
      </c>
      <c r="AL19">
        <f t="shared" si="8"/>
        <v>-18574.238711812312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-7626.7505740720871</v>
      </c>
      <c r="AR19">
        <f t="shared" si="9"/>
        <v>-7629.5422430857689</v>
      </c>
      <c r="AS19">
        <f t="shared" si="9"/>
        <v>1227.1635831985757</v>
      </c>
      <c r="AT19">
        <f t="shared" si="9"/>
        <v>-148.01180158341816</v>
      </c>
      <c r="AU19">
        <f t="shared" si="9"/>
        <v>-6550.3904614706116</v>
      </c>
      <c r="AW19">
        <v>16</v>
      </c>
      <c r="AX19">
        <f>IF(Z19&gt;0, (R19*SUMPRODUCT(K19:$K$98, X19:$X$98)-K19*$AZ$3)/Z19, 0)</f>
        <v>-70427.977529693148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500000</v>
      </c>
      <c r="S20">
        <f t="shared" si="1"/>
        <v>-97502.257150576828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-22300.41620297766</v>
      </c>
      <c r="AC20">
        <f t="shared" si="2"/>
        <v>-26469.609227013883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-20999.069272308821</v>
      </c>
      <c r="AI20">
        <f t="shared" si="6"/>
        <v>-21005.856194478769</v>
      </c>
      <c r="AJ20">
        <f t="shared" si="7"/>
        <v>4169.1930240362235</v>
      </c>
      <c r="AK20">
        <f t="shared" si="22"/>
        <v>-95.891789672803938</v>
      </c>
      <c r="AL20">
        <f t="shared" si="8"/>
        <v>-16932.554960115351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-7024.1213444789291</v>
      </c>
      <c r="AR20">
        <f t="shared" si="9"/>
        <v>-7026.3915481845816</v>
      </c>
      <c r="AS20">
        <f t="shared" si="9"/>
        <v>1394.5816992947921</v>
      </c>
      <c r="AT20">
        <f t="shared" si="9"/>
        <v>-32.075496197787899</v>
      </c>
      <c r="AU20">
        <f t="shared" si="9"/>
        <v>-5663.8853450875777</v>
      </c>
      <c r="AW20">
        <v>17</v>
      </c>
      <c r="AX20">
        <f>IF(Z20&gt;0, (R20*SUMPRODUCT(K20:$K$98, X20:$X$98)-K20*$AZ$3)/Z20, 0)</f>
        <v>-97502.257150576828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500000</v>
      </c>
      <c r="S21">
        <f t="shared" si="1"/>
        <v>-132920.82204040317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-26469.609227013883</v>
      </c>
      <c r="AC21">
        <f t="shared" si="2"/>
        <v>-30369.315585824217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-20142.69089128284</v>
      </c>
      <c r="AI21">
        <f t="shared" si="6"/>
        <v>-20148.402809686526</v>
      </c>
      <c r="AJ21">
        <f t="shared" si="7"/>
        <v>3899.7063588103338</v>
      </c>
      <c r="AK21">
        <f t="shared" si="22"/>
        <v>-42.351374763222218</v>
      </c>
      <c r="AL21">
        <f t="shared" si="8"/>
        <v>-16291.047825639414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-6407.0611655969178</v>
      </c>
      <c r="AR21">
        <f t="shared" si="9"/>
        <v>-6408.8780336004447</v>
      </c>
      <c r="AS21">
        <f t="shared" si="9"/>
        <v>1240.4329343890245</v>
      </c>
      <c r="AT21">
        <f t="shared" si="9"/>
        <v>-13.471280973313934</v>
      </c>
      <c r="AU21">
        <f t="shared" si="9"/>
        <v>-5181.9163801847344</v>
      </c>
      <c r="AW21">
        <v>18</v>
      </c>
      <c r="AX21">
        <f>IF(Z21&gt;0, (R21*SUMPRODUCT(K21:$K$98, X21:$X$98)-K21*$AZ$3)/Z21, 0)</f>
        <v>-132920.82204040317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500000</v>
      </c>
      <c r="S22">
        <f t="shared" si="1"/>
        <v>-174140.72146023324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-30369.315585824217</v>
      </c>
      <c r="AC22">
        <f t="shared" si="2"/>
        <v>-32762.279515944781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-19027.580285019136</v>
      </c>
      <c r="AI22">
        <f t="shared" si="6"/>
        <v>-19032.283705224534</v>
      </c>
      <c r="AJ22">
        <f t="shared" si="7"/>
        <v>2392.9639301205643</v>
      </c>
      <c r="AK22">
        <f t="shared" si="22"/>
        <v>-637.75562730230865</v>
      </c>
      <c r="AL22">
        <f t="shared" si="8"/>
        <v>-17277.075402406277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-5651.1322919505028</v>
      </c>
      <c r="AR22">
        <f t="shared" si="9"/>
        <v>-5652.5291931542924</v>
      </c>
      <c r="AS22">
        <f t="shared" si="9"/>
        <v>710.70286060619344</v>
      </c>
      <c r="AT22">
        <f t="shared" si="9"/>
        <v>-189.41144201392615</v>
      </c>
      <c r="AU22">
        <f t="shared" si="9"/>
        <v>-5131.2377745620242</v>
      </c>
      <c r="AW22">
        <v>19</v>
      </c>
      <c r="AX22">
        <f>IF(Z22&gt;0, (R22*SUMPRODUCT(K22:$K$98, X22:$X$98)-K22*$AZ$3)/Z22, 0)</f>
        <v>-174140.72146023324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500000</v>
      </c>
      <c r="S23">
        <f t="shared" si="1"/>
        <v>-214493.85644613224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-32762.279515944781</v>
      </c>
      <c r="AC23">
        <f t="shared" si="2"/>
        <v>-32355.921009892732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-17703.832534652036</v>
      </c>
      <c r="AI23">
        <f t="shared" si="6"/>
        <v>-17707.603729028648</v>
      </c>
      <c r="AJ23">
        <f t="shared" si="7"/>
        <v>-406.35850605204905</v>
      </c>
      <c r="AK23">
        <f t="shared" si="22"/>
        <v>-2293.3595661161348</v>
      </c>
      <c r="AL23">
        <f t="shared" si="8"/>
        <v>-20407.321801196831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-4694.6279628434741</v>
      </c>
      <c r="AR23">
        <f t="shared" si="9"/>
        <v>-4695.6279923308248</v>
      </c>
      <c r="AS23">
        <f t="shared" si="9"/>
        <v>-107.75644209903525</v>
      </c>
      <c r="AT23">
        <f t="shared" si="9"/>
        <v>-608.14345859123864</v>
      </c>
      <c r="AU23">
        <f t="shared" si="9"/>
        <v>-5411.527893021098</v>
      </c>
      <c r="AW23">
        <v>20</v>
      </c>
      <c r="AX23">
        <f>IF(Z23&gt;0, (R23*SUMPRODUCT(K23:$K$98, X23:$X$98)-K23*$AZ$3)/Z23, 0)</f>
        <v>-214493.85644613224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500000</v>
      </c>
      <c r="S24">
        <f t="shared" si="1"/>
        <v>-270019.31251968088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-32355.921009892732</v>
      </c>
      <c r="AC24">
        <f t="shared" si="2"/>
        <v>-31642.075045948204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-16077.404363928839</v>
      </c>
      <c r="AI24">
        <f t="shared" si="6"/>
        <v>-16080.333976143487</v>
      </c>
      <c r="AJ24">
        <f t="shared" si="7"/>
        <v>-713.84596394452819</v>
      </c>
      <c r="AK24">
        <f t="shared" si="22"/>
        <v>-2264.9144706924917</v>
      </c>
      <c r="AL24">
        <f t="shared" si="8"/>
        <v>-19059.094410780508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-3806.5522954013259</v>
      </c>
      <c r="AR24">
        <f t="shared" si="9"/>
        <v>-3807.2459224226955</v>
      </c>
      <c r="AS24">
        <f t="shared" si="9"/>
        <v>-169.01310255730797</v>
      </c>
      <c r="AT24">
        <f t="shared" si="9"/>
        <v>-536.25045325384485</v>
      </c>
      <c r="AU24">
        <f t="shared" si="9"/>
        <v>-4512.5094782338483</v>
      </c>
      <c r="AW24">
        <v>21</v>
      </c>
      <c r="AX24">
        <f>IF(Z24&gt;0, (R24*SUMPRODUCT(K24:$K$98, X24:$X$98)-K24*$AZ$3)/Z24, 0)</f>
        <v>-270019.31251968088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500000</v>
      </c>
      <c r="S25">
        <f t="shared" si="1"/>
        <v>-349241.28154083469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-31642.075045948204</v>
      </c>
      <c r="AC25">
        <f t="shared" si="2"/>
        <v>-30619.632763860252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-14168.960143020648</v>
      </c>
      <c r="AI25">
        <f t="shared" si="6"/>
        <v>-14171.152011105998</v>
      </c>
      <c r="AJ25">
        <f t="shared" si="7"/>
        <v>-1022.4422820879518</v>
      </c>
      <c r="AK25">
        <f t="shared" si="22"/>
        <v>-2214.9452532163746</v>
      </c>
      <c r="AL25">
        <f t="shared" si="8"/>
        <v>-17408.539546410324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-2995.2689309765246</v>
      </c>
      <c r="AR25">
        <f t="shared" si="9"/>
        <v>-2995.7322842720791</v>
      </c>
      <c r="AS25">
        <f t="shared" si="9"/>
        <v>-216.14074500472782</v>
      </c>
      <c r="AT25">
        <f t="shared" si="9"/>
        <v>-468.23172863824396</v>
      </c>
      <c r="AU25">
        <f t="shared" si="9"/>
        <v>-3680.1047579150509</v>
      </c>
      <c r="AW25">
        <v>22</v>
      </c>
      <c r="AX25">
        <f>IF(Z25&gt;0, (R25*SUMPRODUCT(K25:$K$98, X25:$X$98)-K25*$AZ$3)/Z25, 0)</f>
        <v>-349241.28154083469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500000</v>
      </c>
      <c r="S26">
        <f t="shared" si="1"/>
        <v>-467406.87662633613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-30619.632763860252</v>
      </c>
      <c r="AC26">
        <f t="shared" si="2"/>
        <v>-29303.299393507063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-12052.316850311914</v>
      </c>
      <c r="AI26">
        <f t="shared" si="6"/>
        <v>-12053.884183873895</v>
      </c>
      <c r="AJ26">
        <f t="shared" si="7"/>
        <v>-1316.3333703531898</v>
      </c>
      <c r="AK26">
        <f t="shared" si="22"/>
        <v>-2143.3742934702177</v>
      </c>
      <c r="AL26">
        <f t="shared" si="8"/>
        <v>-15513.591847697302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-2274.8374063819761</v>
      </c>
      <c r="AR26">
        <f t="shared" si="9"/>
        <v>-2275.1332357282631</v>
      </c>
      <c r="AS26">
        <f t="shared" si="9"/>
        <v>-248.45383898704912</v>
      </c>
      <c r="AT26">
        <f t="shared" si="9"/>
        <v>-404.55524686420802</v>
      </c>
      <c r="AU26">
        <f t="shared" si="9"/>
        <v>-2928.1423215795198</v>
      </c>
      <c r="AW26">
        <v>23</v>
      </c>
      <c r="AX26">
        <f>IF(Z26&gt;0, (R26*SUMPRODUCT(K26:$K$98, X26:$X$98)-K26*$AZ$3)/Z26, 0)</f>
        <v>-467406.87662633613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500000</v>
      </c>
      <c r="S27">
        <f t="shared" si="1"/>
        <v>-652296.17611070373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-29303.299393507063</v>
      </c>
      <c r="AC27">
        <f t="shared" si="2"/>
        <v>-27728.491887987511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-9778.6786665252348</v>
      </c>
      <c r="AI27">
        <f t="shared" si="6"/>
        <v>-9779.7413928182705</v>
      </c>
      <c r="AJ27">
        <f t="shared" si="7"/>
        <v>-1574.8075055195513</v>
      </c>
      <c r="AK27">
        <f t="shared" si="22"/>
        <v>-2051.2309575454947</v>
      </c>
      <c r="AL27">
        <f t="shared" si="8"/>
        <v>-13405.779855883316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-1647.942191462291</v>
      </c>
      <c r="AR27">
        <f t="shared" si="9"/>
        <v>-1648.1212863641681</v>
      </c>
      <c r="AS27">
        <f t="shared" si="9"/>
        <v>-265.39288387306539</v>
      </c>
      <c r="AT27">
        <f t="shared" si="9"/>
        <v>-345.68167690635227</v>
      </c>
      <c r="AU27">
        <f t="shared" si="9"/>
        <v>-2259.195847143586</v>
      </c>
      <c r="AW27">
        <v>24</v>
      </c>
      <c r="AX27">
        <f>IF(Z27&gt;0, (R27*SUMPRODUCT(K27:$K$98, X27:$X$98)-K27*$AZ$3)/Z27, 0)</f>
        <v>-652296.17611070373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500000</v>
      </c>
      <c r="S28">
        <f t="shared" si="1"/>
        <v>-958168.67624123348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-27728.491887987511</v>
      </c>
      <c r="AC28">
        <f t="shared" si="2"/>
        <v>-25939.251122394864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-7506.1326008240567</v>
      </c>
      <c r="AI28">
        <f t="shared" si="6"/>
        <v>-7506.8093932241209</v>
      </c>
      <c r="AJ28">
        <f t="shared" si="7"/>
        <v>-1789.2407655926472</v>
      </c>
      <c r="AK28">
        <f t="shared" si="22"/>
        <v>-1940.9944321591261</v>
      </c>
      <c r="AL28">
        <f t="shared" si="8"/>
        <v>-11237.044590975895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-1129.4317892165832</v>
      </c>
      <c r="AR28">
        <f t="shared" si="9"/>
        <v>-1129.5336247278888</v>
      </c>
      <c r="AS28">
        <f t="shared" si="9"/>
        <v>-269.22324806794609</v>
      </c>
      <c r="AT28">
        <f t="shared" si="9"/>
        <v>-292.05729913860512</v>
      </c>
      <c r="AU28">
        <f t="shared" si="9"/>
        <v>-1690.8141719344401</v>
      </c>
      <c r="AW28">
        <v>25</v>
      </c>
      <c r="AX28">
        <f>IF(Z28&gt;0, (R28*SUMPRODUCT(K28:$K$98, X28:$X$98)-K28*$AZ$3)/Z28, 0)</f>
        <v>-958168.67624123348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500000</v>
      </c>
      <c r="S29">
        <f t="shared" si="1"/>
        <v>-1497828.2116987193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-25939.251122394864</v>
      </c>
      <c r="AC29">
        <f t="shared" si="2"/>
        <v>-23999.769557098112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-5388.9667813351743</v>
      </c>
      <c r="AI29">
        <f t="shared" si="6"/>
        <v>-5389.3673574721715</v>
      </c>
      <c r="AJ29">
        <f t="shared" si="7"/>
        <v>-1939.4815652967518</v>
      </c>
      <c r="AK29">
        <f t="shared" si="22"/>
        <v>-1815.7475785676406</v>
      </c>
      <c r="AL29">
        <f t="shared" si="8"/>
        <v>-9144.596501336564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-723.98781835543912</v>
      </c>
      <c r="AR29">
        <f t="shared" si="9"/>
        <v>-724.04163428255049</v>
      </c>
      <c r="AS29">
        <f t="shared" si="9"/>
        <v>-260.5621975743357</v>
      </c>
      <c r="AT29">
        <f t="shared" si="9"/>
        <v>-243.93899265522219</v>
      </c>
      <c r="AU29">
        <f t="shared" si="9"/>
        <v>-1228.5428245121084</v>
      </c>
      <c r="AW29">
        <v>26</v>
      </c>
      <c r="AX29">
        <f>IF(Z29&gt;0, (R29*SUMPRODUCT(K29:$K$98, X29:$X$98)-K29*$AZ$3)/Z29, 0)</f>
        <v>-1497828.2116987193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500000</v>
      </c>
      <c r="S30">
        <f t="shared" si="1"/>
        <v>-2529301.1375143994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-23999.769557098112</v>
      </c>
      <c r="AC30">
        <f t="shared" si="2"/>
        <v>-21983.656166066645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-3585.6109919122205</v>
      </c>
      <c r="AI30">
        <f t="shared" si="6"/>
        <v>-3585.8282817382519</v>
      </c>
      <c r="AJ30">
        <f t="shared" si="7"/>
        <v>-2016.1133910314675</v>
      </c>
      <c r="AK30">
        <f t="shared" si="22"/>
        <v>-1679.9838689968681</v>
      </c>
      <c r="AL30">
        <f t="shared" si="8"/>
        <v>-7281.9255417665872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-430.10144364661346</v>
      </c>
      <c r="AR30">
        <f t="shared" si="9"/>
        <v>-430.12750801000271</v>
      </c>
      <c r="AS30">
        <f t="shared" si="9"/>
        <v>-241.83696502320734</v>
      </c>
      <c r="AT30">
        <f t="shared" si="9"/>
        <v>-201.51753466519526</v>
      </c>
      <c r="AU30">
        <f t="shared" si="9"/>
        <v>-873.48200769840525</v>
      </c>
      <c r="AW30">
        <v>27</v>
      </c>
      <c r="AX30">
        <f>IF(Z30&gt;0, (R30*SUMPRODUCT(K30:$K$98, X30:$X$98)-K30*$AZ$3)/Z30, 0)</f>
        <v>-2529301.1375143994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500000</v>
      </c>
      <c r="S31">
        <f t="shared" si="1"/>
        <v>-4718865.7762925262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-21983.656166066645</v>
      </c>
      <c r="AC31">
        <f t="shared" si="2"/>
        <v>-19967.238672760661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-2186.6565653696557</v>
      </c>
      <c r="AI31">
        <f t="shared" si="6"/>
        <v>-2186.7623494691584</v>
      </c>
      <c r="AJ31">
        <f t="shared" si="7"/>
        <v>-2016.417493305984</v>
      </c>
      <c r="AK31">
        <f t="shared" si="22"/>
        <v>-1538.8559316246653</v>
      </c>
      <c r="AL31">
        <f t="shared" si="8"/>
        <v>-5742.0357743998075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-234.19104553445155</v>
      </c>
      <c r="AR31">
        <f t="shared" si="9"/>
        <v>-234.2023750176707</v>
      </c>
      <c r="AS31">
        <f t="shared" si="9"/>
        <v>-215.95843099917982</v>
      </c>
      <c r="AT31">
        <f t="shared" si="9"/>
        <v>-164.81155992283101</v>
      </c>
      <c r="AU31">
        <f t="shared" si="9"/>
        <v>-614.97236593968148</v>
      </c>
      <c r="AW31">
        <v>28</v>
      </c>
      <c r="AX31">
        <f>IF(Z31&gt;0, (R31*SUMPRODUCT(K31:$K$98, X31:$X$98)-K31*$AZ$3)/Z31, 0)</f>
        <v>-4718865.7762925262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500000</v>
      </c>
      <c r="S32">
        <f t="shared" si="1"/>
        <v>-10034328.144944431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-19967.238672760661</v>
      </c>
      <c r="AC32">
        <f t="shared" si="2"/>
        <v>-18017.037810301721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-1196.7551575494847</v>
      </c>
      <c r="AI32">
        <f t="shared" si="6"/>
        <v>-1196.8000460501148</v>
      </c>
      <c r="AJ32">
        <f t="shared" si="7"/>
        <v>-1950.2008624589398</v>
      </c>
      <c r="AK32">
        <f t="shared" si="22"/>
        <v>-1397.7067070932465</v>
      </c>
      <c r="AL32">
        <f t="shared" si="8"/>
        <v>-4544.7076156023013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-114.43977418781081</v>
      </c>
      <c r="AR32">
        <f t="shared" si="9"/>
        <v>-114.44406665301837</v>
      </c>
      <c r="AS32">
        <f t="shared" si="9"/>
        <v>-186.48805890894744</v>
      </c>
      <c r="AT32">
        <f t="shared" si="9"/>
        <v>-133.65577656507892</v>
      </c>
      <c r="AU32">
        <f t="shared" si="9"/>
        <v>-434.58790212704474</v>
      </c>
      <c r="AW32">
        <v>29</v>
      </c>
      <c r="AX32">
        <f>IF(Z32&gt;0, (R32*SUMPRODUCT(K32:$K$98, X32:$X$98)-K32*$AZ$3)/Z32, 0)</f>
        <v>-10034328.144944431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500000</v>
      </c>
      <c r="S33">
        <f t="shared" si="1"/>
        <v>-25467164.048388265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-18017.037810301721</v>
      </c>
      <c r="AC33">
        <f t="shared" si="2"/>
        <v>-16181.127666638293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-571.10621998770819</v>
      </c>
      <c r="AI33">
        <f t="shared" si="6"/>
        <v>-571.12210429233266</v>
      </c>
      <c r="AJ33">
        <f t="shared" si="7"/>
        <v>-1835.9101436634282</v>
      </c>
      <c r="AK33">
        <f t="shared" si="22"/>
        <v>-1261.1926467211206</v>
      </c>
      <c r="AL33">
        <f t="shared" si="8"/>
        <v>-3668.2248946768814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-48.760769635199011</v>
      </c>
      <c r="AR33">
        <f t="shared" si="9"/>
        <v>-48.762125829356073</v>
      </c>
      <c r="AS33">
        <f t="shared" si="9"/>
        <v>-156.74910980311907</v>
      </c>
      <c r="AT33">
        <f t="shared" si="9"/>
        <v>-107.68001110843981</v>
      </c>
      <c r="AU33">
        <f t="shared" si="9"/>
        <v>-313.19124674091495</v>
      </c>
      <c r="AW33">
        <v>30</v>
      </c>
      <c r="AX33">
        <f>IF(Z33&gt;0, (R33*SUMPRODUCT(K33:$K$98, X33:$X$98)-K33*$AZ$3)/Z33, 0)</f>
        <v>-25467164.048388265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500000</v>
      </c>
      <c r="S34">
        <f t="shared" si="1"/>
        <v>-82106779.314986601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-16181.127666638293</v>
      </c>
      <c r="AC34">
        <f t="shared" si="2"/>
        <v>-14488.504581049168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-226.27958291718843</v>
      </c>
      <c r="AI34">
        <f t="shared" si="6"/>
        <v>-226.28399439962081</v>
      </c>
      <c r="AJ34">
        <f t="shared" si="7"/>
        <v>-1692.6230855891245</v>
      </c>
      <c r="AK34">
        <f t="shared" si="22"/>
        <v>-1132.6789366646806</v>
      </c>
      <c r="AL34">
        <f t="shared" si="8"/>
        <v>-3051.5860166534258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-17.249678639983824</v>
      </c>
      <c r="AR34">
        <f t="shared" si="9"/>
        <v>-17.25001493481566</v>
      </c>
      <c r="AS34">
        <f t="shared" si="9"/>
        <v>-129.0315454387042</v>
      </c>
      <c r="AT34">
        <f t="shared" si="9"/>
        <v>-86.346047698412022</v>
      </c>
      <c r="AU34">
        <f t="shared" ref="AU34:AU69" si="23">AL34*$K34</f>
        <v>-232.62760807193189</v>
      </c>
      <c r="AW34">
        <v>31</v>
      </c>
      <c r="AX34">
        <f>IF(Z34&gt;0, (R34*SUMPRODUCT(K34:$K$98, X34:$X$98)-K34*$AZ$3)/Z34, 0)</f>
        <v>-82106779.314986601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500000</v>
      </c>
      <c r="S35">
        <f t="shared" si="1"/>
        <v>-370348329.64719802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-14488.504581049168</v>
      </c>
      <c r="AC35">
        <f t="shared" si="2"/>
        <v>-12950.947246096011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-69.862532857853168</v>
      </c>
      <c r="AI35">
        <f t="shared" ref="AI35:AI66" si="25">SUM(AE35:AH35)</f>
        <v>-69.863407098818314</v>
      </c>
      <c r="AJ35">
        <f t="shared" si="7"/>
        <v>-1537.5573349531569</v>
      </c>
      <c r="AK35">
        <f t="shared" si="22"/>
        <v>-1014.1953206734419</v>
      </c>
      <c r="AL35">
        <f t="shared" ref="AL35:AL69" si="26">SUM(AI35:AK35)</f>
        <v>-2621.6160627254171</v>
      </c>
      <c r="AN35">
        <f t="shared" ref="AN35:AT69" si="27">AE35*$K35</f>
        <v>0</v>
      </c>
      <c r="AO35">
        <f t="shared" si="27"/>
        <v>0</v>
      </c>
      <c r="AP35">
        <f t="shared" si="27"/>
        <v>-5.9504357351109686E-5</v>
      </c>
      <c r="AQ35">
        <f t="shared" si="27"/>
        <v>-4.7551250585870148</v>
      </c>
      <c r="AR35">
        <f t="shared" si="27"/>
        <v>-4.7551845629443656</v>
      </c>
      <c r="AS35">
        <f t="shared" si="27"/>
        <v>-104.65233814705836</v>
      </c>
      <c r="AT35">
        <f t="shared" si="27"/>
        <v>-69.030213855091731</v>
      </c>
      <c r="AU35">
        <f t="shared" si="23"/>
        <v>-178.43773656509444</v>
      </c>
      <c r="AW35">
        <v>32</v>
      </c>
      <c r="AX35">
        <f>IF(Z35&gt;0, (R35*SUMPRODUCT(K35:$K$98, X35:$X$98)-K35*$AZ$3)/Z35, 0)</f>
        <v>-370348329.64719802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500000</v>
      </c>
      <c r="S36">
        <f t="shared" si="1"/>
        <v>-1687683959.9405868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-12950.947246096011</v>
      </c>
      <c r="AC36">
        <f t="shared" si="2"/>
        <v>-11567.481823303577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-13.882942679919333</v>
      </c>
      <c r="AI36">
        <f t="shared" si="25"/>
        <v>-13.883114031340835</v>
      </c>
      <c r="AJ36">
        <f t="shared" si="7"/>
        <v>-1383.4654227924348</v>
      </c>
      <c r="AK36">
        <f t="shared" si="22"/>
        <v>-906.56630722672094</v>
      </c>
      <c r="AL36">
        <f t="shared" si="26"/>
        <v>-2303.9148440504969</v>
      </c>
      <c r="AN36">
        <f t="shared" si="27"/>
        <v>0</v>
      </c>
      <c r="AO36">
        <f t="shared" si="27"/>
        <v>0</v>
      </c>
      <c r="AP36">
        <f t="shared" si="27"/>
        <v>-1.0413274224800103E-5</v>
      </c>
      <c r="AQ36">
        <f t="shared" si="27"/>
        <v>-0.8436865472468299</v>
      </c>
      <c r="AR36">
        <f t="shared" si="27"/>
        <v>-0.8436969605210547</v>
      </c>
      <c r="AS36">
        <f t="shared" si="27"/>
        <v>-84.075198803450448</v>
      </c>
      <c r="AT36">
        <f t="shared" si="27"/>
        <v>-55.093348379283604</v>
      </c>
      <c r="AU36">
        <f t="shared" si="23"/>
        <v>-140.01224414325512</v>
      </c>
      <c r="AW36">
        <v>33</v>
      </c>
      <c r="AX36">
        <f>IF(Z36&gt;0, (R36*SUMPRODUCT(K36:$K$98, X36:$X$98)-K36*$AZ$3)/Z36, 0)</f>
        <v>-1687683959.9405868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500000</v>
      </c>
      <c r="S37">
        <f t="shared" si="1"/>
        <v>-7781827349.8756914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-11567.481823303577</v>
      </c>
      <c r="AC37">
        <f t="shared" si="2"/>
        <v>-10328.842877840983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-2.7291066399086383</v>
      </c>
      <c r="AI37">
        <f t="shared" si="25"/>
        <v>-2.7291398224839303</v>
      </c>
      <c r="AJ37">
        <f t="shared" si="7"/>
        <v>-1238.6389454625933</v>
      </c>
      <c r="AK37">
        <f t="shared" si="22"/>
        <v>-809.72372763125043</v>
      </c>
      <c r="AL37">
        <f t="shared" si="26"/>
        <v>-2051.0918129163274</v>
      </c>
      <c r="AN37">
        <f t="shared" si="27"/>
        <v>0</v>
      </c>
      <c r="AO37">
        <f t="shared" si="27"/>
        <v>0</v>
      </c>
      <c r="AP37">
        <f t="shared" si="27"/>
        <v>-1.8004939215095573E-6</v>
      </c>
      <c r="AQ37">
        <f t="shared" si="27"/>
        <v>-0.14808193375823922</v>
      </c>
      <c r="AR37">
        <f t="shared" si="27"/>
        <v>-0.14808373425216073</v>
      </c>
      <c r="AS37">
        <f t="shared" si="27"/>
        <v>-67.208824891689588</v>
      </c>
      <c r="AT37">
        <f t="shared" si="27"/>
        <v>-43.935789699144706</v>
      </c>
      <c r="AU37">
        <f t="shared" si="23"/>
        <v>-111.29269832508643</v>
      </c>
      <c r="AW37">
        <v>34</v>
      </c>
      <c r="AX37">
        <f>IF(Z37&gt;0, (R37*SUMPRODUCT(K37:$K$98, X37:$X$98)-K37*$AZ$3)/Z37, 0)</f>
        <v>-7781827349.8756914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500000</v>
      </c>
      <c r="S38">
        <f t="shared" si="1"/>
        <v>-36365436279.225517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-10328.842877840983</v>
      </c>
      <c r="AC38">
        <f t="shared" si="2"/>
        <v>-9222.310038337384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-0.5302145040827595</v>
      </c>
      <c r="AI38">
        <f t="shared" si="25"/>
        <v>-0.53022084410709436</v>
      </c>
      <c r="AJ38">
        <f t="shared" si="7"/>
        <v>-1106.5328395035995</v>
      </c>
      <c r="AK38">
        <f t="shared" si="22"/>
        <v>-723.01900144886895</v>
      </c>
      <c r="AL38">
        <f t="shared" si="26"/>
        <v>-1830.0820617965755</v>
      </c>
      <c r="AN38">
        <f t="shared" si="27"/>
        <v>0</v>
      </c>
      <c r="AO38">
        <f t="shared" si="27"/>
        <v>0</v>
      </c>
      <c r="AP38">
        <f t="shared" si="27"/>
        <v>-3.0715279611386793E-7</v>
      </c>
      <c r="AQ38">
        <f t="shared" si="27"/>
        <v>-2.5687104475838031E-2</v>
      </c>
      <c r="AR38">
        <f t="shared" si="27"/>
        <v>-2.5687411628634145E-2</v>
      </c>
      <c r="AS38">
        <f t="shared" si="27"/>
        <v>-53.607784086265063</v>
      </c>
      <c r="AT38">
        <f t="shared" si="27"/>
        <v>-35.027832104220032</v>
      </c>
      <c r="AU38">
        <f t="shared" si="23"/>
        <v>-88.661303602113733</v>
      </c>
      <c r="AW38">
        <v>35</v>
      </c>
      <c r="AX38">
        <f>IF(Z38&gt;0, (R38*SUMPRODUCT(K38:$K$98, X38:$X$98)-K38*$AZ$3)/Z38, 0)</f>
        <v>-36365436279.225517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500000</v>
      </c>
      <c r="S39">
        <f t="shared" si="1"/>
        <v>-172521836306.10843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-9222.310038337384</v>
      </c>
      <c r="AC39">
        <f t="shared" si="2"/>
        <v>-8234.2277598727906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-0.10166817590782289</v>
      </c>
      <c r="AI39">
        <f t="shared" si="25"/>
        <v>-0.10166936912311901</v>
      </c>
      <c r="AJ39">
        <f t="shared" si="7"/>
        <v>-988.0822784645934</v>
      </c>
      <c r="AK39">
        <f t="shared" si="22"/>
        <v>-645.56170268361689</v>
      </c>
      <c r="AL39">
        <f t="shared" si="26"/>
        <v>-1633.7456505173334</v>
      </c>
      <c r="AN39">
        <f t="shared" si="27"/>
        <v>0</v>
      </c>
      <c r="AO39">
        <f t="shared" si="27"/>
        <v>0</v>
      </c>
      <c r="AP39">
        <f t="shared" si="27"/>
        <v>-5.1613622104552142E-8</v>
      </c>
      <c r="AQ39">
        <f t="shared" si="27"/>
        <v>-4.3977502034934076E-3</v>
      </c>
      <c r="AR39">
        <f t="shared" si="27"/>
        <v>-4.3978018171155122E-3</v>
      </c>
      <c r="AS39">
        <f t="shared" si="27"/>
        <v>-42.74040526826785</v>
      </c>
      <c r="AT39">
        <f t="shared" si="27"/>
        <v>-27.924363587662025</v>
      </c>
      <c r="AU39">
        <f t="shared" si="23"/>
        <v>-70.669166657746985</v>
      </c>
      <c r="AW39">
        <v>36</v>
      </c>
      <c r="AX39">
        <f>IF(Z39&gt;0, (R39*SUMPRODUCT(K39:$K$98, X39:$X$98)-K39*$AZ$3)/Z39, 0)</f>
        <v>-172521836306.10843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500000</v>
      </c>
      <c r="S40">
        <f t="shared" si="1"/>
        <v>-831009571352.04199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-8234.2277598727906</v>
      </c>
      <c r="AC40">
        <f t="shared" si="2"/>
        <v>-7351.9929026506097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-1.9202132042482632E-2</v>
      </c>
      <c r="AI40">
        <f t="shared" si="25"/>
        <v>-1.9202353219023676E-2</v>
      </c>
      <c r="AJ40">
        <f t="shared" si="7"/>
        <v>-882.23485722218084</v>
      </c>
      <c r="AK40">
        <f t="shared" si="22"/>
        <v>-576.3959431910954</v>
      </c>
      <c r="AL40">
        <f t="shared" si="26"/>
        <v>-1458.6500027664952</v>
      </c>
      <c r="AN40">
        <f t="shared" si="27"/>
        <v>0</v>
      </c>
      <c r="AO40">
        <f t="shared" si="27"/>
        <v>0</v>
      </c>
      <c r="AP40">
        <f t="shared" si="27"/>
        <v>-8.5421376391854321E-9</v>
      </c>
      <c r="AQ40">
        <f t="shared" si="27"/>
        <v>-7.416123522789096E-4</v>
      </c>
      <c r="AR40">
        <f t="shared" si="27"/>
        <v>-7.4162089441654876E-4</v>
      </c>
      <c r="AS40">
        <f t="shared" si="27"/>
        <v>-34.073105334317788</v>
      </c>
      <c r="AT40">
        <f t="shared" si="27"/>
        <v>-22.261192159717211</v>
      </c>
      <c r="AU40">
        <f t="shared" si="23"/>
        <v>-56.335039114929408</v>
      </c>
      <c r="AW40">
        <v>37</v>
      </c>
      <c r="AX40">
        <f>IF(Z40&gt;0, (R40*SUMPRODUCT(K40:$K$98, X40:$X$98)-K40*$AZ$3)/Z40, 0)</f>
        <v>-831009571352.04199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500000</v>
      </c>
      <c r="S41">
        <f t="shared" si="1"/>
        <v>-4070227017447.9106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-7351.9929026506097</v>
      </c>
      <c r="AC41">
        <f t="shared" si="2"/>
        <v>-6564.2800237519059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-3.5729178836616891E-3</v>
      </c>
      <c r="AI41">
        <f t="shared" si="25"/>
        <v>-3.5729582025431396E-3</v>
      </c>
      <c r="AJ41">
        <f t="shared" si="7"/>
        <v>-787.71287889870382</v>
      </c>
      <c r="AK41">
        <f t="shared" si="22"/>
        <v>-514.63950318554271</v>
      </c>
      <c r="AL41">
        <f t="shared" si="26"/>
        <v>-1302.3559550424491</v>
      </c>
      <c r="AN41">
        <f t="shared" si="27"/>
        <v>0</v>
      </c>
      <c r="AO41">
        <f t="shared" si="27"/>
        <v>0</v>
      </c>
      <c r="AP41">
        <f t="shared" si="27"/>
        <v>-1.3903301972505215E-9</v>
      </c>
      <c r="AQ41">
        <f t="shared" si="27"/>
        <v>-1.2320618646201773E-4</v>
      </c>
      <c r="AR41">
        <f t="shared" si="27"/>
        <v>-1.2320757679221497E-4</v>
      </c>
      <c r="AS41">
        <f t="shared" si="27"/>
        <v>-27.162980789433675</v>
      </c>
      <c r="AT41">
        <f t="shared" si="27"/>
        <v>-17.746495344924075</v>
      </c>
      <c r="AU41">
        <f t="shared" si="23"/>
        <v>-44.909599341934538</v>
      </c>
      <c r="AW41">
        <v>38</v>
      </c>
      <c r="AX41">
        <f>IF(Z41&gt;0, (R41*SUMPRODUCT(K41:$K$98, X41:$X$98)-K41*$AZ$3)/Z41, 0)</f>
        <v>-4070227017447.9106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500000</v>
      </c>
      <c r="S42">
        <f t="shared" si="1"/>
        <v>-20293683846508.266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-6564.2800237519059</v>
      </c>
      <c r="AC42">
        <f t="shared" si="2"/>
        <v>-5860.9644143589348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-6.5391019346927755E-4</v>
      </c>
      <c r="AI42">
        <f t="shared" si="25"/>
        <v>-6.5391741365224024E-4</v>
      </c>
      <c r="AJ42">
        <f t="shared" si="7"/>
        <v>-703.31560939297106</v>
      </c>
      <c r="AK42">
        <f t="shared" si="22"/>
        <v>-459.49960166263344</v>
      </c>
      <c r="AL42">
        <f t="shared" si="26"/>
        <v>-1162.8158649730181</v>
      </c>
      <c r="AN42">
        <f t="shared" si="27"/>
        <v>0</v>
      </c>
      <c r="AO42">
        <f t="shared" si="27"/>
        <v>0</v>
      </c>
      <c r="AP42">
        <f t="shared" si="27"/>
        <v>-2.2230010130518291E-10</v>
      </c>
      <c r="AQ42">
        <f t="shared" si="27"/>
        <v>-2.0133049675289485E-5</v>
      </c>
      <c r="AR42">
        <f t="shared" si="27"/>
        <v>-2.0133271975390792E-5</v>
      </c>
      <c r="AS42">
        <f t="shared" si="27"/>
        <v>-21.654178574875591</v>
      </c>
      <c r="AT42">
        <f t="shared" si="27"/>
        <v>-14.147398830056888</v>
      </c>
      <c r="AU42">
        <f t="shared" si="23"/>
        <v>-35.801597538204454</v>
      </c>
      <c r="AW42">
        <v>39</v>
      </c>
      <c r="AX42">
        <f>IF(Z42&gt;0, (R42*SUMPRODUCT(K42:$K$98, X42:$X$98)-K42*$AZ$3)/Z42, 0)</f>
        <v>-20293683846508.266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500000</v>
      </c>
      <c r="S43">
        <f t="shared" si="1"/>
        <v>-103094811399617.27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-5860.9644143589348</v>
      </c>
      <c r="AC43">
        <f t="shared" si="2"/>
        <v>-5233.0039589570233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-1.1758005269128001E-4</v>
      </c>
      <c r="AI43">
        <f t="shared" si="25"/>
        <v>-1.1758132166977851E-4</v>
      </c>
      <c r="AJ43">
        <f t="shared" si="7"/>
        <v>-627.96045540191153</v>
      </c>
      <c r="AK43">
        <f t="shared" si="22"/>
        <v>-410.26750900512548</v>
      </c>
      <c r="AL43">
        <f t="shared" si="26"/>
        <v>-1038.2280819883586</v>
      </c>
      <c r="AN43">
        <f t="shared" si="27"/>
        <v>0</v>
      </c>
      <c r="AO43">
        <f t="shared" si="27"/>
        <v>0</v>
      </c>
      <c r="AP43">
        <f t="shared" si="27"/>
        <v>-3.4884114115290776E-11</v>
      </c>
      <c r="AQ43">
        <f t="shared" si="27"/>
        <v>-3.2322659371965247E-6</v>
      </c>
      <c r="AR43">
        <f t="shared" si="27"/>
        <v>-3.2323008213106403E-6</v>
      </c>
      <c r="AS43">
        <f t="shared" si="27"/>
        <v>-17.262581053874165</v>
      </c>
      <c r="AT43">
        <f t="shared" si="27"/>
        <v>-11.278219937335354</v>
      </c>
      <c r="AU43">
        <f t="shared" si="23"/>
        <v>-28.540804223510335</v>
      </c>
      <c r="AW43">
        <v>40</v>
      </c>
      <c r="AX43">
        <f>IF(Z43&gt;0, (R43*SUMPRODUCT(K43:$K$98, X43:$X$98)-K43*$AZ$3)/Z43, 0)</f>
        <v>-103094811399617.27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500000</v>
      </c>
      <c r="S44">
        <f t="shared" si="1"/>
        <v>-534580105079294.69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-5233.0039589570233</v>
      </c>
      <c r="AC44">
        <f t="shared" si="2"/>
        <v>-4672.3249661759301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-2.0755685558058859E-5</v>
      </c>
      <c r="AI44">
        <f t="shared" si="25"/>
        <v>-2.075590406249448E-5</v>
      </c>
      <c r="AJ44">
        <f t="shared" si="7"/>
        <v>-560.67899278109326</v>
      </c>
      <c r="AK44">
        <f t="shared" si="22"/>
        <v>-366.31027712699165</v>
      </c>
      <c r="AL44">
        <f t="shared" si="26"/>
        <v>-926.98929066398898</v>
      </c>
      <c r="AN44">
        <f t="shared" si="27"/>
        <v>0</v>
      </c>
      <c r="AO44">
        <f t="shared" si="27"/>
        <v>0</v>
      </c>
      <c r="AP44">
        <f t="shared" si="27"/>
        <v>-5.3630972216790218E-12</v>
      </c>
      <c r="AQ44">
        <f t="shared" si="27"/>
        <v>-5.0943935867602429E-7</v>
      </c>
      <c r="AR44">
        <f t="shared" si="27"/>
        <v>-5.0944472177324596E-7</v>
      </c>
      <c r="AS44">
        <f t="shared" si="27"/>
        <v>-13.761624288753806</v>
      </c>
      <c r="AT44">
        <f t="shared" si="27"/>
        <v>-8.9909279138965719</v>
      </c>
      <c r="AU44">
        <f t="shared" si="23"/>
        <v>-22.752552712095103</v>
      </c>
      <c r="AW44">
        <v>41</v>
      </c>
      <c r="AX44">
        <f>IF(Z44&gt;0, (R44*SUMPRODUCT(K44:$K$98, X44:$X$98)-K44*$AZ$3)/Z44, 0)</f>
        <v>-534580105079294.69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500000</v>
      </c>
      <c r="S45">
        <f t="shared" si="1"/>
        <v>-2832278806436895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-4672.3249661759301</v>
      </c>
      <c r="AC45">
        <f t="shared" si="2"/>
        <v>-4171.7187202448704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-3.5899280687917669E-6</v>
      </c>
      <c r="AI45">
        <f t="shared" si="25"/>
        <v>-3.5899648917795919E-6</v>
      </c>
      <c r="AJ45">
        <f t="shared" si="7"/>
        <v>-500.60624593105968</v>
      </c>
      <c r="AK45">
        <f t="shared" si="22"/>
        <v>-327.06274763231511</v>
      </c>
      <c r="AL45">
        <f t="shared" si="26"/>
        <v>-827.66899715333966</v>
      </c>
      <c r="AN45">
        <f t="shared" si="27"/>
        <v>0</v>
      </c>
      <c r="AO45">
        <f t="shared" si="27"/>
        <v>0</v>
      </c>
      <c r="AP45">
        <f t="shared" si="27"/>
        <v>-8.0696818716996494E-13</v>
      </c>
      <c r="AQ45">
        <f t="shared" si="27"/>
        <v>-7.8672533568426254E-8</v>
      </c>
      <c r="AR45">
        <f t="shared" si="27"/>
        <v>-7.8673340536613433E-8</v>
      </c>
      <c r="AS45">
        <f t="shared" si="27"/>
        <v>-10.970682680232724</v>
      </c>
      <c r="AT45">
        <f t="shared" si="27"/>
        <v>-7.1675126907891116</v>
      </c>
      <c r="AU45">
        <f t="shared" si="23"/>
        <v>-18.138195449695175</v>
      </c>
      <c r="AW45">
        <v>42</v>
      </c>
      <c r="AX45">
        <f>IF(Z45&gt;0, (R45*SUMPRODUCT(K45:$K$98, X45:$X$98)-K45*$AZ$3)/Z45, 0)</f>
        <v>-2832278806436895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500000</v>
      </c>
      <c r="S46">
        <f t="shared" si="1"/>
        <v>-1.5359737783889386E+16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-4171.7187202448704</v>
      </c>
      <c r="AC46">
        <f t="shared" si="2"/>
        <v>-3724.7488574302402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-6.0784475382054703E-7</v>
      </c>
      <c r="AI46">
        <f t="shared" si="25"/>
        <v>-6.0785081634080268E-7</v>
      </c>
      <c r="AJ46">
        <f t="shared" si="7"/>
        <v>-446.96986281463023</v>
      </c>
      <c r="AK46">
        <f t="shared" si="22"/>
        <v>-292.02031041714093</v>
      </c>
      <c r="AL46">
        <f t="shared" si="26"/>
        <v>-738.990173839622</v>
      </c>
      <c r="AN46">
        <f t="shared" si="27"/>
        <v>0</v>
      </c>
      <c r="AO46">
        <f t="shared" si="27"/>
        <v>0</v>
      </c>
      <c r="AP46">
        <f t="shared" si="27"/>
        <v>-1.1862400144721732E-13</v>
      </c>
      <c r="AQ46">
        <f t="shared" si="27"/>
        <v>-1.1893564708524676E-8</v>
      </c>
      <c r="AR46">
        <f t="shared" si="27"/>
        <v>-1.1893683332526124E-8</v>
      </c>
      <c r="AS46">
        <f t="shared" si="27"/>
        <v>-8.7457610725972561</v>
      </c>
      <c r="AT46">
        <f t="shared" si="27"/>
        <v>-5.7138972349757324</v>
      </c>
      <c r="AU46">
        <f t="shared" si="23"/>
        <v>-14.459658319466671</v>
      </c>
      <c r="AW46">
        <v>43</v>
      </c>
      <c r="AX46">
        <f>IF(Z46&gt;0, (R46*SUMPRODUCT(K46:$K$98, X46:$X$98)-K46*$AZ$3)/Z46, 0)</f>
        <v>-1.5359737783889386E+16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500000</v>
      </c>
      <c r="S47">
        <f t="shared" si="1"/>
        <v>-8.5430560417330048E+16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-3724.7488574302402</v>
      </c>
      <c r="AC47">
        <f t="shared" si="2"/>
        <v>-3325.6686227159707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-1.0057373855029171E-7</v>
      </c>
      <c r="AI47">
        <f t="shared" si="25"/>
        <v>-1.0057471175841726E-7</v>
      </c>
      <c r="AJ47">
        <f t="shared" si="7"/>
        <v>-399.08023471426941</v>
      </c>
      <c r="AK47">
        <f t="shared" si="22"/>
        <v>-260.73242002011682</v>
      </c>
      <c r="AL47">
        <f t="shared" si="26"/>
        <v>-659.81265483496099</v>
      </c>
      <c r="AN47">
        <f t="shared" si="27"/>
        <v>0</v>
      </c>
      <c r="AO47">
        <f t="shared" si="27"/>
        <v>0</v>
      </c>
      <c r="AP47">
        <f t="shared" si="27"/>
        <v>-1.7002276343799839E-14</v>
      </c>
      <c r="AQ47">
        <f t="shared" si="27"/>
        <v>-1.7570573558515947E-9</v>
      </c>
      <c r="AR47">
        <f t="shared" si="27"/>
        <v>-1.7570743581279385E-9</v>
      </c>
      <c r="AS47">
        <f t="shared" si="27"/>
        <v>-6.9720671826179634</v>
      </c>
      <c r="AT47">
        <f t="shared" si="27"/>
        <v>-4.5550838927624318</v>
      </c>
      <c r="AU47">
        <f t="shared" si="23"/>
        <v>-11.527151077137471</v>
      </c>
      <c r="AW47">
        <v>44</v>
      </c>
      <c r="AX47">
        <f>IF(Z47&gt;0, (R47*SUMPRODUCT(K47:$K$98, X47:$X$98)-K47*$AZ$3)/Z47, 0)</f>
        <v>-8.5430560417330048E+16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500000</v>
      </c>
      <c r="S48">
        <f t="shared" si="1"/>
        <v>-4.8788783721516051E+17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-3325.6686227159707</v>
      </c>
      <c r="AC48">
        <f t="shared" si="2"/>
        <v>-2969.346984569368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-1.6226457749043229E-8</v>
      </c>
      <c r="AI48">
        <f t="shared" si="25"/>
        <v>-1.6226609902200066E-8</v>
      </c>
      <c r="AJ48">
        <f t="shared" si="7"/>
        <v>-356.32163814660271</v>
      </c>
      <c r="AK48">
        <f t="shared" si="22"/>
        <v>-232.79680359011797</v>
      </c>
      <c r="AL48">
        <f t="shared" si="26"/>
        <v>-589.11844175294732</v>
      </c>
      <c r="AN48">
        <f t="shared" si="27"/>
        <v>0</v>
      </c>
      <c r="AO48">
        <f t="shared" si="27"/>
        <v>0</v>
      </c>
      <c r="AP48">
        <f t="shared" si="27"/>
        <v>-2.3733636641038825E-15</v>
      </c>
      <c r="AQ48">
        <f t="shared" si="27"/>
        <v>-2.531086835100981E-10</v>
      </c>
      <c r="AR48">
        <f t="shared" si="27"/>
        <v>-2.5311105687376221E-10</v>
      </c>
      <c r="AS48">
        <f t="shared" si="27"/>
        <v>-5.5580892719956694</v>
      </c>
      <c r="AT48">
        <f t="shared" si="27"/>
        <v>-3.6312849910528349</v>
      </c>
      <c r="AU48">
        <f t="shared" si="23"/>
        <v>-9.189374263301616</v>
      </c>
      <c r="AW48">
        <v>45</v>
      </c>
      <c r="AX48">
        <f>IF(Z48&gt;0, (R48*SUMPRODUCT(K48:$K$98, X48:$X$98)-K48*$AZ$3)/Z48, 0)</f>
        <v>-4.8788783721516051E+17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500000</v>
      </c>
      <c r="S49">
        <f t="shared" si="1"/>
        <v>-2.8665153988651387E+18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-2969.346984569368</v>
      </c>
      <c r="AC49">
        <f t="shared" si="2"/>
        <v>-2651.2026647943003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-2.5501890337722566E-9</v>
      </c>
      <c r="AI49">
        <f t="shared" si="25"/>
        <v>-2.5502121559458358E-9</v>
      </c>
      <c r="AJ49">
        <f t="shared" si="7"/>
        <v>-318.14431977506774</v>
      </c>
      <c r="AK49">
        <f t="shared" si="22"/>
        <v>-207.85428891985578</v>
      </c>
      <c r="AL49">
        <f t="shared" si="26"/>
        <v>-525.99860869747374</v>
      </c>
      <c r="AN49">
        <f t="shared" si="27"/>
        <v>0</v>
      </c>
      <c r="AO49">
        <f t="shared" si="27"/>
        <v>0</v>
      </c>
      <c r="AP49">
        <f t="shared" si="27"/>
        <v>-3.2202823826716339E-16</v>
      </c>
      <c r="AQ49">
        <f t="shared" si="27"/>
        <v>-3.5517114296493221E-11</v>
      </c>
      <c r="AR49">
        <f t="shared" si="27"/>
        <v>-3.5517436324731492E-11</v>
      </c>
      <c r="AS49">
        <f t="shared" si="27"/>
        <v>-4.430874738535274</v>
      </c>
      <c r="AT49">
        <f t="shared" si="27"/>
        <v>-2.8948381625117299</v>
      </c>
      <c r="AU49">
        <f t="shared" si="23"/>
        <v>-7.3257129010825217</v>
      </c>
      <c r="AW49">
        <v>46</v>
      </c>
      <c r="AX49">
        <f>IF(Z49&gt;0, (R49*SUMPRODUCT(K49:$K$98, X49:$X$98)-K49*$AZ$3)/Z49, 0)</f>
        <v>-2.8665153988651387E+18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500000</v>
      </c>
      <c r="S50">
        <f t="shared" si="1"/>
        <v>-1.7344555625413343E+19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-2651.2026647943003</v>
      </c>
      <c r="AC50">
        <f t="shared" si="2"/>
        <v>-2367.1452364235133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-3.8958018176046357E-10</v>
      </c>
      <c r="AI50">
        <f t="shared" si="25"/>
        <v>-3.8958359370321887E-10</v>
      </c>
      <c r="AJ50">
        <f t="shared" si="7"/>
        <v>-284.05742837078697</v>
      </c>
      <c r="AK50">
        <f t="shared" si="22"/>
        <v>-185.58418653560105</v>
      </c>
      <c r="AL50">
        <f t="shared" si="26"/>
        <v>-469.64161490677759</v>
      </c>
      <c r="AN50">
        <f t="shared" si="27"/>
        <v>0</v>
      </c>
      <c r="AO50">
        <f t="shared" si="27"/>
        <v>0</v>
      </c>
      <c r="AP50">
        <f t="shared" si="27"/>
        <v>-4.2427653404669153E-17</v>
      </c>
      <c r="AQ50">
        <f t="shared" si="27"/>
        <v>-4.8444461441296832E-12</v>
      </c>
      <c r="AR50">
        <f t="shared" si="27"/>
        <v>-4.8444885717830874E-12</v>
      </c>
      <c r="AS50">
        <f t="shared" si="27"/>
        <v>-3.5322662137581706</v>
      </c>
      <c r="AT50">
        <f t="shared" si="27"/>
        <v>-2.3077472596555899</v>
      </c>
      <c r="AU50">
        <f t="shared" si="23"/>
        <v>-5.8400134734186047</v>
      </c>
      <c r="AW50">
        <v>47</v>
      </c>
      <c r="AX50">
        <f>IF(Z50&gt;0, (R50*SUMPRODUCT(K50:$K$98, X50:$X$98)-K50*$AZ$3)/Z50, 0)</f>
        <v>-1.7344555625413343E+19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500000</v>
      </c>
      <c r="S51">
        <f t="shared" si="1"/>
        <v>-1.0812226578317264E+20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-2367.1452364235133</v>
      </c>
      <c r="AC51">
        <f t="shared" si="2"/>
        <v>-2113.5225325209976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-5.7782704799794352E-11</v>
      </c>
      <c r="AI51">
        <f t="shared" si="25"/>
        <v>-5.7783193487882145E-11</v>
      </c>
      <c r="AJ51">
        <f t="shared" si="7"/>
        <v>-253.6227039025157</v>
      </c>
      <c r="AK51">
        <f t="shared" si="22"/>
        <v>-165.70016654964596</v>
      </c>
      <c r="AL51">
        <f t="shared" si="26"/>
        <v>-419.32287045221943</v>
      </c>
      <c r="AN51">
        <f t="shared" si="27"/>
        <v>0</v>
      </c>
      <c r="AO51">
        <f t="shared" si="27"/>
        <v>0</v>
      </c>
      <c r="AP51">
        <f t="shared" si="27"/>
        <v>-5.4257653343724522E-18</v>
      </c>
      <c r="AQ51">
        <f t="shared" si="27"/>
        <v>-6.4154499457366627E-13</v>
      </c>
      <c r="AR51">
        <f t="shared" si="27"/>
        <v>-6.415504203390007E-13</v>
      </c>
      <c r="AS51">
        <f t="shared" si="27"/>
        <v>-2.8159009994886408</v>
      </c>
      <c r="AT51">
        <f t="shared" si="27"/>
        <v>-1.8397219863326051</v>
      </c>
      <c r="AU51">
        <f t="shared" si="23"/>
        <v>-4.6556229858218874</v>
      </c>
      <c r="AW51">
        <v>48</v>
      </c>
      <c r="AX51">
        <f>IF(Z51&gt;0, (R51*SUMPRODUCT(K51:$K$98, X51:$X$98)-K51*$AZ$3)/Z51, 0)</f>
        <v>-1.0812226578317264E+20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500000</v>
      </c>
      <c r="S52">
        <f t="shared" si="1"/>
        <v>-6.9555563615374161E+20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-2113.5225325209976</v>
      </c>
      <c r="AC52">
        <f t="shared" si="2"/>
        <v>-1887.0736897508916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-8.3195016749885318E-12</v>
      </c>
      <c r="AI52">
        <f t="shared" si="25"/>
        <v>-8.319569501111694E-12</v>
      </c>
      <c r="AJ52">
        <f t="shared" si="7"/>
        <v>-226.44884277010601</v>
      </c>
      <c r="AK52">
        <f t="shared" si="22"/>
        <v>-147.94657727646984</v>
      </c>
      <c r="AL52">
        <f t="shared" si="26"/>
        <v>-374.39542004658415</v>
      </c>
      <c r="AN52">
        <f t="shared" si="27"/>
        <v>0</v>
      </c>
      <c r="AO52">
        <f t="shared" si="27"/>
        <v>0</v>
      </c>
      <c r="AP52">
        <f t="shared" si="27"/>
        <v>-6.7236984119256882E-19</v>
      </c>
      <c r="AQ52">
        <f t="shared" si="27"/>
        <v>-8.2472383194518743E-14</v>
      </c>
      <c r="AR52">
        <f t="shared" si="27"/>
        <v>-8.2473055564359939E-14</v>
      </c>
      <c r="AS52">
        <f t="shared" si="27"/>
        <v>-2.2448190365821703</v>
      </c>
      <c r="AT52">
        <f t="shared" si="27"/>
        <v>-1.466615103900357</v>
      </c>
      <c r="AU52">
        <f t="shared" si="23"/>
        <v>-3.7114341404826097</v>
      </c>
      <c r="AW52">
        <v>49</v>
      </c>
      <c r="AX52">
        <f>IF(Z52&gt;0, (R52*SUMPRODUCT(K52:$K$98, X52:$X$98)-K52*$AZ$3)/Z52, 0)</f>
        <v>-6.9555563615374161E+20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500000</v>
      </c>
      <c r="S53">
        <f t="shared" si="1"/>
        <v>-4.6249651376253709E+21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-1887.0736897508916</v>
      </c>
      <c r="AC53">
        <f t="shared" si="2"/>
        <v>-1684.8872229918672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-1.1608058955316596E-12</v>
      </c>
      <c r="AI53">
        <f t="shared" si="25"/>
        <v>-1.1608150030988135E-12</v>
      </c>
      <c r="AJ53">
        <f t="shared" si="7"/>
        <v>-202.18646675902437</v>
      </c>
      <c r="AK53">
        <f t="shared" si="22"/>
        <v>-132.09515828256244</v>
      </c>
      <c r="AL53">
        <f t="shared" si="26"/>
        <v>-334.28162504158797</v>
      </c>
      <c r="AN53">
        <f t="shared" si="27"/>
        <v>0</v>
      </c>
      <c r="AO53">
        <f t="shared" si="27"/>
        <v>0</v>
      </c>
      <c r="AP53">
        <f t="shared" si="27"/>
        <v>-8.0611237910330421E-20</v>
      </c>
      <c r="AQ53">
        <f t="shared" si="27"/>
        <v>-1.0274313505733447E-14</v>
      </c>
      <c r="AR53">
        <f t="shared" si="27"/>
        <v>-1.0274394116971357E-14</v>
      </c>
      <c r="AS53">
        <f t="shared" si="27"/>
        <v>-1.789555992173296</v>
      </c>
      <c r="AT53">
        <f t="shared" si="27"/>
        <v>-1.1691765815532187</v>
      </c>
      <c r="AU53">
        <f t="shared" si="23"/>
        <v>-2.9587325737265253</v>
      </c>
      <c r="AW53">
        <v>50</v>
      </c>
      <c r="AX53">
        <f>IF(Z53&gt;0, (R53*SUMPRODUCT(K53:$K$98, X53:$X$98)-K53*$AZ$3)/Z53, 0)</f>
        <v>-4.6249651376253709E+21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500000</v>
      </c>
      <c r="S54">
        <f t="shared" si="1"/>
        <v>-3.183452218132798E+22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-1684.8872229918672</v>
      </c>
      <c r="AC54">
        <f t="shared" si="2"/>
        <v>-1504.3635919570243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-1.5670196453361233E-13</v>
      </c>
      <c r="AI54">
        <f t="shared" si="25"/>
        <v>-1.5670314592686788E-13</v>
      </c>
      <c r="AJ54">
        <f t="shared" si="7"/>
        <v>-180.52363103484299</v>
      </c>
      <c r="AK54">
        <f t="shared" si="22"/>
        <v>-117.94210560943071</v>
      </c>
      <c r="AL54">
        <f t="shared" si="26"/>
        <v>-298.46573664427387</v>
      </c>
      <c r="AN54">
        <f t="shared" si="27"/>
        <v>0</v>
      </c>
      <c r="AO54">
        <f t="shared" si="27"/>
        <v>0</v>
      </c>
      <c r="AP54">
        <f t="shared" si="27"/>
        <v>-9.3361898154757886E-21</v>
      </c>
      <c r="AQ54">
        <f t="shared" si="27"/>
        <v>-1.2383677310338255E-15</v>
      </c>
      <c r="AR54">
        <f t="shared" si="27"/>
        <v>-1.2383770672236409E-15</v>
      </c>
      <c r="AS54">
        <f t="shared" si="27"/>
        <v>-1.426623080495292</v>
      </c>
      <c r="AT54">
        <f t="shared" si="27"/>
        <v>-0.93206041259025707</v>
      </c>
      <c r="AU54">
        <f t="shared" si="23"/>
        <v>-2.3586834930855503</v>
      </c>
      <c r="AW54">
        <v>51</v>
      </c>
      <c r="AX54">
        <f>IF(Z54&gt;0, (R54*SUMPRODUCT(K54:$K$98, X54:$X$98)-K54*$AZ$3)/Z54, 0)</f>
        <v>-3.183452218132798E+22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500000</v>
      </c>
      <c r="S55">
        <f t="shared" si="1"/>
        <v>-2.271472288848825E+23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-1504.3635919570243</v>
      </c>
      <c r="AC55">
        <f t="shared" si="2"/>
        <v>-1343.1817785330572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-2.0434953915753299E-14</v>
      </c>
      <c r="AI55">
        <f t="shared" si="25"/>
        <v>-2.0435101747380514E-14</v>
      </c>
      <c r="AJ55">
        <f t="shared" si="7"/>
        <v>-161.18181342396701</v>
      </c>
      <c r="AK55">
        <f t="shared" si="22"/>
        <v>-105.3054514369917</v>
      </c>
      <c r="AL55">
        <f t="shared" si="26"/>
        <v>-266.48726486095876</v>
      </c>
      <c r="AN55">
        <f t="shared" si="27"/>
        <v>0</v>
      </c>
      <c r="AO55">
        <f t="shared" si="27"/>
        <v>0</v>
      </c>
      <c r="AP55">
        <f t="shared" si="27"/>
        <v>-1.0430965770958553E-21</v>
      </c>
      <c r="AQ55">
        <f t="shared" si="27"/>
        <v>-1.441885669816727E-16</v>
      </c>
      <c r="AR55">
        <f t="shared" si="27"/>
        <v>-1.441896100782498E-16</v>
      </c>
      <c r="AS55">
        <f t="shared" si="27"/>
        <v>-1.1372951853438236</v>
      </c>
      <c r="AT55">
        <f t="shared" si="27"/>
        <v>-0.74303285442463085</v>
      </c>
      <c r="AU55">
        <f t="shared" si="23"/>
        <v>-1.8803280397684548</v>
      </c>
      <c r="AW55">
        <v>52</v>
      </c>
      <c r="AX55">
        <f>IF(Z55&gt;0, (R55*SUMPRODUCT(K55:$K$98, X55:$X$98)-K55*$AZ$3)/Z55, 0)</f>
        <v>-2.271472288848825E+23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500000</v>
      </c>
      <c r="S56">
        <f t="shared" si="1"/>
        <v>-1.6826982277962712E+24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-1343.1817785330572</v>
      </c>
      <c r="AC56">
        <f t="shared" si="2"/>
        <v>-1199.2694451188011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-2.5707131231745192E-15</v>
      </c>
      <c r="AI56">
        <f t="shared" si="25"/>
        <v>-2.5707309408293027E-15</v>
      </c>
      <c r="AJ56">
        <f t="shared" si="7"/>
        <v>-143.91233341425618</v>
      </c>
      <c r="AK56">
        <f t="shared" si="22"/>
        <v>-94.022724497314016</v>
      </c>
      <c r="AL56">
        <f t="shared" si="26"/>
        <v>-237.9350579115702</v>
      </c>
      <c r="AN56">
        <f t="shared" si="27"/>
        <v>0</v>
      </c>
      <c r="AO56">
        <f t="shared" si="27"/>
        <v>0</v>
      </c>
      <c r="AP56">
        <f t="shared" si="27"/>
        <v>-1.1225086091735514E-22</v>
      </c>
      <c r="AQ56">
        <f t="shared" si="27"/>
        <v>-1.6195440126740336E-17</v>
      </c>
      <c r="AR56">
        <f t="shared" si="27"/>
        <v>-1.6195552377601251E-17</v>
      </c>
      <c r="AS56">
        <f t="shared" si="27"/>
        <v>-0.90664475872434847</v>
      </c>
      <c r="AT56">
        <f t="shared" si="27"/>
        <v>-0.59234124236657426</v>
      </c>
      <c r="AU56">
        <f t="shared" si="23"/>
        <v>-1.4989860010909226</v>
      </c>
      <c r="AW56">
        <v>53</v>
      </c>
      <c r="AX56">
        <f>IF(Z56&gt;0, (R56*SUMPRODUCT(K56:$K$98, X56:$X$98)-K56*$AZ$3)/Z56, 0)</f>
        <v>-1.6826982277962712E+24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500000</v>
      </c>
      <c r="S57">
        <f t="shared" si="1"/>
        <v>-1.2964396991074908E+25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-1199.2694451188011</v>
      </c>
      <c r="AC57">
        <f t="shared" si="2"/>
        <v>-1070.7762902846437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-3.1149276197987246E-16</v>
      </c>
      <c r="AI57">
        <f t="shared" si="25"/>
        <v>-3.1149482682000927E-16</v>
      </c>
      <c r="AJ57">
        <f t="shared" si="7"/>
        <v>-128.49315483415739</v>
      </c>
      <c r="AK57">
        <f t="shared" si="22"/>
        <v>-83.948861158316078</v>
      </c>
      <c r="AL57">
        <f t="shared" si="26"/>
        <v>-212.44201599247347</v>
      </c>
      <c r="AN57">
        <f t="shared" si="27"/>
        <v>0</v>
      </c>
      <c r="AO57">
        <f t="shared" si="27"/>
        <v>0</v>
      </c>
      <c r="AP57">
        <f t="shared" si="27"/>
        <v>-1.1614688083615181E-23</v>
      </c>
      <c r="AQ57">
        <f t="shared" si="27"/>
        <v>-1.7521411009737958E-18</v>
      </c>
      <c r="AR57">
        <f t="shared" si="27"/>
        <v>-1.7521527156618795E-18</v>
      </c>
      <c r="AS57">
        <f t="shared" si="27"/>
        <v>-0.72277165076877314</v>
      </c>
      <c r="AT57">
        <f t="shared" si="27"/>
        <v>-0.47221081183559799</v>
      </c>
      <c r="AU57">
        <f t="shared" si="23"/>
        <v>-1.1949824626043712</v>
      </c>
      <c r="AW57">
        <v>54</v>
      </c>
      <c r="AX57">
        <f>IF(Z57&gt;0, (R57*SUMPRODUCT(K57:$K$98, X57:$X$98)-K57*$AZ$3)/Z57, 0)</f>
        <v>-1.2964396991074908E+25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500000</v>
      </c>
      <c r="S58">
        <f t="shared" si="1"/>
        <v>-1.0405607374877506E+26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-1070.7762902846437</v>
      </c>
      <c r="AC58">
        <f t="shared" si="2"/>
        <v>-956.05025918271747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-3.6289916138731542E-17</v>
      </c>
      <c r="AI58">
        <f t="shared" si="25"/>
        <v>-3.6290145834660079E-17</v>
      </c>
      <c r="AJ58">
        <f t="shared" si="7"/>
        <v>-114.7260311019262</v>
      </c>
      <c r="AK58">
        <f t="shared" si="22"/>
        <v>-74.954340319925066</v>
      </c>
      <c r="AL58">
        <f t="shared" si="26"/>
        <v>-189.68037142185125</v>
      </c>
      <c r="AN58">
        <f t="shared" si="27"/>
        <v>0</v>
      </c>
      <c r="AO58">
        <f t="shared" si="27"/>
        <v>0</v>
      </c>
      <c r="AP58">
        <f t="shared" si="27"/>
        <v>-1.153603040853835E-24</v>
      </c>
      <c r="AQ58">
        <f t="shared" si="27"/>
        <v>-1.8225903208969164E-19</v>
      </c>
      <c r="AR58">
        <f t="shared" si="27"/>
        <v>-1.8226018569273252E-19</v>
      </c>
      <c r="AS58">
        <f t="shared" si="27"/>
        <v>-0.57618913486030998</v>
      </c>
      <c r="AT58">
        <f t="shared" si="27"/>
        <v>-0.37644356810873564</v>
      </c>
      <c r="AU58">
        <f t="shared" si="23"/>
        <v>-0.95263270296904556</v>
      </c>
      <c r="AW58">
        <v>55</v>
      </c>
      <c r="AX58">
        <f>IF(Z58&gt;0, (R58*SUMPRODUCT(K58:$K$98, X58:$X$98)-K58*$AZ$3)/Z58, 0)</f>
        <v>-1.0405607374877506E+26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500000</v>
      </c>
      <c r="S59">
        <f t="shared" si="1"/>
        <v>-8.7141670890080567E+26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-956.05025918271747</v>
      </c>
      <c r="AC59">
        <f t="shared" si="2"/>
        <v>-853.61630284171201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-4.0581928717913259E-18</v>
      </c>
      <c r="AI59">
        <f t="shared" si="25"/>
        <v>-4.0582173611169874E-18</v>
      </c>
      <c r="AJ59">
        <f t="shared" si="7"/>
        <v>-102.43395634100546</v>
      </c>
      <c r="AK59">
        <f t="shared" si="22"/>
        <v>-66.923518142790229</v>
      </c>
      <c r="AL59">
        <f t="shared" si="26"/>
        <v>-169.35747448379567</v>
      </c>
      <c r="AN59">
        <f t="shared" si="27"/>
        <v>0</v>
      </c>
      <c r="AO59">
        <f t="shared" si="27"/>
        <v>0</v>
      </c>
      <c r="AP59">
        <f t="shared" si="27"/>
        <v>-1.0981505889832755E-25</v>
      </c>
      <c r="AQ59">
        <f t="shared" si="27"/>
        <v>-1.8197752579985172E-20</v>
      </c>
      <c r="AR59">
        <f t="shared" si="27"/>
        <v>-1.8197862395044071E-20</v>
      </c>
      <c r="AS59">
        <f t="shared" si="27"/>
        <v>-0.45933445062205797</v>
      </c>
      <c r="AT59">
        <f t="shared" si="27"/>
        <v>-0.30009850773974456</v>
      </c>
      <c r="AU59">
        <f t="shared" si="23"/>
        <v>-0.75943295836180247</v>
      </c>
      <c r="AW59">
        <v>56</v>
      </c>
      <c r="AX59">
        <f>IF(Z59&gt;0, (R59*SUMPRODUCT(K59:$K$98, X59:$X$98)-K59*$AZ$3)/Z59, 0)</f>
        <v>-8.7141670890080567E+26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500000</v>
      </c>
      <c r="S60">
        <f t="shared" si="1"/>
        <v>-7.6847216533674105E+27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-853.61630284171201</v>
      </c>
      <c r="AC60">
        <f t="shared" si="2"/>
        <v>-762.15741325152851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-4.3529951216894286E-19</v>
      </c>
      <c r="AI60">
        <f t="shared" si="25"/>
        <v>-4.353019916257392E-19</v>
      </c>
      <c r="AJ60">
        <f t="shared" si="7"/>
        <v>-91.458889590183503</v>
      </c>
      <c r="AK60">
        <f t="shared" si="22"/>
        <v>-59.753141198919849</v>
      </c>
      <c r="AL60">
        <f t="shared" si="26"/>
        <v>-151.21203078910335</v>
      </c>
      <c r="AN60">
        <f t="shared" si="27"/>
        <v>0</v>
      </c>
      <c r="AO60">
        <f t="shared" si="27"/>
        <v>0</v>
      </c>
      <c r="AP60">
        <f t="shared" si="27"/>
        <v>-9.9271273872280323E-27</v>
      </c>
      <c r="AQ60">
        <f t="shared" si="27"/>
        <v>-1.7428308149223015E-21</v>
      </c>
      <c r="AR60">
        <f t="shared" si="27"/>
        <v>-1.7428407420496889E-21</v>
      </c>
      <c r="AS60">
        <f t="shared" si="27"/>
        <v>-0.36617861178416633</v>
      </c>
      <c r="AT60">
        <f t="shared" si="27"/>
        <v>-0.23923669303232184</v>
      </c>
      <c r="AU60">
        <f t="shared" si="23"/>
        <v>-0.6054153048164882</v>
      </c>
      <c r="AW60">
        <v>57</v>
      </c>
      <c r="AX60">
        <f>IF(Z60&gt;0, (R60*SUMPRODUCT(K60:$K$98, X60:$X$98)-K60*$AZ$3)/Z60, 0)</f>
        <v>-7.6847216533674105E+27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500000</v>
      </c>
      <c r="S61">
        <f t="shared" si="1"/>
        <v>-7.1542724921297924E+28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-762.15741325152851</v>
      </c>
      <c r="AC61">
        <f t="shared" si="2"/>
        <v>-680.49769040315039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-4.4337361343895822E-20</v>
      </c>
      <c r="AI61">
        <f t="shared" si="25"/>
        <v>-4.4337599138056988E-20</v>
      </c>
      <c r="AJ61">
        <f t="shared" si="7"/>
        <v>-81.659722848378124</v>
      </c>
      <c r="AK61">
        <f t="shared" si="22"/>
        <v>-53.351018927607001</v>
      </c>
      <c r="AL61">
        <f t="shared" si="26"/>
        <v>-135.01074177598514</v>
      </c>
      <c r="AN61">
        <f t="shared" si="27"/>
        <v>0</v>
      </c>
      <c r="AO61">
        <f t="shared" si="27"/>
        <v>0</v>
      </c>
      <c r="AP61">
        <f t="shared" si="27"/>
        <v>-8.5006123883081935E-28</v>
      </c>
      <c r="AQ61">
        <f t="shared" si="27"/>
        <v>-1.5849620581902206E-22</v>
      </c>
      <c r="AR61">
        <f t="shared" si="27"/>
        <v>-1.5849705588026089E-22</v>
      </c>
      <c r="AS61">
        <f t="shared" si="27"/>
        <v>-0.29191534740446928</v>
      </c>
      <c r="AT61">
        <f t="shared" si="27"/>
        <v>-0.1907180269709198</v>
      </c>
      <c r="AU61">
        <f t="shared" si="23"/>
        <v>-0.48263337437538917</v>
      </c>
      <c r="AW61">
        <v>58</v>
      </c>
      <c r="AX61">
        <f>IF(Z61&gt;0, (R61*SUMPRODUCT(K61:$K$98, X61:$X$98)-K61*$AZ$3)/Z61, 0)</f>
        <v>-7.1542724921297924E+28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500000</v>
      </c>
      <c r="S62">
        <f t="shared" si="1"/>
        <v>-7.0504225208821529E+29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-680.49769040315039</v>
      </c>
      <c r="AC62">
        <f t="shared" si="2"/>
        <v>-607.58722357424142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-4.2774372904782528E-21</v>
      </c>
      <c r="AI62">
        <f t="shared" si="25"/>
        <v>-4.2774588348332821E-21</v>
      </c>
      <c r="AJ62">
        <f t="shared" si="7"/>
        <v>-72.910466828908966</v>
      </c>
      <c r="AK62">
        <f t="shared" si="22"/>
        <v>-47.634838328220532</v>
      </c>
      <c r="AL62">
        <f t="shared" si="26"/>
        <v>-120.54530515712949</v>
      </c>
      <c r="AN62">
        <f t="shared" si="27"/>
        <v>0</v>
      </c>
      <c r="AO62">
        <f t="shared" si="27"/>
        <v>0</v>
      </c>
      <c r="AP62">
        <f t="shared" si="27"/>
        <v>-6.8764533563049208E-29</v>
      </c>
      <c r="AQ62">
        <f t="shared" si="27"/>
        <v>-1.3652577658069572E-23</v>
      </c>
      <c r="AR62">
        <f t="shared" si="27"/>
        <v>-1.3652646422603135E-23</v>
      </c>
      <c r="AS62">
        <f t="shared" si="27"/>
        <v>-0.23271312771402183</v>
      </c>
      <c r="AT62">
        <f t="shared" si="27"/>
        <v>-0.15203924343982761</v>
      </c>
      <c r="AU62">
        <f t="shared" si="23"/>
        <v>-0.38475237115384942</v>
      </c>
      <c r="AW62">
        <v>59</v>
      </c>
      <c r="AX62">
        <f>IF(Z62&gt;0, (R62*SUMPRODUCT(K62:$K$98, X62:$X$98)-K62*$AZ$3)/Z62, 0)</f>
        <v>-7.0504225208821529E+29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500000</v>
      </c>
      <c r="S63">
        <f t="shared" si="1"/>
        <v>-7.3765405222080665E+30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-607.58722357424142</v>
      </c>
      <c r="AC63">
        <f t="shared" si="2"/>
        <v>-542.48859247700125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-3.8980702287668629E-22</v>
      </c>
      <c r="AI63">
        <f t="shared" si="25"/>
        <v>-3.8980886143702107E-22</v>
      </c>
      <c r="AJ63">
        <f t="shared" si="7"/>
        <v>-65.098631097240172</v>
      </c>
      <c r="AK63">
        <f t="shared" si="22"/>
        <v>-42.531105650196906</v>
      </c>
      <c r="AL63">
        <f t="shared" si="26"/>
        <v>-107.62973674743708</v>
      </c>
      <c r="AN63">
        <f t="shared" si="27"/>
        <v>0</v>
      </c>
      <c r="AO63">
        <f t="shared" si="27"/>
        <v>0</v>
      </c>
      <c r="AP63">
        <f t="shared" si="27"/>
        <v>-5.2395123455015266E-30</v>
      </c>
      <c r="AQ63">
        <f t="shared" si="27"/>
        <v>-1.1108684714367323E-24</v>
      </c>
      <c r="AR63">
        <f t="shared" si="27"/>
        <v>-1.110873710949078E-24</v>
      </c>
      <c r="AS63">
        <f t="shared" si="27"/>
        <v>-0.18551748063936696</v>
      </c>
      <c r="AT63">
        <f t="shared" si="27"/>
        <v>-0.12120475401771973</v>
      </c>
      <c r="AU63">
        <f t="shared" si="23"/>
        <v>-0.3067222346570867</v>
      </c>
      <c r="AW63">
        <v>60</v>
      </c>
      <c r="AX63">
        <f>IF(Z63&gt;0, (R63*SUMPRODUCT(K63:$K$98, X63:$X$98)-K63*$AZ$3)/Z63, 0)</f>
        <v>-7.3765405222080665E+30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500000</v>
      </c>
      <c r="S64">
        <f t="shared" si="1"/>
        <v>-8.219927757692244E+31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-542.48859247700125</v>
      </c>
      <c r="AC64">
        <f t="shared" si="2"/>
        <v>-484.36481471160823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-3.3457210737619168E-23</v>
      </c>
      <c r="AI64">
        <f t="shared" si="25"/>
        <v>-3.3457358051813705E-23</v>
      </c>
      <c r="AJ64">
        <f t="shared" si="7"/>
        <v>-58.123777765393015</v>
      </c>
      <c r="AK64">
        <f t="shared" si="22"/>
        <v>-37.974201473390089</v>
      </c>
      <c r="AL64">
        <f t="shared" si="26"/>
        <v>-96.097979238783097</v>
      </c>
      <c r="AN64">
        <f t="shared" si="27"/>
        <v>0</v>
      </c>
      <c r="AO64">
        <f t="shared" si="27"/>
        <v>0</v>
      </c>
      <c r="AP64">
        <f t="shared" si="27"/>
        <v>-3.7483449800292233E-31</v>
      </c>
      <c r="AQ64">
        <f t="shared" si="27"/>
        <v>-8.5130403290772104E-26</v>
      </c>
      <c r="AR64">
        <f t="shared" si="27"/>
        <v>-8.5130778125270106E-26</v>
      </c>
      <c r="AS64">
        <f t="shared" si="27"/>
        <v>-0.14789339974439331</v>
      </c>
      <c r="AT64">
        <f t="shared" si="27"/>
        <v>-9.6623687833003596E-2</v>
      </c>
      <c r="AU64">
        <f t="shared" si="23"/>
        <v>-0.2445170875773969</v>
      </c>
      <c r="AW64">
        <v>61</v>
      </c>
      <c r="AX64">
        <f>IF(Z64&gt;0, (R64*SUMPRODUCT(K64:$K$98, X64:$X$98)-K64*$AZ$3)/Z64, 0)</f>
        <v>-8.219927757692244E+31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500000</v>
      </c>
      <c r="S65">
        <f t="shared" si="1"/>
        <v>-9.79377474479969E+32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-484.36481471160823</v>
      </c>
      <c r="AC65">
        <f t="shared" si="2"/>
        <v>-432.46858456393596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-2.6960335639526539E-24</v>
      </c>
      <c r="AI65">
        <f t="shared" si="25"/>
        <v>-2.6960446033270483E-24</v>
      </c>
      <c r="AJ65">
        <f t="shared" si="7"/>
        <v>-51.89623014767227</v>
      </c>
      <c r="AK65">
        <f t="shared" si="22"/>
        <v>-33.905537029812578</v>
      </c>
      <c r="AL65">
        <f t="shared" si="26"/>
        <v>-85.801767177484848</v>
      </c>
      <c r="AN65">
        <f t="shared" si="27"/>
        <v>0</v>
      </c>
      <c r="AO65">
        <f t="shared" si="27"/>
        <v>0</v>
      </c>
      <c r="AP65">
        <f t="shared" si="27"/>
        <v>-2.5079645803626107E-32</v>
      </c>
      <c r="AQ65">
        <f t="shared" si="27"/>
        <v>-6.1249455307648549E-27</v>
      </c>
      <c r="AR65">
        <f t="shared" si="27"/>
        <v>-6.1249706104106585E-27</v>
      </c>
      <c r="AS65">
        <f t="shared" si="27"/>
        <v>-0.11789971280643585</v>
      </c>
      <c r="AT65">
        <f t="shared" si="27"/>
        <v>-7.7027812366871479E-2</v>
      </c>
      <c r="AU65">
        <f t="shared" si="23"/>
        <v>-0.19492752517330733</v>
      </c>
      <c r="AW65">
        <v>62</v>
      </c>
      <c r="AX65">
        <f>IF(Z65&gt;0, (R65*SUMPRODUCT(K65:$K$98, X65:$X$98)-K65*$AZ$3)/Z65, 0)</f>
        <v>-9.79377474479969E+32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500000</v>
      </c>
      <c r="S66">
        <f t="shared" si="1"/>
        <v>-1.2536716482154101E+34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-432.46858456393596</v>
      </c>
      <c r="AC66">
        <f t="shared" si="2"/>
        <v>-386.13266478922839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-2.0317954133151115E-25</v>
      </c>
      <c r="AI66">
        <f t="shared" si="25"/>
        <v>-2.031803113350949E-25</v>
      </c>
      <c r="AJ66">
        <f t="shared" si="7"/>
        <v>-46.335919774707577</v>
      </c>
      <c r="AK66">
        <f t="shared" si="22"/>
        <v>-30.272800919475522</v>
      </c>
      <c r="AL66">
        <f t="shared" si="26"/>
        <v>-76.608720694183091</v>
      </c>
      <c r="AN66">
        <f t="shared" si="27"/>
        <v>0</v>
      </c>
      <c r="AO66">
        <f t="shared" si="27"/>
        <v>0</v>
      </c>
      <c r="AP66">
        <f t="shared" si="27"/>
        <v>-1.5618943722243563E-33</v>
      </c>
      <c r="AQ66">
        <f t="shared" si="27"/>
        <v>-4.1213442229818862E-28</v>
      </c>
      <c r="AR66">
        <f t="shared" si="27"/>
        <v>-4.1213598419256084E-28</v>
      </c>
      <c r="AS66">
        <f t="shared" si="27"/>
        <v>-9.3988929214314662E-2</v>
      </c>
      <c r="AT66">
        <f t="shared" si="27"/>
        <v>-6.1406100420018726E-2</v>
      </c>
      <c r="AU66">
        <f t="shared" si="23"/>
        <v>-0.15539502963433338</v>
      </c>
      <c r="AW66">
        <v>63</v>
      </c>
      <c r="AX66">
        <f>IF(Z66&gt;0, (R66*SUMPRODUCT(K66:$K$98, X66:$X$98)-K66*$AZ$3)/Z66, 0)</f>
        <v>-1.2536716482154101E+34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-1.7337186540165964E+35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-386.13266478922839</v>
      </c>
      <c r="AC67">
        <f t="shared" ref="AC67:AC69" si="30">S67*Z67</f>
        <v>-344.76130784752536</v>
      </c>
      <c r="AE67">
        <f t="shared" ref="AE67:AE69" si="31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2">-X67*R67</f>
        <v>-1.4251788215081335E-26</v>
      </c>
      <c r="AI67">
        <f t="shared" ref="AI67:AI69" si="33">SUM(AE67:AH67)</f>
        <v>-1.4251837929218493E-26</v>
      </c>
      <c r="AJ67">
        <f t="shared" ref="AJ67:AJ69" si="34">AB67-AC67</f>
        <v>-41.371356941703027</v>
      </c>
      <c r="AK67">
        <f t="shared" si="22"/>
        <v>-27.029286535245991</v>
      </c>
      <c r="AL67">
        <f t="shared" si="26"/>
        <v>-68.400643476949014</v>
      </c>
      <c r="AN67">
        <f t="shared" si="27"/>
        <v>0</v>
      </c>
      <c r="AO67">
        <f t="shared" si="27"/>
        <v>0</v>
      </c>
      <c r="AP67">
        <f t="shared" si="27"/>
        <v>-9.0036954613953896E-35</v>
      </c>
      <c r="AQ67">
        <f t="shared" si="27"/>
        <v>-2.5811322130972929E-29</v>
      </c>
      <c r="AR67">
        <f t="shared" si="27"/>
        <v>-2.581141216792754E-29</v>
      </c>
      <c r="AS67">
        <f t="shared" si="27"/>
        <v>-7.4927398927227579E-2</v>
      </c>
      <c r="AT67">
        <f t="shared" si="27"/>
        <v>-4.8952567299122042E-2</v>
      </c>
      <c r="AU67">
        <f t="shared" si="23"/>
        <v>-0.12387996622634961</v>
      </c>
      <c r="AW67">
        <v>64</v>
      </c>
      <c r="AX67">
        <f>IF(Z67&gt;0, (R67*SUMPRODUCT(K67:$K$98, X67:$X$98)-K67*$AZ$3)/Z67, 0)</f>
        <v>-1.7337186540165964E+35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8"/>
        <v>500000</v>
      </c>
      <c r="S68">
        <f t="shared" si="29"/>
        <v>-2.6070353468755664E+36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-344.76130784752536</v>
      </c>
      <c r="AC68">
        <f t="shared" si="30"/>
        <v>-307.82259629243333</v>
      </c>
      <c r="AE68">
        <f t="shared" si="31"/>
        <v>0</v>
      </c>
      <c r="AF68">
        <f t="shared" si="24"/>
        <v>0</v>
      </c>
      <c r="AG68">
        <f t="shared" si="24"/>
        <v>-2.9518452507879027E-33</v>
      </c>
      <c r="AH68">
        <f t="shared" si="32"/>
        <v>-9.2530301074367285E-28</v>
      </c>
      <c r="AI68">
        <f t="shared" si="33"/>
        <v>-9.2530596258892367E-28</v>
      </c>
      <c r="AJ68">
        <f t="shared" si="34"/>
        <v>-36.938711555092027</v>
      </c>
      <c r="AK68">
        <f t="shared" si="22"/>
        <v>-24.133291549326778</v>
      </c>
      <c r="AL68">
        <f t="shared" si="26"/>
        <v>-61.072003104418805</v>
      </c>
      <c r="AN68">
        <f t="shared" si="27"/>
        <v>0</v>
      </c>
      <c r="AO68">
        <f t="shared" si="27"/>
        <v>0</v>
      </c>
      <c r="AP68">
        <f t="shared" si="27"/>
        <v>-4.7732749830501022E-36</v>
      </c>
      <c r="AQ68">
        <f t="shared" si="27"/>
        <v>-1.4962592336928256E-30</v>
      </c>
      <c r="AR68">
        <f t="shared" si="27"/>
        <v>-1.4962640069678087E-30</v>
      </c>
      <c r="AS68">
        <f t="shared" si="27"/>
        <v>-5.9731663685608782E-2</v>
      </c>
      <c r="AT68">
        <f t="shared" si="27"/>
        <v>-3.9024686941264382E-2</v>
      </c>
      <c r="AU68">
        <f t="shared" si="23"/>
        <v>-9.8756350626873171E-2</v>
      </c>
      <c r="AW68">
        <v>65</v>
      </c>
      <c r="AX68">
        <f>IF(Z68&gt;0, (R68*SUMPRODUCT(K68:$K$98, X68:$X$98)-K68*$AZ$3)/Z68, 0)</f>
        <v>-2.6070353468755664E+36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-307.82259629243333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-5.9036905015758059E-29</v>
      </c>
      <c r="AI69">
        <f t="shared" si="33"/>
        <v>-5.9036905015758059E-29</v>
      </c>
      <c r="AJ69">
        <f t="shared" si="34"/>
        <v>-307.82259629243333</v>
      </c>
      <c r="AK69">
        <f t="shared" si="22"/>
        <v>-21.547581740470335</v>
      </c>
      <c r="AL69">
        <f t="shared" si="26"/>
        <v>-329.37017803290365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-8.5237053268751831E-32</v>
      </c>
      <c r="AR69">
        <f t="shared" si="27"/>
        <v>-8.5237053268751831E-32</v>
      </c>
      <c r="AS69">
        <f t="shared" si="27"/>
        <v>-0.44443202147030308</v>
      </c>
      <c r="AT69">
        <f t="shared" si="27"/>
        <v>-3.1110241502921219E-2</v>
      </c>
      <c r="AU69">
        <f t="shared" si="23"/>
        <v>-0.47554226297322427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303818.57194099133</v>
      </c>
      <c r="AO71" s="8">
        <f t="shared" si="47"/>
        <v>-30381.857194099135</v>
      </c>
      <c r="AP71" s="8">
        <f t="shared" si="47"/>
        <v>-352.20304129690209</v>
      </c>
      <c r="AQ71" s="8">
        <f t="shared" si="47"/>
        <v>-190360.84704476851</v>
      </c>
      <c r="AR71" s="8">
        <f t="shared" si="47"/>
        <v>82723.664660826733</v>
      </c>
      <c r="AS71" s="8">
        <f t="shared" si="47"/>
        <v>351.32036793886908</v>
      </c>
      <c r="AT71" s="8">
        <f t="shared" si="47"/>
        <v>-1679.1524744699473</v>
      </c>
      <c r="AU71" s="8">
        <f t="shared" si="47"/>
        <v>81395.832554295674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BF0A-C074-4490-AC4E-CF896AE56EF2}">
  <dimension ref="A1:AZ100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67148.694662778857</v>
      </c>
      <c r="K3">
        <v>1</v>
      </c>
      <c r="L3" s="2">
        <v>0</v>
      </c>
      <c r="O3">
        <f>$C$3</f>
        <v>67148.694662778857</v>
      </c>
      <c r="P3">
        <f>O3*C5</f>
        <v>6714.8694662778862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67148.694662778857</v>
      </c>
      <c r="AF3">
        <f t="shared" ref="AF3:AG34" si="4">-$Z3*P3</f>
        <v>-6714.8694662778862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60233.825196500969</v>
      </c>
      <c r="AJ3">
        <f t="shared" ref="AJ3:AJ66" si="7">AB3-AC3</f>
        <v>0</v>
      </c>
      <c r="AL3">
        <f t="shared" ref="AL3:AL34" si="8">SUM(AI3:AK3)</f>
        <v>60233.825196500969</v>
      </c>
      <c r="AN3">
        <f t="shared" ref="AN3:AU34" si="9">AE3*$K3</f>
        <v>67148.694662778857</v>
      </c>
      <c r="AO3">
        <f t="shared" si="9"/>
        <v>-6714.8694662778862</v>
      </c>
      <c r="AP3">
        <f t="shared" si="9"/>
        <v>-200</v>
      </c>
      <c r="AQ3">
        <f t="shared" si="9"/>
        <v>0</v>
      </c>
      <c r="AR3">
        <f t="shared" si="9"/>
        <v>60233.825196500969</v>
      </c>
      <c r="AS3">
        <f t="shared" si="9"/>
        <v>0</v>
      </c>
      <c r="AT3">
        <f t="shared" si="9"/>
        <v>0</v>
      </c>
      <c r="AU3">
        <f t="shared" si="9"/>
        <v>60233.825196500969</v>
      </c>
      <c r="AW3">
        <v>0</v>
      </c>
      <c r="AX3">
        <f>IF(Z3&gt;0, (R3*SUMPRODUCT(K3:$K$98, X3:$X$98)-K3*$AZ$3)/Z3, 0)</f>
        <v>0</v>
      </c>
      <c r="AZ3">
        <f>C6*SUMPRODUCT(X4:X98, K4:K98)/1</f>
        <v>35592.974770765089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1000000</v>
      </c>
      <c r="S4">
        <f t="shared" si="1"/>
        <v>2414.2807068277079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2387.4754044388537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-1102.8109999999999</v>
      </c>
      <c r="AI4">
        <f t="shared" si="6"/>
        <v>-1102.8109999999999</v>
      </c>
      <c r="AJ4">
        <f t="shared" si="7"/>
        <v>-2387.4754044388537</v>
      </c>
      <c r="AK4">
        <f>G4*SUM(AB4, AE4:AF4)</f>
        <v>0</v>
      </c>
      <c r="AL4">
        <f t="shared" si="8"/>
        <v>-3490.2864044388534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-1028.8375781322884</v>
      </c>
      <c r="AR4">
        <f t="shared" si="9"/>
        <v>-1028.8375781322884</v>
      </c>
      <c r="AS4">
        <f t="shared" si="9"/>
        <v>-2227.3303521213302</v>
      </c>
      <c r="AT4">
        <f t="shared" si="9"/>
        <v>0</v>
      </c>
      <c r="AU4">
        <f t="shared" si="9"/>
        <v>-3256.1679302536181</v>
      </c>
      <c r="AW4">
        <v>1</v>
      </c>
      <c r="AX4">
        <f>IF(Z4&gt;0, (R4*SUMPRODUCT(K4:$K$98, X4:$X$98)-K4*$AZ$3)/Z4, 0)</f>
        <v>2414.2807068277079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1000000</v>
      </c>
      <c r="S5">
        <f t="shared" si="1"/>
        <v>4221.5688481839652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2387.4754044388537</v>
      </c>
      <c r="AC5">
        <f t="shared" si="2"/>
        <v>4128.2990933420224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-1101.8411147500681</v>
      </c>
      <c r="AI5">
        <f t="shared" si="6"/>
        <v>-1126.2887741499494</v>
      </c>
      <c r="AJ5">
        <f t="shared" si="7"/>
        <v>-1740.8236889031687</v>
      </c>
      <c r="AK5">
        <f>G5*SUM(AB5, AE5:AF5)</f>
        <v>97.886491581993013</v>
      </c>
      <c r="AL5">
        <f t="shared" si="8"/>
        <v>-2769.2259714711249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-942.19317142381908</v>
      </c>
      <c r="AR5">
        <f t="shared" si="9"/>
        <v>-963.09856098998034</v>
      </c>
      <c r="AS5">
        <f t="shared" si="9"/>
        <v>-1488.5922937350501</v>
      </c>
      <c r="AT5">
        <f t="shared" si="9"/>
        <v>83.70352377357888</v>
      </c>
      <c r="AU5">
        <f t="shared" si="9"/>
        <v>-2367.9873309514514</v>
      </c>
      <c r="AW5">
        <v>2</v>
      </c>
      <c r="AX5">
        <f>IF(Z5&gt;0, (R5*SUMPRODUCT(K5:$K$98, X5:$X$98)-K5*$AZ$3)/Z5, 0)</f>
        <v>4221.5688481839652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1000000</v>
      </c>
      <c r="S6">
        <f t="shared" si="1"/>
        <v>6375.4029824789204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4128.2990933420224</v>
      </c>
      <c r="AC6">
        <f t="shared" si="2"/>
        <v>6165.166304212351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-1103.5301848683516</v>
      </c>
      <c r="AI6">
        <f t="shared" si="6"/>
        <v>-1127.7057794196123</v>
      </c>
      <c r="AJ6">
        <f t="shared" si="7"/>
        <v>-2036.8672108703286</v>
      </c>
      <c r="AK6">
        <f>G6*SUM(AB6, AE6:AF6)</f>
        <v>241.50549696050831</v>
      </c>
      <c r="AL6">
        <f t="shared" si="8"/>
        <v>-2923.0674933294326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-851.27425243515927</v>
      </c>
      <c r="AR6">
        <f t="shared" si="9"/>
        <v>-869.92354854050791</v>
      </c>
      <c r="AS6">
        <f t="shared" si="9"/>
        <v>-1571.2597951728712</v>
      </c>
      <c r="AT6">
        <f t="shared" si="9"/>
        <v>186.29976252852967</v>
      </c>
      <c r="AU6">
        <f t="shared" si="9"/>
        <v>-2254.8835811848494</v>
      </c>
      <c r="AW6">
        <v>3</v>
      </c>
      <c r="AX6">
        <f>IF(Z6&gt;0, (R6*SUMPRODUCT(K6:$K$98, X6:$X$98)-K6*$AZ$3)/Z6, 0)</f>
        <v>6375.4029824789204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1000000</v>
      </c>
      <c r="S7">
        <f t="shared" si="1"/>
        <v>8145.9275477821493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6165.166304212351</v>
      </c>
      <c r="AC7">
        <f t="shared" si="2"/>
        <v>7789.5236337573297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-1105.9483526273577</v>
      </c>
      <c r="AI7">
        <f t="shared" si="6"/>
        <v>-1129.8545425242901</v>
      </c>
      <c r="AJ7">
        <f t="shared" si="7"/>
        <v>-1624.3573295449787</v>
      </c>
      <c r="AK7">
        <f>G7*SUM(AB7, AE7:AF7)</f>
        <v>302.70966553682644</v>
      </c>
      <c r="AL7">
        <f t="shared" si="8"/>
        <v>-2451.5022065324424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-776.21658747830793</v>
      </c>
      <c r="AR7">
        <f t="shared" si="9"/>
        <v>-792.99529246694658</v>
      </c>
      <c r="AS7">
        <f t="shared" si="9"/>
        <v>-1140.0650854892292</v>
      </c>
      <c r="AT7">
        <f t="shared" si="9"/>
        <v>212.4586225220107</v>
      </c>
      <c r="AU7">
        <f t="shared" si="9"/>
        <v>-1720.6017554341649</v>
      </c>
      <c r="AW7">
        <v>4</v>
      </c>
      <c r="AX7">
        <f>IF(Z7&gt;0, (R7*SUMPRODUCT(K7:$K$98, X7:$X$98)-K7*$AZ$3)/Z7, 0)</f>
        <v>8145.9275477821493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1000000</v>
      </c>
      <c r="S8">
        <f t="shared" si="1"/>
        <v>9175.2996027737354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7789.5236337573297</v>
      </c>
      <c r="AC8">
        <f t="shared" si="2"/>
        <v>8675.918564459429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-1111.7936985654862</v>
      </c>
      <c r="AI8">
        <f t="shared" si="6"/>
        <v>-1135.4330317209851</v>
      </c>
      <c r="AJ8">
        <f t="shared" si="7"/>
        <v>-886.39493070209937</v>
      </c>
      <c r="AK8">
        <f>G8*SUM(AB8, AE8:AF8)</f>
        <v>165.91685339903111</v>
      </c>
      <c r="AL8">
        <f t="shared" si="8"/>
        <v>-1855.9111090240533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-728.38530675648394</v>
      </c>
      <c r="AR8">
        <f t="shared" si="9"/>
        <v>-743.87248117940374</v>
      </c>
      <c r="AS8">
        <f t="shared" si="9"/>
        <v>-580.71658828421755</v>
      </c>
      <c r="AT8">
        <f t="shared" si="9"/>
        <v>108.69948113130589</v>
      </c>
      <c r="AU8">
        <f t="shared" si="9"/>
        <v>-1215.8895883323153</v>
      </c>
      <c r="AW8">
        <v>5</v>
      </c>
      <c r="AX8">
        <f>IF(Z8&gt;0, (R8*SUMPRODUCT(K8:$K$98, X8:$X$98)-K8*$AZ$3)/Z8, 0)</f>
        <v>9175.2996027737354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1000000</v>
      </c>
      <c r="S9">
        <f t="shared" si="1"/>
        <v>9820.4551606484183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8675.918564459429</v>
      </c>
      <c r="AC9">
        <f t="shared" si="2"/>
        <v>9182.0309232784239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-1127.2312002133801</v>
      </c>
      <c r="AI9">
        <f t="shared" si="6"/>
        <v>-1150.6059592573188</v>
      </c>
      <c r="AJ9">
        <f t="shared" si="7"/>
        <v>-506.11235881899484</v>
      </c>
      <c r="AK9">
        <f t="shared" ref="AK9:AK72" si="22">G9*SUM(AB9:AB9, AE9:AF9)</f>
        <v>51.18791953031063</v>
      </c>
      <c r="AL9">
        <f t="shared" si="8"/>
        <v>-1605.530398546003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-699.40249834282235</v>
      </c>
      <c r="AR9">
        <f t="shared" si="9"/>
        <v>-713.90561435877146</v>
      </c>
      <c r="AS9">
        <f t="shared" si="9"/>
        <v>-314.02275605321938</v>
      </c>
      <c r="AT9">
        <f t="shared" si="9"/>
        <v>31.760085063023126</v>
      </c>
      <c r="AU9">
        <f t="shared" si="9"/>
        <v>-996.16828534896763</v>
      </c>
      <c r="AW9">
        <v>6</v>
      </c>
      <c r="AX9">
        <f>IF(Z9&gt;0, (R9*SUMPRODUCT(K9:$K$98, X9:$X$98)-K9*$AZ$3)/Z9, 0)</f>
        <v>9820.4551606484183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1000000</v>
      </c>
      <c r="S10">
        <f t="shared" si="1"/>
        <v>10401.437987392281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9182.0309232784239</v>
      </c>
      <c r="AC10">
        <f t="shared" si="2"/>
        <v>9616.0563720593964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-1147.4809463223746</v>
      </c>
      <c r="AI10">
        <f t="shared" si="6"/>
        <v>-1170.5932707522159</v>
      </c>
      <c r="AJ10">
        <f t="shared" si="7"/>
        <v>-434.02544878097251</v>
      </c>
      <c r="AK10">
        <f t="shared" si="22"/>
        <v>37.646326785441538</v>
      </c>
      <c r="AL10">
        <f t="shared" si="8"/>
        <v>-1566.9723927477469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-675.42611430846193</v>
      </c>
      <c r="AR10">
        <f t="shared" si="9"/>
        <v>-689.03040772380416</v>
      </c>
      <c r="AS10">
        <f t="shared" si="9"/>
        <v>-255.47450118510301</v>
      </c>
      <c r="AT10">
        <f t="shared" si="9"/>
        <v>22.15924569394442</v>
      </c>
      <c r="AU10">
        <f t="shared" si="9"/>
        <v>-922.34566321496277</v>
      </c>
      <c r="AW10">
        <v>7</v>
      </c>
      <c r="AX10">
        <f>IF(Z10&gt;0, (R10*SUMPRODUCT(K10:$K$98, X10:$X$98)-K10*$AZ$3)/Z10, 0)</f>
        <v>10401.437987392281</v>
      </c>
    </row>
    <row r="11" spans="1:52" x14ac:dyDescent="0.25">
      <c r="A11" t="s">
        <v>33</v>
      </c>
      <c r="C11" s="12">
        <f>AU100</f>
        <v>18800.091990762488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1000000</v>
      </c>
      <c r="S11">
        <f t="shared" si="1"/>
        <v>10922.196163366187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9616.0563720593964</v>
      </c>
      <c r="AC11">
        <f t="shared" si="2"/>
        <v>9983.7810671549341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-1166.2164579685625</v>
      </c>
      <c r="AI11">
        <f t="shared" si="6"/>
        <v>-1189.068503742656</v>
      </c>
      <c r="AJ11">
        <f t="shared" si="7"/>
        <v>-367.72469509553775</v>
      </c>
      <c r="AK11">
        <f t="shared" si="22"/>
        <v>23.078535292942551</v>
      </c>
      <c r="AL11">
        <f t="shared" si="8"/>
        <v>-1533.7146635452511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-652.27493719035101</v>
      </c>
      <c r="AR11">
        <f t="shared" si="9"/>
        <v>-665.05628375780759</v>
      </c>
      <c r="AS11">
        <f t="shared" si="9"/>
        <v>-205.67159789066247</v>
      </c>
      <c r="AT11">
        <f t="shared" si="9"/>
        <v>12.908024111468333</v>
      </c>
      <c r="AU11">
        <f t="shared" si="9"/>
        <v>-857.81985753700167</v>
      </c>
      <c r="AW11">
        <v>8</v>
      </c>
      <c r="AX11">
        <f>IF(Z11&gt;0, (R11*SUMPRODUCT(K11:$K$98, X11:$X$98)-K11*$AZ$3)/Z11, 0)</f>
        <v>10922.196163366187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1000000</v>
      </c>
      <c r="S12">
        <f t="shared" si="1"/>
        <v>11420.130442781461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9983.7810671549341</v>
      </c>
      <c r="AC12">
        <f t="shared" si="2"/>
        <v>10320.919855693497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-1193.0294410734557</v>
      </c>
      <c r="AI12">
        <f t="shared" si="6"/>
        <v>-1215.6231406537815</v>
      </c>
      <c r="AJ12">
        <f t="shared" si="7"/>
        <v>-337.13878853856295</v>
      </c>
      <c r="AK12">
        <f t="shared" si="22"/>
        <v>22.962696454456349</v>
      </c>
      <c r="AL12">
        <f t="shared" si="8"/>
        <v>-1529.7992327378881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-634.107830672153</v>
      </c>
      <c r="AR12">
        <f t="shared" si="9"/>
        <v>-646.1166221860052</v>
      </c>
      <c r="AS12">
        <f t="shared" si="9"/>
        <v>-179.19285013056364</v>
      </c>
      <c r="AT12">
        <f t="shared" si="9"/>
        <v>12.20491727514873</v>
      </c>
      <c r="AU12">
        <f t="shared" si="9"/>
        <v>-813.1045550414201</v>
      </c>
      <c r="AW12">
        <v>9</v>
      </c>
      <c r="AX12">
        <f>IF(Z12&gt;0, (R12*SUMPRODUCT(K12:$K$98, X12:$X$98)-K12*$AZ$3)/Z12, 0)</f>
        <v>11420.130442781461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1000000</v>
      </c>
      <c r="S13">
        <f t="shared" si="1"/>
        <v>11888.132454697099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10320.919855693497</v>
      </c>
      <c r="AC13">
        <f t="shared" si="2"/>
        <v>10621.92448926868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-1220.7538557887012</v>
      </c>
      <c r="AI13">
        <f t="shared" si="6"/>
        <v>-1243.0910995268291</v>
      </c>
      <c r="AJ13">
        <f t="shared" si="7"/>
        <v>-301.00463357518311</v>
      </c>
      <c r="AK13">
        <f t="shared" si="22"/>
        <v>20.641839711386993</v>
      </c>
      <c r="AL13">
        <f t="shared" si="8"/>
        <v>-1523.4538933906251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-616.77153215144813</v>
      </c>
      <c r="AR13">
        <f t="shared" si="9"/>
        <v>-628.05716191135127</v>
      </c>
      <c r="AS13">
        <f t="shared" si="9"/>
        <v>-152.0790519354174</v>
      </c>
      <c r="AT13">
        <f t="shared" si="9"/>
        <v>10.429046809761138</v>
      </c>
      <c r="AU13">
        <f t="shared" si="9"/>
        <v>-769.70716703700748</v>
      </c>
      <c r="AW13">
        <v>10</v>
      </c>
      <c r="AX13">
        <f>IF(Z13&gt;0, (R13*SUMPRODUCT(K13:$K$98, X13:$X$98)-K13*$AZ$3)/Z13, 0)</f>
        <v>11888.132454697099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1000000</v>
      </c>
      <c r="S14">
        <f t="shared" si="1"/>
        <v>12329.658685081798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10621.92448926868</v>
      </c>
      <c r="AC14">
        <f t="shared" si="2"/>
        <v>10890.792696465396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-1254.4319101510237</v>
      </c>
      <c r="AI14">
        <f t="shared" si="6"/>
        <v>-1276.5144206540165</v>
      </c>
      <c r="AJ14">
        <f t="shared" si="7"/>
        <v>-268.86820719671596</v>
      </c>
      <c r="AK14">
        <f t="shared" si="22"/>
        <v>19.119464080683624</v>
      </c>
      <c r="AL14">
        <f t="shared" si="8"/>
        <v>-1526.2631637700488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-602.57365766805162</v>
      </c>
      <c r="AR14">
        <f t="shared" si="9"/>
        <v>-613.18111991180115</v>
      </c>
      <c r="AS14">
        <f t="shared" si="9"/>
        <v>-129.15240574649573</v>
      </c>
      <c r="AT14">
        <f t="shared" si="9"/>
        <v>9.1841456762395666</v>
      </c>
      <c r="AU14">
        <f t="shared" si="9"/>
        <v>-733.14937998205733</v>
      </c>
      <c r="AW14">
        <v>11</v>
      </c>
      <c r="AX14">
        <f>IF(Z14&gt;0, (R14*SUMPRODUCT(K14:$K$98, X14:$X$98)-K14*$AZ$3)/Z14, 0)</f>
        <v>12329.658685081798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1000000</v>
      </c>
      <c r="S15">
        <f t="shared" si="1"/>
        <v>12787.663287619478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10890.792696465396</v>
      </c>
      <c r="AC15">
        <f t="shared" si="2"/>
        <v>11165.710274504196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-1304.7415998676477</v>
      </c>
      <c r="AI15">
        <f t="shared" si="6"/>
        <v>-1326.5706667256138</v>
      </c>
      <c r="AJ15">
        <f t="shared" si="7"/>
        <v>-274.91757803879955</v>
      </c>
      <c r="AK15">
        <f t="shared" si="22"/>
        <v>44.652250055508127</v>
      </c>
      <c r="AL15">
        <f t="shared" si="8"/>
        <v>-1556.8359947089052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-594.57376859688736</v>
      </c>
      <c r="AR15">
        <f t="shared" si="9"/>
        <v>-604.52132491609336</v>
      </c>
      <c r="AS15">
        <f t="shared" si="9"/>
        <v>-125.28057696990662</v>
      </c>
      <c r="AT15">
        <f t="shared" si="9"/>
        <v>20.348133756543952</v>
      </c>
      <c r="AU15">
        <f t="shared" si="9"/>
        <v>-709.45376812945608</v>
      </c>
      <c r="AW15">
        <v>12</v>
      </c>
      <c r="AX15">
        <f>IF(Z15&gt;0, (R15*SUMPRODUCT(K15:$K$98, X15:$X$98)-K15*$AZ$3)/Z15, 0)</f>
        <v>12787.663287619478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1000000</v>
      </c>
      <c r="S16">
        <f t="shared" si="1"/>
        <v>13263.459812219658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11165.710274504196</v>
      </c>
      <c r="AC16">
        <f t="shared" si="2"/>
        <v>11447.260466550537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-1363.5954462538975</v>
      </c>
      <c r="AI16">
        <f t="shared" si="6"/>
        <v>-1385.1721325571277</v>
      </c>
      <c r="AJ16">
        <f t="shared" si="7"/>
        <v>-281.55019204634118</v>
      </c>
      <c r="AK16">
        <f t="shared" si="22"/>
        <v>79.276542948979795</v>
      </c>
      <c r="AL16">
        <f t="shared" si="8"/>
        <v>-1587.4457816544891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-587.82859018975296</v>
      </c>
      <c r="AR16">
        <f t="shared" si="9"/>
        <v>-597.13002422243369</v>
      </c>
      <c r="AS16">
        <f t="shared" si="9"/>
        <v>-121.37269372153558</v>
      </c>
      <c r="AT16">
        <f t="shared" si="9"/>
        <v>34.17510567730308</v>
      </c>
      <c r="AU16">
        <f t="shared" si="9"/>
        <v>-684.32761226666616</v>
      </c>
      <c r="AW16">
        <v>13</v>
      </c>
      <c r="AX16">
        <f>IF(Z16&gt;0, (R16*SUMPRODUCT(K16:$K$98, X16:$X$98)-K16*$AZ$3)/Z16, 0)</f>
        <v>13263.459812219658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1000000</v>
      </c>
      <c r="S17">
        <f t="shared" si="1"/>
        <v>13809.438104652583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11447.260466550537</v>
      </c>
      <c r="AC17">
        <f t="shared" si="2"/>
        <v>11779.648643615837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-1422.4439076078997</v>
      </c>
      <c r="AI17">
        <f t="shared" si="6"/>
        <v>-1443.7692659504073</v>
      </c>
      <c r="AJ17">
        <f t="shared" si="7"/>
        <v>-332.38817706530062</v>
      </c>
      <c r="AK17">
        <f t="shared" si="22"/>
        <v>157.97219443839739</v>
      </c>
      <c r="AL17">
        <f t="shared" si="8"/>
        <v>-1618.1852485773106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-576.42170582988501</v>
      </c>
      <c r="AR17">
        <f t="shared" si="9"/>
        <v>-585.06345217044463</v>
      </c>
      <c r="AS17">
        <f t="shared" si="9"/>
        <v>-134.69477354918681</v>
      </c>
      <c r="AT17">
        <f t="shared" si="9"/>
        <v>64.01560111076931</v>
      </c>
      <c r="AU17">
        <f t="shared" si="9"/>
        <v>-655.74262460886212</v>
      </c>
      <c r="AW17">
        <v>14</v>
      </c>
      <c r="AX17">
        <f>IF(Z17&gt;0, (R17*SUMPRODUCT(K17:$K$98, X17:$X$98)-K17*$AZ$3)/Z17, 0)</f>
        <v>13809.438104652583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1000000</v>
      </c>
      <c r="S18">
        <f t="shared" si="1"/>
        <v>14432.902765292276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11779.648643615837</v>
      </c>
      <c r="AC18">
        <f t="shared" si="2"/>
        <v>12166.944516741822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-1483.6717150062857</v>
      </c>
      <c r="AI18">
        <f t="shared" si="6"/>
        <v>-1504.7467279724931</v>
      </c>
      <c r="AJ18">
        <f t="shared" si="7"/>
        <v>-387.29587312598414</v>
      </c>
      <c r="AK18">
        <f t="shared" si="22"/>
        <v>254.4404107021021</v>
      </c>
      <c r="AL18">
        <f t="shared" si="8"/>
        <v>-1637.6021903963751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-561.06126834762233</v>
      </c>
      <c r="AR18">
        <f t="shared" si="9"/>
        <v>-569.03093804319428</v>
      </c>
      <c r="AS18">
        <f t="shared" si="9"/>
        <v>-146.45875607390946</v>
      </c>
      <c r="AT18">
        <f t="shared" si="9"/>
        <v>96.218495037365159</v>
      </c>
      <c r="AU18">
        <f t="shared" si="9"/>
        <v>-619.27119907973861</v>
      </c>
      <c r="AW18">
        <v>15</v>
      </c>
      <c r="AX18">
        <f>IF(Z18&gt;0, (R18*SUMPRODUCT(K18:$K$98, X18:$X$98)-K18*$AZ$3)/Z18, 0)</f>
        <v>14432.902765292276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1000000</v>
      </c>
      <c r="S19">
        <f t="shared" si="1"/>
        <v>15021.822088446326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12166.944516741822</v>
      </c>
      <c r="AC19">
        <f t="shared" si="2"/>
        <v>12513.40856673969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-1555.151339792523</v>
      </c>
      <c r="AI19">
        <f t="shared" si="6"/>
        <v>-1575.9767238455736</v>
      </c>
      <c r="AJ19">
        <f t="shared" si="7"/>
        <v>-346.46404999786864</v>
      </c>
      <c r="AK19">
        <f t="shared" si="22"/>
        <v>271.32286272334261</v>
      </c>
      <c r="AL19">
        <f t="shared" si="8"/>
        <v>-1651.1179111200995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-548.43962438373558</v>
      </c>
      <c r="AR19">
        <f t="shared" si="9"/>
        <v>-555.78390369305725</v>
      </c>
      <c r="AS19">
        <f t="shared" si="9"/>
        <v>-122.18400137741529</v>
      </c>
      <c r="AT19">
        <f t="shared" si="9"/>
        <v>95.684712549302276</v>
      </c>
      <c r="AU19">
        <f t="shared" si="9"/>
        <v>-582.28319252117024</v>
      </c>
      <c r="AW19">
        <v>16</v>
      </c>
      <c r="AX19">
        <f>IF(Z19&gt;0, (R19*SUMPRODUCT(K19:$K$98, X19:$X$98)-K19*$AZ$3)/Z19, 0)</f>
        <v>15021.822088446326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1000000</v>
      </c>
      <c r="S20">
        <f t="shared" si="1"/>
        <v>15322.611437294292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12513.40856673969</v>
      </c>
      <c r="AC20">
        <f t="shared" si="2"/>
        <v>12611.450404050398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-1623.7835171386614</v>
      </c>
      <c r="AI20">
        <f t="shared" si="6"/>
        <v>-1644.360052763253</v>
      </c>
      <c r="AJ20">
        <f t="shared" si="7"/>
        <v>-98.041837310707706</v>
      </c>
      <c r="AK20">
        <f t="shared" si="22"/>
        <v>53.807656836980669</v>
      </c>
      <c r="AL20">
        <f t="shared" si="8"/>
        <v>-1688.59423323698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-543.15038031648442</v>
      </c>
      <c r="AR20">
        <f t="shared" si="9"/>
        <v>-550.03316551052717</v>
      </c>
      <c r="AS20">
        <f t="shared" si="9"/>
        <v>-32.794680239194982</v>
      </c>
      <c r="AT20">
        <f t="shared" si="9"/>
        <v>17.998488694136213</v>
      </c>
      <c r="AU20">
        <f t="shared" si="9"/>
        <v>-564.82935705558589</v>
      </c>
      <c r="AW20">
        <v>17</v>
      </c>
      <c r="AX20">
        <f>IF(Z20&gt;0, (R20*SUMPRODUCT(K20:$K$98, X20:$X$98)-K20*$AZ$3)/Z20, 0)</f>
        <v>15322.611437294292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1000000</v>
      </c>
      <c r="S21">
        <f t="shared" si="1"/>
        <v>15560.272366997924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12611.450404050398</v>
      </c>
      <c r="AC21">
        <f t="shared" si="2"/>
        <v>12652.49170750043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-1702.9033884926721</v>
      </c>
      <c r="AI21">
        <f t="shared" si="6"/>
        <v>-1723.2315861763054</v>
      </c>
      <c r="AJ21">
        <f t="shared" si="7"/>
        <v>-41.041303450032501</v>
      </c>
      <c r="AK21">
        <f t="shared" si="22"/>
        <v>20.178320646480639</v>
      </c>
      <c r="AL21">
        <f t="shared" si="8"/>
        <v>-1744.0945689798573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-541.66576988462782</v>
      </c>
      <c r="AR21">
        <f t="shared" si="9"/>
        <v>-548.13183773268031</v>
      </c>
      <c r="AS21">
        <f t="shared" si="9"/>
        <v>-13.054568674038521</v>
      </c>
      <c r="AT21">
        <f t="shared" si="9"/>
        <v>6.418394409109399</v>
      </c>
      <c r="AU21">
        <f t="shared" si="9"/>
        <v>-554.76801199760951</v>
      </c>
      <c r="AW21">
        <v>18</v>
      </c>
      <c r="AX21">
        <f>IF(Z21&gt;0, (R21*SUMPRODUCT(K21:$K$98, X21:$X$98)-K21*$AZ$3)/Z21, 0)</f>
        <v>15560.272366997924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1000000</v>
      </c>
      <c r="S22">
        <f t="shared" si="1"/>
        <v>16012.474543692961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12652.49170750043</v>
      </c>
      <c r="AC22">
        <f t="shared" si="2"/>
        <v>12861.367153668001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-1787.4104477753444</v>
      </c>
      <c r="AI22">
        <f t="shared" si="6"/>
        <v>-1807.4906782209471</v>
      </c>
      <c r="AJ22">
        <f t="shared" si="7"/>
        <v>-208.87544616757077</v>
      </c>
      <c r="AK22">
        <f t="shared" si="22"/>
        <v>265.70232585750904</v>
      </c>
      <c r="AL22">
        <f t="shared" si="8"/>
        <v>-1750.6637985310088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-530.8553557041422</v>
      </c>
      <c r="AR22">
        <f t="shared" si="9"/>
        <v>-536.81912182685278</v>
      </c>
      <c r="AS22">
        <f t="shared" si="9"/>
        <v>-62.035359260182517</v>
      </c>
      <c r="AT22">
        <f t="shared" si="9"/>
        <v>78.912766164066895</v>
      </c>
      <c r="AU22">
        <f t="shared" si="9"/>
        <v>-519.94171492296834</v>
      </c>
      <c r="AW22">
        <v>19</v>
      </c>
      <c r="AX22">
        <f>IF(Z22&gt;0, (R22*SUMPRODUCT(K22:$K$98, X22:$X$98)-K22*$AZ$3)/Z22, 0)</f>
        <v>16012.474543692961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1000000</v>
      </c>
      <c r="S23">
        <f t="shared" si="1"/>
        <v>16971.06174865818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12861.367153668001</v>
      </c>
      <c r="AC23">
        <f t="shared" si="2"/>
        <v>13463.11926685551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-1878.5408993917079</v>
      </c>
      <c r="AI23">
        <f t="shared" si="6"/>
        <v>-1898.3733640103696</v>
      </c>
      <c r="AJ23">
        <f t="shared" si="7"/>
        <v>-601.75211318750917</v>
      </c>
      <c r="AK23">
        <f t="shared" si="22"/>
        <v>900.2957007567602</v>
      </c>
      <c r="AL23">
        <f t="shared" si="8"/>
        <v>-1599.8297764411186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-498.14358661424029</v>
      </c>
      <c r="AR23">
        <f t="shared" si="9"/>
        <v>-503.4026762937566</v>
      </c>
      <c r="AS23">
        <f t="shared" si="9"/>
        <v>-159.57009826775098</v>
      </c>
      <c r="AT23">
        <f t="shared" si="9"/>
        <v>238.73663306110342</v>
      </c>
      <c r="AU23">
        <f t="shared" si="9"/>
        <v>-424.23614150040413</v>
      </c>
      <c r="AW23">
        <v>20</v>
      </c>
      <c r="AX23">
        <f>IF(Z23&gt;0, (R23*SUMPRODUCT(K23:$K$98, X23:$X$98)-K23*$AZ$3)/Z23, 0)</f>
        <v>16971.06174865818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1000000</v>
      </c>
      <c r="S24">
        <f t="shared" si="1"/>
        <v>17840.664566635005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13463.11926685551</v>
      </c>
      <c r="AC24">
        <f t="shared" si="2"/>
        <v>13976.232348894533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-1973.6856273228141</v>
      </c>
      <c r="AI24">
        <f t="shared" si="6"/>
        <v>-1993.2704251546061</v>
      </c>
      <c r="AJ24">
        <f t="shared" si="7"/>
        <v>-513.11308203902263</v>
      </c>
      <c r="AK24">
        <f t="shared" si="22"/>
        <v>942.41834867988587</v>
      </c>
      <c r="AL24">
        <f t="shared" si="8"/>
        <v>-1563.9651585137428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-467.2979160704723</v>
      </c>
      <c r="AR24">
        <f t="shared" si="9"/>
        <v>-471.93489325000007</v>
      </c>
      <c r="AS24">
        <f t="shared" si="9"/>
        <v>-121.48676092381298</v>
      </c>
      <c r="AT24">
        <f t="shared" si="9"/>
        <v>223.13083923200531</v>
      </c>
      <c r="AU24">
        <f t="shared" si="9"/>
        <v>-370.29081494180775</v>
      </c>
      <c r="AW24">
        <v>21</v>
      </c>
      <c r="AX24">
        <f>IF(Z24&gt;0, (R24*SUMPRODUCT(K24:$K$98, X24:$X$98)-K24*$AZ$3)/Z24, 0)</f>
        <v>17840.664566635005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1000000</v>
      </c>
      <c r="S25">
        <f t="shared" si="1"/>
        <v>18632.679347908477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13976.232348894533</v>
      </c>
      <c r="AC25">
        <f t="shared" si="2"/>
        <v>14411.84217269305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-2086.7233895575241</v>
      </c>
      <c r="AI25">
        <f t="shared" si="6"/>
        <v>-2106.0601713262595</v>
      </c>
      <c r="AJ25">
        <f t="shared" si="7"/>
        <v>-435.60982379851703</v>
      </c>
      <c r="AK25">
        <f t="shared" si="22"/>
        <v>978.33626442261743</v>
      </c>
      <c r="AL25">
        <f t="shared" si="8"/>
        <v>-1563.3337307021591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-441.12607228713603</v>
      </c>
      <c r="AR25">
        <f t="shared" si="9"/>
        <v>-445.21380074937582</v>
      </c>
      <c r="AS25">
        <f t="shared" si="9"/>
        <v>-92.086402818668375</v>
      </c>
      <c r="AT25">
        <f t="shared" si="9"/>
        <v>206.81688615774306</v>
      </c>
      <c r="AU25">
        <f t="shared" si="9"/>
        <v>-330.48331741030114</v>
      </c>
      <c r="AW25">
        <v>22</v>
      </c>
      <c r="AX25">
        <f>IF(Z25&gt;0, (R25*SUMPRODUCT(K25:$K$98, X25:$X$98)-K25*$AZ$3)/Z25, 0)</f>
        <v>18632.679347908477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1000000</v>
      </c>
      <c r="S26">
        <f t="shared" si="1"/>
        <v>19353.6180437761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14411.84217269305</v>
      </c>
      <c r="AC26">
        <f t="shared" si="2"/>
        <v>14776.883725288932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-2216.0787255942992</v>
      </c>
      <c r="AI26">
        <f t="shared" si="6"/>
        <v>-2235.1667375772072</v>
      </c>
      <c r="AJ26">
        <f t="shared" si="7"/>
        <v>-365.04155259588151</v>
      </c>
      <c r="AK26">
        <f t="shared" si="22"/>
        <v>1008.8289520885136</v>
      </c>
      <c r="AL26">
        <f t="shared" si="8"/>
        <v>-1591.379338084575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-418.2779828210991</v>
      </c>
      <c r="AR26">
        <f t="shared" si="9"/>
        <v>-421.88078585154403</v>
      </c>
      <c r="AS26">
        <f t="shared" si="9"/>
        <v>-68.900460305055262</v>
      </c>
      <c r="AT26">
        <f t="shared" si="9"/>
        <v>190.41333424558019</v>
      </c>
      <c r="AU26">
        <f t="shared" si="9"/>
        <v>-300.36791191101912</v>
      </c>
      <c r="AW26">
        <v>23</v>
      </c>
      <c r="AX26">
        <f>IF(Z26&gt;0, (R26*SUMPRODUCT(K26:$K$98, X26:$X$98)-K26*$AZ$3)/Z26, 0)</f>
        <v>19353.6180437761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1000000</v>
      </c>
      <c r="S27">
        <f t="shared" si="1"/>
        <v>20038.411513799685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14776.883725288932</v>
      </c>
      <c r="AC27">
        <f t="shared" si="2"/>
        <v>15078.398264684818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-3410.5459599232167</v>
      </c>
      <c r="AI27">
        <f t="shared" si="6"/>
        <v>-3429.3578281372975</v>
      </c>
      <c r="AJ27">
        <f t="shared" si="7"/>
        <v>-301.51453939588646</v>
      </c>
      <c r="AK27">
        <f t="shared" si="22"/>
        <v>1034.3818607702253</v>
      </c>
      <c r="AL27">
        <f t="shared" si="8"/>
        <v>-2696.4905067629588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-574.75889892145119</v>
      </c>
      <c r="AR27">
        <f t="shared" si="9"/>
        <v>-577.92915048481791</v>
      </c>
      <c r="AS27">
        <f t="shared" si="9"/>
        <v>-50.81244079639665</v>
      </c>
      <c r="AT27">
        <f t="shared" si="9"/>
        <v>174.31818434547685</v>
      </c>
      <c r="AU27">
        <f t="shared" si="9"/>
        <v>-454.42340693573772</v>
      </c>
      <c r="AW27">
        <v>24</v>
      </c>
      <c r="AX27">
        <f>IF(Z27&gt;0, (R27*SUMPRODUCT(K27:$K$98, X27:$X$98)-K27*$AZ$3)/Z27, 0)</f>
        <v>20038.411513799685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1000000</v>
      </c>
      <c r="S28">
        <f t="shared" si="1"/>
        <v>20460.64819079373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15078.398264684818</v>
      </c>
      <c r="AC28">
        <f t="shared" si="2"/>
        <v>15146.311260599956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-4684.5156207011187</v>
      </c>
      <c r="AI28">
        <f t="shared" si="6"/>
        <v>-4703.0222573425408</v>
      </c>
      <c r="AJ28">
        <f t="shared" si="7"/>
        <v>-67.912995915137799</v>
      </c>
      <c r="AK28">
        <f t="shared" si="22"/>
        <v>1055.4878785279373</v>
      </c>
      <c r="AL28">
        <f t="shared" si="8"/>
        <v>-3715.4473747297416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-704.86909044487766</v>
      </c>
      <c r="AR28">
        <f t="shared" si="9"/>
        <v>-707.65374465309242</v>
      </c>
      <c r="AS28">
        <f t="shared" si="9"/>
        <v>-10.218723884397109</v>
      </c>
      <c r="AT28">
        <f t="shared" si="9"/>
        <v>158.81701357252194</v>
      </c>
      <c r="AU28">
        <f t="shared" si="9"/>
        <v>-559.05545496496757</v>
      </c>
      <c r="AW28">
        <v>25</v>
      </c>
      <c r="AX28">
        <f>IF(Z28&gt;0, (R28*SUMPRODUCT(K28:$K$98, X28:$X$98)-K28*$AZ$3)/Z28, 0)</f>
        <v>20460.64819079373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1000000</v>
      </c>
      <c r="S29">
        <f t="shared" si="1"/>
        <v>20657.792750607652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15146.311260599956</v>
      </c>
      <c r="AC29">
        <f t="shared" si="2"/>
        <v>15015.256361973465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-6006.0483613621991</v>
      </c>
      <c r="AI29">
        <f t="shared" si="6"/>
        <v>-6024.2197804281732</v>
      </c>
      <c r="AJ29">
        <f t="shared" si="7"/>
        <v>131.05489862649119</v>
      </c>
      <c r="AK29">
        <f t="shared" si="22"/>
        <v>1060.241788241997</v>
      </c>
      <c r="AL29">
        <f t="shared" si="8"/>
        <v>-4832.9230935596852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-806.89045349849778</v>
      </c>
      <c r="AR29">
        <f t="shared" si="9"/>
        <v>-809.3317166533501</v>
      </c>
      <c r="AS29">
        <f t="shared" si="9"/>
        <v>17.606742440872594</v>
      </c>
      <c r="AT29">
        <f t="shared" si="9"/>
        <v>142.43957521824086</v>
      </c>
      <c r="AU29">
        <f t="shared" si="9"/>
        <v>-649.28539899423674</v>
      </c>
      <c r="AW29">
        <v>26</v>
      </c>
      <c r="AX29">
        <f>IF(Z29&gt;0, (R29*SUMPRODUCT(K29:$K$98, X29:$X$98)-K29*$AZ$3)/Z29, 0)</f>
        <v>20657.792750607652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1000000</v>
      </c>
      <c r="S30">
        <f t="shared" si="1"/>
        <v>20671.905413757264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15015.256361973465</v>
      </c>
      <c r="AC30">
        <f t="shared" si="2"/>
        <v>14720.700008312808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-7476.7706580502954</v>
      </c>
      <c r="AI30">
        <f t="shared" si="6"/>
        <v>-7494.5734436591583</v>
      </c>
      <c r="AJ30">
        <f t="shared" si="7"/>
        <v>294.5563536606569</v>
      </c>
      <c r="AK30">
        <f t="shared" si="22"/>
        <v>1051.0679453381426</v>
      </c>
      <c r="AL30">
        <f t="shared" si="8"/>
        <v>-6148.9491446603588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-896.8540817996236</v>
      </c>
      <c r="AR30">
        <f t="shared" si="9"/>
        <v>-898.9895627005285</v>
      </c>
      <c r="AS30">
        <f t="shared" si="9"/>
        <v>35.332642952761354</v>
      </c>
      <c r="AT30">
        <f t="shared" si="9"/>
        <v>126.07777075658909</v>
      </c>
      <c r="AU30">
        <f t="shared" si="9"/>
        <v>-737.57914899117804</v>
      </c>
      <c r="AW30">
        <v>27</v>
      </c>
      <c r="AX30">
        <f>IF(Z30&gt;0, (R30*SUMPRODUCT(K30:$K$98, X30:$X$98)-K30*$AZ$3)/Z30, 0)</f>
        <v>20671.905413757264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1000000</v>
      </c>
      <c r="S31">
        <f t="shared" si="1"/>
        <v>20521.926067870605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14720.700008312808</v>
      </c>
      <c r="AC31">
        <f t="shared" si="2"/>
        <v>14281.287087082688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-9086.4734120670673</v>
      </c>
      <c r="AI31">
        <f t="shared" si="6"/>
        <v>-9103.8710079845405</v>
      </c>
      <c r="AJ31">
        <f t="shared" si="7"/>
        <v>439.41292123011954</v>
      </c>
      <c r="AK31">
        <f t="shared" si="22"/>
        <v>1030.4490005818966</v>
      </c>
      <c r="AL31">
        <f t="shared" si="8"/>
        <v>-7634.0090861725239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-973.16183176357504</v>
      </c>
      <c r="AR31">
        <f t="shared" si="9"/>
        <v>-975.02511529983087</v>
      </c>
      <c r="AS31">
        <f t="shared" si="9"/>
        <v>47.061149461681865</v>
      </c>
      <c r="AT31">
        <f t="shared" si="9"/>
        <v>110.36114799097837</v>
      </c>
      <c r="AU31">
        <f t="shared" si="9"/>
        <v>-817.60281784717063</v>
      </c>
      <c r="AW31">
        <v>28</v>
      </c>
      <c r="AX31">
        <f>IF(Z31&gt;0, (R31*SUMPRODUCT(K31:$K$98, X31:$X$98)-K31*$AZ$3)/Z31, 0)</f>
        <v>20521.926067870605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1000000</v>
      </c>
      <c r="S32">
        <f t="shared" si="1"/>
        <v>20226.155352262445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14281.287087082688</v>
      </c>
      <c r="AC32">
        <f t="shared" si="2"/>
        <v>13716.554862970457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-10785.522677192786</v>
      </c>
      <c r="AI32">
        <f t="shared" si="6"/>
        <v>-10802.476659084155</v>
      </c>
      <c r="AJ32">
        <f t="shared" si="7"/>
        <v>564.73222411223105</v>
      </c>
      <c r="AK32">
        <f t="shared" si="22"/>
        <v>999.69009609578825</v>
      </c>
      <c r="AL32">
        <f t="shared" si="8"/>
        <v>-9238.0543388761362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-1031.366166996793</v>
      </c>
      <c r="AR32">
        <f t="shared" si="9"/>
        <v>-1032.9873923969872</v>
      </c>
      <c r="AS32">
        <f t="shared" si="9"/>
        <v>54.002548304298067</v>
      </c>
      <c r="AT32">
        <f t="shared" si="9"/>
        <v>95.595417436304132</v>
      </c>
      <c r="AU32">
        <f t="shared" si="9"/>
        <v>-883.38942665638501</v>
      </c>
      <c r="AW32">
        <v>29</v>
      </c>
      <c r="AX32">
        <f>IF(Z32&gt;0, (R32*SUMPRODUCT(K32:$K$98, X32:$X$98)-K32*$AZ$3)/Z32, 0)</f>
        <v>20226.155352262445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1000000</v>
      </c>
      <c r="S33">
        <f t="shared" si="1"/>
        <v>19809.794931527071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13716.554862970457</v>
      </c>
      <c r="AC33">
        <f t="shared" si="2"/>
        <v>13049.857988519503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-12619.829340058093</v>
      </c>
      <c r="AI33">
        <f t="shared" si="6"/>
        <v>-12636.298286397046</v>
      </c>
      <c r="AJ33">
        <f t="shared" si="7"/>
        <v>666.69687445095406</v>
      </c>
      <c r="AK33">
        <f t="shared" si="22"/>
        <v>960.15884040793208</v>
      </c>
      <c r="AL33">
        <f t="shared" si="8"/>
        <v>-11009.44257153816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-1077.4748545013961</v>
      </c>
      <c r="AR33">
        <f t="shared" si="9"/>
        <v>-1078.8809650819908</v>
      </c>
      <c r="AS33">
        <f t="shared" si="9"/>
        <v>56.922252943261313</v>
      </c>
      <c r="AT33">
        <f t="shared" si="9"/>
        <v>81.97789201339576</v>
      </c>
      <c r="AU33">
        <f t="shared" si="9"/>
        <v>-939.98082012533382</v>
      </c>
      <c r="AW33">
        <v>30</v>
      </c>
      <c r="AX33">
        <f>IF(Z33&gt;0, (R33*SUMPRODUCT(K33:$K$98, X33:$X$98)-K33*$AZ$3)/Z33, 0)</f>
        <v>19809.794931527071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1000000</v>
      </c>
      <c r="S34">
        <f t="shared" si="1"/>
        <v>19288.223892457529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13049.857988519503</v>
      </c>
      <c r="AC34">
        <f t="shared" si="2"/>
        <v>12297.980716648319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-14580.168996388458</v>
      </c>
      <c r="AI34">
        <f t="shared" si="6"/>
        <v>-14596.108749039113</v>
      </c>
      <c r="AJ34">
        <f t="shared" si="7"/>
        <v>751.87727187118435</v>
      </c>
      <c r="AK34">
        <f t="shared" si="22"/>
        <v>913.49005919636534</v>
      </c>
      <c r="AL34">
        <f t="shared" si="8"/>
        <v>-12930.741417971563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-1111.4711564427757</v>
      </c>
      <c r="AR34">
        <f t="shared" si="9"/>
        <v>-1112.6862709806403</v>
      </c>
      <c r="AS34">
        <f t="shared" si="9"/>
        <v>57.316887141480109</v>
      </c>
      <c r="AT34">
        <f t="shared" si="9"/>
        <v>69.636905631578102</v>
      </c>
      <c r="AU34">
        <f t="shared" ref="AU34:AU97" si="23">AL34*$K34</f>
        <v>-985.73247820758218</v>
      </c>
      <c r="AW34">
        <v>31</v>
      </c>
      <c r="AX34">
        <f>IF(Z34&gt;0, (R34*SUMPRODUCT(K34:$K$98, X34:$X$98)-K34*$AZ$3)/Z34, 0)</f>
        <v>19288.223892457529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1000000</v>
      </c>
      <c r="S35">
        <f t="shared" si="1"/>
        <v>18669.453481455432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12297.980716648319</v>
      </c>
      <c r="AC35">
        <f t="shared" si="2"/>
        <v>11477.221687553953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-16454.822804316082</v>
      </c>
      <c r="AI35">
        <f t="shared" ref="AI35:AI66" si="25">SUM(AE35:AH35)</f>
        <v>-16470.191788870121</v>
      </c>
      <c r="AJ35">
        <f t="shared" si="7"/>
        <v>820.75902909436627</v>
      </c>
      <c r="AK35">
        <f t="shared" si="22"/>
        <v>860.85865016538241</v>
      </c>
      <c r="AL35">
        <f t="shared" ref="AL35:AL98" si="26">SUM(AI35:AK35)</f>
        <v>-14788.574109610372</v>
      </c>
      <c r="AN35">
        <f t="shared" ref="AN35:AT66" si="27">AE35*$K35</f>
        <v>0</v>
      </c>
      <c r="AO35">
        <f t="shared" si="27"/>
        <v>0</v>
      </c>
      <c r="AP35">
        <f t="shared" si="27"/>
        <v>-1.0460749215412297</v>
      </c>
      <c r="AQ35">
        <f t="shared" si="27"/>
        <v>-1119.9814414203142</v>
      </c>
      <c r="AR35">
        <f t="shared" si="27"/>
        <v>-1121.0275163418555</v>
      </c>
      <c r="AS35">
        <f t="shared" si="27"/>
        <v>55.864161613623196</v>
      </c>
      <c r="AT35">
        <f t="shared" si="27"/>
        <v>58.593503153280793</v>
      </c>
      <c r="AU35">
        <f t="shared" si="23"/>
        <v>-1006.5698515749515</v>
      </c>
      <c r="AW35">
        <v>32</v>
      </c>
      <c r="AX35">
        <f>IF(Z35&gt;0, (R35*SUMPRODUCT(K35:$K$98, X35:$X$98)-K35*$AZ$3)/Z35, 0)</f>
        <v>18669.453481455432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1000000</v>
      </c>
      <c r="S36">
        <f t="shared" si="1"/>
        <v>17984.569052184426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11477.221687553953</v>
      </c>
      <c r="AC36">
        <f t="shared" si="2"/>
        <v>10616.804645551856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-18283.234191913853</v>
      </c>
      <c r="AI36">
        <f t="shared" si="25"/>
        <v>-18297.992405767553</v>
      </c>
      <c r="AJ36">
        <f t="shared" si="7"/>
        <v>860.41704200209642</v>
      </c>
      <c r="AK36">
        <f t="shared" si="22"/>
        <v>803.40551812877675</v>
      </c>
      <c r="AL36">
        <f t="shared" si="26"/>
        <v>-16634.169845636679</v>
      </c>
      <c r="AN36">
        <f t="shared" si="27"/>
        <v>0</v>
      </c>
      <c r="AO36">
        <f t="shared" si="27"/>
        <v>0</v>
      </c>
      <c r="AP36">
        <f t="shared" si="27"/>
        <v>-0.89687804501055213</v>
      </c>
      <c r="AQ36">
        <f t="shared" si="27"/>
        <v>-1111.0986397856834</v>
      </c>
      <c r="AR36">
        <f t="shared" si="27"/>
        <v>-1111.9955178306939</v>
      </c>
      <c r="AS36">
        <f t="shared" si="27"/>
        <v>52.288790647322422</v>
      </c>
      <c r="AT36">
        <f t="shared" si="27"/>
        <v>48.824117714577824</v>
      </c>
      <c r="AU36">
        <f t="shared" si="23"/>
        <v>-1010.8826094687937</v>
      </c>
      <c r="AW36">
        <v>33</v>
      </c>
      <c r="AX36">
        <f>IF(Z36&gt;0, (R36*SUMPRODUCT(K36:$K$98, X36:$X$98)-K36*$AZ$3)/Z36, 0)</f>
        <v>17984.569052184426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1000000</v>
      </c>
      <c r="S37">
        <f t="shared" si="1"/>
        <v>17255.490298106375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10616.804645551856</v>
      </c>
      <c r="AC37">
        <f t="shared" si="2"/>
        <v>9737.4599338181561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-20114.445466024183</v>
      </c>
      <c r="AI37">
        <f t="shared" si="25"/>
        <v>-20128.553236602696</v>
      </c>
      <c r="AJ37">
        <f t="shared" si="7"/>
        <v>879.34471173370002</v>
      </c>
      <c r="AK37">
        <f t="shared" si="22"/>
        <v>743.17632518863002</v>
      </c>
      <c r="AL37">
        <f t="shared" si="26"/>
        <v>-18506.032199680369</v>
      </c>
      <c r="AN37">
        <f t="shared" si="27"/>
        <v>0</v>
      </c>
      <c r="AO37">
        <f t="shared" si="27"/>
        <v>0</v>
      </c>
      <c r="AP37">
        <f t="shared" si="27"/>
        <v>-0.76549077186439307</v>
      </c>
      <c r="AQ37">
        <f t="shared" si="27"/>
        <v>-1091.4142882973681</v>
      </c>
      <c r="AR37">
        <f t="shared" si="27"/>
        <v>-1092.1797790692326</v>
      </c>
      <c r="AS37">
        <f t="shared" si="27"/>
        <v>47.713439793604735</v>
      </c>
      <c r="AT37">
        <f t="shared" si="27"/>
        <v>40.32491282970112</v>
      </c>
      <c r="AU37">
        <f t="shared" si="23"/>
        <v>-1004.1414264459269</v>
      </c>
      <c r="AW37">
        <v>34</v>
      </c>
      <c r="AX37">
        <f>IF(Z37&gt;0, (R37*SUMPRODUCT(K37:$K$98, X37:$X$98)-K37*$AZ$3)/Z37, 0)</f>
        <v>17255.490298106375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1000000</v>
      </c>
      <c r="S38">
        <f t="shared" si="1"/>
        <v>16500.874082188915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9737.4599338181561</v>
      </c>
      <c r="AC38">
        <f t="shared" si="2"/>
        <v>8852.9687955671998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-22152.573258367262</v>
      </c>
      <c r="AI38">
        <f t="shared" si="25"/>
        <v>-22165.98613690853</v>
      </c>
      <c r="AJ38">
        <f t="shared" si="7"/>
        <v>884.49113825095628</v>
      </c>
      <c r="AK38">
        <f t="shared" si="22"/>
        <v>681.62219536727093</v>
      </c>
      <c r="AL38">
        <f t="shared" si="26"/>
        <v>-20599.872803290302</v>
      </c>
      <c r="AN38">
        <f t="shared" si="27"/>
        <v>0</v>
      </c>
      <c r="AO38">
        <f t="shared" si="27"/>
        <v>0</v>
      </c>
      <c r="AP38">
        <f t="shared" si="27"/>
        <v>-0.64980872789842625</v>
      </c>
      <c r="AQ38">
        <f t="shared" si="27"/>
        <v>-1073.217460696844</v>
      </c>
      <c r="AR38">
        <f t="shared" si="27"/>
        <v>-1073.8672694247423</v>
      </c>
      <c r="AS38">
        <f t="shared" si="27"/>
        <v>42.85061253748524</v>
      </c>
      <c r="AT38">
        <f t="shared" si="27"/>
        <v>33.022296467989982</v>
      </c>
      <c r="AU38">
        <f t="shared" si="23"/>
        <v>-997.99436041926708</v>
      </c>
      <c r="AW38">
        <v>35</v>
      </c>
      <c r="AX38">
        <f>IF(Z38&gt;0, (R38*SUMPRODUCT(K38:$K$98, X38:$X$98)-K38*$AZ$3)/Z38, 0)</f>
        <v>16500.874082188915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1000000</v>
      </c>
      <c r="S39">
        <f t="shared" si="1"/>
        <v>15705.259911186427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8852.9687955671998</v>
      </c>
      <c r="AC39">
        <f t="shared" si="2"/>
        <v>7964.5041474117952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-24026.632044003542</v>
      </c>
      <c r="AI39">
        <f t="shared" si="25"/>
        <v>-24039.310127958299</v>
      </c>
      <c r="AJ39">
        <f t="shared" si="7"/>
        <v>888.46464815540457</v>
      </c>
      <c r="AK39">
        <f t="shared" si="22"/>
        <v>619.70781568970403</v>
      </c>
      <c r="AL39">
        <f t="shared" si="26"/>
        <v>-22531.13766411319</v>
      </c>
      <c r="AN39">
        <f t="shared" si="27"/>
        <v>0</v>
      </c>
      <c r="AO39">
        <f t="shared" si="27"/>
        <v>0</v>
      </c>
      <c r="AP39">
        <f t="shared" si="27"/>
        <v>-0.54840215036893669</v>
      </c>
      <c r="AQ39">
        <f t="shared" si="27"/>
        <v>-1039.2940073654604</v>
      </c>
      <c r="AR39">
        <f t="shared" si="27"/>
        <v>-1039.8424095158293</v>
      </c>
      <c r="AS39">
        <f t="shared" si="27"/>
        <v>38.431353295495541</v>
      </c>
      <c r="AT39">
        <f t="shared" si="27"/>
        <v>26.80602999139823</v>
      </c>
      <c r="AU39">
        <f t="shared" si="23"/>
        <v>-974.60502622893569</v>
      </c>
      <c r="AW39">
        <v>36</v>
      </c>
      <c r="AX39">
        <f>IF(Z39&gt;0, (R39*SUMPRODUCT(K39:$K$98, X39:$X$98)-K39*$AZ$3)/Z39, 0)</f>
        <v>15705.259911186427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1000000</v>
      </c>
      <c r="S40">
        <f t="shared" si="1"/>
        <v>14878.117905436959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7964.5041474117952</v>
      </c>
      <c r="AC40">
        <f t="shared" si="2"/>
        <v>7090.1680083869069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-25502.06273555434</v>
      </c>
      <c r="AI40">
        <f t="shared" si="25"/>
        <v>-25513.976487101161</v>
      </c>
      <c r="AJ40">
        <f t="shared" si="7"/>
        <v>874.33613902488833</v>
      </c>
      <c r="AK40">
        <f t="shared" si="22"/>
        <v>557.51529031882569</v>
      </c>
      <c r="AL40">
        <f t="shared" si="26"/>
        <v>-24082.12505775745</v>
      </c>
      <c r="AN40">
        <f t="shared" si="27"/>
        <v>0</v>
      </c>
      <c r="AO40">
        <f t="shared" si="27"/>
        <v>0</v>
      </c>
      <c r="AP40">
        <f t="shared" si="27"/>
        <v>-0.46012522409264167</v>
      </c>
      <c r="AQ40">
        <f t="shared" si="27"/>
        <v>-984.92421005316521</v>
      </c>
      <c r="AR40">
        <f t="shared" si="27"/>
        <v>-985.38433527725783</v>
      </c>
      <c r="AS40">
        <f t="shared" si="27"/>
        <v>33.768046137280571</v>
      </c>
      <c r="AT40">
        <f t="shared" si="27"/>
        <v>21.53199576849423</v>
      </c>
      <c r="AU40">
        <f t="shared" si="23"/>
        <v>-930.08429337148323</v>
      </c>
      <c r="AW40">
        <v>37</v>
      </c>
      <c r="AX40">
        <f>IF(Z40&gt;0, (R40*SUMPRODUCT(K40:$K$98, X40:$X$98)-K40*$AZ$3)/Z40, 0)</f>
        <v>14878.117905436959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1000000</v>
      </c>
      <c r="S41">
        <f t="shared" si="1"/>
        <v>14052.713047028181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7090.1680083869069</v>
      </c>
      <c r="AC41">
        <f t="shared" si="2"/>
        <v>6252.5276093521152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-26850.719053809175</v>
      </c>
      <c r="AI41">
        <f t="shared" si="25"/>
        <v>-26861.842399864181</v>
      </c>
      <c r="AJ41">
        <f t="shared" si="7"/>
        <v>837.6403990347917</v>
      </c>
      <c r="AK41">
        <f t="shared" si="22"/>
        <v>496.31176058708354</v>
      </c>
      <c r="AL41">
        <f t="shared" si="26"/>
        <v>-25527.890240242308</v>
      </c>
      <c r="AN41">
        <f t="shared" si="27"/>
        <v>0</v>
      </c>
      <c r="AO41">
        <f t="shared" si="27"/>
        <v>0</v>
      </c>
      <c r="AP41">
        <f t="shared" si="27"/>
        <v>-0.38357026183042209</v>
      </c>
      <c r="AQ41">
        <f t="shared" si="27"/>
        <v>-925.90280720151816</v>
      </c>
      <c r="AR41">
        <f t="shared" si="27"/>
        <v>-926.28637746334857</v>
      </c>
      <c r="AS41">
        <f t="shared" si="27"/>
        <v>28.884649060513215</v>
      </c>
      <c r="AT41">
        <f t="shared" si="27"/>
        <v>17.114493338289812</v>
      </c>
      <c r="AU41">
        <f t="shared" si="23"/>
        <v>-880.2872350645456</v>
      </c>
      <c r="AW41">
        <v>38</v>
      </c>
      <c r="AX41">
        <f>IF(Z41&gt;0, (R41*SUMPRODUCT(K41:$K$98, X41:$X$98)-K41*$AZ$3)/Z41, 0)</f>
        <v>14052.713047028181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1000000</v>
      </c>
      <c r="S42">
        <f t="shared" si="1"/>
        <v>13230.246961870969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6252.5276093521152</v>
      </c>
      <c r="AC42">
        <f t="shared" si="2"/>
        <v>5458.1282048455669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-27935.273172393827</v>
      </c>
      <c r="AI42">
        <f t="shared" si="25"/>
        <v>-27945.586903158975</v>
      </c>
      <c r="AJ42">
        <f t="shared" si="7"/>
        <v>794.39940450654831</v>
      </c>
      <c r="AK42">
        <f t="shared" si="22"/>
        <v>437.67693265464811</v>
      </c>
      <c r="AL42">
        <f t="shared" si="26"/>
        <v>-26713.510565997778</v>
      </c>
      <c r="AN42">
        <f t="shared" si="27"/>
        <v>0</v>
      </c>
      <c r="AO42">
        <f t="shared" si="27"/>
        <v>0</v>
      </c>
      <c r="AP42">
        <f t="shared" si="27"/>
        <v>-0.31754643971920071</v>
      </c>
      <c r="AQ42">
        <f t="shared" si="27"/>
        <v>-860.09095452189297</v>
      </c>
      <c r="AR42">
        <f t="shared" si="27"/>
        <v>-860.40850096161228</v>
      </c>
      <c r="AS42">
        <f t="shared" si="27"/>
        <v>24.458530900240739</v>
      </c>
      <c r="AT42">
        <f t="shared" si="27"/>
        <v>13.475507057190969</v>
      </c>
      <c r="AU42">
        <f t="shared" si="23"/>
        <v>-822.47446300418051</v>
      </c>
      <c r="AW42">
        <v>39</v>
      </c>
      <c r="AX42">
        <f>IF(Z42&gt;0, (R42*SUMPRODUCT(K42:$K$98, X42:$X$98)-K42*$AZ$3)/Z42, 0)</f>
        <v>13230.246961870969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1000000</v>
      </c>
      <c r="S43">
        <f t="shared" si="1"/>
        <v>12423.36141101897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5458.1282048455669</v>
      </c>
      <c r="AC43">
        <f t="shared" si="2"/>
        <v>4715.4510027298984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-28860.522941087489</v>
      </c>
      <c r="AI43">
        <f t="shared" si="25"/>
        <v>-28870.012021471459</v>
      </c>
      <c r="AJ43">
        <f t="shared" si="7"/>
        <v>742.67720211566848</v>
      </c>
      <c r="AK43">
        <f t="shared" si="22"/>
        <v>382.06897433918971</v>
      </c>
      <c r="AL43">
        <f t="shared" si="26"/>
        <v>-27745.265845016602</v>
      </c>
      <c r="AN43">
        <f t="shared" si="27"/>
        <v>0</v>
      </c>
      <c r="AO43">
        <f t="shared" si="27"/>
        <v>0</v>
      </c>
      <c r="AP43">
        <f t="shared" si="27"/>
        <v>-0.26085403602387347</v>
      </c>
      <c r="AQ43">
        <f t="shared" si="27"/>
        <v>-793.37339197394465</v>
      </c>
      <c r="AR43">
        <f t="shared" si="27"/>
        <v>-793.63424600996859</v>
      </c>
      <c r="AS43">
        <f t="shared" si="27"/>
        <v>20.416134946237548</v>
      </c>
      <c r="AT43">
        <f t="shared" si="27"/>
        <v>10.503044548369747</v>
      </c>
      <c r="AU43">
        <f t="shared" si="23"/>
        <v>-762.71506651536129</v>
      </c>
      <c r="AW43">
        <v>40</v>
      </c>
      <c r="AX43">
        <f>IF(Z43&gt;0, (R43*SUMPRODUCT(K43:$K$98, X43:$X$98)-K43*$AZ$3)/Z43, 0)</f>
        <v>12423.36141101897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1000000</v>
      </c>
      <c r="S44">
        <f t="shared" si="1"/>
        <v>11635.942512355236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4715.4510027298984</v>
      </c>
      <c r="AC44">
        <f t="shared" si="2"/>
        <v>4026.911318261512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-29692.367210761528</v>
      </c>
      <c r="AI44">
        <f t="shared" si="25"/>
        <v>-29701.019091161386</v>
      </c>
      <c r="AJ44">
        <f t="shared" si="7"/>
        <v>688.53968446838644</v>
      </c>
      <c r="AK44">
        <f t="shared" si="22"/>
        <v>330.08157019109291</v>
      </c>
      <c r="AL44">
        <f t="shared" si="26"/>
        <v>-28682.397836501907</v>
      </c>
      <c r="AN44">
        <f t="shared" si="27"/>
        <v>0</v>
      </c>
      <c r="AO44">
        <f t="shared" si="27"/>
        <v>0</v>
      </c>
      <c r="AP44">
        <f t="shared" si="27"/>
        <v>-0.21235667643532591</v>
      </c>
      <c r="AQ44">
        <f t="shared" si="27"/>
        <v>-728.78635914534652</v>
      </c>
      <c r="AR44">
        <f t="shared" si="27"/>
        <v>-728.99871582178184</v>
      </c>
      <c r="AS44">
        <f t="shared" si="27"/>
        <v>16.899909872761246</v>
      </c>
      <c r="AT44">
        <f t="shared" si="27"/>
        <v>8.1017099126188548</v>
      </c>
      <c r="AU44">
        <f t="shared" si="23"/>
        <v>-703.99709603640167</v>
      </c>
      <c r="AW44">
        <v>41</v>
      </c>
      <c r="AX44">
        <f>IF(Z44&gt;0, (R44*SUMPRODUCT(K44:$K$98, X44:$X$98)-K44*$AZ$3)/Z44, 0)</f>
        <v>11635.942512355236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1000000</v>
      </c>
      <c r="S45">
        <f t="shared" si="1"/>
        <v>10854.185889203185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4026.911318261512</v>
      </c>
      <c r="AC45">
        <f t="shared" si="2"/>
        <v>3391.7264836746986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-30133.498583185872</v>
      </c>
      <c r="AI45">
        <f t="shared" si="25"/>
        <v>-30141.310607317155</v>
      </c>
      <c r="AJ45">
        <f t="shared" si="7"/>
        <v>635.18483458681339</v>
      </c>
      <c r="AK45">
        <f t="shared" si="22"/>
        <v>281.88379227830586</v>
      </c>
      <c r="AL45">
        <f t="shared" si="26"/>
        <v>-29224.241980452036</v>
      </c>
      <c r="AN45">
        <f t="shared" si="27"/>
        <v>0</v>
      </c>
      <c r="AO45">
        <f t="shared" si="27"/>
        <v>0</v>
      </c>
      <c r="AP45">
        <f t="shared" si="27"/>
        <v>-0.17119889839810257</v>
      </c>
      <c r="AQ45">
        <f t="shared" si="27"/>
        <v>-660.36940946777679</v>
      </c>
      <c r="AR45">
        <f t="shared" si="27"/>
        <v>-660.54060836617498</v>
      </c>
      <c r="AS45">
        <f t="shared" si="27"/>
        <v>13.919944707417187</v>
      </c>
      <c r="AT45">
        <f t="shared" si="27"/>
        <v>6.1774251977906847</v>
      </c>
      <c r="AU45">
        <f t="shared" si="23"/>
        <v>-640.44323846096711</v>
      </c>
      <c r="AW45">
        <v>42</v>
      </c>
      <c r="AX45">
        <f>IF(Z45&gt;0, (R45*SUMPRODUCT(K45:$K$98, X45:$X$98)-K45*$AZ$3)/Z45, 0)</f>
        <v>10854.185889203185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1000000</v>
      </c>
      <c r="S46">
        <f t="shared" si="1"/>
        <v>10081.690484210803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3391.7264836746986</v>
      </c>
      <c r="AC46">
        <f t="shared" si="2"/>
        <v>2814.929863991325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-30144.066277024136</v>
      </c>
      <c r="AI46">
        <f t="shared" si="25"/>
        <v>-30151.046579257178</v>
      </c>
      <c r="AJ46">
        <f t="shared" si="7"/>
        <v>576.79661968337359</v>
      </c>
      <c r="AK46">
        <f t="shared" si="22"/>
        <v>237.42085385722893</v>
      </c>
      <c r="AL46">
        <f t="shared" si="26"/>
        <v>-29336.829105716577</v>
      </c>
      <c r="AN46">
        <f t="shared" si="27"/>
        <v>0</v>
      </c>
      <c r="AO46">
        <f t="shared" si="27"/>
        <v>0</v>
      </c>
      <c r="AP46">
        <f t="shared" si="27"/>
        <v>-0.1365820396934182</v>
      </c>
      <c r="AQ46">
        <f t="shared" si="27"/>
        <v>-589.82231991046922</v>
      </c>
      <c r="AR46">
        <f t="shared" si="27"/>
        <v>-589.95890195016261</v>
      </c>
      <c r="AS46">
        <f t="shared" si="27"/>
        <v>11.286052691486777</v>
      </c>
      <c r="AT46">
        <f t="shared" si="27"/>
        <v>4.6455616680995373</v>
      </c>
      <c r="AU46">
        <f t="shared" si="23"/>
        <v>-574.02728759057629</v>
      </c>
      <c r="AW46">
        <v>43</v>
      </c>
      <c r="AX46">
        <f>IF(Z46&gt;0, (R46*SUMPRODUCT(K46:$K$98, X46:$X$98)-K46*$AZ$3)/Z46, 0)</f>
        <v>10081.690484210803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1000000</v>
      </c>
      <c r="S47">
        <f t="shared" si="1"/>
        <v>9328.3495310983817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2814.929863991325</v>
      </c>
      <c r="AC47">
        <f t="shared" si="2"/>
        <v>2299.7261063883602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-29889.10048431619</v>
      </c>
      <c r="AI47">
        <f t="shared" si="25"/>
        <v>-29895.263756014796</v>
      </c>
      <c r="AJ47">
        <f t="shared" si="7"/>
        <v>515.20375760296474</v>
      </c>
      <c r="AK47">
        <f t="shared" si="22"/>
        <v>197.04509047939277</v>
      </c>
      <c r="AL47">
        <f t="shared" si="26"/>
        <v>-29183.014907932436</v>
      </c>
      <c r="AN47">
        <f t="shared" si="27"/>
        <v>0</v>
      </c>
      <c r="AO47">
        <f t="shared" si="27"/>
        <v>0</v>
      </c>
      <c r="AP47">
        <f t="shared" si="27"/>
        <v>-0.10767444891918597</v>
      </c>
      <c r="AQ47">
        <f t="shared" si="27"/>
        <v>-522.17273239270378</v>
      </c>
      <c r="AR47">
        <f t="shared" si="27"/>
        <v>-522.28040684162295</v>
      </c>
      <c r="AS47">
        <f t="shared" si="27"/>
        <v>9.0007845497958332</v>
      </c>
      <c r="AT47">
        <f t="shared" si="27"/>
        <v>3.4424446247280911</v>
      </c>
      <c r="AU47">
        <f t="shared" si="23"/>
        <v>-509.83717766709896</v>
      </c>
      <c r="AW47">
        <v>44</v>
      </c>
      <c r="AX47">
        <f>IF(Z47&gt;0, (R47*SUMPRODUCT(K47:$K$98, X47:$X$98)-K47*$AZ$3)/Z47, 0)</f>
        <v>9328.3495310983817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1000000</v>
      </c>
      <c r="S48">
        <f t="shared" si="1"/>
        <v>8588.2200744253751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2299.7261063883602</v>
      </c>
      <c r="AC48">
        <f t="shared" si="2"/>
        <v>1844.1770903416427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-29332.229848393297</v>
      </c>
      <c r="AI48">
        <f t="shared" si="25"/>
        <v>-29337.598181628706</v>
      </c>
      <c r="AJ48">
        <f t="shared" si="7"/>
        <v>455.5490160467175</v>
      </c>
      <c r="AK48">
        <f t="shared" si="22"/>
        <v>160.98082744718522</v>
      </c>
      <c r="AL48">
        <f t="shared" si="26"/>
        <v>-28721.068338134806</v>
      </c>
      <c r="AN48">
        <f t="shared" si="27"/>
        <v>0</v>
      </c>
      <c r="AO48">
        <f t="shared" si="27"/>
        <v>0</v>
      </c>
      <c r="AP48">
        <f t="shared" si="27"/>
        <v>-8.37380393720185E-2</v>
      </c>
      <c r="AQ48">
        <f t="shared" si="27"/>
        <v>-457.5392976190501</v>
      </c>
      <c r="AR48">
        <f t="shared" si="27"/>
        <v>-457.62303565842217</v>
      </c>
      <c r="AS48">
        <f t="shared" si="27"/>
        <v>7.105889252551373</v>
      </c>
      <c r="AT48">
        <f t="shared" si="27"/>
        <v>2.5110622377164127</v>
      </c>
      <c r="AU48">
        <f t="shared" si="23"/>
        <v>-448.00608416815442</v>
      </c>
      <c r="AW48">
        <v>45</v>
      </c>
      <c r="AX48">
        <f>IF(Z48&gt;0, (R48*SUMPRODUCT(K48:$K$98, X48:$X$98)-K48*$AZ$3)/Z48, 0)</f>
        <v>8588.2200744253751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1000000</v>
      </c>
      <c r="S49">
        <f t="shared" si="1"/>
        <v>7854.9014960574323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1844.1770903416427</v>
      </c>
      <c r="AC49">
        <f t="shared" si="2"/>
        <v>1446.1232537457936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-28481.427214265164</v>
      </c>
      <c r="AI49">
        <f t="shared" si="25"/>
        <v>-28486.029828487863</v>
      </c>
      <c r="AJ49">
        <f t="shared" si="7"/>
        <v>398.05383659584913</v>
      </c>
      <c r="AK49">
        <f t="shared" si="22"/>
        <v>129.09239632391501</v>
      </c>
      <c r="AL49">
        <f t="shared" si="26"/>
        <v>-27958.883595568099</v>
      </c>
      <c r="AN49">
        <f t="shared" si="27"/>
        <v>0</v>
      </c>
      <c r="AO49">
        <f t="shared" si="27"/>
        <v>0</v>
      </c>
      <c r="AP49">
        <f t="shared" si="27"/>
        <v>-6.4101748241156026E-2</v>
      </c>
      <c r="AQ49">
        <f t="shared" si="27"/>
        <v>-396.66789100726993</v>
      </c>
      <c r="AR49">
        <f t="shared" si="27"/>
        <v>-396.7319927555111</v>
      </c>
      <c r="AS49">
        <f t="shared" si="27"/>
        <v>5.543794371046995</v>
      </c>
      <c r="AT49">
        <f t="shared" si="27"/>
        <v>1.7979017768194794</v>
      </c>
      <c r="AU49">
        <f t="shared" si="23"/>
        <v>-389.39029660764459</v>
      </c>
      <c r="AW49">
        <v>46</v>
      </c>
      <c r="AX49">
        <f>IF(Z49&gt;0, (R49*SUMPRODUCT(K49:$K$98, X49:$X$98)-K49*$AZ$3)/Z49, 0)</f>
        <v>7854.9014960574323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1000000</v>
      </c>
      <c r="S50">
        <f t="shared" si="1"/>
        <v>7115.9264029457927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1446.1232537457936</v>
      </c>
      <c r="AC50">
        <f t="shared" si="2"/>
        <v>1102.5673815092391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-27319.905329139252</v>
      </c>
      <c r="AI50">
        <f t="shared" si="25"/>
        <v>-27323.778919586493</v>
      </c>
      <c r="AJ50">
        <f t="shared" si="7"/>
        <v>343.55587223655448</v>
      </c>
      <c r="AK50">
        <f t="shared" si="22"/>
        <v>101.22862776220556</v>
      </c>
      <c r="AL50">
        <f t="shared" si="26"/>
        <v>-26878.994419587736</v>
      </c>
      <c r="AN50">
        <f t="shared" si="27"/>
        <v>0</v>
      </c>
      <c r="AO50">
        <f t="shared" si="27"/>
        <v>0</v>
      </c>
      <c r="AP50">
        <f t="shared" si="27"/>
        <v>-4.8168262105332649E-2</v>
      </c>
      <c r="AQ50">
        <f t="shared" si="27"/>
        <v>-339.72418574185315</v>
      </c>
      <c r="AR50">
        <f t="shared" si="27"/>
        <v>-339.77235400395847</v>
      </c>
      <c r="AS50">
        <f t="shared" si="27"/>
        <v>4.2721318960029073</v>
      </c>
      <c r="AT50">
        <f t="shared" si="27"/>
        <v>1.2587822953983834</v>
      </c>
      <c r="AU50">
        <f t="shared" si="23"/>
        <v>-334.24143981255719</v>
      </c>
      <c r="AW50">
        <v>47</v>
      </c>
      <c r="AX50">
        <f>IF(Z50&gt;0, (R50*SUMPRODUCT(K50:$K$98, X50:$X$98)-K50*$AZ$3)/Z50, 0)</f>
        <v>7115.9264029457927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1000000</v>
      </c>
      <c r="S51">
        <f t="shared" si="1"/>
        <v>6350.6972437319037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1102.5673815092391</v>
      </c>
      <c r="AC51">
        <f t="shared" si="2"/>
        <v>810.26464109838207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-25807.46012710184</v>
      </c>
      <c r="AI51">
        <f t="shared" si="25"/>
        <v>-25810.649795141431</v>
      </c>
      <c r="AJ51">
        <f t="shared" si="7"/>
        <v>292.30274041085704</v>
      </c>
      <c r="AK51">
        <f t="shared" si="22"/>
        <v>77.17971670564674</v>
      </c>
      <c r="AL51">
        <f t="shared" si="26"/>
        <v>-25441.167338024927</v>
      </c>
      <c r="AN51">
        <f t="shared" si="27"/>
        <v>0</v>
      </c>
      <c r="AO51">
        <f t="shared" si="27"/>
        <v>0</v>
      </c>
      <c r="AP51">
        <f t="shared" si="27"/>
        <v>-3.5413980225436265E-2</v>
      </c>
      <c r="AQ51">
        <f t="shared" si="27"/>
        <v>-286.53291542109645</v>
      </c>
      <c r="AR51">
        <f t="shared" si="27"/>
        <v>-286.56832940132188</v>
      </c>
      <c r="AS51">
        <f t="shared" si="27"/>
        <v>3.2453544821151823</v>
      </c>
      <c r="AT51">
        <f t="shared" si="27"/>
        <v>0.85690452024837471</v>
      </c>
      <c r="AU51">
        <f t="shared" si="23"/>
        <v>-282.46607039895832</v>
      </c>
      <c r="AW51">
        <v>48</v>
      </c>
      <c r="AX51">
        <f>IF(Z51&gt;0, (R51*SUMPRODUCT(K51:$K$98, X51:$X$98)-K51*$AZ$3)/Z51, 0)</f>
        <v>6350.6972437319037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1000000</v>
      </c>
      <c r="S52">
        <f t="shared" si="1"/>
        <v>5533.5175287643096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810.26464109838207</v>
      </c>
      <c r="AC52">
        <f t="shared" si="2"/>
        <v>566.07230186567472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-24012.036496024761</v>
      </c>
      <c r="AI52">
        <f t="shared" si="25"/>
        <v>-24014.593966471555</v>
      </c>
      <c r="AJ52">
        <f t="shared" si="7"/>
        <v>244.19233923270735</v>
      </c>
      <c r="AK52">
        <f t="shared" si="22"/>
        <v>56.718524876886754</v>
      </c>
      <c r="AL52">
        <f t="shared" si="26"/>
        <v>-23713.68310236196</v>
      </c>
      <c r="AN52">
        <f t="shared" si="27"/>
        <v>0</v>
      </c>
      <c r="AO52">
        <f t="shared" si="27"/>
        <v>0</v>
      </c>
      <c r="AP52">
        <f t="shared" si="27"/>
        <v>-2.5352562080841246E-2</v>
      </c>
      <c r="AQ52">
        <f t="shared" si="27"/>
        <v>-238.03467473713238</v>
      </c>
      <c r="AR52">
        <f t="shared" si="27"/>
        <v>-238.0600272992132</v>
      </c>
      <c r="AS52">
        <f t="shared" si="27"/>
        <v>2.4207127976079788</v>
      </c>
      <c r="AT52">
        <f t="shared" si="27"/>
        <v>0.56225866651813572</v>
      </c>
      <c r="AU52">
        <f t="shared" si="23"/>
        <v>-235.07705583508707</v>
      </c>
      <c r="AW52">
        <v>49</v>
      </c>
      <c r="AX52">
        <f>IF(Z52&gt;0, (R52*SUMPRODUCT(K52:$K$98, X52:$X$98)-K52*$AZ$3)/Z52, 0)</f>
        <v>5533.5175287643096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1000000</v>
      </c>
      <c r="S53">
        <f t="shared" si="1"/>
        <v>4603.5343346410855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566.07230186567472</v>
      </c>
      <c r="AC53">
        <f t="shared" si="2"/>
        <v>365.84171301103288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-21806.081795700553</v>
      </c>
      <c r="AI53">
        <f t="shared" si="25"/>
        <v>-21808.068539397987</v>
      </c>
      <c r="AJ53">
        <f t="shared" si="7"/>
        <v>200.23058885464184</v>
      </c>
      <c r="AK53">
        <f t="shared" si="22"/>
        <v>39.625061130597231</v>
      </c>
      <c r="AL53">
        <f t="shared" si="26"/>
        <v>-21568.212889412745</v>
      </c>
      <c r="AN53">
        <f t="shared" si="27"/>
        <v>0</v>
      </c>
      <c r="AO53">
        <f t="shared" si="27"/>
        <v>0</v>
      </c>
      <c r="AP53">
        <f t="shared" si="27"/>
        <v>-1.7584703593913655E-2</v>
      </c>
      <c r="AQ53">
        <f t="shared" si="27"/>
        <v>-193.00601553034062</v>
      </c>
      <c r="AR53">
        <f t="shared" si="27"/>
        <v>-193.0236002339345</v>
      </c>
      <c r="AS53">
        <f t="shared" si="27"/>
        <v>1.7722444822594363</v>
      </c>
      <c r="AT53">
        <f t="shared" si="27"/>
        <v>0.35072211668355091</v>
      </c>
      <c r="AU53">
        <f t="shared" si="23"/>
        <v>-190.90063363499149</v>
      </c>
      <c r="AW53">
        <v>50</v>
      </c>
      <c r="AX53">
        <f>IF(Z53&gt;0, (R53*SUMPRODUCT(K53:$K$98, X53:$X$98)-K53*$AZ$3)/Z53, 0)</f>
        <v>4603.5343346410855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1000000</v>
      </c>
      <c r="S54">
        <f t="shared" si="1"/>
        <v>3474.5759491941881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365.84171301103288</v>
      </c>
      <c r="AC54">
        <f t="shared" si="2"/>
        <v>206.58934559005883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-19217.623494743424</v>
      </c>
      <c r="AI54">
        <f t="shared" si="25"/>
        <v>-19219.109930416518</v>
      </c>
      <c r="AJ54">
        <f t="shared" si="7"/>
        <v>159.25236742097405</v>
      </c>
      <c r="AK54">
        <f t="shared" si="22"/>
        <v>25.608919910772304</v>
      </c>
      <c r="AL54">
        <f t="shared" si="26"/>
        <v>-19034.248643084771</v>
      </c>
      <c r="AN54">
        <f t="shared" si="27"/>
        <v>0</v>
      </c>
      <c r="AO54">
        <f t="shared" si="27"/>
        <v>0</v>
      </c>
      <c r="AP54">
        <f t="shared" si="27"/>
        <v>-1.1746846807529691E-2</v>
      </c>
      <c r="AQ54">
        <f t="shared" si="27"/>
        <v>-151.87100476933085</v>
      </c>
      <c r="AR54">
        <f t="shared" si="27"/>
        <v>-151.88275161613839</v>
      </c>
      <c r="AS54">
        <f t="shared" si="27"/>
        <v>1.2585227855428378</v>
      </c>
      <c r="AT54">
        <f t="shared" si="27"/>
        <v>0.20237946689767</v>
      </c>
      <c r="AU54">
        <f t="shared" si="23"/>
        <v>-150.42184936369787</v>
      </c>
      <c r="AW54">
        <v>51</v>
      </c>
      <c r="AX54">
        <f>IF(Z54&gt;0, (R54*SUMPRODUCT(K54:$K$98, X54:$X$98)-K54*$AZ$3)/Z54, 0)</f>
        <v>3474.5759491941881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1000000</v>
      </c>
      <c r="S55">
        <f t="shared" si="1"/>
        <v>1995.8458811356363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206.58934559005883</v>
      </c>
      <c r="AC55">
        <f t="shared" si="2"/>
        <v>84.855526632662475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-16346.780930337798</v>
      </c>
      <c r="AI55">
        <f t="shared" si="25"/>
        <v>-16347.8438321309</v>
      </c>
      <c r="AJ55">
        <f t="shared" si="7"/>
        <v>121.73381895739635</v>
      </c>
      <c r="AK55">
        <f t="shared" si="22"/>
        <v>14.461254191304119</v>
      </c>
      <c r="AL55">
        <f t="shared" si="26"/>
        <v>-16211.648758982199</v>
      </c>
      <c r="AN55">
        <f t="shared" si="27"/>
        <v>0</v>
      </c>
      <c r="AO55">
        <f t="shared" si="27"/>
        <v>0</v>
      </c>
      <c r="AP55">
        <f t="shared" si="27"/>
        <v>-7.4998107175394098E-3</v>
      </c>
      <c r="AQ55">
        <f t="shared" si="27"/>
        <v>-115.34251199322337</v>
      </c>
      <c r="AR55">
        <f t="shared" si="27"/>
        <v>-115.3500118039409</v>
      </c>
      <c r="AS55">
        <f t="shared" si="27"/>
        <v>0.85895103952948237</v>
      </c>
      <c r="AT55">
        <f t="shared" si="27"/>
        <v>0.10203827849077798</v>
      </c>
      <c r="AU55">
        <f t="shared" si="23"/>
        <v>-114.38902248592063</v>
      </c>
      <c r="AW55">
        <v>52</v>
      </c>
      <c r="AX55">
        <f>IF(Z55&gt;0, (R55*SUMPRODUCT(K55:$K$98, X55:$X$98)-K55*$AZ$3)/Z55, 0)</f>
        <v>1995.8458811356363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1000000</v>
      </c>
      <c r="S56">
        <f t="shared" si="1"/>
        <v>-124.14302754827789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84.855526632662475</v>
      </c>
      <c r="AC56">
        <f t="shared" si="2"/>
        <v>-3.5787837427622833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-13263.003282702351</v>
      </c>
      <c r="AI56">
        <f t="shared" si="25"/>
        <v>-13263.723980395456</v>
      </c>
      <c r="AJ56">
        <f t="shared" si="7"/>
        <v>88.434310375424758</v>
      </c>
      <c r="AK56">
        <f t="shared" si="22"/>
        <v>5.9398868642863736</v>
      </c>
      <c r="AL56">
        <f t="shared" si="26"/>
        <v>-13169.349783155745</v>
      </c>
      <c r="AN56">
        <f t="shared" si="27"/>
        <v>0</v>
      </c>
      <c r="AO56">
        <f t="shared" si="27"/>
        <v>0</v>
      </c>
      <c r="AP56">
        <f t="shared" si="27"/>
        <v>-4.5403807344091794E-3</v>
      </c>
      <c r="AQ56">
        <f t="shared" si="27"/>
        <v>-83.556649565204793</v>
      </c>
      <c r="AR56">
        <f t="shared" si="27"/>
        <v>-83.561189945939205</v>
      </c>
      <c r="AS56">
        <f t="shared" si="27"/>
        <v>0.55713434763429748</v>
      </c>
      <c r="AT56">
        <f t="shared" si="27"/>
        <v>3.7421165824744827E-2</v>
      </c>
      <c r="AU56">
        <f t="shared" si="23"/>
        <v>-82.966634432480163</v>
      </c>
      <c r="AW56">
        <v>53</v>
      </c>
      <c r="AX56">
        <f>IF(Z56&gt;0, (R56*SUMPRODUCT(K56:$K$98, X56:$X$98)-K56*$AZ$3)/Z56, 0)</f>
        <v>-124.14302754827789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1000000</v>
      </c>
      <c r="S57">
        <f t="shared" si="1"/>
        <v>-3437.5795128439281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-3.5787837427622833</v>
      </c>
      <c r="AC57">
        <f t="shared" si="2"/>
        <v>-63.11025329207547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-10180.70689508649</v>
      </c>
      <c r="AI57">
        <f t="shared" si="25"/>
        <v>-10181.165868130287</v>
      </c>
      <c r="AJ57">
        <f t="shared" si="7"/>
        <v>59.531469549313186</v>
      </c>
      <c r="AK57">
        <f t="shared" si="22"/>
        <v>-0.25051486199335987</v>
      </c>
      <c r="AL57">
        <f t="shared" si="26"/>
        <v>-10121.884913442967</v>
      </c>
      <c r="AN57">
        <f t="shared" si="27"/>
        <v>0</v>
      </c>
      <c r="AO57">
        <f t="shared" si="27"/>
        <v>0</v>
      </c>
      <c r="AP57">
        <f t="shared" si="27"/>
        <v>-2.58171499447734E-3</v>
      </c>
      <c r="AQ57">
        <f t="shared" si="27"/>
        <v>-57.266290473230924</v>
      </c>
      <c r="AR57">
        <f t="shared" si="27"/>
        <v>-57.268872188225401</v>
      </c>
      <c r="AS57">
        <f t="shared" si="27"/>
        <v>0.33486342968528299</v>
      </c>
      <c r="AT57">
        <f t="shared" si="27"/>
        <v>-1.4091415264785724E-3</v>
      </c>
      <c r="AU57">
        <f t="shared" si="23"/>
        <v>-56.935417900066604</v>
      </c>
      <c r="AW57">
        <v>54</v>
      </c>
      <c r="AX57">
        <f>IF(Z57&gt;0, (R57*SUMPRODUCT(K57:$K$98, X57:$X$98)-K57*$AZ$3)/Z57, 0)</f>
        <v>-3437.5795128439281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1000000</v>
      </c>
      <c r="S58">
        <f t="shared" si="1"/>
        <v>-9103.983023707975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-63.11025329207547</v>
      </c>
      <c r="AC58">
        <f t="shared" si="2"/>
        <v>-98.925490179688907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-7309.1556179153959</v>
      </c>
      <c r="AI58">
        <f t="shared" si="25"/>
        <v>-7309.4272723383065</v>
      </c>
      <c r="AJ58">
        <f t="shared" si="7"/>
        <v>35.815236887613437</v>
      </c>
      <c r="AK58">
        <f t="shared" si="22"/>
        <v>-4.4177177304452835</v>
      </c>
      <c r="AL58">
        <f t="shared" si="26"/>
        <v>-7278.0297531811384</v>
      </c>
      <c r="AN58">
        <f t="shared" si="27"/>
        <v>0</v>
      </c>
      <c r="AO58">
        <f t="shared" si="27"/>
        <v>0</v>
      </c>
      <c r="AP58">
        <f t="shared" si="27"/>
        <v>-1.3643314025106193E-3</v>
      </c>
      <c r="AQ58">
        <f t="shared" si="27"/>
        <v>-36.708809775738317</v>
      </c>
      <c r="AR58">
        <f t="shared" si="27"/>
        <v>-36.71017410714083</v>
      </c>
      <c r="AS58">
        <f t="shared" si="27"/>
        <v>0.17987504805040339</v>
      </c>
      <c r="AT58">
        <f t="shared" si="27"/>
        <v>-2.2187126432543201E-2</v>
      </c>
      <c r="AU58">
        <f t="shared" si="23"/>
        <v>-36.552486185522966</v>
      </c>
      <c r="AW58">
        <v>55</v>
      </c>
      <c r="AX58">
        <f>IF(Z58&gt;0, (R58*SUMPRODUCT(K58:$K$98, X58:$X$98)-K58*$AZ$3)/Z58, 0)</f>
        <v>-9103.983023707975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1000000</v>
      </c>
      <c r="S59">
        <f t="shared" si="1"/>
        <v>-19761.783589300583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-98.925490179688907</v>
      </c>
      <c r="AC59">
        <f t="shared" si="2"/>
        <v>-116.48157353969727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-4863.2307061097035</v>
      </c>
      <c r="AI59">
        <f t="shared" si="25"/>
        <v>-4863.3780632207317</v>
      </c>
      <c r="AJ59">
        <f t="shared" si="7"/>
        <v>17.556083360008358</v>
      </c>
      <c r="AK59">
        <f t="shared" si="22"/>
        <v>-6.9247843125782245</v>
      </c>
      <c r="AL59">
        <f t="shared" si="26"/>
        <v>-4852.7467641733019</v>
      </c>
      <c r="AN59">
        <f t="shared" si="27"/>
        <v>0</v>
      </c>
      <c r="AO59">
        <f t="shared" si="27"/>
        <v>0</v>
      </c>
      <c r="AP59">
        <f t="shared" si="27"/>
        <v>-6.6077890630586065E-4</v>
      </c>
      <c r="AQ59">
        <f t="shared" si="27"/>
        <v>-21.807704050819609</v>
      </c>
      <c r="AR59">
        <f t="shared" si="27"/>
        <v>-21.808364829725914</v>
      </c>
      <c r="AS59">
        <f t="shared" si="27"/>
        <v>7.8725006758489702E-2</v>
      </c>
      <c r="AT59">
        <f t="shared" si="27"/>
        <v>-3.1052124817920926E-2</v>
      </c>
      <c r="AU59">
        <f t="shared" si="23"/>
        <v>-21.760691947785347</v>
      </c>
      <c r="AW59">
        <v>56</v>
      </c>
      <c r="AX59">
        <f>IF(Z59&gt;0, (R59*SUMPRODUCT(K59:$K$98, X59:$X$98)-K59*$AZ$3)/Z59, 0)</f>
        <v>-19761.783589300583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1000000</v>
      </c>
      <c r="S60">
        <f t="shared" si="1"/>
        <v>-42232.79081856148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-116.48157353969727</v>
      </c>
      <c r="AC60">
        <f t="shared" si="2"/>
        <v>-121.18862900504377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-2965.8028649535177</v>
      </c>
      <c r="AI60">
        <f t="shared" si="25"/>
        <v>-2965.874603421812</v>
      </c>
      <c r="AJ60">
        <f t="shared" si="7"/>
        <v>4.7070554653464995</v>
      </c>
      <c r="AK60">
        <f t="shared" si="22"/>
        <v>-8.1537101477788099</v>
      </c>
      <c r="AL60">
        <f t="shared" si="26"/>
        <v>-2969.3212581042444</v>
      </c>
      <c r="AN60">
        <f t="shared" si="27"/>
        <v>0</v>
      </c>
      <c r="AO60">
        <f t="shared" si="27"/>
        <v>0</v>
      </c>
      <c r="AP60">
        <f t="shared" si="27"/>
        <v>-2.8722295721405786E-4</v>
      </c>
      <c r="AQ60">
        <f t="shared" si="27"/>
        <v>-11.874335898680611</v>
      </c>
      <c r="AR60">
        <f t="shared" si="27"/>
        <v>-11.874623121637825</v>
      </c>
      <c r="AS60">
        <f t="shared" si="27"/>
        <v>1.884587756985686E-2</v>
      </c>
      <c r="AT60">
        <f t="shared" si="27"/>
        <v>-3.2645424366977864E-2</v>
      </c>
      <c r="AU60">
        <f t="shared" si="23"/>
        <v>-11.888422668434947</v>
      </c>
      <c r="AW60">
        <v>57</v>
      </c>
      <c r="AX60">
        <f>IF(Z60&gt;0, (R60*SUMPRODUCT(K60:$K$98, X60:$X$98)-K60*$AZ$3)/Z60, 0)</f>
        <v>-42232.79081856148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1000000</v>
      </c>
      <c r="S61">
        <f t="shared" si="1"/>
        <v>-96738.271192886445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-121.18862900504377</v>
      </c>
      <c r="AC61">
        <f t="shared" si="2"/>
        <v>-117.7945286666948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-1623.1812215596563</v>
      </c>
      <c r="AI61">
        <f t="shared" si="25"/>
        <v>-1623.2116631127287</v>
      </c>
      <c r="AJ61">
        <f t="shared" si="7"/>
        <v>-3.394100338348963</v>
      </c>
      <c r="AK61">
        <f t="shared" si="22"/>
        <v>-8.4832040303530647</v>
      </c>
      <c r="AL61">
        <f t="shared" si="26"/>
        <v>-1635.0889674814309</v>
      </c>
      <c r="AN61">
        <f t="shared" si="27"/>
        <v>0</v>
      </c>
      <c r="AO61">
        <f t="shared" si="27"/>
        <v>0</v>
      </c>
      <c r="AP61">
        <f t="shared" si="27"/>
        <v>-1.0882178178845862E-4</v>
      </c>
      <c r="AQ61">
        <f t="shared" si="27"/>
        <v>-5.8025118585301305</v>
      </c>
      <c r="AR61">
        <f t="shared" si="27"/>
        <v>-5.8026206803119189</v>
      </c>
      <c r="AS61">
        <f t="shared" si="27"/>
        <v>-1.2133153834411315E-2</v>
      </c>
      <c r="AT61">
        <f t="shared" si="27"/>
        <v>-3.0325567675774857E-2</v>
      </c>
      <c r="AU61">
        <f t="shared" si="23"/>
        <v>-5.8450794018221055</v>
      </c>
      <c r="AW61">
        <v>58</v>
      </c>
      <c r="AX61">
        <f>IF(Z61&gt;0, (R61*SUMPRODUCT(K61:$K$98, X61:$X$98)-K61*$AZ$3)/Z61, 0)</f>
        <v>-96738.271192886445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1000000</v>
      </c>
      <c r="S62">
        <f t="shared" si="1"/>
        <v>-255207.02875491657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-117.7945286666948</v>
      </c>
      <c r="AC62">
        <f t="shared" si="2"/>
        <v>-109.96450817073422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-774.60196093755712</v>
      </c>
      <c r="AI62">
        <f t="shared" si="25"/>
        <v>-774.61273302607549</v>
      </c>
      <c r="AJ62">
        <f t="shared" si="7"/>
        <v>-7.8300204959605821</v>
      </c>
      <c r="AK62">
        <f t="shared" si="22"/>
        <v>-8.2456170066686365</v>
      </c>
      <c r="AL62">
        <f t="shared" si="26"/>
        <v>-790.68837052870481</v>
      </c>
      <c r="AN62">
        <f t="shared" si="27"/>
        <v>0</v>
      </c>
      <c r="AO62">
        <f t="shared" si="27"/>
        <v>0</v>
      </c>
      <c r="AP62">
        <f t="shared" si="27"/>
        <v>-3.4381982727033317E-5</v>
      </c>
      <c r="AQ62">
        <f t="shared" si="27"/>
        <v>-2.472347975582025</v>
      </c>
      <c r="AR62">
        <f t="shared" si="27"/>
        <v>-2.4723823575647521</v>
      </c>
      <c r="AS62">
        <f t="shared" si="27"/>
        <v>-2.4991590904989276E-2</v>
      </c>
      <c r="AT62">
        <f t="shared" si="27"/>
        <v>-2.6318077595862552E-2</v>
      </c>
      <c r="AU62">
        <f t="shared" si="23"/>
        <v>-2.5236920260656044</v>
      </c>
      <c r="AW62">
        <v>59</v>
      </c>
      <c r="AX62">
        <f>IF(Z62&gt;0, (R62*SUMPRODUCT(K62:$K$98, X62:$X$98)-K62*$AZ$3)/Z62, 0)</f>
        <v>-255207.02875491657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1000000</v>
      </c>
      <c r="S63">
        <f t="shared" si="1"/>
        <v>-837862.7824595389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-109.96450817073422</v>
      </c>
      <c r="AC63">
        <f t="shared" si="2"/>
        <v>-100.26495225837813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-306.90719609315278</v>
      </c>
      <c r="AI63">
        <f t="shared" si="25"/>
        <v>-306.91018778088369</v>
      </c>
      <c r="AJ63">
        <f t="shared" si="7"/>
        <v>-9.6995559123560895</v>
      </c>
      <c r="AK63">
        <f t="shared" si="22"/>
        <v>-7.6975155719513966</v>
      </c>
      <c r="AL63">
        <f t="shared" si="26"/>
        <v>-324.30725926519119</v>
      </c>
      <c r="AN63">
        <f t="shared" si="27"/>
        <v>0</v>
      </c>
      <c r="AO63">
        <f t="shared" si="27"/>
        <v>0</v>
      </c>
      <c r="AP63">
        <f t="shared" si="27"/>
        <v>-8.5256842016644433E-6</v>
      </c>
      <c r="AQ63">
        <f t="shared" si="27"/>
        <v>-0.87462130692495732</v>
      </c>
      <c r="AR63">
        <f t="shared" si="27"/>
        <v>-0.87462983260915905</v>
      </c>
      <c r="AS63">
        <f t="shared" si="27"/>
        <v>-2.7641705299349444E-2</v>
      </c>
      <c r="AT63">
        <f t="shared" si="27"/>
        <v>-2.1936309136172592E-2</v>
      </c>
      <c r="AU63">
        <f t="shared" si="23"/>
        <v>-0.92420784704468117</v>
      </c>
      <c r="AW63">
        <v>60</v>
      </c>
      <c r="AX63">
        <f>IF(Z63&gt;0, (R63*SUMPRODUCT(K63:$K$98, X63:$X$98)-K63*$AZ$3)/Z63, 0)</f>
        <v>-837862.7824595389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1000000</v>
      </c>
      <c r="S64">
        <f t="shared" si="1"/>
        <v>-3806530.0504205679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-100.26495225837813</v>
      </c>
      <c r="AC64">
        <f t="shared" si="2"/>
        <v>-90.271802236786911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-94.755849356573819</v>
      </c>
      <c r="AI64">
        <f t="shared" si="25"/>
        <v>-94.756442231193489</v>
      </c>
      <c r="AJ64">
        <f t="shared" si="7"/>
        <v>-9.9931500215912195</v>
      </c>
      <c r="AK64">
        <f t="shared" si="22"/>
        <v>-7.0185466580864695</v>
      </c>
      <c r="AL64">
        <f t="shared" si="26"/>
        <v>-111.76813891087117</v>
      </c>
      <c r="AN64">
        <f t="shared" si="27"/>
        <v>0</v>
      </c>
      <c r="AO64">
        <f t="shared" si="27"/>
        <v>0</v>
      </c>
      <c r="AP64">
        <f t="shared" si="27"/>
        <v>-1.5085434308765193E-6</v>
      </c>
      <c r="AQ64">
        <f t="shared" si="27"/>
        <v>-0.24110209703807489</v>
      </c>
      <c r="AR64">
        <f t="shared" si="27"/>
        <v>-0.24110360558150576</v>
      </c>
      <c r="AS64">
        <f t="shared" si="27"/>
        <v>-2.5427131333656004E-2</v>
      </c>
      <c r="AT64">
        <f t="shared" si="27"/>
        <v>-1.785838371894476E-2</v>
      </c>
      <c r="AU64">
        <f t="shared" si="23"/>
        <v>-0.28438912063410648</v>
      </c>
      <c r="AW64">
        <v>61</v>
      </c>
      <c r="AX64">
        <f>IF(Z64&gt;0, (R64*SUMPRODUCT(K64:$K$98, X64:$X$98)-K64*$AZ$3)/Z64, 0)</f>
        <v>-3806530.0504205679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1000000</v>
      </c>
      <c r="S65">
        <f t="shared" si="1"/>
        <v>-17385340.848300755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-90.271802236786911</v>
      </c>
      <c r="AC65">
        <f t="shared" si="2"/>
        <v>-80.809537076221275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-18.82969270354063</v>
      </c>
      <c r="AI65">
        <f t="shared" si="25"/>
        <v>-18.829808907096517</v>
      </c>
      <c r="AJ65">
        <f t="shared" si="7"/>
        <v>-9.4622651605656358</v>
      </c>
      <c r="AK65">
        <f t="shared" si="22"/>
        <v>-6.3190261565750845</v>
      </c>
      <c r="AL65">
        <f t="shared" si="26"/>
        <v>-34.611100224237234</v>
      </c>
      <c r="AN65">
        <f t="shared" si="27"/>
        <v>0</v>
      </c>
      <c r="AO65">
        <f t="shared" si="27"/>
        <v>0</v>
      </c>
      <c r="AP65">
        <f t="shared" si="27"/>
        <v>-2.6399539672442203E-7</v>
      </c>
      <c r="AQ65">
        <f t="shared" si="27"/>
        <v>-4.2777969722728626E-2</v>
      </c>
      <c r="AR65">
        <f t="shared" si="27"/>
        <v>-4.2778233718125343E-2</v>
      </c>
      <c r="AS65">
        <f t="shared" si="27"/>
        <v>-2.1496712608113609E-2</v>
      </c>
      <c r="AT65">
        <f t="shared" si="27"/>
        <v>-1.4355789754990035E-2</v>
      </c>
      <c r="AU65">
        <f t="shared" si="23"/>
        <v>-7.8630736081228988E-2</v>
      </c>
      <c r="AW65">
        <v>62</v>
      </c>
      <c r="AX65">
        <f>IF(Z65&gt;0, (R65*SUMPRODUCT(K65:$K$98, X65:$X$98)-K65*$AZ$3)/Z65, 0)</f>
        <v>-17385340.848300755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1000000</v>
      </c>
      <c r="S66">
        <f t="shared" si="1"/>
        <v>-80198602.182545006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-80.809537076221275</v>
      </c>
      <c r="AC66">
        <f t="shared" si="2"/>
        <v>-72.188594280226368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-3.7015379642099466</v>
      </c>
      <c r="AI66">
        <f t="shared" si="25"/>
        <v>-3.7015604672811708</v>
      </c>
      <c r="AJ66">
        <f t="shared" si="7"/>
        <v>-8.6209427959949068</v>
      </c>
      <c r="AK66">
        <f t="shared" si="22"/>
        <v>-5.6566675953354899</v>
      </c>
      <c r="AL66">
        <f t="shared" si="26"/>
        <v>-17.979170858611567</v>
      </c>
      <c r="AN66">
        <f t="shared" si="27"/>
        <v>0</v>
      </c>
      <c r="AO66">
        <f t="shared" si="27"/>
        <v>0</v>
      </c>
      <c r="AP66">
        <f t="shared" si="27"/>
        <v>-4.5645787947925707E-8</v>
      </c>
      <c r="AQ66">
        <f t="shared" si="27"/>
        <v>-7.5082914376964627E-3</v>
      </c>
      <c r="AR66">
        <f t="shared" si="27"/>
        <v>-7.5083370834844098E-3</v>
      </c>
      <c r="AS66">
        <f t="shared" si="27"/>
        <v>-1.7486934243521983E-2</v>
      </c>
      <c r="AT66">
        <f t="shared" si="27"/>
        <v>-1.1474124886091144E-2</v>
      </c>
      <c r="AU66">
        <f t="shared" si="23"/>
        <v>-3.6469396213097534E-2</v>
      </c>
      <c r="AW66">
        <v>63</v>
      </c>
      <c r="AX66">
        <f>IF(Z66&gt;0, (R66*SUMPRODUCT(K66:$K$98, X66:$X$98)-K66*$AZ$3)/Z66, 0)</f>
        <v>-80198602.182545006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-374810694.81578892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-72.188594280226368</v>
      </c>
      <c r="AC67">
        <f t="shared" ref="AC67:AC98" si="30">S67*Z67</f>
        <v>-64.460637602273323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-4.2995463105684774E-6</v>
      </c>
      <c r="AH67">
        <f t="shared" ref="AH67:AH98" si="33">-X67*R67</f>
        <v>-0.71913976806079882</v>
      </c>
      <c r="AI67">
        <f t="shared" ref="AI67:AI98" si="34">SUM(AE67:AH67)</f>
        <v>-0.71914406760710936</v>
      </c>
      <c r="AJ67">
        <f t="shared" ref="AJ67:AJ98" si="35">AB67-AC67</f>
        <v>-7.7279566779530455</v>
      </c>
      <c r="AK67">
        <f t="shared" si="22"/>
        <v>-5.0532015996158464</v>
      </c>
      <c r="AL67">
        <f t="shared" si="26"/>
        <v>-13.500302345176001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-1.3024294166094933E-3</v>
      </c>
      <c r="AR67">
        <f t="shared" si="36"/>
        <v>-1.3024372034902106E-3</v>
      </c>
      <c r="AS67">
        <f t="shared" si="36"/>
        <v>-1.3996052721143466E-2</v>
      </c>
      <c r="AT67">
        <f t="shared" si="36"/>
        <v>-9.1518209723612538E-3</v>
      </c>
      <c r="AU67">
        <f t="shared" si="23"/>
        <v>-2.4450310896994929E-2</v>
      </c>
      <c r="AW67">
        <v>64</v>
      </c>
      <c r="AX67">
        <f>IF(Z67&gt;0, (R67*SUMPRODUCT(K67:$K$98, X67:$X$98)-K67*$AZ$3)/Z67, 0)</f>
        <v>-374810694.81578892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8"/>
        <v>1000000</v>
      </c>
      <c r="S68">
        <f t="shared" si="29"/>
        <v>-1778175502.4230351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-64.460637602273323</v>
      </c>
      <c r="AC68">
        <f t="shared" si="30"/>
        <v>-57.555274880448216</v>
      </c>
      <c r="AE68">
        <f t="shared" si="31"/>
        <v>0</v>
      </c>
      <c r="AF68">
        <f t="shared" si="32"/>
        <v>0</v>
      </c>
      <c r="AG68">
        <f t="shared" si="32"/>
        <v>-8.0919002092341809E-7</v>
      </c>
      <c r="AH68">
        <f t="shared" si="33"/>
        <v>-0.13789443306157501</v>
      </c>
      <c r="AI68">
        <f t="shared" si="34"/>
        <v>-0.13789524225159594</v>
      </c>
      <c r="AJ68">
        <f t="shared" si="35"/>
        <v>-6.9053627218251066</v>
      </c>
      <c r="AK68">
        <f t="shared" si="22"/>
        <v>-4.512244632159133</v>
      </c>
      <c r="AL68">
        <f t="shared" si="26"/>
        <v>-11.555502596235836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-2.2298189495503019E-4</v>
      </c>
      <c r="AR68">
        <f t="shared" si="36"/>
        <v>-2.2298320345400468E-4</v>
      </c>
      <c r="AS68">
        <f t="shared" si="36"/>
        <v>-1.1166301864969577E-2</v>
      </c>
      <c r="AT68">
        <f t="shared" si="36"/>
        <v>-7.2965154302510795E-3</v>
      </c>
      <c r="AU68">
        <f t="shared" si="23"/>
        <v>-1.8685800498674663E-2</v>
      </c>
      <c r="AW68">
        <v>65</v>
      </c>
      <c r="AX68">
        <f>IF(Z68&gt;0, (R68*SUMPRODUCT(K68:$K$98, X68:$X$98)-K68*$AZ$3)/Z68, 0)</f>
        <v>-1778175502.4230351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8"/>
        <v>1000000</v>
      </c>
      <c r="S69">
        <f t="shared" si="29"/>
        <v>-8565209539.0065908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-57.555274880448216</v>
      </c>
      <c r="AC69">
        <f t="shared" si="30"/>
        <v>-51.388832548734499</v>
      </c>
      <c r="AE69">
        <f t="shared" si="31"/>
        <v>0</v>
      </c>
      <c r="AF69">
        <f t="shared" si="32"/>
        <v>0</v>
      </c>
      <c r="AG69">
        <f t="shared" si="32"/>
        <v>-1.4999292286635252E-7</v>
      </c>
      <c r="AH69">
        <f t="shared" si="33"/>
        <v>-2.6044207913913257E-2</v>
      </c>
      <c r="AI69">
        <f t="shared" si="34"/>
        <v>-2.6044357906836124E-2</v>
      </c>
      <c r="AJ69">
        <f t="shared" si="35"/>
        <v>-6.1664423317137178</v>
      </c>
      <c r="AK69">
        <f t="shared" si="22"/>
        <v>-4.0288692416313756</v>
      </c>
      <c r="AL69">
        <f t="shared" si="26"/>
        <v>-10.22135593125193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-3.7602437605903137E-5</v>
      </c>
      <c r="AR69">
        <f t="shared" si="36"/>
        <v>-3.7602654164592196E-5</v>
      </c>
      <c r="AS69">
        <f t="shared" si="36"/>
        <v>-8.9030645045954458E-3</v>
      </c>
      <c r="AT69">
        <f t="shared" si="36"/>
        <v>-5.8168520533064373E-3</v>
      </c>
      <c r="AU69">
        <f t="shared" si="23"/>
        <v>-1.4757519212066476E-2</v>
      </c>
      <c r="AW69">
        <v>66</v>
      </c>
      <c r="AX69">
        <f>IF(Z69&gt;0, (R69*SUMPRODUCT(K69:$K$98, X69:$X$98)-K69*$AZ$3)/Z69, 0)</f>
        <v>-8565209539.0065908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8"/>
        <v>1000000</v>
      </c>
      <c r="S70">
        <f t="shared" si="29"/>
        <v>-41951825763.294365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-51.388832548734499</v>
      </c>
      <c r="AC70">
        <f t="shared" si="30"/>
        <v>-45.88291897830721</v>
      </c>
      <c r="AE70">
        <f t="shared" si="31"/>
        <v>0</v>
      </c>
      <c r="AF70">
        <f t="shared" si="32"/>
        <v>0</v>
      </c>
      <c r="AG70">
        <f t="shared" si="32"/>
        <v>-2.7342623439795763E-8</v>
      </c>
      <c r="AH70">
        <f t="shared" si="33"/>
        <v>-4.8460148079157292E-3</v>
      </c>
      <c r="AI70">
        <f t="shared" si="34"/>
        <v>-4.8460421505391689E-3</v>
      </c>
      <c r="AJ70">
        <f t="shared" si="35"/>
        <v>-5.505913570427289</v>
      </c>
      <c r="AK70">
        <f t="shared" si="22"/>
        <v>-3.5972182784114151</v>
      </c>
      <c r="AL70">
        <f t="shared" si="26"/>
        <v>-9.1079778909892433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-6.2470007745460789E-6</v>
      </c>
      <c r="AR70">
        <f t="shared" si="36"/>
        <v>-6.2470360219393652E-6</v>
      </c>
      <c r="AS70">
        <f t="shared" si="36"/>
        <v>-7.0976766894850912E-3</v>
      </c>
      <c r="AT70">
        <f t="shared" si="36"/>
        <v>-4.6371763732006742E-3</v>
      </c>
      <c r="AU70">
        <f t="shared" si="23"/>
        <v>-1.1741100098707704E-2</v>
      </c>
      <c r="AW70">
        <v>67</v>
      </c>
      <c r="AX70">
        <f>IF(Z70&gt;0, (R70*SUMPRODUCT(K70:$K$98, X70:$X$98)-K70*$AZ$3)/Z70, 0)</f>
        <v>-41951825763.294365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8"/>
        <v>1000000</v>
      </c>
      <c r="S71">
        <f t="shared" si="29"/>
        <v>-209167002915.43997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-45.88291897830721</v>
      </c>
      <c r="AC71">
        <f t="shared" si="30"/>
        <v>-40.966897392392902</v>
      </c>
      <c r="AE71">
        <f t="shared" si="31"/>
        <v>0</v>
      </c>
      <c r="AF71">
        <f t="shared" si="32"/>
        <v>0</v>
      </c>
      <c r="AG71">
        <f t="shared" si="32"/>
        <v>-4.8964340480791086E-9</v>
      </c>
      <c r="AH71">
        <f t="shared" si="33"/>
        <v>-8.8691052629274775E-4</v>
      </c>
      <c r="AI71">
        <f t="shared" si="34"/>
        <v>-8.8691542272679579E-4</v>
      </c>
      <c r="AJ71">
        <f t="shared" si="35"/>
        <v>-4.9160215859143079</v>
      </c>
      <c r="AK71">
        <f t="shared" si="22"/>
        <v>-3.211804328481505</v>
      </c>
      <c r="AL71">
        <f t="shared" si="26"/>
        <v>-8.1287128298185394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-1.0208186823011615E-6</v>
      </c>
      <c r="AR71">
        <f t="shared" si="36"/>
        <v>-1.0208243180120983E-6</v>
      </c>
      <c r="AS71">
        <f t="shared" si="36"/>
        <v>-5.6582558541431374E-3</v>
      </c>
      <c r="AT71">
        <f t="shared" si="36"/>
        <v>-3.6967312544077839E-3</v>
      </c>
      <c r="AU71">
        <f t="shared" si="23"/>
        <v>-9.3560079328689327E-3</v>
      </c>
      <c r="AW71">
        <v>68</v>
      </c>
      <c r="AX71">
        <f>IF(Z71&gt;0, (R71*SUMPRODUCT(K71:$K$98, X71:$X$98)-K71*$AZ$3)/Z71, 0)</f>
        <v>-209167002915.43997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8"/>
        <v>1000000</v>
      </c>
      <c r="S72">
        <f t="shared" si="29"/>
        <v>-1062598261230.6324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-40.966897392392902</v>
      </c>
      <c r="AC72">
        <f t="shared" si="30"/>
        <v>-36.577587848108841</v>
      </c>
      <c r="AE72">
        <f t="shared" si="31"/>
        <v>0</v>
      </c>
      <c r="AF72">
        <f t="shared" si="32"/>
        <v>0</v>
      </c>
      <c r="AG72">
        <f t="shared" si="32"/>
        <v>-8.6056953937010618E-10</v>
      </c>
      <c r="AH72">
        <f t="shared" si="33"/>
        <v>-1.5947600672912846E-4</v>
      </c>
      <c r="AI72">
        <f t="shared" si="34"/>
        <v>-1.5947686729866784E-4</v>
      </c>
      <c r="AJ72">
        <f t="shared" si="35"/>
        <v>-4.3893095442840604</v>
      </c>
      <c r="AK72">
        <f t="shared" si="22"/>
        <v>-2.8676828174675033</v>
      </c>
      <c r="AL72">
        <f t="shared" si="26"/>
        <v>-7.2571518386188618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-1.6388761305772936E-7</v>
      </c>
      <c r="AR72">
        <f t="shared" si="36"/>
        <v>-1.6388849743332021E-7</v>
      </c>
      <c r="AS72">
        <f t="shared" si="36"/>
        <v>-4.5107316074577495E-3</v>
      </c>
      <c r="AT72">
        <f t="shared" si="36"/>
        <v>-2.9470119148372895E-3</v>
      </c>
      <c r="AU72">
        <f t="shared" si="23"/>
        <v>-7.457907410792471E-3</v>
      </c>
      <c r="AW72">
        <v>69</v>
      </c>
      <c r="AX72">
        <f>IF(Z72&gt;0, (R72*SUMPRODUCT(K72:$K$98, X72:$X$98)-K72*$AZ$3)/Z72, 0)</f>
        <v>-1062598261230.6324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8"/>
        <v>1000000</v>
      </c>
      <c r="S73">
        <f t="shared" si="29"/>
        <v>-5509917371972.5547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-36.577587848108841</v>
      </c>
      <c r="AC73">
        <f t="shared" si="30"/>
        <v>-32.65856072172614</v>
      </c>
      <c r="AE73">
        <f t="shared" si="31"/>
        <v>0</v>
      </c>
      <c r="AF73">
        <f t="shared" si="32"/>
        <v>0</v>
      </c>
      <c r="AG73">
        <f t="shared" si="32"/>
        <v>-1.4818080978787141E-10</v>
      </c>
      <c r="AH73">
        <f t="shared" si="33"/>
        <v>-2.8151321367541348E-5</v>
      </c>
      <c r="AI73">
        <f t="shared" si="34"/>
        <v>-2.8151469548351137E-5</v>
      </c>
      <c r="AJ73">
        <f t="shared" si="35"/>
        <v>-3.9190271263827015</v>
      </c>
      <c r="AK73">
        <f t="shared" ref="AK73:AK98" si="49">G73*SUM(AB73:AB73, AE73:AF73)</f>
        <v>-2.5604311493676191</v>
      </c>
      <c r="AL73">
        <f t="shared" si="26"/>
        <v>-6.4794864272198689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-2.5830424263756282E-8</v>
      </c>
      <c r="AR73">
        <f t="shared" si="36"/>
        <v>-2.5830560228002317E-8</v>
      </c>
      <c r="AS73">
        <f t="shared" si="36"/>
        <v>-3.5959283066674722E-3</v>
      </c>
      <c r="AT73">
        <f t="shared" si="36"/>
        <v>-2.3493399127814704E-3</v>
      </c>
      <c r="AU73">
        <f t="shared" si="23"/>
        <v>-5.9452940500091707E-3</v>
      </c>
      <c r="AW73">
        <v>70</v>
      </c>
      <c r="AX73">
        <f>IF(Z73&gt;0, (R73*SUMPRODUCT(K73:$K$98, X73:$X$98)-K73*$AZ$3)/Z73, 0)</f>
        <v>-5509917371972.5547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8"/>
        <v>1000000</v>
      </c>
      <c r="S74">
        <f t="shared" si="29"/>
        <v>-29192298890267.723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-32.65856072172614</v>
      </c>
      <c r="AC74">
        <f t="shared" si="30"/>
        <v>-29.159429238386632</v>
      </c>
      <c r="AE74">
        <f t="shared" si="31"/>
        <v>0</v>
      </c>
      <c r="AF74">
        <f t="shared" si="32"/>
        <v>0</v>
      </c>
      <c r="AG74">
        <f t="shared" si="32"/>
        <v>-2.4971850750771083E-11</v>
      </c>
      <c r="AH74">
        <f t="shared" si="33"/>
        <v>-4.8690860375688645E-6</v>
      </c>
      <c r="AI74">
        <f t="shared" si="34"/>
        <v>-4.8691110094196152E-6</v>
      </c>
      <c r="AJ74">
        <f t="shared" si="35"/>
        <v>-3.4991314833395073</v>
      </c>
      <c r="AK74">
        <f t="shared" si="49"/>
        <v>-2.28609925052083</v>
      </c>
      <c r="AL74">
        <f t="shared" si="26"/>
        <v>-5.7852356029713468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-3.9889829581647852E-9</v>
      </c>
      <c r="AR74">
        <f t="shared" si="36"/>
        <v>-3.9890034162725919E-9</v>
      </c>
      <c r="AS74">
        <f t="shared" si="36"/>
        <v>-2.8666521289051569E-3</v>
      </c>
      <c r="AT74">
        <f t="shared" si="36"/>
        <v>-1.8728794029595958E-3</v>
      </c>
      <c r="AU74">
        <f t="shared" si="23"/>
        <v>-4.7395355208681694E-3</v>
      </c>
      <c r="AW74">
        <v>71</v>
      </c>
      <c r="AX74">
        <f>IF(Z74&gt;0, (R74*SUMPRODUCT(K74:$K$98, X74:$X$98)-K74*$AZ$3)/Z74, 0)</f>
        <v>-29192298890267.723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8"/>
        <v>1000000</v>
      </c>
      <c r="S75">
        <f t="shared" si="29"/>
        <v>-158312824039834.09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-29.159429238386632</v>
      </c>
      <c r="AC75">
        <f t="shared" si="30"/>
        <v>-26.035204680616761</v>
      </c>
      <c r="AE75">
        <f t="shared" si="31"/>
        <v>0</v>
      </c>
      <c r="AF75">
        <f t="shared" si="32"/>
        <v>0</v>
      </c>
      <c r="AG75">
        <f t="shared" si="32"/>
        <v>-4.1113543451896668E-12</v>
      </c>
      <c r="AH75">
        <f t="shared" si="33"/>
        <v>-8.2443111592294817E-7</v>
      </c>
      <c r="AI75">
        <f t="shared" si="34"/>
        <v>-8.2443522727729337E-7</v>
      </c>
      <c r="AJ75">
        <f t="shared" si="35"/>
        <v>-3.1242245577698711</v>
      </c>
      <c r="AK75">
        <f t="shared" si="49"/>
        <v>-2.0411600466870645</v>
      </c>
      <c r="AL75">
        <f t="shared" si="26"/>
        <v>-5.1653854288921632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-6.0304689301598292E-10</v>
      </c>
      <c r="AR75">
        <f t="shared" si="36"/>
        <v>-6.0304990034966565E-10</v>
      </c>
      <c r="AS75">
        <f t="shared" si="36"/>
        <v>-2.2852775401837684E-3</v>
      </c>
      <c r="AT75">
        <f t="shared" si="36"/>
        <v>-1.4930479945859238E-3</v>
      </c>
      <c r="AU75">
        <f t="shared" si="23"/>
        <v>-3.7783261378195928E-3</v>
      </c>
      <c r="AW75">
        <v>72</v>
      </c>
      <c r="AX75">
        <f>IF(Z75&gt;0, (R75*SUMPRODUCT(K75:$K$98, X75:$X$98)-K75*$AZ$3)/Z75, 0)</f>
        <v>-158312824039834.09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8"/>
        <v>1000000</v>
      </c>
      <c r="S76">
        <f t="shared" si="29"/>
        <v>-880532823511062.88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-26.035204680616761</v>
      </c>
      <c r="AC76">
        <f t="shared" si="30"/>
        <v>-23.245718465363684</v>
      </c>
      <c r="AE76">
        <f t="shared" si="31"/>
        <v>0</v>
      </c>
      <c r="AF76">
        <f t="shared" si="32"/>
        <v>0</v>
      </c>
      <c r="AG76">
        <f t="shared" si="32"/>
        <v>-6.5999011748003357E-13</v>
      </c>
      <c r="AH76">
        <f t="shared" si="33"/>
        <v>-1.3641002737030944E-7</v>
      </c>
      <c r="AI76">
        <f t="shared" si="34"/>
        <v>-1.3641068736042694E-7</v>
      </c>
      <c r="AJ76">
        <f t="shared" si="35"/>
        <v>-2.7894862152530777</v>
      </c>
      <c r="AK76">
        <f t="shared" si="49"/>
        <v>-1.8224643276431736</v>
      </c>
      <c r="AL76">
        <f t="shared" si="26"/>
        <v>-4.611950679306938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-8.9089184383696678E-11</v>
      </c>
      <c r="AR76">
        <f t="shared" si="36"/>
        <v>-8.9089615422253023E-11</v>
      </c>
      <c r="AS76">
        <f t="shared" si="36"/>
        <v>-1.8218092654715807E-3</v>
      </c>
      <c r="AT76">
        <f t="shared" si="36"/>
        <v>-1.1902487203330893E-3</v>
      </c>
      <c r="AU76">
        <f t="shared" si="23"/>
        <v>-3.012058074894285E-3</v>
      </c>
      <c r="AW76">
        <v>73</v>
      </c>
      <c r="AX76">
        <f>IF(Z76&gt;0, (R76*SUMPRODUCT(K76:$K$98, X76:$X$98)-K76*$AZ$3)/Z76, 0)</f>
        <v>-880532823511062.88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8"/>
        <v>1000000</v>
      </c>
      <c r="S77">
        <f t="shared" si="29"/>
        <v>-5028660151151427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-23.245718465363684</v>
      </c>
      <c r="AC77">
        <f t="shared" si="30"/>
        <v>-20.75510577272409</v>
      </c>
      <c r="AE77">
        <f t="shared" si="31"/>
        <v>0</v>
      </c>
      <c r="AF77">
        <f t="shared" si="32"/>
        <v>0</v>
      </c>
      <c r="AG77">
        <f t="shared" si="32"/>
        <v>-1.0318407462856549E-13</v>
      </c>
      <c r="AH77">
        <f t="shared" si="33"/>
        <v>-2.2008245667066709E-8</v>
      </c>
      <c r="AI77">
        <f t="shared" si="34"/>
        <v>-2.2008348851141338E-8</v>
      </c>
      <c r="AJ77">
        <f t="shared" si="35"/>
        <v>-2.4906126926395942</v>
      </c>
      <c r="AK77">
        <f t="shared" si="49"/>
        <v>-1.6272002925754581</v>
      </c>
      <c r="AL77">
        <f t="shared" si="26"/>
        <v>-4.1178130072234014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-1.28335287970249E-11</v>
      </c>
      <c r="AR77">
        <f t="shared" si="36"/>
        <v>-1.2833588966100308E-11</v>
      </c>
      <c r="AS77">
        <f t="shared" si="36"/>
        <v>-1.45233519276169E-3</v>
      </c>
      <c r="AT77">
        <f t="shared" si="36"/>
        <v>-9.4885899263399867E-4</v>
      </c>
      <c r="AU77">
        <f t="shared" si="23"/>
        <v>-2.4011941982292778E-3</v>
      </c>
      <c r="AW77">
        <v>74</v>
      </c>
      <c r="AX77">
        <f>IF(Z77&gt;0, (R77*SUMPRODUCT(K77:$K$98, X77:$X$98)-K77*$AZ$3)/Z77, 0)</f>
        <v>-5028660151151427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8"/>
        <v>1000000</v>
      </c>
      <c r="S78">
        <f t="shared" si="29"/>
        <v>-2.95451754674213E+16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-20.75510577272409</v>
      </c>
      <c r="AC78">
        <f t="shared" si="30"/>
        <v>-18.531344439943457</v>
      </c>
      <c r="AE78">
        <f t="shared" si="31"/>
        <v>0</v>
      </c>
      <c r="AF78">
        <f t="shared" si="32"/>
        <v>0</v>
      </c>
      <c r="AG78">
        <f t="shared" si="32"/>
        <v>-1.5680516485997426E-14</v>
      </c>
      <c r="AH78">
        <f t="shared" si="33"/>
        <v>-3.458868695851296E-9</v>
      </c>
      <c r="AI78">
        <f t="shared" si="34"/>
        <v>-3.4588843763677821E-9</v>
      </c>
      <c r="AJ78">
        <f t="shared" si="35"/>
        <v>-2.2237613327806329</v>
      </c>
      <c r="AK78">
        <f t="shared" si="49"/>
        <v>-1.4528574040906863</v>
      </c>
      <c r="AL78">
        <f t="shared" si="26"/>
        <v>-3.6766187403302037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-1.8008465880748241E-12</v>
      </c>
      <c r="AR78">
        <f t="shared" si="36"/>
        <v>-1.8008547520749919E-12</v>
      </c>
      <c r="AS78">
        <f t="shared" si="36"/>
        <v>-1.1577927238562325E-3</v>
      </c>
      <c r="AT78">
        <f t="shared" si="36"/>
        <v>-7.5642457958989312E-4</v>
      </c>
      <c r="AU78">
        <f t="shared" si="23"/>
        <v>-1.9142173052469804E-3</v>
      </c>
      <c r="AW78">
        <v>75</v>
      </c>
      <c r="AX78">
        <f>IF(Z78&gt;0, (R78*SUMPRODUCT(K78:$K$98, X78:$X$98)-K78*$AZ$3)/Z78, 0)</f>
        <v>-2.95451754674213E+16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8"/>
        <v>1000000</v>
      </c>
      <c r="S79">
        <f t="shared" si="29"/>
        <v>-1.7877034240255894E+17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-18.531344439943457</v>
      </c>
      <c r="AC79">
        <f t="shared" si="30"/>
        <v>-16.545843249951091</v>
      </c>
      <c r="AE79">
        <f t="shared" si="31"/>
        <v>0</v>
      </c>
      <c r="AF79">
        <f t="shared" si="32"/>
        <v>0</v>
      </c>
      <c r="AG79">
        <f t="shared" si="32"/>
        <v>-2.3138406275316069E-15</v>
      </c>
      <c r="AH79">
        <f t="shared" si="33"/>
        <v>-5.2839482774423378E-10</v>
      </c>
      <c r="AI79">
        <f t="shared" si="34"/>
        <v>-5.2839714158486134E-10</v>
      </c>
      <c r="AJ79">
        <f t="shared" si="35"/>
        <v>-1.985501189992366</v>
      </c>
      <c r="AK79">
        <f t="shared" si="49"/>
        <v>-1.2971941107960421</v>
      </c>
      <c r="AL79">
        <f t="shared" si="26"/>
        <v>-3.2826953013168052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-2.456310002254195E-13</v>
      </c>
      <c r="AR79">
        <f t="shared" si="36"/>
        <v>-2.456320758434193E-13</v>
      </c>
      <c r="AS79">
        <f t="shared" si="36"/>
        <v>-9.2298527093579732E-4</v>
      </c>
      <c r="AT79">
        <f t="shared" si="36"/>
        <v>-6.0301704367853287E-4</v>
      </c>
      <c r="AU79">
        <f t="shared" si="23"/>
        <v>-1.5260023148599621E-3</v>
      </c>
      <c r="AW79">
        <v>76</v>
      </c>
      <c r="AX79">
        <f>IF(Z79&gt;0, (R79*SUMPRODUCT(K79:$K$98, X79:$X$98)-K79*$AZ$3)/Z79, 0)</f>
        <v>-1.7877034240255894E+17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8"/>
        <v>1000000</v>
      </c>
      <c r="S80">
        <f t="shared" si="29"/>
        <v>-1.1144162406258166E+18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-16.545843249951091</v>
      </c>
      <c r="AC80">
        <f t="shared" si="30"/>
        <v>-14.77307433031369</v>
      </c>
      <c r="AE80">
        <f t="shared" si="31"/>
        <v>0</v>
      </c>
      <c r="AF80">
        <f t="shared" si="32"/>
        <v>0</v>
      </c>
      <c r="AG80">
        <f t="shared" si="32"/>
        <v>-3.3140835963628941E-16</v>
      </c>
      <c r="AH80">
        <f t="shared" si="33"/>
        <v>-7.8371754464800064E-11</v>
      </c>
      <c r="AI80">
        <f t="shared" si="34"/>
        <v>-7.8372085873159697E-11</v>
      </c>
      <c r="AJ80">
        <f t="shared" si="35"/>
        <v>-1.7727689196374001</v>
      </c>
      <c r="AK80">
        <f t="shared" si="49"/>
        <v>-1.1582090274965764</v>
      </c>
      <c r="AL80">
        <f t="shared" si="26"/>
        <v>-2.9309779472123485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-3.2528659421200179E-14</v>
      </c>
      <c r="AR80">
        <f t="shared" si="36"/>
        <v>-3.2528796974196578E-14</v>
      </c>
      <c r="AS80">
        <f t="shared" si="36"/>
        <v>-7.3579820706035147E-4</v>
      </c>
      <c r="AT80">
        <f t="shared" si="36"/>
        <v>-4.8072149527948841E-4</v>
      </c>
      <c r="AU80">
        <f t="shared" si="23"/>
        <v>-1.2165197023723685E-3</v>
      </c>
      <c r="AW80">
        <v>77</v>
      </c>
      <c r="AX80">
        <f>IF(Z80&gt;0, (R80*SUMPRODUCT(K80:$K$98, X80:$X$98)-K80*$AZ$3)/Z80, 0)</f>
        <v>-1.1144162406258166E+18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8"/>
        <v>1000000</v>
      </c>
      <c r="S81">
        <f t="shared" si="29"/>
        <v>-7.1690922454678057E+18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-14.77307433031369</v>
      </c>
      <c r="AC81">
        <f t="shared" si="30"/>
        <v>-13.190244937780108</v>
      </c>
      <c r="AE81">
        <f t="shared" si="31"/>
        <v>0</v>
      </c>
      <c r="AF81">
        <f t="shared" si="32"/>
        <v>0</v>
      </c>
      <c r="AG81">
        <f t="shared" si="32"/>
        <v>-4.5996914553996659E-17</v>
      </c>
      <c r="AH81">
        <f t="shared" si="33"/>
        <v>-1.1283894459437193E-11</v>
      </c>
      <c r="AI81">
        <f t="shared" si="34"/>
        <v>-1.1283940456351747E-11</v>
      </c>
      <c r="AJ81">
        <f t="shared" si="35"/>
        <v>-1.5828293925335828</v>
      </c>
      <c r="AK81">
        <f t="shared" si="49"/>
        <v>-1.0341152031219585</v>
      </c>
      <c r="AL81">
        <f t="shared" si="26"/>
        <v>-2.6169445956668254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-4.1816491240368771E-15</v>
      </c>
      <c r="AR81">
        <f t="shared" si="36"/>
        <v>-4.1816661698323819E-15</v>
      </c>
      <c r="AS81">
        <f t="shared" si="36"/>
        <v>-5.865738257816005E-4</v>
      </c>
      <c r="AT81">
        <f t="shared" si="36"/>
        <v>-3.8322823284398552E-4</v>
      </c>
      <c r="AU81">
        <f t="shared" si="23"/>
        <v>-9.6980205862976768E-4</v>
      </c>
      <c r="AW81">
        <v>78</v>
      </c>
      <c r="AX81">
        <f>IF(Z81&gt;0, (R81*SUMPRODUCT(K81:$K$98, X81:$X$98)-K81*$AZ$3)/Z81, 0)</f>
        <v>-7.1690922454678057E+18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8"/>
        <v>1000000</v>
      </c>
      <c r="S82">
        <f t="shared" si="29"/>
        <v>-4.7669517692442698E+19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-13.190244937780108</v>
      </c>
      <c r="AC82">
        <f t="shared" si="30"/>
        <v>-11.777004408732244</v>
      </c>
      <c r="AE82">
        <f t="shared" si="31"/>
        <v>0</v>
      </c>
      <c r="AF82">
        <f t="shared" si="32"/>
        <v>0</v>
      </c>
      <c r="AG82">
        <f t="shared" si="32"/>
        <v>-6.1763811439817205E-18</v>
      </c>
      <c r="AH82">
        <f t="shared" si="33"/>
        <v>-1.5744225705789989E-12</v>
      </c>
      <c r="AI82">
        <f t="shared" si="34"/>
        <v>-1.5744287469601428E-12</v>
      </c>
      <c r="AJ82">
        <f t="shared" si="35"/>
        <v>-1.4132405290478633</v>
      </c>
      <c r="AK82">
        <f t="shared" si="49"/>
        <v>-0.92331714564460765</v>
      </c>
      <c r="AL82">
        <f t="shared" si="26"/>
        <v>-2.3365576746940455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-5.2094498069732014E-16</v>
      </c>
      <c r="AR82">
        <f t="shared" si="36"/>
        <v>-5.2094702433847205E-16</v>
      </c>
      <c r="AS82">
        <f t="shared" si="36"/>
        <v>-4.6761306264477784E-4</v>
      </c>
      <c r="AT82">
        <f t="shared" si="36"/>
        <v>-3.0550720092792274E-4</v>
      </c>
      <c r="AU82">
        <f t="shared" si="23"/>
        <v>-7.731202635732216E-4</v>
      </c>
      <c r="AW82">
        <v>79</v>
      </c>
      <c r="AX82">
        <f>IF(Z82&gt;0, (R82*SUMPRODUCT(K82:$K$98, X82:$X$98)-K82*$AZ$3)/Z82, 0)</f>
        <v>-4.7669517692442698E+19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8"/>
        <v>1000000</v>
      </c>
      <c r="S83">
        <f t="shared" si="29"/>
        <v>-3.2811843401968484E+20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-11.777004408732244</v>
      </c>
      <c r="AC83">
        <f t="shared" si="30"/>
        <v>-10.515182507796643</v>
      </c>
      <c r="AE83">
        <f t="shared" si="31"/>
        <v>0</v>
      </c>
      <c r="AF83">
        <f t="shared" si="32"/>
        <v>0</v>
      </c>
      <c r="AG83">
        <f t="shared" si="32"/>
        <v>-8.0117279445246015E-19</v>
      </c>
      <c r="AH83">
        <f t="shared" si="33"/>
        <v>-2.1253778152357772E-13</v>
      </c>
      <c r="AI83">
        <f t="shared" si="34"/>
        <v>-2.1253858269637216E-13</v>
      </c>
      <c r="AJ83">
        <f t="shared" si="35"/>
        <v>-1.2618219009356011</v>
      </c>
      <c r="AK83">
        <f t="shared" si="49"/>
        <v>-0.82439030861125717</v>
      </c>
      <c r="AL83">
        <f t="shared" si="26"/>
        <v>-2.086212209547071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-6.2789738056912334E-17</v>
      </c>
      <c r="AR83">
        <f t="shared" si="36"/>
        <v>-6.2789974746264884E-17</v>
      </c>
      <c r="AS83">
        <f t="shared" si="36"/>
        <v>-3.7277827060330126E-4</v>
      </c>
      <c r="AT83">
        <f t="shared" si="36"/>
        <v>-2.4354847012748949E-4</v>
      </c>
      <c r="AU83">
        <f t="shared" si="23"/>
        <v>-6.1632674073085355E-4</v>
      </c>
      <c r="AW83">
        <v>80</v>
      </c>
      <c r="AX83">
        <f>IF(Z83&gt;0, (R83*SUMPRODUCT(K83:$K$98, X83:$X$98)-K83*$AZ$3)/Z83, 0)</f>
        <v>-3.2811843401968484E+20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8"/>
        <v>1000000</v>
      </c>
      <c r="S84">
        <f t="shared" si="29"/>
        <v>-2.3412065872731591E+21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-10.515182507796643</v>
      </c>
      <c r="AC84">
        <f t="shared" si="30"/>
        <v>-9.3885558105327185</v>
      </c>
      <c r="AE84">
        <f t="shared" si="31"/>
        <v>0</v>
      </c>
      <c r="AF84">
        <f t="shared" si="32"/>
        <v>0</v>
      </c>
      <c r="AG84">
        <f t="shared" si="32"/>
        <v>-1.0025338923067571E-19</v>
      </c>
      <c r="AH84">
        <f t="shared" si="33"/>
        <v>-2.7716307091090393E-14</v>
      </c>
      <c r="AI84">
        <f t="shared" si="34"/>
        <v>-2.7716407344479623E-14</v>
      </c>
      <c r="AJ84">
        <f t="shared" si="35"/>
        <v>-1.1266266972639247</v>
      </c>
      <c r="AK84">
        <f t="shared" si="49"/>
        <v>-0.73606277554576505</v>
      </c>
      <c r="AL84">
        <f t="shared" si="26"/>
        <v>-1.8626894728097176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-7.310883612917314E-18</v>
      </c>
      <c r="AR84">
        <f t="shared" si="36"/>
        <v>-7.3109100573082656E-18</v>
      </c>
      <c r="AS84">
        <f t="shared" si="36"/>
        <v>-2.9717655500900801E-4</v>
      </c>
      <c r="AT84">
        <f t="shared" si="36"/>
        <v>-1.9415534927255212E-4</v>
      </c>
      <c r="AU84">
        <f t="shared" si="23"/>
        <v>-4.913319042815675E-4</v>
      </c>
      <c r="AW84">
        <v>81</v>
      </c>
      <c r="AX84">
        <f>IF(Z84&gt;0, (R84*SUMPRODUCT(K84:$K$98, X84:$X$98)-K84*$AZ$3)/Z84, 0)</f>
        <v>-2.3412065872731591E+21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8"/>
        <v>1000000</v>
      </c>
      <c r="S85">
        <f t="shared" si="29"/>
        <v>-1.7343571368445135E+22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-9.3885558105327185</v>
      </c>
      <c r="AC85">
        <f t="shared" si="30"/>
        <v>-8.3826391165470682</v>
      </c>
      <c r="AE85">
        <f t="shared" si="31"/>
        <v>0</v>
      </c>
      <c r="AF85">
        <f t="shared" si="32"/>
        <v>0</v>
      </c>
      <c r="AG85">
        <f t="shared" si="32"/>
        <v>-1.2083207861960927E-20</v>
      </c>
      <c r="AH85">
        <f t="shared" si="33"/>
        <v>-3.4867058990563214E-15</v>
      </c>
      <c r="AI85">
        <f t="shared" si="34"/>
        <v>-3.4867179822641834E-15</v>
      </c>
      <c r="AJ85">
        <f t="shared" si="35"/>
        <v>-1.0059166939856503</v>
      </c>
      <c r="AK85">
        <f t="shared" si="49"/>
        <v>-0.65719890673729031</v>
      </c>
      <c r="AL85">
        <f t="shared" si="26"/>
        <v>-1.6631156007229442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-8.2116758842342386E-19</v>
      </c>
      <c r="AR85">
        <f t="shared" si="36"/>
        <v>-8.2117043418642982E-19</v>
      </c>
      <c r="AS85">
        <f t="shared" si="36"/>
        <v>-2.3690733020488594E-4</v>
      </c>
      <c r="AT85">
        <f t="shared" si="36"/>
        <v>-1.5477945573385852E-4</v>
      </c>
      <c r="AU85">
        <f t="shared" si="23"/>
        <v>-3.9168678593874532E-4</v>
      </c>
      <c r="AW85">
        <v>82</v>
      </c>
      <c r="AX85">
        <f>IF(Z85&gt;0, (R85*SUMPRODUCT(K85:$K$98, X85:$X$98)-K85*$AZ$3)/Z85, 0)</f>
        <v>-1.7343571368445135E+22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8"/>
        <v>1000000</v>
      </c>
      <c r="S86">
        <f t="shared" si="29"/>
        <v>-1.3362404544636278E+23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-8.3826391165470682</v>
      </c>
      <c r="AC86">
        <f t="shared" si="30"/>
        <v>-7.4844992112027393</v>
      </c>
      <c r="AE86">
        <f t="shared" si="31"/>
        <v>0</v>
      </c>
      <c r="AF86">
        <f t="shared" si="32"/>
        <v>0</v>
      </c>
      <c r="AG86">
        <f t="shared" si="32"/>
        <v>-1.4002904915431269E-21</v>
      </c>
      <c r="AH86">
        <f t="shared" si="33"/>
        <v>-4.2248341167192767E-16</v>
      </c>
      <c r="AI86">
        <f t="shared" si="34"/>
        <v>-4.2248481196241923E-16</v>
      </c>
      <c r="AJ86">
        <f t="shared" si="35"/>
        <v>-0.89813990534432886</v>
      </c>
      <c r="AK86">
        <f t="shared" si="49"/>
        <v>-0.58678473815829479</v>
      </c>
      <c r="AL86">
        <f t="shared" si="26"/>
        <v>-1.484924643502624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-8.8839912420077116E-20</v>
      </c>
      <c r="AR86">
        <f t="shared" si="36"/>
        <v>-8.8840206873495161E-20</v>
      </c>
      <c r="AS86">
        <f t="shared" si="36"/>
        <v>-1.8886107318629263E-4</v>
      </c>
      <c r="AT86">
        <f t="shared" si="36"/>
        <v>-1.2338923448171118E-4</v>
      </c>
      <c r="AU86">
        <f t="shared" si="23"/>
        <v>-3.1225030766800389E-4</v>
      </c>
      <c r="AW86">
        <v>83</v>
      </c>
      <c r="AX86">
        <f>IF(Z86&gt;0, (R86*SUMPRODUCT(K86:$K$98, X86:$X$98)-K86*$AZ$3)/Z86, 0)</f>
        <v>-1.3362404544636278E+23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8"/>
        <v>1000000</v>
      </c>
      <c r="S87">
        <f t="shared" si="29"/>
        <v>-1.0725059975522666E+24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-7.4844992112027393</v>
      </c>
      <c r="AC87">
        <f t="shared" si="30"/>
        <v>-6.6825885814310171</v>
      </c>
      <c r="AE87">
        <f t="shared" si="31"/>
        <v>0</v>
      </c>
      <c r="AF87">
        <f t="shared" si="32"/>
        <v>0</v>
      </c>
      <c r="AG87">
        <f t="shared" si="32"/>
        <v>-1.5577042451702826E-22</v>
      </c>
      <c r="AH87">
        <f t="shared" si="33"/>
        <v>-4.9220686484426696E-17</v>
      </c>
      <c r="AI87">
        <f t="shared" si="34"/>
        <v>-4.9220842254851216E-17</v>
      </c>
      <c r="AJ87">
        <f t="shared" si="35"/>
        <v>-0.80191062977172223</v>
      </c>
      <c r="AK87">
        <f t="shared" si="49"/>
        <v>-0.52391494478419176</v>
      </c>
      <c r="AL87">
        <f t="shared" si="26"/>
        <v>-1.325825574555914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-9.2411943533641178E-21</v>
      </c>
      <c r="AR87">
        <f t="shared" si="36"/>
        <v>-9.2412235992944423E-21</v>
      </c>
      <c r="AS87">
        <f t="shared" si="36"/>
        <v>-1.5055889125182767E-4</v>
      </c>
      <c r="AT87">
        <f t="shared" si="36"/>
        <v>-9.8365142284527392E-5</v>
      </c>
      <c r="AU87">
        <f t="shared" si="23"/>
        <v>-2.4892403353635504E-4</v>
      </c>
      <c r="AW87">
        <v>84</v>
      </c>
      <c r="AX87">
        <f>IF(Z87&gt;0, (R87*SUMPRODUCT(K87:$K$98, X87:$X$98)-K87*$AZ$3)/Z87, 0)</f>
        <v>-1.0725059975522666E+24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8"/>
        <v>1000000</v>
      </c>
      <c r="S88">
        <f t="shared" si="29"/>
        <v>-8.9816923990405072E+24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-6.6825885814310171</v>
      </c>
      <c r="AC88">
        <f t="shared" si="30"/>
        <v>-5.9665969477062655</v>
      </c>
      <c r="AE88">
        <f t="shared" si="31"/>
        <v>0</v>
      </c>
      <c r="AF88">
        <f t="shared" si="32"/>
        <v>0</v>
      </c>
      <c r="AG88">
        <f t="shared" si="32"/>
        <v>-1.6607663351796769E-23</v>
      </c>
      <c r="AH88">
        <f t="shared" si="33"/>
        <v>-5.5042022768024479E-18</v>
      </c>
      <c r="AI88">
        <f t="shared" si="34"/>
        <v>-5.5042188844657995E-18</v>
      </c>
      <c r="AJ88">
        <f t="shared" si="35"/>
        <v>-0.71599163372475161</v>
      </c>
      <c r="AK88">
        <f t="shared" si="49"/>
        <v>-0.46778120070017126</v>
      </c>
      <c r="AL88">
        <f t="shared" si="26"/>
        <v>-1.1837728344249228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-9.2269209628699483E-22</v>
      </c>
      <c r="AR88">
        <f t="shared" si="36"/>
        <v>-9.2269488029799989E-22</v>
      </c>
      <c r="AS88">
        <f t="shared" si="36"/>
        <v>-1.2002462631682684E-4</v>
      </c>
      <c r="AT88">
        <f t="shared" si="36"/>
        <v>-7.8416089193660232E-5</v>
      </c>
      <c r="AU88">
        <f t="shared" si="23"/>
        <v>-1.9844071551048705E-4</v>
      </c>
      <c r="AW88">
        <v>85</v>
      </c>
      <c r="AX88">
        <f>IF(Z88&gt;0, (R88*SUMPRODUCT(K88:$K$98, X88:$X$98)-K88*$AZ$3)/Z88, 0)</f>
        <v>-8.9816923990405072E+24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8"/>
        <v>1000000</v>
      </c>
      <c r="S89">
        <f t="shared" si="29"/>
        <v>-7.9206429435872706E+25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-5.9665969477062655</v>
      </c>
      <c r="AC89">
        <f t="shared" si="30"/>
        <v>-5.3273187033091647</v>
      </c>
      <c r="AE89">
        <f t="shared" si="31"/>
        <v>0</v>
      </c>
      <c r="AF89">
        <f t="shared" si="32"/>
        <v>0</v>
      </c>
      <c r="AG89">
        <f t="shared" si="32"/>
        <v>-1.6814666250112563E-24</v>
      </c>
      <c r="AH89">
        <f t="shared" si="33"/>
        <v>-5.9040480373070181E-19</v>
      </c>
      <c r="AI89">
        <f t="shared" si="34"/>
        <v>-5.9040648519732687E-19</v>
      </c>
      <c r="AJ89">
        <f t="shared" si="35"/>
        <v>-0.63927824439710079</v>
      </c>
      <c r="AK89">
        <f t="shared" si="49"/>
        <v>-0.41766178633943862</v>
      </c>
      <c r="AL89">
        <f t="shared" si="26"/>
        <v>-1.0569400307365395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-8.8367847129809738E-23</v>
      </c>
      <c r="AR89">
        <f t="shared" si="36"/>
        <v>-8.8368098800502013E-23</v>
      </c>
      <c r="AS89">
        <f t="shared" si="36"/>
        <v>-9.568289725512359E-5</v>
      </c>
      <c r="AT89">
        <f t="shared" si="36"/>
        <v>-6.2512826206680667E-5</v>
      </c>
      <c r="AU89">
        <f t="shared" si="23"/>
        <v>-1.5819572346180427E-4</v>
      </c>
      <c r="AW89">
        <v>86</v>
      </c>
      <c r="AX89">
        <f>IF(Z89&gt;0, (R89*SUMPRODUCT(K89:$K$98, X89:$X$98)-K89*$AZ$3)/Z89, 0)</f>
        <v>-7.9206429435872706E+25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8"/>
        <v>1000000</v>
      </c>
      <c r="S90">
        <f t="shared" si="29"/>
        <v>-7.3739089699439313E+26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-5.3273187033091647</v>
      </c>
      <c r="AC90">
        <f t="shared" si="30"/>
        <v>-4.7565345565260397</v>
      </c>
      <c r="AE90">
        <f t="shared" si="31"/>
        <v>0</v>
      </c>
      <c r="AF90">
        <f t="shared" si="32"/>
        <v>0</v>
      </c>
      <c r="AG90">
        <f t="shared" si="32"/>
        <v>-1.6126231609020685E-25</v>
      </c>
      <c r="AH90">
        <f t="shared" si="33"/>
        <v>-6.0135585706837479E-20</v>
      </c>
      <c r="AI90">
        <f t="shared" si="34"/>
        <v>-6.0135746969153572E-20</v>
      </c>
      <c r="AJ90">
        <f t="shared" si="35"/>
        <v>-0.57078414678312495</v>
      </c>
      <c r="AK90">
        <f t="shared" si="49"/>
        <v>-0.37291230923164154</v>
      </c>
      <c r="AL90">
        <f t="shared" si="26"/>
        <v>-0.94369645601476648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-8.0363328250508403E-24</v>
      </c>
      <c r="AR90">
        <f t="shared" si="36"/>
        <v>-8.0363543756457002E-24</v>
      </c>
      <c r="AS90">
        <f t="shared" si="36"/>
        <v>-7.6277819878127766E-5</v>
      </c>
      <c r="AT90">
        <f t="shared" si="36"/>
        <v>-4.9834842320376796E-5</v>
      </c>
      <c r="AU90">
        <f t="shared" si="23"/>
        <v>-1.2611266219850456E-4</v>
      </c>
      <c r="AW90">
        <v>87</v>
      </c>
      <c r="AX90">
        <f>IF(Z90&gt;0, (R90*SUMPRODUCT(K90:$K$98, X90:$X$98)-K90*$AZ$3)/Z90, 0)</f>
        <v>-7.3739089699439313E+26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8"/>
        <v>1000000</v>
      </c>
      <c r="S91">
        <f t="shared" si="29"/>
        <v>-7.2668708000456259E+27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-4.7565345565260397</v>
      </c>
      <c r="AC91">
        <f t="shared" si="30"/>
        <v>-4.2469058540411071</v>
      </c>
      <c r="AE91">
        <f t="shared" si="31"/>
        <v>0</v>
      </c>
      <c r="AF91">
        <f t="shared" si="32"/>
        <v>0</v>
      </c>
      <c r="AG91">
        <f t="shared" si="32"/>
        <v>-1.4610504200839936E-26</v>
      </c>
      <c r="AH91">
        <f t="shared" si="33"/>
        <v>-5.8015675491385934E-21</v>
      </c>
      <c r="AI91">
        <f t="shared" si="34"/>
        <v>-5.8015821596427941E-21</v>
      </c>
      <c r="AJ91">
        <f t="shared" si="35"/>
        <v>-0.50962870248493264</v>
      </c>
      <c r="AK91">
        <f t="shared" si="49"/>
        <v>-0.33295741895682279</v>
      </c>
      <c r="AL91">
        <f t="shared" si="26"/>
        <v>-0.84258612144175538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-6.9223523309687069E-25</v>
      </c>
      <c r="AR91">
        <f t="shared" si="36"/>
        <v>-6.9223697640257128E-25</v>
      </c>
      <c r="AS91">
        <f t="shared" si="36"/>
        <v>-6.0808210999782931E-5</v>
      </c>
      <c r="AT91">
        <f t="shared" si="36"/>
        <v>-3.9728031186524862E-5</v>
      </c>
      <c r="AU91">
        <f t="shared" si="23"/>
        <v>-1.0053624218630778E-4</v>
      </c>
      <c r="AW91">
        <v>88</v>
      </c>
      <c r="AX91">
        <f>IF(Z91&gt;0, (R91*SUMPRODUCT(K91:$K$98, X91:$X$98)-K91*$AZ$3)/Z91, 0)</f>
        <v>-7.2668708000456259E+27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8"/>
        <v>1000000</v>
      </c>
      <c r="S92">
        <f t="shared" si="29"/>
        <v>-7.6030006382482799E+28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-4.2469058540411071</v>
      </c>
      <c r="AC92">
        <f t="shared" si="30"/>
        <v>-3.7918802268224168</v>
      </c>
      <c r="AE92">
        <f t="shared" si="31"/>
        <v>0</v>
      </c>
      <c r="AF92">
        <f t="shared" si="32"/>
        <v>0</v>
      </c>
      <c r="AG92">
        <f t="shared" si="32"/>
        <v>-1.2468367448723707E-27</v>
      </c>
      <c r="AH92">
        <f t="shared" si="33"/>
        <v>-5.2870249655836659E-22</v>
      </c>
      <c r="AI92">
        <f t="shared" si="34"/>
        <v>-5.2870374339511149E-22</v>
      </c>
      <c r="AJ92">
        <f t="shared" si="35"/>
        <v>-0.45502562721869033</v>
      </c>
      <c r="AK92">
        <f t="shared" si="49"/>
        <v>-0.29728340978287754</v>
      </c>
      <c r="AL92">
        <f t="shared" si="26"/>
        <v>-0.75230903700156793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-5.6325062894657941E-26</v>
      </c>
      <c r="AR92">
        <f t="shared" si="36"/>
        <v>-5.6325195725803126E-26</v>
      </c>
      <c r="AS92">
        <f t="shared" si="36"/>
        <v>-4.8475933513857611E-5</v>
      </c>
      <c r="AT92">
        <f t="shared" si="36"/>
        <v>-3.1670943229053626E-5</v>
      </c>
      <c r="AU92">
        <f t="shared" si="23"/>
        <v>-8.014687674291125E-5</v>
      </c>
      <c r="AW92">
        <v>89</v>
      </c>
      <c r="AX92">
        <f>IF(Z92&gt;0, (R92*SUMPRODUCT(K92:$K$98, X92:$X$98)-K92*$AZ$3)/Z92, 0)</f>
        <v>-7.6030006382482799E+28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8"/>
        <v>1000000</v>
      </c>
      <c r="S93">
        <f t="shared" si="29"/>
        <v>-8.4722798986782441E+29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-3.7918802268224168</v>
      </c>
      <c r="AC93">
        <f t="shared" si="30"/>
        <v>-3.3856073453771574</v>
      </c>
      <c r="AE93">
        <f t="shared" si="31"/>
        <v>0</v>
      </c>
      <c r="AF93">
        <f t="shared" si="32"/>
        <v>0</v>
      </c>
      <c r="AG93">
        <f t="shared" si="32"/>
        <v>-9.9902487461059458E-29</v>
      </c>
      <c r="AH93">
        <f t="shared" si="33"/>
        <v>-4.53786355985035E-23</v>
      </c>
      <c r="AI93">
        <f t="shared" si="34"/>
        <v>-4.537873550099096E-23</v>
      </c>
      <c r="AJ93">
        <f t="shared" si="35"/>
        <v>-0.40627288144525942</v>
      </c>
      <c r="AK93">
        <f t="shared" si="49"/>
        <v>-0.26543161587756919</v>
      </c>
      <c r="AL93">
        <f t="shared" si="26"/>
        <v>-0.67170449732282855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-4.316420388994206E-27</v>
      </c>
      <c r="AR93">
        <f t="shared" si="36"/>
        <v>-4.3164298917288765E-27</v>
      </c>
      <c r="AS93">
        <f t="shared" si="36"/>
        <v>-3.8644717405817625E-5</v>
      </c>
      <c r="AT93">
        <f t="shared" si="36"/>
        <v>-2.524788203846749E-5</v>
      </c>
      <c r="AU93">
        <f t="shared" si="23"/>
        <v>-6.3892599444285108E-5</v>
      </c>
      <c r="AW93">
        <v>90</v>
      </c>
      <c r="AX93">
        <f>IF(Z93&gt;0, (R93*SUMPRODUCT(K93:$K$98, X93:$X$98)-K93*$AZ$3)/Z93, 0)</f>
        <v>-8.4722798986782441E+29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8"/>
        <v>1000000</v>
      </c>
      <c r="S94">
        <f t="shared" si="29"/>
        <v>-1.0094444056993102E+31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-3.3856073453771574</v>
      </c>
      <c r="AC94">
        <f t="shared" si="30"/>
        <v>-3.0228637012296047</v>
      </c>
      <c r="AE94">
        <f t="shared" si="31"/>
        <v>0</v>
      </c>
      <c r="AF94">
        <f t="shared" si="32"/>
        <v>0</v>
      </c>
      <c r="AG94">
        <f t="shared" si="32"/>
        <v>-7.4864541428991904E-30</v>
      </c>
      <c r="AH94">
        <f t="shared" si="33"/>
        <v>-3.656680337741987E-24</v>
      </c>
      <c r="AI94">
        <f t="shared" si="34"/>
        <v>-3.6566878241961296E-24</v>
      </c>
      <c r="AJ94">
        <f t="shared" si="35"/>
        <v>-0.36274364414755267</v>
      </c>
      <c r="AK94">
        <f t="shared" si="49"/>
        <v>-0.23699251417640105</v>
      </c>
      <c r="AL94">
        <f t="shared" si="26"/>
        <v>-0.59973615832395377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-3.1055696611903786E-28</v>
      </c>
      <c r="AR94">
        <f t="shared" si="36"/>
        <v>-3.1055760193356656E-28</v>
      </c>
      <c r="AS94">
        <f t="shared" si="36"/>
        <v>-3.0807332115607129E-5</v>
      </c>
      <c r="AT94">
        <f t="shared" si="36"/>
        <v>-2.0127456982196657E-5</v>
      </c>
      <c r="AU94">
        <f t="shared" si="23"/>
        <v>-5.0934789097803793E-5</v>
      </c>
      <c r="AW94">
        <v>91</v>
      </c>
      <c r="AX94">
        <f>IF(Z94&gt;0, (R94*SUMPRODUCT(K94:$K$98, X94:$X$98)-K94*$AZ$3)/Z94, 0)</f>
        <v>-1.0094444056993102E+31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8"/>
        <v>1000000</v>
      </c>
      <c r="S95">
        <f t="shared" si="29"/>
        <v>-1.2921594225422062E+32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-3.0228637012296047</v>
      </c>
      <c r="AC95">
        <f t="shared" si="30"/>
        <v>-2.6989854475264323</v>
      </c>
      <c r="AE95">
        <f t="shared" si="31"/>
        <v>0</v>
      </c>
      <c r="AF95">
        <f t="shared" si="32"/>
        <v>0</v>
      </c>
      <c r="AG95">
        <f t="shared" si="32"/>
        <v>-5.2218507260822814E-31</v>
      </c>
      <c r="AH95">
        <f t="shared" si="33"/>
        <v>-2.7557618115447879E-25</v>
      </c>
      <c r="AI95">
        <f t="shared" si="34"/>
        <v>-2.7557670333955142E-25</v>
      </c>
      <c r="AJ95">
        <f t="shared" si="35"/>
        <v>-0.32387825370317236</v>
      </c>
      <c r="AK95">
        <f t="shared" si="49"/>
        <v>-0.21160045908607233</v>
      </c>
      <c r="AL95">
        <f t="shared" si="26"/>
        <v>-0.53547871278924464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-2.0896710865307038E-29</v>
      </c>
      <c r="AR95">
        <f t="shared" si="36"/>
        <v>-2.0896750462163469E-29</v>
      </c>
      <c r="AS95">
        <f t="shared" si="36"/>
        <v>-2.455941654624295E-5</v>
      </c>
      <c r="AT95">
        <f t="shared" si="36"/>
        <v>-1.6045485476878709E-5</v>
      </c>
      <c r="AU95">
        <f t="shared" si="23"/>
        <v>-4.0604902023121655E-5</v>
      </c>
      <c r="AW95">
        <v>92</v>
      </c>
      <c r="AX95">
        <f>IF(Z95&gt;0, (R95*SUMPRODUCT(K95:$K$98, X95:$X$98)-K95*$AZ$3)/Z95, 0)</f>
        <v>-1.2921594225422062E+32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8"/>
        <v>1000000</v>
      </c>
      <c r="S96">
        <f t="shared" si="29"/>
        <v>-1.7869438923769992E+33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-2.6989854475264323</v>
      </c>
      <c r="AC96">
        <f t="shared" si="30"/>
        <v>-2.4098084352914571</v>
      </c>
      <c r="AE96">
        <f t="shared" si="31"/>
        <v>0</v>
      </c>
      <c r="AF96">
        <f t="shared" si="32"/>
        <v>0</v>
      </c>
      <c r="AG96">
        <f t="shared" si="32"/>
        <v>-3.3714103245932379E-32</v>
      </c>
      <c r="AH96">
        <f t="shared" si="33"/>
        <v>-1.9329964745448541E-26</v>
      </c>
      <c r="AI96">
        <f t="shared" si="34"/>
        <v>-1.9329998459551788E-26</v>
      </c>
      <c r="AJ96">
        <f t="shared" si="35"/>
        <v>-0.28917701223497527</v>
      </c>
      <c r="AK96">
        <f t="shared" si="49"/>
        <v>-0.18892898132685029</v>
      </c>
      <c r="AL96">
        <f t="shared" si="26"/>
        <v>-0.47810599356182559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-1.3087277025164222E-30</v>
      </c>
      <c r="AR96">
        <f t="shared" si="36"/>
        <v>-1.3087299851165959E-30</v>
      </c>
      <c r="AS96">
        <f t="shared" si="36"/>
        <v>-1.9578616506890102E-5</v>
      </c>
      <c r="AT96">
        <f t="shared" si="36"/>
        <v>-1.2791362784501518E-5</v>
      </c>
      <c r="AU96">
        <f t="shared" si="23"/>
        <v>-3.2369979291391625E-5</v>
      </c>
      <c r="AW96">
        <v>93</v>
      </c>
      <c r="AX96">
        <f>IF(Z96&gt;0, (R96*SUMPRODUCT(K96:$K$98, X96:$X$98)-K96*$AZ$3)/Z96, 0)</f>
        <v>-1.7869438923769992E+33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8"/>
        <v>1000000</v>
      </c>
      <c r="S97">
        <f t="shared" si="29"/>
        <v>-2.6870714458296708E+34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-2.4098084352914571</v>
      </c>
      <c r="AC97">
        <f t="shared" si="30"/>
        <v>-2.1516146743673725</v>
      </c>
      <c r="AE97">
        <f t="shared" si="31"/>
        <v>0</v>
      </c>
      <c r="AF97">
        <f t="shared" si="32"/>
        <v>0</v>
      </c>
      <c r="AG97">
        <f t="shared" si="32"/>
        <v>-2.0018212371192011E-33</v>
      </c>
      <c r="AH97">
        <f t="shared" si="33"/>
        <v>-1.2550056390541541E-27</v>
      </c>
      <c r="AI97">
        <f t="shared" si="34"/>
        <v>-1.2550076408753913E-27</v>
      </c>
      <c r="AJ97">
        <f t="shared" si="35"/>
        <v>-0.25819376092408453</v>
      </c>
      <c r="AK97">
        <f t="shared" si="49"/>
        <v>-0.16868659047040202</v>
      </c>
      <c r="AL97">
        <f t="shared" si="26"/>
        <v>-0.42688035139448655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-7.5865773141857451E-32</v>
      </c>
      <c r="AR97">
        <f t="shared" si="36"/>
        <v>-7.5865894153039492E-32</v>
      </c>
      <c r="AS97">
        <f t="shared" si="36"/>
        <v>-1.5607953210212102E-5</v>
      </c>
      <c r="AT97">
        <f t="shared" si="36"/>
        <v>-1.019719609733858E-5</v>
      </c>
      <c r="AU97">
        <f t="shared" si="23"/>
        <v>-2.5805149307550682E-5</v>
      </c>
      <c r="AW97">
        <v>94</v>
      </c>
      <c r="AX97">
        <f>IF(Z97&gt;0, (R97*SUMPRODUCT(K97:$K$98, X97:$X$98)-K97*$AZ$3)/Z97, 0)</f>
        <v>-2.6870714458296708E+34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-2.1516146743673725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-8.0072849484768045E-29</v>
      </c>
      <c r="AI98">
        <f t="shared" si="34"/>
        <v>-8.0072849484768045E-29</v>
      </c>
      <c r="AJ98">
        <f t="shared" si="35"/>
        <v>-2.1516146743673725</v>
      </c>
      <c r="AK98">
        <f t="shared" si="49"/>
        <v>-0.15061302720571609</v>
      </c>
      <c r="AL98">
        <f t="shared" si="26"/>
        <v>-2.3022277015730888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-4.3218279299154514E-33</v>
      </c>
      <c r="AR98">
        <f t="shared" si="36"/>
        <v>-4.3218279299154514E-33</v>
      </c>
      <c r="AS98">
        <f t="shared" si="36"/>
        <v>-1.1613060424264964E-4</v>
      </c>
      <c r="AT98">
        <f t="shared" si="36"/>
        <v>-8.1291422969854753E-6</v>
      </c>
      <c r="AU98">
        <f t="shared" si="36"/>
        <v>-1.2425974653963511E-4</v>
      </c>
      <c r="AW98">
        <v>95</v>
      </c>
    </row>
    <row r="100" spans="5:50" x14ac:dyDescent="0.25">
      <c r="AN100" s="8">
        <f t="shared" ref="AN100:AU100" si="50">SUM(AN3:AN98)</f>
        <v>67148.694662778857</v>
      </c>
      <c r="AO100" s="8">
        <f t="shared" si="50"/>
        <v>-6714.8694662778862</v>
      </c>
      <c r="AP100" s="8">
        <f t="shared" si="50"/>
        <v>-449.61224827636471</v>
      </c>
      <c r="AQ100" s="8">
        <f t="shared" si="50"/>
        <v>-35592.974770765104</v>
      </c>
      <c r="AR100" s="8">
        <f t="shared" si="50"/>
        <v>24391.238177459509</v>
      </c>
      <c r="AS100" s="8">
        <f t="shared" si="50"/>
        <v>-8813.034190748871</v>
      </c>
      <c r="AT100" s="8">
        <f t="shared" si="50"/>
        <v>3221.8880040518552</v>
      </c>
      <c r="AU100" s="8">
        <f t="shared" si="50"/>
        <v>18800.091990762488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7895-D78E-4C81-8CD3-02589F092B99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'S.35.04.E'!C3*(1+C12)</f>
        <v>148066.08396901446</v>
      </c>
      <c r="K3">
        <v>1</v>
      </c>
      <c r="L3" s="2">
        <v>0</v>
      </c>
      <c r="O3">
        <f>$C$3</f>
        <v>148066.08396901446</v>
      </c>
      <c r="P3">
        <f>O3*C5</f>
        <v>14806.608396901447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148066.08396901446</v>
      </c>
      <c r="AF3">
        <f t="shared" ref="AF3:AG34" si="4">-$Z3*P3</f>
        <v>-14806.608396901447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133059.47557211301</v>
      </c>
      <c r="AJ3">
        <f t="shared" ref="AJ3:AJ66" si="7">AB3-AC3</f>
        <v>0</v>
      </c>
      <c r="AL3">
        <f t="shared" ref="AL3:AL34" si="8">SUM(AI3:AK3)</f>
        <v>133059.47557211301</v>
      </c>
      <c r="AN3">
        <f t="shared" ref="AN3:AU34" si="9">AE3*$K3</f>
        <v>148066.08396901446</v>
      </c>
      <c r="AO3">
        <f t="shared" si="9"/>
        <v>-14806.608396901447</v>
      </c>
      <c r="AP3">
        <f t="shared" si="9"/>
        <v>-200</v>
      </c>
      <c r="AQ3">
        <f t="shared" si="9"/>
        <v>0</v>
      </c>
      <c r="AR3">
        <f t="shared" si="9"/>
        <v>133059.47557211301</v>
      </c>
      <c r="AS3">
        <f t="shared" si="9"/>
        <v>0</v>
      </c>
      <c r="AT3">
        <f t="shared" si="9"/>
        <v>0</v>
      </c>
      <c r="AU3">
        <f t="shared" si="9"/>
        <v>133059.47557211301</v>
      </c>
      <c r="AW3">
        <v>0</v>
      </c>
      <c r="AX3">
        <f>IF(Z3&gt;0, (R3*SUMPRODUCT(K3:$K$98, X3:$X$98)-K3*$AZ$3)/Z3, 0)</f>
        <v>0</v>
      </c>
      <c r="AZ3">
        <f>C6*SUMPRODUCT(X4:X89, K4:K89)/1</f>
        <v>78298.182799610644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1000000</v>
      </c>
      <c r="S4">
        <f t="shared" si="1"/>
        <v>5312.3180550920297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5252.0191653064685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-1350.768</v>
      </c>
      <c r="AI4">
        <f t="shared" si="6"/>
        <v>-1350.768</v>
      </c>
      <c r="AJ4">
        <f t="shared" si="7"/>
        <v>-5252.0191653064685</v>
      </c>
      <c r="AK4">
        <f>G4*SUM(AB4, AE4:AF4)</f>
        <v>0</v>
      </c>
      <c r="AL4">
        <f t="shared" si="8"/>
        <v>-6602.7871653064685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-1260.1623285754267</v>
      </c>
      <c r="AR4">
        <f t="shared" si="9"/>
        <v>-1260.1623285754267</v>
      </c>
      <c r="AS4">
        <f t="shared" si="9"/>
        <v>-4899.7286736696224</v>
      </c>
      <c r="AT4">
        <f t="shared" si="9"/>
        <v>0</v>
      </c>
      <c r="AU4">
        <f t="shared" si="9"/>
        <v>-6159.8910022450491</v>
      </c>
      <c r="AW4">
        <v>1</v>
      </c>
      <c r="AX4">
        <f>IF(Z4&gt;0, (R4*SUMPRODUCT(K4:$K$98, X4:$X$98)-K4*$AZ$3)/Z4, 0)</f>
        <v>5312.3180550920297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1000000</v>
      </c>
      <c r="S5">
        <f t="shared" si="1"/>
        <v>10318.065855075127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5252.0191653064685</v>
      </c>
      <c r="AC5">
        <f t="shared" si="2"/>
        <v>10084.616589913159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-1388.0328736018078</v>
      </c>
      <c r="AI5">
        <f t="shared" si="6"/>
        <v>-1412.4672412719676</v>
      </c>
      <c r="AJ5">
        <f t="shared" si="7"/>
        <v>-4832.5974246066908</v>
      </c>
      <c r="AK5">
        <f>G5*SUM(AB5, AE5:AF5)</f>
        <v>215.33278577756522</v>
      </c>
      <c r="AL5">
        <f t="shared" si="8"/>
        <v>-6029.7318801010933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-1186.9180390096924</v>
      </c>
      <c r="AR5">
        <f t="shared" si="9"/>
        <v>-1207.8120627112</v>
      </c>
      <c r="AS5">
        <f t="shared" si="9"/>
        <v>-4132.392803963914</v>
      </c>
      <c r="AT5">
        <f t="shared" si="9"/>
        <v>184.13279158611783</v>
      </c>
      <c r="AU5">
        <f t="shared" si="9"/>
        <v>-5156.0720750889968</v>
      </c>
      <c r="AW5">
        <v>2</v>
      </c>
      <c r="AX5">
        <f>IF(Z5&gt;0, (R5*SUMPRODUCT(K5:$K$98, X5:$X$98)-K5*$AZ$3)/Z5, 0)</f>
        <v>10318.065855075127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1000000</v>
      </c>
      <c r="S6">
        <f t="shared" si="1"/>
        <v>15992.322974663226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10084.616589913159</v>
      </c>
      <c r="AC6">
        <f t="shared" si="2"/>
        <v>15451.098930787753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-1443.7007042925736</v>
      </c>
      <c r="AI6">
        <f t="shared" si="6"/>
        <v>-1467.8546357684247</v>
      </c>
      <c r="AJ6">
        <f t="shared" si="7"/>
        <v>-5366.4823408745942</v>
      </c>
      <c r="AK6">
        <f>G6*SUM(AB6, AE6:AF6)</f>
        <v>589.9500705099199</v>
      </c>
      <c r="AL6">
        <f t="shared" si="8"/>
        <v>-6244.3869061330988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-1113.6852028505123</v>
      </c>
      <c r="AR6">
        <f t="shared" si="9"/>
        <v>-1132.3177878422207</v>
      </c>
      <c r="AS6">
        <f t="shared" si="9"/>
        <v>-4139.7583007477915</v>
      </c>
      <c r="AT6">
        <f t="shared" si="9"/>
        <v>455.09340128046784</v>
      </c>
      <c r="AU6">
        <f t="shared" si="9"/>
        <v>-4816.9826873095444</v>
      </c>
      <c r="AW6">
        <v>3</v>
      </c>
      <c r="AX6">
        <f>IF(Z6&gt;0, (R6*SUMPRODUCT(K6:$K$98, X6:$X$98)-K6*$AZ$3)/Z6, 0)</f>
        <v>15992.322974663226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1000000</v>
      </c>
      <c r="S7">
        <f t="shared" si="1"/>
        <v>20715.845921825487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15451.098930787753</v>
      </c>
      <c r="AC7">
        <f t="shared" si="2"/>
        <v>19783.360727275482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-1508.822671344728</v>
      </c>
      <c r="AI7">
        <f t="shared" si="6"/>
        <v>-1532.6973429390368</v>
      </c>
      <c r="AJ7">
        <f t="shared" si="7"/>
        <v>-4332.2617964877281</v>
      </c>
      <c r="AK7">
        <f>G7*SUM(AB7, AE7:AF7)</f>
        <v>758.64895750167864</v>
      </c>
      <c r="AL7">
        <f t="shared" si="8"/>
        <v>-5106.310181925086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-1058.9763819248878</v>
      </c>
      <c r="AR7">
        <f t="shared" si="9"/>
        <v>-1075.7329656008562</v>
      </c>
      <c r="AS7">
        <f t="shared" si="9"/>
        <v>-3040.6243291050077</v>
      </c>
      <c r="AT7">
        <f t="shared" si="9"/>
        <v>532.46239165414886</v>
      </c>
      <c r="AU7">
        <f t="shared" si="9"/>
        <v>-3583.8949030517151</v>
      </c>
      <c r="AW7">
        <v>4</v>
      </c>
      <c r="AX7">
        <f>IF(Z7&gt;0, (R7*SUMPRODUCT(K7:$K$98, X7:$X$98)-K7*$AZ$3)/Z7, 0)</f>
        <v>20715.845921825487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1000000</v>
      </c>
      <c r="S8">
        <f t="shared" si="1"/>
        <v>23713.008328996475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19783.360727275482</v>
      </c>
      <c r="AC8">
        <f t="shared" si="2"/>
        <v>22381.832519144533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-1573.9386798416785</v>
      </c>
      <c r="AI8">
        <f t="shared" si="6"/>
        <v>-1597.5352562530484</v>
      </c>
      <c r="AJ8">
        <f t="shared" si="7"/>
        <v>-2598.4717918690512</v>
      </c>
      <c r="AK8">
        <f t="shared" ref="AK8:AK71" si="22">G8*SUM(AB8:AB8, AE8:AF8)</f>
        <v>421.38558349096775</v>
      </c>
      <c r="AL8">
        <f t="shared" si="8"/>
        <v>-3774.6214646311314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-1031.1569579964207</v>
      </c>
      <c r="AR8">
        <f t="shared" si="9"/>
        <v>-1046.616120582047</v>
      </c>
      <c r="AS8">
        <f t="shared" si="9"/>
        <v>-1702.3739886821525</v>
      </c>
      <c r="AT8">
        <f t="shared" si="9"/>
        <v>276.06836402279703</v>
      </c>
      <c r="AU8">
        <f t="shared" si="9"/>
        <v>-2472.9217452414018</v>
      </c>
      <c r="AW8">
        <v>5</v>
      </c>
      <c r="AX8">
        <f>IF(Z8&gt;0, (R8*SUMPRODUCT(K8:$K$98, X8:$X$98)-K8*$AZ$3)/Z8, 0)</f>
        <v>23713.008328996475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1000000</v>
      </c>
      <c r="S9">
        <f t="shared" si="1"/>
        <v>25800.595128949139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22381.832519144533</v>
      </c>
      <c r="AC9">
        <f t="shared" si="2"/>
        <v>24066.349777968942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-1641.687442257399</v>
      </c>
      <c r="AI9">
        <f t="shared" si="6"/>
        <v>-1665.0070107185986</v>
      </c>
      <c r="AJ9">
        <f t="shared" si="7"/>
        <v>-1684.5172588244095</v>
      </c>
      <c r="AK9">
        <f t="shared" si="22"/>
        <v>132.05281186295275</v>
      </c>
      <c r="AL9">
        <f t="shared" si="8"/>
        <v>-3217.4714576800552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-1018.6023048293139</v>
      </c>
      <c r="AR9">
        <f t="shared" si="9"/>
        <v>-1033.0711772655559</v>
      </c>
      <c r="AS9">
        <f t="shared" si="9"/>
        <v>-1045.1765166723337</v>
      </c>
      <c r="AT9">
        <f t="shared" si="9"/>
        <v>81.933561200808541</v>
      </c>
      <c r="AU9">
        <f t="shared" si="9"/>
        <v>-1996.3141327370811</v>
      </c>
      <c r="AW9">
        <v>6</v>
      </c>
      <c r="AX9">
        <f>IF(Z9&gt;0, (R9*SUMPRODUCT(K9:$K$98, X9:$X$98)-K9*$AZ$3)/Z9, 0)</f>
        <v>25800.595128949139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1000000</v>
      </c>
      <c r="S10">
        <f t="shared" si="1"/>
        <v>27709.819469345377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24066.349777968942</v>
      </c>
      <c r="AC10">
        <f t="shared" si="2"/>
        <v>25541.086374022365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-1720.7798730168138</v>
      </c>
      <c r="AI10">
        <f t="shared" si="6"/>
        <v>-1743.823226296576</v>
      </c>
      <c r="AJ10">
        <f t="shared" si="7"/>
        <v>-1474.7365960534225</v>
      </c>
      <c r="AK10">
        <f t="shared" si="22"/>
        <v>98.672034089672678</v>
      </c>
      <c r="AL10">
        <f t="shared" si="8"/>
        <v>-3119.8877882603256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-1012.8792699669179</v>
      </c>
      <c r="AR10">
        <f t="shared" si="9"/>
        <v>-1026.4429658315587</v>
      </c>
      <c r="AS10">
        <f t="shared" si="9"/>
        <v>-868.05415976032452</v>
      </c>
      <c r="AT10">
        <f t="shared" si="9"/>
        <v>58.079978399376571</v>
      </c>
      <c r="AU10">
        <f t="shared" si="9"/>
        <v>-1836.4171471925065</v>
      </c>
      <c r="AW10">
        <v>7</v>
      </c>
      <c r="AX10">
        <f>IF(Z10&gt;0, (R10*SUMPRODUCT(K10:$K$98, X10:$X$98)-K10*$AZ$3)/Z10, 0)</f>
        <v>27709.819469345377</v>
      </c>
    </row>
    <row r="11" spans="1:52" x14ac:dyDescent="0.25">
      <c r="A11" t="s">
        <v>33</v>
      </c>
      <c r="C11" s="12">
        <f>AU91</f>
        <v>41079.35871956202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1000000</v>
      </c>
      <c r="S11">
        <f t="shared" si="1"/>
        <v>29452.466648869697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25541.086374022365</v>
      </c>
      <c r="AC11">
        <f t="shared" si="2"/>
        <v>26822.952437602646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-1796.7215941835213</v>
      </c>
      <c r="AI11">
        <f t="shared" si="6"/>
        <v>-1819.4895958906313</v>
      </c>
      <c r="AJ11">
        <f t="shared" si="7"/>
        <v>-1281.8660635802808</v>
      </c>
      <c r="AK11">
        <f t="shared" si="22"/>
        <v>61.298607297653668</v>
      </c>
      <c r="AL11">
        <f t="shared" si="8"/>
        <v>-3040.0570521732584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-1004.9219053519787</v>
      </c>
      <c r="AR11">
        <f t="shared" si="9"/>
        <v>-1017.656245346909</v>
      </c>
      <c r="AS11">
        <f t="shared" si="9"/>
        <v>-716.95876043862984</v>
      </c>
      <c r="AT11">
        <f t="shared" si="9"/>
        <v>34.284840478568228</v>
      </c>
      <c r="AU11">
        <f t="shared" si="9"/>
        <v>-1700.3301653069707</v>
      </c>
      <c r="AW11">
        <v>8</v>
      </c>
      <c r="AX11">
        <f>IF(Z11&gt;0, (R11*SUMPRODUCT(K11:$K$98, X11:$X$98)-K11*$AZ$3)/Z11, 0)</f>
        <v>29452.466648869697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1000000</v>
      </c>
      <c r="S12">
        <f t="shared" si="1"/>
        <v>31114.453734407838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26822.952437602646</v>
      </c>
      <c r="AC12">
        <f t="shared" si="2"/>
        <v>27994.563886388758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-1884.2679819195375</v>
      </c>
      <c r="AI12">
        <f t="shared" si="6"/>
        <v>-1906.7611969100285</v>
      </c>
      <c r="AJ12">
        <f t="shared" si="7"/>
        <v>-1171.6114487861123</v>
      </c>
      <c r="AK12">
        <f t="shared" si="22"/>
        <v>61.692790606486085</v>
      </c>
      <c r="AL12">
        <f t="shared" si="8"/>
        <v>-3016.6798550896547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-1001.5084634834481</v>
      </c>
      <c r="AR12">
        <f t="shared" si="9"/>
        <v>-1013.4638463695812</v>
      </c>
      <c r="AS12">
        <f t="shared" si="9"/>
        <v>-622.72394008311596</v>
      </c>
      <c r="AT12">
        <f t="shared" si="9"/>
        <v>32.790374045079098</v>
      </c>
      <c r="AU12">
        <f t="shared" si="9"/>
        <v>-1603.397412407618</v>
      </c>
      <c r="AW12">
        <v>9</v>
      </c>
      <c r="AX12">
        <f>IF(Z12&gt;0, (R12*SUMPRODUCT(K12:$K$98, X12:$X$98)-K12*$AZ$3)/Z12, 0)</f>
        <v>31114.453734407838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1000000</v>
      </c>
      <c r="S13">
        <f t="shared" si="1"/>
        <v>32686.379806070647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27994.563886388758</v>
      </c>
      <c r="AC13">
        <f t="shared" si="2"/>
        <v>29050.135707298155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-1977.7753101264898</v>
      </c>
      <c r="AI13">
        <f t="shared" si="6"/>
        <v>-1999.9941485843226</v>
      </c>
      <c r="AJ13">
        <f t="shared" si="7"/>
        <v>-1055.5718209093975</v>
      </c>
      <c r="AK13">
        <f t="shared" si="22"/>
        <v>55.989127772777515</v>
      </c>
      <c r="AL13">
        <f t="shared" si="8"/>
        <v>-2999.5768417209429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-999.24772098296</v>
      </c>
      <c r="AR13">
        <f t="shared" si="9"/>
        <v>-1010.4735278671899</v>
      </c>
      <c r="AS13">
        <f t="shared" si="9"/>
        <v>-533.31525122036726</v>
      </c>
      <c r="AT13">
        <f t="shared" si="9"/>
        <v>28.287848493362755</v>
      </c>
      <c r="AU13">
        <f t="shared" si="9"/>
        <v>-1515.5009305941946</v>
      </c>
      <c r="AW13">
        <v>10</v>
      </c>
      <c r="AX13">
        <f>IF(Z13&gt;0, (R13*SUMPRODUCT(K13:$K$98, X13:$X$98)-K13*$AZ$3)/Z13, 0)</f>
        <v>32686.379806070647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1000000</v>
      </c>
      <c r="S14">
        <f t="shared" si="1"/>
        <v>34175.857855041519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29050.135707298155</v>
      </c>
      <c r="AC14">
        <f t="shared" si="2"/>
        <v>29999.137118417486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-2078.6114428859501</v>
      </c>
      <c r="AI14">
        <f t="shared" si="6"/>
        <v>-2100.5561276731323</v>
      </c>
      <c r="AJ14">
        <f t="shared" si="7"/>
        <v>-949.00141111933044</v>
      </c>
      <c r="AK14">
        <f t="shared" si="22"/>
        <v>52.290244273136679</v>
      </c>
      <c r="AL14">
        <f t="shared" si="8"/>
        <v>-2997.2672945193262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-998.47308560546765</v>
      </c>
      <c r="AR14">
        <f t="shared" si="9"/>
        <v>-1009.0143424657088</v>
      </c>
      <c r="AS14">
        <f t="shared" si="9"/>
        <v>-455.85834257155653</v>
      </c>
      <c r="AT14">
        <f t="shared" si="9"/>
        <v>25.117922700345257</v>
      </c>
      <c r="AU14">
        <f t="shared" si="9"/>
        <v>-1439.7547623369201</v>
      </c>
      <c r="AW14">
        <v>11</v>
      </c>
      <c r="AX14">
        <f>IF(Z14&gt;0, (R14*SUMPRODUCT(K14:$K$98, X14:$X$98)-K14*$AZ$3)/Z14, 0)</f>
        <v>34175.857855041519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1000000</v>
      </c>
      <c r="S15">
        <f t="shared" si="1"/>
        <v>35683.05655429684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29999.137118417486</v>
      </c>
      <c r="AC15">
        <f t="shared" si="2"/>
        <v>30930.987913322962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-2183.8893850760332</v>
      </c>
      <c r="AI15">
        <f t="shared" si="6"/>
        <v>-2205.5600257807168</v>
      </c>
      <c r="AJ15">
        <f t="shared" si="7"/>
        <v>-931.8507949054765</v>
      </c>
      <c r="AK15">
        <f t="shared" si="22"/>
        <v>122.9964621855117</v>
      </c>
      <c r="AL15">
        <f t="shared" si="8"/>
        <v>-3014.4143585006818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-995.20345025797724</v>
      </c>
      <c r="AR15">
        <f t="shared" si="9"/>
        <v>-1005.078811412247</v>
      </c>
      <c r="AS15">
        <f t="shared" si="9"/>
        <v>-424.64656523035467</v>
      </c>
      <c r="AT15">
        <f t="shared" si="9"/>
        <v>56.04977265470999</v>
      </c>
      <c r="AU15">
        <f t="shared" si="9"/>
        <v>-1373.6756039878917</v>
      </c>
      <c r="AW15">
        <v>12</v>
      </c>
      <c r="AX15">
        <f>IF(Z15&gt;0, (R15*SUMPRODUCT(K15:$K$98, X15:$X$98)-K15*$AZ$3)/Z15, 0)</f>
        <v>35683.05655429684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1000000</v>
      </c>
      <c r="S16">
        <f t="shared" si="1"/>
        <v>37229.841598037572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30930.987913322962</v>
      </c>
      <c r="AC16">
        <f t="shared" si="2"/>
        <v>31863.100582815336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-2308.9660262795187</v>
      </c>
      <c r="AI16">
        <f t="shared" si="6"/>
        <v>-2330.3622364264984</v>
      </c>
      <c r="AJ16">
        <f t="shared" si="7"/>
        <v>-932.11266949237324</v>
      </c>
      <c r="AK16">
        <f t="shared" si="22"/>
        <v>219.61001418459304</v>
      </c>
      <c r="AL16">
        <f t="shared" si="8"/>
        <v>-3042.8648917342784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-995.36577930988835</v>
      </c>
      <c r="AR16">
        <f t="shared" si="9"/>
        <v>-1004.5894123754397</v>
      </c>
      <c r="AS16">
        <f t="shared" si="9"/>
        <v>-401.82187313031505</v>
      </c>
      <c r="AT16">
        <f t="shared" si="9"/>
        <v>94.67107372962306</v>
      </c>
      <c r="AU16">
        <f t="shared" si="9"/>
        <v>-1311.7402117761317</v>
      </c>
      <c r="AW16">
        <v>13</v>
      </c>
      <c r="AX16">
        <f>IF(Z16&gt;0, (R16*SUMPRODUCT(K16:$K$98, X16:$X$98)-K16*$AZ$3)/Z16, 0)</f>
        <v>37229.841598037572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1000000</v>
      </c>
      <c r="S17">
        <f t="shared" si="1"/>
        <v>38932.971860337406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31863.100582815336</v>
      </c>
      <c r="AC17">
        <f t="shared" si="2"/>
        <v>32892.047216891653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-2452.0981144717234</v>
      </c>
      <c r="AI17">
        <f t="shared" si="6"/>
        <v>-2473.2190600643717</v>
      </c>
      <c r="AJ17">
        <f t="shared" si="7"/>
        <v>-1028.9466340763174</v>
      </c>
      <c r="AK17">
        <f t="shared" si="22"/>
        <v>439.71078804285162</v>
      </c>
      <c r="AL17">
        <f t="shared" si="8"/>
        <v>-3062.4549060978375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-993.67192649655931</v>
      </c>
      <c r="AR17">
        <f t="shared" si="9"/>
        <v>-1002.2308379742908</v>
      </c>
      <c r="AS17">
        <f t="shared" si="9"/>
        <v>-416.96348857763246</v>
      </c>
      <c r="AT17">
        <f t="shared" si="9"/>
        <v>178.18547442176546</v>
      </c>
      <c r="AU17">
        <f t="shared" si="9"/>
        <v>-1241.0088521301577</v>
      </c>
      <c r="AW17">
        <v>14</v>
      </c>
      <c r="AX17">
        <f>IF(Z17&gt;0, (R17*SUMPRODUCT(K17:$K$98, X17:$X$98)-K17*$AZ$3)/Z17, 0)</f>
        <v>38932.971860337406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1000000</v>
      </c>
      <c r="S18">
        <f t="shared" si="1"/>
        <v>40857.244369233718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32892.047216891653</v>
      </c>
      <c r="AC18">
        <f t="shared" si="2"/>
        <v>34018.381714423012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-3773.7798847394824</v>
      </c>
      <c r="AI18">
        <f t="shared" si="6"/>
        <v>-3794.5952763790856</v>
      </c>
      <c r="AJ18">
        <f t="shared" si="7"/>
        <v>-1126.3344975313594</v>
      </c>
      <c r="AK18">
        <f t="shared" si="22"/>
        <v>710.46821988485976</v>
      </c>
      <c r="AL18">
        <f t="shared" si="8"/>
        <v>-4210.4615540255854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-1427.0823573580817</v>
      </c>
      <c r="AR18">
        <f t="shared" si="9"/>
        <v>-1434.9538493575221</v>
      </c>
      <c r="AS18">
        <f t="shared" si="9"/>
        <v>-425.93159617250581</v>
      </c>
      <c r="AT18">
        <f t="shared" si="9"/>
        <v>268.66873347894762</v>
      </c>
      <c r="AU18">
        <f t="shared" si="9"/>
        <v>-1592.2167120510805</v>
      </c>
      <c r="AW18">
        <v>15</v>
      </c>
      <c r="AX18">
        <f>IF(Z18&gt;0, (R18*SUMPRODUCT(K18:$K$98, X18:$X$98)-K18*$AZ$3)/Z18, 0)</f>
        <v>40857.244369233718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1000000</v>
      </c>
      <c r="S19">
        <f t="shared" si="1"/>
        <v>42226.146036100246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34018.381714423012</v>
      </c>
      <c r="AC19">
        <f t="shared" si="2"/>
        <v>34587.692851251173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-5183.4313411650292</v>
      </c>
      <c r="AI19">
        <f t="shared" si="6"/>
        <v>-5203.9089931047074</v>
      </c>
      <c r="AJ19">
        <f t="shared" si="7"/>
        <v>-569.31113682816067</v>
      </c>
      <c r="AK19">
        <f t="shared" si="22"/>
        <v>758.60991223163319</v>
      </c>
      <c r="AL19">
        <f t="shared" si="8"/>
        <v>-5014.6102177012344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-1827.988739762586</v>
      </c>
      <c r="AR19">
        <f t="shared" si="9"/>
        <v>-1835.2103878753389</v>
      </c>
      <c r="AS19">
        <f t="shared" si="9"/>
        <v>-200.77324826866672</v>
      </c>
      <c r="AT19">
        <f t="shared" si="9"/>
        <v>267.53134866835666</v>
      </c>
      <c r="AU19">
        <f t="shared" si="9"/>
        <v>-1768.452287475649</v>
      </c>
      <c r="AW19">
        <v>16</v>
      </c>
      <c r="AX19">
        <f>IF(Z19&gt;0, (R19*SUMPRODUCT(K19:$K$98, X19:$X$98)-K19*$AZ$3)/Z19, 0)</f>
        <v>42226.146036100246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1000000</v>
      </c>
      <c r="S20">
        <f t="shared" si="1"/>
        <v>42500.500208951096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34587.692851251173</v>
      </c>
      <c r="AC20">
        <f t="shared" si="2"/>
        <v>34181.847778611555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-6645.711495819125</v>
      </c>
      <c r="AI20">
        <f t="shared" si="6"/>
        <v>-6665.8182284520108</v>
      </c>
      <c r="AJ20">
        <f t="shared" si="7"/>
        <v>405.84507263961859</v>
      </c>
      <c r="AK20">
        <f t="shared" si="22"/>
        <v>148.72707926038004</v>
      </c>
      <c r="AL20">
        <f t="shared" si="8"/>
        <v>-6111.2460765520118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-2222.9691879053298</v>
      </c>
      <c r="AR20">
        <f t="shared" si="9"/>
        <v>-2229.6948255049269</v>
      </c>
      <c r="AS20">
        <f t="shared" si="9"/>
        <v>135.75387557955872</v>
      </c>
      <c r="AT20">
        <f t="shared" si="9"/>
        <v>49.748731164597174</v>
      </c>
      <c r="AU20">
        <f t="shared" si="9"/>
        <v>-2044.1922187607709</v>
      </c>
      <c r="AW20">
        <v>17</v>
      </c>
      <c r="AX20">
        <f>IF(Z20&gt;0, (R20*SUMPRODUCT(K20:$K$98, X20:$X$98)-K20*$AZ$3)/Z20, 0)</f>
        <v>42500.500208951096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1000000</v>
      </c>
      <c r="S21">
        <f t="shared" si="1"/>
        <v>42190.299442924246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34181.847778611555</v>
      </c>
      <c r="AC21">
        <f t="shared" si="2"/>
        <v>33243.995879726208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-8273.0703657768081</v>
      </c>
      <c r="AI21">
        <f t="shared" si="6"/>
        <v>-8292.7692043242205</v>
      </c>
      <c r="AJ21">
        <f t="shared" si="7"/>
        <v>937.8518988853466</v>
      </c>
      <c r="AK21">
        <f t="shared" si="22"/>
        <v>54.69095644577849</v>
      </c>
      <c r="AL21">
        <f t="shared" si="8"/>
        <v>-7300.2263489930956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-2631.5286347247043</v>
      </c>
      <c r="AR21">
        <f t="shared" si="9"/>
        <v>-2637.7945137051097</v>
      </c>
      <c r="AS21">
        <f t="shared" si="9"/>
        <v>298.31537965119122</v>
      </c>
      <c r="AT21">
        <f t="shared" si="9"/>
        <v>17.396300476653103</v>
      </c>
      <c r="AU21">
        <f t="shared" si="9"/>
        <v>-2322.0828335772653</v>
      </c>
      <c r="AW21">
        <v>18</v>
      </c>
      <c r="AX21">
        <f>IF(Z21&gt;0, (R21*SUMPRODUCT(K21:$K$98, X21:$X$98)-K21*$AZ$3)/Z21, 0)</f>
        <v>42190.299442924246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1000000</v>
      </c>
      <c r="S22">
        <f t="shared" si="1"/>
        <v>41899.603081909874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33243.995879726208</v>
      </c>
      <c r="AC22">
        <f t="shared" si="2"/>
        <v>32263.523772633085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-10054.211551059354</v>
      </c>
      <c r="AI22">
        <f t="shared" si="6"/>
        <v>-10073.462045932516</v>
      </c>
      <c r="AJ22">
        <f t="shared" si="7"/>
        <v>980.47210709312276</v>
      </c>
      <c r="AK22">
        <f t="shared" si="22"/>
        <v>698.12391347425046</v>
      </c>
      <c r="AL22">
        <f t="shared" si="8"/>
        <v>-8394.8660253651433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-2986.0696270995199</v>
      </c>
      <c r="AR22">
        <f t="shared" si="9"/>
        <v>-2991.7869643323265</v>
      </c>
      <c r="AS22">
        <f t="shared" si="9"/>
        <v>291.19717288031012</v>
      </c>
      <c r="AT22">
        <f t="shared" si="9"/>
        <v>207.340635652098</v>
      </c>
      <c r="AU22">
        <f t="shared" si="9"/>
        <v>-2493.2491557999183</v>
      </c>
      <c r="AW22">
        <v>19</v>
      </c>
      <c r="AX22">
        <f>IF(Z22&gt;0, (R22*SUMPRODUCT(K22:$K$98, X22:$X$98)-K22*$AZ$3)/Z22, 0)</f>
        <v>41899.603081909874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1000000</v>
      </c>
      <c r="S23">
        <f t="shared" si="1"/>
        <v>42336.896348407128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32263.523772633085</v>
      </c>
      <c r="AC23">
        <f t="shared" si="2"/>
        <v>31768.988140953428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-11934.21493329121</v>
      </c>
      <c r="AI23">
        <f t="shared" si="6"/>
        <v>-11952.974567842308</v>
      </c>
      <c r="AJ23">
        <f t="shared" si="7"/>
        <v>494.53563167965694</v>
      </c>
      <c r="AK23">
        <f t="shared" si="22"/>
        <v>2258.4466640843161</v>
      </c>
      <c r="AL23">
        <f t="shared" si="8"/>
        <v>-9199.9922720783343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-3164.6649972965461</v>
      </c>
      <c r="AR23">
        <f t="shared" si="9"/>
        <v>-3169.6395984041833</v>
      </c>
      <c r="AS23">
        <f t="shared" si="9"/>
        <v>131.13888196589917</v>
      </c>
      <c r="AT23">
        <f t="shared" si="9"/>
        <v>598.88540185003421</v>
      </c>
      <c r="AU23">
        <f t="shared" si="9"/>
        <v>-2439.6153145882499</v>
      </c>
      <c r="AW23">
        <v>20</v>
      </c>
      <c r="AX23">
        <f>IF(Z23&gt;0, (R23*SUMPRODUCT(K23:$K$98, X23:$X$98)-K23*$AZ$3)/Z23, 0)</f>
        <v>42336.896348407128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1000000</v>
      </c>
      <c r="S24">
        <f t="shared" si="1"/>
        <v>42294.087936871896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31768.988140953428</v>
      </c>
      <c r="AC24">
        <f t="shared" si="2"/>
        <v>30828.907068138909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-13963.881053644724</v>
      </c>
      <c r="AI24">
        <f t="shared" si="6"/>
        <v>-13982.10399482397</v>
      </c>
      <c r="AJ24">
        <f t="shared" si="7"/>
        <v>940.08107281451885</v>
      </c>
      <c r="AK24">
        <f t="shared" si="22"/>
        <v>2223.8291698667404</v>
      </c>
      <c r="AL24">
        <f t="shared" si="8"/>
        <v>-10818.193752142712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-3306.1458351273996</v>
      </c>
      <c r="AR24">
        <f t="shared" si="9"/>
        <v>-3310.4603735320225</v>
      </c>
      <c r="AS24">
        <f t="shared" si="9"/>
        <v>222.57745619772274</v>
      </c>
      <c r="AT24">
        <f t="shared" si="9"/>
        <v>526.52292867180472</v>
      </c>
      <c r="AU24">
        <f t="shared" si="9"/>
        <v>-2561.3599886624952</v>
      </c>
      <c r="AW24">
        <v>21</v>
      </c>
      <c r="AX24">
        <f>IF(Z24&gt;0, (R24*SUMPRODUCT(K24:$K$98, X24:$X$98)-K24*$AZ$3)/Z24, 0)</f>
        <v>42294.087936871896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1000000</v>
      </c>
      <c r="S25">
        <f t="shared" si="1"/>
        <v>41827.337288901377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30828.907068138909</v>
      </c>
      <c r="AC25">
        <f t="shared" si="2"/>
        <v>29508.996879870472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-16133.003079633543</v>
      </c>
      <c r="AI25">
        <f t="shared" si="6"/>
        <v>-16150.640466324006</v>
      </c>
      <c r="AJ25">
        <f t="shared" si="7"/>
        <v>1319.9101882684372</v>
      </c>
      <c r="AK25">
        <f t="shared" si="22"/>
        <v>2158.023494769724</v>
      </c>
      <c r="AL25">
        <f t="shared" si="8"/>
        <v>-12672.706783285845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-3410.4607818787431</v>
      </c>
      <c r="AR25">
        <f t="shared" si="9"/>
        <v>-3414.1892641275681</v>
      </c>
      <c r="AS25">
        <f t="shared" si="9"/>
        <v>279.02442654179072</v>
      </c>
      <c r="AT25">
        <f t="shared" si="9"/>
        <v>456.19866673032504</v>
      </c>
      <c r="AU25">
        <f t="shared" si="9"/>
        <v>-2678.9661708554522</v>
      </c>
      <c r="AW25">
        <v>22</v>
      </c>
      <c r="AX25">
        <f>IF(Z25&gt;0, (R25*SUMPRODUCT(K25:$K$98, X25:$X$98)-K25*$AZ$3)/Z25, 0)</f>
        <v>41827.337288901377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1000000</v>
      </c>
      <c r="S26">
        <f t="shared" si="1"/>
        <v>40974.125936845965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29508.996879870472</v>
      </c>
      <c r="AC26">
        <f t="shared" si="2"/>
        <v>27871.960782687223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-18207.313443528132</v>
      </c>
      <c r="AI26">
        <f t="shared" si="6"/>
        <v>-18224.319273515601</v>
      </c>
      <c r="AJ26">
        <f t="shared" si="7"/>
        <v>1637.0360971832488</v>
      </c>
      <c r="AK26">
        <f t="shared" si="22"/>
        <v>2065.6297815909334</v>
      </c>
      <c r="AL26">
        <f t="shared" si="8"/>
        <v>-14521.653394741419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-3436.5739140012156</v>
      </c>
      <c r="AR26">
        <f t="shared" si="9"/>
        <v>-3439.7837116411661</v>
      </c>
      <c r="AS26">
        <f t="shared" si="9"/>
        <v>308.98548351503365</v>
      </c>
      <c r="AT26">
        <f t="shared" si="9"/>
        <v>389.88121149321398</v>
      </c>
      <c r="AU26">
        <f t="shared" si="9"/>
        <v>-2740.9170166329186</v>
      </c>
      <c r="AW26">
        <v>23</v>
      </c>
      <c r="AX26">
        <f>IF(Z26&gt;0, (R26*SUMPRODUCT(K26:$K$98, X26:$X$98)-K26*$AZ$3)/Z26, 0)</f>
        <v>40974.125936845965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1000000</v>
      </c>
      <c r="S27">
        <f t="shared" si="1"/>
        <v>39832.800660199508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27871.960782687223</v>
      </c>
      <c r="AC27">
        <f t="shared" si="2"/>
        <v>26018.801765735556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-20230.45642316428</v>
      </c>
      <c r="AI27">
        <f t="shared" si="6"/>
        <v>-20246.786433441295</v>
      </c>
      <c r="AJ27">
        <f t="shared" si="7"/>
        <v>1853.1590169516676</v>
      </c>
      <c r="AK27">
        <f t="shared" si="22"/>
        <v>1951.0372547881059</v>
      </c>
      <c r="AL27">
        <f t="shared" si="8"/>
        <v>-16442.590161701522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-3409.3177441649491</v>
      </c>
      <c r="AR27">
        <f t="shared" si="9"/>
        <v>-3412.0697430638011</v>
      </c>
      <c r="AS27">
        <f t="shared" si="9"/>
        <v>312.30179819464416</v>
      </c>
      <c r="AT27">
        <f t="shared" si="9"/>
        <v>328.79663182782286</v>
      </c>
      <c r="AU27">
        <f t="shared" si="9"/>
        <v>-2770.9713130413343</v>
      </c>
      <c r="AW27">
        <v>24</v>
      </c>
      <c r="AX27">
        <f>IF(Z27&gt;0, (R27*SUMPRODUCT(K27:$K$98, X27:$X$98)-K27*$AZ$3)/Z27, 0)</f>
        <v>39832.800660199508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1000000</v>
      </c>
      <c r="S28">
        <f t="shared" si="1"/>
        <v>38473.409383000326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26018.801765735556</v>
      </c>
      <c r="AC28">
        <f t="shared" si="2"/>
        <v>24023.247322507697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-22256.697486076475</v>
      </c>
      <c r="AI28">
        <f t="shared" si="6"/>
        <v>-22272.307778813571</v>
      </c>
      <c r="AJ28">
        <f t="shared" si="7"/>
        <v>1995.5544432278584</v>
      </c>
      <c r="AK28">
        <f t="shared" si="22"/>
        <v>1821.3161236014892</v>
      </c>
      <c r="AL28">
        <f t="shared" si="8"/>
        <v>-18455.437211984223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-3348.9178782948602</v>
      </c>
      <c r="AR28">
        <f t="shared" si="9"/>
        <v>-3351.2667258031383</v>
      </c>
      <c r="AS28">
        <f t="shared" si="9"/>
        <v>300.26682782642365</v>
      </c>
      <c r="AT28">
        <f t="shared" si="9"/>
        <v>274.0495588876766</v>
      </c>
      <c r="AU28">
        <f t="shared" si="9"/>
        <v>-2776.9503390890382</v>
      </c>
      <c r="AW28">
        <v>25</v>
      </c>
      <c r="AX28">
        <f>IF(Z28&gt;0, (R28*SUMPRODUCT(K28:$K$98, X28:$X$98)-K28*$AZ$3)/Z28, 0)</f>
        <v>38473.409383000326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1000000</v>
      </c>
      <c r="S29">
        <f t="shared" si="1"/>
        <v>36951.75183798073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24023.247322507697</v>
      </c>
      <c r="AC29">
        <f t="shared" si="2"/>
        <v>21936.618105763813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-24511.892330436804</v>
      </c>
      <c r="AI29">
        <f t="shared" si="6"/>
        <v>-24526.733722938265</v>
      </c>
      <c r="AJ29">
        <f t="shared" si="7"/>
        <v>2086.6292167438842</v>
      </c>
      <c r="AK29">
        <f t="shared" si="22"/>
        <v>1681.627312575539</v>
      </c>
      <c r="AL29">
        <f t="shared" si="8"/>
        <v>-20758.477193618841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-3293.0823610828647</v>
      </c>
      <c r="AR29">
        <f t="shared" si="9"/>
        <v>-3295.0762474463336</v>
      </c>
      <c r="AS29">
        <f t="shared" si="9"/>
        <v>280.33094202388696</v>
      </c>
      <c r="AT29">
        <f t="shared" si="9"/>
        <v>225.92042941055973</v>
      </c>
      <c r="AU29">
        <f t="shared" si="9"/>
        <v>-2788.8248760118868</v>
      </c>
      <c r="AW29">
        <v>26</v>
      </c>
      <c r="AX29">
        <f>IF(Z29&gt;0, (R29*SUMPRODUCT(K29:$K$98, X29:$X$98)-K29*$AZ$3)/Z29, 0)</f>
        <v>36951.75183798073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1000000</v>
      </c>
      <c r="S30">
        <f t="shared" si="1"/>
        <v>35233.283546498875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21936.618105763813</v>
      </c>
      <c r="AC30">
        <f t="shared" si="2"/>
        <v>19770.579192494333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-26585.544300285266</v>
      </c>
      <c r="AI30">
        <f t="shared" si="6"/>
        <v>-26599.572640254206</v>
      </c>
      <c r="AJ30">
        <f t="shared" si="7"/>
        <v>2166.03891326948</v>
      </c>
      <c r="AK30">
        <f t="shared" si="22"/>
        <v>1535.5632674034671</v>
      </c>
      <c r="AL30">
        <f t="shared" si="8"/>
        <v>-22897.970459581258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-3188.9909444932941</v>
      </c>
      <c r="AR30">
        <f t="shared" si="9"/>
        <v>-3190.6736728445335</v>
      </c>
      <c r="AS30">
        <f t="shared" si="9"/>
        <v>259.82084104865771</v>
      </c>
      <c r="AT30">
        <f t="shared" si="9"/>
        <v>184.19398524007826</v>
      </c>
      <c r="AU30">
        <f t="shared" si="9"/>
        <v>-2746.6588465557975</v>
      </c>
      <c r="AW30">
        <v>27</v>
      </c>
      <c r="AX30">
        <f>IF(Z30&gt;0, (R30*SUMPRODUCT(K30:$K$98, X30:$X$98)-K30*$AZ$3)/Z30, 0)</f>
        <v>35233.283546498875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1000000</v>
      </c>
      <c r="S31">
        <f t="shared" si="1"/>
        <v>33354.330795924259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19770.579192494333</v>
      </c>
      <c r="AC31">
        <f t="shared" si="2"/>
        <v>17587.877040691554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-28218.113024040864</v>
      </c>
      <c r="AI31">
        <f t="shared" si="6"/>
        <v>-28231.295627784515</v>
      </c>
      <c r="AJ31">
        <f t="shared" si="7"/>
        <v>2182.7021518027796</v>
      </c>
      <c r="AK31">
        <f t="shared" si="22"/>
        <v>1383.9405434746034</v>
      </c>
      <c r="AL31">
        <f t="shared" si="8"/>
        <v>-24664.652932507131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-3022.1615487168624</v>
      </c>
      <c r="AR31">
        <f t="shared" si="9"/>
        <v>-3023.573406345758</v>
      </c>
      <c r="AS31">
        <f t="shared" si="9"/>
        <v>233.76752761107531</v>
      </c>
      <c r="AT31">
        <f t="shared" si="9"/>
        <v>148.22011282738589</v>
      </c>
      <c r="AU31">
        <f t="shared" si="9"/>
        <v>-2641.5857659072972</v>
      </c>
      <c r="AW31">
        <v>28</v>
      </c>
      <c r="AX31">
        <f>IF(Z31&gt;0, (R31*SUMPRODUCT(K31:$K$98, X31:$X$98)-K31*$AZ$3)/Z31, 0)</f>
        <v>33354.330795924259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1000000</v>
      </c>
      <c r="S32">
        <f t="shared" si="1"/>
        <v>31410.801012565764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17587.877040691554</v>
      </c>
      <c r="AC32">
        <f t="shared" si="2"/>
        <v>15464.187628305499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-29710.405503034897</v>
      </c>
      <c r="AI32">
        <f t="shared" si="6"/>
        <v>-29722.713520603535</v>
      </c>
      <c r="AJ32">
        <f t="shared" si="7"/>
        <v>2123.6894123860548</v>
      </c>
      <c r="AK32">
        <f t="shared" si="22"/>
        <v>1231.1513928484089</v>
      </c>
      <c r="AL32">
        <f t="shared" si="8"/>
        <v>-26367.872715369071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-2841.0590715628618</v>
      </c>
      <c r="AR32">
        <f t="shared" si="9"/>
        <v>-2842.2360263830428</v>
      </c>
      <c r="AS32">
        <f t="shared" si="9"/>
        <v>203.07791051943346</v>
      </c>
      <c r="AT32">
        <f t="shared" si="9"/>
        <v>117.7289159773309</v>
      </c>
      <c r="AU32">
        <f t="shared" si="9"/>
        <v>-2521.4291998862786</v>
      </c>
      <c r="AW32">
        <v>29</v>
      </c>
      <c r="AX32">
        <f>IF(Z32&gt;0, (R32*SUMPRODUCT(K32:$K$98, X32:$X$98)-K32*$AZ$3)/Z32, 0)</f>
        <v>31410.801012565764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1000000</v>
      </c>
      <c r="S33">
        <f t="shared" si="1"/>
        <v>29410.114653856421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15464.187628305499</v>
      </c>
      <c r="AC33">
        <f t="shared" si="2"/>
        <v>13425.335821323724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-30910.468063317265</v>
      </c>
      <c r="AI33">
        <f t="shared" si="6"/>
        <v>-30921.880239008631</v>
      </c>
      <c r="AJ33">
        <f t="shared" si="7"/>
        <v>2038.8518069817746</v>
      </c>
      <c r="AK33">
        <f t="shared" si="22"/>
        <v>1082.493133981385</v>
      </c>
      <c r="AL33">
        <f t="shared" si="8"/>
        <v>-27800.53529804547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-2639.1206395616368</v>
      </c>
      <c r="AR33">
        <f t="shared" si="9"/>
        <v>-2640.095005538486</v>
      </c>
      <c r="AS33">
        <f t="shared" si="9"/>
        <v>174.0761697231861</v>
      </c>
      <c r="AT33">
        <f t="shared" si="9"/>
        <v>92.422734143723687</v>
      </c>
      <c r="AU33">
        <f t="shared" si="9"/>
        <v>-2373.5961016715764</v>
      </c>
      <c r="AW33">
        <v>30</v>
      </c>
      <c r="AX33">
        <f>IF(Z33&gt;0, (R33*SUMPRODUCT(K33:$K$98, X33:$X$98)-K33*$AZ$3)/Z33, 0)</f>
        <v>29410.114653856421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1000000</v>
      </c>
      <c r="S34">
        <f t="shared" si="1"/>
        <v>27387.626490862698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13425.335821323724</v>
      </c>
      <c r="AC34">
        <f t="shared" si="2"/>
        <v>11502.4716679952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-31934.259856914614</v>
      </c>
      <c r="AI34">
        <f t="shared" si="6"/>
        <v>-31944.759554352644</v>
      </c>
      <c r="AJ34">
        <f t="shared" si="7"/>
        <v>1922.8641533285245</v>
      </c>
      <c r="AK34">
        <f t="shared" si="22"/>
        <v>939.77350749266077</v>
      </c>
      <c r="AL34">
        <f t="shared" si="8"/>
        <v>-29082.121893531461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-2434.4031089146461</v>
      </c>
      <c r="AR34">
        <f t="shared" si="9"/>
        <v>-2435.2035187628881</v>
      </c>
      <c r="AS34">
        <f t="shared" si="9"/>
        <v>146.583214825</v>
      </c>
      <c r="AT34">
        <f t="shared" si="9"/>
        <v>71.640537734911305</v>
      </c>
      <c r="AU34">
        <f t="shared" ref="AU34:AU89" si="23">AL34*$K34</f>
        <v>-2216.9797662029773</v>
      </c>
      <c r="AW34">
        <v>31</v>
      </c>
      <c r="AX34">
        <f>IF(Z34&gt;0, (R34*SUMPRODUCT(K34:$K$98, X34:$X$98)-K34*$AZ$3)/Z34, 0)</f>
        <v>27387.626490862698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1000000</v>
      </c>
      <c r="S35">
        <f t="shared" si="1"/>
        <v>25350.583933029895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11502.4716679952</v>
      </c>
      <c r="AC35">
        <f t="shared" si="2"/>
        <v>9707.58327893155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-32854.698170609809</v>
      </c>
      <c r="AI35">
        <f t="shared" ref="AI35:AI66" si="25">SUM(AE35:AH35)</f>
        <v>-32864.271503619195</v>
      </c>
      <c r="AJ35">
        <f t="shared" si="7"/>
        <v>1794.8883890636498</v>
      </c>
      <c r="AK35">
        <f t="shared" si="22"/>
        <v>805.17301675966405</v>
      </c>
      <c r="AL35">
        <f t="shared" ref="AL35:AL89" si="26">SUM(AI35:AK35)</f>
        <v>-30264.21009779588</v>
      </c>
      <c r="AN35">
        <f t="shared" ref="AN35:AT66" si="27">AE35*$K35</f>
        <v>0</v>
      </c>
      <c r="AO35">
        <f t="shared" si="27"/>
        <v>0</v>
      </c>
      <c r="AP35">
        <f t="shared" si="27"/>
        <v>-0.65159956023571375</v>
      </c>
      <c r="AQ35">
        <f t="shared" si="27"/>
        <v>-2236.2229391432411</v>
      </c>
      <c r="AR35">
        <f t="shared" si="27"/>
        <v>-2236.8745387034769</v>
      </c>
      <c r="AS35">
        <f t="shared" si="27"/>
        <v>122.16732498904869</v>
      </c>
      <c r="AT35">
        <f t="shared" si="27"/>
        <v>54.803314908179736</v>
      </c>
      <c r="AU35">
        <f t="shared" si="23"/>
        <v>-2059.9038988062484</v>
      </c>
      <c r="AW35">
        <v>32</v>
      </c>
      <c r="AX35">
        <f>IF(Z35&gt;0, (R35*SUMPRODUCT(K35:$K$98, X35:$X$98)-K35*$AZ$3)/Z35, 0)</f>
        <v>25350.583933029895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1000000</v>
      </c>
      <c r="S36">
        <f t="shared" si="1"/>
        <v>23259.857351201223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9707.58327893155</v>
      </c>
      <c r="AC36">
        <f t="shared" si="2"/>
        <v>8042.3556253695506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-33342.811428529363</v>
      </c>
      <c r="AI36">
        <f t="shared" si="25"/>
        <v>-33351.455457922944</v>
      </c>
      <c r="AJ36">
        <f t="shared" si="7"/>
        <v>1665.2276535619994</v>
      </c>
      <c r="AK36">
        <f t="shared" si="22"/>
        <v>679.53082952520856</v>
      </c>
      <c r="AL36">
        <f t="shared" si="26"/>
        <v>-31006.696974835737</v>
      </c>
      <c r="AN36">
        <f t="shared" si="27"/>
        <v>0</v>
      </c>
      <c r="AO36">
        <f t="shared" si="27"/>
        <v>0</v>
      </c>
      <c r="AP36">
        <f t="shared" si="27"/>
        <v>-0.52531019406407142</v>
      </c>
      <c r="AQ36">
        <f t="shared" si="27"/>
        <v>-2026.2909743427344</v>
      </c>
      <c r="AR36">
        <f t="shared" si="27"/>
        <v>-2026.8162845367985</v>
      </c>
      <c r="AS36">
        <f t="shared" si="27"/>
        <v>101.19829792611569</v>
      </c>
      <c r="AT36">
        <f t="shared" si="27"/>
        <v>41.296073356202072</v>
      </c>
      <c r="AU36">
        <f t="shared" si="23"/>
        <v>-1884.3219132544809</v>
      </c>
      <c r="AW36">
        <v>33</v>
      </c>
      <c r="AX36">
        <f>IF(Z36&gt;0, (R36*SUMPRODUCT(K36:$K$98, X36:$X$98)-K36*$AZ$3)/Z36, 0)</f>
        <v>23259.857351201223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1000000</v>
      </c>
      <c r="S37">
        <f t="shared" si="1"/>
        <v>21122.841039203096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8042.3556253695506</v>
      </c>
      <c r="AC37">
        <f t="shared" si="2"/>
        <v>6525.8818702957842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-33354.504615163867</v>
      </c>
      <c r="AI37">
        <f t="shared" si="25"/>
        <v>-33362.22834164813</v>
      </c>
      <c r="AJ37">
        <f t="shared" si="7"/>
        <v>1516.4737550737664</v>
      </c>
      <c r="AK37">
        <f t="shared" si="22"/>
        <v>562.96489377586863</v>
      </c>
      <c r="AL37">
        <f t="shared" si="26"/>
        <v>-31282.789692798495</v>
      </c>
      <c r="AN37">
        <f t="shared" si="27"/>
        <v>0</v>
      </c>
      <c r="AO37">
        <f t="shared" si="27"/>
        <v>0</v>
      </c>
      <c r="AP37">
        <f t="shared" si="27"/>
        <v>-0.41909111827445861</v>
      </c>
      <c r="AQ37">
        <f t="shared" si="27"/>
        <v>-1809.8228448584657</v>
      </c>
      <c r="AR37">
        <f t="shared" si="27"/>
        <v>-1810.24193597674</v>
      </c>
      <c r="AS37">
        <f t="shared" si="27"/>
        <v>82.284203504945992</v>
      </c>
      <c r="AT37">
        <f t="shared" si="27"/>
        <v>30.546600447655337</v>
      </c>
      <c r="AU37">
        <f t="shared" si="23"/>
        <v>-1697.4111320241389</v>
      </c>
      <c r="AW37">
        <v>34</v>
      </c>
      <c r="AX37">
        <f>IF(Z37&gt;0, (R37*SUMPRODUCT(K37:$K$98, X37:$X$98)-K37*$AZ$3)/Z37, 0)</f>
        <v>21122.841039203096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1000000</v>
      </c>
      <c r="S38">
        <f t="shared" si="1"/>
        <v>18957.096457700041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6525.8818702957842</v>
      </c>
      <c r="AC38">
        <f t="shared" si="2"/>
        <v>5171.25297121318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-33072.384159634348</v>
      </c>
      <c r="AI38">
        <f t="shared" si="25"/>
        <v>-33079.203839249778</v>
      </c>
      <c r="AJ38">
        <f t="shared" si="7"/>
        <v>1354.6288990826042</v>
      </c>
      <c r="AK38">
        <f t="shared" si="22"/>
        <v>456.81173092070492</v>
      </c>
      <c r="AL38">
        <f t="shared" si="26"/>
        <v>-31267.76320924647</v>
      </c>
      <c r="AN38">
        <f t="shared" si="27"/>
        <v>0</v>
      </c>
      <c r="AO38">
        <f t="shared" si="27"/>
        <v>0</v>
      </c>
      <c r="AP38">
        <f t="shared" si="27"/>
        <v>-0.33039047673046495</v>
      </c>
      <c r="AQ38">
        <f t="shared" si="27"/>
        <v>-1602.2454697711876</v>
      </c>
      <c r="AR38">
        <f t="shared" si="27"/>
        <v>-1602.5758602479179</v>
      </c>
      <c r="AS38">
        <f t="shared" si="27"/>
        <v>65.627201422790634</v>
      </c>
      <c r="AT38">
        <f t="shared" si="27"/>
        <v>22.130987680633137</v>
      </c>
      <c r="AU38">
        <f t="shared" si="23"/>
        <v>-1514.8176711444944</v>
      </c>
      <c r="AW38">
        <v>35</v>
      </c>
      <c r="AX38">
        <f>IF(Z38&gt;0, (R38*SUMPRODUCT(K38:$K$98, X38:$X$98)-K38*$AZ$3)/Z38, 0)</f>
        <v>18957.096457700041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1000000</v>
      </c>
      <c r="S39">
        <f t="shared" si="1"/>
        <v>16731.391711538257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5171.25297121318</v>
      </c>
      <c r="AC39">
        <f t="shared" si="2"/>
        <v>3975.4306673132969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-32456.205040823937</v>
      </c>
      <c r="AI39">
        <f t="shared" si="25"/>
        <v>-32462.145118517194</v>
      </c>
      <c r="AJ39">
        <f t="shared" si="7"/>
        <v>1195.8223038998831</v>
      </c>
      <c r="AK39">
        <f t="shared" si="22"/>
        <v>361.98770798492262</v>
      </c>
      <c r="AL39">
        <f t="shared" si="26"/>
        <v>-30904.335106632388</v>
      </c>
      <c r="AN39">
        <f t="shared" si="27"/>
        <v>0</v>
      </c>
      <c r="AO39">
        <f t="shared" si="27"/>
        <v>0</v>
      </c>
      <c r="AP39">
        <f t="shared" si="27"/>
        <v>-0.2569435091268521</v>
      </c>
      <c r="AQ39">
        <f t="shared" si="27"/>
        <v>-1403.9229193244973</v>
      </c>
      <c r="AR39">
        <f t="shared" si="27"/>
        <v>-1404.1798628336244</v>
      </c>
      <c r="AS39">
        <f t="shared" si="27"/>
        <v>51.72639061691887</v>
      </c>
      <c r="AT39">
        <f t="shared" si="27"/>
        <v>15.658110340212312</v>
      </c>
      <c r="AU39">
        <f t="shared" si="23"/>
        <v>-1336.7953618764932</v>
      </c>
      <c r="AW39">
        <v>36</v>
      </c>
      <c r="AX39">
        <f>IF(Z39&gt;0, (R39*SUMPRODUCT(K39:$K$98, X39:$X$98)-K39*$AZ$3)/Z39, 0)</f>
        <v>16731.391711538257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1000000</v>
      </c>
      <c r="S40">
        <f t="shared" si="1"/>
        <v>14404.558565814166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3975.4306673132969</v>
      </c>
      <c r="AC40">
        <f t="shared" si="2"/>
        <v>2934.3855746596087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-31514.789236936507</v>
      </c>
      <c r="AI40">
        <f t="shared" si="25"/>
        <v>-31519.882044121907</v>
      </c>
      <c r="AJ40">
        <f t="shared" si="7"/>
        <v>1041.0450926536882</v>
      </c>
      <c r="AK40">
        <f t="shared" si="22"/>
        <v>278.2801467119308</v>
      </c>
      <c r="AL40">
        <f t="shared" si="26"/>
        <v>-30200.556804756288</v>
      </c>
      <c r="AN40">
        <f t="shared" si="27"/>
        <v>0</v>
      </c>
      <c r="AO40">
        <f t="shared" si="27"/>
        <v>0</v>
      </c>
      <c r="AP40">
        <f t="shared" si="27"/>
        <v>-0.1966911126384977</v>
      </c>
      <c r="AQ40">
        <f t="shared" si="27"/>
        <v>-1217.1438528737888</v>
      </c>
      <c r="AR40">
        <f t="shared" si="27"/>
        <v>-1217.3405439864273</v>
      </c>
      <c r="AS40">
        <f t="shared" si="27"/>
        <v>40.206571764178904</v>
      </c>
      <c r="AT40">
        <f t="shared" si="27"/>
        <v>10.747556247346418</v>
      </c>
      <c r="AU40">
        <f t="shared" si="23"/>
        <v>-1166.3864159749019</v>
      </c>
      <c r="AW40">
        <v>37</v>
      </c>
      <c r="AX40">
        <f>IF(Z40&gt;0, (R40*SUMPRODUCT(K40:$K$98, X40:$X$98)-K40*$AZ$3)/Z40, 0)</f>
        <v>14404.558565814166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1000000</v>
      </c>
      <c r="S41">
        <f t="shared" si="1"/>
        <v>11906.049185771595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2934.3855746596087</v>
      </c>
      <c r="AC41">
        <f t="shared" si="2"/>
        <v>2041.239781313328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-30229.561599695837</v>
      </c>
      <c r="AI41">
        <f t="shared" si="25"/>
        <v>-30233.84773976939</v>
      </c>
      <c r="AJ41">
        <f t="shared" si="7"/>
        <v>893.1457933462807</v>
      </c>
      <c r="AK41">
        <f t="shared" si="22"/>
        <v>205.40699022617264</v>
      </c>
      <c r="AL41">
        <f t="shared" si="26"/>
        <v>-29135.294956196936</v>
      </c>
      <c r="AN41">
        <f t="shared" si="27"/>
        <v>0</v>
      </c>
      <c r="AO41">
        <f t="shared" si="27"/>
        <v>0</v>
      </c>
      <c r="AP41">
        <f t="shared" si="27"/>
        <v>-0.14780047857224876</v>
      </c>
      <c r="AQ41">
        <f t="shared" si="27"/>
        <v>-1042.4166253997896</v>
      </c>
      <c r="AR41">
        <f t="shared" si="27"/>
        <v>-1042.5644258783618</v>
      </c>
      <c r="AS41">
        <f t="shared" si="27"/>
        <v>30.798661132400134</v>
      </c>
      <c r="AT41">
        <f t="shared" si="27"/>
        <v>7.0831216284409786</v>
      </c>
      <c r="AU41">
        <f t="shared" si="23"/>
        <v>-1004.6826431175207</v>
      </c>
      <c r="AW41">
        <v>38</v>
      </c>
      <c r="AX41">
        <f>IF(Z41&gt;0, (R41*SUMPRODUCT(K41:$K$98, X41:$X$98)-K41*$AZ$3)/Z41, 0)</f>
        <v>11906.049185771595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1000000</v>
      </c>
      <c r="S42">
        <f t="shared" si="1"/>
        <v>9124.180113334427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2041.239781313328</v>
      </c>
      <c r="AC42">
        <f t="shared" si="2"/>
        <v>1288.1071376345262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-28556.036203091</v>
      </c>
      <c r="AI42">
        <f t="shared" si="25"/>
        <v>-28559.56558085874</v>
      </c>
      <c r="AJ42">
        <f t="shared" si="7"/>
        <v>753.13264367880174</v>
      </c>
      <c r="AK42">
        <f t="shared" si="22"/>
        <v>142.88678469193297</v>
      </c>
      <c r="AL42">
        <f t="shared" si="26"/>
        <v>-27663.546152488005</v>
      </c>
      <c r="AN42">
        <f t="shared" si="27"/>
        <v>0</v>
      </c>
      <c r="AO42">
        <f t="shared" si="27"/>
        <v>0</v>
      </c>
      <c r="AP42">
        <f t="shared" si="27"/>
        <v>-0.10866497973337015</v>
      </c>
      <c r="AQ42">
        <f t="shared" si="27"/>
        <v>-879.20344589827437</v>
      </c>
      <c r="AR42">
        <f t="shared" si="27"/>
        <v>-879.31211087800773</v>
      </c>
      <c r="AS42">
        <f t="shared" si="27"/>
        <v>23.187980671813467</v>
      </c>
      <c r="AT42">
        <f t="shared" si="27"/>
        <v>4.3992994189044357</v>
      </c>
      <c r="AU42">
        <f t="shared" si="23"/>
        <v>-851.72483078728976</v>
      </c>
      <c r="AW42">
        <v>39</v>
      </c>
      <c r="AX42">
        <f>IF(Z42&gt;0, (R42*SUMPRODUCT(K42:$K$98, X42:$X$98)-K42*$AZ$3)/Z42, 0)</f>
        <v>9124.180113334427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1000000</v>
      </c>
      <c r="S43">
        <f t="shared" si="1"/>
        <v>5894.2449734911825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1288.1071376345262</v>
      </c>
      <c r="AC43">
        <f t="shared" si="2"/>
        <v>667.19296112999245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-26569.394280312994</v>
      </c>
      <c r="AI43">
        <f t="shared" si="25"/>
        <v>-26572.224129446051</v>
      </c>
      <c r="AJ43">
        <f t="shared" si="7"/>
        <v>620.91417650453377</v>
      </c>
      <c r="AK43">
        <f t="shared" si="22"/>
        <v>90.167499634416842</v>
      </c>
      <c r="AL43">
        <f t="shared" si="26"/>
        <v>-25861.1424533071</v>
      </c>
      <c r="AN43">
        <f t="shared" si="27"/>
        <v>0</v>
      </c>
      <c r="AO43">
        <f t="shared" si="27"/>
        <v>0</v>
      </c>
      <c r="AP43">
        <f t="shared" si="27"/>
        <v>-7.7792318942022695E-2</v>
      </c>
      <c r="AQ43">
        <f t="shared" si="27"/>
        <v>-730.39045432039404</v>
      </c>
      <c r="AR43">
        <f t="shared" si="27"/>
        <v>-730.46824663933603</v>
      </c>
      <c r="AS43">
        <f t="shared" si="27"/>
        <v>17.068879428958411</v>
      </c>
      <c r="AT43">
        <f t="shared" si="27"/>
        <v>2.4786971177477612</v>
      </c>
      <c r="AU43">
        <f t="shared" si="23"/>
        <v>-710.92067009262985</v>
      </c>
      <c r="AW43">
        <v>40</v>
      </c>
      <c r="AX43">
        <f>IF(Z43&gt;0, (R43*SUMPRODUCT(K43:$K$98, X43:$X$98)-K43*$AZ$3)/Z43, 0)</f>
        <v>5894.2449734911825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1000000</v>
      </c>
      <c r="S44">
        <f t="shared" si="1"/>
        <v>1903.9145951642079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667.19296112999245</v>
      </c>
      <c r="AC44">
        <f t="shared" si="2"/>
        <v>167.41792591115291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-24128.498431802745</v>
      </c>
      <c r="AI44">
        <f t="shared" si="25"/>
        <v>-24130.696769983675</v>
      </c>
      <c r="AJ44">
        <f t="shared" si="7"/>
        <v>499.77503521883955</v>
      </c>
      <c r="AK44">
        <f t="shared" si="22"/>
        <v>46.703507279099476</v>
      </c>
      <c r="AL44">
        <f t="shared" si="26"/>
        <v>-23584.218227485737</v>
      </c>
      <c r="AN44">
        <f t="shared" si="27"/>
        <v>0</v>
      </c>
      <c r="AO44">
        <f t="shared" si="27"/>
        <v>0</v>
      </c>
      <c r="AP44">
        <f t="shared" si="27"/>
        <v>-5.3957263416481986E-2</v>
      </c>
      <c r="AQ44">
        <f t="shared" si="27"/>
        <v>-592.22359736223711</v>
      </c>
      <c r="AR44">
        <f t="shared" si="27"/>
        <v>-592.27755462565358</v>
      </c>
      <c r="AS44">
        <f t="shared" si="27"/>
        <v>12.266762893086755</v>
      </c>
      <c r="AT44">
        <f t="shared" si="27"/>
        <v>1.1463174622506005</v>
      </c>
      <c r="AU44">
        <f t="shared" si="23"/>
        <v>-578.86447427031624</v>
      </c>
      <c r="AW44">
        <v>41</v>
      </c>
      <c r="AX44">
        <f>IF(Z44&gt;0, (R44*SUMPRODUCT(K44:$K$98, X44:$X$98)-K44*$AZ$3)/Z44, 0)</f>
        <v>1903.9145951642079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1000000</v>
      </c>
      <c r="S45">
        <f t="shared" si="1"/>
        <v>-3327.2474561717127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167.41792591115291</v>
      </c>
      <c r="AC45">
        <f t="shared" si="2"/>
        <v>-218.89904725326892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-21264.361140171324</v>
      </c>
      <c r="AI45">
        <f t="shared" si="25"/>
        <v>-21266.005885941941</v>
      </c>
      <c r="AJ45">
        <f t="shared" si="7"/>
        <v>386.31697316442182</v>
      </c>
      <c r="AK45">
        <f t="shared" si="22"/>
        <v>11.719254813780704</v>
      </c>
      <c r="AL45">
        <f t="shared" si="26"/>
        <v>-20867.969657963738</v>
      </c>
      <c r="AN45">
        <f t="shared" si="27"/>
        <v>0</v>
      </c>
      <c r="AO45">
        <f t="shared" si="27"/>
        <v>0</v>
      </c>
      <c r="AP45">
        <f t="shared" si="27"/>
        <v>-3.6044264500785662E-2</v>
      </c>
      <c r="AQ45">
        <f t="shared" si="27"/>
        <v>-466.00409076561499</v>
      </c>
      <c r="AR45">
        <f t="shared" si="27"/>
        <v>-466.04013503011578</v>
      </c>
      <c r="AS45">
        <f t="shared" si="27"/>
        <v>8.4660568281413422</v>
      </c>
      <c r="AT45">
        <f t="shared" si="27"/>
        <v>0.25682505333439953</v>
      </c>
      <c r="AU45">
        <f t="shared" si="23"/>
        <v>-457.31725314864002</v>
      </c>
      <c r="AW45">
        <v>42</v>
      </c>
      <c r="AX45">
        <f>IF(Z45&gt;0, (R45*SUMPRODUCT(K45:$K$98, X45:$X$98)-K45*$AZ$3)/Z45, 0)</f>
        <v>-3327.2474561717127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1000000</v>
      </c>
      <c r="S46">
        <f t="shared" si="1"/>
        <v>-10650.798214287362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-218.89904725326892</v>
      </c>
      <c r="AC46">
        <f t="shared" si="2"/>
        <v>-501.05793784226216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-18087.764768471425</v>
      </c>
      <c r="AI46">
        <f t="shared" si="25"/>
        <v>-18088.940872665124</v>
      </c>
      <c r="AJ46">
        <f t="shared" si="7"/>
        <v>282.15889058899324</v>
      </c>
      <c r="AK46">
        <f t="shared" si="22"/>
        <v>-15.322933307728826</v>
      </c>
      <c r="AL46">
        <f t="shared" si="26"/>
        <v>-17822.104915383858</v>
      </c>
      <c r="AN46">
        <f t="shared" si="27"/>
        <v>0</v>
      </c>
      <c r="AO46">
        <f t="shared" si="27"/>
        <v>0</v>
      </c>
      <c r="AP46">
        <f t="shared" si="27"/>
        <v>-2.3012572279017041E-2</v>
      </c>
      <c r="AQ46">
        <f t="shared" si="27"/>
        <v>-353.9193179742399</v>
      </c>
      <c r="AR46">
        <f t="shared" si="27"/>
        <v>-353.94233054651892</v>
      </c>
      <c r="AS46">
        <f t="shared" si="27"/>
        <v>5.5209410004984178</v>
      </c>
      <c r="AT46">
        <f t="shared" si="27"/>
        <v>-0.29982046842454863</v>
      </c>
      <c r="AU46">
        <f t="shared" si="23"/>
        <v>-348.72121001444503</v>
      </c>
      <c r="AW46">
        <v>43</v>
      </c>
      <c r="AX46">
        <f>IF(Z46&gt;0, (R46*SUMPRODUCT(K46:$K$98, X46:$X$98)-K46*$AZ$3)/Z46, 0)</f>
        <v>-10650.798214287362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1000000</v>
      </c>
      <c r="S47">
        <f t="shared" si="1"/>
        <v>-21657.346915138351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-501.05793784226216</v>
      </c>
      <c r="AC47">
        <f t="shared" si="2"/>
        <v>-690.82975565880395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-14675.555054130591</v>
      </c>
      <c r="AI47">
        <f t="shared" si="25"/>
        <v>-14676.352508405998</v>
      </c>
      <c r="AJ47">
        <f t="shared" si="7"/>
        <v>189.77181781654178</v>
      </c>
      <c r="AK47">
        <f t="shared" si="22"/>
        <v>-35.074055648958357</v>
      </c>
      <c r="AL47">
        <f t="shared" si="26"/>
        <v>-14521.654746238415</v>
      </c>
      <c r="AN47">
        <f t="shared" si="27"/>
        <v>0</v>
      </c>
      <c r="AO47">
        <f t="shared" si="27"/>
        <v>0</v>
      </c>
      <c r="AP47">
        <f t="shared" si="27"/>
        <v>-1.393179691595312E-2</v>
      </c>
      <c r="AQ47">
        <f t="shared" si="27"/>
        <v>-256.38692894140615</v>
      </c>
      <c r="AR47">
        <f t="shared" si="27"/>
        <v>-256.40086073832214</v>
      </c>
      <c r="AS47">
        <f t="shared" si="27"/>
        <v>3.3153780821337113</v>
      </c>
      <c r="AT47">
        <f t="shared" si="27"/>
        <v>-0.61275565933878384</v>
      </c>
      <c r="AU47">
        <f t="shared" si="23"/>
        <v>-253.69823831552719</v>
      </c>
      <c r="AW47">
        <v>44</v>
      </c>
      <c r="AX47">
        <f>IF(Z47&gt;0, (R47*SUMPRODUCT(K47:$K$98, X47:$X$98)-K47*$AZ$3)/Z47, 0)</f>
        <v>-21657.346915138351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1000000</v>
      </c>
      <c r="S48">
        <f t="shared" si="1"/>
        <v>-39413.623061922386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-690.82975565880395</v>
      </c>
      <c r="AC48">
        <f t="shared" si="2"/>
        <v>-800.65641660226595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-11264.98435868341</v>
      </c>
      <c r="AI48">
        <f t="shared" si="25"/>
        <v>-11265.492213807098</v>
      </c>
      <c r="AJ48">
        <f t="shared" si="7"/>
        <v>109.826660943462</v>
      </c>
      <c r="AK48">
        <f t="shared" si="22"/>
        <v>-48.358082896116279</v>
      </c>
      <c r="AL48">
        <f t="shared" si="26"/>
        <v>-11204.023635759753</v>
      </c>
      <c r="AN48">
        <f t="shared" si="27"/>
        <v>0</v>
      </c>
      <c r="AO48">
        <f t="shared" si="27"/>
        <v>0</v>
      </c>
      <c r="AP48">
        <f t="shared" si="27"/>
        <v>-7.9217869826085623E-3</v>
      </c>
      <c r="AQ48">
        <f t="shared" si="27"/>
        <v>-175.71705450971427</v>
      </c>
      <c r="AR48">
        <f t="shared" si="27"/>
        <v>-175.72497629669689</v>
      </c>
      <c r="AS48">
        <f t="shared" si="27"/>
        <v>1.7131330815161216</v>
      </c>
      <c r="AT48">
        <f t="shared" si="27"/>
        <v>-0.75431439740012818</v>
      </c>
      <c r="AU48">
        <f t="shared" si="23"/>
        <v>-174.76615761258094</v>
      </c>
      <c r="AW48">
        <v>45</v>
      </c>
      <c r="AX48">
        <f>IF(Z48&gt;0, (R48*SUMPRODUCT(K48:$K$98, X48:$X$98)-K48*$AZ$3)/Z48, 0)</f>
        <v>-39413.623061922386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1000000</v>
      </c>
      <c r="S49">
        <f t="shared" si="1"/>
        <v>-70322.199432169422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-800.65641660226595</v>
      </c>
      <c r="AC49">
        <f t="shared" si="2"/>
        <v>-845.51608897095844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-8087.6037940684091</v>
      </c>
      <c r="AI49">
        <f t="shared" si="25"/>
        <v>-8087.9043805460069</v>
      </c>
      <c r="AJ49">
        <f t="shared" si="7"/>
        <v>44.859672368692486</v>
      </c>
      <c r="AK49">
        <f t="shared" si="22"/>
        <v>-56.045949162158621</v>
      </c>
      <c r="AL49">
        <f t="shared" si="26"/>
        <v>-8099.0906573394732</v>
      </c>
      <c r="AN49">
        <f t="shared" si="27"/>
        <v>0</v>
      </c>
      <c r="AO49">
        <f t="shared" si="27"/>
        <v>0</v>
      </c>
      <c r="AP49">
        <f t="shared" si="27"/>
        <v>-4.1863423218645168E-3</v>
      </c>
      <c r="AQ49">
        <f t="shared" si="27"/>
        <v>-112.63806115336489</v>
      </c>
      <c r="AR49">
        <f t="shared" si="27"/>
        <v>-112.64224749568675</v>
      </c>
      <c r="AS49">
        <f t="shared" si="27"/>
        <v>0.62477176778746102</v>
      </c>
      <c r="AT49">
        <f t="shared" si="27"/>
        <v>-0.78056581527344349</v>
      </c>
      <c r="AU49">
        <f t="shared" si="23"/>
        <v>-112.79804154317273</v>
      </c>
      <c r="AW49">
        <v>46</v>
      </c>
      <c r="AX49">
        <f>IF(Z49&gt;0, (R49*SUMPRODUCT(K49:$K$98, X49:$X$98)-K49*$AZ$3)/Z49, 0)</f>
        <v>-70322.199432169422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1000000</v>
      </c>
      <c r="S50">
        <f t="shared" si="1"/>
        <v>-128995.93359411767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-845.51608897095844</v>
      </c>
      <c r="AC50">
        <f t="shared" si="2"/>
        <v>-841.31720178412525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-5381.1801480538816</v>
      </c>
      <c r="AI50">
        <f t="shared" si="25"/>
        <v>-5381.3431991630023</v>
      </c>
      <c r="AJ50">
        <f t="shared" si="7"/>
        <v>-4.1988871868331898</v>
      </c>
      <c r="AK50">
        <f t="shared" si="22"/>
        <v>-59.186126227967094</v>
      </c>
      <c r="AL50">
        <f t="shared" si="26"/>
        <v>-5444.7282125778029</v>
      </c>
      <c r="AN50">
        <f t="shared" si="27"/>
        <v>0</v>
      </c>
      <c r="AO50">
        <f t="shared" si="27"/>
        <v>0</v>
      </c>
      <c r="AP50">
        <f t="shared" si="27"/>
        <v>-2.0275474827986606E-3</v>
      </c>
      <c r="AQ50">
        <f t="shared" si="27"/>
        <v>-66.915204211120397</v>
      </c>
      <c r="AR50">
        <f t="shared" si="27"/>
        <v>-66.917231758603194</v>
      </c>
      <c r="AS50">
        <f t="shared" si="27"/>
        <v>-5.2213340909616844E-2</v>
      </c>
      <c r="AT50">
        <f t="shared" si="27"/>
        <v>-0.73598199912371931</v>
      </c>
      <c r="AU50">
        <f t="shared" si="23"/>
        <v>-67.705427098636534</v>
      </c>
      <c r="AW50">
        <v>47</v>
      </c>
      <c r="AX50">
        <f>IF(Z50&gt;0, (R50*SUMPRODUCT(K50:$K$98, X50:$X$98)-K50*$AZ$3)/Z50, 0)</f>
        <v>-128995.93359411767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1000000</v>
      </c>
      <c r="S51">
        <f t="shared" si="1"/>
        <v>-253188.91113818344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-841.31720178412525</v>
      </c>
      <c r="AC51">
        <f t="shared" si="2"/>
        <v>-803.91370212006882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-3281.6702444075213</v>
      </c>
      <c r="AI51">
        <f t="shared" si="25"/>
        <v>-3281.7496232494409</v>
      </c>
      <c r="AJ51">
        <f t="shared" si="7"/>
        <v>-37.403499664056426</v>
      </c>
      <c r="AK51">
        <f t="shared" si="22"/>
        <v>-58.892204124888771</v>
      </c>
      <c r="AL51">
        <f t="shared" si="26"/>
        <v>-3378.0453270383859</v>
      </c>
      <c r="AN51">
        <f t="shared" si="27"/>
        <v>0</v>
      </c>
      <c r="AO51">
        <f t="shared" si="27"/>
        <v>0</v>
      </c>
      <c r="AP51">
        <f t="shared" si="27"/>
        <v>-8.813207842197512E-4</v>
      </c>
      <c r="AQ51">
        <f t="shared" si="27"/>
        <v>-36.435454630162589</v>
      </c>
      <c r="AR51">
        <f t="shared" si="27"/>
        <v>-36.436335950946813</v>
      </c>
      <c r="AS51">
        <f t="shared" si="27"/>
        <v>-0.4152804558414962</v>
      </c>
      <c r="AT51">
        <f t="shared" si="27"/>
        <v>-0.65386345112504107</v>
      </c>
      <c r="AU51">
        <f t="shared" si="23"/>
        <v>-37.50547985791335</v>
      </c>
      <c r="AW51">
        <v>48</v>
      </c>
      <c r="AX51">
        <f>IF(Z51&gt;0, (R51*SUMPRODUCT(K51:$K$98, X51:$X$98)-K51*$AZ$3)/Z51, 0)</f>
        <v>-253188.91113818344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1000000</v>
      </c>
      <c r="S52">
        <f t="shared" si="1"/>
        <v>-554576.85632082797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-803.91370212006882</v>
      </c>
      <c r="AC52">
        <f t="shared" si="2"/>
        <v>-747.20745686168084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-1796.0551522216099</v>
      </c>
      <c r="AI52">
        <f t="shared" si="25"/>
        <v>-1796.0888358963045</v>
      </c>
      <c r="AJ52">
        <f t="shared" si="7"/>
        <v>-56.70624525838798</v>
      </c>
      <c r="AK52">
        <f t="shared" si="22"/>
        <v>-56.27395914840482</v>
      </c>
      <c r="AL52">
        <f t="shared" si="26"/>
        <v>-1909.0690403030974</v>
      </c>
      <c r="AN52">
        <f t="shared" si="27"/>
        <v>0</v>
      </c>
      <c r="AO52">
        <f t="shared" si="27"/>
        <v>0</v>
      </c>
      <c r="AP52">
        <f t="shared" si="27"/>
        <v>-3.3391097632393883E-4</v>
      </c>
      <c r="AQ52">
        <f t="shared" si="27"/>
        <v>-17.804545817669361</v>
      </c>
      <c r="AR52">
        <f t="shared" si="27"/>
        <v>-17.804879728645684</v>
      </c>
      <c r="AS52">
        <f t="shared" si="27"/>
        <v>-0.56213693694323119</v>
      </c>
      <c r="AT52">
        <f t="shared" si="27"/>
        <v>-0.5578516243001217</v>
      </c>
      <c r="AU52">
        <f t="shared" si="23"/>
        <v>-18.924868289889037</v>
      </c>
      <c r="AW52">
        <v>49</v>
      </c>
      <c r="AX52">
        <f>IF(Z52&gt;0, (R52*SUMPRODUCT(K52:$K$98, X52:$X$98)-K52*$AZ$3)/Z52, 0)</f>
        <v>-554576.85632082797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1000000</v>
      </c>
      <c r="S53">
        <f t="shared" si="1"/>
        <v>-1430132.0352441603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-747.20745686168084</v>
      </c>
      <c r="AC53">
        <f t="shared" si="2"/>
        <v>-681.84977063600138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-857.09951814627402</v>
      </c>
      <c r="AI53">
        <f t="shared" si="25"/>
        <v>-857.11143749626819</v>
      </c>
      <c r="AJ53">
        <f t="shared" si="7"/>
        <v>-65.357686225679458</v>
      </c>
      <c r="AK53">
        <f t="shared" si="22"/>
        <v>-52.304521980317666</v>
      </c>
      <c r="AL53">
        <f t="shared" si="26"/>
        <v>-974.7736457022653</v>
      </c>
      <c r="AN53">
        <f t="shared" si="27"/>
        <v>0</v>
      </c>
      <c r="AO53">
        <f t="shared" si="27"/>
        <v>0</v>
      </c>
      <c r="AP53">
        <f t="shared" si="27"/>
        <v>-1.0549837754590131E-4</v>
      </c>
      <c r="AQ53">
        <f t="shared" si="27"/>
        <v>-7.5862029896174974</v>
      </c>
      <c r="AR53">
        <f t="shared" si="27"/>
        <v>-7.5863084879950433</v>
      </c>
      <c r="AS53">
        <f t="shared" si="27"/>
        <v>-0.57848203638251838</v>
      </c>
      <c r="AT53">
        <f t="shared" si="27"/>
        <v>-0.46294824885187097</v>
      </c>
      <c r="AU53">
        <f t="shared" si="23"/>
        <v>-8.6277387732294333</v>
      </c>
      <c r="AW53">
        <v>50</v>
      </c>
      <c r="AX53">
        <f>IF(Z53&gt;0, (R53*SUMPRODUCT(K53:$K$98, X53:$X$98)-K53*$AZ$3)/Z53, 0)</f>
        <v>-1430132.0352441603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1000000</v>
      </c>
      <c r="S54">
        <f t="shared" si="1"/>
        <v>-4645966.8580015264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-681.84977063600138</v>
      </c>
      <c r="AC54">
        <f t="shared" si="2"/>
        <v>-615.18398072977175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-339.59378255210805</v>
      </c>
      <c r="AI54">
        <f t="shared" si="25"/>
        <v>-339.59709286403842</v>
      </c>
      <c r="AJ54">
        <f t="shared" si="7"/>
        <v>-66.665789906229634</v>
      </c>
      <c r="AK54">
        <f t="shared" si="22"/>
        <v>-47.729483944520098</v>
      </c>
      <c r="AL54">
        <f t="shared" si="26"/>
        <v>-453.99236671478815</v>
      </c>
      <c r="AN54">
        <f t="shared" si="27"/>
        <v>0</v>
      </c>
      <c r="AO54">
        <f t="shared" si="27"/>
        <v>0</v>
      </c>
      <c r="AP54">
        <f t="shared" si="27"/>
        <v>-2.6160383416082619E-5</v>
      </c>
      <c r="AQ54">
        <f t="shared" si="27"/>
        <v>-2.6837058694439198</v>
      </c>
      <c r="AR54">
        <f t="shared" si="27"/>
        <v>-2.6837320298273357</v>
      </c>
      <c r="AS54">
        <f t="shared" si="27"/>
        <v>-0.52683936177486146</v>
      </c>
      <c r="AT54">
        <f t="shared" si="27"/>
        <v>-0.37719152348669166</v>
      </c>
      <c r="AU54">
        <f t="shared" si="23"/>
        <v>-3.5877629150888888</v>
      </c>
      <c r="AW54">
        <v>51</v>
      </c>
      <c r="AX54">
        <f>IF(Z54&gt;0, (R54*SUMPRODUCT(K54:$K$98, X54:$X$98)-K54*$AZ$3)/Z54, 0)</f>
        <v>-4645966.8580015264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1000000</v>
      </c>
      <c r="S55">
        <f t="shared" si="1"/>
        <v>-21019681.110977955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-615.18398072977175</v>
      </c>
      <c r="AC55">
        <f t="shared" si="2"/>
        <v>-551.57126437078068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-104.8476468181925</v>
      </c>
      <c r="AI55">
        <f t="shared" si="25"/>
        <v>-104.84830283583314</v>
      </c>
      <c r="AJ55">
        <f t="shared" si="7"/>
        <v>-63.612716358991065</v>
      </c>
      <c r="AK55">
        <f t="shared" si="22"/>
        <v>-43.062878651084027</v>
      </c>
      <c r="AL55">
        <f t="shared" si="26"/>
        <v>-211.52389784590821</v>
      </c>
      <c r="AN55">
        <f t="shared" si="27"/>
        <v>0</v>
      </c>
      <c r="AO55">
        <f t="shared" si="27"/>
        <v>0</v>
      </c>
      <c r="AP55">
        <f t="shared" si="27"/>
        <v>-4.6288454531119058E-6</v>
      </c>
      <c r="AQ55">
        <f t="shared" si="27"/>
        <v>-0.73980259551558769</v>
      </c>
      <c r="AR55">
        <f t="shared" si="27"/>
        <v>-0.73980722436104085</v>
      </c>
      <c r="AS55">
        <f t="shared" si="27"/>
        <v>-0.44884987024823503</v>
      </c>
      <c r="AT55">
        <f t="shared" si="27"/>
        <v>-0.30385068585933156</v>
      </c>
      <c r="AU55">
        <f t="shared" si="23"/>
        <v>-1.4925077804686073</v>
      </c>
      <c r="AW55">
        <v>52</v>
      </c>
      <c r="AX55">
        <f>IF(Z55&gt;0, (R55*SUMPRODUCT(K55:$K$98, X55:$X$98)-K55*$AZ$3)/Z55, 0)</f>
        <v>-21019681.110977955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1000000</v>
      </c>
      <c r="S56">
        <f t="shared" si="1"/>
        <v>-95877928.068235368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-551.57126437078068</v>
      </c>
      <c r="AC56">
        <f t="shared" si="2"/>
        <v>-493.11783283376514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-20.835114493530295</v>
      </c>
      <c r="AI56">
        <f t="shared" si="25"/>
        <v>-20.835243073132183</v>
      </c>
      <c r="AJ56">
        <f t="shared" si="7"/>
        <v>-58.453431537015547</v>
      </c>
      <c r="AK56">
        <f t="shared" si="22"/>
        <v>-38.609988505954654</v>
      </c>
      <c r="AL56">
        <f t="shared" si="26"/>
        <v>-117.89866311610237</v>
      </c>
      <c r="AN56">
        <f t="shared" si="27"/>
        <v>0</v>
      </c>
      <c r="AO56">
        <f t="shared" si="27"/>
        <v>0</v>
      </c>
      <c r="AP56">
        <f t="shared" si="27"/>
        <v>-8.1004886353208289E-7</v>
      </c>
      <c r="AQ56">
        <f t="shared" si="27"/>
        <v>-0.13126079540803048</v>
      </c>
      <c r="AR56">
        <f t="shared" si="27"/>
        <v>-0.13126160545689403</v>
      </c>
      <c r="AS56">
        <f t="shared" si="27"/>
        <v>-0.36825542380676712</v>
      </c>
      <c r="AT56">
        <f t="shared" si="27"/>
        <v>-0.24324213834103131</v>
      </c>
      <c r="AU56">
        <f t="shared" si="23"/>
        <v>-0.74275916760469241</v>
      </c>
      <c r="AW56">
        <v>53</v>
      </c>
      <c r="AX56">
        <f>IF(Z56&gt;0, (R56*SUMPRODUCT(K56:$K$98, X56:$X$98)-K56*$AZ$3)/Z56, 0)</f>
        <v>-95877928.068235368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1000000</v>
      </c>
      <c r="S57">
        <f t="shared" si="1"/>
        <v>-442171640.55622494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-493.11783283376514</v>
      </c>
      <c r="AC57">
        <f t="shared" si="2"/>
        <v>-440.39799172512744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-4.0957634572528976</v>
      </c>
      <c r="AI57">
        <f t="shared" si="25"/>
        <v>-4.095788356972335</v>
      </c>
      <c r="AJ57">
        <f t="shared" si="7"/>
        <v>-52.719841108637695</v>
      </c>
      <c r="AK57">
        <f t="shared" si="22"/>
        <v>-34.518248298363559</v>
      </c>
      <c r="AL57">
        <f t="shared" si="26"/>
        <v>-91.333877763973589</v>
      </c>
      <c r="AN57">
        <f t="shared" si="27"/>
        <v>0</v>
      </c>
      <c r="AO57">
        <f t="shared" si="27"/>
        <v>0</v>
      </c>
      <c r="AP57">
        <f t="shared" si="27"/>
        <v>-1.4006046738322957E-7</v>
      </c>
      <c r="AQ57">
        <f t="shared" si="27"/>
        <v>-2.303859469384089E-2</v>
      </c>
      <c r="AR57">
        <f t="shared" si="27"/>
        <v>-2.303873475430827E-2</v>
      </c>
      <c r="AS57">
        <f t="shared" si="27"/>
        <v>-0.29654814402788859</v>
      </c>
      <c r="AT57">
        <f t="shared" si="27"/>
        <v>-0.19416451667371212</v>
      </c>
      <c r="AU57">
        <f t="shared" si="23"/>
        <v>-0.51375139545590898</v>
      </c>
      <c r="AW57">
        <v>54</v>
      </c>
      <c r="AX57">
        <f>IF(Z57&gt;0, (R57*SUMPRODUCT(K57:$K$98, X57:$X$98)-K57*$AZ$3)/Z57, 0)</f>
        <v>-442171640.55622494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1000000</v>
      </c>
      <c r="S58">
        <f t="shared" si="1"/>
        <v>-2066398958.9942164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-440.39799172512744</v>
      </c>
      <c r="AC58">
        <f t="shared" si="2"/>
        <v>-393.2325464769234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-0.79573042642274039</v>
      </c>
      <c r="AI58">
        <f t="shared" si="25"/>
        <v>-0.79573518388432307</v>
      </c>
      <c r="AJ58">
        <f t="shared" si="7"/>
        <v>-47.165445248204037</v>
      </c>
      <c r="AK58">
        <f t="shared" si="22"/>
        <v>-30.827859420758923</v>
      </c>
      <c r="AL58">
        <f t="shared" si="26"/>
        <v>-78.789039852847282</v>
      </c>
      <c r="AN58">
        <f t="shared" si="27"/>
        <v>0</v>
      </c>
      <c r="AO58">
        <f t="shared" si="27"/>
        <v>0</v>
      </c>
      <c r="AP58">
        <f t="shared" si="27"/>
        <v>-2.3893423725477327E-8</v>
      </c>
      <c r="AQ58">
        <f t="shared" si="27"/>
        <v>-3.9964010048879521E-3</v>
      </c>
      <c r="AR58">
        <f t="shared" si="27"/>
        <v>-3.9964248983116778E-3</v>
      </c>
      <c r="AS58">
        <f t="shared" si="27"/>
        <v>-0.23687925775728963</v>
      </c>
      <c r="AT58">
        <f t="shared" si="27"/>
        <v>-0.15482691659978565</v>
      </c>
      <c r="AU58">
        <f t="shared" si="23"/>
        <v>-0.39570259925538698</v>
      </c>
      <c r="AW58">
        <v>55</v>
      </c>
      <c r="AX58">
        <f>IF(Z58&gt;0, (R58*SUMPRODUCT(K58:$K$98, X58:$X$98)-K58*$AZ$3)/Z58, 0)</f>
        <v>-2066398958.9942164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1000000</v>
      </c>
      <c r="S59">
        <f t="shared" si="1"/>
        <v>-9803306231.8427334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-393.2325464769234</v>
      </c>
      <c r="AC59">
        <f t="shared" si="2"/>
        <v>-351.10396801819803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-0.15258062604060071</v>
      </c>
      <c r="AI59">
        <f t="shared" si="25"/>
        <v>-0.15258152141191655</v>
      </c>
      <c r="AJ59">
        <f t="shared" si="7"/>
        <v>-42.128578458725372</v>
      </c>
      <c r="AK59">
        <f t="shared" si="22"/>
        <v>-27.526278253384639</v>
      </c>
      <c r="AL59">
        <f t="shared" si="26"/>
        <v>-69.807438233521935</v>
      </c>
      <c r="AN59">
        <f t="shared" si="27"/>
        <v>0</v>
      </c>
      <c r="AO59">
        <f t="shared" si="27"/>
        <v>0</v>
      </c>
      <c r="AP59">
        <f t="shared" si="27"/>
        <v>-4.0150249600643218E-9</v>
      </c>
      <c r="AQ59">
        <f t="shared" si="27"/>
        <v>-6.8420219760537528E-4</v>
      </c>
      <c r="AR59">
        <f t="shared" si="27"/>
        <v>-6.8420621263033535E-4</v>
      </c>
      <c r="AS59">
        <f t="shared" si="27"/>
        <v>-0.18891301413182282</v>
      </c>
      <c r="AT59">
        <f t="shared" si="27"/>
        <v>-0.12343336478283513</v>
      </c>
      <c r="AU59">
        <f t="shared" si="23"/>
        <v>-0.31303058512728832</v>
      </c>
      <c r="AW59">
        <v>56</v>
      </c>
      <c r="AX59">
        <f>IF(Z59&gt;0, (R59*SUMPRODUCT(K59:$K$98, X59:$X$98)-K59*$AZ$3)/Z59, 0)</f>
        <v>-9803306231.8427334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1000000</v>
      </c>
      <c r="S60">
        <f t="shared" si="1"/>
        <v>-47220993753.670036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-351.10396801819803</v>
      </c>
      <c r="AC60">
        <f t="shared" si="2"/>
        <v>-313.4862818099221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-2.8817998377512349E-2</v>
      </c>
      <c r="AI60">
        <f t="shared" si="25"/>
        <v>-2.8818164345155599E-2</v>
      </c>
      <c r="AJ60">
        <f t="shared" si="7"/>
        <v>-37.617686208275927</v>
      </c>
      <c r="AK60">
        <f t="shared" si="22"/>
        <v>-24.577277761273866</v>
      </c>
      <c r="AL60">
        <f t="shared" si="26"/>
        <v>-62.223782133894943</v>
      </c>
      <c r="AN60">
        <f t="shared" si="27"/>
        <v>0</v>
      </c>
      <c r="AO60">
        <f t="shared" si="27"/>
        <v>0</v>
      </c>
      <c r="AP60">
        <f t="shared" si="27"/>
        <v>-6.6449310153354954E-10</v>
      </c>
      <c r="AQ60">
        <f t="shared" si="27"/>
        <v>-1.1538008702664655E-4</v>
      </c>
      <c r="AR60">
        <f t="shared" si="27"/>
        <v>-1.1538075151974807E-4</v>
      </c>
      <c r="AS60">
        <f t="shared" si="27"/>
        <v>-0.15061184512519316</v>
      </c>
      <c r="AT60">
        <f t="shared" si="27"/>
        <v>-9.8401298030006745E-2</v>
      </c>
      <c r="AU60">
        <f t="shared" si="23"/>
        <v>-0.24912852390671963</v>
      </c>
      <c r="AW60">
        <v>57</v>
      </c>
      <c r="AX60">
        <f>IF(Z60&gt;0, (R60*SUMPRODUCT(K60:$K$98, X60:$X$98)-K60*$AZ$3)/Z60, 0)</f>
        <v>-47220993753.670036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1000000</v>
      </c>
      <c r="S61">
        <f t="shared" si="1"/>
        <v>-231285199740.59653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-313.4862818099221</v>
      </c>
      <c r="AC61">
        <f t="shared" si="2"/>
        <v>-279.89856646637213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-5.3621307022860788E-3</v>
      </c>
      <c r="AI61">
        <f t="shared" si="25"/>
        <v>-5.3621609569853394E-3</v>
      </c>
      <c r="AJ61">
        <f t="shared" si="7"/>
        <v>-33.587715343549974</v>
      </c>
      <c r="AK61">
        <f t="shared" si="22"/>
        <v>-21.944039726694548</v>
      </c>
      <c r="AL61">
        <f t="shared" si="26"/>
        <v>-55.537117231201506</v>
      </c>
      <c r="AN61">
        <f t="shared" si="27"/>
        <v>0</v>
      </c>
      <c r="AO61">
        <f t="shared" si="27"/>
        <v>0</v>
      </c>
      <c r="AP61">
        <f t="shared" si="27"/>
        <v>-1.0815382096967112E-10</v>
      </c>
      <c r="AQ61">
        <f t="shared" si="27"/>
        <v>-1.9168424679720799E-5</v>
      </c>
      <c r="AR61">
        <f t="shared" si="27"/>
        <v>-1.9168532833541768E-5</v>
      </c>
      <c r="AS61">
        <f t="shared" si="27"/>
        <v>-0.12006861217542757</v>
      </c>
      <c r="AT61">
        <f t="shared" si="27"/>
        <v>-7.8445061492181431E-2</v>
      </c>
      <c r="AU61">
        <f t="shared" si="23"/>
        <v>-0.19853284220044254</v>
      </c>
      <c r="AW61">
        <v>58</v>
      </c>
      <c r="AX61">
        <f>IF(Z61&gt;0, (R61*SUMPRODUCT(K61:$K$98, X61:$X$98)-K61*$AZ$3)/Z61, 0)</f>
        <v>-231285199740.59653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1000000</v>
      </c>
      <c r="S62">
        <f t="shared" si="1"/>
        <v>-1153161464872.9141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-279.89856646637213</v>
      </c>
      <c r="AC62">
        <f t="shared" si="2"/>
        <v>-249.90945106012083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-9.8136930069771754E-4</v>
      </c>
      <c r="AI62">
        <f t="shared" si="25"/>
        <v>-9.813747186174684E-4</v>
      </c>
      <c r="AJ62">
        <f t="shared" si="7"/>
        <v>-29.989115406251301</v>
      </c>
      <c r="AK62">
        <f t="shared" si="22"/>
        <v>-19.59289965264605</v>
      </c>
      <c r="AL62">
        <f t="shared" si="26"/>
        <v>-49.582996433615968</v>
      </c>
      <c r="AN62">
        <f t="shared" si="27"/>
        <v>0</v>
      </c>
      <c r="AO62">
        <f t="shared" si="27"/>
        <v>0</v>
      </c>
      <c r="AP62">
        <f t="shared" si="27"/>
        <v>-1.7292730464782031E-11</v>
      </c>
      <c r="AQ62">
        <f t="shared" si="27"/>
        <v>-3.1323008799792332E-6</v>
      </c>
      <c r="AR62">
        <f t="shared" si="27"/>
        <v>-3.1323181727096979E-6</v>
      </c>
      <c r="AS62">
        <f t="shared" si="27"/>
        <v>-9.5718230140290142E-2</v>
      </c>
      <c r="AT62">
        <f t="shared" si="27"/>
        <v>-6.2535945214197766E-2</v>
      </c>
      <c r="AU62">
        <f t="shared" si="23"/>
        <v>-0.15825730767266061</v>
      </c>
      <c r="AW62">
        <v>59</v>
      </c>
      <c r="AX62">
        <f>IF(Z62&gt;0, (R62*SUMPRODUCT(K62:$K$98, X62:$X$98)-K62*$AZ$3)/Z62, 0)</f>
        <v>-1153161464872.9141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1000000</v>
      </c>
      <c r="S63">
        <f t="shared" si="1"/>
        <v>-5858224937893.9072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-249.90945106012083</v>
      </c>
      <c r="AC63">
        <f t="shared" si="2"/>
        <v>-223.13344117931825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-1.7646070551898124E-4</v>
      </c>
      <c r="AI63">
        <f t="shared" si="25"/>
        <v>-1.7646165774189664E-4</v>
      </c>
      <c r="AJ63">
        <f t="shared" si="7"/>
        <v>-26.776009880802576</v>
      </c>
      <c r="AK63">
        <f t="shared" si="22"/>
        <v>-17.49366157420846</v>
      </c>
      <c r="AL63">
        <f t="shared" si="26"/>
        <v>-44.26984791666878</v>
      </c>
      <c r="AN63">
        <f t="shared" si="27"/>
        <v>0</v>
      </c>
      <c r="AO63">
        <f t="shared" si="27"/>
        <v>0</v>
      </c>
      <c r="AP63">
        <f t="shared" si="27"/>
        <v>-2.7136361133289189E-12</v>
      </c>
      <c r="AQ63">
        <f t="shared" si="27"/>
        <v>-5.0287609690020786E-7</v>
      </c>
      <c r="AR63">
        <f t="shared" si="27"/>
        <v>-5.0287881053632124E-7</v>
      </c>
      <c r="AS63">
        <f t="shared" si="27"/>
        <v>-7.630602688467103E-2</v>
      </c>
      <c r="AT63">
        <f t="shared" si="27"/>
        <v>-4.9853275986051299E-2</v>
      </c>
      <c r="AU63">
        <f t="shared" si="23"/>
        <v>-0.12615980574953287</v>
      </c>
      <c r="AW63">
        <v>60</v>
      </c>
      <c r="AX63">
        <f>IF(Z63&gt;0, (R63*SUMPRODUCT(K63:$K$98, X63:$X$98)-K63*$AZ$3)/Z63, 0)</f>
        <v>-5858224937893.9072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1000000</v>
      </c>
      <c r="S64">
        <f t="shared" si="1"/>
        <v>-30376800397329.418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-223.13344117931825</v>
      </c>
      <c r="AC64">
        <f t="shared" si="2"/>
        <v>-199.22628720620909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-3.1149526074135009E-5</v>
      </c>
      <c r="AI64">
        <f t="shared" si="25"/>
        <v>-3.1149690036669408E-5</v>
      </c>
      <c r="AJ64">
        <f t="shared" si="7"/>
        <v>-23.90715397310916</v>
      </c>
      <c r="AK64">
        <f t="shared" si="22"/>
        <v>-15.619340882552279</v>
      </c>
      <c r="AL64">
        <f t="shared" si="26"/>
        <v>-39.526526005351478</v>
      </c>
      <c r="AN64">
        <f t="shared" si="27"/>
        <v>0</v>
      </c>
      <c r="AO64">
        <f t="shared" si="27"/>
        <v>0</v>
      </c>
      <c r="AP64">
        <f t="shared" si="27"/>
        <v>-4.1719546759718184E-13</v>
      </c>
      <c r="AQ64">
        <f t="shared" si="27"/>
        <v>-7.9258601017385223E-8</v>
      </c>
      <c r="AR64">
        <f t="shared" si="27"/>
        <v>-7.9259018212852809E-8</v>
      </c>
      <c r="AS64">
        <f t="shared" si="27"/>
        <v>-6.0830703289230473E-2</v>
      </c>
      <c r="AT64">
        <f t="shared" si="27"/>
        <v>-3.9742726878682431E-2</v>
      </c>
      <c r="AU64">
        <f t="shared" si="23"/>
        <v>-0.10057350942693112</v>
      </c>
      <c r="AW64">
        <v>61</v>
      </c>
      <c r="AX64">
        <f>IF(Z64&gt;0, (R64*SUMPRODUCT(K64:$K$98, X64:$X$98)-K64*$AZ$3)/Z64, 0)</f>
        <v>-30376800397329.418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1000000</v>
      </c>
      <c r="S65">
        <f t="shared" si="1"/>
        <v>-160940459960183.41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-199.22628720620909</v>
      </c>
      <c r="AC65">
        <f t="shared" si="2"/>
        <v>-177.88061364619517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-5.3876590908210152E-6</v>
      </c>
      <c r="AI65">
        <f t="shared" si="25"/>
        <v>-5.3876867222528021E-6</v>
      </c>
      <c r="AJ65">
        <f t="shared" si="7"/>
        <v>-21.345673560013921</v>
      </c>
      <c r="AK65">
        <f t="shared" si="22"/>
        <v>-13.945840104434637</v>
      </c>
      <c r="AL65">
        <f t="shared" si="26"/>
        <v>-35.291519052135286</v>
      </c>
      <c r="AN65">
        <f t="shared" si="27"/>
        <v>0</v>
      </c>
      <c r="AO65">
        <f t="shared" si="27"/>
        <v>0</v>
      </c>
      <c r="AP65">
        <f t="shared" si="27"/>
        <v>-6.2774075551258549E-14</v>
      </c>
      <c r="AQ65">
        <f t="shared" si="27"/>
        <v>-1.2239876725135729E-8</v>
      </c>
      <c r="AR65">
        <f t="shared" si="27"/>
        <v>-1.223993949921128E-8</v>
      </c>
      <c r="AS65">
        <f t="shared" si="27"/>
        <v>-4.8493865069281009E-2</v>
      </c>
      <c r="AT65">
        <f t="shared" si="27"/>
        <v>-3.1682658614675265E-2</v>
      </c>
      <c r="AU65">
        <f t="shared" si="23"/>
        <v>-8.0176535923895786E-2</v>
      </c>
      <c r="AW65">
        <v>62</v>
      </c>
      <c r="AX65">
        <f>IF(Z65&gt;0, (R65*SUMPRODUCT(K65:$K$98, X65:$X$98)-K65*$AZ$3)/Z65, 0)</f>
        <v>-160940459960183.41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1000000</v>
      </c>
      <c r="S66">
        <f t="shared" si="1"/>
        <v>-872796582846899.63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-177.88061364619517</v>
      </c>
      <c r="AC66">
        <f t="shared" si="2"/>
        <v>-158.82197648051306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-9.1223563563804918E-7</v>
      </c>
      <c r="AI66">
        <f t="shared" si="25"/>
        <v>-9.122401848646273E-7</v>
      </c>
      <c r="AJ66">
        <f t="shared" si="7"/>
        <v>-19.058637165682114</v>
      </c>
      <c r="AK66">
        <f t="shared" si="22"/>
        <v>-12.451642955233662</v>
      </c>
      <c r="AL66">
        <f t="shared" si="26"/>
        <v>-31.510281033155962</v>
      </c>
      <c r="AN66">
        <f t="shared" si="27"/>
        <v>0</v>
      </c>
      <c r="AO66">
        <f t="shared" si="27"/>
        <v>0</v>
      </c>
      <c r="AP66">
        <f t="shared" si="27"/>
        <v>-9.227764052453071E-15</v>
      </c>
      <c r="AQ66">
        <f t="shared" si="27"/>
        <v>-1.8504013948928039E-9</v>
      </c>
      <c r="AR66">
        <f t="shared" si="27"/>
        <v>-1.8504106226568562E-9</v>
      </c>
      <c r="AS66">
        <f t="shared" si="27"/>
        <v>-3.8659012450733374E-2</v>
      </c>
      <c r="AT66">
        <f t="shared" si="27"/>
        <v>-2.5257221481987134E-2</v>
      </c>
      <c r="AU66">
        <f t="shared" si="23"/>
        <v>-6.3916235783131131E-2</v>
      </c>
      <c r="AW66">
        <v>63</v>
      </c>
      <c r="AX66">
        <f>IF(Z66&gt;0, (R66*SUMPRODUCT(K66:$K$98, X66:$X$98)-K66*$AZ$3)/Z66, 0)</f>
        <v>-872796582846899.63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-4854477482146043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-158.82197648051306</v>
      </c>
      <c r="AC67">
        <f t="shared" ref="AC67:AC89" si="30">S67*Z67</f>
        <v>-141.80533614493316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-7.3028115109437363E-13</v>
      </c>
      <c r="AH67">
        <f t="shared" ref="AH67:AH89" si="33">-X67*R67</f>
        <v>-1.5093812645129228E-7</v>
      </c>
      <c r="AI67">
        <f t="shared" ref="AI67:AI89" si="34">SUM(AE67:AH67)</f>
        <v>-1.5093885673244337E-7</v>
      </c>
      <c r="AJ67">
        <f t="shared" ref="AJ67:AJ89" si="35">AB67-AC67</f>
        <v>-17.016640335579893</v>
      </c>
      <c r="AK67">
        <f t="shared" si="22"/>
        <v>-11.117538353635915</v>
      </c>
      <c r="AL67">
        <f t="shared" si="26"/>
        <v>-28.134178840154664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-2.7336307169911149E-10</v>
      </c>
      <c r="AR67">
        <f t="shared" si="36"/>
        <v>-2.7336439430661534E-10</v>
      </c>
      <c r="AS67">
        <f t="shared" si="36"/>
        <v>-3.0818728054334429E-2</v>
      </c>
      <c r="AT67">
        <f t="shared" si="36"/>
        <v>-2.0134902330746246E-2</v>
      </c>
      <c r="AU67">
        <f t="shared" si="23"/>
        <v>-5.0953630658445069E-2</v>
      </c>
      <c r="AW67">
        <v>64</v>
      </c>
      <c r="AX67">
        <f>IF(Z67&gt;0, (R67*SUMPRODUCT(K67:$K$98, X67:$X$98)-K67*$AZ$3)/Z67, 0)</f>
        <v>-4854477482146043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8"/>
        <v>1000000</v>
      </c>
      <c r="S68">
        <f t="shared" si="29"/>
        <v>-2.7723574655337592E+16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-141.80533614493316</v>
      </c>
      <c r="AC68">
        <f t="shared" si="30"/>
        <v>-126.61190727250093</v>
      </c>
      <c r="AE68">
        <f t="shared" si="31"/>
        <v>0</v>
      </c>
      <c r="AF68">
        <f t="shared" si="32"/>
        <v>0</v>
      </c>
      <c r="AG68">
        <f t="shared" si="32"/>
        <v>-1.1417350472166155E-13</v>
      </c>
      <c r="AH68">
        <f t="shared" si="33"/>
        <v>-2.4352193394470732E-8</v>
      </c>
      <c r="AI68">
        <f t="shared" si="34"/>
        <v>-2.4352307567975452E-8</v>
      </c>
      <c r="AJ68">
        <f t="shared" si="35"/>
        <v>-15.193428872432236</v>
      </c>
      <c r="AK68">
        <f t="shared" si="22"/>
        <v>-9.9263735301453231</v>
      </c>
      <c r="AL68">
        <f t="shared" si="26"/>
        <v>-25.119802426929866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-3.9378661696848284E-11</v>
      </c>
      <c r="AR68">
        <f t="shared" si="36"/>
        <v>-3.9378846320867331E-11</v>
      </c>
      <c r="AS68">
        <f t="shared" si="36"/>
        <v>-2.4568501321054797E-2</v>
      </c>
      <c r="AT68">
        <f t="shared" si="36"/>
        <v>-1.6051420863341818E-2</v>
      </c>
      <c r="AU68">
        <f t="shared" si="23"/>
        <v>-4.0619922223775459E-2</v>
      </c>
      <c r="AW68">
        <v>65</v>
      </c>
      <c r="AX68">
        <f>IF(Z68&gt;0, (R68*SUMPRODUCT(K68:$K$98, X68:$X$98)-K68*$AZ$3)/Z68, 0)</f>
        <v>-2.7723574655337592E+16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8"/>
        <v>1000000</v>
      </c>
      <c r="S69">
        <f t="shared" si="29"/>
        <v>-1.6288590860297152E+17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-126.61190727250093</v>
      </c>
      <c r="AC69">
        <f t="shared" si="30"/>
        <v>-113.04634577905317</v>
      </c>
      <c r="AE69">
        <f t="shared" si="31"/>
        <v>0</v>
      </c>
      <c r="AF69">
        <f t="shared" si="32"/>
        <v>0</v>
      </c>
      <c r="AG69">
        <f t="shared" si="32"/>
        <v>-1.7350541054874108E-14</v>
      </c>
      <c r="AH69">
        <f t="shared" si="33"/>
        <v>-3.827249144782833E-9</v>
      </c>
      <c r="AI69">
        <f t="shared" si="34"/>
        <v>-3.8272664953238883E-9</v>
      </c>
      <c r="AJ69">
        <f t="shared" si="35"/>
        <v>-13.56556149344776</v>
      </c>
      <c r="AK69">
        <f t="shared" si="22"/>
        <v>-8.8628335090750667</v>
      </c>
      <c r="AL69">
        <f t="shared" si="26"/>
        <v>-22.428395006350094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-5.5257544266516689E-12</v>
      </c>
      <c r="AR69">
        <f t="shared" si="36"/>
        <v>-5.5257794772364145E-12</v>
      </c>
      <c r="AS69">
        <f t="shared" si="36"/>
        <v>-1.9585858834044574E-2</v>
      </c>
      <c r="AT69">
        <f t="shared" si="36"/>
        <v>-1.2796094438274983E-2</v>
      </c>
      <c r="AU69">
        <f t="shared" si="23"/>
        <v>-3.2381953277845335E-2</v>
      </c>
      <c r="AW69">
        <v>66</v>
      </c>
      <c r="AX69">
        <f>IF(Z69&gt;0, (R69*SUMPRODUCT(K69:$K$98, X69:$X$98)-K69*$AZ$3)/Z69, 0)</f>
        <v>-1.6288590860297152E+17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8"/>
        <v>1000000</v>
      </c>
      <c r="S70">
        <f t="shared" si="29"/>
        <v>-9.8558120548692352E+17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-113.04634577905317</v>
      </c>
      <c r="AC70">
        <f t="shared" si="30"/>
        <v>-100.93423730273088</v>
      </c>
      <c r="AE70">
        <f t="shared" si="31"/>
        <v>0</v>
      </c>
      <c r="AF70">
        <f t="shared" si="32"/>
        <v>0</v>
      </c>
      <c r="AG70">
        <f t="shared" si="32"/>
        <v>-2.5602719679720509E-15</v>
      </c>
      <c r="AH70">
        <f t="shared" si="33"/>
        <v>-5.8467054705413261E-10</v>
      </c>
      <c r="AI70">
        <f t="shared" si="34"/>
        <v>-5.8467310732610063E-10</v>
      </c>
      <c r="AJ70">
        <f t="shared" si="35"/>
        <v>-12.112108476322291</v>
      </c>
      <c r="AK70">
        <f t="shared" si="22"/>
        <v>-7.913244204533723</v>
      </c>
      <c r="AL70">
        <f t="shared" si="26"/>
        <v>-20.025352681440687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-7.5369917449186648E-13</v>
      </c>
      <c r="AR70">
        <f t="shared" si="36"/>
        <v>-7.5370247494009072E-13</v>
      </c>
      <c r="AS70">
        <f t="shared" si="36"/>
        <v>-1.561372674911712E-2</v>
      </c>
      <c r="AT70">
        <f t="shared" si="36"/>
        <v>-1.0200968142760591E-2</v>
      </c>
      <c r="AU70">
        <f t="shared" si="23"/>
        <v>-2.5814694892631412E-2</v>
      </c>
      <c r="AW70">
        <v>67</v>
      </c>
      <c r="AX70">
        <f>IF(Z70&gt;0, (R70*SUMPRODUCT(K70:$K$98, X70:$X$98)-K70*$AZ$3)/Z70, 0)</f>
        <v>-9.8558120548692352E+17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8"/>
        <v>1000000</v>
      </c>
      <c r="S71">
        <f t="shared" si="29"/>
        <v>-6.1439033292049439E+18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-100.93423730273088</v>
      </c>
      <c r="AC71">
        <f t="shared" si="30"/>
        <v>-90.119854734581793</v>
      </c>
      <c r="AE71">
        <f t="shared" si="31"/>
        <v>0</v>
      </c>
      <c r="AF71">
        <f t="shared" si="32"/>
        <v>0</v>
      </c>
      <c r="AG71">
        <f t="shared" si="32"/>
        <v>-3.667043974560868E-16</v>
      </c>
      <c r="AH71">
        <f t="shared" si="33"/>
        <v>-8.6718594033449738E-11</v>
      </c>
      <c r="AI71">
        <f t="shared" si="34"/>
        <v>-8.6718960737847193E-11</v>
      </c>
      <c r="AJ71">
        <f t="shared" si="35"/>
        <v>-10.814382568149085</v>
      </c>
      <c r="AK71">
        <f t="shared" si="22"/>
        <v>-7.0653966111911624</v>
      </c>
      <c r="AL71">
        <f t="shared" si="26"/>
        <v>-17.879779179426965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-9.9811602487414745E-14</v>
      </c>
      <c r="AR71">
        <f t="shared" si="36"/>
        <v>-9.9812024557836395E-14</v>
      </c>
      <c r="AS71">
        <f t="shared" si="36"/>
        <v>-1.2447167370155578E-2</v>
      </c>
      <c r="AT71">
        <f t="shared" si="36"/>
        <v>-8.1321493485021368E-3</v>
      </c>
      <c r="AU71">
        <f t="shared" si="23"/>
        <v>-2.0579316718757526E-2</v>
      </c>
      <c r="AW71">
        <v>68</v>
      </c>
      <c r="AX71">
        <f>IF(Z71&gt;0, (R71*SUMPRODUCT(K71:$K$98, X71:$X$98)-K71*$AZ$3)/Z71, 0)</f>
        <v>-6.1439033292049439E+18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8"/>
        <v>1000000</v>
      </c>
      <c r="S72">
        <f t="shared" si="29"/>
        <v>-3.9524019938521514E+19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-90.119854734581793</v>
      </c>
      <c r="AC72">
        <f t="shared" si="30"/>
        <v>-80.464156013019561</v>
      </c>
      <c r="AE72">
        <f t="shared" si="31"/>
        <v>0</v>
      </c>
      <c r="AF72">
        <f t="shared" si="32"/>
        <v>0</v>
      </c>
      <c r="AG72">
        <f t="shared" si="32"/>
        <v>-5.0895731341459735E-17</v>
      </c>
      <c r="AH72">
        <f t="shared" si="33"/>
        <v>-1.2485664885602649E-11</v>
      </c>
      <c r="AI72">
        <f t="shared" si="34"/>
        <v>-1.248571578133399E-11</v>
      </c>
      <c r="AJ72">
        <f t="shared" si="35"/>
        <v>-9.6556987215622314</v>
      </c>
      <c r="AK72">
        <f t="shared" ref="AK72:AK89" si="49">G72*SUM(AB72:AB72, AE72:AF72)</f>
        <v>-6.3083898314207261</v>
      </c>
      <c r="AL72">
        <f t="shared" si="26"/>
        <v>-15.964088552995443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-1.283105752087017E-14</v>
      </c>
      <c r="AR72">
        <f t="shared" si="36"/>
        <v>-1.2831109824537005E-14</v>
      </c>
      <c r="AS72">
        <f t="shared" si="36"/>
        <v>-9.9228056203414256E-3</v>
      </c>
      <c r="AT72">
        <f t="shared" si="36"/>
        <v>-6.4828996719564682E-3</v>
      </c>
      <c r="AU72">
        <f t="shared" si="23"/>
        <v>-1.6405705292310727E-2</v>
      </c>
      <c r="AW72">
        <v>69</v>
      </c>
      <c r="AX72">
        <f>IF(Z72&gt;0, (R72*SUMPRODUCT(K72:$K$98, X72:$X$98)-K72*$AZ$3)/Z72, 0)</f>
        <v>-3.9524019938521514E+19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8"/>
        <v>1000000</v>
      </c>
      <c r="S73">
        <f t="shared" si="29"/>
        <v>-2.6280746616517627E+20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-80.464156013019561</v>
      </c>
      <c r="AC73">
        <f t="shared" si="30"/>
        <v>-71.842996440196032</v>
      </c>
      <c r="AE73">
        <f t="shared" si="31"/>
        <v>0</v>
      </c>
      <c r="AF73">
        <f t="shared" si="32"/>
        <v>0</v>
      </c>
      <c r="AG73">
        <f t="shared" si="32"/>
        <v>-6.8341852581770087E-18</v>
      </c>
      <c r="AH73">
        <f t="shared" si="33"/>
        <v>-1.7421035507947251E-12</v>
      </c>
      <c r="AI73">
        <f t="shared" si="34"/>
        <v>-1.7421103849799833E-12</v>
      </c>
      <c r="AJ73">
        <f t="shared" si="35"/>
        <v>-8.6211595728235295</v>
      </c>
      <c r="AK73">
        <f t="shared" si="49"/>
        <v>-5.63249092091137</v>
      </c>
      <c r="AL73">
        <f t="shared" si="26"/>
        <v>-14.253650493736643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-1.5984782114102995E-15</v>
      </c>
      <c r="AR73">
        <f t="shared" si="36"/>
        <v>-1.5984844821605217E-15</v>
      </c>
      <c r="AS73">
        <f t="shared" si="36"/>
        <v>-7.91039988866514E-3</v>
      </c>
      <c r="AT73">
        <f t="shared" si="36"/>
        <v>-5.1681279272612225E-3</v>
      </c>
      <c r="AU73">
        <f t="shared" si="23"/>
        <v>-1.3078527815927962E-2</v>
      </c>
      <c r="AW73">
        <v>70</v>
      </c>
      <c r="AX73">
        <f>IF(Z73&gt;0, (R73*SUMPRODUCT(K73:$K$98, X73:$X$98)-K73*$AZ$3)/Z73, 0)</f>
        <v>-2.6280746616517627E+20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8"/>
        <v>1000000</v>
      </c>
      <c r="S74">
        <f t="shared" si="29"/>
        <v>-1.8089542001065759E+21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-71.842996440196032</v>
      </c>
      <c r="AC74">
        <f t="shared" si="30"/>
        <v>-64.145532535889316</v>
      </c>
      <c r="AE74">
        <f t="shared" si="31"/>
        <v>0</v>
      </c>
      <c r="AF74">
        <f t="shared" si="32"/>
        <v>0</v>
      </c>
      <c r="AG74">
        <f t="shared" si="32"/>
        <v>-8.8650022941584346E-19</v>
      </c>
      <c r="AH74">
        <f t="shared" si="33"/>
        <v>-2.3517372704717581E-13</v>
      </c>
      <c r="AI74">
        <f t="shared" si="34"/>
        <v>-2.3517461354740522E-13</v>
      </c>
      <c r="AJ74">
        <f t="shared" si="35"/>
        <v>-7.6974639043067157</v>
      </c>
      <c r="AK74">
        <f t="shared" si="49"/>
        <v>-5.0290097508137226</v>
      </c>
      <c r="AL74">
        <f t="shared" si="26"/>
        <v>-12.726473655120675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-1.9266531381065442E-16</v>
      </c>
      <c r="AR74">
        <f t="shared" si="36"/>
        <v>-1.9266604007309467E-16</v>
      </c>
      <c r="AS74">
        <f t="shared" si="36"/>
        <v>-6.306122360224117E-3</v>
      </c>
      <c r="AT74">
        <f t="shared" si="36"/>
        <v>-4.1199999420130909E-3</v>
      </c>
      <c r="AU74">
        <f t="shared" si="23"/>
        <v>-1.0426122302237401E-2</v>
      </c>
      <c r="AW74">
        <v>71</v>
      </c>
      <c r="AX74">
        <f>IF(Z74&gt;0, (R74*SUMPRODUCT(K74:$K$98, X74:$X$98)-K74*$AZ$3)/Z74, 0)</f>
        <v>-1.8089542001065759E+21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8"/>
        <v>1000000</v>
      </c>
      <c r="S75">
        <f t="shared" si="29"/>
        <v>-1.2907337870297413E+22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-64.145532535889316</v>
      </c>
      <c r="AC75">
        <f t="shared" si="30"/>
        <v>-57.272796907044018</v>
      </c>
      <c r="AE75">
        <f t="shared" si="31"/>
        <v>0</v>
      </c>
      <c r="AF75">
        <f t="shared" si="32"/>
        <v>0</v>
      </c>
      <c r="AG75">
        <f t="shared" si="32"/>
        <v>-1.1093069206555978E-19</v>
      </c>
      <c r="AH75">
        <f t="shared" si="33"/>
        <v>-3.0668181402245006E-14</v>
      </c>
      <c r="AI75">
        <f t="shared" si="34"/>
        <v>-3.0668292332937074E-14</v>
      </c>
      <c r="AJ75">
        <f t="shared" si="35"/>
        <v>-6.8727356288452981</v>
      </c>
      <c r="AK75">
        <f t="shared" si="49"/>
        <v>-4.4901872775122529</v>
      </c>
      <c r="AL75">
        <f t="shared" si="26"/>
        <v>-11.362922906357582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-2.243286449513739E-17</v>
      </c>
      <c r="AR75">
        <f t="shared" si="36"/>
        <v>-2.2432945637646329E-17</v>
      </c>
      <c r="AS75">
        <f t="shared" si="36"/>
        <v>-5.0272021366582677E-3</v>
      </c>
      <c r="AT75">
        <f t="shared" si="36"/>
        <v>-3.2844387292833952E-3</v>
      </c>
      <c r="AU75">
        <f t="shared" si="23"/>
        <v>-8.311640865941685E-3</v>
      </c>
      <c r="AW75">
        <v>72</v>
      </c>
      <c r="AX75">
        <f>IF(Z75&gt;0, (R75*SUMPRODUCT(K75:$K$98, X75:$X$98)-K75*$AZ$3)/Z75, 0)</f>
        <v>-1.2907337870297413E+22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8"/>
        <v>1000000</v>
      </c>
      <c r="S76">
        <f t="shared" si="29"/>
        <v>-9.5617079136476568E+22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-57.272796907044018</v>
      </c>
      <c r="AC76">
        <f t="shared" si="30"/>
        <v>-51.136425809860732</v>
      </c>
      <c r="AE76">
        <f t="shared" si="31"/>
        <v>0</v>
      </c>
      <c r="AF76">
        <f t="shared" si="32"/>
        <v>0</v>
      </c>
      <c r="AG76">
        <f t="shared" si="32"/>
        <v>-1.3370107691972183E-20</v>
      </c>
      <c r="AH76">
        <f t="shared" si="33"/>
        <v>-3.8580510981172804E-15</v>
      </c>
      <c r="AI76">
        <f t="shared" si="34"/>
        <v>-3.8580644682249724E-15</v>
      </c>
      <c r="AJ76">
        <f t="shared" si="35"/>
        <v>-6.1363710971832859</v>
      </c>
      <c r="AK76">
        <f t="shared" si="49"/>
        <v>-4.0090957834930814</v>
      </c>
      <c r="AL76">
        <f t="shared" si="26"/>
        <v>-10.14546688067637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-2.5196873885878625E-18</v>
      </c>
      <c r="AR76">
        <f t="shared" si="36"/>
        <v>-2.519696120585153E-18</v>
      </c>
      <c r="AS76">
        <f t="shared" si="36"/>
        <v>-4.0076547645553689E-3</v>
      </c>
      <c r="AT76">
        <f t="shared" si="36"/>
        <v>-2.6183344461761749E-3</v>
      </c>
      <c r="AU76">
        <f t="shared" si="23"/>
        <v>-6.6259892107315456E-3</v>
      </c>
      <c r="AW76">
        <v>73</v>
      </c>
      <c r="AX76">
        <f>IF(Z76&gt;0, (R76*SUMPRODUCT(K76:$K$98, X76:$X$98)-K76*$AZ$3)/Z76, 0)</f>
        <v>-9.5617079136476568E+22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8"/>
        <v>1000000</v>
      </c>
      <c r="S77">
        <f t="shared" si="29"/>
        <v>-7.3668454187163471E+23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-51.136425809860732</v>
      </c>
      <c r="AC77">
        <f t="shared" si="30"/>
        <v>-45.657523044518506</v>
      </c>
      <c r="AE77">
        <f t="shared" si="31"/>
        <v>0</v>
      </c>
      <c r="AF77">
        <f t="shared" si="32"/>
        <v>0</v>
      </c>
      <c r="AG77">
        <f t="shared" si="32"/>
        <v>-1.5494258549432889E-21</v>
      </c>
      <c r="AH77">
        <f t="shared" si="33"/>
        <v>-4.6747923040436684E-16</v>
      </c>
      <c r="AI77">
        <f t="shared" si="34"/>
        <v>-4.6748077983022176E-16</v>
      </c>
      <c r="AJ77">
        <f t="shared" si="35"/>
        <v>-5.4789027653422266</v>
      </c>
      <c r="AK77">
        <f t="shared" si="49"/>
        <v>-3.5795498066902516</v>
      </c>
      <c r="AL77">
        <f t="shared" si="26"/>
        <v>-9.0584525720324791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-2.7259820051822829E-19</v>
      </c>
      <c r="AR77">
        <f t="shared" si="36"/>
        <v>-2.7259910402510608E-19</v>
      </c>
      <c r="AS77">
        <f t="shared" si="36"/>
        <v>-3.1948778416417199E-3</v>
      </c>
      <c r="AT77">
        <f t="shared" si="36"/>
        <v>-2.0873201898725887E-3</v>
      </c>
      <c r="AU77">
        <f t="shared" si="23"/>
        <v>-5.2821980315143086E-3</v>
      </c>
      <c r="AW77">
        <v>74</v>
      </c>
      <c r="AX77">
        <f>IF(Z77&gt;0, (R77*SUMPRODUCT(K77:$K$98, X77:$X$98)-K77*$AZ$3)/Z77, 0)</f>
        <v>-7.3668454187163471E+23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8"/>
        <v>1000000</v>
      </c>
      <c r="S78">
        <f t="shared" si="29"/>
        <v>-5.9128473982515455E+24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-45.657523044518506</v>
      </c>
      <c r="AC78">
        <f t="shared" si="30"/>
        <v>-40.765645575462962</v>
      </c>
      <c r="AE78">
        <f t="shared" si="31"/>
        <v>0</v>
      </c>
      <c r="AF78">
        <f t="shared" si="32"/>
        <v>0</v>
      </c>
      <c r="AG78">
        <f t="shared" si="32"/>
        <v>-1.7236046708865484E-22</v>
      </c>
      <c r="AH78">
        <f t="shared" si="33"/>
        <v>-5.4462845172208047E-17</v>
      </c>
      <c r="AI78">
        <f t="shared" si="34"/>
        <v>-5.4463017532675137E-17</v>
      </c>
      <c r="AJ78">
        <f t="shared" si="35"/>
        <v>-4.8918774690555438</v>
      </c>
      <c r="AK78">
        <f t="shared" si="49"/>
        <v>-3.1960266131162958</v>
      </c>
      <c r="AL78">
        <f t="shared" si="26"/>
        <v>-8.0879040821718391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-2.8355869369328295E-20</v>
      </c>
      <c r="AR78">
        <f t="shared" si="36"/>
        <v>-2.8355959108137819E-20</v>
      </c>
      <c r="AS78">
        <f t="shared" si="36"/>
        <v>-2.5469370548801894E-3</v>
      </c>
      <c r="AT78">
        <f t="shared" si="36"/>
        <v>-1.6639988758550609E-3</v>
      </c>
      <c r="AU78">
        <f t="shared" si="23"/>
        <v>-4.21093593073525E-3</v>
      </c>
      <c r="AW78">
        <v>75</v>
      </c>
      <c r="AX78">
        <f>IF(Z78&gt;0, (R78*SUMPRODUCT(K78:$K$98, X78:$X$98)-K78*$AZ$3)/Z78, 0)</f>
        <v>-5.9128473982515455E+24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8"/>
        <v>1000000</v>
      </c>
      <c r="S79">
        <f t="shared" si="29"/>
        <v>-4.9517090491584162E+25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-40.765645575462962</v>
      </c>
      <c r="AC79">
        <f t="shared" si="30"/>
        <v>-36.39789783523478</v>
      </c>
      <c r="AE79">
        <f t="shared" si="31"/>
        <v>0</v>
      </c>
      <c r="AF79">
        <f t="shared" si="32"/>
        <v>0</v>
      </c>
      <c r="AG79">
        <f t="shared" si="32"/>
        <v>-1.8376431992415275E-23</v>
      </c>
      <c r="AH79">
        <f t="shared" si="33"/>
        <v>-6.090417217014121E-18</v>
      </c>
      <c r="AI79">
        <f t="shared" si="34"/>
        <v>-6.0904355934461132E-18</v>
      </c>
      <c r="AJ79">
        <f t="shared" si="35"/>
        <v>-4.3677477402281824</v>
      </c>
      <c r="AK79">
        <f t="shared" si="49"/>
        <v>-2.8535951902824075</v>
      </c>
      <c r="AL79">
        <f t="shared" si="26"/>
        <v>-7.2213429305105894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-2.8312072606611919E-21</v>
      </c>
      <c r="AR79">
        <f t="shared" si="36"/>
        <v>-2.8312158031773821E-21</v>
      </c>
      <c r="AS79">
        <f t="shared" si="36"/>
        <v>-2.0304026266583226E-3</v>
      </c>
      <c r="AT79">
        <f t="shared" si="36"/>
        <v>-1.3265297160834351E-3</v>
      </c>
      <c r="AU79">
        <f t="shared" si="23"/>
        <v>-3.3569323427417577E-3</v>
      </c>
      <c r="AW79">
        <v>76</v>
      </c>
      <c r="AX79">
        <f>IF(Z79&gt;0, (R79*SUMPRODUCT(K79:$K$98, X79:$X$98)-K79*$AZ$3)/Z79, 0)</f>
        <v>-4.9517090491584162E+25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8"/>
        <v>1000000</v>
      </c>
      <c r="S80">
        <f t="shared" si="29"/>
        <v>-4.3667404311356385E+26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-36.39789783523478</v>
      </c>
      <c r="AC80">
        <f t="shared" si="30"/>
        <v>-32.498123067173907</v>
      </c>
      <c r="AE80">
        <f t="shared" si="31"/>
        <v>0</v>
      </c>
      <c r="AF80">
        <f t="shared" si="32"/>
        <v>0</v>
      </c>
      <c r="AG80">
        <f t="shared" si="32"/>
        <v>-1.860548135369834E-24</v>
      </c>
      <c r="AH80">
        <f t="shared" si="33"/>
        <v>-6.5328478148485154E-19</v>
      </c>
      <c r="AI80">
        <f t="shared" si="34"/>
        <v>-6.5328664203298693E-19</v>
      </c>
      <c r="AJ80">
        <f t="shared" si="35"/>
        <v>-3.8997747680608725</v>
      </c>
      <c r="AK80">
        <f t="shared" si="49"/>
        <v>-2.5478528484664347</v>
      </c>
      <c r="AL80">
        <f t="shared" si="26"/>
        <v>-6.4476276165273072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-2.7114970574658204E-22</v>
      </c>
      <c r="AR80">
        <f t="shared" si="36"/>
        <v>-2.7115047797807088E-22</v>
      </c>
      <c r="AS80">
        <f t="shared" si="36"/>
        <v>-1.6186245429355231E-3</v>
      </c>
      <c r="AT80">
        <f t="shared" si="36"/>
        <v>-1.0575013680512075E-3</v>
      </c>
      <c r="AU80">
        <f t="shared" si="23"/>
        <v>-2.6761259109867306E-3</v>
      </c>
      <c r="AW80">
        <v>77</v>
      </c>
      <c r="AX80">
        <f>IF(Z80&gt;0, (R80*SUMPRODUCT(K80:$K$98, X80:$X$98)-K80*$AZ$3)/Z80, 0)</f>
        <v>-4.3667404311356385E+26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8"/>
        <v>1000000</v>
      </c>
      <c r="S81">
        <f t="shared" si="29"/>
        <v>-4.0653197807177681E+27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-32.498123067173907</v>
      </c>
      <c r="AC81">
        <f t="shared" si="30"/>
        <v>-29.016181309976702</v>
      </c>
      <c r="AE81">
        <f t="shared" si="31"/>
        <v>0</v>
      </c>
      <c r="AF81">
        <f t="shared" si="32"/>
        <v>0</v>
      </c>
      <c r="AG81">
        <f t="shared" si="32"/>
        <v>-1.7843726247319737E-25</v>
      </c>
      <c r="AH81">
        <f t="shared" si="33"/>
        <v>-6.6540215661717531E-20</v>
      </c>
      <c r="AI81">
        <f t="shared" si="34"/>
        <v>-6.6540394098980003E-20</v>
      </c>
      <c r="AJ81">
        <f t="shared" si="35"/>
        <v>-3.4819417571972053</v>
      </c>
      <c r="AK81">
        <f t="shared" si="49"/>
        <v>-2.2748686147021737</v>
      </c>
      <c r="AL81">
        <f t="shared" si="26"/>
        <v>-5.7568103718993786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-2.4658847664277442E-23</v>
      </c>
      <c r="AR81">
        <f t="shared" si="36"/>
        <v>-2.4658913790562564E-23</v>
      </c>
      <c r="AS81">
        <f t="shared" si="36"/>
        <v>-1.2903575756820168E-3</v>
      </c>
      <c r="AT81">
        <f t="shared" si="36"/>
        <v>-8.4303361611225082E-4</v>
      </c>
      <c r="AU81">
        <f t="shared" si="23"/>
        <v>-2.1333911917942676E-3</v>
      </c>
      <c r="AW81">
        <v>78</v>
      </c>
      <c r="AX81">
        <f>IF(Z81&gt;0, (R81*SUMPRODUCT(K81:$K$98, X81:$X$98)-K81*$AZ$3)/Z81, 0)</f>
        <v>-4.0653197807177681E+27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8"/>
        <v>1000000</v>
      </c>
      <c r="S82">
        <f t="shared" si="29"/>
        <v>-4.0063084217285148E+28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-29.016181309976702</v>
      </c>
      <c r="AC82">
        <f t="shared" si="30"/>
        <v>-25.907304741050623</v>
      </c>
      <c r="AE82">
        <f t="shared" si="31"/>
        <v>0</v>
      </c>
      <c r="AF82">
        <f t="shared" si="32"/>
        <v>0</v>
      </c>
      <c r="AG82">
        <f t="shared" si="32"/>
        <v>-1.6166569079242883E-26</v>
      </c>
      <c r="AH82">
        <f t="shared" si="33"/>
        <v>-6.4194528307689002E-21</v>
      </c>
      <c r="AI82">
        <f t="shared" si="34"/>
        <v>-6.4194689973379795E-21</v>
      </c>
      <c r="AJ82">
        <f t="shared" si="35"/>
        <v>-3.1088765689260782</v>
      </c>
      <c r="AK82">
        <f t="shared" si="49"/>
        <v>-2.0311326916983692</v>
      </c>
      <c r="AL82">
        <f t="shared" si="26"/>
        <v>-5.1400092606244474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-2.1240687179569766E-24</v>
      </c>
      <c r="AR82">
        <f t="shared" si="36"/>
        <v>-2.1240740671517698E-24</v>
      </c>
      <c r="AS82">
        <f t="shared" si="36"/>
        <v>-1.0286651591852819E-3</v>
      </c>
      <c r="AT82">
        <f t="shared" si="36"/>
        <v>-6.7206123733438354E-4</v>
      </c>
      <c r="AU82">
        <f t="shared" si="23"/>
        <v>-1.7007263965196655E-3</v>
      </c>
      <c r="AW82">
        <v>79</v>
      </c>
      <c r="AX82">
        <f>IF(Z82&gt;0, (R82*SUMPRODUCT(K82:$K$98, X82:$X$98)-K82*$AZ$3)/Z82, 0)</f>
        <v>-4.0063084217285148E+28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8"/>
        <v>1000000</v>
      </c>
      <c r="S83">
        <f t="shared" si="29"/>
        <v>-4.1916206198726061E+29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-25.907304741050623</v>
      </c>
      <c r="AC83">
        <f t="shared" si="30"/>
        <v>-23.131522090223768</v>
      </c>
      <c r="AE83">
        <f t="shared" si="31"/>
        <v>0</v>
      </c>
      <c r="AF83">
        <f t="shared" si="32"/>
        <v>0</v>
      </c>
      <c r="AG83">
        <f t="shared" si="32"/>
        <v>-1.3796287992141089E-27</v>
      </c>
      <c r="AH83">
        <f t="shared" si="33"/>
        <v>-5.8501098356945376E-22</v>
      </c>
      <c r="AI83">
        <f t="shared" si="34"/>
        <v>-5.8501236319825301E-22</v>
      </c>
      <c r="AJ83">
        <f t="shared" si="35"/>
        <v>-2.775782650826855</v>
      </c>
      <c r="AK83">
        <f t="shared" si="49"/>
        <v>-1.8135113318735439</v>
      </c>
      <c r="AL83">
        <f t="shared" si="26"/>
        <v>-4.5892939827003989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-1.7282897259689207E-25</v>
      </c>
      <c r="AR83">
        <f t="shared" si="36"/>
        <v>-1.7282938017868903E-25</v>
      </c>
      <c r="AS83">
        <f t="shared" si="36"/>
        <v>-8.2004556695255222E-4</v>
      </c>
      <c r="AT83">
        <f t="shared" si="36"/>
        <v>-5.3576310374233371E-4</v>
      </c>
      <c r="AU83">
        <f t="shared" si="23"/>
        <v>-1.3558086706948859E-3</v>
      </c>
      <c r="AW83">
        <v>80</v>
      </c>
      <c r="AX83">
        <f>IF(Z83&gt;0, (R83*SUMPRODUCT(K83:$K$98, X83:$X$98)-K83*$AZ$3)/Z83, 0)</f>
        <v>-4.1916206198726061E+29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8"/>
        <v>1000000</v>
      </c>
      <c r="S84">
        <f t="shared" si="29"/>
        <v>-4.6708641509221231E+30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-23.131522090223768</v>
      </c>
      <c r="AC84">
        <f t="shared" si="30"/>
        <v>-20.653144723414076</v>
      </c>
      <c r="AE84">
        <f t="shared" si="31"/>
        <v>0</v>
      </c>
      <c r="AF84">
        <f t="shared" si="32"/>
        <v>0</v>
      </c>
      <c r="AG84">
        <f t="shared" si="32"/>
        <v>-1.1054241814834589E-28</v>
      </c>
      <c r="AH84">
        <f t="shared" si="33"/>
        <v>-5.0211603722944876E-23</v>
      </c>
      <c r="AI84">
        <f t="shared" si="34"/>
        <v>-5.0211714265363022E-23</v>
      </c>
      <c r="AJ84">
        <f t="shared" si="35"/>
        <v>-2.478377366809692</v>
      </c>
      <c r="AK84">
        <f t="shared" si="49"/>
        <v>-1.619206546315664</v>
      </c>
      <c r="AL84">
        <f t="shared" si="26"/>
        <v>-4.097583913125356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-1.3244592420985976E-26</v>
      </c>
      <c r="AR84">
        <f t="shared" si="36"/>
        <v>-1.3244621579370991E-26</v>
      </c>
      <c r="AS84">
        <f t="shared" si="36"/>
        <v>-6.5373530528743001E-4</v>
      </c>
      <c r="AT84">
        <f t="shared" si="36"/>
        <v>-4.2710706612112054E-4</v>
      </c>
      <c r="AU84">
        <f t="shared" si="23"/>
        <v>-1.0808423714085507E-3</v>
      </c>
      <c r="AW84">
        <v>81</v>
      </c>
      <c r="AX84">
        <f>IF(Z84&gt;0, (R84*SUMPRODUCT(K84:$K$98, X84:$X$98)-K84*$AZ$3)/Z84, 0)</f>
        <v>-4.6708641509221231E+30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8"/>
        <v>1000000</v>
      </c>
      <c r="S85">
        <f t="shared" si="29"/>
        <v>-5.5651816787419491E+31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-20.653144723414076</v>
      </c>
      <c r="AC85">
        <f t="shared" si="30"/>
        <v>-18.440307788762567</v>
      </c>
      <c r="AE85">
        <f t="shared" si="31"/>
        <v>0</v>
      </c>
      <c r="AF85">
        <f t="shared" si="32"/>
        <v>0</v>
      </c>
      <c r="AG85">
        <f t="shared" si="32"/>
        <v>-8.2837851723697613E-30</v>
      </c>
      <c r="AH85">
        <f t="shared" si="33"/>
        <v>-4.046128351779707E-24</v>
      </c>
      <c r="AI85">
        <f t="shared" si="34"/>
        <v>-4.0461366355648794E-24</v>
      </c>
      <c r="AJ85">
        <f t="shared" si="35"/>
        <v>-2.2128369346515093</v>
      </c>
      <c r="AK85">
        <f t="shared" si="49"/>
        <v>-1.4457201306389855</v>
      </c>
      <c r="AL85">
        <f t="shared" si="26"/>
        <v>-3.6585570652904948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-9.5291933339770196E-28</v>
      </c>
      <c r="AR85">
        <f t="shared" si="36"/>
        <v>-9.5292128434397898E-28</v>
      </c>
      <c r="AS85">
        <f t="shared" si="36"/>
        <v>-5.211537829140861E-4</v>
      </c>
      <c r="AT85">
        <f t="shared" si="36"/>
        <v>-3.404871381705361E-4</v>
      </c>
      <c r="AU85">
        <f t="shared" si="23"/>
        <v>-8.616409210846222E-4</v>
      </c>
      <c r="AW85">
        <v>82</v>
      </c>
      <c r="AX85">
        <f>IF(Z85&gt;0, (R85*SUMPRODUCT(K85:$K$98, X85:$X$98)-K85*$AZ$3)/Z85, 0)</f>
        <v>-5.5651816787419491E+31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8"/>
        <v>1000000</v>
      </c>
      <c r="S86">
        <f t="shared" si="29"/>
        <v>-7.1238216822489549E+32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-18.440307788762567</v>
      </c>
      <c r="AC86">
        <f t="shared" si="30"/>
        <v>-16.464560525680863</v>
      </c>
      <c r="AE86">
        <f t="shared" si="31"/>
        <v>0</v>
      </c>
      <c r="AF86">
        <f t="shared" si="32"/>
        <v>0</v>
      </c>
      <c r="AG86">
        <f t="shared" si="32"/>
        <v>-5.7779943336829436E-31</v>
      </c>
      <c r="AH86">
        <f t="shared" si="33"/>
        <v>-3.0492591549111079E-25</v>
      </c>
      <c r="AI86">
        <f t="shared" si="34"/>
        <v>-3.0492649329054417E-25</v>
      </c>
      <c r="AJ86">
        <f t="shared" si="35"/>
        <v>-1.9757472630817041</v>
      </c>
      <c r="AK86">
        <f t="shared" si="49"/>
        <v>-1.2908215452133798</v>
      </c>
      <c r="AL86">
        <f t="shared" si="26"/>
        <v>-3.2665688082950837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-6.4119894127057659E-29</v>
      </c>
      <c r="AR86">
        <f t="shared" si="36"/>
        <v>-6.4120015626860116E-29</v>
      </c>
      <c r="AS86">
        <f t="shared" si="36"/>
        <v>-4.1546060500166285E-4</v>
      </c>
      <c r="AT86">
        <f t="shared" si="36"/>
        <v>-2.7143426193441966E-4</v>
      </c>
      <c r="AU86">
        <f t="shared" si="23"/>
        <v>-6.8689486693608245E-4</v>
      </c>
      <c r="AW86">
        <v>83</v>
      </c>
      <c r="AX86">
        <f>IF(Z86&gt;0, (R86*SUMPRODUCT(K86:$K$98, X86:$X$98)-K86*$AZ$3)/Z86, 0)</f>
        <v>-7.1238216822489549E+32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8"/>
        <v>1000000</v>
      </c>
      <c r="S87">
        <f t="shared" si="29"/>
        <v>-9.8516246706097127E+33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-16.464560525680863</v>
      </c>
      <c r="AC87">
        <f t="shared" si="30"/>
        <v>-14.700500469357914</v>
      </c>
      <c r="AE87">
        <f t="shared" si="31"/>
        <v>0</v>
      </c>
      <c r="AF87">
        <f t="shared" si="32"/>
        <v>0</v>
      </c>
      <c r="AG87">
        <f t="shared" si="32"/>
        <v>-3.730476180546601E-32</v>
      </c>
      <c r="AH87">
        <f t="shared" si="33"/>
        <v>-2.1388667089165817E-26</v>
      </c>
      <c r="AI87">
        <f t="shared" si="34"/>
        <v>-2.1388704393927622E-26</v>
      </c>
      <c r="AJ87">
        <f t="shared" si="35"/>
        <v>-1.7640600563229487</v>
      </c>
      <c r="AK87">
        <f t="shared" si="49"/>
        <v>-1.1525192367976604</v>
      </c>
      <c r="AL87">
        <f t="shared" si="26"/>
        <v>-2.9165792931206092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-4.0157267939146319E-30</v>
      </c>
      <c r="AR87">
        <f t="shared" si="36"/>
        <v>-4.0157337978915933E-30</v>
      </c>
      <c r="AS87">
        <f t="shared" si="36"/>
        <v>-3.3120265067096817E-4</v>
      </c>
      <c r="AT87">
        <f t="shared" si="36"/>
        <v>-2.1638573177169934E-4</v>
      </c>
      <c r="AU87">
        <f t="shared" si="23"/>
        <v>-5.4758838244266749E-4</v>
      </c>
      <c r="AW87">
        <v>84</v>
      </c>
      <c r="AX87">
        <f>IF(Z87&gt;0, (R87*SUMPRODUCT(K87:$K$98, X87:$X$98)-K87*$AZ$3)/Z87, 0)</f>
        <v>-9.8516246706097127E+33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8"/>
        <v>1000000</v>
      </c>
      <c r="S88">
        <f t="shared" si="29"/>
        <v>-1.4814130124820726E+35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-14.700500469357914</v>
      </c>
      <c r="AC88">
        <f t="shared" si="30"/>
        <v>-13.125446847640994</v>
      </c>
      <c r="AE88">
        <f t="shared" si="31"/>
        <v>0</v>
      </c>
      <c r="AF88">
        <f t="shared" si="32"/>
        <v>0</v>
      </c>
      <c r="AG88">
        <f t="shared" si="32"/>
        <v>-2.2150215262470284E-33</v>
      </c>
      <c r="AH88">
        <f t="shared" si="33"/>
        <v>-1.3886677064465727E-27</v>
      </c>
      <c r="AI88">
        <f t="shared" si="34"/>
        <v>-1.3886699214680991E-27</v>
      </c>
      <c r="AJ88">
        <f t="shared" si="35"/>
        <v>-1.5750536217169202</v>
      </c>
      <c r="AK88">
        <f t="shared" si="49"/>
        <v>-1.0290350328550542</v>
      </c>
      <c r="AL88">
        <f t="shared" si="26"/>
        <v>-2.6040886545719744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-2.3278808675098212E-31</v>
      </c>
      <c r="AR88">
        <f t="shared" si="36"/>
        <v>-2.3278845806416296E-31</v>
      </c>
      <c r="AS88">
        <f t="shared" si="36"/>
        <v>-2.6403272534356547E-4</v>
      </c>
      <c r="AT88">
        <f t="shared" si="36"/>
        <v>-1.7250138055779606E-4</v>
      </c>
      <c r="AU88">
        <f t="shared" si="23"/>
        <v>-4.3653410590136155E-4</v>
      </c>
      <c r="AW88">
        <v>85</v>
      </c>
      <c r="AX88">
        <f>IF(Z88&gt;0, (R88*SUMPRODUCT(K88:$K$98, X88:$X$98)-K88*$AZ$3)/Z88, 0)</f>
        <v>-1.4814130124820726E+35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-13.125446847640994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-8.8600861049881129E-29</v>
      </c>
      <c r="AI89">
        <f t="shared" si="34"/>
        <v>-8.8600861049881129E-29</v>
      </c>
      <c r="AJ89">
        <f t="shared" si="35"/>
        <v>-13.125446847640994</v>
      </c>
      <c r="AK89">
        <f t="shared" si="49"/>
        <v>-0.91878127933486964</v>
      </c>
      <c r="AL89">
        <f t="shared" si="26"/>
        <v>-14.044228126975863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-1.3261185029918257E-32</v>
      </c>
      <c r="AR89">
        <f t="shared" si="36"/>
        <v>-1.3261185029918257E-32</v>
      </c>
      <c r="AS89">
        <f t="shared" si="36"/>
        <v>-1.9645292064253369E-3</v>
      </c>
      <c r="AT89">
        <f t="shared" si="36"/>
        <v>-1.3751704444977359E-4</v>
      </c>
      <c r="AU89">
        <f t="shared" si="23"/>
        <v>-2.1020462508751104E-3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148066.08396901446</v>
      </c>
      <c r="AO91" s="8">
        <f t="shared" si="50"/>
        <v>-14806.608396901447</v>
      </c>
      <c r="AP91" s="8">
        <f t="shared" si="50"/>
        <v>-439.91679612122192</v>
      </c>
      <c r="AQ91" s="8">
        <f t="shared" si="50"/>
        <v>-78298.182799610702</v>
      </c>
      <c r="AR91" s="8">
        <f t="shared" si="50"/>
        <v>54521.375976381074</v>
      </c>
      <c r="AS91" s="8">
        <f t="shared" si="50"/>
        <v>-19888.129349408835</v>
      </c>
      <c r="AT91" s="8">
        <f t="shared" si="50"/>
        <v>6446.1120925897476</v>
      </c>
      <c r="AU91" s="8">
        <f t="shared" si="50"/>
        <v>41079.35871956202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3F1F-1CFC-4FD7-8B01-604322E591AB}">
  <dimension ref="A1:AZ164"/>
  <sheetViews>
    <sheetView workbookViewId="0">
      <selection activeCell="M33" sqref="M3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'S.45.04.E'!C3*(1+C12)</f>
        <v>341219.72818799538</v>
      </c>
      <c r="K3">
        <v>1</v>
      </c>
      <c r="L3" s="2">
        <v>0</v>
      </c>
      <c r="O3">
        <f>$C$3</f>
        <v>341219.72818799538</v>
      </c>
      <c r="P3">
        <f>O3*C5</f>
        <v>34121.972818799542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341219.72818799538</v>
      </c>
      <c r="AF3">
        <f t="shared" ref="AF3:AG34" si="4">-$Z3*P3</f>
        <v>-34121.972818799542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306897.75536919583</v>
      </c>
      <c r="AJ3">
        <f t="shared" ref="AJ3:AJ66" si="7">AB3-AC3</f>
        <v>0</v>
      </c>
      <c r="AL3">
        <f t="shared" ref="AL3:AL34" si="8">SUM(AI3:AK3)</f>
        <v>306897.75536919583</v>
      </c>
      <c r="AN3">
        <f t="shared" ref="AN3:AU34" si="9">AE3*$K3</f>
        <v>341219.72818799538</v>
      </c>
      <c r="AO3">
        <f t="shared" si="9"/>
        <v>-34121.972818799542</v>
      </c>
      <c r="AP3">
        <f t="shared" si="9"/>
        <v>-200</v>
      </c>
      <c r="AQ3">
        <f t="shared" si="9"/>
        <v>0</v>
      </c>
      <c r="AR3">
        <f t="shared" si="9"/>
        <v>306897.75536919583</v>
      </c>
      <c r="AS3">
        <f t="shared" si="9"/>
        <v>0</v>
      </c>
      <c r="AT3">
        <f t="shared" si="9"/>
        <v>0</v>
      </c>
      <c r="AU3">
        <f t="shared" si="9"/>
        <v>306897.75536919583</v>
      </c>
      <c r="AW3">
        <v>0</v>
      </c>
      <c r="AX3">
        <f>IF(Z3&gt;0, (R3*SUMPRODUCT(K3:$K$98, X3:$X$98)-K3*$AZ$3)/Z3, 0)</f>
        <v>0</v>
      </c>
      <c r="AZ3">
        <f>C6*ABS(SUMPRODUCT(X4:X79, K4:K79))/1</f>
        <v>190412.10679143725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1000000</v>
      </c>
      <c r="S4">
        <f t="shared" si="1"/>
        <v>12931.865592466411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12772.301966885279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-2338.7939999999999</v>
      </c>
      <c r="AI4">
        <f t="shared" si="6"/>
        <v>-2338.7939999999999</v>
      </c>
      <c r="AJ4">
        <f t="shared" si="7"/>
        <v>-12772.301966885279</v>
      </c>
      <c r="AK4">
        <f>G4*SUM(AB4, AE4:AF4)</f>
        <v>0</v>
      </c>
      <c r="AL4">
        <f t="shared" si="8"/>
        <v>-15111.095966885279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-2181.9143576826195</v>
      </c>
      <c r="AR4">
        <f t="shared" si="9"/>
        <v>-2181.9143576826195</v>
      </c>
      <c r="AS4">
        <f t="shared" si="9"/>
        <v>-11915.572317273327</v>
      </c>
      <c r="AT4">
        <f t="shared" si="9"/>
        <v>0</v>
      </c>
      <c r="AU4">
        <f t="shared" si="9"/>
        <v>-14097.486674955946</v>
      </c>
      <c r="AW4">
        <v>1</v>
      </c>
      <c r="AX4">
        <f>IF(Z4&gt;0, (R4*SUMPRODUCT(K4:$K$98, X4:$X$98)-K4*$AZ$3)/Z4, 0)</f>
        <v>12931.865592466411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1000000</v>
      </c>
      <c r="S5">
        <f t="shared" si="1"/>
        <v>26049.995834873727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12772.301966885279</v>
      </c>
      <c r="AC5">
        <f t="shared" si="2"/>
        <v>25407.273254513566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-2457.2497221452877</v>
      </c>
      <c r="AI5">
        <f t="shared" si="6"/>
        <v>-2481.6329057507342</v>
      </c>
      <c r="AJ5">
        <f t="shared" si="7"/>
        <v>-12634.971287628287</v>
      </c>
      <c r="AK5">
        <f>G5*SUM(AB5, AE5:AF5)</f>
        <v>523.66438064229646</v>
      </c>
      <c r="AL5">
        <f t="shared" si="8"/>
        <v>-14592.939812736724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-2101.2139388295809</v>
      </c>
      <c r="AR5">
        <f t="shared" si="9"/>
        <v>-2122.0641946269752</v>
      </c>
      <c r="AS5">
        <f t="shared" si="9"/>
        <v>-10804.265251110839</v>
      </c>
      <c r="AT5">
        <f t="shared" si="9"/>
        <v>447.78961045665119</v>
      </c>
      <c r="AU5">
        <f t="shared" si="9"/>
        <v>-12478.539835281163</v>
      </c>
      <c r="AW5">
        <v>2</v>
      </c>
      <c r="AX5">
        <f>IF(Z5&gt;0, (R5*SUMPRODUCT(K5:$K$98, X5:$X$98)-K5*$AZ$3)/Z5, 0)</f>
        <v>26049.995834873727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1000000</v>
      </c>
      <c r="S6">
        <f t="shared" si="1"/>
        <v>40751.966798832145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25407.273254513566</v>
      </c>
      <c r="AC6">
        <f t="shared" si="2"/>
        <v>39243.169582664268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-2597.9823727751318</v>
      </c>
      <c r="AI6">
        <f t="shared" si="6"/>
        <v>-2622.0567749852044</v>
      </c>
      <c r="AJ6">
        <f t="shared" si="7"/>
        <v>-13835.896328150702</v>
      </c>
      <c r="AK6">
        <f>G6*SUM(AB6, AE6:AF6)</f>
        <v>1486.3254853890437</v>
      </c>
      <c r="AL6">
        <f t="shared" si="8"/>
        <v>-14971.627617746864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-2004.1096587563752</v>
      </c>
      <c r="AR6">
        <f t="shared" si="9"/>
        <v>-2022.6808940748251</v>
      </c>
      <c r="AS6">
        <f t="shared" si="9"/>
        <v>-10673.149194303151</v>
      </c>
      <c r="AT6">
        <f t="shared" si="9"/>
        <v>1146.5663864924793</v>
      </c>
      <c r="AU6">
        <f t="shared" si="9"/>
        <v>-11549.263701885498</v>
      </c>
      <c r="AW6">
        <v>3</v>
      </c>
      <c r="AX6">
        <f>IF(Z6&gt;0, (R6*SUMPRODUCT(K6:$K$98, X6:$X$98)-K6*$AZ$3)/Z6, 0)</f>
        <v>40751.966798832145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1000000</v>
      </c>
      <c r="S7">
        <f t="shared" si="1"/>
        <v>53107.139204776271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39243.169582664268</v>
      </c>
      <c r="AC7">
        <f t="shared" si="2"/>
        <v>50482.971909355139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-2759.0304946918586</v>
      </c>
      <c r="AI7">
        <f t="shared" si="6"/>
        <v>-2782.795177117463</v>
      </c>
      <c r="AJ7">
        <f t="shared" si="7"/>
        <v>-11239.802326690871</v>
      </c>
      <c r="AK7">
        <f>G7*SUM(AB7, AE7:AF7)</f>
        <v>1926.8396265088154</v>
      </c>
      <c r="AL7">
        <f t="shared" si="8"/>
        <v>-12095.757877299518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-1936.4423575934406</v>
      </c>
      <c r="AR7">
        <f t="shared" si="9"/>
        <v>-1953.1217447014242</v>
      </c>
      <c r="AS7">
        <f t="shared" si="9"/>
        <v>-7888.7237231541912</v>
      </c>
      <c r="AT7">
        <f t="shared" si="9"/>
        <v>1352.3641279934147</v>
      </c>
      <c r="AU7">
        <f t="shared" si="9"/>
        <v>-8489.4813398622009</v>
      </c>
      <c r="AW7">
        <v>4</v>
      </c>
      <c r="AX7">
        <f>IF(Z7&gt;0, (R7*SUMPRODUCT(K7:$K$98, X7:$X$98)-K7*$AZ$3)/Z7, 0)</f>
        <v>53107.139204776271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1000000</v>
      </c>
      <c r="S8">
        <f t="shared" si="1"/>
        <v>61313.894964507766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50482.971909355139</v>
      </c>
      <c r="AC8">
        <f t="shared" si="2"/>
        <v>57441.019658064106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-4246.1489288711027</v>
      </c>
      <c r="AI8">
        <f t="shared" si="6"/>
        <v>-4269.569810749229</v>
      </c>
      <c r="AJ8">
        <f t="shared" si="7"/>
        <v>-6958.0477487089665</v>
      </c>
      <c r="AK8">
        <f t="shared" ref="AK8:AK71" si="22">G8*SUM(AB8:AB8, AE8:AF8)</f>
        <v>1075.2873016692645</v>
      </c>
      <c r="AL8">
        <f t="shared" si="8"/>
        <v>-10152.33025778893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-2781.8402767348675</v>
      </c>
      <c r="AR8">
        <f t="shared" si="9"/>
        <v>-2797.1843340481241</v>
      </c>
      <c r="AS8">
        <f t="shared" si="9"/>
        <v>-4558.525336498049</v>
      </c>
      <c r="AT8">
        <f t="shared" si="9"/>
        <v>704.4683488387177</v>
      </c>
      <c r="AU8">
        <f t="shared" si="9"/>
        <v>-6651.2413217074545</v>
      </c>
      <c r="AW8">
        <v>5</v>
      </c>
      <c r="AX8">
        <f>IF(Z8&gt;0, (R8*SUMPRODUCT(K8:$K$98, X8:$X$98)-K8*$AZ$3)/Z8, 0)</f>
        <v>61313.894964507766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1000000</v>
      </c>
      <c r="S9">
        <f t="shared" si="1"/>
        <v>66472.525491445296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57441.019658064106</v>
      </c>
      <c r="AC9">
        <f t="shared" si="2"/>
        <v>61263.384364061123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-5832.2483317503284</v>
      </c>
      <c r="AI9">
        <f t="shared" si="6"/>
        <v>-5855.2891986013801</v>
      </c>
      <c r="AJ9">
        <f t="shared" si="7"/>
        <v>-3822.3647059970172</v>
      </c>
      <c r="AK9">
        <f t="shared" si="22"/>
        <v>338.90201598257823</v>
      </c>
      <c r="AL9">
        <f t="shared" si="8"/>
        <v>-9338.7518886158196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-3618.6800484317528</v>
      </c>
      <c r="AR9">
        <f t="shared" si="9"/>
        <v>-3632.9759975117281</v>
      </c>
      <c r="AS9">
        <f t="shared" si="9"/>
        <v>-2371.6265345083452</v>
      </c>
      <c r="AT9">
        <f t="shared" si="9"/>
        <v>210.27533360216231</v>
      </c>
      <c r="AU9">
        <f t="shared" si="9"/>
        <v>-5794.3271984179119</v>
      </c>
      <c r="AW9">
        <v>6</v>
      </c>
      <c r="AX9">
        <f>IF(Z9&gt;0, (R9*SUMPRODUCT(K9:$K$98, X9:$X$98)-K9*$AZ$3)/Z9, 0)</f>
        <v>66472.525491445296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1000000</v>
      </c>
      <c r="S10">
        <f t="shared" si="1"/>
        <v>70400.426372704533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61263.384364061123</v>
      </c>
      <c r="AC10">
        <f t="shared" si="2"/>
        <v>63708.215575874019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-7477.5640369673529</v>
      </c>
      <c r="AI10">
        <f t="shared" si="6"/>
        <v>-7500.1875560489698</v>
      </c>
      <c r="AJ10">
        <f t="shared" si="7"/>
        <v>-2444.8312118128961</v>
      </c>
      <c r="AK10">
        <f t="shared" si="22"/>
        <v>251.17987589265061</v>
      </c>
      <c r="AL10">
        <f t="shared" si="8"/>
        <v>-9693.8388919692152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-4401.41689338574</v>
      </c>
      <c r="AR10">
        <f t="shared" si="9"/>
        <v>-4414.7334679521873</v>
      </c>
      <c r="AS10">
        <f t="shared" si="9"/>
        <v>-1439.0677691226026</v>
      </c>
      <c r="AT10">
        <f t="shared" si="9"/>
        <v>147.84859662409772</v>
      </c>
      <c r="AU10">
        <f t="shared" si="9"/>
        <v>-5705.9526404506923</v>
      </c>
      <c r="AW10">
        <v>7</v>
      </c>
      <c r="AX10">
        <f>IF(Z10&gt;0, (R10*SUMPRODUCT(K10:$K$98, X10:$X$98)-K10*$AZ$3)/Z10, 0)</f>
        <v>70400.426372704533</v>
      </c>
    </row>
    <row r="11" spans="1:52" x14ac:dyDescent="0.25">
      <c r="A11" t="s">
        <v>33</v>
      </c>
      <c r="C11" s="12">
        <f>AU81</f>
        <v>93376.66465230794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1000000</v>
      </c>
      <c r="S11">
        <f t="shared" si="1"/>
        <v>73188.153693105865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63708.215575874019</v>
      </c>
      <c r="AC11">
        <f t="shared" si="2"/>
        <v>64887.353401476132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-9308.6215796986071</v>
      </c>
      <c r="AI11">
        <f t="shared" si="6"/>
        <v>-9330.7861480499159</v>
      </c>
      <c r="AJ11">
        <f t="shared" si="7"/>
        <v>-1179.1378256021126</v>
      </c>
      <c r="AK11">
        <f t="shared" si="22"/>
        <v>152.89971738209763</v>
      </c>
      <c r="AL11">
        <f t="shared" si="8"/>
        <v>-10357.024256269931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-5206.3924451924777</v>
      </c>
      <c r="AR11">
        <f t="shared" si="9"/>
        <v>-5218.7892796998422</v>
      </c>
      <c r="AS11">
        <f t="shared" si="9"/>
        <v>-659.5019697056257</v>
      </c>
      <c r="AT11">
        <f t="shared" si="9"/>
        <v>85.518132479072449</v>
      </c>
      <c r="AU11">
        <f t="shared" si="9"/>
        <v>-5792.7731169263961</v>
      </c>
      <c r="AW11">
        <v>8</v>
      </c>
      <c r="AX11">
        <f>IF(Z11&gt;0, (R11*SUMPRODUCT(K11:$K$98, X11:$X$98)-K11*$AZ$3)/Z11, 0)</f>
        <v>73188.153693105865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1000000</v>
      </c>
      <c r="S12">
        <f t="shared" si="1"/>
        <v>74992.755264012827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64887.353401476132</v>
      </c>
      <c r="AC12">
        <f t="shared" si="2"/>
        <v>64974.037840634119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-11312.710574565299</v>
      </c>
      <c r="AI12">
        <f t="shared" si="6"/>
        <v>-11334.37067946873</v>
      </c>
      <c r="AJ12">
        <f t="shared" si="7"/>
        <v>-86.684439157987072</v>
      </c>
      <c r="AK12">
        <f t="shared" si="22"/>
        <v>149.24091282339509</v>
      </c>
      <c r="AL12">
        <f t="shared" si="8"/>
        <v>-11271.814205803321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-6012.8259324472538</v>
      </c>
      <c r="AR12">
        <f t="shared" si="9"/>
        <v>-6024.3385084655683</v>
      </c>
      <c r="AS12">
        <f t="shared" si="9"/>
        <v>-46.073700928994121</v>
      </c>
      <c r="AT12">
        <f t="shared" si="9"/>
        <v>79.323131701448276</v>
      </c>
      <c r="AU12">
        <f t="shared" si="9"/>
        <v>-5991.0890776931137</v>
      </c>
      <c r="AW12">
        <v>9</v>
      </c>
      <c r="AX12">
        <f>IF(Z12&gt;0, (R12*SUMPRODUCT(K12:$K$98, X12:$X$98)-K12*$AZ$3)/Z12, 0)</f>
        <v>74992.755264012827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1000000</v>
      </c>
      <c r="S13">
        <f t="shared" si="1"/>
        <v>75758.468259947549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64974.037840634119</v>
      </c>
      <c r="AC13">
        <f t="shared" si="2"/>
        <v>63963.792770029286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-13428.036478977163</v>
      </c>
      <c r="AI13">
        <f t="shared" si="6"/>
        <v>-13449.144281919585</v>
      </c>
      <c r="AJ13">
        <f t="shared" si="7"/>
        <v>1010.245070604833</v>
      </c>
      <c r="AK13">
        <f t="shared" si="22"/>
        <v>129.94807568126825</v>
      </c>
      <c r="AL13">
        <f t="shared" si="8"/>
        <v>-12308.951135633484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-6784.3575456687386</v>
      </c>
      <c r="AR13">
        <f t="shared" si="9"/>
        <v>-6795.0220149222378</v>
      </c>
      <c r="AS13">
        <f t="shared" si="9"/>
        <v>510.41444357579053</v>
      </c>
      <c r="AT13">
        <f t="shared" si="9"/>
        <v>65.654737323181493</v>
      </c>
      <c r="AU13">
        <f t="shared" si="9"/>
        <v>-6218.9528340232655</v>
      </c>
      <c r="AW13">
        <v>10</v>
      </c>
      <c r="AX13">
        <f>IF(Z13&gt;0, (R13*SUMPRODUCT(K13:$K$98, X13:$X$98)-K13*$AZ$3)/Z13, 0)</f>
        <v>75758.468259947549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1000000</v>
      </c>
      <c r="S14">
        <f t="shared" si="1"/>
        <v>75494.488707356912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63963.792770029286</v>
      </c>
      <c r="AC14">
        <f t="shared" si="2"/>
        <v>61917.351335997664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-15711.758605367155</v>
      </c>
      <c r="AI14">
        <f t="shared" si="6"/>
        <v>-15732.262536315018</v>
      </c>
      <c r="AJ14">
        <f t="shared" si="7"/>
        <v>2046.4414340316216</v>
      </c>
      <c r="AK14">
        <f t="shared" si="22"/>
        <v>115.13482698605272</v>
      </c>
      <c r="AL14">
        <f t="shared" si="8"/>
        <v>-13570.686275297345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-7547.2345486601671</v>
      </c>
      <c r="AR14">
        <f t="shared" si="9"/>
        <v>-7557.083731041329</v>
      </c>
      <c r="AS14">
        <f t="shared" si="9"/>
        <v>983.02003490921061</v>
      </c>
      <c r="AT14">
        <f t="shared" si="9"/>
        <v>55.305683202535569</v>
      </c>
      <c r="AU14">
        <f t="shared" si="9"/>
        <v>-6518.7580129295839</v>
      </c>
      <c r="AW14">
        <v>11</v>
      </c>
      <c r="AX14">
        <f>IF(Z14&gt;0, (R14*SUMPRODUCT(K14:$K$98, X14:$X$98)-K14*$AZ$3)/Z14, 0)</f>
        <v>75494.488707356912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1000000</v>
      </c>
      <c r="S15">
        <f t="shared" si="1"/>
        <v>74406.900011805439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61917.351335997664</v>
      </c>
      <c r="AC15">
        <f t="shared" si="2"/>
        <v>59064.4407644163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-18152.392518460099</v>
      </c>
      <c r="AI15">
        <f t="shared" si="6"/>
        <v>-18172.237600285524</v>
      </c>
      <c r="AJ15">
        <f t="shared" si="7"/>
        <v>2852.9105715813639</v>
      </c>
      <c r="AK15">
        <f t="shared" si="22"/>
        <v>253.86114047759045</v>
      </c>
      <c r="AL15">
        <f t="shared" si="8"/>
        <v>-15065.465888226568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-8272.0873082038579</v>
      </c>
      <c r="AR15">
        <f t="shared" si="9"/>
        <v>-8281.1307579491968</v>
      </c>
      <c r="AS15">
        <f t="shared" si="9"/>
        <v>1300.0779542762336</v>
      </c>
      <c r="AT15">
        <f t="shared" si="9"/>
        <v>115.68510961049758</v>
      </c>
      <c r="AU15">
        <f t="shared" si="9"/>
        <v>-6865.3676940624655</v>
      </c>
      <c r="AW15">
        <v>12</v>
      </c>
      <c r="AX15">
        <f>IF(Z15&gt;0, (R15*SUMPRODUCT(K15:$K$98, X15:$X$98)-K15*$AZ$3)/Z15, 0)</f>
        <v>74406.900011805439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1000000</v>
      </c>
      <c r="S16">
        <f t="shared" si="1"/>
        <v>72486.141699497224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59064.4407644163</v>
      </c>
      <c r="AC16">
        <f t="shared" si="2"/>
        <v>55479.362907683208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-20486.347067694562</v>
      </c>
      <c r="AI16">
        <f t="shared" si="6"/>
        <v>-20505.481540025037</v>
      </c>
      <c r="AJ16">
        <f t="shared" si="7"/>
        <v>3585.0778567330926</v>
      </c>
      <c r="AK16">
        <f t="shared" si="22"/>
        <v>419.35752942735576</v>
      </c>
      <c r="AL16">
        <f t="shared" si="8"/>
        <v>-16501.04615386459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-8831.402706736968</v>
      </c>
      <c r="AR16">
        <f t="shared" si="9"/>
        <v>-8839.6513335015625</v>
      </c>
      <c r="AS16">
        <f t="shared" si="9"/>
        <v>1545.4812994817828</v>
      </c>
      <c r="AT16">
        <f t="shared" si="9"/>
        <v>180.77967771596744</v>
      </c>
      <c r="AU16">
        <f t="shared" si="9"/>
        <v>-7113.390356303812</v>
      </c>
      <c r="AW16">
        <v>13</v>
      </c>
      <c r="AX16">
        <f>IF(Z16&gt;0, (R16*SUMPRODUCT(K16:$K$98, X16:$X$98)-K16*$AZ$3)/Z16, 0)</f>
        <v>72486.141699497224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1000000</v>
      </c>
      <c r="S17">
        <f t="shared" si="1"/>
        <v>70168.01835041985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55479.362907683208</v>
      </c>
      <c r="AC17">
        <f t="shared" si="2"/>
        <v>51570.853397885803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-22762.729543173293</v>
      </c>
      <c r="AI17">
        <f t="shared" si="6"/>
        <v>-22781.103602541887</v>
      </c>
      <c r="AJ17">
        <f t="shared" si="7"/>
        <v>3908.5095097974045</v>
      </c>
      <c r="AK17">
        <f t="shared" si="22"/>
        <v>765.61520812602828</v>
      </c>
      <c r="AL17">
        <f t="shared" si="8"/>
        <v>-18106.978884618453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-9224.217083319314</v>
      </c>
      <c r="AR17">
        <f t="shared" si="9"/>
        <v>-9231.6628648982005</v>
      </c>
      <c r="AS17">
        <f t="shared" si="9"/>
        <v>1583.8583910689988</v>
      </c>
      <c r="AT17">
        <f t="shared" si="9"/>
        <v>310.25281342690238</v>
      </c>
      <c r="AU17">
        <f t="shared" si="9"/>
        <v>-7337.5516604022978</v>
      </c>
      <c r="AW17">
        <v>14</v>
      </c>
      <c r="AX17">
        <f>IF(Z17&gt;0, (R17*SUMPRODUCT(K17:$K$98, X17:$X$98)-K17*$AZ$3)/Z17, 0)</f>
        <v>70168.01835041985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1000000</v>
      </c>
      <c r="S18">
        <f t="shared" si="1"/>
        <v>67612.103995366284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51570.853397885803</v>
      </c>
      <c r="AC18">
        <f t="shared" si="2"/>
        <v>47502.246255651102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-25042.59789312959</v>
      </c>
      <c r="AI18">
        <f t="shared" si="6"/>
        <v>-25060.162146957169</v>
      </c>
      <c r="AJ18">
        <f t="shared" si="7"/>
        <v>4068.6071422347013</v>
      </c>
      <c r="AK18">
        <f t="shared" si="22"/>
        <v>1113.9304333943335</v>
      </c>
      <c r="AL18">
        <f t="shared" si="8"/>
        <v>-19877.624571328135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-9470.0408416017126</v>
      </c>
      <c r="AR18">
        <f t="shared" si="9"/>
        <v>-9476.6828921513115</v>
      </c>
      <c r="AS18">
        <f t="shared" si="9"/>
        <v>1538.5734327493906</v>
      </c>
      <c r="AT18">
        <f t="shared" si="9"/>
        <v>421.24090894904845</v>
      </c>
      <c r="AU18">
        <f t="shared" si="9"/>
        <v>-7516.868550452873</v>
      </c>
      <c r="AW18">
        <v>15</v>
      </c>
      <c r="AX18">
        <f>IF(Z18&gt;0, (R18*SUMPRODUCT(K18:$K$98, X18:$X$98)-K18*$AZ$3)/Z18, 0)</f>
        <v>67612.103995366284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1000000</v>
      </c>
      <c r="S19">
        <f t="shared" si="1"/>
        <v>64205.824086108623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47502.246255651102</v>
      </c>
      <c r="AC19">
        <f t="shared" si="2"/>
        <v>42887.20303494703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-27580.078473674184</v>
      </c>
      <c r="AI19">
        <f t="shared" si="6"/>
        <v>-27596.777583001647</v>
      </c>
      <c r="AJ19">
        <f t="shared" si="7"/>
        <v>4615.0432207040722</v>
      </c>
      <c r="AK19">
        <f t="shared" si="22"/>
        <v>1059.3000915010196</v>
      </c>
      <c r="AL19">
        <f t="shared" si="8"/>
        <v>-21922.434270796555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-9726.3896390905738</v>
      </c>
      <c r="AR19">
        <f t="shared" si="9"/>
        <v>-9732.2787464801604</v>
      </c>
      <c r="AS19">
        <f t="shared" si="9"/>
        <v>1627.541002418018</v>
      </c>
      <c r="AT19">
        <f t="shared" si="9"/>
        <v>373.57273818121371</v>
      </c>
      <c r="AU19">
        <f t="shared" si="9"/>
        <v>-7731.1650058809282</v>
      </c>
      <c r="AW19">
        <v>16</v>
      </c>
      <c r="AX19">
        <f>IF(Z19&gt;0, (R19*SUMPRODUCT(K19:$K$98, X19:$X$98)-K19*$AZ$3)/Z19, 0)</f>
        <v>64205.824086108623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1000000</v>
      </c>
      <c r="S20">
        <f t="shared" si="1"/>
        <v>57999.617706731122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42887.20303494703</v>
      </c>
      <c r="AC20">
        <f t="shared" si="2"/>
        <v>36619.301985687853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-29913.292216804668</v>
      </c>
      <c r="AI20">
        <f t="shared" si="6"/>
        <v>-29929.076502733435</v>
      </c>
      <c r="AJ20">
        <f t="shared" si="7"/>
        <v>6267.9010492591769</v>
      </c>
      <c r="AK20">
        <f t="shared" si="22"/>
        <v>184.41497305027224</v>
      </c>
      <c r="AL20">
        <f t="shared" si="8"/>
        <v>-23476.760480423985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-10005.900338676831</v>
      </c>
      <c r="AR20">
        <f t="shared" si="9"/>
        <v>-10011.180131712506</v>
      </c>
      <c r="AS20">
        <f t="shared" si="9"/>
        <v>2096.5928048649462</v>
      </c>
      <c r="AT20">
        <f t="shared" si="9"/>
        <v>61.686217214973794</v>
      </c>
      <c r="AU20">
        <f t="shared" si="9"/>
        <v>-7852.9011096325867</v>
      </c>
      <c r="AW20">
        <v>17</v>
      </c>
      <c r="AX20">
        <f>IF(Z20&gt;0, (R20*SUMPRODUCT(K20:$K$98, X20:$X$98)-K20*$AZ$3)/Z20, 0)</f>
        <v>57999.617706731122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1000000</v>
      </c>
      <c r="S21">
        <f t="shared" si="1"/>
        <v>50123.515060058482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36619.301985687853</v>
      </c>
      <c r="AC21">
        <f t="shared" si="2"/>
        <v>29738.657964934318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-31750.21173765845</v>
      </c>
      <c r="AI21">
        <f t="shared" si="6"/>
        <v>-31765.044425434487</v>
      </c>
      <c r="AJ21">
        <f t="shared" si="7"/>
        <v>6880.6440207535343</v>
      </c>
      <c r="AK21">
        <f t="shared" si="22"/>
        <v>58.590883177100565</v>
      </c>
      <c r="AL21">
        <f t="shared" si="8"/>
        <v>-24825.809521503852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-10099.22406702212</v>
      </c>
      <c r="AR21">
        <f t="shared" si="9"/>
        <v>-10103.942102876625</v>
      </c>
      <c r="AS21">
        <f t="shared" si="9"/>
        <v>2188.620544176903</v>
      </c>
      <c r="AT21">
        <f t="shared" si="9"/>
        <v>18.636803507940776</v>
      </c>
      <c r="AU21">
        <f t="shared" si="9"/>
        <v>-7896.6847551917799</v>
      </c>
      <c r="AW21">
        <v>18</v>
      </c>
      <c r="AX21">
        <f>IF(Z21&gt;0, (R21*SUMPRODUCT(K21:$K$98, X21:$X$98)-K21*$AZ$3)/Z21, 0)</f>
        <v>50123.515060058482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1000000</v>
      </c>
      <c r="S22">
        <f t="shared" si="1"/>
        <v>42702.084286756959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29738.657964934318</v>
      </c>
      <c r="AC22">
        <f t="shared" si="2"/>
        <v>23654.612036371451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-33429.29644974423</v>
      </c>
      <c r="AI22">
        <f t="shared" si="6"/>
        <v>-33443.14507823126</v>
      </c>
      <c r="AJ22">
        <f t="shared" si="7"/>
        <v>6084.0459285628676</v>
      </c>
      <c r="AK22">
        <f t="shared" si="22"/>
        <v>624.51181726362074</v>
      </c>
      <c r="AL22">
        <f t="shared" si="8"/>
        <v>-26734.587332404772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-9928.3972966900001</v>
      </c>
      <c r="AR22">
        <f t="shared" si="9"/>
        <v>-9932.5102963709887</v>
      </c>
      <c r="AS22">
        <f t="shared" si="9"/>
        <v>1806.9427587532593</v>
      </c>
      <c r="AT22">
        <f t="shared" si="9"/>
        <v>185.47807153502123</v>
      </c>
      <c r="AU22">
        <f t="shared" si="9"/>
        <v>-7940.0894660827089</v>
      </c>
      <c r="AW22">
        <v>19</v>
      </c>
      <c r="AX22">
        <f>IF(Z22&gt;0, (R22*SUMPRODUCT(K22:$K$98, X22:$X$98)-K22*$AZ$3)/Z22, 0)</f>
        <v>42702.084286756959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1000000</v>
      </c>
      <c r="S23">
        <f t="shared" si="1"/>
        <v>38520.893070124919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23654.612036371451</v>
      </c>
      <c r="AC23">
        <f t="shared" si="2"/>
        <v>19785.336679006243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-34779.572435772774</v>
      </c>
      <c r="AI23">
        <f t="shared" si="6"/>
        <v>-34792.413088664041</v>
      </c>
      <c r="AJ23">
        <f t="shared" si="7"/>
        <v>3869.275357365208</v>
      </c>
      <c r="AK23">
        <f t="shared" si="22"/>
        <v>1655.8228425460018</v>
      </c>
      <c r="AL23">
        <f t="shared" si="8"/>
        <v>-29267.314888752833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-9222.7009588536057</v>
      </c>
      <c r="AR23">
        <f t="shared" si="9"/>
        <v>-9226.1059892619378</v>
      </c>
      <c r="AS23">
        <f t="shared" si="9"/>
        <v>1026.0381899271567</v>
      </c>
      <c r="AT23">
        <f t="shared" si="9"/>
        <v>439.08414762262737</v>
      </c>
      <c r="AU23">
        <f t="shared" si="9"/>
        <v>-7760.9836517121539</v>
      </c>
      <c r="AW23">
        <v>20</v>
      </c>
      <c r="AX23">
        <f>IF(Z23&gt;0, (R23*SUMPRODUCT(K23:$K$98, X23:$X$98)-K23*$AZ$3)/Z23, 0)</f>
        <v>38520.893070124919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1000000</v>
      </c>
      <c r="S24">
        <f t="shared" si="1"/>
        <v>33800.199131388472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19785.336679006243</v>
      </c>
      <c r="AC24">
        <f t="shared" si="2"/>
        <v>15972.566023121239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-35931.513608958208</v>
      </c>
      <c r="AI24">
        <f t="shared" si="6"/>
        <v>-35943.327567480337</v>
      </c>
      <c r="AJ24">
        <f t="shared" si="7"/>
        <v>3812.7706558850041</v>
      </c>
      <c r="AK24">
        <f t="shared" si="22"/>
        <v>1384.9735675304371</v>
      </c>
      <c r="AL24">
        <f t="shared" si="8"/>
        <v>-30745.583344064897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-8507.2927513281793</v>
      </c>
      <c r="AR24">
        <f t="shared" si="9"/>
        <v>-8510.0898726739033</v>
      </c>
      <c r="AS24">
        <f t="shared" si="9"/>
        <v>902.72724150425051</v>
      </c>
      <c r="AT24">
        <f t="shared" si="9"/>
        <v>327.91203064975565</v>
      </c>
      <c r="AU24">
        <f t="shared" si="9"/>
        <v>-7279.4506005198973</v>
      </c>
      <c r="AW24">
        <v>21</v>
      </c>
      <c r="AX24">
        <f>IF(Z24&gt;0, (R24*SUMPRODUCT(K24:$K$98, X24:$X$98)-K24*$AZ$3)/Z24, 0)</f>
        <v>33800.199131388472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1000000</v>
      </c>
      <c r="S25">
        <f t="shared" si="1"/>
        <v>28536.899634165075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15972.566023121239</v>
      </c>
      <c r="AC25">
        <f t="shared" si="2"/>
        <v>12295.568185157856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-36967.164409788791</v>
      </c>
      <c r="AI25">
        <f t="shared" si="6"/>
        <v>-36977.936049615455</v>
      </c>
      <c r="AJ25">
        <f t="shared" si="7"/>
        <v>3676.9978379633831</v>
      </c>
      <c r="AK25">
        <f t="shared" si="22"/>
        <v>1118.0796216184867</v>
      </c>
      <c r="AL25">
        <f t="shared" si="8"/>
        <v>-32182.858590033586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-7814.7300793617705</v>
      </c>
      <c r="AR25">
        <f t="shared" si="9"/>
        <v>-7817.0071665850246</v>
      </c>
      <c r="AS25">
        <f t="shared" si="9"/>
        <v>777.30456378936583</v>
      </c>
      <c r="AT25">
        <f t="shared" si="9"/>
        <v>236.35814620040898</v>
      </c>
      <c r="AU25">
        <f t="shared" si="9"/>
        <v>-6803.3444565952504</v>
      </c>
      <c r="AW25">
        <v>22</v>
      </c>
      <c r="AX25">
        <f>IF(Z25&gt;0, (R25*SUMPRODUCT(K25:$K$98, X25:$X$98)-K25*$AZ$3)/Z25, 0)</f>
        <v>28536.899634165075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1000000</v>
      </c>
      <c r="S26">
        <f t="shared" si="1"/>
        <v>22603.302296447251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12295.568185157856</v>
      </c>
      <c r="AC26">
        <f t="shared" si="2"/>
        <v>8793.60142130038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-37516.375452982946</v>
      </c>
      <c r="AI26">
        <f t="shared" si="6"/>
        <v>-37526.101467025022</v>
      </c>
      <c r="AJ26">
        <f t="shared" si="7"/>
        <v>3501.9667638574756</v>
      </c>
      <c r="AK26">
        <f t="shared" si="22"/>
        <v>860.68977296104993</v>
      </c>
      <c r="AL26">
        <f t="shared" si="8"/>
        <v>-33163.444930206497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-7081.0994510244273</v>
      </c>
      <c r="AR26">
        <f t="shared" si="9"/>
        <v>-7082.9352059944222</v>
      </c>
      <c r="AS26">
        <f t="shared" si="9"/>
        <v>660.98535984998193</v>
      </c>
      <c r="AT26">
        <f t="shared" si="9"/>
        <v>162.45252387067265</v>
      </c>
      <c r="AU26">
        <f t="shared" si="9"/>
        <v>-6259.4973222737681</v>
      </c>
      <c r="AW26">
        <v>23</v>
      </c>
      <c r="AX26">
        <f>IF(Z26&gt;0, (R26*SUMPRODUCT(K26:$K$98, X26:$X$98)-K26*$AZ$3)/Z26, 0)</f>
        <v>22603.302296447251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1000000</v>
      </c>
      <c r="S27">
        <f t="shared" si="1"/>
        <v>16003.606004630084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8793.60142130038</v>
      </c>
      <c r="AC27">
        <f t="shared" si="2"/>
        <v>5563.1835019762038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-37529.532291330615</v>
      </c>
      <c r="AI27">
        <f t="shared" si="6"/>
        <v>-37538.222806924983</v>
      </c>
      <c r="AJ27">
        <f t="shared" si="7"/>
        <v>3230.4179193241762</v>
      </c>
      <c r="AK27">
        <f t="shared" si="22"/>
        <v>615.55209949102664</v>
      </c>
      <c r="AL27">
        <f t="shared" si="8"/>
        <v>-33692.252788109785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-6324.6274673536018</v>
      </c>
      <c r="AR27">
        <f t="shared" si="9"/>
        <v>-6326.0920279350375</v>
      </c>
      <c r="AS27">
        <f t="shared" si="9"/>
        <v>544.40299828379671</v>
      </c>
      <c r="AT27">
        <f t="shared" si="9"/>
        <v>103.7353113224767</v>
      </c>
      <c r="AU27">
        <f t="shared" si="9"/>
        <v>-5677.9537183287648</v>
      </c>
      <c r="AW27">
        <v>24</v>
      </c>
      <c r="AX27">
        <f>IF(Z27&gt;0, (R27*SUMPRODUCT(K27:$K$98, X27:$X$98)-K27*$AZ$3)/Z27, 0)</f>
        <v>16003.606004630084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1000000</v>
      </c>
      <c r="S28">
        <f t="shared" si="1"/>
        <v>8720.6995762874631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5563.1835019762038</v>
      </c>
      <c r="AC28">
        <f t="shared" si="2"/>
        <v>2676.6645450692486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-37212.098443399133</v>
      </c>
      <c r="AI28">
        <f t="shared" si="6"/>
        <v>-37219.771751376473</v>
      </c>
      <c r="AJ28">
        <f t="shared" si="7"/>
        <v>2886.5189569069553</v>
      </c>
      <c r="AK28">
        <f t="shared" si="22"/>
        <v>389.42284513833431</v>
      </c>
      <c r="AL28">
        <f t="shared" si="8"/>
        <v>-33943.829949331186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-5599.2252149686019</v>
      </c>
      <c r="AR28">
        <f t="shared" si="9"/>
        <v>-5600.3798012807465</v>
      </c>
      <c r="AS28">
        <f t="shared" si="9"/>
        <v>434.32836101897487</v>
      </c>
      <c r="AT28">
        <f t="shared" si="9"/>
        <v>58.59562628804548</v>
      </c>
      <c r="AU28">
        <f t="shared" si="9"/>
        <v>-5107.4558139737273</v>
      </c>
      <c r="AW28">
        <v>25</v>
      </c>
      <c r="AX28">
        <f>IF(Z28&gt;0, (R28*SUMPRODUCT(K28:$K$98, X28:$X$98)-K28*$AZ$3)/Z28, 0)</f>
        <v>8720.6995762874631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1000000</v>
      </c>
      <c r="S29">
        <f t="shared" si="1"/>
        <v>550.52276829981804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2676.6645450692486</v>
      </c>
      <c r="AC29">
        <f t="shared" si="2"/>
        <v>147.17907157087757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-36518.791365286343</v>
      </c>
      <c r="AI29">
        <f t="shared" si="6"/>
        <v>-36525.47497039978</v>
      </c>
      <c r="AJ29">
        <f t="shared" si="7"/>
        <v>2529.485473498371</v>
      </c>
      <c r="AK29">
        <f t="shared" si="22"/>
        <v>187.36651815484743</v>
      </c>
      <c r="AL29">
        <f t="shared" si="8"/>
        <v>-33808.622978746564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-4906.164977877359</v>
      </c>
      <c r="AR29">
        <f t="shared" si="9"/>
        <v>-4907.0628955823977</v>
      </c>
      <c r="AS29">
        <f t="shared" si="9"/>
        <v>339.82704734099923</v>
      </c>
      <c r="AT29">
        <f t="shared" si="9"/>
        <v>25.172000907783247</v>
      </c>
      <c r="AU29">
        <f t="shared" si="9"/>
        <v>-4542.0638473336157</v>
      </c>
      <c r="AW29">
        <v>26</v>
      </c>
      <c r="AX29">
        <f>IF(Z29&gt;0, (R29*SUMPRODUCT(K29:$K$98, X29:$X$98)-K29*$AZ$3)/Z29, 0)</f>
        <v>550.52276829981804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1000000</v>
      </c>
      <c r="S30">
        <f t="shared" si="1"/>
        <v>-8804.7470174187001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147.17907157087757</v>
      </c>
      <c r="AC30">
        <f t="shared" si="2"/>
        <v>-2018.1468514223486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-35459.537293933718</v>
      </c>
      <c r="AI30">
        <f t="shared" si="6"/>
        <v>-35465.267574563673</v>
      </c>
      <c r="AJ30">
        <f t="shared" si="7"/>
        <v>2165.3259229932264</v>
      </c>
      <c r="AK30">
        <f t="shared" si="22"/>
        <v>10.302535009961431</v>
      </c>
      <c r="AL30">
        <f t="shared" si="8"/>
        <v>-33289.639116560487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-4253.4447310549704</v>
      </c>
      <c r="AR30">
        <f t="shared" si="9"/>
        <v>-4254.13209005097</v>
      </c>
      <c r="AS30">
        <f t="shared" si="9"/>
        <v>259.73531639252121</v>
      </c>
      <c r="AT30">
        <f t="shared" si="9"/>
        <v>1.2358103517083003</v>
      </c>
      <c r="AU30">
        <f t="shared" si="9"/>
        <v>-3993.1609633067401</v>
      </c>
      <c r="AW30">
        <v>27</v>
      </c>
      <c r="AX30">
        <f>IF(Z30&gt;0, (R30*SUMPRODUCT(K30:$K$98, X30:$X$98)-K30*$AZ$3)/Z30, 0)</f>
        <v>-8804.7470174187001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1000000</v>
      </c>
      <c r="S31">
        <f t="shared" si="1"/>
        <v>-19825.304861659162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-2018.1468514223486</v>
      </c>
      <c r="AC31">
        <f t="shared" si="2"/>
        <v>-3824.4138549022068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-34013.436005065945</v>
      </c>
      <c r="AI31">
        <f t="shared" si="6"/>
        <v>-34018.258646989474</v>
      </c>
      <c r="AJ31">
        <f t="shared" si="7"/>
        <v>1806.2670034798582</v>
      </c>
      <c r="AK31">
        <f t="shared" si="22"/>
        <v>-141.27027959956442</v>
      </c>
      <c r="AL31">
        <f t="shared" si="8"/>
        <v>-32353.261923109181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-3642.8409775903492</v>
      </c>
      <c r="AR31">
        <f t="shared" si="9"/>
        <v>-3643.3574828213018</v>
      </c>
      <c r="AS31">
        <f t="shared" si="9"/>
        <v>193.45130129651542</v>
      </c>
      <c r="AT31">
        <f t="shared" si="9"/>
        <v>-15.13005517479302</v>
      </c>
      <c r="AU31">
        <f t="shared" si="9"/>
        <v>-3465.0362366995791</v>
      </c>
      <c r="AW31">
        <v>28</v>
      </c>
      <c r="AX31">
        <f>IF(Z31&gt;0, (R31*SUMPRODUCT(K31:$K$98, X31:$X$98)-K31*$AZ$3)/Z31, 0)</f>
        <v>-19825.304861659162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1000000</v>
      </c>
      <c r="S32">
        <f t="shared" si="1"/>
        <v>-33254.022772772354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-3824.4138549022068</v>
      </c>
      <c r="AC32">
        <f t="shared" si="2"/>
        <v>-5282.2747185862036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-32130.433210184397</v>
      </c>
      <c r="AI32">
        <f t="shared" si="6"/>
        <v>-32134.404364858434</v>
      </c>
      <c r="AJ32">
        <f t="shared" si="7"/>
        <v>1457.8608636839967</v>
      </c>
      <c r="AK32">
        <f t="shared" si="22"/>
        <v>-267.70896984315448</v>
      </c>
      <c r="AL32">
        <f t="shared" si="8"/>
        <v>-30944.252471017593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-3072.4743469325717</v>
      </c>
      <c r="AR32">
        <f t="shared" si="9"/>
        <v>-3072.8540888048292</v>
      </c>
      <c r="AS32">
        <f t="shared" si="9"/>
        <v>139.40802091788342</v>
      </c>
      <c r="AT32">
        <f t="shared" si="9"/>
        <v>-25.599684165668833</v>
      </c>
      <c r="AU32">
        <f t="shared" si="9"/>
        <v>-2959.0457520526147</v>
      </c>
      <c r="AW32">
        <v>29</v>
      </c>
      <c r="AX32">
        <f>IF(Z32&gt;0, (R32*SUMPRODUCT(K32:$K$98, X32:$X$98)-K32*$AZ$3)/Z32, 0)</f>
        <v>-33254.022772772354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1000000</v>
      </c>
      <c r="S33">
        <f t="shared" si="1"/>
        <v>-50280.645510151284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-5282.2747185862036</v>
      </c>
      <c r="AC33">
        <f t="shared" si="2"/>
        <v>-6403.8739638166753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-29895.1206773665</v>
      </c>
      <c r="AI33">
        <f t="shared" si="6"/>
        <v>-29898.304742476863</v>
      </c>
      <c r="AJ33">
        <f t="shared" si="7"/>
        <v>1121.5992452304718</v>
      </c>
      <c r="AK33">
        <f t="shared" si="22"/>
        <v>-369.75923030103428</v>
      </c>
      <c r="AL33">
        <f t="shared" si="8"/>
        <v>-29146.464727547427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-2552.4307765321073</v>
      </c>
      <c r="AR33">
        <f t="shared" si="9"/>
        <v>-2552.7026304533501</v>
      </c>
      <c r="AS33">
        <f t="shared" si="9"/>
        <v>95.761594788572253</v>
      </c>
      <c r="AT33">
        <f t="shared" si="9"/>
        <v>-31.56986216957203</v>
      </c>
      <c r="AU33">
        <f t="shared" si="9"/>
        <v>-2488.5108978343501</v>
      </c>
      <c r="AW33">
        <v>30</v>
      </c>
      <c r="AX33">
        <f>IF(Z33&gt;0, (R33*SUMPRODUCT(K33:$K$98, X33:$X$98)-K33*$AZ$3)/Z33, 0)</f>
        <v>-50280.645510151284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1000000</v>
      </c>
      <c r="S34">
        <f t="shared" si="1"/>
        <v>-72917.235526076445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-6403.8739638166753</v>
      </c>
      <c r="AC34">
        <f t="shared" si="2"/>
        <v>-7214.451970971907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-27148.694651156122</v>
      </c>
      <c r="AI34">
        <f t="shared" si="6"/>
        <v>-27151.168158249104</v>
      </c>
      <c r="AJ34">
        <f t="shared" si="7"/>
        <v>810.57800715523172</v>
      </c>
      <c r="AK34">
        <f t="shared" si="22"/>
        <v>-448.27117746716732</v>
      </c>
      <c r="AL34">
        <f t="shared" si="8"/>
        <v>-26788.861328561037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-2069.5913090792505</v>
      </c>
      <c r="AR34">
        <f t="shared" si="9"/>
        <v>-2069.7798687447653</v>
      </c>
      <c r="AS34">
        <f t="shared" si="9"/>
        <v>61.791744335958619</v>
      </c>
      <c r="AT34">
        <f t="shared" si="9"/>
        <v>-34.172476611403653</v>
      </c>
      <c r="AU34">
        <f t="shared" ref="AU34:AU79" si="23">AL34*$K34</f>
        <v>-2042.1606010202102</v>
      </c>
      <c r="AW34">
        <v>31</v>
      </c>
      <c r="AX34">
        <f>IF(Z34&gt;0, (R34*SUMPRODUCT(K34:$K$98, X34:$X$98)-K34*$AZ$3)/Z34, 0)</f>
        <v>-72917.235526076445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1000000</v>
      </c>
      <c r="S35">
        <f t="shared" si="1"/>
        <v>-104408.44575449653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-7214.451970971907</v>
      </c>
      <c r="AC35">
        <f t="shared" si="2"/>
        <v>-7728.8175931075184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-23926.04948783333</v>
      </c>
      <c r="AI35">
        <f t="shared" ref="AI35:AI66" si="25">SUM(AE35:AH35)</f>
        <v>-23927.900108618185</v>
      </c>
      <c r="AJ35">
        <f t="shared" si="7"/>
        <v>514.36562213561137</v>
      </c>
      <c r="AK35">
        <f t="shared" si="22"/>
        <v>-505.01163796803354</v>
      </c>
      <c r="AL35">
        <f t="shared" ref="AL35:AL79" si="26">SUM(AI35:AK35)</f>
        <v>-23918.546124450608</v>
      </c>
      <c r="AN35">
        <f t="shared" ref="AN35:AT66" si="27">AE35*$K35</f>
        <v>0</v>
      </c>
      <c r="AO35">
        <f t="shared" si="27"/>
        <v>0</v>
      </c>
      <c r="AP35">
        <f t="shared" si="27"/>
        <v>-0.12596069607025831</v>
      </c>
      <c r="AQ35">
        <f t="shared" si="27"/>
        <v>-1628.5031878829222</v>
      </c>
      <c r="AR35">
        <f t="shared" si="27"/>
        <v>-1628.6291485789925</v>
      </c>
      <c r="AS35">
        <f t="shared" si="27"/>
        <v>35.009793648181592</v>
      </c>
      <c r="AT35">
        <f t="shared" si="27"/>
        <v>-34.373123852607812</v>
      </c>
      <c r="AU35">
        <f t="shared" si="23"/>
        <v>-1627.9924787834188</v>
      </c>
      <c r="AW35">
        <v>32</v>
      </c>
      <c r="AX35">
        <f>IF(Z35&gt;0, (R35*SUMPRODUCT(K35:$K$98, X35:$X$98)-K35*$AZ$3)/Z35, 0)</f>
        <v>-104408.44575449653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1000000</v>
      </c>
      <c r="S36">
        <f t="shared" si="1"/>
        <v>-150544.35307440098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-7728.8175931075184</v>
      </c>
      <c r="AC36">
        <f t="shared" si="2"/>
        <v>-7968.7264176479066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-20351.834326081647</v>
      </c>
      <c r="AI36">
        <f t="shared" si="25"/>
        <v>-20353.157644800503</v>
      </c>
      <c r="AJ36">
        <f t="shared" si="7"/>
        <v>239.9088245403882</v>
      </c>
      <c r="AK36">
        <f t="shared" si="22"/>
        <v>-541.01723151752628</v>
      </c>
      <c r="AL36">
        <f t="shared" si="26"/>
        <v>-20654.266051777642</v>
      </c>
      <c r="AN36">
        <f t="shared" si="27"/>
        <v>0</v>
      </c>
      <c r="AO36">
        <f t="shared" si="27"/>
        <v>0</v>
      </c>
      <c r="AP36">
        <f t="shared" si="27"/>
        <v>-8.0419996434354588E-2</v>
      </c>
      <c r="AQ36">
        <f t="shared" si="27"/>
        <v>-1236.8104679670914</v>
      </c>
      <c r="AR36">
        <f t="shared" si="27"/>
        <v>-1236.890887963526</v>
      </c>
      <c r="AS36">
        <f t="shared" si="27"/>
        <v>14.579606967858037</v>
      </c>
      <c r="AT36">
        <f t="shared" si="27"/>
        <v>-32.878401257125461</v>
      </c>
      <c r="AU36">
        <f t="shared" si="23"/>
        <v>-1255.1896822527933</v>
      </c>
      <c r="AW36">
        <v>33</v>
      </c>
      <c r="AX36">
        <f>IF(Z36&gt;0, (R36*SUMPRODUCT(K36:$K$98, X36:$X$98)-K36*$AZ$3)/Z36, 0)</f>
        <v>-150544.35307440098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1000000</v>
      </c>
      <c r="S37">
        <f t="shared" si="1"/>
        <v>-221942.57679788049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-7968.7264176479066</v>
      </c>
      <c r="AC37">
        <f t="shared" si="2"/>
        <v>-7965.72048977345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-16512.513786422744</v>
      </c>
      <c r="AI37">
        <f t="shared" si="25"/>
        <v>-16513.411059109749</v>
      </c>
      <c r="AJ37">
        <f t="shared" si="7"/>
        <v>-3.0059278744565745</v>
      </c>
      <c r="AK37">
        <f t="shared" si="22"/>
        <v>-557.81084923535354</v>
      </c>
      <c r="AL37">
        <f t="shared" si="26"/>
        <v>-17074.227836219558</v>
      </c>
      <c r="AN37">
        <f t="shared" si="27"/>
        <v>0</v>
      </c>
      <c r="AO37">
        <f t="shared" si="27"/>
        <v>0</v>
      </c>
      <c r="AP37">
        <f t="shared" si="27"/>
        <v>-4.8686215722467625E-2</v>
      </c>
      <c r="AQ37">
        <f t="shared" si="27"/>
        <v>-895.97267360168905</v>
      </c>
      <c r="AR37">
        <f t="shared" si="27"/>
        <v>-896.02135981741151</v>
      </c>
      <c r="AS37">
        <f t="shared" si="27"/>
        <v>-0.16310231556295088</v>
      </c>
      <c r="AT37">
        <f t="shared" si="27"/>
        <v>-30.266940843638864</v>
      </c>
      <c r="AU37">
        <f t="shared" si="23"/>
        <v>-926.45140297661328</v>
      </c>
      <c r="AW37">
        <v>34</v>
      </c>
      <c r="AX37">
        <f>IF(Z37&gt;0, (R37*SUMPRODUCT(K37:$K$98, X37:$X$98)-K37*$AZ$3)/Z37, 0)</f>
        <v>-221942.57679788049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1000000</v>
      </c>
      <c r="S38">
        <f t="shared" si="1"/>
        <v>-339271.44753692427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-7965.72048977345</v>
      </c>
      <c r="AC38">
        <f t="shared" si="2"/>
        <v>-7754.7142385166144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-12675.037423830925</v>
      </c>
      <c r="AI38">
        <f t="shared" si="25"/>
        <v>-12675.608847855465</v>
      </c>
      <c r="AJ38">
        <f t="shared" si="7"/>
        <v>-211.00625125683564</v>
      </c>
      <c r="AK38">
        <f t="shared" si="22"/>
        <v>-557.60043428414156</v>
      </c>
      <c r="AL38">
        <f t="shared" si="26"/>
        <v>-13444.21553339644</v>
      </c>
      <c r="AN38">
        <f t="shared" si="27"/>
        <v>0</v>
      </c>
      <c r="AO38">
        <f t="shared" si="27"/>
        <v>0</v>
      </c>
      <c r="AP38">
        <f t="shared" si="27"/>
        <v>-2.7683566755202779E-2</v>
      </c>
      <c r="AQ38">
        <f t="shared" si="27"/>
        <v>-614.06281426485157</v>
      </c>
      <c r="AR38">
        <f t="shared" si="27"/>
        <v>-614.09049783160674</v>
      </c>
      <c r="AS38">
        <f t="shared" si="27"/>
        <v>-10.222541215589331</v>
      </c>
      <c r="AT38">
        <f t="shared" si="27"/>
        <v>-27.013860429954871</v>
      </c>
      <c r="AU38">
        <f t="shared" si="23"/>
        <v>-651.32689947715085</v>
      </c>
      <c r="AW38">
        <v>35</v>
      </c>
      <c r="AX38">
        <f>IF(Z38&gt;0, (R38*SUMPRODUCT(K38:$K$98, X38:$X$98)-K38*$AZ$3)/Z38, 0)</f>
        <v>-339271.44753692427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1000000</v>
      </c>
      <c r="S39">
        <f t="shared" si="1"/>
        <v>-545546.77111168578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-7754.7142385166144</v>
      </c>
      <c r="AC39">
        <f t="shared" si="2"/>
        <v>-7380.4030127292081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-9099.9399106946439</v>
      </c>
      <c r="AI39">
        <f t="shared" si="25"/>
        <v>-9100.2781219811714</v>
      </c>
      <c r="AJ39">
        <f t="shared" si="7"/>
        <v>-374.31122578740633</v>
      </c>
      <c r="AK39">
        <f t="shared" si="22"/>
        <v>-542.82999669616311</v>
      </c>
      <c r="AL39">
        <f t="shared" si="26"/>
        <v>-10017.419344464743</v>
      </c>
      <c r="AN39">
        <f t="shared" si="27"/>
        <v>0</v>
      </c>
      <c r="AO39">
        <f t="shared" si="27"/>
        <v>0</v>
      </c>
      <c r="AP39">
        <f t="shared" si="27"/>
        <v>-1.4629639421243894E-2</v>
      </c>
      <c r="AQ39">
        <f t="shared" si="27"/>
        <v>-393.62624770919945</v>
      </c>
      <c r="AR39">
        <f t="shared" si="27"/>
        <v>-393.64087734862073</v>
      </c>
      <c r="AS39">
        <f t="shared" si="27"/>
        <v>-16.191175406440742</v>
      </c>
      <c r="AT39">
        <f t="shared" si="27"/>
        <v>-23.480609415056801</v>
      </c>
      <c r="AU39">
        <f t="shared" si="23"/>
        <v>-433.31266217011836</v>
      </c>
      <c r="AW39">
        <v>36</v>
      </c>
      <c r="AX39">
        <f>IF(Z39&gt;0, (R39*SUMPRODUCT(K39:$K$98, X39:$X$98)-K39*$AZ$3)/Z39, 0)</f>
        <v>-545546.77111168578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1000000</v>
      </c>
      <c r="S40">
        <f t="shared" si="1"/>
        <v>-939106.09495760046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-7380.4030127292081</v>
      </c>
      <c r="AC40">
        <f t="shared" si="2"/>
        <v>-6891.5524389631801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-6054.7496196373422</v>
      </c>
      <c r="AI40">
        <f t="shared" si="25"/>
        <v>-6054.9330800705129</v>
      </c>
      <c r="AJ40">
        <f t="shared" si="7"/>
        <v>-488.85057376602799</v>
      </c>
      <c r="AK40">
        <f t="shared" si="22"/>
        <v>-516.62821089104466</v>
      </c>
      <c r="AL40">
        <f t="shared" si="26"/>
        <v>-7060.4118647275855</v>
      </c>
      <c r="AN40">
        <f t="shared" si="27"/>
        <v>0</v>
      </c>
      <c r="AO40">
        <f t="shared" si="27"/>
        <v>0</v>
      </c>
      <c r="AP40">
        <f t="shared" si="27"/>
        <v>-7.0854904597443657E-3</v>
      </c>
      <c r="AQ40">
        <f t="shared" si="27"/>
        <v>-233.84263257563441</v>
      </c>
      <c r="AR40">
        <f t="shared" si="27"/>
        <v>-233.84971806609417</v>
      </c>
      <c r="AS40">
        <f t="shared" si="27"/>
        <v>-18.880071396313884</v>
      </c>
      <c r="AT40">
        <f t="shared" si="27"/>
        <v>-19.952881371969596</v>
      </c>
      <c r="AU40">
        <f t="shared" si="23"/>
        <v>-272.68267083437763</v>
      </c>
      <c r="AW40">
        <v>37</v>
      </c>
      <c r="AX40">
        <f>IF(Z40&gt;0, (R40*SUMPRODUCT(K40:$K$98, X40:$X$98)-K40*$AZ$3)/Z40, 0)</f>
        <v>-939106.09495760046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1000000</v>
      </c>
      <c r="S41">
        <f t="shared" si="1"/>
        <v>-1773913.6027845677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-6891.5524389631801</v>
      </c>
      <c r="AC41">
        <f t="shared" si="2"/>
        <v>-6337.4693380787894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-3692.4412707661445</v>
      </c>
      <c r="AI41">
        <f t="shared" si="25"/>
        <v>-3692.5305855632141</v>
      </c>
      <c r="AJ41">
        <f t="shared" si="7"/>
        <v>-554.08310088439066</v>
      </c>
      <c r="AK41">
        <f t="shared" si="22"/>
        <v>-482.40867072742265</v>
      </c>
      <c r="AL41">
        <f t="shared" si="26"/>
        <v>-4729.0223571750275</v>
      </c>
      <c r="AN41">
        <f t="shared" si="27"/>
        <v>0</v>
      </c>
      <c r="AO41">
        <f t="shared" si="27"/>
        <v>0</v>
      </c>
      <c r="AP41">
        <f t="shared" si="27"/>
        <v>-3.0798736214768929E-3</v>
      </c>
      <c r="AQ41">
        <f t="shared" si="27"/>
        <v>-127.32775353902861</v>
      </c>
      <c r="AR41">
        <f t="shared" si="27"/>
        <v>-127.33083341265008</v>
      </c>
      <c r="AS41">
        <f t="shared" si="27"/>
        <v>-19.106642824114566</v>
      </c>
      <c r="AT41">
        <f t="shared" si="27"/>
        <v>-16.635068191274662</v>
      </c>
      <c r="AU41">
        <f t="shared" si="23"/>
        <v>-163.07254442803932</v>
      </c>
      <c r="AW41">
        <v>38</v>
      </c>
      <c r="AX41">
        <f>IF(Z41&gt;0, (R41*SUMPRODUCT(K41:$K$98, X41:$X$98)-K41*$AZ$3)/Z41, 0)</f>
        <v>-1773913.6027845677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1000000</v>
      </c>
      <c r="S42">
        <f t="shared" si="1"/>
        <v>-3800334.043257609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-6337.4693380787894</v>
      </c>
      <c r="AC42">
        <f t="shared" si="2"/>
        <v>-5761.291972457082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-2020.8697628705725</v>
      </c>
      <c r="AI42">
        <f t="shared" si="25"/>
        <v>-2020.9076627755996</v>
      </c>
      <c r="AJ42">
        <f t="shared" si="7"/>
        <v>-576.17736562170739</v>
      </c>
      <c r="AK42">
        <f t="shared" si="22"/>
        <v>-443.62285366551532</v>
      </c>
      <c r="AL42">
        <f t="shared" si="26"/>
        <v>-3040.7078820628221</v>
      </c>
      <c r="AN42">
        <f t="shared" si="27"/>
        <v>0</v>
      </c>
      <c r="AO42">
        <f t="shared" si="27"/>
        <v>0</v>
      </c>
      <c r="AP42">
        <f t="shared" si="27"/>
        <v>-1.1668890900061529E-3</v>
      </c>
      <c r="AQ42">
        <f t="shared" si="27"/>
        <v>-62.219968016258292</v>
      </c>
      <c r="AR42">
        <f t="shared" si="27"/>
        <v>-62.221134905348293</v>
      </c>
      <c r="AS42">
        <f t="shared" si="27"/>
        <v>-17.739756375864289</v>
      </c>
      <c r="AT42">
        <f t="shared" si="27"/>
        <v>-13.658574279988072</v>
      </c>
      <c r="AU42">
        <f t="shared" si="23"/>
        <v>-93.619465561200641</v>
      </c>
      <c r="AW42">
        <v>39</v>
      </c>
      <c r="AX42">
        <f>IF(Z42&gt;0, (R42*SUMPRODUCT(K42:$K$98, X42:$X$98)-K42*$AZ$3)/Z42, 0)</f>
        <v>-3800334.043257609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1000000</v>
      </c>
      <c r="S43">
        <f t="shared" si="1"/>
        <v>-9684702.7445227411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-5761.291972457082</v>
      </c>
      <c r="AC43">
        <f t="shared" si="2"/>
        <v>-5195.3823697941116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-964.38380405538112</v>
      </c>
      <c r="AI43">
        <f t="shared" si="25"/>
        <v>-964.39721536625677</v>
      </c>
      <c r="AJ43">
        <f t="shared" si="7"/>
        <v>-565.90960266297043</v>
      </c>
      <c r="AK43">
        <f t="shared" si="22"/>
        <v>-403.29043807199577</v>
      </c>
      <c r="AL43">
        <f t="shared" si="26"/>
        <v>-1933.5972561012229</v>
      </c>
      <c r="AN43">
        <f t="shared" si="27"/>
        <v>0</v>
      </c>
      <c r="AO43">
        <f t="shared" si="27"/>
        <v>0</v>
      </c>
      <c r="AP43">
        <f t="shared" si="27"/>
        <v>-3.6867582829093324E-4</v>
      </c>
      <c r="AQ43">
        <f t="shared" si="27"/>
        <v>-26.510831122151647</v>
      </c>
      <c r="AR43">
        <f t="shared" si="27"/>
        <v>-26.511199797979938</v>
      </c>
      <c r="AS43">
        <f t="shared" si="27"/>
        <v>-15.556808237045418</v>
      </c>
      <c r="AT43">
        <f t="shared" si="27"/>
        <v>-11.086420833640688</v>
      </c>
      <c r="AU43">
        <f t="shared" si="23"/>
        <v>-53.154428868666045</v>
      </c>
      <c r="AW43">
        <v>40</v>
      </c>
      <c r="AX43">
        <f>IF(Z43&gt;0, (R43*SUMPRODUCT(K43:$K$98, X43:$X$98)-K43*$AZ$3)/Z43, 0)</f>
        <v>-9684702.7445227411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1000000</v>
      </c>
      <c r="S44">
        <f t="shared" si="1"/>
        <v>-31285091.273058262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-5195.3823697941116</v>
      </c>
      <c r="AC44">
        <f t="shared" si="2"/>
        <v>-4661.063227095523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-382.1011876887631</v>
      </c>
      <c r="AI44">
        <f t="shared" si="25"/>
        <v>-382.10491235683776</v>
      </c>
      <c r="AJ44">
        <f t="shared" si="7"/>
        <v>-534.31914269858862</v>
      </c>
      <c r="AK44">
        <f t="shared" si="22"/>
        <v>-363.67676588558783</v>
      </c>
      <c r="AL44">
        <f t="shared" si="26"/>
        <v>-1280.1008209410143</v>
      </c>
      <c r="AN44">
        <f t="shared" si="27"/>
        <v>0</v>
      </c>
      <c r="AO44">
        <f t="shared" si="27"/>
        <v>0</v>
      </c>
      <c r="AP44">
        <f t="shared" si="27"/>
        <v>-9.1420372982857872E-5</v>
      </c>
      <c r="AQ44">
        <f t="shared" si="27"/>
        <v>-9.3785090095436807</v>
      </c>
      <c r="AR44">
        <f t="shared" si="27"/>
        <v>-9.3786004299166628</v>
      </c>
      <c r="AS44">
        <f t="shared" si="27"/>
        <v>-13.114633126584591</v>
      </c>
      <c r="AT44">
        <f t="shared" si="27"/>
        <v>-8.9262895152209882</v>
      </c>
      <c r="AU44">
        <f t="shared" si="23"/>
        <v>-31.419523071722246</v>
      </c>
      <c r="AW44">
        <v>41</v>
      </c>
      <c r="AX44">
        <f>IF(Z44&gt;0, (R44*SUMPRODUCT(K44:$K$98, X44:$X$98)-K44*$AZ$3)/Z44, 0)</f>
        <v>-31285091.273058262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1000000</v>
      </c>
      <c r="S45">
        <f t="shared" si="1"/>
        <v>-141224717.5487586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-4661.063227095523</v>
      </c>
      <c r="AC45">
        <f t="shared" si="2"/>
        <v>-4169.7006880508343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-117.97156612976583</v>
      </c>
      <c r="AI45">
        <f t="shared" si="25"/>
        <v>-117.9723042620065</v>
      </c>
      <c r="AJ45">
        <f t="shared" si="7"/>
        <v>-491.36253904468867</v>
      </c>
      <c r="AK45">
        <f t="shared" si="22"/>
        <v>-326.27442589668664</v>
      </c>
      <c r="AL45">
        <f t="shared" si="26"/>
        <v>-935.6092692033817</v>
      </c>
      <c r="AN45">
        <f t="shared" si="27"/>
        <v>0</v>
      </c>
      <c r="AO45">
        <f t="shared" si="27"/>
        <v>0</v>
      </c>
      <c r="AP45">
        <f t="shared" si="27"/>
        <v>-1.6176015889099836E-5</v>
      </c>
      <c r="AQ45">
        <f t="shared" si="27"/>
        <v>-2.5853225520441954</v>
      </c>
      <c r="AR45">
        <f t="shared" si="27"/>
        <v>-2.5853387280600848</v>
      </c>
      <c r="AS45">
        <f t="shared" si="27"/>
        <v>-10.768108749396422</v>
      </c>
      <c r="AT45">
        <f t="shared" si="27"/>
        <v>-7.1502367824643454</v>
      </c>
      <c r="AU45">
        <f t="shared" si="23"/>
        <v>-20.503684259920849</v>
      </c>
      <c r="AW45">
        <v>42</v>
      </c>
      <c r="AX45">
        <f>IF(Z45&gt;0, (R45*SUMPRODUCT(K45:$K$98, X45:$X$98)-K45*$AZ$3)/Z45, 0)</f>
        <v>-141224717.5487586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1000000</v>
      </c>
      <c r="S46">
        <f t="shared" si="1"/>
        <v>-643722038.69934726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-4169.7006880508343</v>
      </c>
      <c r="AC46">
        <f t="shared" si="2"/>
        <v>-3725.1957891258858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-23.4430734678946</v>
      </c>
      <c r="AI46">
        <f t="shared" si="25"/>
        <v>-23.443218141976157</v>
      </c>
      <c r="AJ46">
        <f t="shared" si="7"/>
        <v>-444.50489892494852</v>
      </c>
      <c r="AK46">
        <f t="shared" si="22"/>
        <v>-291.87904816355842</v>
      </c>
      <c r="AL46">
        <f t="shared" si="26"/>
        <v>-759.82716523048316</v>
      </c>
      <c r="AN46">
        <f t="shared" si="27"/>
        <v>0</v>
      </c>
      <c r="AO46">
        <f t="shared" si="27"/>
        <v>0</v>
      </c>
      <c r="AP46">
        <f t="shared" si="27"/>
        <v>-2.8308059580241628E-6</v>
      </c>
      <c r="AQ46">
        <f t="shared" si="27"/>
        <v>-0.45870546632934905</v>
      </c>
      <c r="AR46">
        <f t="shared" si="27"/>
        <v>-0.45870829713530709</v>
      </c>
      <c r="AS46">
        <f t="shared" si="27"/>
        <v>-8.6975296659069201</v>
      </c>
      <c r="AT46">
        <f t="shared" si="27"/>
        <v>-5.7111331875058884</v>
      </c>
      <c r="AU46">
        <f t="shared" si="23"/>
        <v>-14.867371150548117</v>
      </c>
      <c r="AW46">
        <v>43</v>
      </c>
      <c r="AX46">
        <f>IF(Z46&gt;0, (R46*SUMPRODUCT(K46:$K$98, X46:$X$98)-K46*$AZ$3)/Z46, 0)</f>
        <v>-643722038.69934726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1000000</v>
      </c>
      <c r="S47">
        <f t="shared" si="1"/>
        <v>-2968315710.5269628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-3725.1957891258858</v>
      </c>
      <c r="AC47">
        <f t="shared" si="2"/>
        <v>-3326.4667968449003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-4.6084356131238389</v>
      </c>
      <c r="AI47">
        <f t="shared" si="25"/>
        <v>-4.6084636295742545</v>
      </c>
      <c r="AJ47">
        <f t="shared" si="7"/>
        <v>-398.72899228098549</v>
      </c>
      <c r="AK47">
        <f t="shared" si="22"/>
        <v>-260.76370523881201</v>
      </c>
      <c r="AL47">
        <f t="shared" si="26"/>
        <v>-664.10116114937182</v>
      </c>
      <c r="AN47">
        <f t="shared" si="27"/>
        <v>0</v>
      </c>
      <c r="AO47">
        <f t="shared" si="27"/>
        <v>0</v>
      </c>
      <c r="AP47">
        <f t="shared" si="27"/>
        <v>-4.8945689994958181E-7</v>
      </c>
      <c r="AQ47">
        <f t="shared" si="27"/>
        <v>-8.0510934660728187E-2</v>
      </c>
      <c r="AR47">
        <f t="shared" si="27"/>
        <v>-8.0511424117628141E-2</v>
      </c>
      <c r="AS47">
        <f t="shared" si="27"/>
        <v>-6.9659308580665984</v>
      </c>
      <c r="AT47">
        <f t="shared" si="27"/>
        <v>-4.5556304561539314</v>
      </c>
      <c r="AU47">
        <f t="shared" si="23"/>
        <v>-11.60207273833816</v>
      </c>
      <c r="AW47">
        <v>44</v>
      </c>
      <c r="AX47">
        <f>IF(Z47&gt;0, (R47*SUMPRODUCT(K47:$K$98, X47:$X$98)-K47*$AZ$3)/Z47, 0)</f>
        <v>-2968315710.5269628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1000000</v>
      </c>
      <c r="S48">
        <f t="shared" si="1"/>
        <v>-13871437806.002272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-3326.4667968449003</v>
      </c>
      <c r="AC48">
        <f t="shared" si="2"/>
        <v>-2970.1297205051724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-0.89533306155144687</v>
      </c>
      <c r="AI48">
        <f t="shared" si="25"/>
        <v>-0.8953384145108193</v>
      </c>
      <c r="AJ48">
        <f t="shared" si="7"/>
        <v>-356.3370763397279</v>
      </c>
      <c r="AK48">
        <f t="shared" si="22"/>
        <v>-232.85267577914303</v>
      </c>
      <c r="AL48">
        <f t="shared" si="26"/>
        <v>-590.08509053338173</v>
      </c>
      <c r="AN48">
        <f t="shared" si="27"/>
        <v>0</v>
      </c>
      <c r="AO48">
        <f t="shared" si="27"/>
        <v>0</v>
      </c>
      <c r="AP48">
        <f t="shared" si="27"/>
        <v>-8.3498229902767141E-8</v>
      </c>
      <c r="AQ48">
        <f t="shared" si="27"/>
        <v>-1.3965868337820958E-2</v>
      </c>
      <c r="AR48">
        <f t="shared" si="27"/>
        <v>-1.3965951836050861E-2</v>
      </c>
      <c r="AS48">
        <f t="shared" si="27"/>
        <v>-5.5583300849197297</v>
      </c>
      <c r="AT48">
        <f t="shared" si="27"/>
        <v>-3.6321565143654193</v>
      </c>
      <c r="AU48">
        <f t="shared" si="23"/>
        <v>-9.2044525511212001</v>
      </c>
      <c r="AW48">
        <v>45</v>
      </c>
      <c r="AX48">
        <f>IF(Z48&gt;0, (R48*SUMPRODUCT(K48:$K$98, X48:$X$98)-K48*$AZ$3)/Z48, 0)</f>
        <v>-13871437806.002272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1000000</v>
      </c>
      <c r="S49">
        <f t="shared" si="1"/>
        <v>-65807828563.696503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-2970.1297205051724</v>
      </c>
      <c r="AC49">
        <f t="shared" si="2"/>
        <v>-2651.9136977356634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-0.17167934580622871</v>
      </c>
      <c r="AI49">
        <f t="shared" si="25"/>
        <v>-0.17168035325236225</v>
      </c>
      <c r="AJ49">
        <f t="shared" si="7"/>
        <v>-318.21602276950898</v>
      </c>
      <c r="AK49">
        <f t="shared" si="22"/>
        <v>-207.90908043536209</v>
      </c>
      <c r="AL49">
        <f t="shared" si="26"/>
        <v>-526.29678355812348</v>
      </c>
      <c r="AN49">
        <f t="shared" si="27"/>
        <v>0</v>
      </c>
      <c r="AO49">
        <f t="shared" si="27"/>
        <v>0</v>
      </c>
      <c r="AP49">
        <f t="shared" si="27"/>
        <v>-1.4030951823087962E-8</v>
      </c>
      <c r="AQ49">
        <f t="shared" si="27"/>
        <v>-2.3910207700671765E-3</v>
      </c>
      <c r="AR49">
        <f t="shared" si="27"/>
        <v>-2.3910348010189996E-3</v>
      </c>
      <c r="AS49">
        <f t="shared" si="27"/>
        <v>-4.4318733638980392</v>
      </c>
      <c r="AT49">
        <f t="shared" si="27"/>
        <v>-2.8956012575187837</v>
      </c>
      <c r="AU49">
        <f t="shared" si="23"/>
        <v>-7.3298656562178426</v>
      </c>
      <c r="AW49">
        <v>46</v>
      </c>
      <c r="AX49">
        <f>IF(Z49&gt;0, (R49*SUMPRODUCT(K49:$K$98, X49:$X$98)-K49*$AZ$3)/Z49, 0)</f>
        <v>-65807828563.696503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1000000</v>
      </c>
      <c r="S50">
        <f t="shared" si="1"/>
        <v>-316985699835.82178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-2651.9136977356634</v>
      </c>
      <c r="AC50">
        <f t="shared" si="2"/>
        <v>-2367.7821703297845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-3.2425185538167832E-2</v>
      </c>
      <c r="AI50">
        <f t="shared" si="25"/>
        <v>-3.2425372280201585E-2</v>
      </c>
      <c r="AJ50">
        <f t="shared" si="7"/>
        <v>-284.13152740587884</v>
      </c>
      <c r="AK50">
        <f t="shared" si="22"/>
        <v>-185.63395884149645</v>
      </c>
      <c r="AL50">
        <f t="shared" si="26"/>
        <v>-469.79791161965551</v>
      </c>
      <c r="AN50">
        <f t="shared" si="27"/>
        <v>0</v>
      </c>
      <c r="AO50">
        <f t="shared" si="27"/>
        <v>0</v>
      </c>
      <c r="AP50">
        <f t="shared" si="27"/>
        <v>-2.3221451391032359E-9</v>
      </c>
      <c r="AQ50">
        <f t="shared" si="27"/>
        <v>-4.0320856246648052E-4</v>
      </c>
      <c r="AR50">
        <f t="shared" si="27"/>
        <v>-4.0321088461161962E-4</v>
      </c>
      <c r="AS50">
        <f t="shared" si="27"/>
        <v>-3.5331876384138408</v>
      </c>
      <c r="AT50">
        <f t="shared" si="27"/>
        <v>-2.3083661803981435</v>
      </c>
      <c r="AU50">
        <f t="shared" si="23"/>
        <v>-5.8419570296965961</v>
      </c>
      <c r="AW50">
        <v>47</v>
      </c>
      <c r="AX50">
        <f>IF(Z50&gt;0, (R50*SUMPRODUCT(K50:$K$98, X50:$X$98)-K50*$AZ$3)/Z50, 0)</f>
        <v>-316985699835.82178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1000000</v>
      </c>
      <c r="S51">
        <f t="shared" si="1"/>
        <v>-1552573991352.2368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-2367.7821703297845</v>
      </c>
      <c r="AC51">
        <f t="shared" si="2"/>
        <v>-2114.0915749431247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-6.0333157294230168E-3</v>
      </c>
      <c r="AI51">
        <f t="shared" si="25"/>
        <v>-6.0333497711431974E-3</v>
      </c>
      <c r="AJ51">
        <f t="shared" si="7"/>
        <v>-253.69059538665988</v>
      </c>
      <c r="AK51">
        <f t="shared" si="22"/>
        <v>-165.74475192308495</v>
      </c>
      <c r="AL51">
        <f t="shared" si="26"/>
        <v>-419.44138065951597</v>
      </c>
      <c r="AN51">
        <f t="shared" si="27"/>
        <v>0</v>
      </c>
      <c r="AO51">
        <f t="shared" si="27"/>
        <v>0</v>
      </c>
      <c r="AP51">
        <f t="shared" si="27"/>
        <v>-3.7795557103685494E-10</v>
      </c>
      <c r="AQ51">
        <f t="shared" si="27"/>
        <v>-6.6986194576818781E-5</v>
      </c>
      <c r="AR51">
        <f t="shared" si="27"/>
        <v>-6.698657253238981E-5</v>
      </c>
      <c r="AS51">
        <f t="shared" si="27"/>
        <v>-2.8166547793952375</v>
      </c>
      <c r="AT51">
        <f t="shared" si="27"/>
        <v>-1.8402170050974773</v>
      </c>
      <c r="AU51">
        <f t="shared" si="23"/>
        <v>-4.6569387710652475</v>
      </c>
      <c r="AW51">
        <v>48</v>
      </c>
      <c r="AX51">
        <f>IF(Z51&gt;0, (R51*SUMPRODUCT(K51:$K$98, X51:$X$98)-K51*$AZ$3)/Z51, 0)</f>
        <v>-1552573991352.2368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1000000</v>
      </c>
      <c r="S52">
        <f t="shared" si="1"/>
        <v>-7740955477719.6738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-2114.0915749431247</v>
      </c>
      <c r="AC52">
        <f t="shared" si="2"/>
        <v>-1887.5818217550138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-1.1042086004632639E-3</v>
      </c>
      <c r="AI52">
        <f t="shared" si="25"/>
        <v>-1.1042146965512313E-3</v>
      </c>
      <c r="AJ52">
        <f t="shared" si="7"/>
        <v>-226.50975318811084</v>
      </c>
      <c r="AK52">
        <f t="shared" si="22"/>
        <v>-147.98641024601875</v>
      </c>
      <c r="AL52">
        <f t="shared" si="26"/>
        <v>-374.4972676488261</v>
      </c>
      <c r="AN52">
        <f t="shared" si="27"/>
        <v>0</v>
      </c>
      <c r="AO52">
        <f t="shared" si="27"/>
        <v>0</v>
      </c>
      <c r="AP52">
        <f t="shared" si="27"/>
        <v>-6.043137227149772E-11</v>
      </c>
      <c r="AQ52">
        <f t="shared" si="27"/>
        <v>-1.0946174227943176E-5</v>
      </c>
      <c r="AR52">
        <f t="shared" si="27"/>
        <v>-1.0946234659315447E-5</v>
      </c>
      <c r="AS52">
        <f t="shared" si="27"/>
        <v>-2.2454228500713045</v>
      </c>
      <c r="AT52">
        <f t="shared" si="27"/>
        <v>-1.4670099736962594</v>
      </c>
      <c r="AU52">
        <f t="shared" si="23"/>
        <v>-3.7124437700022228</v>
      </c>
      <c r="AW52">
        <v>49</v>
      </c>
      <c r="AX52">
        <f>IF(Z52&gt;0, (R52*SUMPRODUCT(K52:$K$98, X52:$X$98)-K52*$AZ$3)/Z52, 0)</f>
        <v>-7740955477719.6738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1000000</v>
      </c>
      <c r="S53">
        <f t="shared" si="1"/>
        <v>-39325159143498.133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-1887.5818217550138</v>
      </c>
      <c r="AC53">
        <f t="shared" si="2"/>
        <v>-1685.340921831272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-1.9854852657337426E-4</v>
      </c>
      <c r="AI53">
        <f t="shared" si="25"/>
        <v>-1.9854959798729763E-4</v>
      </c>
      <c r="AJ53">
        <f t="shared" si="7"/>
        <v>-202.24089992374184</v>
      </c>
      <c r="AK53">
        <f t="shared" si="22"/>
        <v>-132.13072752285098</v>
      </c>
      <c r="AL53">
        <f t="shared" si="26"/>
        <v>-334.37182599619081</v>
      </c>
      <c r="AN53">
        <f t="shared" si="27"/>
        <v>0</v>
      </c>
      <c r="AO53">
        <f t="shared" si="27"/>
        <v>0</v>
      </c>
      <c r="AP53">
        <f t="shared" si="27"/>
        <v>-9.4831035797346008E-12</v>
      </c>
      <c r="AQ53">
        <f t="shared" si="27"/>
        <v>-1.7573565192671422E-6</v>
      </c>
      <c r="AR53">
        <f t="shared" si="27"/>
        <v>-1.7573660023707218E-6</v>
      </c>
      <c r="AS53">
        <f t="shared" si="27"/>
        <v>-1.7900377810766512</v>
      </c>
      <c r="AT53">
        <f t="shared" si="27"/>
        <v>-1.1694914055279177</v>
      </c>
      <c r="AU53">
        <f t="shared" si="23"/>
        <v>-2.9595309439705715</v>
      </c>
      <c r="AW53">
        <v>50</v>
      </c>
      <c r="AX53">
        <f>IF(Z53&gt;0, (R53*SUMPRODUCT(K53:$K$98, X53:$X$98)-K53*$AZ$3)/Z53, 0)</f>
        <v>-39325159143498.133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1000000</v>
      </c>
      <c r="S54">
        <f t="shared" si="1"/>
        <v>-203913731743878.69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-1685.340921831272</v>
      </c>
      <c r="AC54">
        <f t="shared" si="2"/>
        <v>-1504.7686817404901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-3.504855365555106E-5</v>
      </c>
      <c r="AI54">
        <f t="shared" si="25"/>
        <v>-3.5048738141493824E-5</v>
      </c>
      <c r="AJ54">
        <f t="shared" si="7"/>
        <v>-180.57224009078186</v>
      </c>
      <c r="AK54">
        <f t="shared" si="22"/>
        <v>-117.97386452818905</v>
      </c>
      <c r="AL54">
        <f t="shared" si="26"/>
        <v>-298.54613966770904</v>
      </c>
      <c r="AN54">
        <f t="shared" si="27"/>
        <v>0</v>
      </c>
      <c r="AO54">
        <f t="shared" si="27"/>
        <v>0</v>
      </c>
      <c r="AP54">
        <f t="shared" si="27"/>
        <v>-1.4579360190510344E-12</v>
      </c>
      <c r="AQ54">
        <f t="shared" si="27"/>
        <v>-2.7697800723571773E-7</v>
      </c>
      <c r="AR54">
        <f t="shared" si="27"/>
        <v>-2.7697946517173678E-7</v>
      </c>
      <c r="AS54">
        <f t="shared" si="27"/>
        <v>-1.427007223007416</v>
      </c>
      <c r="AT54">
        <f t="shared" si="27"/>
        <v>-0.93231139361835014</v>
      </c>
      <c r="AU54">
        <f t="shared" si="23"/>
        <v>-2.3593188936052312</v>
      </c>
      <c r="AW54">
        <v>51</v>
      </c>
      <c r="AX54">
        <f>IF(Z54&gt;0, (R54*SUMPRODUCT(K54:$K$98, X54:$X$98)-K54*$AZ$3)/Z54, 0)</f>
        <v>-203913731743878.69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1000000</v>
      </c>
      <c r="S55">
        <f t="shared" si="1"/>
        <v>-1080362952744693.4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-1504.7686817404901</v>
      </c>
      <c r="AC55">
        <f t="shared" si="2"/>
        <v>-1343.5434660816297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-6.0620395402822013E-6</v>
      </c>
      <c r="AI55">
        <f t="shared" si="25"/>
        <v>-6.0620706303770317E-6</v>
      </c>
      <c r="AJ55">
        <f t="shared" si="7"/>
        <v>-161.22521565886041</v>
      </c>
      <c r="AK55">
        <f t="shared" si="22"/>
        <v>-105.33380772183432</v>
      </c>
      <c r="AL55">
        <f t="shared" si="26"/>
        <v>-266.55902944276534</v>
      </c>
      <c r="AN55">
        <f t="shared" si="27"/>
        <v>0</v>
      </c>
      <c r="AO55">
        <f t="shared" si="27"/>
        <v>0</v>
      </c>
      <c r="AP55">
        <f t="shared" si="27"/>
        <v>-2.1937099733110567E-13</v>
      </c>
      <c r="AQ55">
        <f t="shared" si="27"/>
        <v>-4.2773612208917346E-8</v>
      </c>
      <c r="AR55">
        <f t="shared" si="27"/>
        <v>-4.2773831579914674E-8</v>
      </c>
      <c r="AS55">
        <f t="shared" si="27"/>
        <v>-1.1376014305195592</v>
      </c>
      <c r="AT55">
        <f t="shared" si="27"/>
        <v>-0.74323293572127758</v>
      </c>
      <c r="AU55">
        <f t="shared" si="23"/>
        <v>-1.8808344090146683</v>
      </c>
      <c r="AW55">
        <v>52</v>
      </c>
      <c r="AX55">
        <f>IF(Z55&gt;0, (R55*SUMPRODUCT(K55:$K$98, X55:$X$98)-K55*$AZ$3)/Z55, 0)</f>
        <v>-1080362952744693.4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1000000</v>
      </c>
      <c r="S56">
        <f t="shared" si="1"/>
        <v>-5858918842341549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-1343.5434660816297</v>
      </c>
      <c r="AC56">
        <f t="shared" si="2"/>
        <v>-1199.5923804674046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-1.0264213826583478E-6</v>
      </c>
      <c r="AI56">
        <f t="shared" si="25"/>
        <v>-1.0264265013176633E-6</v>
      </c>
      <c r="AJ56">
        <f t="shared" si="7"/>
        <v>-143.95108561422512</v>
      </c>
      <c r="AK56">
        <f t="shared" si="22"/>
        <v>-94.048042625714089</v>
      </c>
      <c r="AL56">
        <f t="shared" si="26"/>
        <v>-237.99912926636571</v>
      </c>
      <c r="AN56">
        <f t="shared" si="27"/>
        <v>0</v>
      </c>
      <c r="AO56">
        <f t="shared" si="27"/>
        <v>0</v>
      </c>
      <c r="AP56">
        <f t="shared" si="27"/>
        <v>-3.2247449055140544E-14</v>
      </c>
      <c r="AQ56">
        <f t="shared" si="27"/>
        <v>-6.4664337291441851E-9</v>
      </c>
      <c r="AR56">
        <f t="shared" si="27"/>
        <v>-6.4664659765932399E-9</v>
      </c>
      <c r="AS56">
        <f t="shared" si="27"/>
        <v>-0.90688889679199935</v>
      </c>
      <c r="AT56">
        <f t="shared" si="27"/>
        <v>-0.59250074605795389</v>
      </c>
      <c r="AU56">
        <f t="shared" si="23"/>
        <v>-1.4993896493164192</v>
      </c>
      <c r="AW56">
        <v>53</v>
      </c>
      <c r="AX56">
        <f>IF(Z56&gt;0, (R56*SUMPRODUCT(K56:$K$98, X56:$X$98)-K56*$AZ$3)/Z56, 0)</f>
        <v>-5858918842341549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1000000</v>
      </c>
      <c r="S57">
        <f t="shared" si="1"/>
        <v>-3.2587191733635572E+16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-1199.5923804674046</v>
      </c>
      <c r="AC57">
        <f t="shared" si="2"/>
        <v>-1071.0646254229798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-1.6983125236018114E-7</v>
      </c>
      <c r="AI57">
        <f t="shared" si="25"/>
        <v>-1.6983207405159459E-7</v>
      </c>
      <c r="AJ57">
        <f t="shared" si="7"/>
        <v>-128.52775504442479</v>
      </c>
      <c r="AK57">
        <f t="shared" si="22"/>
        <v>-83.971466632718332</v>
      </c>
      <c r="AL57">
        <f t="shared" si="26"/>
        <v>-212.49922184697522</v>
      </c>
      <c r="AN57">
        <f t="shared" si="27"/>
        <v>0</v>
      </c>
      <c r="AO57">
        <f t="shared" si="27"/>
        <v>0</v>
      </c>
      <c r="AP57">
        <f t="shared" si="27"/>
        <v>-4.621999203610311E-15</v>
      </c>
      <c r="AQ57">
        <f t="shared" si="27"/>
        <v>-9.5529769487662825E-10</v>
      </c>
      <c r="AR57">
        <f t="shared" si="27"/>
        <v>-9.5530231687583188E-10</v>
      </c>
      <c r="AS57">
        <f t="shared" si="27"/>
        <v>-0.72296627632002675</v>
      </c>
      <c r="AT57">
        <f t="shared" si="27"/>
        <v>-0.47233796721653026</v>
      </c>
      <c r="AU57">
        <f t="shared" si="23"/>
        <v>-1.1953042444918596</v>
      </c>
      <c r="AW57">
        <v>54</v>
      </c>
      <c r="AX57">
        <f>IF(Z57&gt;0, (R57*SUMPRODUCT(K57:$K$98, X57:$X$98)-K57*$AZ$3)/Z57, 0)</f>
        <v>-3.2587191733635572E+16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1000000</v>
      </c>
      <c r="S58">
        <f t="shared" si="1"/>
        <v>-1.8610312771189194E+17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-1071.0646254229798</v>
      </c>
      <c r="AC58">
        <f t="shared" si="2"/>
        <v>-956.30770127135338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-2.7400389809627746E-8</v>
      </c>
      <c r="AI58">
        <f t="shared" si="25"/>
        <v>-2.7400518274381808E-8</v>
      </c>
      <c r="AJ58">
        <f t="shared" si="7"/>
        <v>-114.75692415162644</v>
      </c>
      <c r="AK58">
        <f t="shared" si="22"/>
        <v>-74.974523779608589</v>
      </c>
      <c r="AL58">
        <f t="shared" si="26"/>
        <v>-189.73144795863556</v>
      </c>
      <c r="AN58">
        <f t="shared" si="27"/>
        <v>0</v>
      </c>
      <c r="AO58">
        <f t="shared" si="27"/>
        <v>0</v>
      </c>
      <c r="AP58">
        <f t="shared" si="27"/>
        <v>-6.4518919370264654E-16</v>
      </c>
      <c r="AQ58">
        <f t="shared" si="27"/>
        <v>-1.3761311837954444E-10</v>
      </c>
      <c r="AR58">
        <f t="shared" si="27"/>
        <v>-1.3761376356873812E-10</v>
      </c>
      <c r="AS58">
        <f t="shared" si="27"/>
        <v>-0.57634428918238501</v>
      </c>
      <c r="AT58">
        <f t="shared" si="27"/>
        <v>-0.37654493560190033</v>
      </c>
      <c r="AU58">
        <f t="shared" si="23"/>
        <v>-0.9528892249218992</v>
      </c>
      <c r="AW58">
        <v>55</v>
      </c>
      <c r="AX58">
        <f>IF(Z58&gt;0, (R58*SUMPRODUCT(K58:$K$98, X58:$X$98)-K58*$AZ$3)/Z58, 0)</f>
        <v>-1.8610312771189194E+17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1000000</v>
      </c>
      <c r="S59">
        <f t="shared" si="1"/>
        <v>-1.0934223825052499E+18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-956.30770127135338</v>
      </c>
      <c r="AC59">
        <f t="shared" si="2"/>
        <v>-853.84616184954302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-4.3063110072633047E-9</v>
      </c>
      <c r="AI59">
        <f t="shared" si="25"/>
        <v>-4.3063305295946447E-9</v>
      </c>
      <c r="AJ59">
        <f t="shared" si="7"/>
        <v>-102.46153942181036</v>
      </c>
      <c r="AK59">
        <f t="shared" si="22"/>
        <v>-66.941539088994745</v>
      </c>
      <c r="AL59">
        <f t="shared" si="26"/>
        <v>-169.40307851511142</v>
      </c>
      <c r="AN59">
        <f t="shared" si="27"/>
        <v>0</v>
      </c>
      <c r="AO59">
        <f t="shared" si="27"/>
        <v>0</v>
      </c>
      <c r="AP59">
        <f t="shared" si="27"/>
        <v>-8.754205794059076E-17</v>
      </c>
      <c r="AQ59">
        <f t="shared" si="27"/>
        <v>-1.9310364174005655E-11</v>
      </c>
      <c r="AR59">
        <f t="shared" si="27"/>
        <v>-1.9310451716063594E-11</v>
      </c>
      <c r="AS59">
        <f t="shared" si="27"/>
        <v>-0.4594581387008998</v>
      </c>
      <c r="AT59">
        <f t="shared" si="27"/>
        <v>-0.30017931728494052</v>
      </c>
      <c r="AU59">
        <f t="shared" si="23"/>
        <v>-0.75963745600515065</v>
      </c>
      <c r="AW59">
        <v>56</v>
      </c>
      <c r="AX59">
        <f>IF(Z59&gt;0, (R59*SUMPRODUCT(K59:$K$98, X59:$X$98)-K59*$AZ$3)/Z59, 0)</f>
        <v>-1.0934223825052499E+18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1000000</v>
      </c>
      <c r="S60">
        <f t="shared" si="1"/>
        <v>-6.6160207417489336E+18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-853.84616184954302</v>
      </c>
      <c r="AC60">
        <f t="shared" si="2"/>
        <v>-762.36264450853753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-6.5785453654983661E-10</v>
      </c>
      <c r="AI60">
        <f t="shared" si="25"/>
        <v>-6.5785741729444982E-10</v>
      </c>
      <c r="AJ60">
        <f t="shared" si="7"/>
        <v>-91.483517341005495</v>
      </c>
      <c r="AK60">
        <f t="shared" si="22"/>
        <v>-59.76923132946802</v>
      </c>
      <c r="AL60">
        <f t="shared" si="26"/>
        <v>-151.25274867113137</v>
      </c>
      <c r="AN60">
        <f t="shared" si="27"/>
        <v>0</v>
      </c>
      <c r="AO60">
        <f t="shared" si="27"/>
        <v>0</v>
      </c>
      <c r="AP60">
        <f t="shared" si="27"/>
        <v>-1.1533783846475737E-17</v>
      </c>
      <c r="AQ60">
        <f t="shared" si="27"/>
        <v>-2.6338856947547154E-12</v>
      </c>
      <c r="AR60">
        <f t="shared" si="27"/>
        <v>-2.6338972285385619E-12</v>
      </c>
      <c r="AS60">
        <f t="shared" si="27"/>
        <v>-0.36627721516375877</v>
      </c>
      <c r="AT60">
        <f t="shared" si="27"/>
        <v>-0.23930111390703349</v>
      </c>
      <c r="AU60">
        <f t="shared" si="23"/>
        <v>-0.60557832907342612</v>
      </c>
      <c r="AW60">
        <v>57</v>
      </c>
      <c r="AX60">
        <f>IF(Z60&gt;0, (R60*SUMPRODUCT(K60:$K$98, X60:$X$98)-K60*$AZ$3)/Z60, 0)</f>
        <v>-6.6160207417489336E+18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1000000</v>
      </c>
      <c r="S61">
        <f t="shared" si="1"/>
        <v>-4.1242864246014075E+19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-762.36264450853753</v>
      </c>
      <c r="AC61">
        <f t="shared" si="2"/>
        <v>-680.68093259691068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-9.7573275711537767E-11</v>
      </c>
      <c r="AI61">
        <f t="shared" si="25"/>
        <v>-9.7573688316812063E-11</v>
      </c>
      <c r="AJ61">
        <f t="shared" si="7"/>
        <v>-81.681711911626849</v>
      </c>
      <c r="AK61">
        <f t="shared" si="22"/>
        <v>-53.365385115597633</v>
      </c>
      <c r="AL61">
        <f t="shared" si="26"/>
        <v>-135.04709702732205</v>
      </c>
      <c r="AN61">
        <f t="shared" si="27"/>
        <v>0</v>
      </c>
      <c r="AO61">
        <f t="shared" si="27"/>
        <v>0</v>
      </c>
      <c r="AP61">
        <f t="shared" si="27"/>
        <v>-1.4749720888750857E-18</v>
      </c>
      <c r="AQ61">
        <f t="shared" si="27"/>
        <v>-3.4880275958824575E-13</v>
      </c>
      <c r="AR61">
        <f t="shared" si="27"/>
        <v>-3.4880423456033466E-13</v>
      </c>
      <c r="AS61">
        <f t="shared" si="27"/>
        <v>-0.29199395341503914</v>
      </c>
      <c r="AT61">
        <f t="shared" si="27"/>
        <v>-0.19076938289783069</v>
      </c>
      <c r="AU61">
        <f t="shared" si="23"/>
        <v>-0.48276333631321861</v>
      </c>
      <c r="AW61">
        <v>58</v>
      </c>
      <c r="AX61">
        <f>IF(Z61&gt;0, (R61*SUMPRODUCT(K61:$K$98, X61:$X$98)-K61*$AZ$3)/Z61, 0)</f>
        <v>-4.1242864246014075E+19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1000000</v>
      </c>
      <c r="S62">
        <f t="shared" si="1"/>
        <v>-2.6531729121332671E+20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-680.68093259691068</v>
      </c>
      <c r="AC62">
        <f t="shared" si="2"/>
        <v>-607.75083267581351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-1.4048512154784858E-11</v>
      </c>
      <c r="AI62">
        <f t="shared" si="25"/>
        <v>-1.4048569421202541E-11</v>
      </c>
      <c r="AJ62">
        <f t="shared" si="7"/>
        <v>-72.930099921097167</v>
      </c>
      <c r="AK62">
        <f t="shared" si="22"/>
        <v>-47.647665281783752</v>
      </c>
      <c r="AL62">
        <f t="shared" si="26"/>
        <v>-120.57776520289497</v>
      </c>
      <c r="AN62">
        <f t="shared" si="27"/>
        <v>0</v>
      </c>
      <c r="AO62">
        <f t="shared" si="27"/>
        <v>0</v>
      </c>
      <c r="AP62">
        <f t="shared" si="27"/>
        <v>-1.8278098812674082E-19</v>
      </c>
      <c r="AQ62">
        <f t="shared" si="27"/>
        <v>-4.4839559331585178E-14</v>
      </c>
      <c r="AR62">
        <f t="shared" si="27"/>
        <v>-4.4839742112573307E-14</v>
      </c>
      <c r="AS62">
        <f t="shared" si="27"/>
        <v>-0.23277579194439268</v>
      </c>
      <c r="AT62">
        <f t="shared" si="27"/>
        <v>-0.15208018407033741</v>
      </c>
      <c r="AU62">
        <f t="shared" si="23"/>
        <v>-0.38485597601477495</v>
      </c>
      <c r="AW62">
        <v>59</v>
      </c>
      <c r="AX62">
        <f>IF(Z62&gt;0, (R62*SUMPRODUCT(K62:$K$98, X62:$X$98)-K62*$AZ$3)/Z62, 0)</f>
        <v>-2.6531729121332671E+20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1000000</v>
      </c>
      <c r="S63">
        <f t="shared" si="1"/>
        <v>-1.7641769521936673E+21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-607.75083267581351</v>
      </c>
      <c r="AC63">
        <f t="shared" si="2"/>
        <v>-542.63467203197627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-1.9601649677827523E-12</v>
      </c>
      <c r="AI63">
        <f t="shared" si="25"/>
        <v>-1.960172657412063E-12</v>
      </c>
      <c r="AJ63">
        <f t="shared" si="7"/>
        <v>-65.116160643837247</v>
      </c>
      <c r="AK63">
        <f t="shared" si="22"/>
        <v>-42.542558287306953</v>
      </c>
      <c r="AL63">
        <f t="shared" si="26"/>
        <v>-107.65871893114615</v>
      </c>
      <c r="AN63">
        <f t="shared" si="27"/>
        <v>0</v>
      </c>
      <c r="AO63">
        <f t="shared" si="27"/>
        <v>0</v>
      </c>
      <c r="AP63">
        <f t="shared" si="27"/>
        <v>-2.1913834941252295E-20</v>
      </c>
      <c r="AQ63">
        <f t="shared" si="27"/>
        <v>-5.5860601111168171E-15</v>
      </c>
      <c r="AR63">
        <f t="shared" si="27"/>
        <v>-5.5860820249517579E-15</v>
      </c>
      <c r="AS63">
        <f t="shared" si="27"/>
        <v>-0.18556743618016139</v>
      </c>
      <c r="AT63">
        <f t="shared" si="27"/>
        <v>-0.12123739163770531</v>
      </c>
      <c r="AU63">
        <f t="shared" si="23"/>
        <v>-0.30680482781787227</v>
      </c>
      <c r="AW63">
        <v>60</v>
      </c>
      <c r="AX63">
        <f>IF(Z63&gt;0, (R63*SUMPRODUCT(K63:$K$98, X63:$X$98)-K63*$AZ$3)/Z63, 0)</f>
        <v>-1.7641769521936673E+21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1000000</v>
      </c>
      <c r="S64">
        <f t="shared" si="1"/>
        <v>-1.2143168358071652E+22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-542.63467203197627</v>
      </c>
      <c r="AC64">
        <f t="shared" si="2"/>
        <v>-484.49524288569313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-2.6461073504527559E-13</v>
      </c>
      <c r="AI64">
        <f t="shared" si="25"/>
        <v>-2.64611732509917E-13</v>
      </c>
      <c r="AJ64">
        <f t="shared" si="7"/>
        <v>-58.139429146283135</v>
      </c>
      <c r="AK64">
        <f t="shared" si="22"/>
        <v>-37.984427042238345</v>
      </c>
      <c r="AL64">
        <f t="shared" si="26"/>
        <v>-96.123856188521742</v>
      </c>
      <c r="AN64">
        <f t="shared" si="27"/>
        <v>0</v>
      </c>
      <c r="AO64">
        <f t="shared" si="27"/>
        <v>0</v>
      </c>
      <c r="AP64">
        <f t="shared" si="27"/>
        <v>-2.5380049717648421E-21</v>
      </c>
      <c r="AQ64">
        <f t="shared" si="27"/>
        <v>-6.7329039369511251E-16</v>
      </c>
      <c r="AR64">
        <f t="shared" si="27"/>
        <v>-6.732929317000842E-16</v>
      </c>
      <c r="AS64">
        <f t="shared" si="27"/>
        <v>-0.14793322399566405</v>
      </c>
      <c r="AT64">
        <f t="shared" si="27"/>
        <v>-9.6649706343833935E-2</v>
      </c>
      <c r="AU64">
        <f t="shared" si="23"/>
        <v>-0.24458293033949866</v>
      </c>
      <c r="AW64">
        <v>61</v>
      </c>
      <c r="AX64">
        <f>IF(Z64&gt;0, (R64*SUMPRODUCT(K64:$K$98, X64:$X$98)-K64*$AZ$3)/Z64, 0)</f>
        <v>-1.2143168358071652E+22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1000000</v>
      </c>
      <c r="S65">
        <f t="shared" si="1"/>
        <v>-8.6644524667513086E+22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-484.49524288569313</v>
      </c>
      <c r="AC65">
        <f t="shared" si="2"/>
        <v>-432.58503829079746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-3.4506958431296202E-14</v>
      </c>
      <c r="AI65">
        <f t="shared" si="25"/>
        <v>-3.450708324733044E-14</v>
      </c>
      <c r="AJ65">
        <f t="shared" si="7"/>
        <v>-51.910204594895674</v>
      </c>
      <c r="AK65">
        <f t="shared" si="22"/>
        <v>-33.914667001998524</v>
      </c>
      <c r="AL65">
        <f t="shared" si="26"/>
        <v>-85.824871596894241</v>
      </c>
      <c r="AN65">
        <f t="shared" si="27"/>
        <v>0</v>
      </c>
      <c r="AO65">
        <f t="shared" si="27"/>
        <v>0</v>
      </c>
      <c r="AP65">
        <f t="shared" si="27"/>
        <v>-2.83561533240448E-22</v>
      </c>
      <c r="AQ65">
        <f t="shared" si="27"/>
        <v>-7.8394143029210429E-17</v>
      </c>
      <c r="AR65">
        <f t="shared" si="27"/>
        <v>-7.839442659074368E-17</v>
      </c>
      <c r="AS65">
        <f t="shared" si="27"/>
        <v>-0.11793146045572714</v>
      </c>
      <c r="AT65">
        <f t="shared" si="27"/>
        <v>-7.7048554164408437E-2</v>
      </c>
      <c r="AU65">
        <f t="shared" si="23"/>
        <v>-0.19498001462013567</v>
      </c>
      <c r="AW65">
        <v>62</v>
      </c>
      <c r="AX65">
        <f>IF(Z65&gt;0, (R65*SUMPRODUCT(K65:$K$98, X65:$X$98)-K65*$AZ$3)/Z65, 0)</f>
        <v>-8.6644524667513086E+22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1000000</v>
      </c>
      <c r="S66">
        <f t="shared" si="1"/>
        <v>-6.4185941788514534E+23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-432.58503829079746</v>
      </c>
      <c r="AC66">
        <f t="shared" si="2"/>
        <v>-386.23664133106905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-4.3409684820373487E-15</v>
      </c>
      <c r="AI66">
        <f t="shared" si="25"/>
        <v>-4.3409835256991918E-15</v>
      </c>
      <c r="AJ66">
        <f t="shared" si="7"/>
        <v>-46.348396959728404</v>
      </c>
      <c r="AK66">
        <f t="shared" si="22"/>
        <v>-30.280952680355824</v>
      </c>
      <c r="AL66">
        <f t="shared" si="26"/>
        <v>-76.629349640084229</v>
      </c>
      <c r="AN66">
        <f t="shared" si="27"/>
        <v>0</v>
      </c>
      <c r="AO66">
        <f t="shared" si="27"/>
        <v>0</v>
      </c>
      <c r="AP66">
        <f t="shared" si="27"/>
        <v>-3.0514936898657355E-23</v>
      </c>
      <c r="AQ66">
        <f t="shared" si="27"/>
        <v>-8.8053281636266867E-18</v>
      </c>
      <c r="AR66">
        <f t="shared" si="27"/>
        <v>-8.8053586785635859E-18</v>
      </c>
      <c r="AS66">
        <f t="shared" si="27"/>
        <v>-9.4014238245956172E-2</v>
      </c>
      <c r="AT66">
        <f t="shared" si="27"/>
        <v>-6.1422635654024567E-2</v>
      </c>
      <c r="AU66">
        <f t="shared" si="23"/>
        <v>-0.15543687389998073</v>
      </c>
      <c r="AW66">
        <v>63</v>
      </c>
      <c r="AX66">
        <f>IF(Z66&gt;0, (R66*SUMPRODUCT(K66:$K$98, X66:$X$98)-K66*$AZ$3)/Z66, 0)</f>
        <v>-6.4185941788514534E+23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-4.9452243833531621E+24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-386.23664133106905</v>
      </c>
      <c r="AC67">
        <f t="shared" ref="AC67:AC79" si="30">S67*Z67</f>
        <v>-344.85414404559737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-1.743369548642024E-21</v>
      </c>
      <c r="AH67">
        <f t="shared" ref="AH67:AH79" si="33">-X67*R67</f>
        <v>-5.2599422702896122E-16</v>
      </c>
      <c r="AI67">
        <f t="shared" ref="AI67:AI79" si="34">SUM(AE67:AH67)</f>
        <v>-5.2599597039850985E-16</v>
      </c>
      <c r="AJ67">
        <f t="shared" ref="AJ67:AJ79" si="35">AB67-AC67</f>
        <v>-41.382497285471686</v>
      </c>
      <c r="AK67">
        <f t="shared" si="22"/>
        <v>-27.036564893174837</v>
      </c>
      <c r="AL67">
        <f t="shared" si="26"/>
        <v>-68.419062178646527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-9.5262476736145812E-19</v>
      </c>
      <c r="AR67">
        <f t="shared" si="36"/>
        <v>-9.5262792476685417E-19</v>
      </c>
      <c r="AS67">
        <f t="shared" si="36"/>
        <v>-7.4947575132299049E-2</v>
      </c>
      <c r="AT67">
        <f t="shared" si="36"/>
        <v>-4.8965749086435383E-2</v>
      </c>
      <c r="AU67">
        <f t="shared" si="23"/>
        <v>-0.12391332421873444</v>
      </c>
      <c r="AW67">
        <v>64</v>
      </c>
      <c r="AX67">
        <f>IF(Z67&gt;0, (R67*SUMPRODUCT(K67:$K$98, X67:$X$98)-K67*$AZ$3)/Z67, 0)</f>
        <v>-4.9452243833531621E+24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8"/>
        <v>1000000</v>
      </c>
      <c r="S68">
        <f t="shared" si="29"/>
        <v>-3.9691829361033171E+25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-344.85414404559737</v>
      </c>
      <c r="AC68">
        <f t="shared" si="30"/>
        <v>-307.9054857549977</v>
      </c>
      <c r="AE68">
        <f t="shared" si="31"/>
        <v>0</v>
      </c>
      <c r="AF68">
        <f t="shared" si="32"/>
        <v>0</v>
      </c>
      <c r="AG68">
        <f t="shared" si="32"/>
        <v>-1.9393505584884874E-22</v>
      </c>
      <c r="AH68">
        <f t="shared" si="33"/>
        <v>-6.12800318922702E-17</v>
      </c>
      <c r="AI68">
        <f t="shared" si="34"/>
        <v>-6.128022582732605E-17</v>
      </c>
      <c r="AJ68">
        <f t="shared" si="35"/>
        <v>-36.948658290599667</v>
      </c>
      <c r="AK68">
        <f t="shared" si="22"/>
        <v>-24.139790083191819</v>
      </c>
      <c r="AL68">
        <f t="shared" si="26"/>
        <v>-61.088448373791486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-9.9092743128661756E-20</v>
      </c>
      <c r="AR68">
        <f t="shared" si="36"/>
        <v>-9.9093056730924671E-20</v>
      </c>
      <c r="AS68">
        <f t="shared" si="36"/>
        <v>-5.9747748032763823E-2</v>
      </c>
      <c r="AT68">
        <f t="shared" si="36"/>
        <v>-3.9035195381405756E-2</v>
      </c>
      <c r="AU68">
        <f t="shared" si="23"/>
        <v>-9.8782943414169586E-2</v>
      </c>
      <c r="AW68">
        <v>65</v>
      </c>
      <c r="AX68">
        <f>IF(Z68&gt;0, (R68*SUMPRODUCT(K68:$K$98, X68:$X$98)-K68*$AZ$3)/Z68, 0)</f>
        <v>-3.9691829361033171E+25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8"/>
        <v>1000000</v>
      </c>
      <c r="S69">
        <f t="shared" si="29"/>
        <v>-3.3239888904083367E+26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-307.9054857549977</v>
      </c>
      <c r="AC69">
        <f t="shared" si="30"/>
        <v>-274.91561228124783</v>
      </c>
      <c r="AE69">
        <f t="shared" si="31"/>
        <v>0</v>
      </c>
      <c r="AF69">
        <f t="shared" si="32"/>
        <v>0</v>
      </c>
      <c r="AG69">
        <f t="shared" si="32"/>
        <v>-2.0676634410131535E-23</v>
      </c>
      <c r="AH69">
        <f t="shared" si="33"/>
        <v>-6.8527628352091484E-18</v>
      </c>
      <c r="AI69">
        <f t="shared" si="34"/>
        <v>-6.8527835118435584E-18</v>
      </c>
      <c r="AJ69">
        <f t="shared" si="35"/>
        <v>-32.989873473749867</v>
      </c>
      <c r="AK69">
        <f t="shared" si="22"/>
        <v>-21.553384002849842</v>
      </c>
      <c r="AL69">
        <f t="shared" si="26"/>
        <v>-54.543257476599706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-9.89396904642842E-21</v>
      </c>
      <c r="AR69">
        <f t="shared" si="36"/>
        <v>-9.8939988992025143E-21</v>
      </c>
      <c r="AS69">
        <f t="shared" si="36"/>
        <v>-4.763053892918058E-2</v>
      </c>
      <c r="AT69">
        <f t="shared" si="36"/>
        <v>-3.1118618767064544E-2</v>
      </c>
      <c r="AU69">
        <f t="shared" si="23"/>
        <v>-7.8749157696245117E-2</v>
      </c>
      <c r="AW69">
        <v>66</v>
      </c>
      <c r="AX69">
        <f>IF(Z69&gt;0, (R69*SUMPRODUCT(K69:$K$98, X69:$X$98)-K69*$AZ$3)/Z69, 0)</f>
        <v>-3.3239888904083367E+26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8"/>
        <v>1000000</v>
      </c>
      <c r="S70">
        <f t="shared" si="29"/>
        <v>-2.93131049023543E+27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-274.91561228124783</v>
      </c>
      <c r="AC70">
        <f t="shared" si="30"/>
        <v>-245.46036810825697</v>
      </c>
      <c r="AE70">
        <f t="shared" si="31"/>
        <v>0</v>
      </c>
      <c r="AF70">
        <f t="shared" si="32"/>
        <v>0</v>
      </c>
      <c r="AG70">
        <f t="shared" si="32"/>
        <v>-2.093435418440974E-24</v>
      </c>
      <c r="AH70">
        <f t="shared" si="33"/>
        <v>-7.3505730590356984E-19</v>
      </c>
      <c r="AI70">
        <f t="shared" si="34"/>
        <v>-7.3505939933898824E-19</v>
      </c>
      <c r="AJ70">
        <f t="shared" si="35"/>
        <v>-29.455244172990859</v>
      </c>
      <c r="AK70">
        <f t="shared" si="22"/>
        <v>-19.244092859687349</v>
      </c>
      <c r="AL70">
        <f t="shared" si="26"/>
        <v>-48.699337032678208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-9.4756284108226492E-22</v>
      </c>
      <c r="AR70">
        <f t="shared" si="36"/>
        <v>-9.4756553973119583E-22</v>
      </c>
      <c r="AS70">
        <f t="shared" si="36"/>
        <v>-3.797077401879817E-2</v>
      </c>
      <c r="AT70">
        <f t="shared" si="36"/>
        <v>-2.4807572358948125E-2</v>
      </c>
      <c r="AU70">
        <f t="shared" si="23"/>
        <v>-6.2778346377746291E-2</v>
      </c>
      <c r="AW70">
        <v>67</v>
      </c>
      <c r="AX70">
        <f>IF(Z70&gt;0, (R70*SUMPRODUCT(K70:$K$98, X70:$X$98)-K70*$AZ$3)/Z70, 0)</f>
        <v>-2.93131049023543E+27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8"/>
        <v>1000000</v>
      </c>
      <c r="S71">
        <f t="shared" si="29"/>
        <v>-2.7289724927113339E+28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-245.46036810825697</v>
      </c>
      <c r="AC71">
        <f t="shared" si="30"/>
        <v>-219.16104295380089</v>
      </c>
      <c r="AE71">
        <f t="shared" si="31"/>
        <v>0</v>
      </c>
      <c r="AF71">
        <f t="shared" si="32"/>
        <v>0</v>
      </c>
      <c r="AG71">
        <f t="shared" si="32"/>
        <v>-2.0077249178871016E-25</v>
      </c>
      <c r="AH71">
        <f t="shared" si="33"/>
        <v>-7.4869142898714171E-20</v>
      </c>
      <c r="AI71">
        <f t="shared" si="34"/>
        <v>-7.4869343671205956E-20</v>
      </c>
      <c r="AJ71">
        <f t="shared" si="35"/>
        <v>-26.299325154456085</v>
      </c>
      <c r="AK71">
        <f t="shared" si="22"/>
        <v>-17.182225767577989</v>
      </c>
      <c r="AL71">
        <f t="shared" si="26"/>
        <v>-43.481550922034074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-8.6173089092028424E-23</v>
      </c>
      <c r="AR71">
        <f t="shared" si="36"/>
        <v>-8.6173320177695388E-23</v>
      </c>
      <c r="AS71">
        <f t="shared" si="36"/>
        <v>-3.0270068573659211E-2</v>
      </c>
      <c r="AT71">
        <f t="shared" si="36"/>
        <v>-1.9776444801457366E-2</v>
      </c>
      <c r="AU71">
        <f t="shared" si="23"/>
        <v>-5.0046513375116577E-2</v>
      </c>
      <c r="AW71">
        <v>68</v>
      </c>
      <c r="AX71">
        <f>IF(Z71&gt;0, (R71*SUMPRODUCT(K71:$K$98, X71:$X$98)-K71*$AZ$3)/Z71, 0)</f>
        <v>-2.7289724927113339E+28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8"/>
        <v>1000000</v>
      </c>
      <c r="S72">
        <f t="shared" si="29"/>
        <v>-2.689359280436372E+29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-219.16104295380089</v>
      </c>
      <c r="AC72">
        <f t="shared" si="30"/>
        <v>-195.67950263732223</v>
      </c>
      <c r="AE72">
        <f t="shared" si="31"/>
        <v>0</v>
      </c>
      <c r="AF72">
        <f t="shared" si="32"/>
        <v>0</v>
      </c>
      <c r="AG72">
        <f t="shared" si="32"/>
        <v>-1.8190160018855079E-26</v>
      </c>
      <c r="AH72">
        <f t="shared" si="33"/>
        <v>-7.2229842740787197E-21</v>
      </c>
      <c r="AI72">
        <f t="shared" si="34"/>
        <v>-7.2230024642387379E-21</v>
      </c>
      <c r="AJ72">
        <f t="shared" si="35"/>
        <v>-23.481540316478657</v>
      </c>
      <c r="AK72">
        <f t="shared" ref="AK72:AK79" si="49">G72*SUM(AB72:AB72, AE72:AF72)</f>
        <v>-15.341273006766064</v>
      </c>
      <c r="AL72">
        <f t="shared" si="26"/>
        <v>-38.822813323244723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-7.4227946642964372E-24</v>
      </c>
      <c r="AR72">
        <f t="shared" si="36"/>
        <v>-7.4228133576533104E-24</v>
      </c>
      <c r="AS72">
        <f t="shared" si="36"/>
        <v>-2.4131113339970679E-2</v>
      </c>
      <c r="AT72">
        <f t="shared" si="36"/>
        <v>-1.5765660715447521E-2</v>
      </c>
      <c r="AU72">
        <f t="shared" si="23"/>
        <v>-3.9896774055418201E-2</v>
      </c>
      <c r="AW72">
        <v>69</v>
      </c>
      <c r="AX72">
        <f>IF(Z72&gt;0, (R72*SUMPRODUCT(K72:$K$98, X72:$X$98)-K72*$AZ$3)/Z72, 0)</f>
        <v>-2.689359280436372E+29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8"/>
        <v>1000000</v>
      </c>
      <c r="S73">
        <f t="shared" si="29"/>
        <v>-2.8137558638731117E+30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-195.67950263732223</v>
      </c>
      <c r="AC73">
        <f t="shared" si="30"/>
        <v>-174.71384164046626</v>
      </c>
      <c r="AE73">
        <f t="shared" si="31"/>
        <v>0</v>
      </c>
      <c r="AF73">
        <f t="shared" si="32"/>
        <v>0</v>
      </c>
      <c r="AG73">
        <f t="shared" si="32"/>
        <v>-1.5523187697597019E-27</v>
      </c>
      <c r="AH73">
        <f t="shared" si="33"/>
        <v>-6.5823758595627306E-22</v>
      </c>
      <c r="AI73">
        <f t="shared" si="34"/>
        <v>-6.582391382750428E-22</v>
      </c>
      <c r="AJ73">
        <f t="shared" si="35"/>
        <v>-20.965660996855974</v>
      </c>
      <c r="AK73">
        <f t="shared" si="49"/>
        <v>-13.697565184612557</v>
      </c>
      <c r="AL73">
        <f t="shared" si="26"/>
        <v>-34.663226181468531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-6.0397009041306787E-25</v>
      </c>
      <c r="AR73">
        <f t="shared" si="36"/>
        <v>-6.0397151475304435E-25</v>
      </c>
      <c r="AS73">
        <f t="shared" si="36"/>
        <v>-1.9237175813114408E-2</v>
      </c>
      <c r="AT73">
        <f t="shared" si="36"/>
        <v>-1.2568288197901402E-2</v>
      </c>
      <c r="AU73">
        <f t="shared" si="23"/>
        <v>-3.1805464011015812E-2</v>
      </c>
      <c r="AW73">
        <v>70</v>
      </c>
      <c r="AX73">
        <f>IF(Z73&gt;0, (R73*SUMPRODUCT(K73:$K$98, X73:$X$98)-K73*$AZ$3)/Z73, 0)</f>
        <v>-2.8137558638731117E+30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8"/>
        <v>1000000</v>
      </c>
      <c r="S74">
        <f t="shared" si="29"/>
        <v>-3.1354630072440259E+31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-174.71384164046626</v>
      </c>
      <c r="AC74">
        <f t="shared" si="30"/>
        <v>-155.99450146470201</v>
      </c>
      <c r="AE74">
        <f t="shared" si="31"/>
        <v>0</v>
      </c>
      <c r="AF74">
        <f t="shared" si="32"/>
        <v>0</v>
      </c>
      <c r="AG74">
        <f t="shared" si="32"/>
        <v>-1.2437915955657878E-28</v>
      </c>
      <c r="AH74">
        <f t="shared" si="33"/>
        <v>-5.6496656900221046E-23</v>
      </c>
      <c r="AI74">
        <f t="shared" si="34"/>
        <v>-5.6496781279380598E-23</v>
      </c>
      <c r="AJ74">
        <f t="shared" si="35"/>
        <v>-18.719340175764245</v>
      </c>
      <c r="AK74">
        <f t="shared" si="49"/>
        <v>-12.229968914832639</v>
      </c>
      <c r="AL74">
        <f t="shared" si="26"/>
        <v>-30.949309090596884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-4.6284703089943561E-26</v>
      </c>
      <c r="AR74">
        <f t="shared" si="36"/>
        <v>-4.6284804987166979E-26</v>
      </c>
      <c r="AS74">
        <f t="shared" si="36"/>
        <v>-1.5335758779587365E-2</v>
      </c>
      <c r="AT74">
        <f t="shared" si="36"/>
        <v>-1.0019362402663745E-2</v>
      </c>
      <c r="AU74">
        <f t="shared" si="23"/>
        <v>-2.5355121182251111E-2</v>
      </c>
      <c r="AW74">
        <v>71</v>
      </c>
      <c r="AX74">
        <f>IF(Z74&gt;0, (R74*SUMPRODUCT(K74:$K$98, X74:$X$98)-K74*$AZ$3)/Z74, 0)</f>
        <v>-3.1354630072440259E+31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8"/>
        <v>1000000</v>
      </c>
      <c r="S75">
        <f t="shared" si="29"/>
        <v>-3.7358014959272025E+32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-155.99450146470201</v>
      </c>
      <c r="AC75">
        <f t="shared" si="30"/>
        <v>-139.2808048791982</v>
      </c>
      <c r="AE75">
        <f t="shared" si="31"/>
        <v>0</v>
      </c>
      <c r="AF75">
        <f t="shared" si="32"/>
        <v>0</v>
      </c>
      <c r="AG75">
        <f t="shared" si="32"/>
        <v>-9.3206775728744647E-30</v>
      </c>
      <c r="AH75">
        <f t="shared" si="33"/>
        <v>-4.5525876155255411E-24</v>
      </c>
      <c r="AI75">
        <f t="shared" si="34"/>
        <v>-4.5525969362031138E-24</v>
      </c>
      <c r="AJ75">
        <f t="shared" si="35"/>
        <v>-16.713696585503811</v>
      </c>
      <c r="AK75">
        <f t="shared" si="49"/>
        <v>-10.919615102529141</v>
      </c>
      <c r="AL75">
        <f t="shared" si="26"/>
        <v>-27.633311688032954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-3.3300827245611976E-27</v>
      </c>
      <c r="AR75">
        <f t="shared" si="36"/>
        <v>-3.3300895423602137E-27</v>
      </c>
      <c r="AS75">
        <f t="shared" si="36"/>
        <v>-1.222557300668637E-2</v>
      </c>
      <c r="AT75">
        <f t="shared" si="36"/>
        <v>-7.9873743643684176E-3</v>
      </c>
      <c r="AU75">
        <f t="shared" si="23"/>
        <v>-2.021294737105479E-2</v>
      </c>
      <c r="AW75">
        <v>72</v>
      </c>
      <c r="AX75">
        <f>IF(Z75&gt;0, (R75*SUMPRODUCT(K75:$K$98, X75:$X$98)-K75*$AZ$3)/Z75, 0)</f>
        <v>-3.7358014959272025E+32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8"/>
        <v>1000000</v>
      </c>
      <c r="S76">
        <f t="shared" si="29"/>
        <v>-4.7820871327385734E+33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-139.2808048791982</v>
      </c>
      <c r="AC76">
        <f t="shared" si="30"/>
        <v>-124.35786149928411</v>
      </c>
      <c r="AE76">
        <f t="shared" si="31"/>
        <v>0</v>
      </c>
      <c r="AF76">
        <f t="shared" si="32"/>
        <v>0</v>
      </c>
      <c r="AG76">
        <f t="shared" si="32"/>
        <v>-6.5012335643112639E-31</v>
      </c>
      <c r="AH76">
        <f t="shared" si="33"/>
        <v>-3.4309389762858372E-25</v>
      </c>
      <c r="AI76">
        <f t="shared" si="34"/>
        <v>-3.4309454775194015E-25</v>
      </c>
      <c r="AJ76">
        <f t="shared" si="35"/>
        <v>-14.922943379914088</v>
      </c>
      <c r="AK76">
        <f t="shared" si="49"/>
        <v>-9.7496563415438757</v>
      </c>
      <c r="AL76">
        <f t="shared" si="26"/>
        <v>-24.672599721457964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-2.2407411021022151E-28</v>
      </c>
      <c r="AR76">
        <f t="shared" si="36"/>
        <v>-2.24074534804811E-28</v>
      </c>
      <c r="AS76">
        <f t="shared" si="36"/>
        <v>-9.7461519504833758E-3</v>
      </c>
      <c r="AT76">
        <f t="shared" si="36"/>
        <v>-6.3674859409824751E-3</v>
      </c>
      <c r="AU76">
        <f t="shared" si="23"/>
        <v>-1.6113637891465849E-2</v>
      </c>
      <c r="AW76">
        <v>73</v>
      </c>
      <c r="AX76">
        <f>IF(Z76&gt;0, (R76*SUMPRODUCT(K76:$K$98, X76:$X$98)-K76*$AZ$3)/Z76, 0)</f>
        <v>-4.7820871327385734E+33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8"/>
        <v>1000000</v>
      </c>
      <c r="S77">
        <f t="shared" si="29"/>
        <v>-6.6132098296738667E+34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-124.35786149928411</v>
      </c>
      <c r="AC77">
        <f t="shared" si="30"/>
        <v>-111.03380491007509</v>
      </c>
      <c r="AE77">
        <f t="shared" si="31"/>
        <v>0</v>
      </c>
      <c r="AF77">
        <f t="shared" si="32"/>
        <v>0</v>
      </c>
      <c r="AG77">
        <f t="shared" si="32"/>
        <v>-4.1974248424668075E-32</v>
      </c>
      <c r="AH77">
        <f t="shared" si="33"/>
        <v>-2.4065914977685881E-26</v>
      </c>
      <c r="AI77">
        <f t="shared" si="34"/>
        <v>-2.4065956951934305E-26</v>
      </c>
      <c r="AJ77">
        <f t="shared" si="35"/>
        <v>-13.324056589209022</v>
      </c>
      <c r="AK77">
        <f t="shared" si="49"/>
        <v>-8.7050503049498893</v>
      </c>
      <c r="AL77">
        <f t="shared" si="26"/>
        <v>-22.029106894158911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-1.4033404459631728E-29</v>
      </c>
      <c r="AR77">
        <f t="shared" si="36"/>
        <v>-1.4033428935809159E-29</v>
      </c>
      <c r="AS77">
        <f t="shared" si="36"/>
        <v>-7.76957266460729E-3</v>
      </c>
      <c r="AT77">
        <f t="shared" si="36"/>
        <v>-5.076120807543427E-3</v>
      </c>
      <c r="AU77">
        <f t="shared" si="23"/>
        <v>-1.2845693472150718E-2</v>
      </c>
      <c r="AW77">
        <v>74</v>
      </c>
      <c r="AX77">
        <f>IF(Z77&gt;0, (R77*SUMPRODUCT(K77:$K$98, X77:$X$98)-K77*$AZ$3)/Z77, 0)</f>
        <v>-6.6132098296738667E+34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8"/>
        <v>1000000</v>
      </c>
      <c r="S78">
        <f t="shared" si="29"/>
        <v>-9.944446143162791E+35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-111.03380491007509</v>
      </c>
      <c r="AC78">
        <f t="shared" si="30"/>
        <v>-99.137325812567056</v>
      </c>
      <c r="AE78">
        <f t="shared" si="31"/>
        <v>0</v>
      </c>
      <c r="AF78">
        <f t="shared" si="32"/>
        <v>0</v>
      </c>
      <c r="AG78">
        <f t="shared" si="32"/>
        <v>-2.4922787148062532E-33</v>
      </c>
      <c r="AH78">
        <f t="shared" si="33"/>
        <v>-1.5624890890246056E-27</v>
      </c>
      <c r="AI78">
        <f t="shared" si="34"/>
        <v>-1.5624915813033204E-27</v>
      </c>
      <c r="AJ78">
        <f t="shared" si="35"/>
        <v>-11.896479097508035</v>
      </c>
      <c r="AK78">
        <f t="shared" si="49"/>
        <v>-7.772366343705257</v>
      </c>
      <c r="AL78">
        <f t="shared" si="26"/>
        <v>-19.668845441213293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-8.1350389167680391E-31</v>
      </c>
      <c r="AR78">
        <f t="shared" si="36"/>
        <v>-8.1350518927206275E-31</v>
      </c>
      <c r="AS78">
        <f t="shared" si="36"/>
        <v>-6.1938557594126888E-3</v>
      </c>
      <c r="AT78">
        <f t="shared" si="36"/>
        <v>-4.0466524294829609E-3</v>
      </c>
      <c r="AU78">
        <f t="shared" si="23"/>
        <v>-1.024050818889565E-2</v>
      </c>
      <c r="AW78">
        <v>75</v>
      </c>
      <c r="AX78">
        <f>IF(Z78&gt;0, (R78*SUMPRODUCT(K78:$K$98, X78:$X$98)-K78*$AZ$3)/Z78, 0)</f>
        <v>-9.944446143162791E+35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-99.137325812567056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-9.9691148592250131E-29</v>
      </c>
      <c r="AI79">
        <f t="shared" si="34"/>
        <v>-9.9691148592250131E-29</v>
      </c>
      <c r="AJ79">
        <f t="shared" si="35"/>
        <v>-99.137325812567056</v>
      </c>
      <c r="AK79">
        <f t="shared" si="49"/>
        <v>-6.939612806879695</v>
      </c>
      <c r="AL79">
        <f t="shared" si="26"/>
        <v>-106.07693861944675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-4.6342687809556333E-32</v>
      </c>
      <c r="AR79">
        <f t="shared" si="36"/>
        <v>-4.6342687809556333E-32</v>
      </c>
      <c r="AS79">
        <f t="shared" si="36"/>
        <v>-4.608523630515398E-2</v>
      </c>
      <c r="AT79">
        <f t="shared" si="36"/>
        <v>-3.2259665413607789E-3</v>
      </c>
      <c r="AU79">
        <f t="shared" si="23"/>
        <v>-4.9311202846514759E-2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341219.72818799538</v>
      </c>
      <c r="AO81" s="8">
        <f t="shared" si="50"/>
        <v>-34121.972818799542</v>
      </c>
      <c r="AP81" s="8">
        <f t="shared" si="50"/>
        <v>-411.04563623526991</v>
      </c>
      <c r="AQ81" s="8">
        <f t="shared" si="50"/>
        <v>-190412.10679143737</v>
      </c>
      <c r="AR81" s="8">
        <f t="shared" si="50"/>
        <v>116274.6029415232</v>
      </c>
      <c r="AS81" s="8">
        <f t="shared" si="50"/>
        <v>-29854.871847653452</v>
      </c>
      <c r="AT81" s="8">
        <f t="shared" si="50"/>
        <v>6956.9335584381879</v>
      </c>
      <c r="AU81" s="8">
        <f t="shared" si="50"/>
        <v>93376.66465230794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6C2CD-6324-4D38-ACD0-1E995EEAE7A1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607093.37635058118</v>
      </c>
      <c r="K3">
        <v>1</v>
      </c>
      <c r="L3" s="2">
        <v>0</v>
      </c>
      <c r="O3">
        <f>$C$3</f>
        <v>607093.37635058118</v>
      </c>
      <c r="P3" s="2">
        <f>O3*C5</f>
        <v>60709.337635058124</v>
      </c>
      <c r="Q3" s="4">
        <f>B8</f>
        <v>200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607093.37635058118</v>
      </c>
      <c r="AF3">
        <f t="shared" ref="AF3:AG34" si="4">-$Z3*P3</f>
        <v>-60709.337635058124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546184.03871552309</v>
      </c>
      <c r="AJ3">
        <f t="shared" ref="AJ3:AJ66" si="7">AB3-AC3</f>
        <v>0</v>
      </c>
      <c r="AL3">
        <f t="shared" ref="AL3:AL34" si="8">SUM(AI3:AK3)</f>
        <v>546184.03871552309</v>
      </c>
      <c r="AN3">
        <f t="shared" ref="AN3:AU34" si="9">AE3*$K3</f>
        <v>607093.37635058118</v>
      </c>
      <c r="AO3">
        <f t="shared" si="9"/>
        <v>-60709.337635058124</v>
      </c>
      <c r="AP3">
        <f t="shared" si="9"/>
        <v>-200</v>
      </c>
      <c r="AQ3">
        <f t="shared" si="9"/>
        <v>0</v>
      </c>
      <c r="AR3">
        <f t="shared" si="9"/>
        <v>546184.03871552309</v>
      </c>
      <c r="AS3">
        <f t="shared" si="9"/>
        <v>0</v>
      </c>
      <c r="AT3">
        <f t="shared" si="9"/>
        <v>0</v>
      </c>
      <c r="AU3">
        <f t="shared" si="9"/>
        <v>546184.03871552309</v>
      </c>
      <c r="AW3">
        <v>0</v>
      </c>
      <c r="AX3">
        <f>IF(Z3&gt;0, (R3*SUMPRODUCT(K3:$K$98, X3:$X$98)-K3*$AZ$3)/Z3, 0)</f>
        <v>0</v>
      </c>
      <c r="AZ3">
        <f>C6*ABS(SUMPRODUCT(X4:X69, K4:K69))/1</f>
        <v>380721.69408953731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1000000</v>
      </c>
      <c r="S4">
        <f t="shared" si="1"/>
        <v>26289.852179407964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25537.727218059299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-18608.946</v>
      </c>
      <c r="AI4">
        <f t="shared" si="6"/>
        <v>-18608.946</v>
      </c>
      <c r="AJ4">
        <f t="shared" si="7"/>
        <v>-25537.727218059299</v>
      </c>
      <c r="AK4">
        <f>G4*SUM(AB4, AE4:AF4)</f>
        <v>0</v>
      </c>
      <c r="AL4">
        <f t="shared" si="8"/>
        <v>-44146.673218059295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-17360.710887209629</v>
      </c>
      <c r="AR4">
        <f t="shared" si="9"/>
        <v>-17360.710887209629</v>
      </c>
      <c r="AS4">
        <f t="shared" si="9"/>
        <v>-23824.729189345366</v>
      </c>
      <c r="AT4">
        <f t="shared" si="9"/>
        <v>0</v>
      </c>
      <c r="AU4">
        <f t="shared" si="9"/>
        <v>-41185.440076554987</v>
      </c>
      <c r="AW4">
        <v>1</v>
      </c>
      <c r="AX4">
        <f>IF(Z4&gt;0, (R4*SUMPRODUCT(K4:$K$98, X4:$X$98)-K4*$AZ$3)/Z4, 0)</f>
        <v>26289.852179407964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1000000</v>
      </c>
      <c r="S5">
        <f t="shared" si="1"/>
        <v>40208.162050135259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25537.727218059299</v>
      </c>
      <c r="AC5">
        <f t="shared" si="2"/>
        <v>37802.81008456595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-21499.62334779228</v>
      </c>
      <c r="AI5">
        <f t="shared" si="6"/>
        <v>-21523.127785795084</v>
      </c>
      <c r="AJ5">
        <f t="shared" si="7"/>
        <v>-12265.082866506651</v>
      </c>
      <c r="AK5">
        <f>G5*SUM(AB5, AE5:AF5)</f>
        <v>1047.0468159404313</v>
      </c>
      <c r="AL5">
        <f t="shared" si="8"/>
        <v>-32741.163836361306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-18384.500301632754</v>
      </c>
      <c r="AR5">
        <f t="shared" si="9"/>
        <v>-18404.599135019835</v>
      </c>
      <c r="AS5">
        <f t="shared" si="9"/>
        <v>-10487.970696565562</v>
      </c>
      <c r="AT5">
        <f t="shared" si="9"/>
        <v>895.33812718896445</v>
      </c>
      <c r="AU5">
        <f t="shared" si="9"/>
        <v>-27997.231704396432</v>
      </c>
      <c r="AW5">
        <v>2</v>
      </c>
      <c r="AX5">
        <f>IF(Z5&gt;0, (R5*SUMPRODUCT(K5:$K$98, X5:$X$98)-K5*$AZ$3)/Z5, 0)</f>
        <v>40208.162050135259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1000000</v>
      </c>
      <c r="S6">
        <f t="shared" si="1"/>
        <v>56572.843214431137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37802.81008456595</v>
      </c>
      <c r="AC6">
        <f t="shared" si="2"/>
        <v>51283.949641550425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-24263.950070475119</v>
      </c>
      <c r="AI6">
        <f t="shared" si="6"/>
        <v>-24286.612865346135</v>
      </c>
      <c r="AJ6">
        <f t="shared" si="7"/>
        <v>-13481.139556984475</v>
      </c>
      <c r="AK6">
        <f>G6*SUM(AB6, AE6:AF6)</f>
        <v>2211.4643899471084</v>
      </c>
      <c r="AL6">
        <f t="shared" si="8"/>
        <v>-35556.288032383498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-18717.454439030011</v>
      </c>
      <c r="AR6">
        <f t="shared" si="9"/>
        <v>-18734.936746289433</v>
      </c>
      <c r="AS6">
        <f t="shared" si="9"/>
        <v>-10399.486263001578</v>
      </c>
      <c r="AT6">
        <f t="shared" si="9"/>
        <v>1705.945810230633</v>
      </c>
      <c r="AU6">
        <f t="shared" si="9"/>
        <v>-27428.477199060377</v>
      </c>
      <c r="AW6">
        <v>3</v>
      </c>
      <c r="AX6">
        <f>IF(Z6&gt;0, (R6*SUMPRODUCT(K6:$K$98, X6:$X$98)-K6*$AZ$3)/Z6, 0)</f>
        <v>56572.843214431137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1000000</v>
      </c>
      <c r="S7">
        <f t="shared" si="1"/>
        <v>67832.393211536022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51283.949641550425</v>
      </c>
      <c r="AC7">
        <f t="shared" si="2"/>
        <v>59047.188538869377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-26960.08865212692</v>
      </c>
      <c r="AI7">
        <f t="shared" si="6"/>
        <v>-26981.850816832921</v>
      </c>
      <c r="AJ7">
        <f t="shared" si="7"/>
        <v>-7763.2388973189518</v>
      </c>
      <c r="AK7">
        <f>G7*SUM(AB7, AE7:AF7)</f>
        <v>2518.0419274001256</v>
      </c>
      <c r="AL7">
        <f t="shared" si="8"/>
        <v>-32227.047786751747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-18922.102430869832</v>
      </c>
      <c r="AR7">
        <f t="shared" si="9"/>
        <v>-18937.376338719241</v>
      </c>
      <c r="AS7">
        <f t="shared" si="9"/>
        <v>-5448.6765049562728</v>
      </c>
      <c r="AT7">
        <f t="shared" si="9"/>
        <v>1767.3030638098871</v>
      </c>
      <c r="AU7">
        <f t="shared" si="9"/>
        <v>-22618.749779865626</v>
      </c>
      <c r="AW7">
        <v>4</v>
      </c>
      <c r="AX7">
        <f>IF(Z7&gt;0, (R7*SUMPRODUCT(K7:$K$98, X7:$X$98)-K7*$AZ$3)/Z7, 0)</f>
        <v>67832.393211536022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1000000</v>
      </c>
      <c r="S8">
        <f t="shared" si="1"/>
        <v>69592.34528192968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59047.188538869377</v>
      </c>
      <c r="AC8">
        <f t="shared" si="2"/>
        <v>57909.277451689682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-29660.355890000155</v>
      </c>
      <c r="AI8">
        <f t="shared" si="6"/>
        <v>-29681.158924161846</v>
      </c>
      <c r="AJ8">
        <f t="shared" si="7"/>
        <v>1137.9110871796947</v>
      </c>
      <c r="AK8">
        <f t="shared" ref="AK8:AK69" si="22">G8*SUM(AB8:AB8, AE8:AF8)</f>
        <v>1257.7051158779177</v>
      </c>
      <c r="AL8">
        <f t="shared" si="8"/>
        <v>-27285.542721104233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-19431.813160408674</v>
      </c>
      <c r="AR8">
        <f t="shared" si="9"/>
        <v>-19445.442149706669</v>
      </c>
      <c r="AS8">
        <f t="shared" si="9"/>
        <v>745.49596509353341</v>
      </c>
      <c r="AT8">
        <f t="shared" si="9"/>
        <v>823.97834042407737</v>
      </c>
      <c r="AU8">
        <f t="shared" si="9"/>
        <v>-17875.967844189057</v>
      </c>
      <c r="AW8">
        <v>5</v>
      </c>
      <c r="AX8">
        <f>IF(Z8&gt;0, (R8*SUMPRODUCT(K8:$K$98, X8:$X$98)-K8*$AZ$3)/Z8, 0)</f>
        <v>69592.34528192968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1000000</v>
      </c>
      <c r="S9">
        <f t="shared" si="1"/>
        <v>65326.849057949257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57909.277451689682</v>
      </c>
      <c r="AC9">
        <f t="shared" si="2"/>
        <v>51682.318496766442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-32665.738055385045</v>
      </c>
      <c r="AI9">
        <f t="shared" si="6"/>
        <v>-32685.516415753737</v>
      </c>
      <c r="AJ9">
        <f t="shared" si="7"/>
        <v>6226.9589549232405</v>
      </c>
      <c r="AK9">
        <f t="shared" si="22"/>
        <v>341.66473696496911</v>
      </c>
      <c r="AL9">
        <f t="shared" si="8"/>
        <v>-26116.892723865527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-20267.802028389349</v>
      </c>
      <c r="AR9">
        <f t="shared" si="9"/>
        <v>-20280.073720880093</v>
      </c>
      <c r="AS9">
        <f t="shared" si="9"/>
        <v>3863.5824215361613</v>
      </c>
      <c r="AT9">
        <f t="shared" si="9"/>
        <v>211.98949300170923</v>
      </c>
      <c r="AU9">
        <f t="shared" si="9"/>
        <v>-16204.501806342221</v>
      </c>
      <c r="AW9">
        <v>6</v>
      </c>
      <c r="AX9">
        <f>IF(Z9&gt;0, (R9*SUMPRODUCT(K9:$K$98, X9:$X$98)-K9*$AZ$3)/Z9, 0)</f>
        <v>65326.849057949257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1000000</v>
      </c>
      <c r="S10">
        <f t="shared" si="1"/>
        <v>58222.292692364877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51682.318496766442</v>
      </c>
      <c r="AC10">
        <f t="shared" si="2"/>
        <v>43538.274342974211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-35429.187370189371</v>
      </c>
      <c r="AI10">
        <f t="shared" si="6"/>
        <v>-35447.882217270118</v>
      </c>
      <c r="AJ10">
        <f t="shared" si="7"/>
        <v>8144.0441537922306</v>
      </c>
      <c r="AK10">
        <f t="shared" si="22"/>
        <v>211.89750583674243</v>
      </c>
      <c r="AL10">
        <f t="shared" si="8"/>
        <v>-27091.940557641145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-20854.201052529352</v>
      </c>
      <c r="AR10">
        <f t="shared" si="9"/>
        <v>-20865.205146289522</v>
      </c>
      <c r="AS10">
        <f t="shared" si="9"/>
        <v>4793.718026588529</v>
      </c>
      <c r="AT10">
        <f t="shared" si="9"/>
        <v>124.72634901491162</v>
      </c>
      <c r="AU10">
        <f t="shared" si="9"/>
        <v>-15946.76077068608</v>
      </c>
      <c r="AW10">
        <v>7</v>
      </c>
      <c r="AX10">
        <f>IF(Z10&gt;0, (R10*SUMPRODUCT(K10:$K$98, X10:$X$98)-K10*$AZ$3)/Z10, 0)</f>
        <v>58222.292692364877</v>
      </c>
    </row>
    <row r="11" spans="1:52" x14ac:dyDescent="0.25">
      <c r="A11" t="s">
        <v>33</v>
      </c>
      <c r="C11" s="12">
        <f>AU71</f>
        <v>162654.4773716268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1000000</v>
      </c>
      <c r="S11">
        <f t="shared" si="1"/>
        <v>48159.44604802275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43538.274342974211</v>
      </c>
      <c r="AC11">
        <f t="shared" si="2"/>
        <v>33842.178110426466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-37604.827731557758</v>
      </c>
      <c r="AI11">
        <f t="shared" si="6"/>
        <v>-37622.395509474409</v>
      </c>
      <c r="AJ11">
        <f t="shared" si="7"/>
        <v>9696.0962325477449</v>
      </c>
      <c r="AK11">
        <f t="shared" si="22"/>
        <v>104.4918584231381</v>
      </c>
      <c r="AL11">
        <f t="shared" si="8"/>
        <v>-27821.807418503526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-21032.704931451946</v>
      </c>
      <c r="AR11">
        <f t="shared" si="9"/>
        <v>-21042.530741368158</v>
      </c>
      <c r="AS11">
        <f t="shared" si="9"/>
        <v>5423.110365028966</v>
      </c>
      <c r="AT11">
        <f t="shared" si="9"/>
        <v>58.443198879716682</v>
      </c>
      <c r="AU11">
        <f t="shared" si="9"/>
        <v>-15560.977177459474</v>
      </c>
      <c r="AW11">
        <v>8</v>
      </c>
      <c r="AX11">
        <f>IF(Z11&gt;0, (R11*SUMPRODUCT(K11:$K$98, X11:$X$98)-K11*$AZ$3)/Z11, 0)</f>
        <v>48159.44604802275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1000000</v>
      </c>
      <c r="S12">
        <f t="shared" si="1"/>
        <v>35654.80364933861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33842.178110426466</v>
      </c>
      <c r="AC12">
        <f t="shared" si="2"/>
        <v>23392.777110186027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-39593.529157122954</v>
      </c>
      <c r="AI12">
        <f t="shared" si="6"/>
        <v>-39609.931419031513</v>
      </c>
      <c r="AJ12">
        <f t="shared" si="7"/>
        <v>10449.401000240439</v>
      </c>
      <c r="AK12">
        <f t="shared" si="22"/>
        <v>77.837009653980871</v>
      </c>
      <c r="AL12">
        <f t="shared" si="8"/>
        <v>-29082.693409137093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-21044.381654058481</v>
      </c>
      <c r="AR12">
        <f t="shared" si="9"/>
        <v>-21053.099630630451</v>
      </c>
      <c r="AS12">
        <f t="shared" si="9"/>
        <v>5553.9677161059426</v>
      </c>
      <c r="AT12">
        <f t="shared" si="9"/>
        <v>41.371198093219803</v>
      </c>
      <c r="AU12">
        <f t="shared" si="9"/>
        <v>-15457.76071643129</v>
      </c>
      <c r="AW12">
        <v>9</v>
      </c>
      <c r="AX12">
        <f>IF(Z12&gt;0, (R12*SUMPRODUCT(K12:$K$98, X12:$X$98)-K12*$AZ$3)/Z12, 0)</f>
        <v>35654.80364933861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1000000</v>
      </c>
      <c r="S13">
        <f t="shared" si="1"/>
        <v>20302.674666604809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23392.777110186027</v>
      </c>
      <c r="AC13">
        <f t="shared" si="2"/>
        <v>12350.863747845404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-41192.790801870884</v>
      </c>
      <c r="AI13">
        <f t="shared" si="6"/>
        <v>-41207.99922139031</v>
      </c>
      <c r="AJ13">
        <f t="shared" si="7"/>
        <v>11041.913362340623</v>
      </c>
      <c r="AK13">
        <f t="shared" si="22"/>
        <v>46.785554220372056</v>
      </c>
      <c r="AL13">
        <f t="shared" si="8"/>
        <v>-30119.300304829314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-20812.173212469112</v>
      </c>
      <c r="AR13">
        <f t="shared" si="9"/>
        <v>-20819.857087612421</v>
      </c>
      <c r="AS13">
        <f t="shared" si="9"/>
        <v>5578.7968967539091</v>
      </c>
      <c r="AT13">
        <f t="shared" si="9"/>
        <v>23.637851170586984</v>
      </c>
      <c r="AU13">
        <f t="shared" si="9"/>
        <v>-15217.422339687928</v>
      </c>
      <c r="AW13">
        <v>10</v>
      </c>
      <c r="AX13">
        <f>IF(Z13&gt;0, (R13*SUMPRODUCT(K13:$K$98, X13:$X$98)-K13*$AZ$3)/Z13, 0)</f>
        <v>20302.674666604809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1000000</v>
      </c>
      <c r="S14">
        <f t="shared" si="1"/>
        <v>1808.0732053810252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12350.863747845404</v>
      </c>
      <c r="AC14">
        <f t="shared" si="2"/>
        <v>1011.9718244299002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-42557.145462950117</v>
      </c>
      <c r="AI14">
        <f t="shared" si="6"/>
        <v>-42571.137869637772</v>
      </c>
      <c r="AJ14">
        <f t="shared" si="7"/>
        <v>11338.891923415504</v>
      </c>
      <c r="AK14">
        <f t="shared" si="22"/>
        <v>22.231554746121727</v>
      </c>
      <c r="AL14">
        <f t="shared" si="8"/>
        <v>-31210.014391476147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-20442.572126879226</v>
      </c>
      <c r="AR14">
        <f t="shared" si="9"/>
        <v>-20449.293460742891</v>
      </c>
      <c r="AS14">
        <f t="shared" si="9"/>
        <v>5446.7026268270138</v>
      </c>
      <c r="AT14">
        <f t="shared" si="9"/>
        <v>10.679056512047204</v>
      </c>
      <c r="AU14">
        <f t="shared" si="9"/>
        <v>-14991.911777403828</v>
      </c>
      <c r="AW14">
        <v>11</v>
      </c>
      <c r="AX14">
        <f>IF(Z14&gt;0, (R14*SUMPRODUCT(K14:$K$98, X14:$X$98)-K14*$AZ$3)/Z14, 0)</f>
        <v>1808.0732053810252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1000000</v>
      </c>
      <c r="S15">
        <f t="shared" si="1"/>
        <v>-19682.880596217979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1011.9718244299002</v>
      </c>
      <c r="AC15">
        <f t="shared" si="2"/>
        <v>-10044.479812137375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-43783.766257705036</v>
      </c>
      <c r="AI15">
        <f t="shared" si="6"/>
        <v>-43796.524146169373</v>
      </c>
      <c r="AJ15">
        <f t="shared" si="7"/>
        <v>11056.451636567275</v>
      </c>
      <c r="AK15">
        <f t="shared" si="22"/>
        <v>4.1490844801625908</v>
      </c>
      <c r="AL15">
        <f t="shared" si="8"/>
        <v>-32735.923425121935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-19952.363678639253</v>
      </c>
      <c r="AR15">
        <f t="shared" si="9"/>
        <v>-19958.177477957332</v>
      </c>
      <c r="AS15">
        <f t="shared" si="9"/>
        <v>5038.4506154551054</v>
      </c>
      <c r="AT15">
        <f t="shared" si="9"/>
        <v>1.8907474061127305</v>
      </c>
      <c r="AU15">
        <f t="shared" si="9"/>
        <v>-14917.836115096112</v>
      </c>
      <c r="AW15">
        <v>12</v>
      </c>
      <c r="AX15">
        <f>IF(Z15&gt;0, (R15*SUMPRODUCT(K15:$K$98, X15:$X$98)-K15*$AZ$3)/Z15, 0)</f>
        <v>-19682.880596217979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1000000</v>
      </c>
      <c r="S16">
        <f t="shared" si="1"/>
        <v>-44761.994144240882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-10044.479812137375</v>
      </c>
      <c r="AC16">
        <f t="shared" si="2"/>
        <v>-20625.34811347819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-44434.249688752192</v>
      </c>
      <c r="AI16">
        <f t="shared" si="6"/>
        <v>-44445.769142089666</v>
      </c>
      <c r="AJ16">
        <f t="shared" si="7"/>
        <v>10580.868301340815</v>
      </c>
      <c r="AK16">
        <f t="shared" si="22"/>
        <v>-71.315806666175362</v>
      </c>
      <c r="AL16">
        <f t="shared" si="8"/>
        <v>-33936.216647415029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-19155.037824770832</v>
      </c>
      <c r="AR16">
        <f t="shared" si="9"/>
        <v>-19160.003714055463</v>
      </c>
      <c r="AS16">
        <f t="shared" si="9"/>
        <v>4561.2772568635592</v>
      </c>
      <c r="AT16">
        <f t="shared" si="9"/>
        <v>-30.743333886887442</v>
      </c>
      <c r="AU16">
        <f t="shared" si="9"/>
        <v>-14629.469791078795</v>
      </c>
      <c r="AW16">
        <v>13</v>
      </c>
      <c r="AX16">
        <f>IF(Z16&gt;0, (R16*SUMPRODUCT(K16:$K$98, X16:$X$98)-K16*$AZ$3)/Z16, 0)</f>
        <v>-44761.994144240882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1000000</v>
      </c>
      <c r="S17">
        <f t="shared" si="1"/>
        <v>-72712.552931076993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-20625.34811347819</v>
      </c>
      <c r="AC17">
        <f t="shared" si="2"/>
        <v>-29937.250071822153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-44449.832597100765</v>
      </c>
      <c r="AI17">
        <f t="shared" si="6"/>
        <v>-44460.125610089941</v>
      </c>
      <c r="AJ17">
        <f t="shared" si="7"/>
        <v>9311.9019583439622</v>
      </c>
      <c r="AK17">
        <f t="shared" si="22"/>
        <v>-284.62980396599903</v>
      </c>
      <c r="AL17">
        <f t="shared" si="8"/>
        <v>-35432.853455711978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-18012.55444410563</v>
      </c>
      <c r="AR17">
        <f t="shared" si="9"/>
        <v>-18016.725516211613</v>
      </c>
      <c r="AS17">
        <f t="shared" si="9"/>
        <v>3773.4931990224118</v>
      </c>
      <c r="AT17">
        <f t="shared" si="9"/>
        <v>-115.3414881631539</v>
      </c>
      <c r="AU17">
        <f t="shared" si="9"/>
        <v>-14358.573805352356</v>
      </c>
      <c r="AW17">
        <v>14</v>
      </c>
      <c r="AX17">
        <f>IF(Z17&gt;0, (R17*SUMPRODUCT(K17:$K$98, X17:$X$98)-K17*$AZ$3)/Z17, 0)</f>
        <v>-72712.552931076993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1000000</v>
      </c>
      <c r="S18">
        <f t="shared" si="1"/>
        <v>-103544.18477346409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-29937.250071822153</v>
      </c>
      <c r="AC18">
        <f t="shared" si="2"/>
        <v>-37641.360457879739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-44073.865177851367</v>
      </c>
      <c r="AI18">
        <f t="shared" si="6"/>
        <v>-44082.953414081203</v>
      </c>
      <c r="AJ18">
        <f t="shared" si="7"/>
        <v>7704.1103860575859</v>
      </c>
      <c r="AK18">
        <f t="shared" si="22"/>
        <v>-646.64460155135851</v>
      </c>
      <c r="AL18">
        <f t="shared" si="8"/>
        <v>-37025.487629574978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-16666.85321797257</v>
      </c>
      <c r="AR18">
        <f t="shared" si="9"/>
        <v>-16670.290000715395</v>
      </c>
      <c r="AS18">
        <f t="shared" si="9"/>
        <v>2913.3654709278103</v>
      </c>
      <c r="AT18">
        <f t="shared" si="9"/>
        <v>-244.53336721797046</v>
      </c>
      <c r="AU18">
        <f t="shared" si="9"/>
        <v>-14001.457897005557</v>
      </c>
      <c r="AW18">
        <v>15</v>
      </c>
      <c r="AX18">
        <f>IF(Z18&gt;0, (R18*SUMPRODUCT(K18:$K$98, X18:$X$98)-K18*$AZ$3)/Z18, 0)</f>
        <v>-103544.18477346409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1000000</v>
      </c>
      <c r="S19">
        <f t="shared" si="1"/>
        <v>-140855.9550593863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-37641.360457879739</v>
      </c>
      <c r="AC19">
        <f t="shared" si="2"/>
        <v>-44600.83240595532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-43252.714961502483</v>
      </c>
      <c r="AI19">
        <f t="shared" si="6"/>
        <v>-43260.63099749598</v>
      </c>
      <c r="AJ19">
        <f t="shared" si="7"/>
        <v>6959.4719480755812</v>
      </c>
      <c r="AK19">
        <f t="shared" si="22"/>
        <v>-839.4023382107182</v>
      </c>
      <c r="AL19">
        <f t="shared" si="8"/>
        <v>-37140.561387631118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-15253.501148144174</v>
      </c>
      <c r="AR19">
        <f t="shared" si="9"/>
        <v>-15256.292817157855</v>
      </c>
      <c r="AS19">
        <f t="shared" si="9"/>
        <v>2454.3271663971514</v>
      </c>
      <c r="AT19">
        <f t="shared" si="9"/>
        <v>-296.02360316683632</v>
      </c>
      <c r="AU19">
        <f t="shared" si="9"/>
        <v>-13097.989253927541</v>
      </c>
      <c r="AW19">
        <v>16</v>
      </c>
      <c r="AX19">
        <f>IF(Z19&gt;0, (R19*SUMPRODUCT(K19:$K$98, X19:$X$98)-K19*$AZ$3)/Z19, 0)</f>
        <v>-140855.9550593863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1000000</v>
      </c>
      <c r="S20">
        <f t="shared" si="1"/>
        <v>-195004.51430115366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-44600.83240595532</v>
      </c>
      <c r="AC20">
        <f t="shared" si="2"/>
        <v>-52939.218454027767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-41998.138544617643</v>
      </c>
      <c r="AI20">
        <f t="shared" si="6"/>
        <v>-42004.925466787594</v>
      </c>
      <c r="AJ20">
        <f t="shared" si="7"/>
        <v>8338.386048072447</v>
      </c>
      <c r="AK20">
        <f t="shared" si="22"/>
        <v>-191.78357934560788</v>
      </c>
      <c r="AL20">
        <f t="shared" si="8"/>
        <v>-33858.322998060758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-14048.242688957858</v>
      </c>
      <c r="AR20">
        <f t="shared" si="9"/>
        <v>-14050.512892663512</v>
      </c>
      <c r="AS20">
        <f t="shared" si="9"/>
        <v>2789.1633985895842</v>
      </c>
      <c r="AT20">
        <f t="shared" si="9"/>
        <v>-64.150992395575798</v>
      </c>
      <c r="AU20">
        <f t="shared" si="9"/>
        <v>-11325.500486469504</v>
      </c>
      <c r="AW20">
        <v>17</v>
      </c>
      <c r="AX20">
        <f>IF(Z20&gt;0, (R20*SUMPRODUCT(K20:$K$98, X20:$X$98)-K20*$AZ$3)/Z20, 0)</f>
        <v>-195004.51430115366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1000000</v>
      </c>
      <c r="S21">
        <f t="shared" si="1"/>
        <v>-265841.64408080635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-52939.218454027767</v>
      </c>
      <c r="AC21">
        <f t="shared" si="2"/>
        <v>-60738.631171648434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-40285.381782565681</v>
      </c>
      <c r="AI21">
        <f t="shared" si="6"/>
        <v>-40291.093700969366</v>
      </c>
      <c r="AJ21">
        <f t="shared" si="7"/>
        <v>7799.4127176206675</v>
      </c>
      <c r="AK21">
        <f t="shared" si="22"/>
        <v>-84.702749526444435</v>
      </c>
      <c r="AL21">
        <f t="shared" si="8"/>
        <v>-32576.383732875143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-12814.122331193836</v>
      </c>
      <c r="AR21">
        <f t="shared" si="9"/>
        <v>-12815.939199197363</v>
      </c>
      <c r="AS21">
        <f t="shared" si="9"/>
        <v>2480.8658687780489</v>
      </c>
      <c r="AT21">
        <f t="shared" si="9"/>
        <v>-26.942561946627869</v>
      </c>
      <c r="AU21">
        <f t="shared" si="9"/>
        <v>-10362.015892365942</v>
      </c>
      <c r="AW21">
        <v>18</v>
      </c>
      <c r="AX21">
        <f>IF(Z21&gt;0, (R21*SUMPRODUCT(K21:$K$98, X21:$X$98)-K21*$AZ$3)/Z21, 0)</f>
        <v>-265841.64408080635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1000000</v>
      </c>
      <c r="S22">
        <f t="shared" si="1"/>
        <v>-348281.44292046648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-60738.631171648434</v>
      </c>
      <c r="AC22">
        <f t="shared" si="2"/>
        <v>-65524.559031889563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-38055.160570038272</v>
      </c>
      <c r="AI22">
        <f t="shared" si="6"/>
        <v>-38059.86399024367</v>
      </c>
      <c r="AJ22">
        <f t="shared" si="7"/>
        <v>4785.9278602411287</v>
      </c>
      <c r="AK22">
        <f t="shared" si="22"/>
        <v>-1275.5112546046173</v>
      </c>
      <c r="AL22">
        <f t="shared" si="8"/>
        <v>-34549.447384607156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-11302.264583901006</v>
      </c>
      <c r="AR22">
        <f t="shared" si="9"/>
        <v>-11303.661485104796</v>
      </c>
      <c r="AS22">
        <f t="shared" si="9"/>
        <v>1421.4057212123869</v>
      </c>
      <c r="AT22">
        <f t="shared" si="9"/>
        <v>-378.8228840278523</v>
      </c>
      <c r="AU22">
        <f t="shared" si="9"/>
        <v>-10261.07864792026</v>
      </c>
      <c r="AW22">
        <v>19</v>
      </c>
      <c r="AX22">
        <f>IF(Z22&gt;0, (R22*SUMPRODUCT(K22:$K$98, X22:$X$98)-K22*$AZ$3)/Z22, 0)</f>
        <v>-348281.44292046648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1000000</v>
      </c>
      <c r="S23">
        <f t="shared" si="1"/>
        <v>-428987.71289226448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-65524.559031889563</v>
      </c>
      <c r="AC23">
        <f t="shared" si="2"/>
        <v>-64711.842019785465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-35407.665069304072</v>
      </c>
      <c r="AI23">
        <f t="shared" si="6"/>
        <v>-35411.436263680684</v>
      </c>
      <c r="AJ23">
        <f t="shared" si="7"/>
        <v>-812.7170121040981</v>
      </c>
      <c r="AK23">
        <f t="shared" si="22"/>
        <v>-4586.7191322322697</v>
      </c>
      <c r="AL23">
        <f t="shared" si="8"/>
        <v>-40810.87240801705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-9389.2559256869481</v>
      </c>
      <c r="AR23">
        <f t="shared" si="9"/>
        <v>-9390.2559551742997</v>
      </c>
      <c r="AS23">
        <f t="shared" si="9"/>
        <v>-215.51288419807051</v>
      </c>
      <c r="AT23">
        <f t="shared" si="9"/>
        <v>-1216.2869171824773</v>
      </c>
      <c r="AU23">
        <f t="shared" si="9"/>
        <v>-10822.055756554846</v>
      </c>
      <c r="AW23">
        <v>20</v>
      </c>
      <c r="AX23">
        <f>IF(Z23&gt;0, (R23*SUMPRODUCT(K23:$K$98, X23:$X$98)-K23*$AZ$3)/Z23, 0)</f>
        <v>-428987.71289226448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1000000</v>
      </c>
      <c r="S24">
        <f t="shared" si="1"/>
        <v>-540038.62503936177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-64711.842019785465</v>
      </c>
      <c r="AC24">
        <f t="shared" si="2"/>
        <v>-63284.150091896408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-32154.808727857679</v>
      </c>
      <c r="AI24">
        <f t="shared" si="6"/>
        <v>-32157.738340072327</v>
      </c>
      <c r="AJ24">
        <f t="shared" si="7"/>
        <v>-1427.6919278890564</v>
      </c>
      <c r="AK24">
        <f t="shared" si="22"/>
        <v>-4529.8289413849834</v>
      </c>
      <c r="AL24">
        <f t="shared" si="8"/>
        <v>-38115.259209346368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-7613.1045908026517</v>
      </c>
      <c r="AR24">
        <f t="shared" si="9"/>
        <v>-7613.7982178240209</v>
      </c>
      <c r="AS24">
        <f t="shared" si="9"/>
        <v>-338.02620511461595</v>
      </c>
      <c r="AT24">
        <f t="shared" si="9"/>
        <v>-1072.5009065076897</v>
      </c>
      <c r="AU24">
        <f t="shared" si="9"/>
        <v>-9024.3253294463266</v>
      </c>
      <c r="AW24">
        <v>21</v>
      </c>
      <c r="AX24">
        <f>IF(Z24&gt;0, (R24*SUMPRODUCT(K24:$K$98, X24:$X$98)-K24*$AZ$3)/Z24, 0)</f>
        <v>-540038.62503936177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1000000</v>
      </c>
      <c r="S25">
        <f t="shared" si="1"/>
        <v>-698482.56308166939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-63284.150091896408</v>
      </c>
      <c r="AC25">
        <f t="shared" si="2"/>
        <v>-61239.265527720505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-28337.920286041295</v>
      </c>
      <c r="AI25">
        <f t="shared" si="6"/>
        <v>-28340.112154126648</v>
      </c>
      <c r="AJ25">
        <f t="shared" si="7"/>
        <v>-2044.8845641759035</v>
      </c>
      <c r="AK25">
        <f t="shared" si="22"/>
        <v>-4429.8905064327491</v>
      </c>
      <c r="AL25">
        <f t="shared" si="8"/>
        <v>-34814.887224735299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-5990.5378619530493</v>
      </c>
      <c r="AR25">
        <f t="shared" si="9"/>
        <v>-5991.0012152486042</v>
      </c>
      <c r="AS25">
        <f t="shared" si="9"/>
        <v>-432.28149000945564</v>
      </c>
      <c r="AT25">
        <f t="shared" si="9"/>
        <v>-936.46345727648793</v>
      </c>
      <c r="AU25">
        <f t="shared" si="9"/>
        <v>-7359.7461625345477</v>
      </c>
      <c r="AW25">
        <v>22</v>
      </c>
      <c r="AX25">
        <f>IF(Z25&gt;0, (R25*SUMPRODUCT(K25:$K$98, X25:$X$98)-K25*$AZ$3)/Z25, 0)</f>
        <v>-698482.56308166939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1000000</v>
      </c>
      <c r="S26">
        <f t="shared" si="1"/>
        <v>-934813.75325267226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-61239.265527720505</v>
      </c>
      <c r="AC26">
        <f t="shared" si="2"/>
        <v>-58606.598787014125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-24104.633700623828</v>
      </c>
      <c r="AI26">
        <f t="shared" si="6"/>
        <v>-24106.201034185811</v>
      </c>
      <c r="AJ26">
        <f t="shared" si="7"/>
        <v>-2632.6667407063796</v>
      </c>
      <c r="AK26">
        <f t="shared" si="22"/>
        <v>-4286.7485869404354</v>
      </c>
      <c r="AL26">
        <f t="shared" si="8"/>
        <v>-31025.616361832625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-4549.6748127639521</v>
      </c>
      <c r="AR26">
        <f t="shared" si="9"/>
        <v>-4549.9706421102392</v>
      </c>
      <c r="AS26">
        <f t="shared" si="9"/>
        <v>-496.90767797409825</v>
      </c>
      <c r="AT26">
        <f t="shared" si="9"/>
        <v>-809.11049372841603</v>
      </c>
      <c r="AU26">
        <f t="shared" si="9"/>
        <v>-5855.9888138127535</v>
      </c>
      <c r="AW26">
        <v>23</v>
      </c>
      <c r="AX26">
        <f>IF(Z26&gt;0, (R26*SUMPRODUCT(K26:$K$98, X26:$X$98)-K26*$AZ$3)/Z26, 0)</f>
        <v>-934813.75325267226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1000000</v>
      </c>
      <c r="S27">
        <f t="shared" si="1"/>
        <v>-1304592.3522214075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-58606.598787014125</v>
      </c>
      <c r="AC27">
        <f t="shared" si="2"/>
        <v>-55456.983775975023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-19557.35733305047</v>
      </c>
      <c r="AI27">
        <f t="shared" si="6"/>
        <v>-19558.420059343505</v>
      </c>
      <c r="AJ27">
        <f t="shared" si="7"/>
        <v>-3149.6150110391027</v>
      </c>
      <c r="AK27">
        <f t="shared" si="22"/>
        <v>-4102.4619150909894</v>
      </c>
      <c r="AL27">
        <f t="shared" si="8"/>
        <v>-26810.496985473597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-3295.884382924582</v>
      </c>
      <c r="AR27">
        <f t="shared" si="9"/>
        <v>-3296.0634778264593</v>
      </c>
      <c r="AS27">
        <f t="shared" si="9"/>
        <v>-530.78576774613077</v>
      </c>
      <c r="AT27">
        <f t="shared" si="9"/>
        <v>-691.36335381270453</v>
      </c>
      <c r="AU27">
        <f t="shared" si="9"/>
        <v>-4518.2125993852942</v>
      </c>
      <c r="AW27">
        <v>24</v>
      </c>
      <c r="AX27">
        <f>IF(Z27&gt;0, (R27*SUMPRODUCT(K27:$K$98, X27:$X$98)-K27*$AZ$3)/Z27, 0)</f>
        <v>-1304592.3522214075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1000000</v>
      </c>
      <c r="S28">
        <f t="shared" si="1"/>
        <v>-1916337.352482467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-55456.983775975023</v>
      </c>
      <c r="AC28">
        <f t="shared" si="2"/>
        <v>-51878.502244789728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-15012.265201648113</v>
      </c>
      <c r="AI28">
        <f t="shared" si="6"/>
        <v>-15012.941994048178</v>
      </c>
      <c r="AJ28">
        <f t="shared" si="7"/>
        <v>-3578.4815311852944</v>
      </c>
      <c r="AK28">
        <f t="shared" si="22"/>
        <v>-3881.9888643182521</v>
      </c>
      <c r="AL28">
        <f t="shared" si="8"/>
        <v>-22473.412389551726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-2258.8635784331664</v>
      </c>
      <c r="AR28">
        <f t="shared" si="9"/>
        <v>-2258.9654139444719</v>
      </c>
      <c r="AS28">
        <f t="shared" si="9"/>
        <v>-538.44649613589218</v>
      </c>
      <c r="AT28">
        <f t="shared" si="9"/>
        <v>-584.11459827721023</v>
      </c>
      <c r="AU28">
        <f t="shared" si="9"/>
        <v>-3381.5265083575746</v>
      </c>
      <c r="AW28">
        <v>25</v>
      </c>
      <c r="AX28">
        <f>IF(Z28&gt;0, (R28*SUMPRODUCT(K28:$K$98, X28:$X$98)-K28*$AZ$3)/Z28, 0)</f>
        <v>-1916337.352482467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1000000</v>
      </c>
      <c r="S29">
        <f t="shared" si="1"/>
        <v>-2995656.4233974386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-51878.502244789728</v>
      </c>
      <c r="AC29">
        <f t="shared" si="2"/>
        <v>-47999.539114196225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-10777.933562670349</v>
      </c>
      <c r="AI29">
        <f t="shared" si="6"/>
        <v>-10778.334138807346</v>
      </c>
      <c r="AJ29">
        <f t="shared" si="7"/>
        <v>-3878.9631305935036</v>
      </c>
      <c r="AK29">
        <f t="shared" si="22"/>
        <v>-3631.4951571352813</v>
      </c>
      <c r="AL29">
        <f t="shared" si="8"/>
        <v>-18288.792426536129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-1447.9756367108782</v>
      </c>
      <c r="AR29">
        <f t="shared" si="9"/>
        <v>-1448.0294526379896</v>
      </c>
      <c r="AS29">
        <f t="shared" si="9"/>
        <v>-521.1243951486714</v>
      </c>
      <c r="AT29">
        <f t="shared" si="9"/>
        <v>-487.87798531044439</v>
      </c>
      <c r="AU29">
        <f t="shared" si="9"/>
        <v>-2457.0318330971049</v>
      </c>
      <c r="AW29">
        <v>26</v>
      </c>
      <c r="AX29">
        <f>IF(Z29&gt;0, (R29*SUMPRODUCT(K29:$K$98, X29:$X$98)-K29*$AZ$3)/Z29, 0)</f>
        <v>-2995656.4233974386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1000000</v>
      </c>
      <c r="S30">
        <f t="shared" si="1"/>
        <v>-5058602.2750287987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-47999.539114196225</v>
      </c>
      <c r="AC30">
        <f t="shared" si="2"/>
        <v>-43967.31233213329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-7171.2219838244409</v>
      </c>
      <c r="AI30">
        <f t="shared" si="6"/>
        <v>-7171.4392736504724</v>
      </c>
      <c r="AJ30">
        <f t="shared" si="7"/>
        <v>-4032.2267820629349</v>
      </c>
      <c r="AK30">
        <f t="shared" si="22"/>
        <v>-3359.9677379937361</v>
      </c>
      <c r="AL30">
        <f t="shared" si="8"/>
        <v>-14563.633793707144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-860.20288729322692</v>
      </c>
      <c r="AR30">
        <f t="shared" si="9"/>
        <v>-860.22895165661612</v>
      </c>
      <c r="AS30">
        <f t="shared" si="9"/>
        <v>-483.67393004641468</v>
      </c>
      <c r="AT30">
        <f t="shared" si="9"/>
        <v>-403.03506933039051</v>
      </c>
      <c r="AU30">
        <f t="shared" si="9"/>
        <v>-1746.9379510334215</v>
      </c>
      <c r="AW30">
        <v>27</v>
      </c>
      <c r="AX30">
        <f>IF(Z30&gt;0, (R30*SUMPRODUCT(K30:$K$98, X30:$X$98)-K30*$AZ$3)/Z30, 0)</f>
        <v>-5058602.2750287987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1000000</v>
      </c>
      <c r="S31">
        <f t="shared" si="1"/>
        <v>-9437731.5525850523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-43967.31233213329</v>
      </c>
      <c r="AC31">
        <f t="shared" si="2"/>
        <v>-39934.477345521322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-4373.3131307393114</v>
      </c>
      <c r="AI31">
        <f t="shared" si="6"/>
        <v>-4373.4189148388141</v>
      </c>
      <c r="AJ31">
        <f t="shared" si="7"/>
        <v>-4032.8349866119679</v>
      </c>
      <c r="AK31">
        <f t="shared" si="22"/>
        <v>-3077.7118632493307</v>
      </c>
      <c r="AL31">
        <f t="shared" si="8"/>
        <v>-11483.965764700113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-468.38209106890309</v>
      </c>
      <c r="AR31">
        <f t="shared" si="9"/>
        <v>-468.39342055212228</v>
      </c>
      <c r="AS31">
        <f t="shared" si="9"/>
        <v>-431.91686199835965</v>
      </c>
      <c r="AT31">
        <f t="shared" si="9"/>
        <v>-329.62311984566202</v>
      </c>
      <c r="AU31">
        <f t="shared" si="9"/>
        <v>-1229.9334023961439</v>
      </c>
      <c r="AW31">
        <v>28</v>
      </c>
      <c r="AX31">
        <f>IF(Z31&gt;0, (R31*SUMPRODUCT(K31:$K$98, X31:$X$98)-K31*$AZ$3)/Z31, 0)</f>
        <v>-9437731.5525850523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1000000</v>
      </c>
      <c r="S32">
        <f t="shared" si="1"/>
        <v>-20068656.289888863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-39934.477345521322</v>
      </c>
      <c r="AC32">
        <f t="shared" si="2"/>
        <v>-36034.075620603442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-2393.5103150989694</v>
      </c>
      <c r="AI32">
        <f t="shared" si="6"/>
        <v>-2393.5552035995997</v>
      </c>
      <c r="AJ32">
        <f t="shared" si="7"/>
        <v>-3900.4017249178796</v>
      </c>
      <c r="AK32">
        <f t="shared" si="22"/>
        <v>-2795.4134141864929</v>
      </c>
      <c r="AL32">
        <f t="shared" si="8"/>
        <v>-9089.3703427039727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-228.87954837562162</v>
      </c>
      <c r="AR32">
        <f t="shared" si="9"/>
        <v>-228.88384084082921</v>
      </c>
      <c r="AS32">
        <f t="shared" si="9"/>
        <v>-372.97611781789487</v>
      </c>
      <c r="AT32">
        <f t="shared" si="9"/>
        <v>-267.31155313015785</v>
      </c>
      <c r="AU32">
        <f t="shared" si="9"/>
        <v>-869.17151178888196</v>
      </c>
      <c r="AW32">
        <v>29</v>
      </c>
      <c r="AX32">
        <f>IF(Z32&gt;0, (R32*SUMPRODUCT(K32:$K$98, X32:$X$98)-K32*$AZ$3)/Z32, 0)</f>
        <v>-20068656.289888863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1000000</v>
      </c>
      <c r="S33">
        <f t="shared" si="1"/>
        <v>-50934328.09677653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-36034.075620603442</v>
      </c>
      <c r="AC33">
        <f t="shared" si="2"/>
        <v>-32362.255333276586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-1142.2124399754164</v>
      </c>
      <c r="AI33">
        <f t="shared" si="6"/>
        <v>-1142.2283242800409</v>
      </c>
      <c r="AJ33">
        <f t="shared" si="7"/>
        <v>-3671.8202873268565</v>
      </c>
      <c r="AK33">
        <f t="shared" si="22"/>
        <v>-2522.3852934422412</v>
      </c>
      <c r="AL33">
        <f t="shared" si="8"/>
        <v>-7336.433905049138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-97.521539270398023</v>
      </c>
      <c r="AR33">
        <f t="shared" si="9"/>
        <v>-97.522895464555077</v>
      </c>
      <c r="AS33">
        <f t="shared" si="9"/>
        <v>-313.49821960623814</v>
      </c>
      <c r="AT33">
        <f t="shared" si="9"/>
        <v>-215.36002221687963</v>
      </c>
      <c r="AU33">
        <f t="shared" si="9"/>
        <v>-626.3811372876728</v>
      </c>
      <c r="AW33">
        <v>30</v>
      </c>
      <c r="AX33">
        <f>IF(Z33&gt;0, (R33*SUMPRODUCT(K33:$K$98, X33:$X$98)-K33*$AZ$3)/Z33, 0)</f>
        <v>-50934328.09677653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1000000</v>
      </c>
      <c r="S34">
        <f t="shared" si="1"/>
        <v>-164213558.6299732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-32362.255333276586</v>
      </c>
      <c r="AC34">
        <f t="shared" si="2"/>
        <v>-28977.009162098337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-452.55916583437687</v>
      </c>
      <c r="AI34">
        <f t="shared" si="6"/>
        <v>-452.56357731680924</v>
      </c>
      <c r="AJ34">
        <f t="shared" si="7"/>
        <v>-3385.2461711782489</v>
      </c>
      <c r="AK34">
        <f t="shared" si="22"/>
        <v>-2265.3578733293612</v>
      </c>
      <c r="AL34">
        <f t="shared" si="8"/>
        <v>-6103.1676218244193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-34.499357279967647</v>
      </c>
      <c r="AR34">
        <f t="shared" si="9"/>
        <v>-34.49969357479948</v>
      </c>
      <c r="AS34">
        <f t="shared" si="9"/>
        <v>-258.0630908774084</v>
      </c>
      <c r="AT34">
        <f t="shared" si="9"/>
        <v>-172.69209539682404</v>
      </c>
      <c r="AU34">
        <f t="shared" ref="AU34:AU69" si="23">AL34*$K34</f>
        <v>-465.25487984903191</v>
      </c>
      <c r="AW34">
        <v>31</v>
      </c>
      <c r="AX34">
        <f>IF(Z34&gt;0, (R34*SUMPRODUCT(K34:$K$98, X34:$X$98)-K34*$AZ$3)/Z34, 0)</f>
        <v>-164213558.6299732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1000000</v>
      </c>
      <c r="S35">
        <f t="shared" si="1"/>
        <v>-740696659.29439604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-28977.009162098337</v>
      </c>
      <c r="AC35">
        <f t="shared" si="2"/>
        <v>-25901.894492192023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-139.72506571570634</v>
      </c>
      <c r="AI35">
        <f t="shared" ref="AI35:AI66" si="25">SUM(AE35:AH35)</f>
        <v>-139.72593995667148</v>
      </c>
      <c r="AJ35">
        <f t="shared" si="7"/>
        <v>-3075.1146699063138</v>
      </c>
      <c r="AK35">
        <f t="shared" si="22"/>
        <v>-2028.3906413468837</v>
      </c>
      <c r="AL35">
        <f t="shared" ref="AL35:AL69" si="26">SUM(AI35:AK35)</f>
        <v>-5243.2312512098688</v>
      </c>
      <c r="AN35">
        <f t="shared" ref="AN35:AT69" si="27">AE35*$K35</f>
        <v>0</v>
      </c>
      <c r="AO35">
        <f t="shared" si="27"/>
        <v>0</v>
      </c>
      <c r="AP35">
        <f t="shared" si="27"/>
        <v>-5.9504357351109686E-5</v>
      </c>
      <c r="AQ35">
        <f t="shared" si="27"/>
        <v>-9.5102501171740297</v>
      </c>
      <c r="AR35">
        <f t="shared" si="27"/>
        <v>-9.5103096215313805</v>
      </c>
      <c r="AS35">
        <f t="shared" si="27"/>
        <v>-209.30467629411672</v>
      </c>
      <c r="AT35">
        <f t="shared" si="27"/>
        <v>-138.06042771018346</v>
      </c>
      <c r="AU35">
        <f t="shared" si="23"/>
        <v>-356.87541362583153</v>
      </c>
      <c r="AW35">
        <v>32</v>
      </c>
      <c r="AX35">
        <f>IF(Z35&gt;0, (R35*SUMPRODUCT(K35:$K$98, X35:$X$98)-K35*$AZ$3)/Z35, 0)</f>
        <v>-740696659.29439604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1000000</v>
      </c>
      <c r="S36">
        <f t="shared" si="1"/>
        <v>-3375367919.8811736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-25901.894492192023</v>
      </c>
      <c r="AC36">
        <f t="shared" si="2"/>
        <v>-23134.963646607153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-27.765885359838666</v>
      </c>
      <c r="AI36">
        <f t="shared" si="25"/>
        <v>-27.76605671126017</v>
      </c>
      <c r="AJ36">
        <f t="shared" si="7"/>
        <v>-2766.9308455848695</v>
      </c>
      <c r="AK36">
        <f t="shared" si="22"/>
        <v>-1813.1326144534419</v>
      </c>
      <c r="AL36">
        <f t="shared" si="26"/>
        <v>-4607.8295167495717</v>
      </c>
      <c r="AN36">
        <f t="shared" si="27"/>
        <v>0</v>
      </c>
      <c r="AO36">
        <f t="shared" si="27"/>
        <v>0</v>
      </c>
      <c r="AP36">
        <f t="shared" si="27"/>
        <v>-1.0413274224800103E-5</v>
      </c>
      <c r="AQ36">
        <f t="shared" si="27"/>
        <v>-1.6873730944936598</v>
      </c>
      <c r="AR36">
        <f t="shared" si="27"/>
        <v>-1.6873835077678847</v>
      </c>
      <c r="AS36">
        <f t="shared" si="27"/>
        <v>-168.1503976069009</v>
      </c>
      <c r="AT36">
        <f t="shared" si="27"/>
        <v>-110.18669675856721</v>
      </c>
      <c r="AU36">
        <f t="shared" si="23"/>
        <v>-280.02447787323598</v>
      </c>
      <c r="AW36">
        <v>33</v>
      </c>
      <c r="AX36">
        <f>IF(Z36&gt;0, (R36*SUMPRODUCT(K36:$K$98, X36:$X$98)-K36*$AZ$3)/Z36, 0)</f>
        <v>-3375367919.8811736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1000000</v>
      </c>
      <c r="S37">
        <f t="shared" si="1"/>
        <v>-15563654699.751383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-23134.963646607153</v>
      </c>
      <c r="AC37">
        <f t="shared" si="2"/>
        <v>-20657.685755681967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-5.4582132798172767</v>
      </c>
      <c r="AI37">
        <f t="shared" si="25"/>
        <v>-5.4582464623925686</v>
      </c>
      <c r="AJ37">
        <f t="shared" si="7"/>
        <v>-2477.2778909251865</v>
      </c>
      <c r="AK37">
        <f t="shared" si="22"/>
        <v>-1619.4474552625009</v>
      </c>
      <c r="AL37">
        <f t="shared" si="26"/>
        <v>-4102.1835926500798</v>
      </c>
      <c r="AN37">
        <f t="shared" si="27"/>
        <v>0</v>
      </c>
      <c r="AO37">
        <f t="shared" si="27"/>
        <v>0</v>
      </c>
      <c r="AP37">
        <f t="shared" si="27"/>
        <v>-1.8004939215095573E-6</v>
      </c>
      <c r="AQ37">
        <f t="shared" si="27"/>
        <v>-0.29616386751647844</v>
      </c>
      <c r="AR37">
        <f t="shared" si="27"/>
        <v>-0.29616566801039995</v>
      </c>
      <c r="AS37">
        <f t="shared" si="27"/>
        <v>-134.41764978337918</v>
      </c>
      <c r="AT37">
        <f t="shared" si="27"/>
        <v>-87.871579398289413</v>
      </c>
      <c r="AU37">
        <f t="shared" si="23"/>
        <v>-222.58539484967898</v>
      </c>
      <c r="AW37">
        <v>34</v>
      </c>
      <c r="AX37">
        <f>IF(Z37&gt;0, (R37*SUMPRODUCT(K37:$K$98, X37:$X$98)-K37*$AZ$3)/Z37, 0)</f>
        <v>-15563654699.751383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1000000</v>
      </c>
      <c r="S38">
        <f t="shared" si="1"/>
        <v>-72730872558.451035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-20657.685755681967</v>
      </c>
      <c r="AC38">
        <f t="shared" si="2"/>
        <v>-18444.620076674768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-1.060429008165519</v>
      </c>
      <c r="AI38">
        <f t="shared" si="25"/>
        <v>-1.0604353481898539</v>
      </c>
      <c r="AJ38">
        <f t="shared" si="7"/>
        <v>-2213.0656790071989</v>
      </c>
      <c r="AK38">
        <f t="shared" si="22"/>
        <v>-1446.0380028977379</v>
      </c>
      <c r="AL38">
        <f t="shared" si="26"/>
        <v>-3660.1641172531267</v>
      </c>
      <c r="AN38">
        <f t="shared" si="27"/>
        <v>0</v>
      </c>
      <c r="AO38">
        <f t="shared" si="27"/>
        <v>0</v>
      </c>
      <c r="AP38">
        <f t="shared" si="27"/>
        <v>-3.0715279611386793E-7</v>
      </c>
      <c r="AQ38">
        <f t="shared" si="27"/>
        <v>-5.1374208951676062E-2</v>
      </c>
      <c r="AR38">
        <f t="shared" si="27"/>
        <v>-5.1374516104472176E-2</v>
      </c>
      <c r="AS38">
        <f t="shared" si="27"/>
        <v>-107.21556817253013</v>
      </c>
      <c r="AT38">
        <f t="shared" si="27"/>
        <v>-70.055664208440064</v>
      </c>
      <c r="AU38">
        <f t="shared" si="23"/>
        <v>-177.32260689707465</v>
      </c>
      <c r="AW38">
        <v>35</v>
      </c>
      <c r="AX38">
        <f>IF(Z38&gt;0, (R38*SUMPRODUCT(K38:$K$98, X38:$X$98)-K38*$AZ$3)/Z38, 0)</f>
        <v>-72730872558.451035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1000000</v>
      </c>
      <c r="S39">
        <f t="shared" si="1"/>
        <v>-345043672612.21686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-18444.620076674768</v>
      </c>
      <c r="AC39">
        <f t="shared" si="2"/>
        <v>-16468.455519745581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-0.20333635181564577</v>
      </c>
      <c r="AI39">
        <f t="shared" si="25"/>
        <v>-0.2033375450309419</v>
      </c>
      <c r="AJ39">
        <f t="shared" si="7"/>
        <v>-1976.1645569291868</v>
      </c>
      <c r="AK39">
        <f t="shared" si="22"/>
        <v>-1291.1234053672338</v>
      </c>
      <c r="AL39">
        <f t="shared" si="26"/>
        <v>-3267.4912998414516</v>
      </c>
      <c r="AN39">
        <f t="shared" si="27"/>
        <v>0</v>
      </c>
      <c r="AO39">
        <f t="shared" si="27"/>
        <v>0</v>
      </c>
      <c r="AP39">
        <f t="shared" si="27"/>
        <v>-5.1613622104552142E-8</v>
      </c>
      <c r="AQ39">
        <f t="shared" si="27"/>
        <v>-8.7955004069868153E-3</v>
      </c>
      <c r="AR39">
        <f t="shared" si="27"/>
        <v>-8.7955520206089207E-3</v>
      </c>
      <c r="AS39">
        <f t="shared" si="27"/>
        <v>-85.480810536535699</v>
      </c>
      <c r="AT39">
        <f t="shared" si="27"/>
        <v>-55.848727175324051</v>
      </c>
      <c r="AU39">
        <f t="shared" si="23"/>
        <v>-141.33833326388037</v>
      </c>
      <c r="AW39">
        <v>36</v>
      </c>
      <c r="AX39">
        <f>IF(Z39&gt;0, (R39*SUMPRODUCT(K39:$K$98, X39:$X$98)-K39*$AZ$3)/Z39, 0)</f>
        <v>-345043672612.21686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1000000</v>
      </c>
      <c r="S40">
        <f t="shared" si="1"/>
        <v>-1662019142704.084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-16468.455519745581</v>
      </c>
      <c r="AC40">
        <f t="shared" si="2"/>
        <v>-14703.985805301219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-3.8404264084965264E-2</v>
      </c>
      <c r="AI40">
        <f t="shared" si="25"/>
        <v>-3.8404485261506312E-2</v>
      </c>
      <c r="AJ40">
        <f t="shared" si="7"/>
        <v>-1764.4697144443617</v>
      </c>
      <c r="AK40">
        <f t="shared" si="22"/>
        <v>-1152.7918863821908</v>
      </c>
      <c r="AL40">
        <f t="shared" si="26"/>
        <v>-2917.3000053118139</v>
      </c>
      <c r="AN40">
        <f t="shared" si="27"/>
        <v>0</v>
      </c>
      <c r="AO40">
        <f t="shared" si="27"/>
        <v>0</v>
      </c>
      <c r="AP40">
        <f t="shared" si="27"/>
        <v>-8.5421376391854321E-9</v>
      </c>
      <c r="AQ40">
        <f t="shared" si="27"/>
        <v>-1.4832247045578192E-3</v>
      </c>
      <c r="AR40">
        <f t="shared" si="27"/>
        <v>-1.4832332466954586E-3</v>
      </c>
      <c r="AS40">
        <f t="shared" si="27"/>
        <v>-68.146210668635575</v>
      </c>
      <c r="AT40">
        <f t="shared" si="27"/>
        <v>-44.522384319434423</v>
      </c>
      <c r="AU40">
        <f t="shared" si="23"/>
        <v>-112.67007822131669</v>
      </c>
      <c r="AW40">
        <v>37</v>
      </c>
      <c r="AX40">
        <f>IF(Z40&gt;0, (R40*SUMPRODUCT(K40:$K$98, X40:$X$98)-K40*$AZ$3)/Z40, 0)</f>
        <v>-1662019142704.084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1000000</v>
      </c>
      <c r="S41">
        <f t="shared" si="1"/>
        <v>-8140454034895.8213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-14703.985805301219</v>
      </c>
      <c r="AC41">
        <f t="shared" si="2"/>
        <v>-13128.560047503812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-7.1458357673233781E-3</v>
      </c>
      <c r="AI41">
        <f t="shared" si="25"/>
        <v>-7.1458760862048287E-3</v>
      </c>
      <c r="AJ41">
        <f t="shared" si="7"/>
        <v>-1575.4257577974076</v>
      </c>
      <c r="AK41">
        <f t="shared" si="22"/>
        <v>-1029.2790063710854</v>
      </c>
      <c r="AL41">
        <f t="shared" si="26"/>
        <v>-2604.7119100445793</v>
      </c>
      <c r="AN41">
        <f t="shared" si="27"/>
        <v>0</v>
      </c>
      <c r="AO41">
        <f t="shared" si="27"/>
        <v>0</v>
      </c>
      <c r="AP41">
        <f t="shared" si="27"/>
        <v>-1.3903301972505215E-9</v>
      </c>
      <c r="AQ41">
        <f t="shared" si="27"/>
        <v>-2.4641237292403545E-4</v>
      </c>
      <c r="AR41">
        <f t="shared" si="27"/>
        <v>-2.4641376325423267E-4</v>
      </c>
      <c r="AS41">
        <f t="shared" si="27"/>
        <v>-54.32596157886735</v>
      </c>
      <c r="AT41">
        <f t="shared" si="27"/>
        <v>-35.492990689848149</v>
      </c>
      <c r="AU41">
        <f t="shared" si="23"/>
        <v>-89.819198682478756</v>
      </c>
      <c r="AW41">
        <v>38</v>
      </c>
      <c r="AX41">
        <f>IF(Z41&gt;0, (R41*SUMPRODUCT(K41:$K$98, X41:$X$98)-K41*$AZ$3)/Z41, 0)</f>
        <v>-8140454034895.8213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1000000</v>
      </c>
      <c r="S42">
        <f t="shared" si="1"/>
        <v>-40587367693016.531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-13128.560047503812</v>
      </c>
      <c r="AC42">
        <f t="shared" si="2"/>
        <v>-11721.92882871787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-1.3078203869385551E-3</v>
      </c>
      <c r="AI42">
        <f t="shared" si="25"/>
        <v>-1.3078276071215179E-3</v>
      </c>
      <c r="AJ42">
        <f t="shared" si="7"/>
        <v>-1406.6312187859421</v>
      </c>
      <c r="AK42">
        <f t="shared" si="22"/>
        <v>-918.99920332526688</v>
      </c>
      <c r="AL42">
        <f t="shared" si="26"/>
        <v>-2325.6317299388161</v>
      </c>
      <c r="AN42">
        <f t="shared" si="27"/>
        <v>0</v>
      </c>
      <c r="AO42">
        <f t="shared" si="27"/>
        <v>0</v>
      </c>
      <c r="AP42">
        <f t="shared" si="27"/>
        <v>-2.2230010130518291E-10</v>
      </c>
      <c r="AQ42">
        <f t="shared" si="27"/>
        <v>-4.0266099350578969E-5</v>
      </c>
      <c r="AR42">
        <f t="shared" si="27"/>
        <v>-4.0266321650680283E-5</v>
      </c>
      <c r="AS42">
        <f t="shared" si="27"/>
        <v>-43.308357149751181</v>
      </c>
      <c r="AT42">
        <f t="shared" si="27"/>
        <v>-28.294797660113776</v>
      </c>
      <c r="AU42">
        <f t="shared" si="23"/>
        <v>-71.603195076186609</v>
      </c>
      <c r="AW42">
        <v>39</v>
      </c>
      <c r="AX42">
        <f>IF(Z42&gt;0, (R42*SUMPRODUCT(K42:$K$98, X42:$X$98)-K42*$AZ$3)/Z42, 0)</f>
        <v>-40587367693016.531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1000000</v>
      </c>
      <c r="S43">
        <f t="shared" si="1"/>
        <v>-206189622799234.53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-11721.92882871787</v>
      </c>
      <c r="AC43">
        <f t="shared" si="2"/>
        <v>-10466.007917914047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-2.3516010538256001E-4</v>
      </c>
      <c r="AI43">
        <f t="shared" si="25"/>
        <v>-2.3516137436105852E-4</v>
      </c>
      <c r="AJ43">
        <f t="shared" si="7"/>
        <v>-1255.9209108038231</v>
      </c>
      <c r="AK43">
        <f t="shared" si="22"/>
        <v>-820.53501801025095</v>
      </c>
      <c r="AL43">
        <f t="shared" si="26"/>
        <v>-2076.4561639754484</v>
      </c>
      <c r="AN43">
        <f t="shared" si="27"/>
        <v>0</v>
      </c>
      <c r="AO43">
        <f t="shared" si="27"/>
        <v>0</v>
      </c>
      <c r="AP43">
        <f t="shared" si="27"/>
        <v>-3.4884114115290776E-11</v>
      </c>
      <c r="AQ43">
        <f t="shared" si="27"/>
        <v>-6.4645318743930494E-6</v>
      </c>
      <c r="AR43">
        <f t="shared" si="27"/>
        <v>-6.464566758507165E-6</v>
      </c>
      <c r="AS43">
        <f t="shared" si="27"/>
        <v>-34.525162107748329</v>
      </c>
      <c r="AT43">
        <f t="shared" si="27"/>
        <v>-22.556439874670708</v>
      </c>
      <c r="AU43">
        <f t="shared" si="23"/>
        <v>-57.081608446985797</v>
      </c>
      <c r="AW43">
        <v>40</v>
      </c>
      <c r="AX43">
        <f>IF(Z43&gt;0, (R43*SUMPRODUCT(K43:$K$98, X43:$X$98)-K43*$AZ$3)/Z43, 0)</f>
        <v>-206189622799234.53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1000000</v>
      </c>
      <c r="S44">
        <f t="shared" si="1"/>
        <v>-1069160210158589.4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-10466.007917914047</v>
      </c>
      <c r="AC44">
        <f t="shared" si="2"/>
        <v>-9344.6499323518601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-4.1511371116117718E-5</v>
      </c>
      <c r="AI44">
        <f t="shared" si="25"/>
        <v>-4.151158962055334E-5</v>
      </c>
      <c r="AJ44">
        <f t="shared" si="7"/>
        <v>-1121.3579855621865</v>
      </c>
      <c r="AK44">
        <f t="shared" si="22"/>
        <v>-732.6205542539833</v>
      </c>
      <c r="AL44">
        <f t="shared" si="26"/>
        <v>-1853.9785813277595</v>
      </c>
      <c r="AN44">
        <f t="shared" si="27"/>
        <v>0</v>
      </c>
      <c r="AO44">
        <f t="shared" si="27"/>
        <v>0</v>
      </c>
      <c r="AP44">
        <f t="shared" si="27"/>
        <v>-5.3630972216790218E-12</v>
      </c>
      <c r="AQ44">
        <f t="shared" si="27"/>
        <v>-1.0188787173520486E-6</v>
      </c>
      <c r="AR44">
        <f t="shared" si="27"/>
        <v>-1.0188840804492703E-6</v>
      </c>
      <c r="AS44">
        <f t="shared" si="27"/>
        <v>-27.523248577507612</v>
      </c>
      <c r="AT44">
        <f t="shared" si="27"/>
        <v>-17.981855827793144</v>
      </c>
      <c r="AU44">
        <f t="shared" si="23"/>
        <v>-45.505105424184841</v>
      </c>
      <c r="AW44">
        <v>41</v>
      </c>
      <c r="AX44">
        <f>IF(Z44&gt;0, (R44*SUMPRODUCT(K44:$K$98, X44:$X$98)-K44*$AZ$3)/Z44, 0)</f>
        <v>-1069160210158589.4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1000000</v>
      </c>
      <c r="S45">
        <f t="shared" si="1"/>
        <v>-5664557612873790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-9344.6499323518601</v>
      </c>
      <c r="AC45">
        <f t="shared" si="2"/>
        <v>-8343.4374404897408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-7.1798561375835338E-6</v>
      </c>
      <c r="AI45">
        <f t="shared" si="25"/>
        <v>-7.1798929605713588E-6</v>
      </c>
      <c r="AJ45">
        <f t="shared" si="7"/>
        <v>-1001.2124918621194</v>
      </c>
      <c r="AK45">
        <f t="shared" si="22"/>
        <v>-654.12549526463022</v>
      </c>
      <c r="AL45">
        <f t="shared" si="26"/>
        <v>-1655.3379943066425</v>
      </c>
      <c r="AN45">
        <f t="shared" si="27"/>
        <v>0</v>
      </c>
      <c r="AO45">
        <f t="shared" si="27"/>
        <v>0</v>
      </c>
      <c r="AP45">
        <f t="shared" si="27"/>
        <v>-8.0696818716996494E-13</v>
      </c>
      <c r="AQ45">
        <f t="shared" si="27"/>
        <v>-1.5734506713685251E-7</v>
      </c>
      <c r="AR45">
        <f t="shared" si="27"/>
        <v>-1.5734587410503969E-7</v>
      </c>
      <c r="AS45">
        <f t="shared" si="27"/>
        <v>-21.941365360465447</v>
      </c>
      <c r="AT45">
        <f t="shared" si="27"/>
        <v>-14.335025381578223</v>
      </c>
      <c r="AU45">
        <f t="shared" si="23"/>
        <v>-36.27639089938954</v>
      </c>
      <c r="AW45">
        <v>42</v>
      </c>
      <c r="AX45">
        <f>IF(Z45&gt;0, (R45*SUMPRODUCT(K45:$K$98, X45:$X$98)-K45*$AZ$3)/Z45, 0)</f>
        <v>-5664557612873790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1000000</v>
      </c>
      <c r="S46">
        <f t="shared" si="1"/>
        <v>-3.0719475567778772E+16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-8343.4374404897408</v>
      </c>
      <c r="AC46">
        <f t="shared" si="2"/>
        <v>-7449.4977148604803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-1.2156895076410941E-6</v>
      </c>
      <c r="AI46">
        <f t="shared" si="25"/>
        <v>-1.2156955701613497E-6</v>
      </c>
      <c r="AJ46">
        <f t="shared" si="7"/>
        <v>-893.93972562926047</v>
      </c>
      <c r="AK46">
        <f t="shared" si="22"/>
        <v>-584.04062083428187</v>
      </c>
      <c r="AL46">
        <f t="shared" si="26"/>
        <v>-1477.9803476792379</v>
      </c>
      <c r="AN46">
        <f t="shared" si="27"/>
        <v>0</v>
      </c>
      <c r="AO46">
        <f t="shared" si="27"/>
        <v>0</v>
      </c>
      <c r="AP46">
        <f t="shared" si="27"/>
        <v>-1.1862400144721732E-13</v>
      </c>
      <c r="AQ46">
        <f t="shared" si="27"/>
        <v>-2.3787129417049352E-8</v>
      </c>
      <c r="AR46">
        <f t="shared" si="27"/>
        <v>-2.3787248041050799E-8</v>
      </c>
      <c r="AS46">
        <f t="shared" si="27"/>
        <v>-17.491522145194512</v>
      </c>
      <c r="AT46">
        <f t="shared" si="27"/>
        <v>-11.427794469951465</v>
      </c>
      <c r="AU46">
        <f t="shared" si="23"/>
        <v>-28.919316638933225</v>
      </c>
      <c r="AW46">
        <v>43</v>
      </c>
      <c r="AX46">
        <f>IF(Z46&gt;0, (R46*SUMPRODUCT(K46:$K$98, X46:$X$98)-K46*$AZ$3)/Z46, 0)</f>
        <v>-3.0719475567778772E+16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1000000</v>
      </c>
      <c r="S47">
        <f t="shared" si="1"/>
        <v>-1.708611208346601E+17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-7449.4977148604803</v>
      </c>
      <c r="AC47">
        <f t="shared" si="2"/>
        <v>-6651.3372454319415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-2.0114747710058342E-7</v>
      </c>
      <c r="AI47">
        <f t="shared" si="25"/>
        <v>-2.0114845030870895E-7</v>
      </c>
      <c r="AJ47">
        <f t="shared" si="7"/>
        <v>-798.16046942853882</v>
      </c>
      <c r="AK47">
        <f t="shared" si="22"/>
        <v>-521.46484004023364</v>
      </c>
      <c r="AL47">
        <f t="shared" si="26"/>
        <v>-1319.6253096699209</v>
      </c>
      <c r="AN47">
        <f t="shared" si="27"/>
        <v>0</v>
      </c>
      <c r="AO47">
        <f t="shared" si="27"/>
        <v>0</v>
      </c>
      <c r="AP47">
        <f t="shared" si="27"/>
        <v>-1.7002276343799839E-14</v>
      </c>
      <c r="AQ47">
        <f t="shared" si="27"/>
        <v>-3.5141147117031894E-9</v>
      </c>
      <c r="AR47">
        <f t="shared" si="27"/>
        <v>-3.514131713979533E-9</v>
      </c>
      <c r="AS47">
        <f t="shared" si="27"/>
        <v>-13.944134365235927</v>
      </c>
      <c r="AT47">
        <f t="shared" si="27"/>
        <v>-9.1101677855248635</v>
      </c>
      <c r="AU47">
        <f t="shared" si="23"/>
        <v>-23.054302154274922</v>
      </c>
      <c r="AW47">
        <v>44</v>
      </c>
      <c r="AX47">
        <f>IF(Z47&gt;0, (R47*SUMPRODUCT(K47:$K$98, X47:$X$98)-K47*$AZ$3)/Z47, 0)</f>
        <v>-1.708611208346601E+17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1000000</v>
      </c>
      <c r="S48">
        <f t="shared" si="1"/>
        <v>-9.7577567443032102E+17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-6651.3372454319415</v>
      </c>
      <c r="AC48">
        <f t="shared" si="2"/>
        <v>-5938.6939691387361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-3.2452915498086457E-8</v>
      </c>
      <c r="AI48">
        <f t="shared" si="25"/>
        <v>-3.2453067651243291E-8</v>
      </c>
      <c r="AJ48">
        <f t="shared" si="7"/>
        <v>-712.64327629320542</v>
      </c>
      <c r="AK48">
        <f t="shared" si="22"/>
        <v>-465.59360718023595</v>
      </c>
      <c r="AL48">
        <f t="shared" si="26"/>
        <v>-1178.2368835058944</v>
      </c>
      <c r="AN48">
        <f t="shared" si="27"/>
        <v>0</v>
      </c>
      <c r="AO48">
        <f t="shared" si="27"/>
        <v>0</v>
      </c>
      <c r="AP48">
        <f t="shared" si="27"/>
        <v>-2.3733636641038825E-15</v>
      </c>
      <c r="AQ48">
        <f t="shared" si="27"/>
        <v>-5.0621736702019621E-10</v>
      </c>
      <c r="AR48">
        <f t="shared" si="27"/>
        <v>-5.0621974038386031E-10</v>
      </c>
      <c r="AS48">
        <f t="shared" si="27"/>
        <v>-11.116178543991339</v>
      </c>
      <c r="AT48">
        <f t="shared" si="27"/>
        <v>-7.2625699821056697</v>
      </c>
      <c r="AU48">
        <f t="shared" si="23"/>
        <v>-18.378748526603228</v>
      </c>
      <c r="AW48">
        <v>45</v>
      </c>
      <c r="AX48">
        <f>IF(Z48&gt;0, (R48*SUMPRODUCT(K48:$K$98, X48:$X$98)-K48*$AZ$3)/Z48, 0)</f>
        <v>-9.7577567443032102E+17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1000000</v>
      </c>
      <c r="S49">
        <f t="shared" si="1"/>
        <v>-5.7330307977302774E+18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-5938.6939691387361</v>
      </c>
      <c r="AC49">
        <f t="shared" si="2"/>
        <v>-5302.4053295886006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-5.1003780675445131E-9</v>
      </c>
      <c r="AI49">
        <f t="shared" si="25"/>
        <v>-5.1004011897180919E-9</v>
      </c>
      <c r="AJ49">
        <f t="shared" si="7"/>
        <v>-636.28863955013549</v>
      </c>
      <c r="AK49">
        <f t="shared" si="22"/>
        <v>-415.70857783971155</v>
      </c>
      <c r="AL49">
        <f t="shared" si="26"/>
        <v>-1051.9972173949475</v>
      </c>
      <c r="AN49">
        <f t="shared" si="27"/>
        <v>0</v>
      </c>
      <c r="AO49">
        <f t="shared" si="27"/>
        <v>0</v>
      </c>
      <c r="AP49">
        <f t="shared" si="27"/>
        <v>-3.2202823826716339E-16</v>
      </c>
      <c r="AQ49">
        <f t="shared" si="27"/>
        <v>-7.1034228592986443E-11</v>
      </c>
      <c r="AR49">
        <f t="shared" si="27"/>
        <v>-7.1034550621224714E-11</v>
      </c>
      <c r="AS49">
        <f t="shared" si="27"/>
        <v>-8.8617494770705481</v>
      </c>
      <c r="AT49">
        <f t="shared" si="27"/>
        <v>-5.7896763250234597</v>
      </c>
      <c r="AU49">
        <f t="shared" si="23"/>
        <v>-14.651425802165043</v>
      </c>
      <c r="AW49">
        <v>46</v>
      </c>
      <c r="AX49">
        <f>IF(Z49&gt;0, (R49*SUMPRODUCT(K49:$K$98, X49:$X$98)-K49*$AZ$3)/Z49, 0)</f>
        <v>-5.7330307977302774E+18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1000000</v>
      </c>
      <c r="S50">
        <f t="shared" si="1"/>
        <v>-3.4689111250826686E+19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-5302.4053295886006</v>
      </c>
      <c r="AC50">
        <f t="shared" si="2"/>
        <v>-4734.2904728470266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-7.7916036352092713E-10</v>
      </c>
      <c r="AI50">
        <f t="shared" si="25"/>
        <v>-7.7916377546368249E-10</v>
      </c>
      <c r="AJ50">
        <f t="shared" si="7"/>
        <v>-568.11485674157393</v>
      </c>
      <c r="AK50">
        <f t="shared" si="22"/>
        <v>-371.1683730712021</v>
      </c>
      <c r="AL50">
        <f t="shared" si="26"/>
        <v>-939.28322981355518</v>
      </c>
      <c r="AN50">
        <f t="shared" si="27"/>
        <v>0</v>
      </c>
      <c r="AO50">
        <f t="shared" si="27"/>
        <v>0</v>
      </c>
      <c r="AP50">
        <f t="shared" si="27"/>
        <v>-4.2427653404669153E-17</v>
      </c>
      <c r="AQ50">
        <f t="shared" si="27"/>
        <v>-9.6888922882593664E-12</v>
      </c>
      <c r="AR50">
        <f t="shared" si="27"/>
        <v>-9.6889347159127706E-12</v>
      </c>
      <c r="AS50">
        <f t="shared" si="27"/>
        <v>-7.0645324275163413</v>
      </c>
      <c r="AT50">
        <f t="shared" si="27"/>
        <v>-4.6154945193111798</v>
      </c>
      <c r="AU50">
        <f t="shared" si="23"/>
        <v>-11.680026946837209</v>
      </c>
      <c r="AW50">
        <v>47</v>
      </c>
      <c r="AX50">
        <f>IF(Z50&gt;0, (R50*SUMPRODUCT(K50:$K$98, X50:$X$98)-K50*$AZ$3)/Z50, 0)</f>
        <v>-3.4689111250826686E+19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1000000</v>
      </c>
      <c r="S51">
        <f t="shared" si="1"/>
        <v>-2.1624453156634529E+20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-4734.2904728470266</v>
      </c>
      <c r="AC51">
        <f t="shared" si="2"/>
        <v>-4227.0450650419953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-1.155654095995887E-10</v>
      </c>
      <c r="AI51">
        <f t="shared" si="25"/>
        <v>-1.1556589828767649E-10</v>
      </c>
      <c r="AJ51">
        <f t="shared" si="7"/>
        <v>-507.24540780503139</v>
      </c>
      <c r="AK51">
        <f t="shared" si="22"/>
        <v>-331.40033309929191</v>
      </c>
      <c r="AL51">
        <f t="shared" si="26"/>
        <v>-838.64574090443887</v>
      </c>
      <c r="AN51">
        <f t="shared" si="27"/>
        <v>0</v>
      </c>
      <c r="AO51">
        <f t="shared" si="27"/>
        <v>0</v>
      </c>
      <c r="AP51">
        <f t="shared" si="27"/>
        <v>-5.4257653343724522E-18</v>
      </c>
      <c r="AQ51">
        <f t="shared" si="27"/>
        <v>-1.2830899891473325E-12</v>
      </c>
      <c r="AR51">
        <f t="shared" si="27"/>
        <v>-1.283095414912667E-12</v>
      </c>
      <c r="AS51">
        <f t="shared" si="27"/>
        <v>-5.6318019989772816</v>
      </c>
      <c r="AT51">
        <f t="shared" si="27"/>
        <v>-3.6794439726652102</v>
      </c>
      <c r="AU51">
        <f t="shared" si="23"/>
        <v>-9.3112459716437748</v>
      </c>
      <c r="AW51">
        <v>48</v>
      </c>
      <c r="AX51">
        <f>IF(Z51&gt;0, (R51*SUMPRODUCT(K51:$K$98, X51:$X$98)-K51*$AZ$3)/Z51, 0)</f>
        <v>-2.1624453156634529E+20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1000000</v>
      </c>
      <c r="S52">
        <f t="shared" si="1"/>
        <v>-1.3911112723074832E+21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-4227.0450650419953</v>
      </c>
      <c r="AC52">
        <f t="shared" si="2"/>
        <v>-3774.1473795017832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-1.6639003349977064E-11</v>
      </c>
      <c r="AI52">
        <f t="shared" si="25"/>
        <v>-1.6639071176100226E-11</v>
      </c>
      <c r="AJ52">
        <f t="shared" si="7"/>
        <v>-452.89768554021202</v>
      </c>
      <c r="AK52">
        <f t="shared" si="22"/>
        <v>-295.89315455293968</v>
      </c>
      <c r="AL52">
        <f t="shared" si="26"/>
        <v>-748.7908400931683</v>
      </c>
      <c r="AN52">
        <f t="shared" si="27"/>
        <v>0</v>
      </c>
      <c r="AO52">
        <f t="shared" si="27"/>
        <v>0</v>
      </c>
      <c r="AP52">
        <f t="shared" si="27"/>
        <v>-6.7236984119256882E-19</v>
      </c>
      <c r="AQ52">
        <f t="shared" si="27"/>
        <v>-1.6494476638903749E-13</v>
      </c>
      <c r="AR52">
        <f t="shared" si="27"/>
        <v>-1.6494543875887868E-13</v>
      </c>
      <c r="AS52">
        <f t="shared" si="27"/>
        <v>-4.4896380731643406</v>
      </c>
      <c r="AT52">
        <f t="shared" si="27"/>
        <v>-2.933230207800714</v>
      </c>
      <c r="AU52">
        <f t="shared" si="23"/>
        <v>-7.4228682809652193</v>
      </c>
      <c r="AW52">
        <v>49</v>
      </c>
      <c r="AX52">
        <f>IF(Z52&gt;0, (R52*SUMPRODUCT(K52:$K$98, X52:$X$98)-K52*$AZ$3)/Z52, 0)</f>
        <v>-1.3911112723074832E+21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1000000</v>
      </c>
      <c r="S53">
        <f t="shared" si="1"/>
        <v>-9.2499302752507417E+21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-3774.1473795017832</v>
      </c>
      <c r="AC53">
        <f t="shared" si="2"/>
        <v>-3369.7744459837345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-2.3216117910633193E-12</v>
      </c>
      <c r="AI53">
        <f t="shared" si="25"/>
        <v>-2.3216208986304729E-12</v>
      </c>
      <c r="AJ53">
        <f t="shared" si="7"/>
        <v>-404.37293351804874</v>
      </c>
      <c r="AK53">
        <f t="shared" si="22"/>
        <v>-264.19031656512487</v>
      </c>
      <c r="AL53">
        <f t="shared" si="26"/>
        <v>-668.56325008317594</v>
      </c>
      <c r="AN53">
        <f t="shared" si="27"/>
        <v>0</v>
      </c>
      <c r="AO53">
        <f t="shared" si="27"/>
        <v>0</v>
      </c>
      <c r="AP53">
        <f t="shared" si="27"/>
        <v>-8.0611237910330421E-20</v>
      </c>
      <c r="AQ53">
        <f t="shared" si="27"/>
        <v>-2.0548627011466894E-14</v>
      </c>
      <c r="AR53">
        <f t="shared" si="27"/>
        <v>-2.0548707622704803E-14</v>
      </c>
      <c r="AS53">
        <f t="shared" si="27"/>
        <v>-3.5791119843465919</v>
      </c>
      <c r="AT53">
        <f t="shared" si="27"/>
        <v>-2.3383531631064374</v>
      </c>
      <c r="AU53">
        <f t="shared" si="23"/>
        <v>-5.9174651474530506</v>
      </c>
      <c r="AW53">
        <v>50</v>
      </c>
      <c r="AX53">
        <f>IF(Z53&gt;0, (R53*SUMPRODUCT(K53:$K$98, X53:$X$98)-K53*$AZ$3)/Z53, 0)</f>
        <v>-9.2499302752507417E+21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1000000</v>
      </c>
      <c r="S54">
        <f t="shared" si="1"/>
        <v>-6.366904436265596E+22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-3369.7744459837345</v>
      </c>
      <c r="AC54">
        <f t="shared" si="2"/>
        <v>-3008.7271839140485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-3.1340392906722466E-13</v>
      </c>
      <c r="AI54">
        <f t="shared" si="25"/>
        <v>-3.1340511046048021E-13</v>
      </c>
      <c r="AJ54">
        <f t="shared" si="7"/>
        <v>-361.04726206968598</v>
      </c>
      <c r="AK54">
        <f t="shared" si="22"/>
        <v>-235.88421121886142</v>
      </c>
      <c r="AL54">
        <f t="shared" si="26"/>
        <v>-596.93147328854775</v>
      </c>
      <c r="AN54">
        <f t="shared" si="27"/>
        <v>0</v>
      </c>
      <c r="AO54">
        <f t="shared" si="27"/>
        <v>0</v>
      </c>
      <c r="AP54">
        <f t="shared" si="27"/>
        <v>-9.3361898154757886E-21</v>
      </c>
      <c r="AQ54">
        <f t="shared" si="27"/>
        <v>-2.4767354620676511E-15</v>
      </c>
      <c r="AR54">
        <f t="shared" si="27"/>
        <v>-2.4767447982574662E-15</v>
      </c>
      <c r="AS54">
        <f t="shared" si="27"/>
        <v>-2.8532461609905839</v>
      </c>
      <c r="AT54">
        <f t="shared" si="27"/>
        <v>-1.8641208251805141</v>
      </c>
      <c r="AU54">
        <f t="shared" si="23"/>
        <v>-4.7173669861711005</v>
      </c>
      <c r="AW54">
        <v>51</v>
      </c>
      <c r="AX54">
        <f>IF(Z54&gt;0, (R54*SUMPRODUCT(K54:$K$98, X54:$X$98)-K54*$AZ$3)/Z54, 0)</f>
        <v>-6.366904436265596E+22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1000000</v>
      </c>
      <c r="S55">
        <f t="shared" si="1"/>
        <v>-4.5429445776976499E+23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-3008.7271839140485</v>
      </c>
      <c r="AC55">
        <f t="shared" si="2"/>
        <v>-2686.3635570661145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-4.0869907831506598E-14</v>
      </c>
      <c r="AI55">
        <f t="shared" si="25"/>
        <v>-4.087005566313381E-14</v>
      </c>
      <c r="AJ55">
        <f t="shared" si="7"/>
        <v>-322.36362684793403</v>
      </c>
      <c r="AK55">
        <f t="shared" si="22"/>
        <v>-210.61090287398341</v>
      </c>
      <c r="AL55">
        <f t="shared" si="26"/>
        <v>-532.97452972191752</v>
      </c>
      <c r="AN55">
        <f t="shared" si="27"/>
        <v>0</v>
      </c>
      <c r="AO55">
        <f t="shared" si="27"/>
        <v>0</v>
      </c>
      <c r="AP55">
        <f t="shared" si="27"/>
        <v>-1.0430965770958553E-21</v>
      </c>
      <c r="AQ55">
        <f t="shared" si="27"/>
        <v>-2.883771339633454E-16</v>
      </c>
      <c r="AR55">
        <f t="shared" si="27"/>
        <v>-2.883781770599225E-16</v>
      </c>
      <c r="AS55">
        <f t="shared" si="27"/>
        <v>-2.2745903706876471</v>
      </c>
      <c r="AT55">
        <f t="shared" si="27"/>
        <v>-1.4860657088492617</v>
      </c>
      <c r="AU55">
        <f t="shared" si="23"/>
        <v>-3.7606560795369095</v>
      </c>
      <c r="AW55">
        <v>52</v>
      </c>
      <c r="AX55">
        <f>IF(Z55&gt;0, (R55*SUMPRODUCT(K55:$K$98, X55:$X$98)-K55*$AZ$3)/Z55, 0)</f>
        <v>-4.5429445776976499E+23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1000000</v>
      </c>
      <c r="S56">
        <f t="shared" si="1"/>
        <v>-3.3653964555925424E+24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-2686.3635570661145</v>
      </c>
      <c r="AC56">
        <f t="shared" si="2"/>
        <v>-2398.5388902376021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-5.1414262463490384E-15</v>
      </c>
      <c r="AI56">
        <f t="shared" si="25"/>
        <v>-5.141444064003822E-15</v>
      </c>
      <c r="AJ56">
        <f t="shared" si="7"/>
        <v>-287.82466682851236</v>
      </c>
      <c r="AK56">
        <f t="shared" si="22"/>
        <v>-188.04544899462803</v>
      </c>
      <c r="AL56">
        <f t="shared" si="26"/>
        <v>-475.8701158231404</v>
      </c>
      <c r="AN56">
        <f t="shared" si="27"/>
        <v>0</v>
      </c>
      <c r="AO56">
        <f t="shared" si="27"/>
        <v>0</v>
      </c>
      <c r="AP56">
        <f t="shared" si="27"/>
        <v>-1.1225086091735514E-22</v>
      </c>
      <c r="AQ56">
        <f t="shared" si="27"/>
        <v>-3.2390880253480672E-17</v>
      </c>
      <c r="AR56">
        <f t="shared" si="27"/>
        <v>-3.2390992504341583E-17</v>
      </c>
      <c r="AS56">
        <f t="shared" si="27"/>
        <v>-1.8132895174486969</v>
      </c>
      <c r="AT56">
        <f t="shared" si="27"/>
        <v>-1.1846824847331485</v>
      </c>
      <c r="AU56">
        <f t="shared" si="23"/>
        <v>-2.9979720021818452</v>
      </c>
      <c r="AW56">
        <v>53</v>
      </c>
      <c r="AX56">
        <f>IF(Z56&gt;0, (R56*SUMPRODUCT(K56:$K$98, X56:$X$98)-K56*$AZ$3)/Z56, 0)</f>
        <v>-3.3653964555925424E+24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1000000</v>
      </c>
      <c r="S57">
        <f t="shared" si="1"/>
        <v>-2.5928793982149816E+25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-2398.5388902376021</v>
      </c>
      <c r="AC57">
        <f t="shared" si="2"/>
        <v>-2141.5525805692873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-6.2298552395974491E-16</v>
      </c>
      <c r="AI57">
        <f t="shared" si="25"/>
        <v>-6.2298758879988178E-16</v>
      </c>
      <c r="AJ57">
        <f t="shared" si="7"/>
        <v>-256.98630966831479</v>
      </c>
      <c r="AK57">
        <f t="shared" si="22"/>
        <v>-167.89772231663216</v>
      </c>
      <c r="AL57">
        <f t="shared" si="26"/>
        <v>-424.88403198494694</v>
      </c>
      <c r="AN57">
        <f t="shared" si="27"/>
        <v>0</v>
      </c>
      <c r="AO57">
        <f t="shared" si="27"/>
        <v>0</v>
      </c>
      <c r="AP57">
        <f t="shared" si="27"/>
        <v>-1.1614688083615181E-23</v>
      </c>
      <c r="AQ57">
        <f t="shared" si="27"/>
        <v>-3.5042822019475915E-18</v>
      </c>
      <c r="AR57">
        <f t="shared" si="27"/>
        <v>-3.5042938166356757E-18</v>
      </c>
      <c r="AS57">
        <f t="shared" si="27"/>
        <v>-1.4455433015375463</v>
      </c>
      <c r="AT57">
        <f t="shared" si="27"/>
        <v>-0.94442162367119598</v>
      </c>
      <c r="AU57">
        <f t="shared" si="23"/>
        <v>-2.3899649252087425</v>
      </c>
      <c r="AW57">
        <v>54</v>
      </c>
      <c r="AX57">
        <f>IF(Z57&gt;0, (R57*SUMPRODUCT(K57:$K$98, X57:$X$98)-K57*$AZ$3)/Z57, 0)</f>
        <v>-2.5928793982149816E+25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1000000</v>
      </c>
      <c r="S58">
        <f t="shared" si="1"/>
        <v>-2.0811214749755012E+26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-2141.5525805692873</v>
      </c>
      <c r="AC58">
        <f t="shared" si="2"/>
        <v>-1912.1005183654349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-7.2579832277463084E-17</v>
      </c>
      <c r="AI58">
        <f t="shared" si="25"/>
        <v>-7.2580061973391615E-17</v>
      </c>
      <c r="AJ58">
        <f t="shared" si="7"/>
        <v>-229.45206220385239</v>
      </c>
      <c r="AK58">
        <f t="shared" si="22"/>
        <v>-149.90868063985013</v>
      </c>
      <c r="AL58">
        <f t="shared" si="26"/>
        <v>-379.3607428437025</v>
      </c>
      <c r="AN58">
        <f t="shared" si="27"/>
        <v>0</v>
      </c>
      <c r="AO58">
        <f t="shared" si="27"/>
        <v>0</v>
      </c>
      <c r="AP58">
        <f t="shared" si="27"/>
        <v>-1.153603040853835E-24</v>
      </c>
      <c r="AQ58">
        <f t="shared" si="27"/>
        <v>-3.6451806417938328E-19</v>
      </c>
      <c r="AR58">
        <f t="shared" si="27"/>
        <v>-3.6451921778242413E-19</v>
      </c>
      <c r="AS58">
        <f t="shared" si="27"/>
        <v>-1.15237826972062</v>
      </c>
      <c r="AT58">
        <f t="shared" si="27"/>
        <v>-0.75288713621747128</v>
      </c>
      <c r="AU58">
        <f t="shared" si="23"/>
        <v>-1.9052654059380911</v>
      </c>
      <c r="AW58">
        <v>55</v>
      </c>
      <c r="AX58">
        <f>IF(Z58&gt;0, (R58*SUMPRODUCT(K58:$K$98, X58:$X$98)-K58*$AZ$3)/Z58, 0)</f>
        <v>-2.0811214749755012E+26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1000000</v>
      </c>
      <c r="S59">
        <f t="shared" si="1"/>
        <v>-1.7428334178016113E+27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-1912.1005183654349</v>
      </c>
      <c r="AC59">
        <f t="shared" si="2"/>
        <v>-1707.232605683424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-8.1163857435826518E-18</v>
      </c>
      <c r="AI59">
        <f t="shared" si="25"/>
        <v>-8.1164102329083126E-18</v>
      </c>
      <c r="AJ59">
        <f t="shared" si="7"/>
        <v>-204.86791268201091</v>
      </c>
      <c r="AK59">
        <f t="shared" si="22"/>
        <v>-133.84703628558046</v>
      </c>
      <c r="AL59">
        <f t="shared" si="26"/>
        <v>-338.71494896759134</v>
      </c>
      <c r="AN59">
        <f t="shared" si="27"/>
        <v>0</v>
      </c>
      <c r="AO59">
        <f t="shared" si="27"/>
        <v>0</v>
      </c>
      <c r="AP59">
        <f t="shared" si="27"/>
        <v>-1.0981505889832755E-25</v>
      </c>
      <c r="AQ59">
        <f t="shared" si="27"/>
        <v>-3.6395505159970344E-20</v>
      </c>
      <c r="AR59">
        <f t="shared" si="27"/>
        <v>-3.6395614975029237E-20</v>
      </c>
      <c r="AS59">
        <f t="shared" si="27"/>
        <v>-0.91866890124411593</v>
      </c>
      <c r="AT59">
        <f t="shared" si="27"/>
        <v>-0.60019701547948912</v>
      </c>
      <c r="AU59">
        <f t="shared" si="23"/>
        <v>-1.5188659167236049</v>
      </c>
      <c r="AW59">
        <v>56</v>
      </c>
      <c r="AX59">
        <f>IF(Z59&gt;0, (R59*SUMPRODUCT(K59:$K$98, X59:$X$98)-K59*$AZ$3)/Z59, 0)</f>
        <v>-1.7428334178016113E+27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1000000</v>
      </c>
      <c r="S60">
        <f t="shared" si="1"/>
        <v>-1.5369443306734821E+28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-1707.232605683424</v>
      </c>
      <c r="AC60">
        <f t="shared" si="2"/>
        <v>-1524.314826503057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-8.7059902433788573E-19</v>
      </c>
      <c r="AI60">
        <f t="shared" si="25"/>
        <v>-8.7060150379468197E-19</v>
      </c>
      <c r="AJ60">
        <f t="shared" si="7"/>
        <v>-182.91777918036701</v>
      </c>
      <c r="AK60">
        <f t="shared" si="22"/>
        <v>-119.5062823978397</v>
      </c>
      <c r="AL60">
        <f t="shared" si="26"/>
        <v>-302.4240615782067</v>
      </c>
      <c r="AN60">
        <f t="shared" si="27"/>
        <v>0</v>
      </c>
      <c r="AO60">
        <f t="shared" si="27"/>
        <v>0</v>
      </c>
      <c r="AP60">
        <f t="shared" si="27"/>
        <v>-9.9271273872280323E-27</v>
      </c>
      <c r="AQ60">
        <f t="shared" si="27"/>
        <v>-3.485661629844603E-21</v>
      </c>
      <c r="AR60">
        <f t="shared" si="27"/>
        <v>-3.4856715569719904E-21</v>
      </c>
      <c r="AS60">
        <f t="shared" si="27"/>
        <v>-0.73235722356833266</v>
      </c>
      <c r="AT60">
        <f t="shared" si="27"/>
        <v>-0.47847338606464368</v>
      </c>
      <c r="AU60">
        <f t="shared" si="23"/>
        <v>-1.2108306096329764</v>
      </c>
      <c r="AW60">
        <v>57</v>
      </c>
      <c r="AX60">
        <f>IF(Z60&gt;0, (R60*SUMPRODUCT(K60:$K$98, X60:$X$98)-K60*$AZ$3)/Z60, 0)</f>
        <v>-1.5369443306734821E+28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1000000</v>
      </c>
      <c r="S61">
        <f t="shared" si="1"/>
        <v>-1.4308544984259585E+29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-1524.314826503057</v>
      </c>
      <c r="AC61">
        <f t="shared" si="2"/>
        <v>-1360.9953808063008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-8.8674722687791645E-20</v>
      </c>
      <c r="AI61">
        <f t="shared" si="25"/>
        <v>-8.8674960481952811E-20</v>
      </c>
      <c r="AJ61">
        <f t="shared" si="7"/>
        <v>-163.31944569675625</v>
      </c>
      <c r="AK61">
        <f t="shared" si="22"/>
        <v>-106.702037855214</v>
      </c>
      <c r="AL61">
        <f t="shared" si="26"/>
        <v>-270.02148355197028</v>
      </c>
      <c r="AN61">
        <f t="shared" si="27"/>
        <v>0</v>
      </c>
      <c r="AO61">
        <f t="shared" si="27"/>
        <v>0</v>
      </c>
      <c r="AP61">
        <f t="shared" si="27"/>
        <v>-8.5006123883081935E-28</v>
      </c>
      <c r="AQ61">
        <f t="shared" si="27"/>
        <v>-3.1699241163804413E-22</v>
      </c>
      <c r="AR61">
        <f t="shared" si="27"/>
        <v>-3.1699326169928293E-22</v>
      </c>
      <c r="AS61">
        <f t="shared" si="27"/>
        <v>-0.58383069480893857</v>
      </c>
      <c r="AT61">
        <f t="shared" si="27"/>
        <v>-0.3814360539418396</v>
      </c>
      <c r="AU61">
        <f t="shared" si="23"/>
        <v>-0.96526674875077834</v>
      </c>
      <c r="AW61">
        <v>58</v>
      </c>
      <c r="AX61">
        <f>IF(Z61&gt;0, (R61*SUMPRODUCT(K61:$K$98, X61:$X$98)-K61*$AZ$3)/Z61, 0)</f>
        <v>-1.4308544984259585E+29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1000000</v>
      </c>
      <c r="S62">
        <f t="shared" si="1"/>
        <v>-1.4100845041764306E+30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-1360.9953808063008</v>
      </c>
      <c r="AC62">
        <f t="shared" si="2"/>
        <v>-1215.1744471484828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-8.5548745809565056E-21</v>
      </c>
      <c r="AI62">
        <f t="shared" si="25"/>
        <v>-8.5548961253115349E-21</v>
      </c>
      <c r="AJ62">
        <f t="shared" si="7"/>
        <v>-145.82093365781793</v>
      </c>
      <c r="AK62">
        <f t="shared" si="22"/>
        <v>-95.269676656441064</v>
      </c>
      <c r="AL62">
        <f t="shared" si="26"/>
        <v>-241.09061031425898</v>
      </c>
      <c r="AN62">
        <f t="shared" si="27"/>
        <v>0</v>
      </c>
      <c r="AO62">
        <f t="shared" si="27"/>
        <v>0</v>
      </c>
      <c r="AP62">
        <f t="shared" si="27"/>
        <v>-6.8764533563049208E-29</v>
      </c>
      <c r="AQ62">
        <f t="shared" si="27"/>
        <v>-2.7305155316139145E-23</v>
      </c>
      <c r="AR62">
        <f t="shared" si="27"/>
        <v>-2.7305224080672705E-23</v>
      </c>
      <c r="AS62">
        <f t="shared" si="27"/>
        <v>-0.46542625542804367</v>
      </c>
      <c r="AT62">
        <f t="shared" si="27"/>
        <v>-0.30407848687965522</v>
      </c>
      <c r="AU62">
        <f t="shared" si="23"/>
        <v>-0.76950474230769883</v>
      </c>
      <c r="AW62">
        <v>59</v>
      </c>
      <c r="AX62">
        <f>IF(Z62&gt;0, (R62*SUMPRODUCT(K62:$K$98, X62:$X$98)-K62*$AZ$3)/Z62, 0)</f>
        <v>-1.4100845041764306E+30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1000000</v>
      </c>
      <c r="S63">
        <f t="shared" si="1"/>
        <v>-1.4753081044416133E+31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-1215.1744471484828</v>
      </c>
      <c r="AC63">
        <f t="shared" si="2"/>
        <v>-1084.9771849540025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-7.7961404575337257E-22</v>
      </c>
      <c r="AI63">
        <f t="shared" si="25"/>
        <v>-7.7961588431370731E-22</v>
      </c>
      <c r="AJ63">
        <f t="shared" si="7"/>
        <v>-130.19726219448034</v>
      </c>
      <c r="AK63">
        <f t="shared" si="22"/>
        <v>-85.062211300393813</v>
      </c>
      <c r="AL63">
        <f t="shared" si="26"/>
        <v>-215.25947349487416</v>
      </c>
      <c r="AN63">
        <f t="shared" si="27"/>
        <v>0</v>
      </c>
      <c r="AO63">
        <f t="shared" si="27"/>
        <v>0</v>
      </c>
      <c r="AP63">
        <f t="shared" si="27"/>
        <v>-5.2395123455015266E-30</v>
      </c>
      <c r="AQ63">
        <f t="shared" si="27"/>
        <v>-2.2217369428734646E-24</v>
      </c>
      <c r="AR63">
        <f t="shared" si="27"/>
        <v>-2.2217421823858103E-24</v>
      </c>
      <c r="AS63">
        <f t="shared" si="27"/>
        <v>-0.37103496127873392</v>
      </c>
      <c r="AT63">
        <f t="shared" si="27"/>
        <v>-0.24240950803543945</v>
      </c>
      <c r="AU63">
        <f t="shared" si="23"/>
        <v>-0.6134444693141734</v>
      </c>
      <c r="AW63">
        <v>60</v>
      </c>
      <c r="AX63">
        <f>IF(Z63&gt;0, (R63*SUMPRODUCT(K63:$K$98, X63:$X$98)-K63*$AZ$3)/Z63, 0)</f>
        <v>-1.4753081044416133E+31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1000000</v>
      </c>
      <c r="S64">
        <f t="shared" si="1"/>
        <v>-1.6439855515384488E+32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-1084.9771849540025</v>
      </c>
      <c r="AC64">
        <f t="shared" si="2"/>
        <v>-968.72962942321647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-6.6914421475238336E-23</v>
      </c>
      <c r="AI64">
        <f t="shared" si="25"/>
        <v>-6.6914568789432879E-23</v>
      </c>
      <c r="AJ64">
        <f t="shared" si="7"/>
        <v>-116.24755553078603</v>
      </c>
      <c r="AK64">
        <f t="shared" si="22"/>
        <v>-75.948402946780178</v>
      </c>
      <c r="AL64">
        <f t="shared" si="26"/>
        <v>-192.19595847756619</v>
      </c>
      <c r="AN64">
        <f t="shared" si="27"/>
        <v>0</v>
      </c>
      <c r="AO64">
        <f t="shared" si="27"/>
        <v>0</v>
      </c>
      <c r="AP64">
        <f t="shared" si="27"/>
        <v>-3.7483449800292233E-31</v>
      </c>
      <c r="AQ64">
        <f t="shared" si="27"/>
        <v>-1.7026080658154421E-25</v>
      </c>
      <c r="AR64">
        <f t="shared" si="27"/>
        <v>-1.7026118141604222E-25</v>
      </c>
      <c r="AS64">
        <f t="shared" si="27"/>
        <v>-0.29578679948878661</v>
      </c>
      <c r="AT64">
        <f t="shared" si="27"/>
        <v>-0.19324737566600719</v>
      </c>
      <c r="AU64">
        <f t="shared" si="23"/>
        <v>-0.4890341751547938</v>
      </c>
      <c r="AW64">
        <v>61</v>
      </c>
      <c r="AX64">
        <f>IF(Z64&gt;0, (R64*SUMPRODUCT(K64:$K$98, X64:$X$98)-K64*$AZ$3)/Z64, 0)</f>
        <v>-1.6439855515384488E+32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1000000</v>
      </c>
      <c r="S65">
        <f t="shared" si="1"/>
        <v>-1.958754948959938E+33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-968.72962942321647</v>
      </c>
      <c r="AC65">
        <f t="shared" si="2"/>
        <v>-864.93716912787193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-5.3920671279053077E-24</v>
      </c>
      <c r="AI65">
        <f t="shared" si="25"/>
        <v>-5.3920781672797021E-24</v>
      </c>
      <c r="AJ65">
        <f t="shared" si="7"/>
        <v>-103.79246029534454</v>
      </c>
      <c r="AK65">
        <f t="shared" si="22"/>
        <v>-67.811074059625156</v>
      </c>
      <c r="AL65">
        <f t="shared" si="26"/>
        <v>-171.6035343549697</v>
      </c>
      <c r="AN65">
        <f t="shared" si="27"/>
        <v>0</v>
      </c>
      <c r="AO65">
        <f t="shared" si="27"/>
        <v>0</v>
      </c>
      <c r="AP65">
        <f t="shared" si="27"/>
        <v>-2.5079645803626107E-32</v>
      </c>
      <c r="AQ65">
        <f t="shared" si="27"/>
        <v>-1.224989106152971E-26</v>
      </c>
      <c r="AR65">
        <f t="shared" si="27"/>
        <v>-1.2249916141175513E-26</v>
      </c>
      <c r="AS65">
        <f t="shared" si="27"/>
        <v>-0.2357994256128717</v>
      </c>
      <c r="AT65">
        <f t="shared" si="27"/>
        <v>-0.15405562473374296</v>
      </c>
      <c r="AU65">
        <f t="shared" si="23"/>
        <v>-0.38985505034661466</v>
      </c>
      <c r="AW65">
        <v>62</v>
      </c>
      <c r="AX65">
        <f>IF(Z65&gt;0, (R65*SUMPRODUCT(K65:$K$98, X65:$X$98)-K65*$AZ$3)/Z65, 0)</f>
        <v>-1.958754948959938E+33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1000000</v>
      </c>
      <c r="S66">
        <f t="shared" si="1"/>
        <v>-2.5073432964308203E+34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-864.93716912787193</v>
      </c>
      <c r="AC66">
        <f t="shared" si="2"/>
        <v>-772.26532957845677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-4.0635908266302229E-25</v>
      </c>
      <c r="AI66">
        <f t="shared" si="25"/>
        <v>-4.0635985266660604E-25</v>
      </c>
      <c r="AJ66">
        <f t="shared" si="7"/>
        <v>-92.671839549415154</v>
      </c>
      <c r="AK66">
        <f t="shared" si="22"/>
        <v>-60.545601838951043</v>
      </c>
      <c r="AL66">
        <f t="shared" si="26"/>
        <v>-153.21744138836618</v>
      </c>
      <c r="AN66">
        <f t="shared" si="27"/>
        <v>0</v>
      </c>
      <c r="AO66">
        <f t="shared" si="27"/>
        <v>0</v>
      </c>
      <c r="AP66">
        <f t="shared" si="27"/>
        <v>-1.5618943722243563E-33</v>
      </c>
      <c r="AQ66">
        <f t="shared" si="27"/>
        <v>-8.2426884459637724E-28</v>
      </c>
      <c r="AR66">
        <f t="shared" si="27"/>
        <v>-8.2427040649074955E-28</v>
      </c>
      <c r="AS66">
        <f t="shared" si="27"/>
        <v>-0.18797785842862932</v>
      </c>
      <c r="AT66">
        <f t="shared" si="27"/>
        <v>-0.12281220084003745</v>
      </c>
      <c r="AU66">
        <f t="shared" si="23"/>
        <v>-0.31079005926866676</v>
      </c>
      <c r="AW66">
        <v>63</v>
      </c>
      <c r="AX66">
        <f>IF(Z66&gt;0, (R66*SUMPRODUCT(K66:$K$98, X66:$X$98)-K66*$AZ$3)/Z66, 0)</f>
        <v>-2.5073432964308203E+34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-3.4674373080331927E+35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-772.26532957845677</v>
      </c>
      <c r="AC67">
        <f t="shared" ref="AC67:AC69" si="30">S67*Z67</f>
        <v>-689.52261569505072</v>
      </c>
      <c r="AE67">
        <f t="shared" ref="AE67:AE69" si="31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2">-X67*R67</f>
        <v>-2.850357643016267E-26</v>
      </c>
      <c r="AI67">
        <f t="shared" ref="AI67:AI69" si="33">SUM(AE67:AH67)</f>
        <v>-2.8503626144299828E-26</v>
      </c>
      <c r="AJ67">
        <f t="shared" ref="AJ67:AJ69" si="34">AB67-AC67</f>
        <v>-82.742713883406054</v>
      </c>
      <c r="AK67">
        <f t="shared" si="22"/>
        <v>-54.058573070491981</v>
      </c>
      <c r="AL67">
        <f t="shared" si="26"/>
        <v>-136.80128695389803</v>
      </c>
      <c r="AN67">
        <f t="shared" si="27"/>
        <v>0</v>
      </c>
      <c r="AO67">
        <f t="shared" si="27"/>
        <v>0</v>
      </c>
      <c r="AP67">
        <f t="shared" si="27"/>
        <v>-9.0036954613953896E-35</v>
      </c>
      <c r="AQ67">
        <f t="shared" si="27"/>
        <v>-5.1622644261945857E-29</v>
      </c>
      <c r="AR67">
        <f t="shared" si="27"/>
        <v>-5.1622734298900469E-29</v>
      </c>
      <c r="AS67">
        <f t="shared" si="27"/>
        <v>-0.14985479785445516</v>
      </c>
      <c r="AT67">
        <f t="shared" si="27"/>
        <v>-9.7905134598244084E-2</v>
      </c>
      <c r="AU67">
        <f t="shared" si="23"/>
        <v>-0.24775993245269923</v>
      </c>
      <c r="AW67">
        <v>64</v>
      </c>
      <c r="AX67">
        <f>IF(Z67&gt;0, (R67*SUMPRODUCT(K67:$K$98, X67:$X$98)-K67*$AZ$3)/Z67, 0)</f>
        <v>-3.4674373080331927E+35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8"/>
        <v>1000000</v>
      </c>
      <c r="S68">
        <f t="shared" si="29"/>
        <v>-5.2140706937511329E+36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-689.52261569505072</v>
      </c>
      <c r="AC68">
        <f t="shared" si="30"/>
        <v>-615.64519258486666</v>
      </c>
      <c r="AE68">
        <f t="shared" si="31"/>
        <v>0</v>
      </c>
      <c r="AF68">
        <f t="shared" si="24"/>
        <v>0</v>
      </c>
      <c r="AG68">
        <f t="shared" si="24"/>
        <v>-2.9518452507879027E-33</v>
      </c>
      <c r="AH68">
        <f t="shared" si="32"/>
        <v>-1.8506060214873457E-27</v>
      </c>
      <c r="AI68">
        <f t="shared" si="33"/>
        <v>-1.8506089733325963E-27</v>
      </c>
      <c r="AJ68">
        <f t="shared" si="34"/>
        <v>-73.877423110184054</v>
      </c>
      <c r="AK68">
        <f t="shared" si="22"/>
        <v>-48.266583098653555</v>
      </c>
      <c r="AL68">
        <f t="shared" si="26"/>
        <v>-122.14400620883761</v>
      </c>
      <c r="AN68">
        <f t="shared" si="27"/>
        <v>0</v>
      </c>
      <c r="AO68">
        <f t="shared" si="27"/>
        <v>0</v>
      </c>
      <c r="AP68">
        <f t="shared" si="27"/>
        <v>-4.7732749830501022E-36</v>
      </c>
      <c r="AQ68">
        <f t="shared" si="27"/>
        <v>-2.9925184673856512E-30</v>
      </c>
      <c r="AR68">
        <f t="shared" si="27"/>
        <v>-2.9925232406606338E-30</v>
      </c>
      <c r="AS68">
        <f t="shared" si="27"/>
        <v>-0.11946332737121756</v>
      </c>
      <c r="AT68">
        <f t="shared" si="27"/>
        <v>-7.8049373882528764E-2</v>
      </c>
      <c r="AU68">
        <f t="shared" si="23"/>
        <v>-0.19751270125374634</v>
      </c>
      <c r="AW68">
        <v>65</v>
      </c>
      <c r="AX68">
        <f>IF(Z68&gt;0, (R68*SUMPRODUCT(K68:$K$98, X68:$X$98)-K68*$AZ$3)/Z68, 0)</f>
        <v>-5.2140706937511329E+36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-615.64519258486666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-1.1807381003151612E-28</v>
      </c>
      <c r="AI69">
        <f t="shared" si="33"/>
        <v>-1.1807381003151612E-28</v>
      </c>
      <c r="AJ69">
        <f t="shared" si="34"/>
        <v>-615.64519258486666</v>
      </c>
      <c r="AK69">
        <f t="shared" si="22"/>
        <v>-43.09516348094067</v>
      </c>
      <c r="AL69">
        <f t="shared" si="26"/>
        <v>-658.7403560658073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-1.7047410653750366E-31</v>
      </c>
      <c r="AR69">
        <f t="shared" si="27"/>
        <v>-1.7047410653750366E-31</v>
      </c>
      <c r="AS69">
        <f t="shared" si="27"/>
        <v>-0.88886404294060617</v>
      </c>
      <c r="AT69">
        <f t="shared" si="27"/>
        <v>-6.2220483005842438E-2</v>
      </c>
      <c r="AU69">
        <f t="shared" si="23"/>
        <v>-0.95108452594644854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607093.37635058118</v>
      </c>
      <c r="AO71" s="8">
        <f t="shared" si="47"/>
        <v>-60709.337635058124</v>
      </c>
      <c r="AP71" s="8">
        <f t="shared" si="47"/>
        <v>-352.20304129690209</v>
      </c>
      <c r="AQ71" s="8">
        <f t="shared" si="47"/>
        <v>-380721.69408953702</v>
      </c>
      <c r="AR71" s="8">
        <f t="shared" si="47"/>
        <v>165310.14158468906</v>
      </c>
      <c r="AS71" s="8">
        <f t="shared" si="47"/>
        <v>702.64073587773817</v>
      </c>
      <c r="AT71" s="8">
        <f t="shared" si="47"/>
        <v>-3358.3049489398945</v>
      </c>
      <c r="AU71" s="8">
        <f t="shared" si="47"/>
        <v>162654.4773716268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D269-8B8A-4CDE-BA1F-EA5EB664F27C}">
  <dimension ref="A1:AZ100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133598.52348020769</v>
      </c>
      <c r="K3">
        <v>1</v>
      </c>
      <c r="L3" s="2">
        <v>0</v>
      </c>
      <c r="O3">
        <f>$C$3</f>
        <v>133598.52348020769</v>
      </c>
      <c r="P3">
        <f>O3*C5</f>
        <v>13359.85234802077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133598.52348020769</v>
      </c>
      <c r="AF3">
        <f t="shared" ref="AF3:AG34" si="4">-$Z3*P3</f>
        <v>-13359.85234802077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120038.67113218692</v>
      </c>
      <c r="AJ3">
        <f t="shared" ref="AJ3:AJ66" si="7">AB3-AC3</f>
        <v>0</v>
      </c>
      <c r="AL3">
        <f t="shared" ref="AL3:AL34" si="8">SUM(AI3:AK3)</f>
        <v>120038.67113218692</v>
      </c>
      <c r="AN3">
        <f t="shared" ref="AN3:AU34" si="9">AE3*$K3</f>
        <v>133598.52348020769</v>
      </c>
      <c r="AO3">
        <f t="shared" si="9"/>
        <v>-13359.85234802077</v>
      </c>
      <c r="AP3">
        <f t="shared" si="9"/>
        <v>-200</v>
      </c>
      <c r="AQ3">
        <f t="shared" si="9"/>
        <v>0</v>
      </c>
      <c r="AR3">
        <f t="shared" si="9"/>
        <v>120038.67113218692</v>
      </c>
      <c r="AS3">
        <f t="shared" si="9"/>
        <v>0</v>
      </c>
      <c r="AT3">
        <f t="shared" si="9"/>
        <v>0</v>
      </c>
      <c r="AU3">
        <f t="shared" si="9"/>
        <v>120038.67113218692</v>
      </c>
      <c r="AW3">
        <v>0</v>
      </c>
      <c r="AX3">
        <f>IF(Z3&gt;0, (R3*SUMPRODUCT(K3:$K$98, X3:$X$98)-K3*$AZ$3)/Z3, 0)</f>
        <v>0</v>
      </c>
      <c r="AZ3">
        <f>C6*SUMPRODUCT(X4:X98, K4:K98)/1</f>
        <v>71185.949541530179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1.102811E-3</v>
      </c>
      <c r="R4">
        <f t="shared" si="0"/>
        <v>2000000</v>
      </c>
      <c r="S4">
        <f t="shared" si="1"/>
        <v>4828.5614136554159</v>
      </c>
      <c r="U4">
        <f t="shared" ref="U4:U67" si="13">M4</f>
        <v>1.102811E-3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1.102811E-3</v>
      </c>
      <c r="Y4">
        <f t="shared" ref="Y4:Y67" si="17">V4*W4</f>
        <v>0.01</v>
      </c>
      <c r="Z4">
        <f t="shared" ref="Z4:Z67" si="18">MAX(0, W4-X4-Y4)</f>
        <v>0.98889718900000001</v>
      </c>
      <c r="AB4">
        <f t="shared" ref="AB4:AB67" si="19">AC3</f>
        <v>0</v>
      </c>
      <c r="AC4">
        <f t="shared" si="2"/>
        <v>4774.9508088777075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-2205.6219999999998</v>
      </c>
      <c r="AI4">
        <f t="shared" si="6"/>
        <v>-2205.6219999999998</v>
      </c>
      <c r="AJ4">
        <f t="shared" si="7"/>
        <v>-4774.9508088777075</v>
      </c>
      <c r="AK4">
        <f>G4*SUM(AB4, AE4:AF4)</f>
        <v>0</v>
      </c>
      <c r="AL4">
        <f t="shared" si="8"/>
        <v>-6980.5728088777068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-2057.6751562645768</v>
      </c>
      <c r="AR4">
        <f t="shared" si="9"/>
        <v>-2057.6751562645768</v>
      </c>
      <c r="AS4">
        <f t="shared" si="9"/>
        <v>-4454.6607042426604</v>
      </c>
      <c r="AT4">
        <f t="shared" si="9"/>
        <v>0</v>
      </c>
      <c r="AU4">
        <f t="shared" si="9"/>
        <v>-6512.3358605072362</v>
      </c>
      <c r="AW4">
        <v>1</v>
      </c>
      <c r="AX4">
        <f>IF(Z4&gt;0, (R4*SUMPRODUCT(K4:$K$98, X4:$X$98)-K4*$AZ$3)/Z4, 0)</f>
        <v>4828.5614136554159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1.1142120000000001E-3</v>
      </c>
      <c r="Q5" s="4">
        <f t="shared" ref="Q5:Q68" si="21">$C$8</f>
        <v>25</v>
      </c>
      <c r="R5">
        <f t="shared" si="0"/>
        <v>2000000</v>
      </c>
      <c r="S5">
        <f t="shared" si="1"/>
        <v>8443.1376963679304</v>
      </c>
      <c r="U5">
        <f t="shared" si="13"/>
        <v>1.1142120000000001E-3</v>
      </c>
      <c r="V5">
        <f t="shared" si="14"/>
        <v>0.01</v>
      </c>
      <c r="W5">
        <f t="shared" si="15"/>
        <v>0.98889718900000001</v>
      </c>
      <c r="X5">
        <f t="shared" si="16"/>
        <v>1.1018411147500681E-3</v>
      </c>
      <c r="Y5">
        <f t="shared" si="17"/>
        <v>9.8889718900000007E-3</v>
      </c>
      <c r="Z5">
        <f t="shared" si="18"/>
        <v>0.97790637599524988</v>
      </c>
      <c r="AB5">
        <f t="shared" si="19"/>
        <v>4774.9508088777075</v>
      </c>
      <c r="AC5">
        <f t="shared" si="2"/>
        <v>8256.5981866840448</v>
      </c>
      <c r="AE5">
        <f t="shared" si="3"/>
        <v>0</v>
      </c>
      <c r="AF5">
        <f t="shared" si="4"/>
        <v>0</v>
      </c>
      <c r="AG5">
        <f t="shared" si="4"/>
        <v>-24.447659399881246</v>
      </c>
      <c r="AH5">
        <f t="shared" si="5"/>
        <v>-2203.6822295001361</v>
      </c>
      <c r="AI5">
        <f t="shared" si="6"/>
        <v>-2228.1298889000172</v>
      </c>
      <c r="AJ5">
        <f t="shared" si="7"/>
        <v>-3481.6473778063373</v>
      </c>
      <c r="AK5">
        <f>G5*SUM(AB5, AE5:AF5)</f>
        <v>195.77298316398603</v>
      </c>
      <c r="AL5">
        <f t="shared" si="8"/>
        <v>-5514.0042835423683</v>
      </c>
      <c r="AN5">
        <f t="shared" si="9"/>
        <v>0</v>
      </c>
      <c r="AO5">
        <f t="shared" si="9"/>
        <v>0</v>
      </c>
      <c r="AP5">
        <f t="shared" si="9"/>
        <v>-20.905389566161158</v>
      </c>
      <c r="AQ5">
        <f t="shared" si="9"/>
        <v>-1884.3863428476382</v>
      </c>
      <c r="AR5">
        <f t="shared" si="9"/>
        <v>-1905.2917324137993</v>
      </c>
      <c r="AS5">
        <f t="shared" si="9"/>
        <v>-2977.1845874701003</v>
      </c>
      <c r="AT5">
        <f t="shared" si="9"/>
        <v>167.40704754715776</v>
      </c>
      <c r="AU5">
        <f t="shared" si="9"/>
        <v>-4715.069272336742</v>
      </c>
      <c r="AW5">
        <v>2</v>
      </c>
      <c r="AX5">
        <f>IF(Z5&gt;0, (R5*SUMPRODUCT(K5:$K$98, X5:$X$98)-K5*$AZ$3)/Z5, 0)</f>
        <v>8443.1376963679304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1.128462E-3</v>
      </c>
      <c r="Q6" s="4">
        <f t="shared" si="21"/>
        <v>25</v>
      </c>
      <c r="R6">
        <f t="shared" si="0"/>
        <v>2000000</v>
      </c>
      <c r="S6">
        <f t="shared" si="1"/>
        <v>12750.805964957841</v>
      </c>
      <c r="U6">
        <f t="shared" si="13"/>
        <v>1.128462E-3</v>
      </c>
      <c r="V6">
        <f t="shared" si="14"/>
        <v>0.01</v>
      </c>
      <c r="W6">
        <f t="shared" si="15"/>
        <v>0.97790637599524988</v>
      </c>
      <c r="X6">
        <f t="shared" si="16"/>
        <v>1.1035301848683517E-3</v>
      </c>
      <c r="Y6">
        <f t="shared" si="17"/>
        <v>9.7790637599524995E-3</v>
      </c>
      <c r="Z6">
        <f t="shared" si="18"/>
        <v>0.96702378205042905</v>
      </c>
      <c r="AB6">
        <f t="shared" si="19"/>
        <v>8256.5981866840448</v>
      </c>
      <c r="AC6">
        <f t="shared" si="2"/>
        <v>12330.332608424702</v>
      </c>
      <c r="AE6">
        <f t="shared" si="3"/>
        <v>0</v>
      </c>
      <c r="AF6">
        <f t="shared" si="4"/>
        <v>0</v>
      </c>
      <c r="AG6">
        <f t="shared" si="4"/>
        <v>-24.175594551260726</v>
      </c>
      <c r="AH6">
        <f t="shared" si="5"/>
        <v>-2207.0603697367033</v>
      </c>
      <c r="AI6">
        <f t="shared" si="6"/>
        <v>-2231.2359642879642</v>
      </c>
      <c r="AJ6">
        <f t="shared" si="7"/>
        <v>-4073.7344217406571</v>
      </c>
      <c r="AK6">
        <f>G6*SUM(AB6, AE6:AF6)</f>
        <v>483.01099392101662</v>
      </c>
      <c r="AL6">
        <f t="shared" si="8"/>
        <v>-5821.9593921076039</v>
      </c>
      <c r="AN6">
        <f t="shared" si="9"/>
        <v>0</v>
      </c>
      <c r="AO6">
        <f t="shared" si="9"/>
        <v>0</v>
      </c>
      <c r="AP6">
        <f t="shared" si="9"/>
        <v>-18.649296105348615</v>
      </c>
      <c r="AQ6">
        <f t="shared" si="9"/>
        <v>-1702.5485048703185</v>
      </c>
      <c r="AR6">
        <f t="shared" si="9"/>
        <v>-1721.1978009756674</v>
      </c>
      <c r="AS6">
        <f t="shared" si="9"/>
        <v>-3142.5195903457425</v>
      </c>
      <c r="AT6">
        <f t="shared" si="9"/>
        <v>372.59952505705934</v>
      </c>
      <c r="AU6">
        <f t="shared" si="9"/>
        <v>-4491.1178662643497</v>
      </c>
      <c r="AW6">
        <v>3</v>
      </c>
      <c r="AX6">
        <f>IF(Z6&gt;0, (R6*SUMPRODUCT(K6:$K$98, X6:$X$98)-K6*$AZ$3)/Z6, 0)</f>
        <v>12750.805964957841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1.1436619999999999E-3</v>
      </c>
      <c r="Q7" s="4">
        <f t="shared" si="21"/>
        <v>25</v>
      </c>
      <c r="R7">
        <f t="shared" si="0"/>
        <v>2000000</v>
      </c>
      <c r="S7">
        <f t="shared" si="1"/>
        <v>16291.855095564299</v>
      </c>
      <c r="U7">
        <f t="shared" si="13"/>
        <v>1.1436619999999999E-3</v>
      </c>
      <c r="V7">
        <f t="shared" si="14"/>
        <v>0.01</v>
      </c>
      <c r="W7">
        <f t="shared" si="15"/>
        <v>0.96702378205042905</v>
      </c>
      <c r="X7">
        <f t="shared" si="16"/>
        <v>1.1059483526273577E-3</v>
      </c>
      <c r="Y7">
        <f t="shared" si="17"/>
        <v>9.6702378205042912E-3</v>
      </c>
      <c r="Z7">
        <f t="shared" si="18"/>
        <v>0.95624759587729746</v>
      </c>
      <c r="AB7">
        <f t="shared" si="19"/>
        <v>12330.332608424702</v>
      </c>
      <c r="AC7">
        <f t="shared" si="2"/>
        <v>15579.047267514659</v>
      </c>
      <c r="AE7">
        <f t="shared" si="3"/>
        <v>0</v>
      </c>
      <c r="AF7">
        <f t="shared" si="4"/>
        <v>0</v>
      </c>
      <c r="AG7">
        <f t="shared" si="4"/>
        <v>-23.906189896932435</v>
      </c>
      <c r="AH7">
        <f t="shared" si="5"/>
        <v>-2211.8967052547155</v>
      </c>
      <c r="AI7">
        <f t="shared" si="6"/>
        <v>-2235.802895151648</v>
      </c>
      <c r="AJ7">
        <f t="shared" si="7"/>
        <v>-3248.7146590899574</v>
      </c>
      <c r="AK7">
        <f>G7*SUM(AB7, AE7:AF7)</f>
        <v>605.41933107365287</v>
      </c>
      <c r="AL7">
        <f t="shared" si="8"/>
        <v>-4879.0982231679527</v>
      </c>
      <c r="AN7">
        <f t="shared" si="9"/>
        <v>0</v>
      </c>
      <c r="AO7">
        <f t="shared" si="9"/>
        <v>0</v>
      </c>
      <c r="AP7">
        <f t="shared" si="9"/>
        <v>-16.778704988638609</v>
      </c>
      <c r="AQ7">
        <f t="shared" si="9"/>
        <v>-1552.4331749566159</v>
      </c>
      <c r="AR7">
        <f t="shared" si="9"/>
        <v>-1569.2118799452546</v>
      </c>
      <c r="AS7">
        <f t="shared" si="9"/>
        <v>-2280.1301709784584</v>
      </c>
      <c r="AT7">
        <f t="shared" si="9"/>
        <v>424.9172450440214</v>
      </c>
      <c r="AU7">
        <f t="shared" si="9"/>
        <v>-3424.4248058796916</v>
      </c>
      <c r="AW7">
        <v>4</v>
      </c>
      <c r="AX7">
        <f>IF(Z7&gt;0, (R7*SUMPRODUCT(K7:$K$98, X7:$X$98)-K7*$AZ$3)/Z7, 0)</f>
        <v>16291.855095564299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1.162663E-3</v>
      </c>
      <c r="Q8" s="4">
        <f t="shared" si="21"/>
        <v>25</v>
      </c>
      <c r="R8">
        <f t="shared" si="0"/>
        <v>2000000</v>
      </c>
      <c r="S8">
        <f t="shared" si="1"/>
        <v>18350.599205547471</v>
      </c>
      <c r="U8">
        <f t="shared" si="13"/>
        <v>1.162663E-3</v>
      </c>
      <c r="V8">
        <f t="shared" si="14"/>
        <v>0.01</v>
      </c>
      <c r="W8">
        <f t="shared" si="15"/>
        <v>0.95624759587729746</v>
      </c>
      <c r="X8">
        <f t="shared" si="16"/>
        <v>1.1117936985654863E-3</v>
      </c>
      <c r="Y8">
        <f t="shared" si="17"/>
        <v>9.562475958772975E-3</v>
      </c>
      <c r="Z8">
        <f t="shared" si="18"/>
        <v>0.94557332621995893</v>
      </c>
      <c r="AB8">
        <f t="shared" si="19"/>
        <v>15579.047267514659</v>
      </c>
      <c r="AC8">
        <f t="shared" si="2"/>
        <v>17351.837128918858</v>
      </c>
      <c r="AE8">
        <f t="shared" si="3"/>
        <v>0</v>
      </c>
      <c r="AF8">
        <f t="shared" si="4"/>
        <v>0</v>
      </c>
      <c r="AG8">
        <f t="shared" si="4"/>
        <v>-23.639333155498974</v>
      </c>
      <c r="AH8">
        <f t="shared" si="5"/>
        <v>-2223.5873971309725</v>
      </c>
      <c r="AI8">
        <f t="shared" si="6"/>
        <v>-2247.2267302864716</v>
      </c>
      <c r="AJ8">
        <f t="shared" si="7"/>
        <v>-1772.7898614041987</v>
      </c>
      <c r="AK8">
        <f>G8*SUM(AB8, AE8:AF8)</f>
        <v>331.83370679806222</v>
      </c>
      <c r="AL8">
        <f t="shared" si="8"/>
        <v>-3688.1828848926079</v>
      </c>
      <c r="AN8">
        <f t="shared" si="9"/>
        <v>0</v>
      </c>
      <c r="AO8">
        <f t="shared" si="9"/>
        <v>0</v>
      </c>
      <c r="AP8">
        <f t="shared" si="9"/>
        <v>-15.487174422919834</v>
      </c>
      <c r="AQ8">
        <f t="shared" si="9"/>
        <v>-1456.7706135129679</v>
      </c>
      <c r="AR8">
        <f t="shared" si="9"/>
        <v>-1472.2577879358878</v>
      </c>
      <c r="AS8">
        <f t="shared" si="9"/>
        <v>-1161.4331765684351</v>
      </c>
      <c r="AT8">
        <f t="shared" si="9"/>
        <v>217.39896226261178</v>
      </c>
      <c r="AU8">
        <f t="shared" si="9"/>
        <v>-2416.2920022417111</v>
      </c>
      <c r="AW8">
        <v>5</v>
      </c>
      <c r="AX8">
        <f>IF(Z8&gt;0, (R8*SUMPRODUCT(K8:$K$98, X8:$X$98)-K8*$AZ$3)/Z8, 0)</f>
        <v>18350.599205547471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1.192114E-3</v>
      </c>
      <c r="Q9" s="4">
        <f t="shared" si="21"/>
        <v>25</v>
      </c>
      <c r="R9">
        <f t="shared" si="0"/>
        <v>2000000</v>
      </c>
      <c r="S9">
        <f t="shared" si="1"/>
        <v>19640.910321296837</v>
      </c>
      <c r="U9">
        <f t="shared" si="13"/>
        <v>1.192114E-3</v>
      </c>
      <c r="V9">
        <f t="shared" si="14"/>
        <v>0.01</v>
      </c>
      <c r="W9">
        <f t="shared" si="15"/>
        <v>0.94557332621995893</v>
      </c>
      <c r="X9">
        <f t="shared" si="16"/>
        <v>1.1272312002133802E-3</v>
      </c>
      <c r="Y9">
        <f t="shared" si="17"/>
        <v>9.4557332621995893E-3</v>
      </c>
      <c r="Z9">
        <f t="shared" si="18"/>
        <v>0.93499036175754591</v>
      </c>
      <c r="AB9">
        <f t="shared" si="19"/>
        <v>17351.837128918858</v>
      </c>
      <c r="AC9">
        <f t="shared" si="2"/>
        <v>18364.061846556848</v>
      </c>
      <c r="AE9">
        <f t="shared" si="3"/>
        <v>0</v>
      </c>
      <c r="AF9">
        <f t="shared" si="4"/>
        <v>0</v>
      </c>
      <c r="AG9">
        <f t="shared" si="4"/>
        <v>-23.374759043938649</v>
      </c>
      <c r="AH9">
        <f t="shared" si="5"/>
        <v>-2254.4624004267603</v>
      </c>
      <c r="AI9">
        <f t="shared" si="6"/>
        <v>-2277.8371594706991</v>
      </c>
      <c r="AJ9">
        <f t="shared" si="7"/>
        <v>-1012.2247176379897</v>
      </c>
      <c r="AK9">
        <f t="shared" ref="AK9:AK72" si="22">G9*SUM(AB9:AB9, AE9:AF9)</f>
        <v>102.37583906062126</v>
      </c>
      <c r="AL9">
        <f t="shared" si="8"/>
        <v>-3187.6860380480675</v>
      </c>
      <c r="AN9">
        <f t="shared" si="9"/>
        <v>0</v>
      </c>
      <c r="AO9">
        <f t="shared" si="9"/>
        <v>0</v>
      </c>
      <c r="AP9">
        <f t="shared" si="9"/>
        <v>-14.503116015949075</v>
      </c>
      <c r="AQ9">
        <f t="shared" si="9"/>
        <v>-1398.8049966856447</v>
      </c>
      <c r="AR9">
        <f t="shared" si="9"/>
        <v>-1413.3081127015939</v>
      </c>
      <c r="AS9">
        <f t="shared" si="9"/>
        <v>-628.04551210643876</v>
      </c>
      <c r="AT9">
        <f t="shared" si="9"/>
        <v>63.520170126046253</v>
      </c>
      <c r="AU9">
        <f t="shared" si="9"/>
        <v>-1977.8334546819863</v>
      </c>
      <c r="AW9">
        <v>6</v>
      </c>
      <c r="AX9">
        <f>IF(Z9&gt;0, (R9*SUMPRODUCT(K9:$K$98, X9:$X$98)-K9*$AZ$3)/Z9, 0)</f>
        <v>19640.910321296837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1.227265E-3</v>
      </c>
      <c r="Q10" s="4">
        <f t="shared" si="21"/>
        <v>25</v>
      </c>
      <c r="R10">
        <f t="shared" si="0"/>
        <v>2000000</v>
      </c>
      <c r="S10">
        <f t="shared" si="1"/>
        <v>20802.875974784562</v>
      </c>
      <c r="U10">
        <f t="shared" si="13"/>
        <v>1.227265E-3</v>
      </c>
      <c r="V10">
        <f t="shared" si="14"/>
        <v>0.01</v>
      </c>
      <c r="W10">
        <f t="shared" si="15"/>
        <v>0.93499036175754591</v>
      </c>
      <c r="X10">
        <f t="shared" si="16"/>
        <v>1.1474809463223746E-3</v>
      </c>
      <c r="Y10">
        <f t="shared" si="17"/>
        <v>9.3499036175754592E-3</v>
      </c>
      <c r="Z10">
        <f t="shared" si="18"/>
        <v>0.92449297719364809</v>
      </c>
      <c r="AB10">
        <f t="shared" si="19"/>
        <v>18364.061846556848</v>
      </c>
      <c r="AC10">
        <f t="shared" si="2"/>
        <v>19232.112744118793</v>
      </c>
      <c r="AE10">
        <f t="shared" si="3"/>
        <v>0</v>
      </c>
      <c r="AF10">
        <f t="shared" si="4"/>
        <v>0</v>
      </c>
      <c r="AG10">
        <f t="shared" si="4"/>
        <v>-23.112324429841202</v>
      </c>
      <c r="AH10">
        <f t="shared" si="5"/>
        <v>-2294.9618926447492</v>
      </c>
      <c r="AI10">
        <f t="shared" si="6"/>
        <v>-2318.0742170745903</v>
      </c>
      <c r="AJ10">
        <f t="shared" si="7"/>
        <v>-868.05089756194502</v>
      </c>
      <c r="AK10">
        <f t="shared" si="22"/>
        <v>75.292653570883076</v>
      </c>
      <c r="AL10">
        <f t="shared" si="8"/>
        <v>-3110.8324610656523</v>
      </c>
      <c r="AN10">
        <f t="shared" si="9"/>
        <v>0</v>
      </c>
      <c r="AO10">
        <f t="shared" si="9"/>
        <v>0</v>
      </c>
      <c r="AP10">
        <f t="shared" si="9"/>
        <v>-13.604293415342255</v>
      </c>
      <c r="AQ10">
        <f t="shared" si="9"/>
        <v>-1350.8522286169239</v>
      </c>
      <c r="AR10">
        <f t="shared" si="9"/>
        <v>-1364.4565220322659</v>
      </c>
      <c r="AS10">
        <f t="shared" si="9"/>
        <v>-510.94900237020602</v>
      </c>
      <c r="AT10">
        <f t="shared" si="9"/>
        <v>44.318491387888841</v>
      </c>
      <c r="AU10">
        <f t="shared" si="9"/>
        <v>-1831.0870330145831</v>
      </c>
      <c r="AW10">
        <v>7</v>
      </c>
      <c r="AX10">
        <f>IF(Z10&gt;0, (R10*SUMPRODUCT(K10:$K$98, X10:$X$98)-K10*$AZ$3)/Z10, 0)</f>
        <v>20802.875974784562</v>
      </c>
    </row>
    <row r="11" spans="1:52" x14ac:dyDescent="0.25">
      <c r="A11" t="s">
        <v>33</v>
      </c>
      <c r="C11" s="12">
        <f>AU100</f>
        <v>37420.816968986313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1.2614659999999999E-3</v>
      </c>
      <c r="Q11" s="4">
        <f t="shared" si="21"/>
        <v>25</v>
      </c>
      <c r="R11">
        <f t="shared" si="0"/>
        <v>2000000</v>
      </c>
      <c r="S11">
        <f t="shared" si="1"/>
        <v>21844.392326732373</v>
      </c>
      <c r="U11">
        <f t="shared" si="13"/>
        <v>1.2614659999999999E-3</v>
      </c>
      <c r="V11">
        <f t="shared" si="14"/>
        <v>0.01</v>
      </c>
      <c r="W11">
        <f t="shared" si="15"/>
        <v>0.92449297719364809</v>
      </c>
      <c r="X11">
        <f t="shared" si="16"/>
        <v>1.1662164579685625E-3</v>
      </c>
      <c r="Y11">
        <f t="shared" si="17"/>
        <v>9.2449297719364807E-3</v>
      </c>
      <c r="Z11">
        <f t="shared" si="18"/>
        <v>0.91408183096374307</v>
      </c>
      <c r="AB11">
        <f t="shared" si="19"/>
        <v>19232.112744118793</v>
      </c>
      <c r="AC11">
        <f t="shared" si="2"/>
        <v>19967.562134309868</v>
      </c>
      <c r="AE11">
        <f t="shared" si="3"/>
        <v>0</v>
      </c>
      <c r="AF11">
        <f t="shared" si="4"/>
        <v>0</v>
      </c>
      <c r="AG11">
        <f t="shared" si="4"/>
        <v>-22.852045774093575</v>
      </c>
      <c r="AH11">
        <f t="shared" si="5"/>
        <v>-2332.432915937125</v>
      </c>
      <c r="AI11">
        <f t="shared" si="6"/>
        <v>-2355.2849617112188</v>
      </c>
      <c r="AJ11">
        <f t="shared" si="7"/>
        <v>-735.44939019107551</v>
      </c>
      <c r="AK11">
        <f t="shared" si="22"/>
        <v>46.157070585885101</v>
      </c>
      <c r="AL11">
        <f t="shared" si="8"/>
        <v>-3044.577281316409</v>
      </c>
      <c r="AN11">
        <f t="shared" si="9"/>
        <v>0</v>
      </c>
      <c r="AO11">
        <f t="shared" si="9"/>
        <v>0</v>
      </c>
      <c r="AP11">
        <f t="shared" si="9"/>
        <v>-12.781346567456627</v>
      </c>
      <c r="AQ11">
        <f t="shared" si="9"/>
        <v>-1304.549874380702</v>
      </c>
      <c r="AR11">
        <f t="shared" si="9"/>
        <v>-1317.3312209481587</v>
      </c>
      <c r="AS11">
        <f t="shared" si="9"/>
        <v>-411.34319578132494</v>
      </c>
      <c r="AT11">
        <f t="shared" si="9"/>
        <v>25.816048222936665</v>
      </c>
      <c r="AU11">
        <f t="shared" si="9"/>
        <v>-1702.8583685065469</v>
      </c>
      <c r="AW11">
        <v>8</v>
      </c>
      <c r="AX11">
        <f>IF(Z11&gt;0, (R11*SUMPRODUCT(K11:$K$98, X11:$X$98)-K11*$AZ$3)/Z11, 0)</f>
        <v>21844.392326732373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1.3051670000000001E-3</v>
      </c>
      <c r="Q12" s="4">
        <f t="shared" si="21"/>
        <v>25</v>
      </c>
      <c r="R12">
        <f t="shared" si="0"/>
        <v>2000000</v>
      </c>
      <c r="S12">
        <f t="shared" si="1"/>
        <v>22840.260885562922</v>
      </c>
      <c r="U12">
        <f t="shared" si="13"/>
        <v>1.3051670000000001E-3</v>
      </c>
      <c r="V12">
        <f t="shared" si="14"/>
        <v>0.01</v>
      </c>
      <c r="W12">
        <f t="shared" si="15"/>
        <v>0.91408183096374307</v>
      </c>
      <c r="X12">
        <f t="shared" si="16"/>
        <v>1.1930294410734557E-3</v>
      </c>
      <c r="Y12">
        <f t="shared" si="17"/>
        <v>9.1408183096374305E-3</v>
      </c>
      <c r="Z12">
        <f t="shared" si="18"/>
        <v>0.90374798321303218</v>
      </c>
      <c r="AB12">
        <f t="shared" si="19"/>
        <v>19967.562134309868</v>
      </c>
      <c r="AC12">
        <f t="shared" si="2"/>
        <v>20641.839711386994</v>
      </c>
      <c r="AE12">
        <f t="shared" si="3"/>
        <v>0</v>
      </c>
      <c r="AF12">
        <f t="shared" si="4"/>
        <v>0</v>
      </c>
      <c r="AG12">
        <f t="shared" si="4"/>
        <v>-22.593699580325804</v>
      </c>
      <c r="AH12">
        <f t="shared" si="5"/>
        <v>-2386.0588821469114</v>
      </c>
      <c r="AI12">
        <f t="shared" si="6"/>
        <v>-2408.6525817272372</v>
      </c>
      <c r="AJ12">
        <f t="shared" si="7"/>
        <v>-674.2775770771259</v>
      </c>
      <c r="AK12">
        <f t="shared" si="22"/>
        <v>45.925392908912698</v>
      </c>
      <c r="AL12">
        <f t="shared" si="8"/>
        <v>-3037.0047658954504</v>
      </c>
      <c r="AN12">
        <f t="shared" si="9"/>
        <v>0</v>
      </c>
      <c r="AO12">
        <f t="shared" si="9"/>
        <v>0</v>
      </c>
      <c r="AP12">
        <f t="shared" si="9"/>
        <v>-12.008791513852184</v>
      </c>
      <c r="AQ12">
        <f t="shared" si="9"/>
        <v>-1268.215661344306</v>
      </c>
      <c r="AR12">
        <f t="shared" si="9"/>
        <v>-1280.2244528581582</v>
      </c>
      <c r="AS12">
        <f t="shared" si="9"/>
        <v>-358.38570026112728</v>
      </c>
      <c r="AT12">
        <f t="shared" si="9"/>
        <v>24.409834550297461</v>
      </c>
      <c r="AU12">
        <f t="shared" si="9"/>
        <v>-1614.200318568988</v>
      </c>
      <c r="AW12">
        <v>9</v>
      </c>
      <c r="AX12">
        <f>IF(Z12&gt;0, (R12*SUMPRODUCT(K12:$K$98, X12:$X$98)-K12*$AZ$3)/Z12, 0)</f>
        <v>22840.260885562922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1.350768E-3</v>
      </c>
      <c r="Q13" s="4">
        <f t="shared" si="21"/>
        <v>25</v>
      </c>
      <c r="R13">
        <f t="shared" si="0"/>
        <v>2000000</v>
      </c>
      <c r="S13">
        <f t="shared" si="1"/>
        <v>23776.264909394198</v>
      </c>
      <c r="U13">
        <f t="shared" si="13"/>
        <v>1.350768E-3</v>
      </c>
      <c r="V13">
        <f t="shared" si="14"/>
        <v>0.01</v>
      </c>
      <c r="W13">
        <f t="shared" si="15"/>
        <v>0.90374798321303218</v>
      </c>
      <c r="X13">
        <f t="shared" si="16"/>
        <v>1.2207538557887012E-3</v>
      </c>
      <c r="Y13">
        <f t="shared" si="17"/>
        <v>9.0374798321303223E-3</v>
      </c>
      <c r="Z13">
        <f t="shared" si="18"/>
        <v>0.89348974952511317</v>
      </c>
      <c r="AB13">
        <f t="shared" si="19"/>
        <v>20641.839711386994</v>
      </c>
      <c r="AC13">
        <f t="shared" si="2"/>
        <v>21243.84897853736</v>
      </c>
      <c r="AE13">
        <f t="shared" si="3"/>
        <v>0</v>
      </c>
      <c r="AF13">
        <f t="shared" si="4"/>
        <v>0</v>
      </c>
      <c r="AG13">
        <f t="shared" si="4"/>
        <v>-22.337243738127828</v>
      </c>
      <c r="AH13">
        <f t="shared" si="5"/>
        <v>-2441.5077115774025</v>
      </c>
      <c r="AI13">
        <f t="shared" si="6"/>
        <v>-2463.8449553155301</v>
      </c>
      <c r="AJ13">
        <f t="shared" si="7"/>
        <v>-602.00926715036621</v>
      </c>
      <c r="AK13">
        <f t="shared" si="22"/>
        <v>41.283679422773986</v>
      </c>
      <c r="AL13">
        <f t="shared" si="8"/>
        <v>-3024.5705430431221</v>
      </c>
      <c r="AN13">
        <f t="shared" si="9"/>
        <v>0</v>
      </c>
      <c r="AO13">
        <f t="shared" si="9"/>
        <v>0</v>
      </c>
      <c r="AP13">
        <f t="shared" si="9"/>
        <v>-11.285629759903115</v>
      </c>
      <c r="AQ13">
        <f t="shared" si="9"/>
        <v>-1233.5430643028963</v>
      </c>
      <c r="AR13">
        <f t="shared" si="9"/>
        <v>-1244.8286940627993</v>
      </c>
      <c r="AS13">
        <f t="shared" si="9"/>
        <v>-304.15810387083479</v>
      </c>
      <c r="AT13">
        <f t="shared" si="9"/>
        <v>20.858093619522275</v>
      </c>
      <c r="AU13">
        <f t="shared" si="9"/>
        <v>-1528.1287043141117</v>
      </c>
      <c r="AW13">
        <v>10</v>
      </c>
      <c r="AX13">
        <f>IF(Z13&gt;0, (R13*SUMPRODUCT(K13:$K$98, X13:$X$98)-K13*$AZ$3)/Z13, 0)</f>
        <v>23776.264909394198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1.4039689999999999E-3</v>
      </c>
      <c r="Q14" s="4">
        <f t="shared" si="21"/>
        <v>25</v>
      </c>
      <c r="R14">
        <f t="shared" si="0"/>
        <v>2000000</v>
      </c>
      <c r="S14">
        <f t="shared" si="1"/>
        <v>24659.317370163597</v>
      </c>
      <c r="U14">
        <f t="shared" si="13"/>
        <v>1.4039689999999999E-3</v>
      </c>
      <c r="V14">
        <f t="shared" si="14"/>
        <v>0.01</v>
      </c>
      <c r="W14">
        <f t="shared" si="15"/>
        <v>0.89348974952511317</v>
      </c>
      <c r="X14">
        <f t="shared" si="16"/>
        <v>1.2544319101510236E-3</v>
      </c>
      <c r="Y14">
        <f t="shared" si="17"/>
        <v>8.9348974952511324E-3</v>
      </c>
      <c r="Z14">
        <f t="shared" si="18"/>
        <v>0.88330042011971099</v>
      </c>
      <c r="AB14">
        <f t="shared" si="19"/>
        <v>21243.84897853736</v>
      </c>
      <c r="AC14">
        <f t="shared" si="2"/>
        <v>21781.585392930792</v>
      </c>
      <c r="AE14">
        <f t="shared" si="3"/>
        <v>0</v>
      </c>
      <c r="AF14">
        <f t="shared" si="4"/>
        <v>0</v>
      </c>
      <c r="AG14">
        <f t="shared" si="4"/>
        <v>-22.082510502992776</v>
      </c>
      <c r="AH14">
        <f t="shared" si="5"/>
        <v>-2508.8638203020473</v>
      </c>
      <c r="AI14">
        <f t="shared" si="6"/>
        <v>-2530.9463308050399</v>
      </c>
      <c r="AJ14">
        <f t="shared" si="7"/>
        <v>-537.73641439343191</v>
      </c>
      <c r="AK14">
        <f t="shared" si="22"/>
        <v>38.238928161367248</v>
      </c>
      <c r="AL14">
        <f t="shared" si="8"/>
        <v>-3030.4438170371045</v>
      </c>
      <c r="AN14">
        <f t="shared" si="9"/>
        <v>0</v>
      </c>
      <c r="AO14">
        <f t="shared" si="9"/>
        <v>0</v>
      </c>
      <c r="AP14">
        <f t="shared" si="9"/>
        <v>-10.607462243749479</v>
      </c>
      <c r="AQ14">
        <f t="shared" si="9"/>
        <v>-1205.1473153361032</v>
      </c>
      <c r="AR14">
        <f t="shared" si="9"/>
        <v>-1215.7547775798525</v>
      </c>
      <c r="AS14">
        <f t="shared" si="9"/>
        <v>-258.30481149299146</v>
      </c>
      <c r="AT14">
        <f t="shared" si="9"/>
        <v>18.368291352479133</v>
      </c>
      <c r="AU14">
        <f t="shared" si="9"/>
        <v>-1455.6912977203649</v>
      </c>
      <c r="AW14">
        <v>11</v>
      </c>
      <c r="AX14">
        <f>IF(Z14&gt;0, (R14*SUMPRODUCT(K14:$K$98, X14:$X$98)-K14*$AZ$3)/Z14, 0)</f>
        <v>24659.317370163597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1.4771210000000001E-3</v>
      </c>
      <c r="Q15" s="4">
        <f t="shared" si="21"/>
        <v>25</v>
      </c>
      <c r="R15">
        <f t="shared" si="0"/>
        <v>2000000</v>
      </c>
      <c r="S15">
        <f t="shared" si="1"/>
        <v>25575.326575238956</v>
      </c>
      <c r="U15">
        <f t="shared" si="13"/>
        <v>1.4771210000000001E-3</v>
      </c>
      <c r="V15">
        <f t="shared" si="14"/>
        <v>0.01</v>
      </c>
      <c r="W15">
        <f t="shared" si="15"/>
        <v>0.88330042011971099</v>
      </c>
      <c r="X15">
        <f t="shared" si="16"/>
        <v>1.3047415998676476E-3</v>
      </c>
      <c r="Y15">
        <f t="shared" si="17"/>
        <v>8.8330042011971095E-3</v>
      </c>
      <c r="Z15">
        <f t="shared" si="18"/>
        <v>0.87316267431864625</v>
      </c>
      <c r="AB15">
        <f t="shared" si="19"/>
        <v>21781.585392930792</v>
      </c>
      <c r="AC15">
        <f t="shared" si="2"/>
        <v>22331.420549008391</v>
      </c>
      <c r="AE15">
        <f t="shared" si="3"/>
        <v>0</v>
      </c>
      <c r="AF15">
        <f t="shared" si="4"/>
        <v>0</v>
      </c>
      <c r="AG15">
        <f t="shared" si="4"/>
        <v>-21.829066857966158</v>
      </c>
      <c r="AH15">
        <f t="shared" si="5"/>
        <v>-2609.4831997352953</v>
      </c>
      <c r="AI15">
        <f t="shared" si="6"/>
        <v>-2631.3122665932615</v>
      </c>
      <c r="AJ15">
        <f t="shared" si="7"/>
        <v>-549.83515607759909</v>
      </c>
      <c r="AK15">
        <f t="shared" si="22"/>
        <v>89.304500111016253</v>
      </c>
      <c r="AL15">
        <f t="shared" si="8"/>
        <v>-3091.8429225598443</v>
      </c>
      <c r="AN15">
        <f t="shared" si="9"/>
        <v>0</v>
      </c>
      <c r="AO15">
        <f t="shared" si="9"/>
        <v>0</v>
      </c>
      <c r="AP15">
        <f t="shared" si="9"/>
        <v>-9.9475563192059919</v>
      </c>
      <c r="AQ15">
        <f t="shared" si="9"/>
        <v>-1189.1475371937747</v>
      </c>
      <c r="AR15">
        <f t="shared" si="9"/>
        <v>-1199.0950935129808</v>
      </c>
      <c r="AS15">
        <f t="shared" si="9"/>
        <v>-250.56115393981324</v>
      </c>
      <c r="AT15">
        <f t="shared" si="9"/>
        <v>40.696267513087903</v>
      </c>
      <c r="AU15">
        <f t="shared" si="9"/>
        <v>-1408.959979939706</v>
      </c>
      <c r="AW15">
        <v>12</v>
      </c>
      <c r="AX15">
        <f>IF(Z15&gt;0, (R15*SUMPRODUCT(K15:$K$98, X15:$X$98)-K15*$AZ$3)/Z15, 0)</f>
        <v>25575.326575238956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1.5616740000000001E-3</v>
      </c>
      <c r="Q16" s="4">
        <f t="shared" si="21"/>
        <v>25</v>
      </c>
      <c r="R16">
        <f t="shared" si="0"/>
        <v>2000000</v>
      </c>
      <c r="S16">
        <f t="shared" si="1"/>
        <v>26526.919624439317</v>
      </c>
      <c r="U16">
        <f t="shared" si="13"/>
        <v>1.5616740000000001E-3</v>
      </c>
      <c r="V16">
        <f t="shared" si="14"/>
        <v>0.01</v>
      </c>
      <c r="W16">
        <f t="shared" si="15"/>
        <v>0.87316267431864625</v>
      </c>
      <c r="X16">
        <f t="shared" si="16"/>
        <v>1.3635954462538975E-3</v>
      </c>
      <c r="Y16">
        <f t="shared" si="17"/>
        <v>8.731626743186463E-3</v>
      </c>
      <c r="Z16">
        <f t="shared" si="18"/>
        <v>0.86306745212920588</v>
      </c>
      <c r="AB16">
        <f t="shared" si="19"/>
        <v>22331.420549008391</v>
      </c>
      <c r="AC16">
        <f t="shared" si="2"/>
        <v>22894.520933101074</v>
      </c>
      <c r="AE16">
        <f t="shared" si="3"/>
        <v>0</v>
      </c>
      <c r="AF16">
        <f t="shared" si="4"/>
        <v>0</v>
      </c>
      <c r="AG16">
        <f t="shared" si="4"/>
        <v>-21.576686303230147</v>
      </c>
      <c r="AH16">
        <f t="shared" si="5"/>
        <v>-2727.1908925077951</v>
      </c>
      <c r="AI16">
        <f t="shared" si="6"/>
        <v>-2748.767578811025</v>
      </c>
      <c r="AJ16">
        <f t="shared" si="7"/>
        <v>-563.10038409268236</v>
      </c>
      <c r="AK16">
        <f t="shared" si="22"/>
        <v>158.55308589795959</v>
      </c>
      <c r="AL16">
        <f t="shared" si="8"/>
        <v>-3153.3148770057478</v>
      </c>
      <c r="AN16">
        <f t="shared" si="9"/>
        <v>0</v>
      </c>
      <c r="AO16">
        <f t="shared" si="9"/>
        <v>0</v>
      </c>
      <c r="AP16">
        <f t="shared" si="9"/>
        <v>-9.3014340326806284</v>
      </c>
      <c r="AQ16">
        <f t="shared" si="9"/>
        <v>-1175.6571803795059</v>
      </c>
      <c r="AR16">
        <f t="shared" si="9"/>
        <v>-1184.9586144121865</v>
      </c>
      <c r="AS16">
        <f t="shared" si="9"/>
        <v>-242.74538744307117</v>
      </c>
      <c r="AT16">
        <f t="shared" si="9"/>
        <v>68.350211354606159</v>
      </c>
      <c r="AU16">
        <f t="shared" si="9"/>
        <v>-1359.3537905006515</v>
      </c>
      <c r="AW16">
        <v>13</v>
      </c>
      <c r="AX16">
        <f>IF(Z16&gt;0, (R16*SUMPRODUCT(K16:$K$98, X16:$X$98)-K16*$AZ$3)/Z16, 0)</f>
        <v>26526.919624439317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1.648126E-3</v>
      </c>
      <c r="Q17" s="4">
        <f t="shared" si="21"/>
        <v>25</v>
      </c>
      <c r="R17">
        <f t="shared" si="0"/>
        <v>2000000</v>
      </c>
      <c r="S17">
        <f t="shared" si="1"/>
        <v>27618.876209305166</v>
      </c>
      <c r="U17">
        <f t="shared" si="13"/>
        <v>1.648126E-3</v>
      </c>
      <c r="V17">
        <f t="shared" si="14"/>
        <v>0.01</v>
      </c>
      <c r="W17">
        <f t="shared" si="15"/>
        <v>0.86306745212920588</v>
      </c>
      <c r="X17">
        <f t="shared" si="16"/>
        <v>1.4224439076078997E-3</v>
      </c>
      <c r="Y17">
        <f t="shared" si="17"/>
        <v>8.6306745212920595E-3</v>
      </c>
      <c r="Z17">
        <f t="shared" si="18"/>
        <v>0.85301433370030588</v>
      </c>
      <c r="AB17">
        <f t="shared" si="19"/>
        <v>22894.520933101074</v>
      </c>
      <c r="AC17">
        <f t="shared" si="2"/>
        <v>23559.297287231675</v>
      </c>
      <c r="AE17">
        <f t="shared" si="3"/>
        <v>0</v>
      </c>
      <c r="AF17">
        <f t="shared" si="4"/>
        <v>0</v>
      </c>
      <c r="AG17">
        <f t="shared" si="4"/>
        <v>-21.325358342507649</v>
      </c>
      <c r="AH17">
        <f t="shared" si="5"/>
        <v>-2844.8878152157995</v>
      </c>
      <c r="AI17">
        <f t="shared" si="6"/>
        <v>-2866.2131735583071</v>
      </c>
      <c r="AJ17">
        <f t="shared" si="7"/>
        <v>-664.77635413060125</v>
      </c>
      <c r="AK17">
        <f t="shared" si="22"/>
        <v>315.94438887679479</v>
      </c>
      <c r="AL17">
        <f t="shared" si="8"/>
        <v>-3215.0451388121137</v>
      </c>
      <c r="AN17">
        <f t="shared" si="9"/>
        <v>0</v>
      </c>
      <c r="AO17">
        <f t="shared" si="9"/>
        <v>0</v>
      </c>
      <c r="AP17">
        <f t="shared" si="9"/>
        <v>-8.6417463405595747</v>
      </c>
      <c r="AQ17">
        <f t="shared" si="9"/>
        <v>-1152.84341165977</v>
      </c>
      <c r="AR17">
        <f t="shared" si="9"/>
        <v>-1161.4851580003296</v>
      </c>
      <c r="AS17">
        <f t="shared" si="9"/>
        <v>-269.38954709837361</v>
      </c>
      <c r="AT17">
        <f t="shared" si="9"/>
        <v>128.03120222153862</v>
      </c>
      <c r="AU17">
        <f t="shared" si="9"/>
        <v>-1302.8435028771646</v>
      </c>
      <c r="AW17">
        <v>14</v>
      </c>
      <c r="AX17">
        <f>IF(Z17&gt;0, (R17*SUMPRODUCT(K17:$K$98, X17:$X$98)-K17*$AZ$3)/Z17, 0)</f>
        <v>27618.876209305166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1.7393280000000001E-3</v>
      </c>
      <c r="Q18" s="4">
        <f t="shared" si="21"/>
        <v>25</v>
      </c>
      <c r="R18">
        <f t="shared" si="0"/>
        <v>2000000</v>
      </c>
      <c r="S18">
        <f t="shared" si="1"/>
        <v>28865.805530584552</v>
      </c>
      <c r="U18">
        <f t="shared" si="13"/>
        <v>1.7393280000000001E-3</v>
      </c>
      <c r="V18">
        <f t="shared" si="14"/>
        <v>0.01</v>
      </c>
      <c r="W18">
        <f t="shared" si="15"/>
        <v>0.85301433370030588</v>
      </c>
      <c r="X18">
        <f t="shared" si="16"/>
        <v>1.4836717150062857E-3</v>
      </c>
      <c r="Y18">
        <f t="shared" si="17"/>
        <v>8.5301433370030596E-3</v>
      </c>
      <c r="Z18">
        <f t="shared" si="18"/>
        <v>0.8430005186482965</v>
      </c>
      <c r="AB18">
        <f t="shared" si="19"/>
        <v>23559.297287231675</v>
      </c>
      <c r="AC18">
        <f t="shared" si="2"/>
        <v>24333.889033483643</v>
      </c>
      <c r="AE18">
        <f t="shared" si="3"/>
        <v>0</v>
      </c>
      <c r="AF18">
        <f t="shared" si="4"/>
        <v>0</v>
      </c>
      <c r="AG18">
        <f t="shared" si="4"/>
        <v>-21.075012966207414</v>
      </c>
      <c r="AH18">
        <f t="shared" si="5"/>
        <v>-2967.3434300125714</v>
      </c>
      <c r="AI18">
        <f t="shared" si="6"/>
        <v>-2988.4184429787788</v>
      </c>
      <c r="AJ18">
        <f t="shared" si="7"/>
        <v>-774.59174625196829</v>
      </c>
      <c r="AK18">
        <f t="shared" si="22"/>
        <v>508.8808214042042</v>
      </c>
      <c r="AL18">
        <f t="shared" si="8"/>
        <v>-3254.1293678265429</v>
      </c>
      <c r="AN18">
        <f t="shared" si="9"/>
        <v>0</v>
      </c>
      <c r="AO18">
        <f t="shared" si="9"/>
        <v>0</v>
      </c>
      <c r="AP18">
        <f t="shared" si="9"/>
        <v>-7.9696696955719908</v>
      </c>
      <c r="AQ18">
        <f t="shared" si="9"/>
        <v>-1122.1225366952447</v>
      </c>
      <c r="AR18">
        <f t="shared" si="9"/>
        <v>-1130.0922063908167</v>
      </c>
      <c r="AS18">
        <f t="shared" si="9"/>
        <v>-292.91751214781891</v>
      </c>
      <c r="AT18">
        <f t="shared" si="9"/>
        <v>192.43699007473032</v>
      </c>
      <c r="AU18">
        <f t="shared" si="9"/>
        <v>-1230.5727284639052</v>
      </c>
      <c r="AW18">
        <v>15</v>
      </c>
      <c r="AX18">
        <f>IF(Z18&gt;0, (R18*SUMPRODUCT(K18:$K$98, X18:$X$98)-K18*$AZ$3)/Z18, 0)</f>
        <v>28865.805530584552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1.844781E-3</v>
      </c>
      <c r="Q19" s="4">
        <f t="shared" si="21"/>
        <v>25</v>
      </c>
      <c r="R19">
        <f t="shared" si="0"/>
        <v>2000000</v>
      </c>
      <c r="S19">
        <f t="shared" si="1"/>
        <v>30043.644176892652</v>
      </c>
      <c r="U19">
        <f t="shared" si="13"/>
        <v>1.844781E-3</v>
      </c>
      <c r="V19">
        <f t="shared" si="14"/>
        <v>0.01</v>
      </c>
      <c r="W19">
        <f t="shared" si="15"/>
        <v>0.8430005186482965</v>
      </c>
      <c r="X19">
        <f t="shared" si="16"/>
        <v>1.555151339792523E-3</v>
      </c>
      <c r="Y19">
        <f t="shared" si="17"/>
        <v>8.4300051864829653E-3</v>
      </c>
      <c r="Z19">
        <f t="shared" si="18"/>
        <v>0.83301536212202099</v>
      </c>
      <c r="AB19">
        <f t="shared" si="19"/>
        <v>24333.889033483643</v>
      </c>
      <c r="AC19">
        <f t="shared" si="2"/>
        <v>25026.817133479381</v>
      </c>
      <c r="AE19">
        <f t="shared" si="3"/>
        <v>0</v>
      </c>
      <c r="AF19">
        <f t="shared" si="4"/>
        <v>0</v>
      </c>
      <c r="AG19">
        <f t="shared" si="4"/>
        <v>-20.825384053050524</v>
      </c>
      <c r="AH19">
        <f t="shared" si="5"/>
        <v>-3110.302679585046</v>
      </c>
      <c r="AI19">
        <f t="shared" si="6"/>
        <v>-3131.1280636380966</v>
      </c>
      <c r="AJ19">
        <f t="shared" si="7"/>
        <v>-692.92809999573728</v>
      </c>
      <c r="AK19">
        <f t="shared" si="22"/>
        <v>542.64572544668522</v>
      </c>
      <c r="AL19">
        <f t="shared" si="8"/>
        <v>-3281.4104381871484</v>
      </c>
      <c r="AN19">
        <f t="shared" si="9"/>
        <v>0</v>
      </c>
      <c r="AO19">
        <f t="shared" si="9"/>
        <v>0</v>
      </c>
      <c r="AP19">
        <f t="shared" si="9"/>
        <v>-7.3442793093216476</v>
      </c>
      <c r="AQ19">
        <f t="shared" si="9"/>
        <v>-1096.8792487674712</v>
      </c>
      <c r="AR19">
        <f t="shared" si="9"/>
        <v>-1104.2235280767927</v>
      </c>
      <c r="AS19">
        <f t="shared" si="9"/>
        <v>-244.36800275483057</v>
      </c>
      <c r="AT19">
        <f t="shared" si="9"/>
        <v>191.36942509860455</v>
      </c>
      <c r="AU19">
        <f t="shared" si="9"/>
        <v>-1157.2221057330187</v>
      </c>
      <c r="AW19">
        <v>16</v>
      </c>
      <c r="AX19">
        <f>IF(Z19&gt;0, (R19*SUMPRODUCT(K19:$K$98, X19:$X$98)-K19*$AZ$3)/Z19, 0)</f>
        <v>30043.644176892652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1.9492839999999999E-3</v>
      </c>
      <c r="Q20" s="4">
        <f t="shared" si="21"/>
        <v>25</v>
      </c>
      <c r="R20">
        <f t="shared" si="0"/>
        <v>2000000</v>
      </c>
      <c r="S20">
        <f t="shared" si="1"/>
        <v>30645.222874588584</v>
      </c>
      <c r="U20">
        <f t="shared" si="13"/>
        <v>1.9492839999999999E-3</v>
      </c>
      <c r="V20">
        <f t="shared" si="14"/>
        <v>0.01</v>
      </c>
      <c r="W20">
        <f t="shared" si="15"/>
        <v>0.83301536212202099</v>
      </c>
      <c r="X20">
        <f t="shared" si="16"/>
        <v>1.6237835171386615E-3</v>
      </c>
      <c r="Y20">
        <f t="shared" si="17"/>
        <v>8.3301536212202106E-3</v>
      </c>
      <c r="Z20">
        <f t="shared" si="18"/>
        <v>0.82306142498366208</v>
      </c>
      <c r="AB20">
        <f t="shared" si="19"/>
        <v>25026.817133479381</v>
      </c>
      <c r="AC20">
        <f t="shared" si="2"/>
        <v>25222.900808100796</v>
      </c>
      <c r="AE20">
        <f t="shared" si="3"/>
        <v>0</v>
      </c>
      <c r="AF20">
        <f t="shared" si="4"/>
        <v>0</v>
      </c>
      <c r="AG20">
        <f t="shared" si="4"/>
        <v>-20.576535624591553</v>
      </c>
      <c r="AH20">
        <f t="shared" si="5"/>
        <v>-3247.5670342773228</v>
      </c>
      <c r="AI20">
        <f t="shared" si="6"/>
        <v>-3268.1435699019144</v>
      </c>
      <c r="AJ20">
        <f t="shared" si="7"/>
        <v>-196.08367462141541</v>
      </c>
      <c r="AK20">
        <f t="shared" si="22"/>
        <v>107.61531367396134</v>
      </c>
      <c r="AL20">
        <f t="shared" si="8"/>
        <v>-3356.6119308493685</v>
      </c>
      <c r="AN20">
        <f t="shared" si="9"/>
        <v>0</v>
      </c>
      <c r="AO20">
        <f t="shared" si="9"/>
        <v>0</v>
      </c>
      <c r="AP20">
        <f t="shared" si="9"/>
        <v>-6.8827851940427207</v>
      </c>
      <c r="AQ20">
        <f t="shared" si="9"/>
        <v>-1086.3007606329688</v>
      </c>
      <c r="AR20">
        <f t="shared" si="9"/>
        <v>-1093.1835458270116</v>
      </c>
      <c r="AS20">
        <f t="shared" si="9"/>
        <v>-65.589360478389963</v>
      </c>
      <c r="AT20">
        <f t="shared" si="9"/>
        <v>35.996977388272427</v>
      </c>
      <c r="AU20">
        <f t="shared" si="9"/>
        <v>-1122.775928917129</v>
      </c>
      <c r="AW20">
        <v>17</v>
      </c>
      <c r="AX20">
        <f>IF(Z20&gt;0, (R20*SUMPRODUCT(K20:$K$98, X20:$X$98)-K20*$AZ$3)/Z20, 0)</f>
        <v>30645.222874588584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2.068987E-3</v>
      </c>
      <c r="Q21" s="4">
        <f t="shared" si="21"/>
        <v>25</v>
      </c>
      <c r="R21">
        <f t="shared" si="0"/>
        <v>2000000</v>
      </c>
      <c r="S21">
        <f t="shared" si="1"/>
        <v>31120.544733995848</v>
      </c>
      <c r="U21">
        <f t="shared" si="13"/>
        <v>2.068987E-3</v>
      </c>
      <c r="V21">
        <f t="shared" si="14"/>
        <v>0.01</v>
      </c>
      <c r="W21">
        <f t="shared" si="15"/>
        <v>0.82306142498366208</v>
      </c>
      <c r="X21">
        <f t="shared" si="16"/>
        <v>1.702903388492672E-3</v>
      </c>
      <c r="Y21">
        <f t="shared" si="17"/>
        <v>8.2306142498366208E-3</v>
      </c>
      <c r="Z21">
        <f t="shared" si="18"/>
        <v>0.8131279073453328</v>
      </c>
      <c r="AB21">
        <f t="shared" si="19"/>
        <v>25222.900808100796</v>
      </c>
      <c r="AC21">
        <f t="shared" si="2"/>
        <v>25304.983415000861</v>
      </c>
      <c r="AE21">
        <f t="shared" si="3"/>
        <v>0</v>
      </c>
      <c r="AF21">
        <f t="shared" si="4"/>
        <v>0</v>
      </c>
      <c r="AG21">
        <f t="shared" si="4"/>
        <v>-20.32819768363332</v>
      </c>
      <c r="AH21">
        <f t="shared" si="5"/>
        <v>-3405.8067769853442</v>
      </c>
      <c r="AI21">
        <f t="shared" si="6"/>
        <v>-3426.1349746689775</v>
      </c>
      <c r="AJ21">
        <f t="shared" si="7"/>
        <v>-82.082606900065002</v>
      </c>
      <c r="AK21">
        <f t="shared" si="22"/>
        <v>40.356641292961278</v>
      </c>
      <c r="AL21">
        <f t="shared" si="8"/>
        <v>-3467.8609402760812</v>
      </c>
      <c r="AN21">
        <f t="shared" si="9"/>
        <v>0</v>
      </c>
      <c r="AO21">
        <f t="shared" si="9"/>
        <v>0</v>
      </c>
      <c r="AP21">
        <f t="shared" si="9"/>
        <v>-6.466067848052516</v>
      </c>
      <c r="AQ21">
        <f t="shared" si="9"/>
        <v>-1083.3315397692556</v>
      </c>
      <c r="AR21">
        <f t="shared" si="9"/>
        <v>-1089.7976076173081</v>
      </c>
      <c r="AS21">
        <f t="shared" si="9"/>
        <v>-26.109137348077041</v>
      </c>
      <c r="AT21">
        <f t="shared" si="9"/>
        <v>12.836788818218798</v>
      </c>
      <c r="AU21">
        <f t="shared" si="9"/>
        <v>-1103.0699561471665</v>
      </c>
      <c r="AW21">
        <v>18</v>
      </c>
      <c r="AX21">
        <f>IF(Z21&gt;0, (R21*SUMPRODUCT(K21:$K$98, X21:$X$98)-K21*$AZ$3)/Z21, 0)</f>
        <v>31120.544733995848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2.1981909999999999E-3</v>
      </c>
      <c r="Q22" s="4">
        <f t="shared" si="21"/>
        <v>25</v>
      </c>
      <c r="R22">
        <f t="shared" si="0"/>
        <v>2000000</v>
      </c>
      <c r="S22">
        <f t="shared" si="1"/>
        <v>32024.949087385921</v>
      </c>
      <c r="U22">
        <f t="shared" si="13"/>
        <v>2.1981909999999999E-3</v>
      </c>
      <c r="V22">
        <f t="shared" si="14"/>
        <v>0.01</v>
      </c>
      <c r="W22">
        <f t="shared" si="15"/>
        <v>0.8131279073453328</v>
      </c>
      <c r="X22">
        <f t="shared" si="16"/>
        <v>1.7874104477753445E-3</v>
      </c>
      <c r="Y22">
        <f t="shared" si="17"/>
        <v>8.1312790734533284E-3</v>
      </c>
      <c r="Z22">
        <f t="shared" si="18"/>
        <v>0.80320921782410415</v>
      </c>
      <c r="AB22">
        <f t="shared" si="19"/>
        <v>25304.983415000861</v>
      </c>
      <c r="AC22">
        <f t="shared" si="2"/>
        <v>25722.734307336003</v>
      </c>
      <c r="AE22">
        <f t="shared" si="3"/>
        <v>0</v>
      </c>
      <c r="AF22">
        <f t="shared" si="4"/>
        <v>0</v>
      </c>
      <c r="AG22">
        <f t="shared" si="4"/>
        <v>-20.080230445602602</v>
      </c>
      <c r="AH22">
        <f t="shared" si="5"/>
        <v>-3574.8208955506889</v>
      </c>
      <c r="AI22">
        <f t="shared" si="6"/>
        <v>-3594.9011259962913</v>
      </c>
      <c r="AJ22">
        <f t="shared" si="7"/>
        <v>-417.75089233514154</v>
      </c>
      <c r="AK22">
        <f t="shared" si="22"/>
        <v>531.40465171501808</v>
      </c>
      <c r="AL22">
        <f t="shared" si="8"/>
        <v>-3481.2473666164146</v>
      </c>
      <c r="AN22">
        <f t="shared" si="9"/>
        <v>0</v>
      </c>
      <c r="AO22">
        <f t="shared" si="9"/>
        <v>0</v>
      </c>
      <c r="AP22">
        <f t="shared" si="9"/>
        <v>-5.9637661227105623</v>
      </c>
      <c r="AQ22">
        <f t="shared" si="9"/>
        <v>-1061.7107114082844</v>
      </c>
      <c r="AR22">
        <f t="shared" si="9"/>
        <v>-1067.6744775309949</v>
      </c>
      <c r="AS22">
        <f t="shared" si="9"/>
        <v>-124.07071852036503</v>
      </c>
      <c r="AT22">
        <f t="shared" si="9"/>
        <v>157.82553232813379</v>
      </c>
      <c r="AU22">
        <f t="shared" si="9"/>
        <v>-1033.9196637232262</v>
      </c>
      <c r="AW22">
        <v>19</v>
      </c>
      <c r="AX22">
        <f>IF(Z22&gt;0, (R22*SUMPRODUCT(K22:$K$98, X22:$X$98)-K22*$AZ$3)/Z22, 0)</f>
        <v>32024.949087385921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2.3387939999999999E-3</v>
      </c>
      <c r="Q23" s="4">
        <f t="shared" si="21"/>
        <v>25</v>
      </c>
      <c r="R23">
        <f t="shared" si="0"/>
        <v>2000000</v>
      </c>
      <c r="S23">
        <f t="shared" si="1"/>
        <v>33942.123497316359</v>
      </c>
      <c r="U23">
        <f t="shared" si="13"/>
        <v>2.3387939999999999E-3</v>
      </c>
      <c r="V23">
        <f t="shared" si="14"/>
        <v>0.01</v>
      </c>
      <c r="W23">
        <f t="shared" si="15"/>
        <v>0.80320921782410415</v>
      </c>
      <c r="X23">
        <f t="shared" si="16"/>
        <v>1.8785408993917078E-3</v>
      </c>
      <c r="Y23">
        <f t="shared" si="17"/>
        <v>8.0320921782410411E-3</v>
      </c>
      <c r="Z23">
        <f t="shared" si="18"/>
        <v>0.79329858474647141</v>
      </c>
      <c r="AB23">
        <f t="shared" si="19"/>
        <v>25722.734307336003</v>
      </c>
      <c r="AC23">
        <f t="shared" si="2"/>
        <v>26926.238533711021</v>
      </c>
      <c r="AE23">
        <f t="shared" si="3"/>
        <v>0</v>
      </c>
      <c r="AF23">
        <f t="shared" si="4"/>
        <v>0</v>
      </c>
      <c r="AG23">
        <f t="shared" si="4"/>
        <v>-19.832464618661785</v>
      </c>
      <c r="AH23">
        <f t="shared" si="5"/>
        <v>-3757.0817987834157</v>
      </c>
      <c r="AI23">
        <f t="shared" si="6"/>
        <v>-3776.9142634020773</v>
      </c>
      <c r="AJ23">
        <f t="shared" si="7"/>
        <v>-1203.5042263750183</v>
      </c>
      <c r="AK23">
        <f t="shared" si="22"/>
        <v>1800.5914015135204</v>
      </c>
      <c r="AL23">
        <f t="shared" si="8"/>
        <v>-3179.8270882635752</v>
      </c>
      <c r="AN23">
        <f t="shared" si="9"/>
        <v>0</v>
      </c>
      <c r="AO23">
        <f t="shared" si="9"/>
        <v>0</v>
      </c>
      <c r="AP23">
        <f t="shared" si="9"/>
        <v>-5.2590896795163022</v>
      </c>
      <c r="AQ23">
        <f t="shared" si="9"/>
        <v>-996.28717322848058</v>
      </c>
      <c r="AR23">
        <f t="shared" si="9"/>
        <v>-1001.5462629079968</v>
      </c>
      <c r="AS23">
        <f t="shared" si="9"/>
        <v>-319.14019653550196</v>
      </c>
      <c r="AT23">
        <f t="shared" si="9"/>
        <v>477.47326612220684</v>
      </c>
      <c r="AU23">
        <f t="shared" si="9"/>
        <v>-843.2131933212919</v>
      </c>
      <c r="AW23">
        <v>20</v>
      </c>
      <c r="AX23">
        <f>IF(Z23&gt;0, (R23*SUMPRODUCT(K23:$K$98, X23:$X$98)-K23*$AZ$3)/Z23, 0)</f>
        <v>33942.123497316359</v>
      </c>
    </row>
    <row r="24" spans="5:50" x14ac:dyDescent="0.25">
      <c r="E24">
        <v>2024</v>
      </c>
      <c r="F24" s="5">
        <v>3.5571999999999999E-2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2.4879479999999998E-3</v>
      </c>
      <c r="Q24" s="4">
        <f t="shared" si="21"/>
        <v>25</v>
      </c>
      <c r="R24">
        <f t="shared" si="0"/>
        <v>2000000</v>
      </c>
      <c r="S24">
        <f t="shared" si="1"/>
        <v>35681.32913327001</v>
      </c>
      <c r="U24">
        <f t="shared" si="13"/>
        <v>2.4879479999999998E-3</v>
      </c>
      <c r="V24">
        <f t="shared" si="14"/>
        <v>0.01</v>
      </c>
      <c r="W24">
        <f t="shared" si="15"/>
        <v>0.79329858474647141</v>
      </c>
      <c r="X24">
        <f t="shared" si="16"/>
        <v>1.9736856273228141E-3</v>
      </c>
      <c r="Y24">
        <f t="shared" si="17"/>
        <v>7.9329858474647148E-3</v>
      </c>
      <c r="Z24">
        <f t="shared" si="18"/>
        <v>0.78339191327168389</v>
      </c>
      <c r="AB24">
        <f t="shared" si="19"/>
        <v>26926.238533711021</v>
      </c>
      <c r="AC24">
        <f t="shared" si="2"/>
        <v>27952.464697789066</v>
      </c>
      <c r="AE24">
        <f t="shared" si="3"/>
        <v>0</v>
      </c>
      <c r="AF24">
        <f t="shared" si="4"/>
        <v>0</v>
      </c>
      <c r="AG24">
        <f t="shared" si="4"/>
        <v>-19.584797831792098</v>
      </c>
      <c r="AH24">
        <f t="shared" si="5"/>
        <v>-3947.3712546456281</v>
      </c>
      <c r="AI24">
        <f t="shared" si="6"/>
        <v>-3966.9560524774201</v>
      </c>
      <c r="AJ24">
        <f t="shared" si="7"/>
        <v>-1026.2261640780453</v>
      </c>
      <c r="AK24">
        <f t="shared" si="22"/>
        <v>1884.8366973597717</v>
      </c>
      <c r="AL24">
        <f t="shared" si="8"/>
        <v>-3108.3455191956941</v>
      </c>
      <c r="AN24">
        <f t="shared" si="9"/>
        <v>0</v>
      </c>
      <c r="AO24">
        <f t="shared" si="9"/>
        <v>0</v>
      </c>
      <c r="AP24">
        <f t="shared" si="9"/>
        <v>-4.6369771795278263</v>
      </c>
      <c r="AQ24">
        <f t="shared" si="9"/>
        <v>-934.59583214094459</v>
      </c>
      <c r="AR24">
        <f t="shared" si="9"/>
        <v>-939.23280932047237</v>
      </c>
      <c r="AS24">
        <f t="shared" si="9"/>
        <v>-242.97352184762596</v>
      </c>
      <c r="AT24">
        <f t="shared" si="9"/>
        <v>446.26167846401063</v>
      </c>
      <c r="AU24">
        <f t="shared" si="9"/>
        <v>-735.94465270408784</v>
      </c>
      <c r="AW24">
        <v>21</v>
      </c>
      <c r="AX24">
        <f>IF(Z24&gt;0, (R24*SUMPRODUCT(K24:$K$98, X24:$X$98)-K24*$AZ$3)/Z24, 0)</f>
        <v>35681.32913327001</v>
      </c>
    </row>
    <row r="25" spans="5:50" x14ac:dyDescent="0.25">
      <c r="E25">
        <v>2025</v>
      </c>
      <c r="F25" s="5">
        <v>3.5571999999999999E-2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2.6637029999999999E-3</v>
      </c>
      <c r="Q25" s="4">
        <f t="shared" si="21"/>
        <v>25</v>
      </c>
      <c r="R25">
        <f t="shared" si="0"/>
        <v>2000000</v>
      </c>
      <c r="S25">
        <f t="shared" si="1"/>
        <v>37265.358695816954</v>
      </c>
      <c r="U25">
        <f t="shared" si="13"/>
        <v>2.6637029999999999E-3</v>
      </c>
      <c r="V25">
        <f t="shared" si="14"/>
        <v>0.01</v>
      </c>
      <c r="W25">
        <f t="shared" si="15"/>
        <v>0.78339191327168389</v>
      </c>
      <c r="X25">
        <f t="shared" si="16"/>
        <v>2.0867233895575242E-3</v>
      </c>
      <c r="Y25">
        <f t="shared" si="17"/>
        <v>7.8339191327168392E-3</v>
      </c>
      <c r="Z25">
        <f t="shared" si="18"/>
        <v>0.77347127074940958</v>
      </c>
      <c r="AB25">
        <f t="shared" si="19"/>
        <v>27952.464697789066</v>
      </c>
      <c r="AC25">
        <f t="shared" si="2"/>
        <v>28823.6843453861</v>
      </c>
      <c r="AE25">
        <f t="shared" si="3"/>
        <v>0</v>
      </c>
      <c r="AF25">
        <f t="shared" si="4"/>
        <v>0</v>
      </c>
      <c r="AG25">
        <f t="shared" si="4"/>
        <v>-19.336781768735239</v>
      </c>
      <c r="AH25">
        <f t="shared" si="5"/>
        <v>-4173.4467791150482</v>
      </c>
      <c r="AI25">
        <f t="shared" si="6"/>
        <v>-4192.7835608837831</v>
      </c>
      <c r="AJ25">
        <f t="shared" si="7"/>
        <v>-871.21964759703405</v>
      </c>
      <c r="AK25">
        <f t="shared" si="22"/>
        <v>1956.6725288452349</v>
      </c>
      <c r="AL25">
        <f t="shared" si="8"/>
        <v>-3107.3306796355823</v>
      </c>
      <c r="AN25">
        <f t="shared" si="9"/>
        <v>0</v>
      </c>
      <c r="AO25">
        <f t="shared" si="9"/>
        <v>0</v>
      </c>
      <c r="AP25">
        <f t="shared" si="9"/>
        <v>-4.0877284622397401</v>
      </c>
      <c r="AQ25">
        <f t="shared" si="9"/>
        <v>-882.25214457427205</v>
      </c>
      <c r="AR25">
        <f t="shared" si="9"/>
        <v>-886.33987303651168</v>
      </c>
      <c r="AS25">
        <f t="shared" si="9"/>
        <v>-184.17280563733675</v>
      </c>
      <c r="AT25">
        <f t="shared" si="9"/>
        <v>413.63377231548611</v>
      </c>
      <c r="AU25">
        <f t="shared" si="9"/>
        <v>-656.87890635836243</v>
      </c>
      <c r="AW25">
        <v>22</v>
      </c>
      <c r="AX25">
        <f>IF(Z25&gt;0, (R25*SUMPRODUCT(K25:$K$98, X25:$X$98)-K25*$AZ$3)/Z25, 0)</f>
        <v>37265.358695816954</v>
      </c>
    </row>
    <row r="26" spans="5:50" x14ac:dyDescent="0.25">
      <c r="E26">
        <v>2026</v>
      </c>
      <c r="F26" s="5">
        <v>3.5571999999999999E-2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2.8651079999999999E-3</v>
      </c>
      <c r="Q26" s="4">
        <f t="shared" si="21"/>
        <v>25</v>
      </c>
      <c r="R26">
        <f t="shared" si="0"/>
        <v>2000000</v>
      </c>
      <c r="S26">
        <f t="shared" si="1"/>
        <v>38707.236087552199</v>
      </c>
      <c r="U26">
        <f t="shared" si="13"/>
        <v>2.8651079999999999E-3</v>
      </c>
      <c r="V26">
        <f t="shared" si="14"/>
        <v>0.01</v>
      </c>
      <c r="W26">
        <f t="shared" si="15"/>
        <v>0.77347127074940958</v>
      </c>
      <c r="X26">
        <f t="shared" si="16"/>
        <v>2.2160787255942993E-3</v>
      </c>
      <c r="Y26">
        <f t="shared" si="17"/>
        <v>7.7347127074940958E-3</v>
      </c>
      <c r="Z26">
        <f t="shared" si="18"/>
        <v>0.76352047931632128</v>
      </c>
      <c r="AB26">
        <f t="shared" si="19"/>
        <v>28823.6843453861</v>
      </c>
      <c r="AC26">
        <f t="shared" si="2"/>
        <v>29553.767450577863</v>
      </c>
      <c r="AE26">
        <f t="shared" si="3"/>
        <v>0</v>
      </c>
      <c r="AF26">
        <f t="shared" si="4"/>
        <v>0</v>
      </c>
      <c r="AG26">
        <f t="shared" si="4"/>
        <v>-19.088011982908032</v>
      </c>
      <c r="AH26">
        <f t="shared" si="5"/>
        <v>-4432.1574511885983</v>
      </c>
      <c r="AI26">
        <f t="shared" si="6"/>
        <v>-4451.2454631715063</v>
      </c>
      <c r="AJ26">
        <f t="shared" si="7"/>
        <v>-730.08310519176302</v>
      </c>
      <c r="AK26">
        <f t="shared" si="22"/>
        <v>2017.6579041770271</v>
      </c>
      <c r="AL26">
        <f t="shared" si="8"/>
        <v>-3163.670664186242</v>
      </c>
      <c r="AN26">
        <f t="shared" si="9"/>
        <v>0</v>
      </c>
      <c r="AO26">
        <f t="shared" si="9"/>
        <v>0</v>
      </c>
      <c r="AP26">
        <f t="shared" si="9"/>
        <v>-3.602803030444957</v>
      </c>
      <c r="AQ26">
        <f t="shared" si="9"/>
        <v>-836.5559656421982</v>
      </c>
      <c r="AR26">
        <f t="shared" si="9"/>
        <v>-840.15876867264319</v>
      </c>
      <c r="AS26">
        <f t="shared" si="9"/>
        <v>-137.80092061011052</v>
      </c>
      <c r="AT26">
        <f t="shared" si="9"/>
        <v>380.82666849116038</v>
      </c>
      <c r="AU26">
        <f t="shared" si="9"/>
        <v>-597.13302079159325</v>
      </c>
      <c r="AW26">
        <v>23</v>
      </c>
      <c r="AX26">
        <f>IF(Z26&gt;0, (R26*SUMPRODUCT(K26:$K$98, X26:$X$98)-K26*$AZ$3)/Z26, 0)</f>
        <v>38707.236087552199</v>
      </c>
    </row>
    <row r="27" spans="5:50" x14ac:dyDescent="0.25">
      <c r="E27">
        <v>2027</v>
      </c>
      <c r="F27" s="5">
        <v>3.5571999999999999E-2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4.466869E-3</v>
      </c>
      <c r="Q27" s="4">
        <f t="shared" si="21"/>
        <v>25</v>
      </c>
      <c r="R27">
        <f t="shared" si="0"/>
        <v>2000000</v>
      </c>
      <c r="S27">
        <f t="shared" si="1"/>
        <v>40076.82302759937</v>
      </c>
      <c r="U27">
        <f t="shared" si="13"/>
        <v>4.466869E-3</v>
      </c>
      <c r="V27">
        <f t="shared" si="14"/>
        <v>0.01</v>
      </c>
      <c r="W27">
        <f t="shared" si="15"/>
        <v>0.76352047931632128</v>
      </c>
      <c r="X27">
        <f t="shared" si="16"/>
        <v>3.4105459599232169E-3</v>
      </c>
      <c r="Y27">
        <f t="shared" si="17"/>
        <v>7.6352047931632127E-3</v>
      </c>
      <c r="Z27">
        <f t="shared" si="18"/>
        <v>0.75247472856323483</v>
      </c>
      <c r="AB27">
        <f t="shared" si="19"/>
        <v>29553.767450577863</v>
      </c>
      <c r="AC27">
        <f t="shared" si="2"/>
        <v>30156.796529369636</v>
      </c>
      <c r="AE27">
        <f t="shared" si="3"/>
        <v>0</v>
      </c>
      <c r="AF27">
        <f t="shared" si="4"/>
        <v>0</v>
      </c>
      <c r="AG27">
        <f t="shared" si="4"/>
        <v>-18.811868214080871</v>
      </c>
      <c r="AH27">
        <f t="shared" si="5"/>
        <v>-6821.0919198464335</v>
      </c>
      <c r="AI27">
        <f t="shared" si="6"/>
        <v>-6839.9037880605147</v>
      </c>
      <c r="AJ27">
        <f t="shared" si="7"/>
        <v>-603.02907879177292</v>
      </c>
      <c r="AK27">
        <f t="shared" si="22"/>
        <v>2068.7637215404507</v>
      </c>
      <c r="AL27">
        <f t="shared" si="8"/>
        <v>-5374.1691453118365</v>
      </c>
      <c r="AN27">
        <f t="shared" si="9"/>
        <v>0</v>
      </c>
      <c r="AO27">
        <f t="shared" si="9"/>
        <v>0</v>
      </c>
      <c r="AP27">
        <f t="shared" si="9"/>
        <v>-3.1702515633667021</v>
      </c>
      <c r="AQ27">
        <f t="shared" si="9"/>
        <v>-1149.5177978429024</v>
      </c>
      <c r="AR27">
        <f t="shared" si="9"/>
        <v>-1152.6880494062691</v>
      </c>
      <c r="AS27">
        <f t="shared" si="9"/>
        <v>-101.6248815927933</v>
      </c>
      <c r="AT27">
        <f t="shared" si="9"/>
        <v>348.6363686909537</v>
      </c>
      <c r="AU27">
        <f t="shared" si="9"/>
        <v>-905.67656230810871</v>
      </c>
      <c r="AW27">
        <v>24</v>
      </c>
      <c r="AX27">
        <f>IF(Z27&gt;0, (R27*SUMPRODUCT(K27:$K$98, X27:$X$98)-K27*$AZ$3)/Z27, 0)</f>
        <v>40076.82302759937</v>
      </c>
    </row>
    <row r="28" spans="5:50" x14ac:dyDescent="0.25">
      <c r="E28">
        <v>2028</v>
      </c>
      <c r="F28" s="5">
        <v>3.5571999999999999E-2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6.2254789999999999E-3</v>
      </c>
      <c r="Q28" s="4">
        <f t="shared" si="21"/>
        <v>25</v>
      </c>
      <c r="R28">
        <f t="shared" si="0"/>
        <v>2000000</v>
      </c>
      <c r="S28">
        <f t="shared" si="1"/>
        <v>40921.296381587461</v>
      </c>
      <c r="U28">
        <f t="shared" si="13"/>
        <v>6.2254789999999999E-3</v>
      </c>
      <c r="V28">
        <f t="shared" si="14"/>
        <v>0.01</v>
      </c>
      <c r="W28">
        <f t="shared" si="15"/>
        <v>0.75247472856323483</v>
      </c>
      <c r="X28">
        <f t="shared" si="16"/>
        <v>4.6845156207011183E-3</v>
      </c>
      <c r="Y28">
        <f t="shared" si="17"/>
        <v>7.5247472856323485E-3</v>
      </c>
      <c r="Z28">
        <f t="shared" si="18"/>
        <v>0.74026546565690132</v>
      </c>
      <c r="AB28">
        <f t="shared" si="19"/>
        <v>30156.796529369636</v>
      </c>
      <c r="AC28">
        <f t="shared" si="2"/>
        <v>30292.622521199912</v>
      </c>
      <c r="AE28">
        <f t="shared" si="3"/>
        <v>0</v>
      </c>
      <c r="AF28">
        <f t="shared" si="4"/>
        <v>0</v>
      </c>
      <c r="AG28">
        <f t="shared" si="4"/>
        <v>-18.506636641422531</v>
      </c>
      <c r="AH28">
        <f t="shared" si="5"/>
        <v>-9369.0312414022374</v>
      </c>
      <c r="AI28">
        <f t="shared" si="6"/>
        <v>-9387.5378780436604</v>
      </c>
      <c r="AJ28">
        <f t="shared" si="7"/>
        <v>-135.8259918302756</v>
      </c>
      <c r="AK28">
        <f t="shared" si="22"/>
        <v>2110.9757570558745</v>
      </c>
      <c r="AL28">
        <f t="shared" si="8"/>
        <v>-7412.3881128180619</v>
      </c>
      <c r="AN28">
        <f t="shared" si="9"/>
        <v>0</v>
      </c>
      <c r="AO28">
        <f t="shared" si="9"/>
        <v>0</v>
      </c>
      <c r="AP28">
        <f t="shared" si="9"/>
        <v>-2.784654208214802</v>
      </c>
      <c r="AQ28">
        <f t="shared" si="9"/>
        <v>-1409.7381808897553</v>
      </c>
      <c r="AR28">
        <f t="shared" si="9"/>
        <v>-1412.5228350979703</v>
      </c>
      <c r="AS28">
        <f t="shared" si="9"/>
        <v>-20.437447768794218</v>
      </c>
      <c r="AT28">
        <f t="shared" si="9"/>
        <v>317.63402714504389</v>
      </c>
      <c r="AU28">
        <f t="shared" si="9"/>
        <v>-1115.3262557217206</v>
      </c>
      <c r="AW28">
        <v>25</v>
      </c>
      <c r="AX28">
        <f>IF(Z28&gt;0, (R28*SUMPRODUCT(K28:$K$98, X28:$X$98)-K28*$AZ$3)/Z28, 0)</f>
        <v>40921.296381587461</v>
      </c>
    </row>
    <row r="29" spans="5:50" x14ac:dyDescent="0.25">
      <c r="E29">
        <v>2029</v>
      </c>
      <c r="F29" s="5">
        <v>3.5571999999999999E-2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8.1133709999999994E-3</v>
      </c>
      <c r="Q29" s="4">
        <f t="shared" si="21"/>
        <v>25</v>
      </c>
      <c r="R29">
        <f t="shared" si="0"/>
        <v>2000000</v>
      </c>
      <c r="S29">
        <f t="shared" si="1"/>
        <v>41315.585501215304</v>
      </c>
      <c r="U29">
        <f t="shared" si="13"/>
        <v>8.1133709999999994E-3</v>
      </c>
      <c r="V29">
        <f t="shared" si="14"/>
        <v>0.01</v>
      </c>
      <c r="W29">
        <f t="shared" si="15"/>
        <v>0.74026546565690132</v>
      </c>
      <c r="X29">
        <f t="shared" si="16"/>
        <v>6.0060483613621988E-3</v>
      </c>
      <c r="Y29">
        <f t="shared" si="17"/>
        <v>7.4026546565690134E-3</v>
      </c>
      <c r="Z29">
        <f t="shared" si="18"/>
        <v>0.72685676263897014</v>
      </c>
      <c r="AB29">
        <f t="shared" si="19"/>
        <v>30292.622521199912</v>
      </c>
      <c r="AC29">
        <f t="shared" si="2"/>
        <v>30030.512723946929</v>
      </c>
      <c r="AE29">
        <f t="shared" si="3"/>
        <v>0</v>
      </c>
      <c r="AF29">
        <f t="shared" si="4"/>
        <v>0</v>
      </c>
      <c r="AG29">
        <f t="shared" si="4"/>
        <v>-18.171419065974252</v>
      </c>
      <c r="AH29">
        <f t="shared" si="5"/>
        <v>-12012.096722724398</v>
      </c>
      <c r="AI29">
        <f t="shared" si="6"/>
        <v>-12030.268141790373</v>
      </c>
      <c r="AJ29">
        <f t="shared" si="7"/>
        <v>262.10979725298239</v>
      </c>
      <c r="AK29">
        <f t="shared" si="22"/>
        <v>2120.4835764839941</v>
      </c>
      <c r="AL29">
        <f t="shared" si="8"/>
        <v>-9647.6747680533972</v>
      </c>
      <c r="AN29">
        <f t="shared" si="9"/>
        <v>0</v>
      </c>
      <c r="AO29">
        <f t="shared" si="9"/>
        <v>0</v>
      </c>
      <c r="AP29">
        <f t="shared" si="9"/>
        <v>-2.4412631548524071</v>
      </c>
      <c r="AQ29">
        <f t="shared" si="9"/>
        <v>-1613.7809069969956</v>
      </c>
      <c r="AR29">
        <f t="shared" si="9"/>
        <v>-1616.2221701518481</v>
      </c>
      <c r="AS29">
        <f t="shared" si="9"/>
        <v>35.213484881745188</v>
      </c>
      <c r="AT29">
        <f t="shared" si="9"/>
        <v>284.87915043648172</v>
      </c>
      <c r="AU29">
        <f t="shared" si="9"/>
        <v>-1296.1295348336212</v>
      </c>
      <c r="AW29">
        <v>26</v>
      </c>
      <c r="AX29">
        <f>IF(Z29&gt;0, (R29*SUMPRODUCT(K29:$K$98, X29:$X$98)-K29*$AZ$3)/Z29, 0)</f>
        <v>41315.585501215304</v>
      </c>
    </row>
    <row r="30" spans="5:50" x14ac:dyDescent="0.25">
      <c r="E30">
        <v>2030</v>
      </c>
      <c r="F30" s="5">
        <v>3.5571999999999999E-2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1.0286442999999999E-2</v>
      </c>
      <c r="Q30" s="4">
        <f t="shared" si="21"/>
        <v>25</v>
      </c>
      <c r="R30">
        <f t="shared" si="0"/>
        <v>2000000</v>
      </c>
      <c r="S30">
        <f t="shared" si="1"/>
        <v>41343.810827514528</v>
      </c>
      <c r="U30">
        <f t="shared" si="13"/>
        <v>1.0286442999999999E-2</v>
      </c>
      <c r="V30">
        <f t="shared" si="14"/>
        <v>0.01</v>
      </c>
      <c r="W30">
        <f t="shared" si="15"/>
        <v>0.72685676263897014</v>
      </c>
      <c r="X30">
        <f t="shared" si="16"/>
        <v>7.4767706580502954E-3</v>
      </c>
      <c r="Y30">
        <f t="shared" si="17"/>
        <v>7.2685676263897015E-3</v>
      </c>
      <c r="Z30">
        <f t="shared" si="18"/>
        <v>0.71211142435453012</v>
      </c>
      <c r="AB30">
        <f t="shared" si="19"/>
        <v>30030.512723946929</v>
      </c>
      <c r="AC30">
        <f t="shared" si="2"/>
        <v>29441.400016625616</v>
      </c>
      <c r="AE30">
        <f t="shared" si="3"/>
        <v>0</v>
      </c>
      <c r="AF30">
        <f t="shared" si="4"/>
        <v>0</v>
      </c>
      <c r="AG30">
        <f t="shared" si="4"/>
        <v>-17.802785608863253</v>
      </c>
      <c r="AH30">
        <f t="shared" si="5"/>
        <v>-14953.541316100591</v>
      </c>
      <c r="AI30">
        <f t="shared" si="6"/>
        <v>-14971.344101709454</v>
      </c>
      <c r="AJ30">
        <f t="shared" si="7"/>
        <v>589.11270732131379</v>
      </c>
      <c r="AK30">
        <f t="shared" si="22"/>
        <v>2102.1358906762853</v>
      </c>
      <c r="AL30">
        <f t="shared" si="8"/>
        <v>-12280.095503711855</v>
      </c>
      <c r="AN30">
        <f t="shared" si="9"/>
        <v>0</v>
      </c>
      <c r="AO30">
        <f t="shared" si="9"/>
        <v>0</v>
      </c>
      <c r="AP30">
        <f t="shared" si="9"/>
        <v>-2.1354809009049052</v>
      </c>
      <c r="AQ30">
        <f t="shared" si="9"/>
        <v>-1793.7081635992472</v>
      </c>
      <c r="AR30">
        <f t="shared" si="9"/>
        <v>-1795.8436445001521</v>
      </c>
      <c r="AS30">
        <f t="shared" si="9"/>
        <v>70.665285905522708</v>
      </c>
      <c r="AT30">
        <f t="shared" si="9"/>
        <v>252.15554151317818</v>
      </c>
      <c r="AU30">
        <f t="shared" si="9"/>
        <v>-1473.0228170814512</v>
      </c>
      <c r="AW30">
        <v>27</v>
      </c>
      <c r="AX30">
        <f>IF(Z30&gt;0, (R30*SUMPRODUCT(K30:$K$98, X30:$X$98)-K30*$AZ$3)/Z30, 0)</f>
        <v>41343.810827514528</v>
      </c>
    </row>
    <row r="31" spans="5:50" x14ac:dyDescent="0.25">
      <c r="E31">
        <v>2031</v>
      </c>
      <c r="F31" s="5">
        <v>3.5571999999999999E-2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1.2759904000000001E-2</v>
      </c>
      <c r="Q31" s="4">
        <f t="shared" si="21"/>
        <v>25</v>
      </c>
      <c r="R31">
        <f t="shared" si="0"/>
        <v>2000000</v>
      </c>
      <c r="S31">
        <f t="shared" si="1"/>
        <v>41043.85213574121</v>
      </c>
      <c r="U31">
        <f t="shared" si="13"/>
        <v>1.2759904000000001E-2</v>
      </c>
      <c r="V31">
        <f t="shared" si="14"/>
        <v>0.01</v>
      </c>
      <c r="W31">
        <f t="shared" si="15"/>
        <v>0.71211142435453012</v>
      </c>
      <c r="X31">
        <f t="shared" si="16"/>
        <v>9.0864734120670674E-3</v>
      </c>
      <c r="Y31">
        <f t="shared" si="17"/>
        <v>7.1211142435453016E-3</v>
      </c>
      <c r="Z31">
        <f t="shared" si="18"/>
        <v>0.69590383669891775</v>
      </c>
      <c r="AB31">
        <f t="shared" si="19"/>
        <v>29441.400016625616</v>
      </c>
      <c r="AC31">
        <f t="shared" si="2"/>
        <v>28562.574174165376</v>
      </c>
      <c r="AE31">
        <f t="shared" si="3"/>
        <v>0</v>
      </c>
      <c r="AF31">
        <f t="shared" si="4"/>
        <v>0</v>
      </c>
      <c r="AG31">
        <f t="shared" si="4"/>
        <v>-17.397595917472945</v>
      </c>
      <c r="AH31">
        <f t="shared" si="5"/>
        <v>-18172.946824134135</v>
      </c>
      <c r="AI31">
        <f t="shared" si="6"/>
        <v>-18190.344420051606</v>
      </c>
      <c r="AJ31">
        <f t="shared" si="7"/>
        <v>878.82584246023907</v>
      </c>
      <c r="AK31">
        <f t="shared" si="22"/>
        <v>2060.8980011637932</v>
      </c>
      <c r="AL31">
        <f t="shared" si="8"/>
        <v>-15250.620576427573</v>
      </c>
      <c r="AN31">
        <f t="shared" si="9"/>
        <v>0</v>
      </c>
      <c r="AO31">
        <f t="shared" si="9"/>
        <v>0</v>
      </c>
      <c r="AP31">
        <f t="shared" si="9"/>
        <v>-1.863283536255782</v>
      </c>
      <c r="AQ31">
        <f t="shared" si="9"/>
        <v>-1946.3236635271501</v>
      </c>
      <c r="AR31">
        <f t="shared" si="9"/>
        <v>-1948.1869470634058</v>
      </c>
      <c r="AS31">
        <f t="shared" si="9"/>
        <v>94.122298923363729</v>
      </c>
      <c r="AT31">
        <f t="shared" si="9"/>
        <v>220.72229598195673</v>
      </c>
      <c r="AU31">
        <f t="shared" si="9"/>
        <v>-1633.3423521580853</v>
      </c>
      <c r="AW31">
        <v>28</v>
      </c>
      <c r="AX31">
        <f>IF(Z31&gt;0, (R31*SUMPRODUCT(K31:$K$98, X31:$X$98)-K31*$AZ$3)/Z31, 0)</f>
        <v>41043.85213574121</v>
      </c>
    </row>
    <row r="32" spans="5:50" x14ac:dyDescent="0.25">
      <c r="E32">
        <v>2032</v>
      </c>
      <c r="F32" s="5">
        <v>3.5571999999999999E-2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1.5498582E-2</v>
      </c>
      <c r="Q32" s="4">
        <f t="shared" si="21"/>
        <v>25</v>
      </c>
      <c r="R32">
        <f t="shared" si="0"/>
        <v>2000000</v>
      </c>
      <c r="S32">
        <f t="shared" si="1"/>
        <v>40452.310704524891</v>
      </c>
      <c r="U32">
        <f t="shared" si="13"/>
        <v>1.5498582E-2</v>
      </c>
      <c r="V32">
        <f t="shared" si="14"/>
        <v>0.01</v>
      </c>
      <c r="W32">
        <f t="shared" si="15"/>
        <v>0.69590383669891775</v>
      </c>
      <c r="X32">
        <f t="shared" si="16"/>
        <v>1.0785522677192787E-2</v>
      </c>
      <c r="Y32">
        <f t="shared" si="17"/>
        <v>6.9590383669891776E-3</v>
      </c>
      <c r="Z32">
        <f t="shared" si="18"/>
        <v>0.67815927565473577</v>
      </c>
      <c r="AB32">
        <f t="shared" si="19"/>
        <v>28562.574174165376</v>
      </c>
      <c r="AC32">
        <f t="shared" si="2"/>
        <v>27433.109725940914</v>
      </c>
      <c r="AE32">
        <f t="shared" si="3"/>
        <v>0</v>
      </c>
      <c r="AF32">
        <f t="shared" si="4"/>
        <v>0</v>
      </c>
      <c r="AG32">
        <f t="shared" si="4"/>
        <v>-16.953981891368393</v>
      </c>
      <c r="AH32">
        <f t="shared" si="5"/>
        <v>-21571.045354385573</v>
      </c>
      <c r="AI32">
        <f t="shared" si="6"/>
        <v>-21587.999336276942</v>
      </c>
      <c r="AJ32">
        <f t="shared" si="7"/>
        <v>1129.4644482244621</v>
      </c>
      <c r="AK32">
        <f t="shared" si="22"/>
        <v>1999.3801921915765</v>
      </c>
      <c r="AL32">
        <f t="shared" si="8"/>
        <v>-18459.154695860903</v>
      </c>
      <c r="AN32">
        <f t="shared" si="9"/>
        <v>0</v>
      </c>
      <c r="AO32">
        <f t="shared" si="9"/>
        <v>0</v>
      </c>
      <c r="AP32">
        <f t="shared" si="9"/>
        <v>-1.6212254001940298</v>
      </c>
      <c r="AQ32">
        <f t="shared" si="9"/>
        <v>-2062.7323339935861</v>
      </c>
      <c r="AR32">
        <f t="shared" si="9"/>
        <v>-2064.3535593937804</v>
      </c>
      <c r="AS32">
        <f t="shared" si="9"/>
        <v>108.00509660859613</v>
      </c>
      <c r="AT32">
        <f t="shared" si="9"/>
        <v>191.19083487260826</v>
      </c>
      <c r="AU32">
        <f t="shared" si="9"/>
        <v>-1765.1576279125759</v>
      </c>
      <c r="AW32">
        <v>29</v>
      </c>
      <c r="AX32">
        <f>IF(Z32&gt;0, (R32*SUMPRODUCT(K32:$K$98, X32:$X$98)-K32*$AZ$3)/Z32, 0)</f>
        <v>40452.310704524891</v>
      </c>
    </row>
    <row r="33" spans="5:50" x14ac:dyDescent="0.25">
      <c r="E33">
        <v>2033</v>
      </c>
      <c r="F33" s="5">
        <v>3.5571999999999999E-2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1.8608946000000001E-2</v>
      </c>
      <c r="Q33" s="4">
        <f t="shared" si="21"/>
        <v>25</v>
      </c>
      <c r="R33">
        <f t="shared" si="0"/>
        <v>2000000</v>
      </c>
      <c r="S33">
        <f t="shared" si="1"/>
        <v>39619.589863054141</v>
      </c>
      <c r="U33">
        <f t="shared" si="13"/>
        <v>1.8608946000000001E-2</v>
      </c>
      <c r="V33">
        <f t="shared" si="14"/>
        <v>0.01</v>
      </c>
      <c r="W33">
        <f t="shared" si="15"/>
        <v>0.67815927565473577</v>
      </c>
      <c r="X33">
        <f t="shared" si="16"/>
        <v>1.2619829340058094E-2</v>
      </c>
      <c r="Y33">
        <f t="shared" si="17"/>
        <v>6.7815927565473581E-3</v>
      </c>
      <c r="Z33">
        <f t="shared" si="18"/>
        <v>0.65875785355813032</v>
      </c>
      <c r="AB33">
        <f t="shared" si="19"/>
        <v>27433.109725940914</v>
      </c>
      <c r="AC33">
        <f t="shared" si="2"/>
        <v>26099.715977039006</v>
      </c>
      <c r="AE33">
        <f t="shared" si="3"/>
        <v>0</v>
      </c>
      <c r="AF33">
        <f t="shared" si="4"/>
        <v>0</v>
      </c>
      <c r="AG33">
        <f t="shared" si="4"/>
        <v>-16.468946338953259</v>
      </c>
      <c r="AH33">
        <f t="shared" si="5"/>
        <v>-25239.658680116187</v>
      </c>
      <c r="AI33">
        <f t="shared" si="6"/>
        <v>-25256.127626455142</v>
      </c>
      <c r="AJ33">
        <f t="shared" si="7"/>
        <v>1333.3937489019081</v>
      </c>
      <c r="AK33">
        <f t="shared" si="22"/>
        <v>1920.3176808158642</v>
      </c>
      <c r="AL33">
        <f t="shared" si="8"/>
        <v>-22002.416196737369</v>
      </c>
      <c r="AN33">
        <f t="shared" si="9"/>
        <v>0</v>
      </c>
      <c r="AO33">
        <f t="shared" si="9"/>
        <v>0</v>
      </c>
      <c r="AP33">
        <f t="shared" si="9"/>
        <v>-1.4061105805946881</v>
      </c>
      <c r="AQ33">
        <f t="shared" si="9"/>
        <v>-2154.9497090027921</v>
      </c>
      <c r="AR33">
        <f t="shared" si="9"/>
        <v>-2156.3558195833871</v>
      </c>
      <c r="AS33">
        <f t="shared" si="9"/>
        <v>113.84450588652263</v>
      </c>
      <c r="AT33">
        <f t="shared" si="9"/>
        <v>163.95578402679152</v>
      </c>
      <c r="AU33">
        <f t="shared" si="9"/>
        <v>-1878.5555296700729</v>
      </c>
      <c r="AW33">
        <v>30</v>
      </c>
      <c r="AX33">
        <f>IF(Z33&gt;0, (R33*SUMPRODUCT(K33:$K$98, X33:$X$98)-K33*$AZ$3)/Z33, 0)</f>
        <v>39619.589863054141</v>
      </c>
    </row>
    <row r="34" spans="5:50" x14ac:dyDescent="0.25">
      <c r="E34">
        <v>2034</v>
      </c>
      <c r="F34" s="5">
        <v>3.5571999999999999E-2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2.2132820000000001E-2</v>
      </c>
      <c r="Q34" s="4">
        <f t="shared" si="21"/>
        <v>25</v>
      </c>
      <c r="R34">
        <f t="shared" si="0"/>
        <v>2000000</v>
      </c>
      <c r="S34">
        <f t="shared" si="1"/>
        <v>38576.447784915057</v>
      </c>
      <c r="U34">
        <f t="shared" si="13"/>
        <v>2.2132820000000001E-2</v>
      </c>
      <c r="V34">
        <f t="shared" si="14"/>
        <v>0.01</v>
      </c>
      <c r="W34">
        <f t="shared" si="15"/>
        <v>0.65875785355813032</v>
      </c>
      <c r="X34">
        <f t="shared" si="16"/>
        <v>1.4580168996388459E-2</v>
      </c>
      <c r="Y34">
        <f t="shared" si="17"/>
        <v>6.5875785355813034E-3</v>
      </c>
      <c r="Z34">
        <f t="shared" si="18"/>
        <v>0.63759010602616051</v>
      </c>
      <c r="AB34">
        <f t="shared" si="19"/>
        <v>26099.715977039006</v>
      </c>
      <c r="AC34">
        <f t="shared" si="2"/>
        <v>24595.961433296638</v>
      </c>
      <c r="AE34">
        <f t="shared" si="3"/>
        <v>0</v>
      </c>
      <c r="AF34">
        <f t="shared" si="4"/>
        <v>0</v>
      </c>
      <c r="AG34">
        <f t="shared" si="4"/>
        <v>-15.939752650654013</v>
      </c>
      <c r="AH34">
        <f t="shared" si="5"/>
        <v>-29160.337992776917</v>
      </c>
      <c r="AI34">
        <f t="shared" si="6"/>
        <v>-29176.277745427571</v>
      </c>
      <c r="AJ34">
        <f t="shared" si="7"/>
        <v>1503.7545437423687</v>
      </c>
      <c r="AK34">
        <f t="shared" si="22"/>
        <v>1826.9801183927307</v>
      </c>
      <c r="AL34">
        <f t="shared" si="8"/>
        <v>-25845.543083292472</v>
      </c>
      <c r="AN34">
        <f t="shared" si="9"/>
        <v>0</v>
      </c>
      <c r="AO34">
        <f t="shared" si="9"/>
        <v>0</v>
      </c>
      <c r="AP34">
        <f t="shared" si="9"/>
        <v>-1.2151145378645922</v>
      </c>
      <c r="AQ34">
        <f t="shared" si="9"/>
        <v>-2222.9423128855515</v>
      </c>
      <c r="AR34">
        <f t="shared" si="9"/>
        <v>-2224.1574274234163</v>
      </c>
      <c r="AS34">
        <f t="shared" si="9"/>
        <v>114.63377428296022</v>
      </c>
      <c r="AT34">
        <f t="shared" si="9"/>
        <v>139.2738112631562</v>
      </c>
      <c r="AU34">
        <f t="shared" ref="AU34:AU97" si="23">AL34*$K34</f>
        <v>-1970.2498418772998</v>
      </c>
      <c r="AW34">
        <v>31</v>
      </c>
      <c r="AX34">
        <f>IF(Z34&gt;0, (R34*SUMPRODUCT(K34:$K$98, X34:$X$98)-K34*$AZ$3)/Z34, 0)</f>
        <v>38576.447784915057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2.5807838999999999E-2</v>
      </c>
      <c r="Q35" s="4">
        <f t="shared" si="21"/>
        <v>25</v>
      </c>
      <c r="R35">
        <f t="shared" si="0"/>
        <v>2000000</v>
      </c>
      <c r="S35">
        <f t="shared" si="1"/>
        <v>37338.906962910864</v>
      </c>
      <c r="U35">
        <f t="shared" si="13"/>
        <v>2.5807838999999999E-2</v>
      </c>
      <c r="V35">
        <f t="shared" si="14"/>
        <v>0.01</v>
      </c>
      <c r="W35">
        <f t="shared" si="15"/>
        <v>0.63759010602616051</v>
      </c>
      <c r="X35">
        <f t="shared" si="16"/>
        <v>1.645482280431608E-2</v>
      </c>
      <c r="Y35">
        <f t="shared" si="17"/>
        <v>6.3759010602616054E-3</v>
      </c>
      <c r="Z35">
        <f t="shared" si="18"/>
        <v>0.61475938216158277</v>
      </c>
      <c r="AB35">
        <f t="shared" si="19"/>
        <v>24595.961433296638</v>
      </c>
      <c r="AC35">
        <f t="shared" si="2"/>
        <v>22954.443375107905</v>
      </c>
      <c r="AE35">
        <f t="shared" si="3"/>
        <v>0</v>
      </c>
      <c r="AF35">
        <f t="shared" ref="AF35:AG66" si="24">-$Z35*P35</f>
        <v>0</v>
      </c>
      <c r="AG35">
        <f t="shared" si="24"/>
        <v>-15.368984554039569</v>
      </c>
      <c r="AH35">
        <f t="shared" si="5"/>
        <v>-32909.645608632163</v>
      </c>
      <c r="AI35">
        <f t="shared" ref="AI35:AI66" si="25">SUM(AE35:AH35)</f>
        <v>-32925.014593186206</v>
      </c>
      <c r="AJ35">
        <f t="shared" si="7"/>
        <v>1641.5180581887325</v>
      </c>
      <c r="AK35">
        <f t="shared" si="22"/>
        <v>1721.7173003307648</v>
      </c>
      <c r="AL35">
        <f t="shared" ref="AL35:AL98" si="26">SUM(AI35:AK35)</f>
        <v>-29561.779234666708</v>
      </c>
      <c r="AN35">
        <f t="shared" ref="AN35:AT66" si="27">AE35*$K35</f>
        <v>0</v>
      </c>
      <c r="AO35">
        <f t="shared" si="27"/>
        <v>0</v>
      </c>
      <c r="AP35">
        <f t="shared" si="27"/>
        <v>-1.0460749215412297</v>
      </c>
      <c r="AQ35">
        <f t="shared" si="27"/>
        <v>-2239.9628828406285</v>
      </c>
      <c r="AR35">
        <f t="shared" si="27"/>
        <v>-2241.0089577621702</v>
      </c>
      <c r="AS35">
        <f t="shared" si="27"/>
        <v>111.72832322724639</v>
      </c>
      <c r="AT35">
        <f t="shared" si="27"/>
        <v>117.18700630656159</v>
      </c>
      <c r="AU35">
        <f t="shared" si="23"/>
        <v>-2012.0936282283619</v>
      </c>
      <c r="AW35">
        <v>32</v>
      </c>
      <c r="AX35">
        <f>IF(Z35&gt;0, (R35*SUMPRODUCT(K35:$K$98, X35:$X$98)-K35*$AZ$3)/Z35, 0)</f>
        <v>37338.906962910864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2.9740472E-2</v>
      </c>
      <c r="Q36" s="4">
        <f t="shared" si="21"/>
        <v>25</v>
      </c>
      <c r="R36">
        <f t="shared" si="0"/>
        <v>2000000</v>
      </c>
      <c r="S36">
        <f t="shared" si="1"/>
        <v>35969.138104368853</v>
      </c>
      <c r="U36">
        <f t="shared" si="13"/>
        <v>2.9740472E-2</v>
      </c>
      <c r="V36">
        <f t="shared" si="14"/>
        <v>0.01</v>
      </c>
      <c r="W36">
        <f t="shared" si="15"/>
        <v>0.61475938216158277</v>
      </c>
      <c r="X36">
        <f t="shared" si="16"/>
        <v>1.8283234191913852E-2</v>
      </c>
      <c r="Y36">
        <f t="shared" si="17"/>
        <v>6.1475938216158281E-3</v>
      </c>
      <c r="Z36">
        <f t="shared" si="18"/>
        <v>0.59032855414805319</v>
      </c>
      <c r="AB36">
        <f t="shared" si="19"/>
        <v>22954.443375107905</v>
      </c>
      <c r="AC36">
        <f t="shared" si="2"/>
        <v>21233.609291103712</v>
      </c>
      <c r="AE36">
        <f t="shared" si="3"/>
        <v>0</v>
      </c>
      <c r="AF36">
        <f t="shared" si="24"/>
        <v>0</v>
      </c>
      <c r="AG36">
        <f t="shared" si="24"/>
        <v>-14.75821385370133</v>
      </c>
      <c r="AH36">
        <f t="shared" si="5"/>
        <v>-36566.468383827705</v>
      </c>
      <c r="AI36">
        <f t="shared" si="25"/>
        <v>-36581.226597681409</v>
      </c>
      <c r="AJ36">
        <f t="shared" si="7"/>
        <v>1720.8340840041928</v>
      </c>
      <c r="AK36">
        <f t="shared" si="22"/>
        <v>1606.8110362575535</v>
      </c>
      <c r="AL36">
        <f t="shared" si="26"/>
        <v>-33253.581477419662</v>
      </c>
      <c r="AN36">
        <f t="shared" si="27"/>
        <v>0</v>
      </c>
      <c r="AO36">
        <f t="shared" si="27"/>
        <v>0</v>
      </c>
      <c r="AP36">
        <f t="shared" si="27"/>
        <v>-0.89687804501055213</v>
      </c>
      <c r="AQ36">
        <f t="shared" si="27"/>
        <v>-2222.1972795713668</v>
      </c>
      <c r="AR36">
        <f t="shared" si="27"/>
        <v>-2223.0941576163777</v>
      </c>
      <c r="AS36">
        <f t="shared" si="27"/>
        <v>104.57758129464484</v>
      </c>
      <c r="AT36">
        <f t="shared" si="27"/>
        <v>97.648235429155648</v>
      </c>
      <c r="AU36">
        <f t="shared" si="23"/>
        <v>-2020.8683408925772</v>
      </c>
      <c r="AW36">
        <v>33</v>
      </c>
      <c r="AX36">
        <f>IF(Z36&gt;0, (R36*SUMPRODUCT(K36:$K$98, X36:$X$98)-K36*$AZ$3)/Z36, 0)</f>
        <v>35969.138104368853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3.4073305999999998E-2</v>
      </c>
      <c r="Q37" s="4">
        <f t="shared" si="21"/>
        <v>25</v>
      </c>
      <c r="R37">
        <f t="shared" si="0"/>
        <v>2000000</v>
      </c>
      <c r="S37">
        <f t="shared" si="1"/>
        <v>34510.98059621275</v>
      </c>
      <c r="U37">
        <f t="shared" si="13"/>
        <v>3.4073305999999998E-2</v>
      </c>
      <c r="V37">
        <f t="shared" si="14"/>
        <v>0.01</v>
      </c>
      <c r="W37">
        <f t="shared" si="15"/>
        <v>0.59032855414805319</v>
      </c>
      <c r="X37">
        <f t="shared" si="16"/>
        <v>2.0114445466024183E-2</v>
      </c>
      <c r="Y37">
        <f t="shared" si="17"/>
        <v>5.9032855414805317E-3</v>
      </c>
      <c r="Z37">
        <f t="shared" si="18"/>
        <v>0.56431082314054848</v>
      </c>
      <c r="AB37">
        <f t="shared" si="19"/>
        <v>21233.609291103712</v>
      </c>
      <c r="AC37">
        <f t="shared" si="2"/>
        <v>19474.919867636312</v>
      </c>
      <c r="AE37">
        <f t="shared" si="3"/>
        <v>0</v>
      </c>
      <c r="AF37">
        <f t="shared" si="24"/>
        <v>0</v>
      </c>
      <c r="AG37">
        <f t="shared" si="24"/>
        <v>-14.107770578513712</v>
      </c>
      <c r="AH37">
        <f t="shared" si="5"/>
        <v>-40228.890932048365</v>
      </c>
      <c r="AI37">
        <f t="shared" si="25"/>
        <v>-40242.998702626879</v>
      </c>
      <c r="AJ37">
        <f t="shared" si="7"/>
        <v>1758.6894234674</v>
      </c>
      <c r="AK37">
        <f t="shared" si="22"/>
        <v>1486.35265037726</v>
      </c>
      <c r="AL37">
        <f t="shared" si="26"/>
        <v>-36997.956628782224</v>
      </c>
      <c r="AN37">
        <f t="shared" si="27"/>
        <v>0</v>
      </c>
      <c r="AO37">
        <f t="shared" si="27"/>
        <v>0</v>
      </c>
      <c r="AP37">
        <f t="shared" si="27"/>
        <v>-0.76549077186439307</v>
      </c>
      <c r="AQ37">
        <f t="shared" si="27"/>
        <v>-2182.8285765947362</v>
      </c>
      <c r="AR37">
        <f t="shared" si="27"/>
        <v>-2183.5940673666009</v>
      </c>
      <c r="AS37">
        <f t="shared" si="27"/>
        <v>95.42687958720947</v>
      </c>
      <c r="AT37">
        <f t="shared" si="27"/>
        <v>80.649825659402239</v>
      </c>
      <c r="AU37">
        <f t="shared" si="23"/>
        <v>-2007.5173621199892</v>
      </c>
      <c r="AW37">
        <v>34</v>
      </c>
      <c r="AX37">
        <f>IF(Z37&gt;0, (R37*SUMPRODUCT(K37:$K$98, X37:$X$98)-K37*$AZ$3)/Z37, 0)</f>
        <v>34510.98059621275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3.9255977999999997E-2</v>
      </c>
      <c r="Q38" s="4">
        <f t="shared" si="21"/>
        <v>25</v>
      </c>
      <c r="R38">
        <f t="shared" si="0"/>
        <v>2000000</v>
      </c>
      <c r="S38">
        <f t="shared" si="1"/>
        <v>33001.74816437783</v>
      </c>
      <c r="U38">
        <f t="shared" si="13"/>
        <v>3.9255977999999997E-2</v>
      </c>
      <c r="V38">
        <f t="shared" si="14"/>
        <v>0.01</v>
      </c>
      <c r="W38">
        <f t="shared" si="15"/>
        <v>0.56431082314054848</v>
      </c>
      <c r="X38">
        <f t="shared" si="16"/>
        <v>2.215257325836726E-2</v>
      </c>
      <c r="Y38">
        <f t="shared" si="17"/>
        <v>5.643108231405485E-3</v>
      </c>
      <c r="Z38">
        <f t="shared" si="18"/>
        <v>0.53651514165077574</v>
      </c>
      <c r="AB38">
        <f t="shared" si="19"/>
        <v>19474.919867636312</v>
      </c>
      <c r="AC38">
        <f t="shared" si="2"/>
        <v>17705.9375911344</v>
      </c>
      <c r="AE38">
        <f t="shared" si="3"/>
        <v>0</v>
      </c>
      <c r="AF38">
        <f t="shared" si="24"/>
        <v>0</v>
      </c>
      <c r="AG38">
        <f t="shared" si="24"/>
        <v>-13.412878541269393</v>
      </c>
      <c r="AH38">
        <f t="shared" si="5"/>
        <v>-44305.146516734523</v>
      </c>
      <c r="AI38">
        <f t="shared" si="25"/>
        <v>-44318.559395275792</v>
      </c>
      <c r="AJ38">
        <f t="shared" si="7"/>
        <v>1768.9822765019126</v>
      </c>
      <c r="AK38">
        <f t="shared" si="22"/>
        <v>1363.2443907345419</v>
      </c>
      <c r="AL38">
        <f t="shared" si="26"/>
        <v>-41186.332728039335</v>
      </c>
      <c r="AN38">
        <f t="shared" si="27"/>
        <v>0</v>
      </c>
      <c r="AO38">
        <f t="shared" si="27"/>
        <v>0</v>
      </c>
      <c r="AP38">
        <f t="shared" si="27"/>
        <v>-0.64980872789842625</v>
      </c>
      <c r="AQ38">
        <f t="shared" si="27"/>
        <v>-2146.434921393688</v>
      </c>
      <c r="AR38">
        <f t="shared" si="27"/>
        <v>-2147.0847301215863</v>
      </c>
      <c r="AS38">
        <f t="shared" si="27"/>
        <v>85.70122507497048</v>
      </c>
      <c r="AT38">
        <f t="shared" si="27"/>
        <v>66.044592935979963</v>
      </c>
      <c r="AU38">
        <f t="shared" si="23"/>
        <v>-1995.3389121106359</v>
      </c>
      <c r="AW38">
        <v>35</v>
      </c>
      <c r="AX38">
        <f>IF(Z38&gt;0, (R38*SUMPRODUCT(K38:$K$98, X38:$X$98)-K38*$AZ$3)/Z38, 0)</f>
        <v>33001.74816437783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4.4782766000000002E-2</v>
      </c>
      <c r="Q39" s="4">
        <f t="shared" si="21"/>
        <v>25</v>
      </c>
      <c r="R39">
        <f t="shared" si="0"/>
        <v>2000000</v>
      </c>
      <c r="S39">
        <f t="shared" si="1"/>
        <v>31410.519822372855</v>
      </c>
      <c r="U39">
        <f t="shared" si="13"/>
        <v>4.4782766000000002E-2</v>
      </c>
      <c r="V39">
        <f t="shared" si="14"/>
        <v>0.01</v>
      </c>
      <c r="W39">
        <f t="shared" si="15"/>
        <v>0.53651514165077574</v>
      </c>
      <c r="X39">
        <f t="shared" si="16"/>
        <v>2.4026632044003543E-2</v>
      </c>
      <c r="Y39">
        <f t="shared" si="17"/>
        <v>5.3651514165077574E-3</v>
      </c>
      <c r="Z39">
        <f t="shared" si="18"/>
        <v>0.50712335819026444</v>
      </c>
      <c r="AB39">
        <f t="shared" si="19"/>
        <v>17705.9375911344</v>
      </c>
      <c r="AC39">
        <f t="shared" si="2"/>
        <v>15929.00829482359</v>
      </c>
      <c r="AE39">
        <f t="shared" si="3"/>
        <v>0</v>
      </c>
      <c r="AF39">
        <f t="shared" si="24"/>
        <v>0</v>
      </c>
      <c r="AG39">
        <f t="shared" si="24"/>
        <v>-12.678083954756611</v>
      </c>
      <c r="AH39">
        <f t="shared" si="5"/>
        <v>-48053.264088007083</v>
      </c>
      <c r="AI39">
        <f t="shared" si="25"/>
        <v>-48065.94217196184</v>
      </c>
      <c r="AJ39">
        <f t="shared" si="7"/>
        <v>1776.9292963108091</v>
      </c>
      <c r="AK39">
        <f t="shared" si="22"/>
        <v>1239.4156313794081</v>
      </c>
      <c r="AL39">
        <f t="shared" si="26"/>
        <v>-45049.597244271623</v>
      </c>
      <c r="AN39">
        <f t="shared" si="27"/>
        <v>0</v>
      </c>
      <c r="AO39">
        <f t="shared" si="27"/>
        <v>0</v>
      </c>
      <c r="AP39">
        <f t="shared" si="27"/>
        <v>-0.54840215036893669</v>
      </c>
      <c r="AQ39">
        <f t="shared" si="27"/>
        <v>-2078.5880147309208</v>
      </c>
      <c r="AR39">
        <f t="shared" si="27"/>
        <v>-2079.1364168812897</v>
      </c>
      <c r="AS39">
        <f t="shared" si="27"/>
        <v>76.862706590991081</v>
      </c>
      <c r="AT39">
        <f t="shared" si="27"/>
        <v>53.61205998279646</v>
      </c>
      <c r="AU39">
        <f t="shared" si="23"/>
        <v>-1948.6616503075024</v>
      </c>
      <c r="AW39">
        <v>36</v>
      </c>
      <c r="AX39">
        <f>IF(Z39&gt;0, (R39*SUMPRODUCT(K39:$K$98, X39:$X$98)-K39*$AZ$3)/Z39, 0)</f>
        <v>31410.519822372855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5.0287691000000002E-2</v>
      </c>
      <c r="Q40" s="4">
        <f t="shared" si="21"/>
        <v>25</v>
      </c>
      <c r="R40">
        <f t="shared" si="0"/>
        <v>2000000</v>
      </c>
      <c r="S40">
        <f t="shared" si="1"/>
        <v>29756.235810873917</v>
      </c>
      <c r="U40">
        <f t="shared" si="13"/>
        <v>5.0287691000000002E-2</v>
      </c>
      <c r="V40">
        <f t="shared" si="14"/>
        <v>0.01</v>
      </c>
      <c r="W40">
        <f t="shared" si="15"/>
        <v>0.50712335819026444</v>
      </c>
      <c r="X40">
        <f t="shared" si="16"/>
        <v>2.5502062735554339E-2</v>
      </c>
      <c r="Y40">
        <f t="shared" si="17"/>
        <v>5.0712335819026446E-3</v>
      </c>
      <c r="Z40">
        <f t="shared" si="18"/>
        <v>0.47655006187280746</v>
      </c>
      <c r="AB40">
        <f t="shared" si="19"/>
        <v>15929.00829482359</v>
      </c>
      <c r="AC40">
        <f t="shared" si="2"/>
        <v>14180.336016773814</v>
      </c>
      <c r="AE40">
        <f t="shared" si="3"/>
        <v>0</v>
      </c>
      <c r="AF40">
        <f t="shared" si="24"/>
        <v>0</v>
      </c>
      <c r="AG40">
        <f t="shared" si="24"/>
        <v>-11.913751546820187</v>
      </c>
      <c r="AH40">
        <f t="shared" si="5"/>
        <v>-51004.12547110868</v>
      </c>
      <c r="AI40">
        <f t="shared" si="25"/>
        <v>-51016.039222655498</v>
      </c>
      <c r="AJ40">
        <f t="shared" si="7"/>
        <v>1748.6722780497767</v>
      </c>
      <c r="AK40">
        <f t="shared" si="22"/>
        <v>1115.0305806376514</v>
      </c>
      <c r="AL40">
        <f t="shared" si="26"/>
        <v>-48152.336363968068</v>
      </c>
      <c r="AN40">
        <f t="shared" si="27"/>
        <v>0</v>
      </c>
      <c r="AO40">
        <f t="shared" si="27"/>
        <v>0</v>
      </c>
      <c r="AP40">
        <f t="shared" si="27"/>
        <v>-0.46012522409264167</v>
      </c>
      <c r="AQ40">
        <f t="shared" si="27"/>
        <v>-1969.8484201063304</v>
      </c>
      <c r="AR40">
        <f t="shared" si="27"/>
        <v>-1970.3085453304229</v>
      </c>
      <c r="AS40">
        <f t="shared" si="27"/>
        <v>67.536092274561142</v>
      </c>
      <c r="AT40">
        <f t="shared" si="27"/>
        <v>43.06399153698846</v>
      </c>
      <c r="AU40">
        <f t="shared" si="23"/>
        <v>-1859.7084615188733</v>
      </c>
      <c r="AW40">
        <v>37</v>
      </c>
      <c r="AX40">
        <f>IF(Z40&gt;0, (R40*SUMPRODUCT(K40:$K$98, X40:$X$98)-K40*$AZ$3)/Z40, 0)</f>
        <v>29756.235810873917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5.6343962999999997E-2</v>
      </c>
      <c r="Q41" s="4">
        <f t="shared" si="21"/>
        <v>25</v>
      </c>
      <c r="R41">
        <f t="shared" si="0"/>
        <v>2000000</v>
      </c>
      <c r="S41">
        <f t="shared" si="1"/>
        <v>28105.426094056362</v>
      </c>
      <c r="U41">
        <f t="shared" si="13"/>
        <v>5.6343962999999997E-2</v>
      </c>
      <c r="V41">
        <f t="shared" si="14"/>
        <v>0.01</v>
      </c>
      <c r="W41">
        <f t="shared" si="15"/>
        <v>0.47655006187280746</v>
      </c>
      <c r="X41">
        <f t="shared" si="16"/>
        <v>2.6850719053809174E-2</v>
      </c>
      <c r="Y41">
        <f t="shared" si="17"/>
        <v>4.7655006187280746E-3</v>
      </c>
      <c r="Z41">
        <f t="shared" si="18"/>
        <v>0.44493384220027021</v>
      </c>
      <c r="AB41">
        <f t="shared" si="19"/>
        <v>14180.336016773814</v>
      </c>
      <c r="AC41">
        <f t="shared" si="2"/>
        <v>12505.05521870423</v>
      </c>
      <c r="AE41">
        <f t="shared" si="3"/>
        <v>0</v>
      </c>
      <c r="AF41">
        <f t="shared" si="24"/>
        <v>0</v>
      </c>
      <c r="AG41">
        <f t="shared" si="24"/>
        <v>-11.123346055006756</v>
      </c>
      <c r="AH41">
        <f t="shared" si="5"/>
        <v>-53701.438107618349</v>
      </c>
      <c r="AI41">
        <f t="shared" si="25"/>
        <v>-53712.561453673356</v>
      </c>
      <c r="AJ41">
        <f t="shared" si="7"/>
        <v>1675.2807980695834</v>
      </c>
      <c r="AK41">
        <f t="shared" si="22"/>
        <v>992.62352117416708</v>
      </c>
      <c r="AL41">
        <f t="shared" si="26"/>
        <v>-51044.657134429603</v>
      </c>
      <c r="AN41">
        <f t="shared" si="27"/>
        <v>0</v>
      </c>
      <c r="AO41">
        <f t="shared" si="27"/>
        <v>0</v>
      </c>
      <c r="AP41">
        <f t="shared" si="27"/>
        <v>-0.38357026183042209</v>
      </c>
      <c r="AQ41">
        <f t="shared" si="27"/>
        <v>-1851.8056144030363</v>
      </c>
      <c r="AR41">
        <f t="shared" si="27"/>
        <v>-1852.1891846648666</v>
      </c>
      <c r="AS41">
        <f t="shared" si="27"/>
        <v>57.769298121026431</v>
      </c>
      <c r="AT41">
        <f t="shared" si="27"/>
        <v>34.228986676579623</v>
      </c>
      <c r="AU41">
        <f t="shared" si="23"/>
        <v>-1760.1908998672604</v>
      </c>
      <c r="AW41">
        <v>38</v>
      </c>
      <c r="AX41">
        <f>IF(Z41&gt;0, (R41*SUMPRODUCT(K41:$K$98, X41:$X$98)-K41*$AZ$3)/Z41, 0)</f>
        <v>28105.426094056362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6.2785228999999998E-2</v>
      </c>
      <c r="Q42" s="4">
        <f t="shared" si="21"/>
        <v>25</v>
      </c>
      <c r="R42">
        <f t="shared" si="0"/>
        <v>2000000</v>
      </c>
      <c r="S42">
        <f t="shared" si="1"/>
        <v>26460.493923741938</v>
      </c>
      <c r="U42">
        <f t="shared" si="13"/>
        <v>6.2785228999999998E-2</v>
      </c>
      <c r="V42">
        <f t="shared" si="14"/>
        <v>0.01</v>
      </c>
      <c r="W42">
        <f t="shared" si="15"/>
        <v>0.44493384220027021</v>
      </c>
      <c r="X42">
        <f t="shared" si="16"/>
        <v>2.7935273172393828E-2</v>
      </c>
      <c r="Y42">
        <f t="shared" si="17"/>
        <v>4.4493384220027025E-3</v>
      </c>
      <c r="Z42">
        <f t="shared" si="18"/>
        <v>0.41254923060587373</v>
      </c>
      <c r="AB42">
        <f t="shared" si="19"/>
        <v>12505.05521870423</v>
      </c>
      <c r="AC42">
        <f t="shared" si="2"/>
        <v>10916.256409691134</v>
      </c>
      <c r="AE42">
        <f t="shared" si="3"/>
        <v>0</v>
      </c>
      <c r="AF42">
        <f t="shared" si="24"/>
        <v>0</v>
      </c>
      <c r="AG42">
        <f t="shared" si="24"/>
        <v>-10.313730765146843</v>
      </c>
      <c r="AH42">
        <f t="shared" si="5"/>
        <v>-55870.546344787654</v>
      </c>
      <c r="AI42">
        <f t="shared" si="25"/>
        <v>-55880.860075552802</v>
      </c>
      <c r="AJ42">
        <f t="shared" si="7"/>
        <v>1588.7988090130966</v>
      </c>
      <c r="AK42">
        <f t="shared" si="22"/>
        <v>875.35386530929622</v>
      </c>
      <c r="AL42">
        <f t="shared" si="26"/>
        <v>-53416.707401230407</v>
      </c>
      <c r="AN42">
        <f t="shared" si="27"/>
        <v>0</v>
      </c>
      <c r="AO42">
        <f t="shared" si="27"/>
        <v>0</v>
      </c>
      <c r="AP42">
        <f t="shared" si="27"/>
        <v>-0.31754643971920071</v>
      </c>
      <c r="AQ42">
        <f t="shared" si="27"/>
        <v>-1720.1819090437859</v>
      </c>
      <c r="AR42">
        <f t="shared" si="27"/>
        <v>-1720.4994554835052</v>
      </c>
      <c r="AS42">
        <f t="shared" si="27"/>
        <v>48.917061800481477</v>
      </c>
      <c r="AT42">
        <f t="shared" si="27"/>
        <v>26.951014114381938</v>
      </c>
      <c r="AU42">
        <f t="shared" si="23"/>
        <v>-1644.6313795686417</v>
      </c>
      <c r="AW42">
        <v>39</v>
      </c>
      <c r="AX42">
        <f>IF(Z42&gt;0, (R42*SUMPRODUCT(K42:$K$98, X42:$X$98)-K42*$AZ$3)/Z42, 0)</f>
        <v>26460.493923741938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6.9956555000000004E-2</v>
      </c>
      <c r="Q43" s="4">
        <f t="shared" si="21"/>
        <v>25</v>
      </c>
      <c r="R43">
        <f t="shared" si="0"/>
        <v>2000000</v>
      </c>
      <c r="S43">
        <f t="shared" si="1"/>
        <v>24846.72282203794</v>
      </c>
      <c r="U43">
        <f t="shared" si="13"/>
        <v>6.9956555000000004E-2</v>
      </c>
      <c r="V43">
        <f t="shared" si="14"/>
        <v>0.01</v>
      </c>
      <c r="W43">
        <f t="shared" si="15"/>
        <v>0.41254923060587373</v>
      </c>
      <c r="X43">
        <f t="shared" si="16"/>
        <v>2.8860522941087489E-2</v>
      </c>
      <c r="Y43">
        <f t="shared" si="17"/>
        <v>4.1254923060587371E-3</v>
      </c>
      <c r="Z43">
        <f t="shared" si="18"/>
        <v>0.3795632153587275</v>
      </c>
      <c r="AB43">
        <f t="shared" si="19"/>
        <v>10916.256409691134</v>
      </c>
      <c r="AC43">
        <f t="shared" si="2"/>
        <v>9430.9020054597968</v>
      </c>
      <c r="AE43">
        <f t="shared" si="3"/>
        <v>0</v>
      </c>
      <c r="AF43">
        <f t="shared" si="24"/>
        <v>0</v>
      </c>
      <c r="AG43">
        <f t="shared" si="24"/>
        <v>-9.4890803839681883</v>
      </c>
      <c r="AH43">
        <f t="shared" si="5"/>
        <v>-57721.045882174978</v>
      </c>
      <c r="AI43">
        <f t="shared" si="25"/>
        <v>-57730.534962558944</v>
      </c>
      <c r="AJ43">
        <f t="shared" si="7"/>
        <v>1485.354404231337</v>
      </c>
      <c r="AK43">
        <f t="shared" si="22"/>
        <v>764.13794867837942</v>
      </c>
      <c r="AL43">
        <f t="shared" si="26"/>
        <v>-55481.04260964923</v>
      </c>
      <c r="AN43">
        <f t="shared" si="27"/>
        <v>0</v>
      </c>
      <c r="AO43">
        <f t="shared" si="27"/>
        <v>0</v>
      </c>
      <c r="AP43">
        <f t="shared" si="27"/>
        <v>-0.26085403602387347</v>
      </c>
      <c r="AQ43">
        <f t="shared" si="27"/>
        <v>-1586.7467839478893</v>
      </c>
      <c r="AR43">
        <f t="shared" si="27"/>
        <v>-1587.0076379839131</v>
      </c>
      <c r="AS43">
        <f t="shared" si="27"/>
        <v>40.832269892475097</v>
      </c>
      <c r="AT43">
        <f t="shared" si="27"/>
        <v>21.006089096739494</v>
      </c>
      <c r="AU43">
        <f t="shared" si="23"/>
        <v>-1525.1692789946987</v>
      </c>
      <c r="AW43">
        <v>40</v>
      </c>
      <c r="AX43">
        <f>IF(Z43&gt;0, (R43*SUMPRODUCT(K43:$K$98, X43:$X$98)-K43*$AZ$3)/Z43, 0)</f>
        <v>24846.72282203794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7.8227725999999997E-2</v>
      </c>
      <c r="Q44" s="4">
        <f t="shared" si="21"/>
        <v>25</v>
      </c>
      <c r="R44">
        <f t="shared" si="0"/>
        <v>2000000</v>
      </c>
      <c r="S44">
        <f t="shared" si="1"/>
        <v>23271.885024710471</v>
      </c>
      <c r="U44">
        <f t="shared" si="13"/>
        <v>7.8227725999999997E-2</v>
      </c>
      <c r="V44">
        <f t="shared" si="14"/>
        <v>0.01</v>
      </c>
      <c r="W44">
        <f t="shared" si="15"/>
        <v>0.3795632153587275</v>
      </c>
      <c r="X44">
        <f t="shared" si="16"/>
        <v>2.9692367210761527E-2</v>
      </c>
      <c r="Y44">
        <f t="shared" si="17"/>
        <v>3.795632153587275E-3</v>
      </c>
      <c r="Z44">
        <f t="shared" si="18"/>
        <v>0.34607521599437874</v>
      </c>
      <c r="AB44">
        <f t="shared" si="19"/>
        <v>9430.9020054597968</v>
      </c>
      <c r="AC44">
        <f t="shared" si="2"/>
        <v>8053.8226365230239</v>
      </c>
      <c r="AE44">
        <f t="shared" si="3"/>
        <v>0</v>
      </c>
      <c r="AF44">
        <f t="shared" si="24"/>
        <v>0</v>
      </c>
      <c r="AG44">
        <f t="shared" si="24"/>
        <v>-8.6518803998594684</v>
      </c>
      <c r="AH44">
        <f t="shared" si="5"/>
        <v>-59384.734421523055</v>
      </c>
      <c r="AI44">
        <f t="shared" si="25"/>
        <v>-59393.386301922917</v>
      </c>
      <c r="AJ44">
        <f t="shared" si="7"/>
        <v>1377.0793689367729</v>
      </c>
      <c r="AK44">
        <f t="shared" si="22"/>
        <v>660.16314038218582</v>
      </c>
      <c r="AL44">
        <f t="shared" si="26"/>
        <v>-57356.143792603958</v>
      </c>
      <c r="AN44">
        <f t="shared" si="27"/>
        <v>0</v>
      </c>
      <c r="AO44">
        <f t="shared" si="27"/>
        <v>0</v>
      </c>
      <c r="AP44">
        <f t="shared" si="27"/>
        <v>-0.21235667643532591</v>
      </c>
      <c r="AQ44">
        <f t="shared" si="27"/>
        <v>-1457.572718290693</v>
      </c>
      <c r="AR44">
        <f t="shared" si="27"/>
        <v>-1457.7850749671284</v>
      </c>
      <c r="AS44">
        <f t="shared" si="27"/>
        <v>33.799819745522491</v>
      </c>
      <c r="AT44">
        <f t="shared" si="27"/>
        <v>16.20341982523771</v>
      </c>
      <c r="AU44">
        <f t="shared" si="23"/>
        <v>-1407.7818353963683</v>
      </c>
      <c r="AW44">
        <v>41</v>
      </c>
      <c r="AX44">
        <f>IF(Z44&gt;0, (R44*SUMPRODUCT(K44:$K$98, X44:$X$98)-K44*$AZ$3)/Z44, 0)</f>
        <v>23271.885024710471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8.7072107999999995E-2</v>
      </c>
      <c r="Q45" s="4">
        <f t="shared" si="21"/>
        <v>25</v>
      </c>
      <c r="R45">
        <f t="shared" si="0"/>
        <v>2000000</v>
      </c>
      <c r="S45">
        <f t="shared" si="1"/>
        <v>21708.37177840637</v>
      </c>
      <c r="U45">
        <f t="shared" si="13"/>
        <v>8.7072107999999995E-2</v>
      </c>
      <c r="V45">
        <f t="shared" si="14"/>
        <v>0.01</v>
      </c>
      <c r="W45">
        <f t="shared" si="15"/>
        <v>0.34607521599437874</v>
      </c>
      <c r="X45">
        <f t="shared" si="16"/>
        <v>3.0133498583185873E-2</v>
      </c>
      <c r="Y45">
        <f t="shared" si="17"/>
        <v>3.4607521599437875E-3</v>
      </c>
      <c r="Z45">
        <f t="shared" si="18"/>
        <v>0.31248096525124908</v>
      </c>
      <c r="AB45">
        <f t="shared" si="19"/>
        <v>8053.8226365230239</v>
      </c>
      <c r="AC45">
        <f t="shared" si="2"/>
        <v>6783.4529673493971</v>
      </c>
      <c r="AE45">
        <f t="shared" si="3"/>
        <v>0</v>
      </c>
      <c r="AF45">
        <f t="shared" si="24"/>
        <v>0</v>
      </c>
      <c r="AG45">
        <f t="shared" si="24"/>
        <v>-7.8120241312812269</v>
      </c>
      <c r="AH45">
        <f t="shared" si="5"/>
        <v>-60266.997166371744</v>
      </c>
      <c r="AI45">
        <f t="shared" si="25"/>
        <v>-60274.809190503023</v>
      </c>
      <c r="AJ45">
        <f t="shared" si="7"/>
        <v>1270.3696691736268</v>
      </c>
      <c r="AK45">
        <f t="shared" si="22"/>
        <v>563.76758455661172</v>
      </c>
      <c r="AL45">
        <f t="shared" si="26"/>
        <v>-58440.671936772786</v>
      </c>
      <c r="AN45">
        <f t="shared" si="27"/>
        <v>0</v>
      </c>
      <c r="AO45">
        <f t="shared" si="27"/>
        <v>0</v>
      </c>
      <c r="AP45">
        <f t="shared" si="27"/>
        <v>-0.17119889839810257</v>
      </c>
      <c r="AQ45">
        <f t="shared" si="27"/>
        <v>-1320.7388189355536</v>
      </c>
      <c r="AR45">
        <f t="shared" si="27"/>
        <v>-1320.9100178339518</v>
      </c>
      <c r="AS45">
        <f t="shared" si="27"/>
        <v>27.839889414834374</v>
      </c>
      <c r="AT45">
        <f t="shared" si="27"/>
        <v>12.354850395581369</v>
      </c>
      <c r="AU45">
        <f t="shared" si="23"/>
        <v>-1280.715278023536</v>
      </c>
      <c r="AW45">
        <v>42</v>
      </c>
      <c r="AX45">
        <f>IF(Z45&gt;0, (R45*SUMPRODUCT(K45:$K$98, X45:$X$98)-K45*$AZ$3)/Z45, 0)</f>
        <v>21708.37177840637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9.6466888000000001E-2</v>
      </c>
      <c r="Q46" s="4">
        <f t="shared" si="21"/>
        <v>25</v>
      </c>
      <c r="R46">
        <f t="shared" si="0"/>
        <v>2000000</v>
      </c>
      <c r="S46">
        <f t="shared" si="1"/>
        <v>20163.380968421607</v>
      </c>
      <c r="U46">
        <f t="shared" si="13"/>
        <v>9.6466888000000001E-2</v>
      </c>
      <c r="V46">
        <f t="shared" si="14"/>
        <v>0.01</v>
      </c>
      <c r="W46">
        <f t="shared" si="15"/>
        <v>0.31248096525124908</v>
      </c>
      <c r="X46">
        <f t="shared" si="16"/>
        <v>3.0144066277024137E-2</v>
      </c>
      <c r="Y46">
        <f t="shared" si="17"/>
        <v>3.1248096525124907E-3</v>
      </c>
      <c r="Z46">
        <f t="shared" si="18"/>
        <v>0.27921208932171243</v>
      </c>
      <c r="AB46">
        <f t="shared" si="19"/>
        <v>6783.4529673493971</v>
      </c>
      <c r="AC46">
        <f t="shared" si="2"/>
        <v>5629.8597279826499</v>
      </c>
      <c r="AE46">
        <f t="shared" si="3"/>
        <v>0</v>
      </c>
      <c r="AF46">
        <f t="shared" si="24"/>
        <v>0</v>
      </c>
      <c r="AG46">
        <f t="shared" si="24"/>
        <v>-6.9803022330428108</v>
      </c>
      <c r="AH46">
        <f t="shared" si="5"/>
        <v>-60288.132554048272</v>
      </c>
      <c r="AI46">
        <f t="shared" si="25"/>
        <v>-60295.112856281317</v>
      </c>
      <c r="AJ46">
        <f t="shared" si="7"/>
        <v>1153.5932393667472</v>
      </c>
      <c r="AK46">
        <f t="shared" si="22"/>
        <v>474.84170771445787</v>
      </c>
      <c r="AL46">
        <f t="shared" si="26"/>
        <v>-58666.677909200116</v>
      </c>
      <c r="AN46">
        <f t="shared" si="27"/>
        <v>0</v>
      </c>
      <c r="AO46">
        <f t="shared" si="27"/>
        <v>0</v>
      </c>
      <c r="AP46">
        <f t="shared" si="27"/>
        <v>-0.1365820396934182</v>
      </c>
      <c r="AQ46">
        <f t="shared" si="27"/>
        <v>-1179.6446398209384</v>
      </c>
      <c r="AR46">
        <f t="shared" si="27"/>
        <v>-1179.7812218606318</v>
      </c>
      <c r="AS46">
        <f t="shared" si="27"/>
        <v>22.572105382973554</v>
      </c>
      <c r="AT46">
        <f t="shared" si="27"/>
        <v>9.2911233361990746</v>
      </c>
      <c r="AU46">
        <f t="shared" si="23"/>
        <v>-1147.9179931414594</v>
      </c>
      <c r="AW46">
        <v>43</v>
      </c>
      <c r="AX46">
        <f>IF(Z46&gt;0, (R46*SUMPRODUCT(K46:$K$98, X46:$X$98)-K46*$AZ$3)/Z46, 0)</f>
        <v>20163.380968421607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0.107048017</v>
      </c>
      <c r="Q47" s="4">
        <f t="shared" si="21"/>
        <v>25</v>
      </c>
      <c r="R47">
        <f t="shared" si="0"/>
        <v>2000000</v>
      </c>
      <c r="S47">
        <f t="shared" si="1"/>
        <v>18656.699062196763</v>
      </c>
      <c r="U47">
        <f t="shared" si="13"/>
        <v>0.107048017</v>
      </c>
      <c r="V47">
        <f t="shared" si="14"/>
        <v>0.01</v>
      </c>
      <c r="W47">
        <f t="shared" si="15"/>
        <v>0.27921208932171243</v>
      </c>
      <c r="X47">
        <f t="shared" si="16"/>
        <v>2.988910048431619E-2</v>
      </c>
      <c r="Y47">
        <f t="shared" si="17"/>
        <v>2.7921208932171243E-3</v>
      </c>
      <c r="Z47">
        <f t="shared" si="18"/>
        <v>0.24653086794417911</v>
      </c>
      <c r="AB47">
        <f t="shared" si="19"/>
        <v>5629.8597279826499</v>
      </c>
      <c r="AC47">
        <f t="shared" si="2"/>
        <v>4599.4522127767204</v>
      </c>
      <c r="AE47">
        <f t="shared" si="3"/>
        <v>0</v>
      </c>
      <c r="AF47">
        <f t="shared" si="24"/>
        <v>0</v>
      </c>
      <c r="AG47">
        <f t="shared" si="24"/>
        <v>-6.1632716986044773</v>
      </c>
      <c r="AH47">
        <f t="shared" si="5"/>
        <v>-59778.20096863238</v>
      </c>
      <c r="AI47">
        <f t="shared" si="25"/>
        <v>-59784.364240330986</v>
      </c>
      <c r="AJ47">
        <f t="shared" si="7"/>
        <v>1030.4075152059295</v>
      </c>
      <c r="AK47">
        <f t="shared" si="22"/>
        <v>394.09018095878554</v>
      </c>
      <c r="AL47">
        <f t="shared" si="26"/>
        <v>-58359.866544166267</v>
      </c>
      <c r="AN47">
        <f t="shared" si="27"/>
        <v>0</v>
      </c>
      <c r="AO47">
        <f t="shared" si="27"/>
        <v>0</v>
      </c>
      <c r="AP47">
        <f t="shared" si="27"/>
        <v>-0.10767444891918597</v>
      </c>
      <c r="AQ47">
        <f t="shared" si="27"/>
        <v>-1044.3454647854076</v>
      </c>
      <c r="AR47">
        <f t="shared" si="27"/>
        <v>-1044.4531392343267</v>
      </c>
      <c r="AS47">
        <f t="shared" si="27"/>
        <v>18.001569099591666</v>
      </c>
      <c r="AT47">
        <f t="shared" si="27"/>
        <v>6.8848892494561822</v>
      </c>
      <c r="AU47">
        <f t="shared" si="23"/>
        <v>-1019.5666808852787</v>
      </c>
      <c r="AW47">
        <v>44</v>
      </c>
      <c r="AX47">
        <f>IF(Z47&gt;0, (R47*SUMPRODUCT(K47:$K$98, X47:$X$98)-K47*$AZ$3)/Z47, 0)</f>
        <v>18656.699062196763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0.118979948</v>
      </c>
      <c r="Q48" s="4">
        <f t="shared" si="21"/>
        <v>25</v>
      </c>
      <c r="R48">
        <f t="shared" si="0"/>
        <v>2000000</v>
      </c>
      <c r="S48">
        <f t="shared" si="1"/>
        <v>17176.44014885075</v>
      </c>
      <c r="U48">
        <f t="shared" si="13"/>
        <v>0.118979948</v>
      </c>
      <c r="V48">
        <f t="shared" si="14"/>
        <v>0.01</v>
      </c>
      <c r="W48">
        <f t="shared" si="15"/>
        <v>0.24653086794417911</v>
      </c>
      <c r="X48">
        <f t="shared" si="16"/>
        <v>2.9332229848393298E-2</v>
      </c>
      <c r="Y48">
        <f t="shared" si="17"/>
        <v>2.4653086794417913E-3</v>
      </c>
      <c r="Z48">
        <f t="shared" si="18"/>
        <v>0.21473332941634404</v>
      </c>
      <c r="AB48">
        <f t="shared" si="19"/>
        <v>4599.4522127767204</v>
      </c>
      <c r="AC48">
        <f t="shared" si="2"/>
        <v>3688.3541806832854</v>
      </c>
      <c r="AE48">
        <f t="shared" si="3"/>
        <v>0</v>
      </c>
      <c r="AF48">
        <f t="shared" si="24"/>
        <v>0</v>
      </c>
      <c r="AG48">
        <f t="shared" si="24"/>
        <v>-5.3683332354086009</v>
      </c>
      <c r="AH48">
        <f t="shared" si="5"/>
        <v>-58664.459696786595</v>
      </c>
      <c r="AI48">
        <f t="shared" si="25"/>
        <v>-58669.828030022007</v>
      </c>
      <c r="AJ48">
        <f t="shared" si="7"/>
        <v>911.09803209343499</v>
      </c>
      <c r="AK48">
        <f t="shared" si="22"/>
        <v>321.96165489437044</v>
      </c>
      <c r="AL48">
        <f t="shared" si="26"/>
        <v>-57436.7683430342</v>
      </c>
      <c r="AN48">
        <f t="shared" si="27"/>
        <v>0</v>
      </c>
      <c r="AO48">
        <f t="shared" si="27"/>
        <v>0</v>
      </c>
      <c r="AP48">
        <f t="shared" si="27"/>
        <v>-8.37380393720185E-2</v>
      </c>
      <c r="AQ48">
        <f t="shared" si="27"/>
        <v>-915.07859523810021</v>
      </c>
      <c r="AR48">
        <f t="shared" si="27"/>
        <v>-915.16233327747227</v>
      </c>
      <c r="AS48">
        <f t="shared" si="27"/>
        <v>14.211778505102746</v>
      </c>
      <c r="AT48">
        <f t="shared" si="27"/>
        <v>5.0221244754328254</v>
      </c>
      <c r="AU48">
        <f t="shared" si="23"/>
        <v>-895.92843029693677</v>
      </c>
      <c r="AW48">
        <v>45</v>
      </c>
      <c r="AX48">
        <f>IF(Z48&gt;0, (R48*SUMPRODUCT(K48:$K$98, X48:$X$98)-K48*$AZ$3)/Z48, 0)</f>
        <v>17176.44014885075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0.132636267</v>
      </c>
      <c r="Q49" s="4">
        <f t="shared" si="21"/>
        <v>25</v>
      </c>
      <c r="R49">
        <f t="shared" si="0"/>
        <v>2000000</v>
      </c>
      <c r="S49">
        <f t="shared" si="1"/>
        <v>15709.802992114865</v>
      </c>
      <c r="U49">
        <f t="shared" si="13"/>
        <v>0.132636267</v>
      </c>
      <c r="V49">
        <f t="shared" si="14"/>
        <v>0.01</v>
      </c>
      <c r="W49">
        <f t="shared" si="15"/>
        <v>0.21473332941634404</v>
      </c>
      <c r="X49">
        <f t="shared" si="16"/>
        <v>2.8481427214265165E-2</v>
      </c>
      <c r="Y49">
        <f t="shared" si="17"/>
        <v>2.1473332941634405E-3</v>
      </c>
      <c r="Z49">
        <f t="shared" si="18"/>
        <v>0.18410456890791543</v>
      </c>
      <c r="AB49">
        <f t="shared" si="19"/>
        <v>3688.3541806832854</v>
      </c>
      <c r="AC49">
        <f t="shared" si="2"/>
        <v>2892.2465074915872</v>
      </c>
      <c r="AE49">
        <f t="shared" si="3"/>
        <v>0</v>
      </c>
      <c r="AF49">
        <f t="shared" si="24"/>
        <v>0</v>
      </c>
      <c r="AG49">
        <f t="shared" si="24"/>
        <v>-4.6026142226978859</v>
      </c>
      <c r="AH49">
        <f t="shared" si="5"/>
        <v>-56962.854428530329</v>
      </c>
      <c r="AI49">
        <f t="shared" si="25"/>
        <v>-56967.457042753027</v>
      </c>
      <c r="AJ49">
        <f t="shared" si="7"/>
        <v>796.10767319169827</v>
      </c>
      <c r="AK49">
        <f t="shared" si="22"/>
        <v>258.18479264783002</v>
      </c>
      <c r="AL49">
        <f t="shared" si="26"/>
        <v>-55913.164576913499</v>
      </c>
      <c r="AN49">
        <f t="shared" si="27"/>
        <v>0</v>
      </c>
      <c r="AO49">
        <f t="shared" si="27"/>
        <v>0</v>
      </c>
      <c r="AP49">
        <f t="shared" si="27"/>
        <v>-6.4101748241156026E-2</v>
      </c>
      <c r="AQ49">
        <f t="shared" si="27"/>
        <v>-793.33578201453986</v>
      </c>
      <c r="AR49">
        <f t="shared" si="27"/>
        <v>-793.39988376278097</v>
      </c>
      <c r="AS49">
        <f t="shared" si="27"/>
        <v>11.08758874209399</v>
      </c>
      <c r="AT49">
        <f t="shared" si="27"/>
        <v>3.5958035536389588</v>
      </c>
      <c r="AU49">
        <f t="shared" si="23"/>
        <v>-778.71649146704806</v>
      </c>
      <c r="AW49">
        <v>46</v>
      </c>
      <c r="AX49">
        <f>IF(Z49&gt;0, (R49*SUMPRODUCT(K49:$K$98, X49:$X$98)-K49*$AZ$3)/Z49, 0)</f>
        <v>15709.802992114865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0.148393413</v>
      </c>
      <c r="Q50" s="4">
        <f t="shared" si="21"/>
        <v>25</v>
      </c>
      <c r="R50">
        <f t="shared" si="0"/>
        <v>2000000</v>
      </c>
      <c r="S50">
        <f t="shared" si="1"/>
        <v>14231.852805891585</v>
      </c>
      <c r="U50">
        <f t="shared" si="13"/>
        <v>0.148393413</v>
      </c>
      <c r="V50">
        <f t="shared" si="14"/>
        <v>0.01</v>
      </c>
      <c r="W50">
        <f t="shared" si="15"/>
        <v>0.18410456890791543</v>
      </c>
      <c r="X50">
        <f t="shared" si="16"/>
        <v>2.7319905329139253E-2</v>
      </c>
      <c r="Y50">
        <f t="shared" si="17"/>
        <v>1.8410456890791543E-3</v>
      </c>
      <c r="Z50">
        <f t="shared" si="18"/>
        <v>0.15494361788969702</v>
      </c>
      <c r="AB50">
        <f t="shared" si="19"/>
        <v>2892.2465074915872</v>
      </c>
      <c r="AC50">
        <f t="shared" si="2"/>
        <v>2205.1347630184782</v>
      </c>
      <c r="AE50">
        <f t="shared" si="3"/>
        <v>0</v>
      </c>
      <c r="AF50">
        <f t="shared" si="24"/>
        <v>0</v>
      </c>
      <c r="AG50">
        <f t="shared" si="24"/>
        <v>-3.8735904472424254</v>
      </c>
      <c r="AH50">
        <f t="shared" si="5"/>
        <v>-54639.810658278504</v>
      </c>
      <c r="AI50">
        <f t="shared" si="25"/>
        <v>-54643.684248725745</v>
      </c>
      <c r="AJ50">
        <f t="shared" si="7"/>
        <v>687.11174447310896</v>
      </c>
      <c r="AK50">
        <f t="shared" si="22"/>
        <v>202.45725552441112</v>
      </c>
      <c r="AL50">
        <f t="shared" si="26"/>
        <v>-53754.115248728231</v>
      </c>
      <c r="AN50">
        <f t="shared" si="27"/>
        <v>0</v>
      </c>
      <c r="AO50">
        <f t="shared" si="27"/>
        <v>0</v>
      </c>
      <c r="AP50">
        <f t="shared" si="27"/>
        <v>-4.8168262105332649E-2</v>
      </c>
      <c r="AQ50">
        <f t="shared" si="27"/>
        <v>-679.4483714837063</v>
      </c>
      <c r="AR50">
        <f t="shared" si="27"/>
        <v>-679.49653974581156</v>
      </c>
      <c r="AS50">
        <f t="shared" si="27"/>
        <v>8.5442637920058147</v>
      </c>
      <c r="AT50">
        <f t="shared" si="27"/>
        <v>2.5175645907967668</v>
      </c>
      <c r="AU50">
        <f t="shared" si="23"/>
        <v>-668.43471136300911</v>
      </c>
      <c r="AW50">
        <v>47</v>
      </c>
      <c r="AX50">
        <f>IF(Z50&gt;0, (R50*SUMPRODUCT(K50:$K$98, X50:$X$98)-K50*$AZ$3)/Z50, 0)</f>
        <v>14231.852805891585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0.16656033000000001</v>
      </c>
      <c r="Q51" s="4">
        <f t="shared" si="21"/>
        <v>25</v>
      </c>
      <c r="R51">
        <f t="shared" si="0"/>
        <v>2000000</v>
      </c>
      <c r="S51">
        <f t="shared" si="1"/>
        <v>12701.394487463807</v>
      </c>
      <c r="U51">
        <f t="shared" si="13"/>
        <v>0.16656033000000001</v>
      </c>
      <c r="V51">
        <f t="shared" si="14"/>
        <v>0.01</v>
      </c>
      <c r="W51">
        <f t="shared" si="15"/>
        <v>0.15494361788969702</v>
      </c>
      <c r="X51">
        <f t="shared" si="16"/>
        <v>2.580746012710184E-2</v>
      </c>
      <c r="Y51">
        <f t="shared" si="17"/>
        <v>1.5494361788969701E-3</v>
      </c>
      <c r="Z51">
        <f t="shared" si="18"/>
        <v>0.12758672158369821</v>
      </c>
      <c r="AB51">
        <f t="shared" si="19"/>
        <v>2205.1347630184782</v>
      </c>
      <c r="AC51">
        <f t="shared" si="2"/>
        <v>1620.5292821967641</v>
      </c>
      <c r="AE51">
        <f t="shared" si="3"/>
        <v>0</v>
      </c>
      <c r="AF51">
        <f t="shared" si="24"/>
        <v>0</v>
      </c>
      <c r="AG51">
        <f t="shared" si="24"/>
        <v>-3.1896680395924553</v>
      </c>
      <c r="AH51">
        <f t="shared" si="5"/>
        <v>-51614.92025420368</v>
      </c>
      <c r="AI51">
        <f t="shared" si="25"/>
        <v>-51618.109922243275</v>
      </c>
      <c r="AJ51">
        <f t="shared" si="7"/>
        <v>584.60548082171408</v>
      </c>
      <c r="AK51">
        <f t="shared" si="22"/>
        <v>154.35943341129348</v>
      </c>
      <c r="AL51">
        <f t="shared" si="26"/>
        <v>-50879.145008010266</v>
      </c>
      <c r="AN51">
        <f t="shared" si="27"/>
        <v>0</v>
      </c>
      <c r="AO51">
        <f t="shared" si="27"/>
        <v>0</v>
      </c>
      <c r="AP51">
        <f t="shared" si="27"/>
        <v>-3.5413980225436265E-2</v>
      </c>
      <c r="AQ51">
        <f t="shared" si="27"/>
        <v>-573.0658308421929</v>
      </c>
      <c r="AR51">
        <f t="shared" si="27"/>
        <v>-573.10124482241838</v>
      </c>
      <c r="AS51">
        <f t="shared" si="27"/>
        <v>6.4907089642303646</v>
      </c>
      <c r="AT51">
        <f t="shared" si="27"/>
        <v>1.7138090404967494</v>
      </c>
      <c r="AU51">
        <f t="shared" si="23"/>
        <v>-564.89672681769127</v>
      </c>
      <c r="AW51">
        <v>48</v>
      </c>
      <c r="AX51">
        <f>IF(Z51&gt;0, (R51*SUMPRODUCT(K51:$K$98, X51:$X$98)-K51*$AZ$3)/Z51, 0)</f>
        <v>12701.394487463807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0.18820168900000001</v>
      </c>
      <c r="Q52" s="4">
        <f t="shared" si="21"/>
        <v>25</v>
      </c>
      <c r="R52">
        <f t="shared" si="0"/>
        <v>2000000</v>
      </c>
      <c r="S52">
        <f t="shared" si="1"/>
        <v>11067.035057528619</v>
      </c>
      <c r="U52">
        <f t="shared" si="13"/>
        <v>0.18820168900000001</v>
      </c>
      <c r="V52">
        <f t="shared" si="14"/>
        <v>0.01</v>
      </c>
      <c r="W52">
        <f t="shared" si="15"/>
        <v>0.12758672158369821</v>
      </c>
      <c r="X52">
        <f t="shared" si="16"/>
        <v>2.401203649602476E-2</v>
      </c>
      <c r="Y52">
        <f t="shared" si="17"/>
        <v>1.2758672158369822E-3</v>
      </c>
      <c r="Z52">
        <f t="shared" si="18"/>
        <v>0.10229881787183646</v>
      </c>
      <c r="AB52">
        <f t="shared" si="19"/>
        <v>1620.5292821967641</v>
      </c>
      <c r="AC52">
        <f t="shared" si="2"/>
        <v>1132.1446037313494</v>
      </c>
      <c r="AE52">
        <f t="shared" si="3"/>
        <v>0</v>
      </c>
      <c r="AF52">
        <f t="shared" si="24"/>
        <v>0</v>
      </c>
      <c r="AG52">
        <f t="shared" si="24"/>
        <v>-2.5574704467959117</v>
      </c>
      <c r="AH52">
        <f t="shared" si="5"/>
        <v>-48024.072992049521</v>
      </c>
      <c r="AI52">
        <f t="shared" si="25"/>
        <v>-48026.630462496316</v>
      </c>
      <c r="AJ52">
        <f t="shared" si="7"/>
        <v>488.38467846541471</v>
      </c>
      <c r="AK52">
        <f t="shared" si="22"/>
        <v>113.43704975377351</v>
      </c>
      <c r="AL52">
        <f t="shared" si="26"/>
        <v>-47424.808734277125</v>
      </c>
      <c r="AN52">
        <f t="shared" si="27"/>
        <v>0</v>
      </c>
      <c r="AO52">
        <f t="shared" si="27"/>
        <v>0</v>
      </c>
      <c r="AP52">
        <f t="shared" si="27"/>
        <v>-2.5352562080841246E-2</v>
      </c>
      <c r="AQ52">
        <f t="shared" si="27"/>
        <v>-476.06934947426475</v>
      </c>
      <c r="AR52">
        <f t="shared" si="27"/>
        <v>-476.09470203634555</v>
      </c>
      <c r="AS52">
        <f t="shared" si="27"/>
        <v>4.8414255952159575</v>
      </c>
      <c r="AT52">
        <f t="shared" si="27"/>
        <v>1.1245173330362714</v>
      </c>
      <c r="AU52">
        <f t="shared" si="23"/>
        <v>-470.12875910809333</v>
      </c>
      <c r="AW52">
        <v>49</v>
      </c>
      <c r="AX52">
        <f>IF(Z52&gt;0, (R52*SUMPRODUCT(K52:$K$98, X52:$X$98)-K52*$AZ$3)/Z52, 0)</f>
        <v>11067.035057528619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0.21316064300000001</v>
      </c>
      <c r="Q53" s="4">
        <f t="shared" si="21"/>
        <v>25</v>
      </c>
      <c r="R53">
        <f t="shared" si="0"/>
        <v>2000000</v>
      </c>
      <c r="S53">
        <f t="shared" si="1"/>
        <v>9207.068669282171</v>
      </c>
      <c r="U53">
        <f t="shared" si="13"/>
        <v>0.21316064300000001</v>
      </c>
      <c r="V53">
        <f t="shared" si="14"/>
        <v>0.01</v>
      </c>
      <c r="W53">
        <f t="shared" si="15"/>
        <v>0.10229881787183646</v>
      </c>
      <c r="X53">
        <f t="shared" si="16"/>
        <v>2.1806081795700552E-2</v>
      </c>
      <c r="Y53">
        <f t="shared" si="17"/>
        <v>1.0229881787183646E-3</v>
      </c>
      <c r="Z53">
        <f t="shared" si="18"/>
        <v>7.946974789741755E-2</v>
      </c>
      <c r="AB53">
        <f t="shared" si="19"/>
        <v>1132.1446037313494</v>
      </c>
      <c r="AC53">
        <f t="shared" si="2"/>
        <v>731.68342602206576</v>
      </c>
      <c r="AE53">
        <f t="shared" si="3"/>
        <v>0</v>
      </c>
      <c r="AF53">
        <f t="shared" si="24"/>
        <v>0</v>
      </c>
      <c r="AG53">
        <f t="shared" si="24"/>
        <v>-1.9867436974354387</v>
      </c>
      <c r="AH53">
        <f t="shared" si="5"/>
        <v>-43612.163591401106</v>
      </c>
      <c r="AI53">
        <f t="shared" si="25"/>
        <v>-43614.150335098544</v>
      </c>
      <c r="AJ53">
        <f t="shared" si="7"/>
        <v>400.46117770928367</v>
      </c>
      <c r="AK53">
        <f t="shared" si="22"/>
        <v>79.250122261194463</v>
      </c>
      <c r="AL53">
        <f t="shared" si="26"/>
        <v>-43134.43903512806</v>
      </c>
      <c r="AN53">
        <f t="shared" si="27"/>
        <v>0</v>
      </c>
      <c r="AO53">
        <f t="shared" si="27"/>
        <v>0</v>
      </c>
      <c r="AP53">
        <f t="shared" si="27"/>
        <v>-1.7584703593913655E-2</v>
      </c>
      <c r="AQ53">
        <f t="shared" si="27"/>
        <v>-386.01203106068124</v>
      </c>
      <c r="AR53">
        <f t="shared" si="27"/>
        <v>-386.02961576427515</v>
      </c>
      <c r="AS53">
        <f t="shared" si="27"/>
        <v>3.5444889645188726</v>
      </c>
      <c r="AT53">
        <f t="shared" si="27"/>
        <v>0.70144423336710182</v>
      </c>
      <c r="AU53">
        <f t="shared" si="23"/>
        <v>-381.78368256638913</v>
      </c>
      <c r="AW53">
        <v>50</v>
      </c>
      <c r="AX53">
        <f>IF(Z53&gt;0, (R53*SUMPRODUCT(K53:$K$98, X53:$X$98)-K53*$AZ$3)/Z53, 0)</f>
        <v>9207.068669282171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0.241823134</v>
      </c>
      <c r="Q54" s="4">
        <f t="shared" si="21"/>
        <v>25</v>
      </c>
      <c r="R54">
        <f t="shared" si="0"/>
        <v>2000000</v>
      </c>
      <c r="S54">
        <f t="shared" si="1"/>
        <v>6949.1518983883761</v>
      </c>
      <c r="U54">
        <f t="shared" si="13"/>
        <v>0.241823134</v>
      </c>
      <c r="V54">
        <f t="shared" si="14"/>
        <v>0.01</v>
      </c>
      <c r="W54">
        <f t="shared" si="15"/>
        <v>7.946974789741755E-2</v>
      </c>
      <c r="X54">
        <f t="shared" si="16"/>
        <v>1.9217623494743423E-2</v>
      </c>
      <c r="Y54">
        <f t="shared" si="17"/>
        <v>7.9469747897417556E-4</v>
      </c>
      <c r="Z54">
        <f t="shared" si="18"/>
        <v>5.9457426923699951E-2</v>
      </c>
      <c r="AB54">
        <f t="shared" si="19"/>
        <v>731.68342602206576</v>
      </c>
      <c r="AC54">
        <f t="shared" si="2"/>
        <v>413.17869118011765</v>
      </c>
      <c r="AE54">
        <f t="shared" si="3"/>
        <v>0</v>
      </c>
      <c r="AF54">
        <f t="shared" si="24"/>
        <v>0</v>
      </c>
      <c r="AG54">
        <f t="shared" si="24"/>
        <v>-1.4864356730924988</v>
      </c>
      <c r="AH54">
        <f t="shared" si="5"/>
        <v>-38435.246989486848</v>
      </c>
      <c r="AI54">
        <f t="shared" si="25"/>
        <v>-38436.733425159939</v>
      </c>
      <c r="AJ54">
        <f t="shared" si="7"/>
        <v>318.50473484194811</v>
      </c>
      <c r="AK54">
        <f t="shared" si="22"/>
        <v>51.217839821544608</v>
      </c>
      <c r="AL54">
        <f t="shared" si="26"/>
        <v>-38067.010850496445</v>
      </c>
      <c r="AN54">
        <f t="shared" si="27"/>
        <v>0</v>
      </c>
      <c r="AO54">
        <f t="shared" si="27"/>
        <v>0</v>
      </c>
      <c r="AP54">
        <f t="shared" si="27"/>
        <v>-1.1746846807529691E-2</v>
      </c>
      <c r="AQ54">
        <f t="shared" si="27"/>
        <v>-303.7420095386617</v>
      </c>
      <c r="AR54">
        <f t="shared" si="27"/>
        <v>-303.75375638546922</v>
      </c>
      <c r="AS54">
        <f t="shared" si="27"/>
        <v>2.5170455710856756</v>
      </c>
      <c r="AT54">
        <f t="shared" si="27"/>
        <v>0.40475893379534</v>
      </c>
      <c r="AU54">
        <f t="shared" si="23"/>
        <v>-300.83195188058818</v>
      </c>
      <c r="AW54">
        <v>51</v>
      </c>
      <c r="AX54">
        <f>IF(Z54&gt;0, (R54*SUMPRODUCT(K54:$K$98, X54:$X$98)-K54*$AZ$3)/Z54, 0)</f>
        <v>6949.1518983883761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0.27493253200000001</v>
      </c>
      <c r="Q55" s="4">
        <f t="shared" si="21"/>
        <v>25</v>
      </c>
      <c r="R55">
        <f t="shared" si="0"/>
        <v>2000000</v>
      </c>
      <c r="S55">
        <f t="shared" si="1"/>
        <v>3991.6917622712726</v>
      </c>
      <c r="U55">
        <f t="shared" si="13"/>
        <v>0.27493253200000001</v>
      </c>
      <c r="V55">
        <f t="shared" si="14"/>
        <v>0.01</v>
      </c>
      <c r="W55">
        <f t="shared" si="15"/>
        <v>5.9457426923699951E-2</v>
      </c>
      <c r="X55">
        <f t="shared" si="16"/>
        <v>1.6346780930337798E-2</v>
      </c>
      <c r="Y55">
        <f t="shared" si="17"/>
        <v>5.9457426923699951E-4</v>
      </c>
      <c r="Z55">
        <f t="shared" si="18"/>
        <v>4.2516071724125151E-2</v>
      </c>
      <c r="AB55">
        <f t="shared" si="19"/>
        <v>413.17869118011765</v>
      </c>
      <c r="AC55">
        <f t="shared" si="2"/>
        <v>169.71105326532495</v>
      </c>
      <c r="AE55">
        <f t="shared" si="3"/>
        <v>0</v>
      </c>
      <c r="AF55">
        <f t="shared" si="24"/>
        <v>0</v>
      </c>
      <c r="AG55">
        <f t="shared" si="24"/>
        <v>-1.0629017931031288</v>
      </c>
      <c r="AH55">
        <f t="shared" si="5"/>
        <v>-32693.561860675596</v>
      </c>
      <c r="AI55">
        <f t="shared" si="25"/>
        <v>-32694.624762468698</v>
      </c>
      <c r="AJ55">
        <f t="shared" si="7"/>
        <v>243.4676379147927</v>
      </c>
      <c r="AK55">
        <f t="shared" si="22"/>
        <v>28.922508382608239</v>
      </c>
      <c r="AL55">
        <f t="shared" si="26"/>
        <v>-32422.234616171296</v>
      </c>
      <c r="AN55">
        <f t="shared" si="27"/>
        <v>0</v>
      </c>
      <c r="AO55">
        <f t="shared" si="27"/>
        <v>0</v>
      </c>
      <c r="AP55">
        <f t="shared" si="27"/>
        <v>-7.4998107175394098E-3</v>
      </c>
      <c r="AQ55">
        <f t="shared" si="27"/>
        <v>-230.68502398644674</v>
      </c>
      <c r="AR55">
        <f t="shared" si="27"/>
        <v>-230.69252379716426</v>
      </c>
      <c r="AS55">
        <f t="shared" si="27"/>
        <v>1.7179020790589647</v>
      </c>
      <c r="AT55">
        <f t="shared" si="27"/>
        <v>0.20407655698155597</v>
      </c>
      <c r="AU55">
        <f t="shared" si="23"/>
        <v>-228.77054516112372</v>
      </c>
      <c r="AW55">
        <v>52</v>
      </c>
      <c r="AX55">
        <f>IF(Z55&gt;0, (R55*SUMPRODUCT(K55:$K$98, X55:$X$98)-K55*$AZ$3)/Z55, 0)</f>
        <v>3991.6917622712726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0.31195269799999997</v>
      </c>
      <c r="Q56" s="4">
        <f t="shared" si="21"/>
        <v>25</v>
      </c>
      <c r="R56">
        <f t="shared" si="0"/>
        <v>2000000</v>
      </c>
      <c r="S56">
        <f t="shared" si="1"/>
        <v>-248.28605509655577</v>
      </c>
      <c r="U56">
        <f t="shared" si="13"/>
        <v>0.31195269799999997</v>
      </c>
      <c r="V56">
        <f t="shared" si="14"/>
        <v>0.01</v>
      </c>
      <c r="W56">
        <f t="shared" si="15"/>
        <v>4.2516071724125151E-2</v>
      </c>
      <c r="X56">
        <f t="shared" si="16"/>
        <v>1.3263003282702352E-2</v>
      </c>
      <c r="Y56">
        <f t="shared" si="17"/>
        <v>4.2516071724125153E-4</v>
      </c>
      <c r="Z56">
        <f t="shared" si="18"/>
        <v>2.8827907724181551E-2</v>
      </c>
      <c r="AB56">
        <f t="shared" si="19"/>
        <v>169.71105326532495</v>
      </c>
      <c r="AC56">
        <f t="shared" si="2"/>
        <v>-7.1575674855245666</v>
      </c>
      <c r="AE56">
        <f t="shared" si="3"/>
        <v>0</v>
      </c>
      <c r="AF56">
        <f t="shared" si="24"/>
        <v>0</v>
      </c>
      <c r="AG56">
        <f t="shared" si="24"/>
        <v>-0.72069769310453879</v>
      </c>
      <c r="AH56">
        <f t="shared" si="5"/>
        <v>-26526.006565404703</v>
      </c>
      <c r="AI56">
        <f t="shared" si="25"/>
        <v>-26526.727263097808</v>
      </c>
      <c r="AJ56">
        <f t="shared" si="7"/>
        <v>176.86862075084952</v>
      </c>
      <c r="AK56">
        <f t="shared" si="22"/>
        <v>11.879773728572747</v>
      </c>
      <c r="AL56">
        <f t="shared" si="26"/>
        <v>-26337.978868618386</v>
      </c>
      <c r="AN56">
        <f t="shared" si="27"/>
        <v>0</v>
      </c>
      <c r="AO56">
        <f t="shared" si="27"/>
        <v>0</v>
      </c>
      <c r="AP56">
        <f t="shared" si="27"/>
        <v>-4.5403807344091794E-3</v>
      </c>
      <c r="AQ56">
        <f t="shared" si="27"/>
        <v>-167.11329913040959</v>
      </c>
      <c r="AR56">
        <f t="shared" si="27"/>
        <v>-167.11783951114398</v>
      </c>
      <c r="AS56">
        <f t="shared" si="27"/>
        <v>1.114268695268595</v>
      </c>
      <c r="AT56">
        <f t="shared" si="27"/>
        <v>7.4842331649489655E-2</v>
      </c>
      <c r="AU56">
        <f t="shared" si="23"/>
        <v>-165.9287284842259</v>
      </c>
      <c r="AW56">
        <v>53</v>
      </c>
      <c r="AX56">
        <f>IF(Z56&gt;0, (R56*SUMPRODUCT(K56:$K$98, X56:$X$98)-K56*$AZ$3)/Z56, 0)</f>
        <v>-248.28605509655577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0.35315455400000001</v>
      </c>
      <c r="Q57" s="4">
        <f t="shared" si="21"/>
        <v>25</v>
      </c>
      <c r="R57">
        <f t="shared" si="0"/>
        <v>2000000</v>
      </c>
      <c r="S57">
        <f t="shared" si="1"/>
        <v>-6875.1590256878562</v>
      </c>
      <c r="U57">
        <f t="shared" si="13"/>
        <v>0.35315455400000001</v>
      </c>
      <c r="V57">
        <f t="shared" si="14"/>
        <v>0.01</v>
      </c>
      <c r="W57">
        <f t="shared" si="15"/>
        <v>2.8827907724181551E-2</v>
      </c>
      <c r="X57">
        <f t="shared" si="16"/>
        <v>1.018070689508649E-2</v>
      </c>
      <c r="Y57">
        <f t="shared" si="17"/>
        <v>2.8827907724181555E-4</v>
      </c>
      <c r="Z57">
        <f t="shared" si="18"/>
        <v>1.8358921751853243E-2</v>
      </c>
      <c r="AB57">
        <f t="shared" si="19"/>
        <v>-7.1575674855245666</v>
      </c>
      <c r="AC57">
        <f t="shared" si="2"/>
        <v>-126.22050658415094</v>
      </c>
      <c r="AE57">
        <f t="shared" si="3"/>
        <v>0</v>
      </c>
      <c r="AF57">
        <f t="shared" si="24"/>
        <v>0</v>
      </c>
      <c r="AG57">
        <f t="shared" si="24"/>
        <v>-0.45897304379633108</v>
      </c>
      <c r="AH57">
        <f t="shared" si="5"/>
        <v>-20361.413790172981</v>
      </c>
      <c r="AI57">
        <f t="shared" si="25"/>
        <v>-20361.872763216776</v>
      </c>
      <c r="AJ57">
        <f t="shared" si="7"/>
        <v>119.06293909862637</v>
      </c>
      <c r="AK57">
        <f t="shared" si="22"/>
        <v>-0.50102972398671974</v>
      </c>
      <c r="AL57">
        <f t="shared" si="26"/>
        <v>-20243.310853842137</v>
      </c>
      <c r="AN57">
        <f t="shared" si="27"/>
        <v>0</v>
      </c>
      <c r="AO57">
        <f t="shared" si="27"/>
        <v>0</v>
      </c>
      <c r="AP57">
        <f t="shared" si="27"/>
        <v>-2.58171499447734E-3</v>
      </c>
      <c r="AQ57">
        <f t="shared" si="27"/>
        <v>-114.53258094646185</v>
      </c>
      <c r="AR57">
        <f t="shared" si="27"/>
        <v>-114.53516266145633</v>
      </c>
      <c r="AS57">
        <f t="shared" si="27"/>
        <v>0.66972685937056597</v>
      </c>
      <c r="AT57">
        <f t="shared" si="27"/>
        <v>-2.8182830529571447E-3</v>
      </c>
      <c r="AU57">
        <f t="shared" si="23"/>
        <v>-113.86825408513872</v>
      </c>
      <c r="AW57">
        <v>54</v>
      </c>
      <c r="AX57">
        <f>IF(Z57&gt;0, (R57*SUMPRODUCT(K57:$K$98, X57:$X$98)-K57*$AZ$3)/Z57, 0)</f>
        <v>-6875.1590256878562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0.39812553899999997</v>
      </c>
      <c r="Q58" s="4">
        <f t="shared" si="21"/>
        <v>25</v>
      </c>
      <c r="R58">
        <f t="shared" si="0"/>
        <v>2000000</v>
      </c>
      <c r="S58">
        <f t="shared" si="1"/>
        <v>-18207.96604741595</v>
      </c>
      <c r="U58">
        <f t="shared" si="13"/>
        <v>0.39812553899999997</v>
      </c>
      <c r="V58">
        <f t="shared" si="14"/>
        <v>0.01</v>
      </c>
      <c r="W58">
        <f t="shared" si="15"/>
        <v>1.8358921751853243E-2</v>
      </c>
      <c r="X58">
        <f t="shared" si="16"/>
        <v>7.3091556179153963E-3</v>
      </c>
      <c r="Y58">
        <f t="shared" si="17"/>
        <v>1.8358921751853244E-4</v>
      </c>
      <c r="Z58">
        <f t="shared" si="18"/>
        <v>1.0866176916419314E-2</v>
      </c>
      <c r="AB58">
        <f t="shared" si="19"/>
        <v>-126.22050658415094</v>
      </c>
      <c r="AC58">
        <f t="shared" si="2"/>
        <v>-197.85098035937781</v>
      </c>
      <c r="AE58">
        <f t="shared" si="3"/>
        <v>0</v>
      </c>
      <c r="AF58">
        <f t="shared" si="24"/>
        <v>0</v>
      </c>
      <c r="AG58">
        <f t="shared" si="24"/>
        <v>-0.27165442291048286</v>
      </c>
      <c r="AH58">
        <f t="shared" si="5"/>
        <v>-14618.311235830792</v>
      </c>
      <c r="AI58">
        <f t="shared" si="25"/>
        <v>-14618.582890253701</v>
      </c>
      <c r="AJ58">
        <f t="shared" si="7"/>
        <v>71.630473775226875</v>
      </c>
      <c r="AK58">
        <f t="shared" si="22"/>
        <v>-8.835435460890567</v>
      </c>
      <c r="AL58">
        <f t="shared" si="26"/>
        <v>-14555.787851939365</v>
      </c>
      <c r="AN58">
        <f t="shared" si="27"/>
        <v>0</v>
      </c>
      <c r="AO58">
        <f t="shared" si="27"/>
        <v>0</v>
      </c>
      <c r="AP58">
        <f t="shared" si="27"/>
        <v>-1.3643314025106193E-3</v>
      </c>
      <c r="AQ58">
        <f t="shared" si="27"/>
        <v>-73.417619551476633</v>
      </c>
      <c r="AR58">
        <f t="shared" si="27"/>
        <v>-73.418983882879132</v>
      </c>
      <c r="AS58">
        <f t="shared" si="27"/>
        <v>0.35975009610080677</v>
      </c>
      <c r="AT58">
        <f t="shared" si="27"/>
        <v>-4.4374252865086401E-2</v>
      </c>
      <c r="AU58">
        <f t="shared" si="23"/>
        <v>-73.103608039643419</v>
      </c>
      <c r="AW58">
        <v>55</v>
      </c>
      <c r="AX58">
        <f>IF(Z58&gt;0, (R58*SUMPRODUCT(K58:$K$98, X58:$X$98)-K58*$AZ$3)/Z58, 0)</f>
        <v>-18207.96604741595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0.44755673899999998</v>
      </c>
      <c r="Q59" s="4">
        <f t="shared" si="21"/>
        <v>25</v>
      </c>
      <c r="R59">
        <f t="shared" si="0"/>
        <v>2000000</v>
      </c>
      <c r="S59">
        <f t="shared" si="1"/>
        <v>-39523.567178601166</v>
      </c>
      <c r="U59">
        <f t="shared" si="13"/>
        <v>0.44755673899999998</v>
      </c>
      <c r="V59">
        <f t="shared" si="14"/>
        <v>0.01</v>
      </c>
      <c r="W59">
        <f t="shared" si="15"/>
        <v>1.0866176916419314E-2</v>
      </c>
      <c r="X59">
        <f t="shared" si="16"/>
        <v>4.8632307061097033E-3</v>
      </c>
      <c r="Y59">
        <f t="shared" si="17"/>
        <v>1.0866176916419313E-4</v>
      </c>
      <c r="Z59">
        <f t="shared" si="18"/>
        <v>5.8942844411454176E-3</v>
      </c>
      <c r="AB59">
        <f t="shared" si="19"/>
        <v>-197.85098035937781</v>
      </c>
      <c r="AC59">
        <f t="shared" si="2"/>
        <v>-232.96314707939453</v>
      </c>
      <c r="AE59">
        <f t="shared" si="3"/>
        <v>0</v>
      </c>
      <c r="AF59">
        <f t="shared" si="24"/>
        <v>0</v>
      </c>
      <c r="AG59">
        <f t="shared" si="24"/>
        <v>-0.14735711102863544</v>
      </c>
      <c r="AH59">
        <f t="shared" si="5"/>
        <v>-9726.4614122194071</v>
      </c>
      <c r="AI59">
        <f t="shared" si="25"/>
        <v>-9726.6087693304362</v>
      </c>
      <c r="AJ59">
        <f t="shared" si="7"/>
        <v>35.112166720016717</v>
      </c>
      <c r="AK59">
        <f t="shared" si="22"/>
        <v>-13.849568625156449</v>
      </c>
      <c r="AL59">
        <f t="shared" si="26"/>
        <v>-9705.3461712355765</v>
      </c>
      <c r="AN59">
        <f t="shared" si="27"/>
        <v>0</v>
      </c>
      <c r="AO59">
        <f t="shared" si="27"/>
        <v>0</v>
      </c>
      <c r="AP59">
        <f t="shared" si="27"/>
        <v>-6.6077890630586065E-4</v>
      </c>
      <c r="AQ59">
        <f t="shared" si="27"/>
        <v>-43.615408101639218</v>
      </c>
      <c r="AR59">
        <f t="shared" si="27"/>
        <v>-43.616068880545527</v>
      </c>
      <c r="AS59">
        <f t="shared" si="27"/>
        <v>0.1574500135169794</v>
      </c>
      <c r="AT59">
        <f t="shared" si="27"/>
        <v>-6.2104249635841852E-2</v>
      </c>
      <c r="AU59">
        <f t="shared" si="23"/>
        <v>-43.520723116664392</v>
      </c>
      <c r="AW59">
        <v>56</v>
      </c>
      <c r="AX59">
        <f>IF(Z59&gt;0, (R59*SUMPRODUCT(K59:$K$98, X59:$X$98)-K59*$AZ$3)/Z59, 0)</f>
        <v>-39523.567178601166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0.50316588799999995</v>
      </c>
      <c r="Q60" s="4">
        <f t="shared" si="21"/>
        <v>25</v>
      </c>
      <c r="R60">
        <f t="shared" si="0"/>
        <v>2000000</v>
      </c>
      <c r="S60">
        <f t="shared" si="1"/>
        <v>-84465.581637122959</v>
      </c>
      <c r="U60">
        <f t="shared" si="13"/>
        <v>0.50316588799999995</v>
      </c>
      <c r="V60">
        <f t="shared" si="14"/>
        <v>0.01</v>
      </c>
      <c r="W60">
        <f t="shared" si="15"/>
        <v>5.8942844411454176E-3</v>
      </c>
      <c r="X60">
        <f t="shared" si="16"/>
        <v>2.9658028649535177E-3</v>
      </c>
      <c r="Y60">
        <f t="shared" si="17"/>
        <v>5.8942844411454177E-5</v>
      </c>
      <c r="Z60">
        <f t="shared" si="18"/>
        <v>2.8695387317804457E-3</v>
      </c>
      <c r="AB60">
        <f t="shared" si="19"/>
        <v>-232.96314707939453</v>
      </c>
      <c r="AC60">
        <f t="shared" si="2"/>
        <v>-242.37725801008753</v>
      </c>
      <c r="AE60">
        <f t="shared" si="3"/>
        <v>0</v>
      </c>
      <c r="AF60">
        <f t="shared" si="24"/>
        <v>0</v>
      </c>
      <c r="AG60">
        <f t="shared" si="24"/>
        <v>-7.1738468294511137E-2</v>
      </c>
      <c r="AH60">
        <f t="shared" si="5"/>
        <v>-5931.6057299070353</v>
      </c>
      <c r="AI60">
        <f t="shared" si="25"/>
        <v>-5931.6774683753301</v>
      </c>
      <c r="AJ60">
        <f t="shared" si="7"/>
        <v>9.4141109306929991</v>
      </c>
      <c r="AK60">
        <f t="shared" si="22"/>
        <v>-16.30742029555762</v>
      </c>
      <c r="AL60">
        <f t="shared" si="26"/>
        <v>-5938.5707777401949</v>
      </c>
      <c r="AN60">
        <f t="shared" si="27"/>
        <v>0</v>
      </c>
      <c r="AO60">
        <f t="shared" si="27"/>
        <v>0</v>
      </c>
      <c r="AP60">
        <f t="shared" si="27"/>
        <v>-2.8722295721405786E-4</v>
      </c>
      <c r="AQ60">
        <f t="shared" si="27"/>
        <v>-23.748671797361222</v>
      </c>
      <c r="AR60">
        <f t="shared" si="27"/>
        <v>-23.748959020318438</v>
      </c>
      <c r="AS60">
        <f t="shared" si="27"/>
        <v>3.769175513971372E-2</v>
      </c>
      <c r="AT60">
        <f t="shared" si="27"/>
        <v>-6.5290848733955728E-2</v>
      </c>
      <c r="AU60">
        <f t="shared" si="23"/>
        <v>-23.776558113912682</v>
      </c>
      <c r="AW60">
        <v>57</v>
      </c>
      <c r="AX60">
        <f>IF(Z60&gt;0, (R60*SUMPRODUCT(K60:$K$98, X60:$X$98)-K60*$AZ$3)/Z60, 0)</f>
        <v>-84465.581637122959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0.56565928300000001</v>
      </c>
      <c r="Q61" s="4">
        <f t="shared" si="21"/>
        <v>25</v>
      </c>
      <c r="R61">
        <f t="shared" si="0"/>
        <v>2000000</v>
      </c>
      <c r="S61">
        <f t="shared" si="1"/>
        <v>-193476.54238577289</v>
      </c>
      <c r="U61">
        <f t="shared" si="13"/>
        <v>0.56565928300000001</v>
      </c>
      <c r="V61">
        <f t="shared" si="14"/>
        <v>0.01</v>
      </c>
      <c r="W61">
        <f t="shared" si="15"/>
        <v>2.8695387317804457E-3</v>
      </c>
      <c r="X61">
        <f t="shared" si="16"/>
        <v>1.6231812215596563E-3</v>
      </c>
      <c r="Y61">
        <f t="shared" si="17"/>
        <v>2.8695387317804459E-5</v>
      </c>
      <c r="Z61">
        <f t="shared" si="18"/>
        <v>1.2176621229029851E-3</v>
      </c>
      <c r="AB61">
        <f t="shared" si="19"/>
        <v>-242.37725801008753</v>
      </c>
      <c r="AC61">
        <f t="shared" si="2"/>
        <v>-235.5890573333896</v>
      </c>
      <c r="AE61">
        <f t="shared" si="3"/>
        <v>0</v>
      </c>
      <c r="AF61">
        <f t="shared" si="24"/>
        <v>0</v>
      </c>
      <c r="AG61">
        <f t="shared" si="24"/>
        <v>-3.0441553072574627E-2</v>
      </c>
      <c r="AH61">
        <f t="shared" si="5"/>
        <v>-3246.3624431193125</v>
      </c>
      <c r="AI61">
        <f t="shared" si="25"/>
        <v>-3246.3928846723852</v>
      </c>
      <c r="AJ61">
        <f t="shared" si="7"/>
        <v>-6.7882006766979259</v>
      </c>
      <c r="AK61">
        <f t="shared" si="22"/>
        <v>-16.966408060706129</v>
      </c>
      <c r="AL61">
        <f t="shared" si="26"/>
        <v>-3270.1474934097896</v>
      </c>
      <c r="AN61">
        <f t="shared" si="27"/>
        <v>0</v>
      </c>
      <c r="AO61">
        <f t="shared" si="27"/>
        <v>0</v>
      </c>
      <c r="AP61">
        <f t="shared" si="27"/>
        <v>-1.0882178178845862E-4</v>
      </c>
      <c r="AQ61">
        <f t="shared" si="27"/>
        <v>-11.605023717060261</v>
      </c>
      <c r="AR61">
        <f t="shared" si="27"/>
        <v>-11.605132538842049</v>
      </c>
      <c r="AS61">
        <f t="shared" si="27"/>
        <v>-2.426630766882263E-2</v>
      </c>
      <c r="AT61">
        <f t="shared" si="27"/>
        <v>-6.0651135351549715E-2</v>
      </c>
      <c r="AU61">
        <f t="shared" si="23"/>
        <v>-11.690049981862424</v>
      </c>
      <c r="AW61">
        <v>58</v>
      </c>
      <c r="AX61">
        <f>IF(Z61&gt;0, (R61*SUMPRODUCT(K61:$K$98, X61:$X$98)-K61*$AZ$3)/Z61, 0)</f>
        <v>-193476.54238577289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0.63613866799999996</v>
      </c>
      <c r="Q62" s="4">
        <f t="shared" si="21"/>
        <v>25</v>
      </c>
      <c r="R62">
        <f t="shared" si="0"/>
        <v>2000000</v>
      </c>
      <c r="S62">
        <f t="shared" si="1"/>
        <v>-510414.05750983313</v>
      </c>
      <c r="U62">
        <f t="shared" si="13"/>
        <v>0.63613866799999996</v>
      </c>
      <c r="V62">
        <f t="shared" si="14"/>
        <v>0.01</v>
      </c>
      <c r="W62">
        <f t="shared" si="15"/>
        <v>1.2176621229029851E-3</v>
      </c>
      <c r="X62">
        <f t="shared" si="16"/>
        <v>7.7460196093755715E-4</v>
      </c>
      <c r="Y62">
        <f t="shared" si="17"/>
        <v>1.2176621229029851E-5</v>
      </c>
      <c r="Z62">
        <f t="shared" si="18"/>
        <v>4.3088354073639811E-4</v>
      </c>
      <c r="AB62">
        <f t="shared" si="19"/>
        <v>-235.5890573333896</v>
      </c>
      <c r="AC62">
        <f t="shared" si="2"/>
        <v>-219.92901634146844</v>
      </c>
      <c r="AE62">
        <f t="shared" si="3"/>
        <v>0</v>
      </c>
      <c r="AF62">
        <f t="shared" si="24"/>
        <v>0</v>
      </c>
      <c r="AG62">
        <f t="shared" si="24"/>
        <v>-1.0772088518409953E-2</v>
      </c>
      <c r="AH62">
        <f t="shared" si="5"/>
        <v>-1549.2039218751142</v>
      </c>
      <c r="AI62">
        <f t="shared" si="25"/>
        <v>-1549.2146939636327</v>
      </c>
      <c r="AJ62">
        <f t="shared" si="7"/>
        <v>-15.660040991921164</v>
      </c>
      <c r="AK62">
        <f t="shared" si="22"/>
        <v>-16.491234013337273</v>
      </c>
      <c r="AL62">
        <f t="shared" si="26"/>
        <v>-1581.3659689688911</v>
      </c>
      <c r="AN62">
        <f t="shared" si="27"/>
        <v>0</v>
      </c>
      <c r="AO62">
        <f t="shared" si="27"/>
        <v>0</v>
      </c>
      <c r="AP62">
        <f t="shared" si="27"/>
        <v>-3.4381982727033317E-5</v>
      </c>
      <c r="AQ62">
        <f t="shared" si="27"/>
        <v>-4.94469595116405</v>
      </c>
      <c r="AR62">
        <f t="shared" si="27"/>
        <v>-4.9447303331467776</v>
      </c>
      <c r="AS62">
        <f t="shared" si="27"/>
        <v>-4.9983181809978551E-2</v>
      </c>
      <c r="AT62">
        <f t="shared" si="27"/>
        <v>-5.2636155191725105E-2</v>
      </c>
      <c r="AU62">
        <f t="shared" si="23"/>
        <v>-5.0473496701484812</v>
      </c>
      <c r="AW62">
        <v>59</v>
      </c>
      <c r="AX62">
        <f>IF(Z62&gt;0, (R62*SUMPRODUCT(K62:$K$98, X62:$X$98)-K62*$AZ$3)/Z62, 0)</f>
        <v>-510414.05750983313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0.71227412300000004</v>
      </c>
      <c r="Q63" s="4">
        <f t="shared" si="21"/>
        <v>25</v>
      </c>
      <c r="R63">
        <f t="shared" si="0"/>
        <v>2000000</v>
      </c>
      <c r="S63">
        <f t="shared" si="1"/>
        <v>-1675725.5649190778</v>
      </c>
      <c r="U63">
        <f t="shared" si="13"/>
        <v>0.71227412300000004</v>
      </c>
      <c r="V63">
        <f t="shared" si="14"/>
        <v>0.01</v>
      </c>
      <c r="W63">
        <f t="shared" si="15"/>
        <v>4.3088354073639811E-4</v>
      </c>
      <c r="X63">
        <f t="shared" si="16"/>
        <v>3.0690719609315276E-4</v>
      </c>
      <c r="Y63">
        <f t="shared" si="17"/>
        <v>4.3088354073639814E-6</v>
      </c>
      <c r="Z63">
        <f t="shared" si="18"/>
        <v>1.1966750923588136E-4</v>
      </c>
      <c r="AB63">
        <f t="shared" si="19"/>
        <v>-219.92901634146844</v>
      </c>
      <c r="AC63">
        <f t="shared" si="2"/>
        <v>-200.52990451675626</v>
      </c>
      <c r="AE63">
        <f t="shared" si="3"/>
        <v>0</v>
      </c>
      <c r="AF63">
        <f t="shared" si="24"/>
        <v>0</v>
      </c>
      <c r="AG63">
        <f t="shared" si="24"/>
        <v>-2.9916877308970341E-3</v>
      </c>
      <c r="AH63">
        <f t="shared" si="5"/>
        <v>-613.81439218630555</v>
      </c>
      <c r="AI63">
        <f t="shared" si="25"/>
        <v>-613.81738387403641</v>
      </c>
      <c r="AJ63">
        <f t="shared" si="7"/>
        <v>-19.399111824712179</v>
      </c>
      <c r="AK63">
        <f t="shared" si="22"/>
        <v>-15.395031143902793</v>
      </c>
      <c r="AL63">
        <f t="shared" si="26"/>
        <v>-648.6115268426513</v>
      </c>
      <c r="AN63">
        <f t="shared" si="27"/>
        <v>0</v>
      </c>
      <c r="AO63">
        <f t="shared" si="27"/>
        <v>0</v>
      </c>
      <c r="AP63">
        <f t="shared" si="27"/>
        <v>-8.5256842016644433E-6</v>
      </c>
      <c r="AQ63">
        <f t="shared" si="27"/>
        <v>-1.7492426138499146</v>
      </c>
      <c r="AR63">
        <f t="shared" si="27"/>
        <v>-1.7492511395341162</v>
      </c>
      <c r="AS63">
        <f t="shared" si="27"/>
        <v>-5.5283410598698887E-2</v>
      </c>
      <c r="AT63">
        <f t="shared" si="27"/>
        <v>-4.3872618272345183E-2</v>
      </c>
      <c r="AU63">
        <f t="shared" si="23"/>
        <v>-1.84840716840516</v>
      </c>
      <c r="AW63">
        <v>60</v>
      </c>
      <c r="AX63">
        <f>IF(Z63&gt;0, (R63*SUMPRODUCT(K63:$K$98, X63:$X$98)-K63*$AZ$3)/Z63, 0)</f>
        <v>-1675725.5649190778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0.79182603500000004</v>
      </c>
      <c r="Q64" s="4">
        <f t="shared" si="21"/>
        <v>25</v>
      </c>
      <c r="R64">
        <f t="shared" si="0"/>
        <v>2000000</v>
      </c>
      <c r="S64">
        <f t="shared" si="1"/>
        <v>-7613060.1008411357</v>
      </c>
      <c r="U64">
        <f t="shared" si="13"/>
        <v>0.79182603500000004</v>
      </c>
      <c r="V64">
        <f t="shared" si="14"/>
        <v>0.01</v>
      </c>
      <c r="W64">
        <f t="shared" si="15"/>
        <v>1.1966750923588136E-4</v>
      </c>
      <c r="X64">
        <f t="shared" si="16"/>
        <v>9.4755849356573826E-5</v>
      </c>
      <c r="Y64">
        <f t="shared" si="17"/>
        <v>1.1966750923588137E-6</v>
      </c>
      <c r="Z64">
        <f t="shared" si="18"/>
        <v>2.3714984786948721E-5</v>
      </c>
      <c r="AB64">
        <f t="shared" si="19"/>
        <v>-200.52990451675626</v>
      </c>
      <c r="AC64">
        <f t="shared" si="2"/>
        <v>-180.54360447357382</v>
      </c>
      <c r="AE64">
        <f t="shared" si="3"/>
        <v>0</v>
      </c>
      <c r="AF64">
        <f t="shared" si="24"/>
        <v>0</v>
      </c>
      <c r="AG64">
        <f t="shared" si="24"/>
        <v>-5.9287461967371801E-4</v>
      </c>
      <c r="AH64">
        <f t="shared" si="5"/>
        <v>-189.51169871314764</v>
      </c>
      <c r="AI64">
        <f t="shared" si="25"/>
        <v>-189.51229158776732</v>
      </c>
      <c r="AJ64">
        <f t="shared" si="7"/>
        <v>-19.986300043182439</v>
      </c>
      <c r="AK64">
        <f t="shared" si="22"/>
        <v>-14.037093316172939</v>
      </c>
      <c r="AL64">
        <f t="shared" si="26"/>
        <v>-223.53568494712269</v>
      </c>
      <c r="AN64">
        <f t="shared" si="27"/>
        <v>0</v>
      </c>
      <c r="AO64">
        <f t="shared" si="27"/>
        <v>0</v>
      </c>
      <c r="AP64">
        <f t="shared" si="27"/>
        <v>-1.5085434308765193E-6</v>
      </c>
      <c r="AQ64">
        <f t="shared" si="27"/>
        <v>-0.48220419407614978</v>
      </c>
      <c r="AR64">
        <f t="shared" si="27"/>
        <v>-0.48220570261958068</v>
      </c>
      <c r="AS64">
        <f t="shared" si="27"/>
        <v>-5.0854262667312009E-2</v>
      </c>
      <c r="AT64">
        <f t="shared" si="27"/>
        <v>-3.571676743788952E-2</v>
      </c>
      <c r="AU64">
        <f t="shared" si="23"/>
        <v>-0.56877673272478213</v>
      </c>
      <c r="AW64">
        <v>61</v>
      </c>
      <c r="AX64">
        <f>IF(Z64&gt;0, (R64*SUMPRODUCT(K64:$K$98, X64:$X$98)-K64*$AZ$3)/Z64, 0)</f>
        <v>-7613060.1008411357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0.79399978000000004</v>
      </c>
      <c r="Q65" s="4">
        <f t="shared" si="21"/>
        <v>25</v>
      </c>
      <c r="R65">
        <f t="shared" si="0"/>
        <v>2000000</v>
      </c>
      <c r="S65">
        <f t="shared" si="1"/>
        <v>-34770681.69660151</v>
      </c>
      <c r="U65">
        <f t="shared" si="13"/>
        <v>0.79399978000000004</v>
      </c>
      <c r="V65">
        <f t="shared" si="14"/>
        <v>0.01</v>
      </c>
      <c r="W65">
        <f t="shared" si="15"/>
        <v>2.3714984786948721E-5</v>
      </c>
      <c r="X65">
        <f t="shared" si="16"/>
        <v>1.8829692703540631E-5</v>
      </c>
      <c r="Y65">
        <f t="shared" si="17"/>
        <v>2.3714984786948721E-7</v>
      </c>
      <c r="Z65">
        <f t="shared" si="18"/>
        <v>4.6481422355386033E-6</v>
      </c>
      <c r="AB65">
        <f t="shared" si="19"/>
        <v>-180.54360447357382</v>
      </c>
      <c r="AC65">
        <f t="shared" si="2"/>
        <v>-161.61907415244255</v>
      </c>
      <c r="AE65">
        <f t="shared" si="3"/>
        <v>0</v>
      </c>
      <c r="AF65">
        <f t="shared" si="24"/>
        <v>0</v>
      </c>
      <c r="AG65">
        <f t="shared" si="24"/>
        <v>-1.1620355588846509E-4</v>
      </c>
      <c r="AH65">
        <f t="shared" si="5"/>
        <v>-37.65938540708126</v>
      </c>
      <c r="AI65">
        <f t="shared" si="25"/>
        <v>-37.65950161063715</v>
      </c>
      <c r="AJ65">
        <f t="shared" si="7"/>
        <v>-18.924530321131272</v>
      </c>
      <c r="AK65">
        <f t="shared" si="22"/>
        <v>-12.638052313150169</v>
      </c>
      <c r="AL65">
        <f t="shared" si="26"/>
        <v>-69.222084244918591</v>
      </c>
      <c r="AN65">
        <f t="shared" si="27"/>
        <v>0</v>
      </c>
      <c r="AO65">
        <f t="shared" si="27"/>
        <v>0</v>
      </c>
      <c r="AP65">
        <f t="shared" si="27"/>
        <v>-2.6399539672442203E-7</v>
      </c>
      <c r="AQ65">
        <f t="shared" si="27"/>
        <v>-8.5555939445457252E-2</v>
      </c>
      <c r="AR65">
        <f t="shared" si="27"/>
        <v>-8.5556203440853976E-2</v>
      </c>
      <c r="AS65">
        <f t="shared" si="27"/>
        <v>-4.2993425216227218E-2</v>
      </c>
      <c r="AT65">
        <f t="shared" si="27"/>
        <v>-2.871157950998007E-2</v>
      </c>
      <c r="AU65">
        <f t="shared" si="23"/>
        <v>-0.15726120816706127</v>
      </c>
      <c r="AW65">
        <v>62</v>
      </c>
      <c r="AX65">
        <f>IF(Z65&gt;0, (R65*SUMPRODUCT(K65:$K$98, X65:$X$98)-K65*$AZ$3)/Z65, 0)</f>
        <v>-34770681.69660151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0.79634782599999998</v>
      </c>
      <c r="Q66" s="4">
        <f t="shared" si="21"/>
        <v>25</v>
      </c>
      <c r="R66">
        <f t="shared" si="0"/>
        <v>2000000</v>
      </c>
      <c r="S66">
        <f t="shared" si="1"/>
        <v>-160397204.36509001</v>
      </c>
      <c r="U66">
        <f t="shared" si="13"/>
        <v>0.79634782599999998</v>
      </c>
      <c r="V66">
        <f t="shared" si="14"/>
        <v>0.01</v>
      </c>
      <c r="W66">
        <f t="shared" si="15"/>
        <v>4.6481422355386033E-6</v>
      </c>
      <c r="X66">
        <f t="shared" si="16"/>
        <v>3.7015379642099466E-6</v>
      </c>
      <c r="Y66">
        <f t="shared" si="17"/>
        <v>4.6481422355386034E-8</v>
      </c>
      <c r="Z66">
        <f t="shared" si="18"/>
        <v>9.0012284897327066E-7</v>
      </c>
      <c r="AB66">
        <f t="shared" si="19"/>
        <v>-161.61907415244255</v>
      </c>
      <c r="AC66">
        <f t="shared" si="2"/>
        <v>-144.37718856045274</v>
      </c>
      <c r="AE66">
        <f t="shared" si="3"/>
        <v>0</v>
      </c>
      <c r="AF66">
        <f t="shared" si="24"/>
        <v>0</v>
      </c>
      <c r="AG66">
        <f t="shared" si="24"/>
        <v>-2.2503071224331765E-5</v>
      </c>
      <c r="AH66">
        <f t="shared" si="5"/>
        <v>-7.4030759284198933</v>
      </c>
      <c r="AI66">
        <f t="shared" si="25"/>
        <v>-7.4030984314911175</v>
      </c>
      <c r="AJ66">
        <f t="shared" si="7"/>
        <v>-17.241885591989814</v>
      </c>
      <c r="AK66">
        <f t="shared" si="22"/>
        <v>-11.31333519067098</v>
      </c>
      <c r="AL66">
        <f t="shared" si="26"/>
        <v>-35.958319214151913</v>
      </c>
      <c r="AN66">
        <f t="shared" si="27"/>
        <v>0</v>
      </c>
      <c r="AO66">
        <f t="shared" si="27"/>
        <v>0</v>
      </c>
      <c r="AP66">
        <f t="shared" si="27"/>
        <v>-4.5645787947925707E-8</v>
      </c>
      <c r="AQ66">
        <f t="shared" si="27"/>
        <v>-1.5016582875392925E-2</v>
      </c>
      <c r="AR66">
        <f t="shared" si="27"/>
        <v>-1.5016628521180872E-2</v>
      </c>
      <c r="AS66">
        <f t="shared" si="27"/>
        <v>-3.4973868487043966E-2</v>
      </c>
      <c r="AT66">
        <f t="shared" si="27"/>
        <v>-2.2948249772182287E-2</v>
      </c>
      <c r="AU66">
        <f t="shared" si="23"/>
        <v>-7.2938746780407127E-2</v>
      </c>
      <c r="AW66">
        <v>63</v>
      </c>
      <c r="AX66">
        <f>IF(Z66&gt;0, (R66*SUMPRODUCT(K66:$K$98, X66:$X$98)-K66*$AZ$3)/Z66, 0)</f>
        <v>-160397204.36509001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0.79893513299999996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-749621389.63157785</v>
      </c>
      <c r="U67">
        <f t="shared" si="13"/>
        <v>0.79893513299999996</v>
      </c>
      <c r="V67">
        <f t="shared" si="14"/>
        <v>0.01</v>
      </c>
      <c r="W67">
        <f t="shared" si="15"/>
        <v>9.0012284897327066E-7</v>
      </c>
      <c r="X67">
        <f t="shared" si="16"/>
        <v>7.1913976806079883E-7</v>
      </c>
      <c r="Y67">
        <f t="shared" si="17"/>
        <v>9.0012284897327074E-9</v>
      </c>
      <c r="Z67">
        <f t="shared" si="18"/>
        <v>1.7198185242273911E-7</v>
      </c>
      <c r="AB67">
        <f t="shared" si="19"/>
        <v>-144.37718856045274</v>
      </c>
      <c r="AC67">
        <f t="shared" ref="AC67:AC98" si="30">S67*Z67</f>
        <v>-128.92127520454665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-4.2995463105684774E-6</v>
      </c>
      <c r="AH67">
        <f t="shared" ref="AH67:AH98" si="33">-X67*R67</f>
        <v>-1.4382795361215976</v>
      </c>
      <c r="AI67">
        <f t="shared" ref="AI67:AI98" si="34">SUM(AE67:AH67)</f>
        <v>-1.4382838356679082</v>
      </c>
      <c r="AJ67">
        <f t="shared" ref="AJ67:AJ98" si="35">AB67-AC67</f>
        <v>-15.455913355906091</v>
      </c>
      <c r="AK67">
        <f t="shared" si="22"/>
        <v>-10.106403199231693</v>
      </c>
      <c r="AL67">
        <f t="shared" si="26"/>
        <v>-27.00060039080569</v>
      </c>
      <c r="AN67">
        <f t="shared" ref="AN67:AU98" si="36">AE67*$K67</f>
        <v>0</v>
      </c>
      <c r="AO67">
        <f t="shared" si="36"/>
        <v>0</v>
      </c>
      <c r="AP67">
        <f t="shared" si="36"/>
        <v>-7.7868807173041342E-9</v>
      </c>
      <c r="AQ67">
        <f t="shared" si="36"/>
        <v>-2.6048588332189867E-3</v>
      </c>
      <c r="AR67">
        <f t="shared" si="36"/>
        <v>-2.6048666200997042E-3</v>
      </c>
      <c r="AS67">
        <f t="shared" si="36"/>
        <v>-2.7992105442286933E-2</v>
      </c>
      <c r="AT67">
        <f t="shared" si="36"/>
        <v>-1.8303641944722508E-2</v>
      </c>
      <c r="AU67">
        <f t="shared" si="23"/>
        <v>-4.8900614007109135E-2</v>
      </c>
      <c r="AW67">
        <v>64</v>
      </c>
      <c r="AX67">
        <f>IF(Z67&gt;0, (R67*SUMPRODUCT(K67:$K$98, X67:$X$98)-K67*$AZ$3)/Z67, 0)</f>
        <v>-749621389.63157785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0.80179641700000004</v>
      </c>
      <c r="Q68" s="4">
        <f t="shared" si="21"/>
        <v>25</v>
      </c>
      <c r="R68">
        <f t="shared" si="28"/>
        <v>2000000</v>
      </c>
      <c r="S68">
        <f t="shared" si="29"/>
        <v>-3556351004.8460703</v>
      </c>
      <c r="U68">
        <f t="shared" ref="U68:U98" si="40">M68</f>
        <v>0.80179641700000004</v>
      </c>
      <c r="V68">
        <f t="shared" ref="V68:V98" si="41">$C$10</f>
        <v>0.01</v>
      </c>
      <c r="W68">
        <f t="shared" ref="W68:W98" si="42">Z67</f>
        <v>1.7198185242273911E-7</v>
      </c>
      <c r="X68">
        <f t="shared" ref="X68:X98" si="43">U68*W68</f>
        <v>1.3789443306157499E-7</v>
      </c>
      <c r="Y68">
        <f t="shared" ref="Y68:Y98" si="44">V68*W68</f>
        <v>1.7198185242273911E-9</v>
      </c>
      <c r="Z68">
        <f t="shared" ref="Z68:Z98" si="45">MAX(0, W68-X68-Y68)</f>
        <v>3.2367600836936725E-8</v>
      </c>
      <c r="AB68">
        <f t="shared" ref="AB68:AB98" si="46">AC67</f>
        <v>-128.92127520454665</v>
      </c>
      <c r="AC68">
        <f t="shared" si="30"/>
        <v>-115.11054976089643</v>
      </c>
      <c r="AE68">
        <f t="shared" si="31"/>
        <v>0</v>
      </c>
      <c r="AF68">
        <f t="shared" si="32"/>
        <v>0</v>
      </c>
      <c r="AG68">
        <f t="shared" si="32"/>
        <v>-8.0919002092341809E-7</v>
      </c>
      <c r="AH68">
        <f t="shared" si="33"/>
        <v>-0.27578886612315001</v>
      </c>
      <c r="AI68">
        <f t="shared" si="34"/>
        <v>-0.27578967531317095</v>
      </c>
      <c r="AJ68">
        <f t="shared" si="35"/>
        <v>-13.810725443650213</v>
      </c>
      <c r="AK68">
        <f t="shared" si="22"/>
        <v>-9.0244892643182659</v>
      </c>
      <c r="AL68">
        <f t="shared" si="26"/>
        <v>-23.111004383281649</v>
      </c>
      <c r="AN68">
        <f t="shared" si="36"/>
        <v>0</v>
      </c>
      <c r="AO68">
        <f t="shared" si="36"/>
        <v>0</v>
      </c>
      <c r="AP68">
        <f t="shared" si="36"/>
        <v>-1.3084989744555785E-9</v>
      </c>
      <c r="AQ68">
        <f t="shared" si="36"/>
        <v>-4.4596378991006039E-4</v>
      </c>
      <c r="AR68">
        <f t="shared" si="36"/>
        <v>-4.4596509840903487E-4</v>
      </c>
      <c r="AS68">
        <f t="shared" si="36"/>
        <v>-2.2332603729939154E-2</v>
      </c>
      <c r="AT68">
        <f t="shared" si="36"/>
        <v>-1.4593030860502159E-2</v>
      </c>
      <c r="AU68">
        <f t="shared" si="23"/>
        <v>-3.7371599688850343E-2</v>
      </c>
      <c r="AW68">
        <v>65</v>
      </c>
      <c r="AX68">
        <f>IF(Z68&gt;0, (R68*SUMPRODUCT(K68:$K$98, X68:$X$98)-K68*$AZ$3)/Z68, 0)</f>
        <v>-3556351004.8460703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0.804638195</v>
      </c>
      <c r="Q69" s="4">
        <f t="shared" ref="Q69:Q98" si="48">$C$8</f>
        <v>25</v>
      </c>
      <c r="R69">
        <f t="shared" si="28"/>
        <v>2000000</v>
      </c>
      <c r="S69">
        <f t="shared" si="29"/>
        <v>-17130419078.013182</v>
      </c>
      <c r="U69">
        <f t="shared" si="40"/>
        <v>0.804638195</v>
      </c>
      <c r="V69">
        <f t="shared" si="41"/>
        <v>0.01</v>
      </c>
      <c r="W69">
        <f t="shared" si="42"/>
        <v>3.2367600836936725E-8</v>
      </c>
      <c r="X69">
        <f t="shared" si="43"/>
        <v>2.6044207913913257E-8</v>
      </c>
      <c r="Y69">
        <f t="shared" si="44"/>
        <v>3.2367600836936725E-10</v>
      </c>
      <c r="Z69">
        <f t="shared" si="45"/>
        <v>5.9997169146541008E-9</v>
      </c>
      <c r="AB69">
        <f t="shared" si="46"/>
        <v>-115.11054976089643</v>
      </c>
      <c r="AC69">
        <f t="shared" si="30"/>
        <v>-102.777665097469</v>
      </c>
      <c r="AE69">
        <f t="shared" si="31"/>
        <v>0</v>
      </c>
      <c r="AF69">
        <f t="shared" si="32"/>
        <v>0</v>
      </c>
      <c r="AG69">
        <f t="shared" si="32"/>
        <v>-1.4999292286635252E-7</v>
      </c>
      <c r="AH69">
        <f t="shared" si="33"/>
        <v>-5.2088415827826515E-2</v>
      </c>
      <c r="AI69">
        <f t="shared" si="34"/>
        <v>-5.2088565820749382E-2</v>
      </c>
      <c r="AJ69">
        <f t="shared" si="35"/>
        <v>-12.332884663427436</v>
      </c>
      <c r="AK69">
        <f t="shared" si="22"/>
        <v>-8.0577384832627512</v>
      </c>
      <c r="AL69">
        <f t="shared" si="26"/>
        <v>-20.442711712510935</v>
      </c>
      <c r="AN69">
        <f t="shared" si="36"/>
        <v>0</v>
      </c>
      <c r="AO69">
        <f t="shared" si="36"/>
        <v>0</v>
      </c>
      <c r="AP69">
        <f t="shared" si="36"/>
        <v>-2.1655868905869184E-10</v>
      </c>
      <c r="AQ69">
        <f t="shared" si="36"/>
        <v>-7.5204875211806274E-5</v>
      </c>
      <c r="AR69">
        <f t="shared" si="36"/>
        <v>-7.5205091770495333E-5</v>
      </c>
      <c r="AS69">
        <f t="shared" si="36"/>
        <v>-1.7806129009190892E-2</v>
      </c>
      <c r="AT69">
        <f t="shared" si="36"/>
        <v>-1.1633704106612875E-2</v>
      </c>
      <c r="AU69">
        <f t="shared" si="23"/>
        <v>-2.951503820757426E-2</v>
      </c>
      <c r="AW69">
        <v>66</v>
      </c>
      <c r="AX69">
        <f>IF(Z69&gt;0, (R69*SUMPRODUCT(K69:$K$98, X69:$X$98)-K69*$AZ$3)/Z69, 0)</f>
        <v>-17130419078.013182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0.80770724299999996</v>
      </c>
      <c r="Q70" s="4">
        <f t="shared" si="48"/>
        <v>25</v>
      </c>
      <c r="R70">
        <f t="shared" si="28"/>
        <v>2000000</v>
      </c>
      <c r="S70">
        <f t="shared" si="29"/>
        <v>-83903651526.58873</v>
      </c>
      <c r="U70">
        <f t="shared" si="40"/>
        <v>0.80770724299999996</v>
      </c>
      <c r="V70">
        <f t="shared" si="41"/>
        <v>0.01</v>
      </c>
      <c r="W70">
        <f t="shared" si="42"/>
        <v>5.9997169146541008E-9</v>
      </c>
      <c r="X70">
        <f t="shared" si="43"/>
        <v>4.8460148079157295E-9</v>
      </c>
      <c r="Y70">
        <f t="shared" si="44"/>
        <v>5.9997169146541004E-11</v>
      </c>
      <c r="Z70">
        <f t="shared" si="45"/>
        <v>1.0937049375918305E-9</v>
      </c>
      <c r="AB70">
        <f t="shared" si="46"/>
        <v>-102.777665097469</v>
      </c>
      <c r="AC70">
        <f t="shared" si="30"/>
        <v>-91.765837956614419</v>
      </c>
      <c r="AE70">
        <f t="shared" si="31"/>
        <v>0</v>
      </c>
      <c r="AF70">
        <f t="shared" si="32"/>
        <v>0</v>
      </c>
      <c r="AG70">
        <f t="shared" si="32"/>
        <v>-2.7342623439795763E-8</v>
      </c>
      <c r="AH70">
        <f t="shared" si="33"/>
        <v>-9.6920296158314583E-3</v>
      </c>
      <c r="AI70">
        <f t="shared" si="34"/>
        <v>-9.692056958454898E-3</v>
      </c>
      <c r="AJ70">
        <f t="shared" si="35"/>
        <v>-11.011827140854578</v>
      </c>
      <c r="AK70">
        <f t="shared" si="22"/>
        <v>-7.1944365568228301</v>
      </c>
      <c r="AL70">
        <f t="shared" si="26"/>
        <v>-18.215955754635864</v>
      </c>
      <c r="AN70">
        <f t="shared" si="36"/>
        <v>0</v>
      </c>
      <c r="AO70">
        <f t="shared" si="36"/>
        <v>0</v>
      </c>
      <c r="AP70">
        <f t="shared" si="36"/>
        <v>-3.5247393286441694E-11</v>
      </c>
      <c r="AQ70">
        <f t="shared" si="36"/>
        <v>-1.2494001549092158E-5</v>
      </c>
      <c r="AR70">
        <f t="shared" si="36"/>
        <v>-1.2494036796485444E-5</v>
      </c>
      <c r="AS70">
        <f t="shared" si="36"/>
        <v>-1.4195353378970182E-2</v>
      </c>
      <c r="AT70">
        <f t="shared" si="36"/>
        <v>-9.2743527464013483E-3</v>
      </c>
      <c r="AU70">
        <f t="shared" si="23"/>
        <v>-2.3482200162168017E-2</v>
      </c>
      <c r="AW70">
        <v>67</v>
      </c>
      <c r="AX70">
        <f>IF(Z70&gt;0, (R70*SUMPRODUCT(K70:$K$98, X70:$X$98)-K70*$AZ$3)/Z70, 0)</f>
        <v>-83903651526.58873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0.81092303399999999</v>
      </c>
      <c r="Q71" s="4">
        <f t="shared" si="48"/>
        <v>25</v>
      </c>
      <c r="R71">
        <f t="shared" si="28"/>
        <v>2000000</v>
      </c>
      <c r="S71">
        <f t="shared" si="29"/>
        <v>-418334005830.87994</v>
      </c>
      <c r="U71">
        <f t="shared" si="40"/>
        <v>0.81092303399999999</v>
      </c>
      <c r="V71">
        <f t="shared" si="41"/>
        <v>0.01</v>
      </c>
      <c r="W71">
        <f t="shared" si="42"/>
        <v>1.0937049375918305E-9</v>
      </c>
      <c r="X71">
        <f t="shared" si="43"/>
        <v>8.869105262927478E-10</v>
      </c>
      <c r="Y71">
        <f t="shared" si="44"/>
        <v>1.0937049375918305E-11</v>
      </c>
      <c r="Z71">
        <f t="shared" si="45"/>
        <v>1.9585736192316435E-10</v>
      </c>
      <c r="AB71">
        <f t="shared" si="46"/>
        <v>-91.765837956614419</v>
      </c>
      <c r="AC71">
        <f t="shared" si="30"/>
        <v>-81.933794784785803</v>
      </c>
      <c r="AE71">
        <f t="shared" si="31"/>
        <v>0</v>
      </c>
      <c r="AF71">
        <f t="shared" si="32"/>
        <v>0</v>
      </c>
      <c r="AG71">
        <f t="shared" si="32"/>
        <v>-4.8964340480791086E-9</v>
      </c>
      <c r="AH71">
        <f t="shared" si="33"/>
        <v>-1.7738210525854955E-3</v>
      </c>
      <c r="AI71">
        <f t="shared" si="34"/>
        <v>-1.7738259490195436E-3</v>
      </c>
      <c r="AJ71">
        <f t="shared" si="35"/>
        <v>-9.8320431718286159</v>
      </c>
      <c r="AK71">
        <f t="shared" si="22"/>
        <v>-6.42360865696301</v>
      </c>
      <c r="AL71">
        <f t="shared" si="26"/>
        <v>-16.257425654740643</v>
      </c>
      <c r="AN71">
        <f t="shared" si="36"/>
        <v>0</v>
      </c>
      <c r="AO71">
        <f t="shared" si="36"/>
        <v>0</v>
      </c>
      <c r="AP71">
        <f t="shared" si="36"/>
        <v>-5.6357109367363812E-12</v>
      </c>
      <c r="AQ71">
        <f t="shared" si="36"/>
        <v>-2.0416373646023231E-6</v>
      </c>
      <c r="AR71">
        <f t="shared" si="36"/>
        <v>-2.0416430003132601E-6</v>
      </c>
      <c r="AS71">
        <f t="shared" si="36"/>
        <v>-1.1316511708286275E-2</v>
      </c>
      <c r="AT71">
        <f t="shared" si="36"/>
        <v>-7.3934625088155678E-3</v>
      </c>
      <c r="AU71">
        <f t="shared" si="23"/>
        <v>-1.8712015860102155E-2</v>
      </c>
      <c r="AW71">
        <v>68</v>
      </c>
      <c r="AX71">
        <f>IF(Z71&gt;0, (R71*SUMPRODUCT(K71:$K$98, X71:$X$98)-K71*$AZ$3)/Z71, 0)</f>
        <v>-418334005830.87994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0.81424565900000001</v>
      </c>
      <c r="Q72" s="4">
        <f t="shared" si="48"/>
        <v>25</v>
      </c>
      <c r="R72">
        <f t="shared" si="28"/>
        <v>2000000</v>
      </c>
      <c r="S72">
        <f t="shared" si="29"/>
        <v>-2125196522461.2649</v>
      </c>
      <c r="U72">
        <f t="shared" si="40"/>
        <v>0.81424565900000001</v>
      </c>
      <c r="V72">
        <f t="shared" si="41"/>
        <v>0.01</v>
      </c>
      <c r="W72">
        <f t="shared" si="42"/>
        <v>1.9585736192316435E-10</v>
      </c>
      <c r="X72">
        <f t="shared" si="43"/>
        <v>1.5947600672912847E-10</v>
      </c>
      <c r="Y72">
        <f t="shared" si="44"/>
        <v>1.9585736192316438E-12</v>
      </c>
      <c r="Z72">
        <f t="shared" si="45"/>
        <v>3.4422781574804246E-11</v>
      </c>
      <c r="AB72">
        <f t="shared" si="46"/>
        <v>-81.933794784785803</v>
      </c>
      <c r="AC72">
        <f t="shared" si="30"/>
        <v>-73.155175696217682</v>
      </c>
      <c r="AE72">
        <f t="shared" si="31"/>
        <v>0</v>
      </c>
      <c r="AF72">
        <f t="shared" si="32"/>
        <v>0</v>
      </c>
      <c r="AG72">
        <f t="shared" si="32"/>
        <v>-8.6056953937010618E-10</v>
      </c>
      <c r="AH72">
        <f t="shared" si="33"/>
        <v>-3.1895201345825692E-4</v>
      </c>
      <c r="AI72">
        <f t="shared" si="34"/>
        <v>-3.1895287402779627E-4</v>
      </c>
      <c r="AJ72">
        <f t="shared" si="35"/>
        <v>-8.7786190885681208</v>
      </c>
      <c r="AK72">
        <f t="shared" si="22"/>
        <v>-5.7353656349350066</v>
      </c>
      <c r="AL72">
        <f t="shared" si="26"/>
        <v>-14.514303676377157</v>
      </c>
      <c r="AN72">
        <f t="shared" si="36"/>
        <v>0</v>
      </c>
      <c r="AO72">
        <f t="shared" si="36"/>
        <v>0</v>
      </c>
      <c r="AP72">
        <f t="shared" si="36"/>
        <v>-8.8437559085053172E-13</v>
      </c>
      <c r="AQ72">
        <f t="shared" si="36"/>
        <v>-3.2777522611545872E-7</v>
      </c>
      <c r="AR72">
        <f t="shared" si="36"/>
        <v>-3.2777611049104952E-7</v>
      </c>
      <c r="AS72">
        <f t="shared" si="36"/>
        <v>-9.021463214915499E-3</v>
      </c>
      <c r="AT72">
        <f t="shared" si="36"/>
        <v>-5.894023829674579E-3</v>
      </c>
      <c r="AU72">
        <f t="shared" si="23"/>
        <v>-1.4915814820700569E-2</v>
      </c>
      <c r="AW72">
        <v>69</v>
      </c>
      <c r="AX72">
        <f>IF(Z72&gt;0, (R72*SUMPRODUCT(K72:$K$98, X72:$X$98)-K72*$AZ$3)/Z72, 0)</f>
        <v>-2125196522461.2649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0.81781076600000002</v>
      </c>
      <c r="Q73" s="4">
        <f t="shared" si="48"/>
        <v>25</v>
      </c>
      <c r="R73">
        <f t="shared" si="28"/>
        <v>2000000</v>
      </c>
      <c r="S73">
        <f t="shared" si="29"/>
        <v>-11019834743945.109</v>
      </c>
      <c r="U73">
        <f t="shared" si="40"/>
        <v>0.81781076600000002</v>
      </c>
      <c r="V73">
        <f t="shared" si="41"/>
        <v>0.01</v>
      </c>
      <c r="W73">
        <f t="shared" si="42"/>
        <v>3.4422781574804246E-11</v>
      </c>
      <c r="X73">
        <f t="shared" si="43"/>
        <v>2.8151321367541347E-11</v>
      </c>
      <c r="Y73">
        <f t="shared" si="44"/>
        <v>3.4422781574804245E-13</v>
      </c>
      <c r="Z73">
        <f t="shared" si="45"/>
        <v>5.9272323915148566E-12</v>
      </c>
      <c r="AB73">
        <f t="shared" si="46"/>
        <v>-73.155175696217682</v>
      </c>
      <c r="AC73">
        <f t="shared" si="30"/>
        <v>-65.31712144345228</v>
      </c>
      <c r="AE73">
        <f t="shared" si="31"/>
        <v>0</v>
      </c>
      <c r="AF73">
        <f t="shared" si="32"/>
        <v>0</v>
      </c>
      <c r="AG73">
        <f t="shared" si="32"/>
        <v>-1.4818080978787141E-10</v>
      </c>
      <c r="AH73">
        <f t="shared" si="33"/>
        <v>-5.6302642735082697E-5</v>
      </c>
      <c r="AI73">
        <f t="shared" si="34"/>
        <v>-5.6302790915892482E-5</v>
      </c>
      <c r="AJ73">
        <f t="shared" si="35"/>
        <v>-7.8380542527654029</v>
      </c>
      <c r="AK73">
        <f t="shared" ref="AK73:AK98" si="49">G73*SUM(AB73:AB73, AE73:AF73)</f>
        <v>-5.1208622987352381</v>
      </c>
      <c r="AL73">
        <f t="shared" si="26"/>
        <v>-12.958972854291556</v>
      </c>
      <c r="AN73">
        <f t="shared" si="36"/>
        <v>0</v>
      </c>
      <c r="AO73">
        <f t="shared" si="36"/>
        <v>0</v>
      </c>
      <c r="AP73">
        <f t="shared" si="36"/>
        <v>-1.3596424603290218E-13</v>
      </c>
      <c r="AQ73">
        <f t="shared" si="36"/>
        <v>-5.1660848527512565E-8</v>
      </c>
      <c r="AR73">
        <f t="shared" si="36"/>
        <v>-5.1660984491758593E-8</v>
      </c>
      <c r="AS73">
        <f t="shared" si="36"/>
        <v>-7.1918566133349444E-3</v>
      </c>
      <c r="AT73">
        <f t="shared" si="36"/>
        <v>-4.6986798255629408E-3</v>
      </c>
      <c r="AU73">
        <f t="shared" si="23"/>
        <v>-1.1890588099882375E-2</v>
      </c>
      <c r="AW73">
        <v>70</v>
      </c>
      <c r="AX73">
        <f>IF(Z73&gt;0, (R73*SUMPRODUCT(K73:$K$98, X73:$X$98)-K73*$AZ$3)/Z73, 0)</f>
        <v>-11019834743945.109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0.82147716100000001</v>
      </c>
      <c r="Q74" s="4">
        <f t="shared" si="48"/>
        <v>25</v>
      </c>
      <c r="R74">
        <f t="shared" si="28"/>
        <v>2000000</v>
      </c>
      <c r="S74">
        <f t="shared" si="29"/>
        <v>-58384597780535.445</v>
      </c>
      <c r="U74">
        <f t="shared" si="40"/>
        <v>0.82147716100000001</v>
      </c>
      <c r="V74">
        <f t="shared" si="41"/>
        <v>0.01</v>
      </c>
      <c r="W74">
        <f t="shared" si="42"/>
        <v>5.9272323915148566E-12</v>
      </c>
      <c r="X74">
        <f t="shared" si="43"/>
        <v>4.8690860375688647E-12</v>
      </c>
      <c r="Y74">
        <f t="shared" si="44"/>
        <v>5.9272323915148563E-14</v>
      </c>
      <c r="Z74">
        <f t="shared" si="45"/>
        <v>9.9887403003084328E-13</v>
      </c>
      <c r="AB74">
        <f t="shared" si="46"/>
        <v>-65.31712144345228</v>
      </c>
      <c r="AC74">
        <f t="shared" si="30"/>
        <v>-58.318858476773265</v>
      </c>
      <c r="AE74">
        <f t="shared" si="31"/>
        <v>0</v>
      </c>
      <c r="AF74">
        <f t="shared" si="32"/>
        <v>0</v>
      </c>
      <c r="AG74">
        <f t="shared" si="32"/>
        <v>-2.4971850750771083E-11</v>
      </c>
      <c r="AH74">
        <f t="shared" si="33"/>
        <v>-9.7381720751377291E-6</v>
      </c>
      <c r="AI74">
        <f t="shared" si="34"/>
        <v>-9.7381970469884797E-6</v>
      </c>
      <c r="AJ74">
        <f t="shared" si="35"/>
        <v>-6.9982629666790146</v>
      </c>
      <c r="AK74">
        <f t="shared" si="49"/>
        <v>-4.5721985010416599</v>
      </c>
      <c r="AL74">
        <f t="shared" si="26"/>
        <v>-11.570471205917721</v>
      </c>
      <c r="AN74">
        <f t="shared" si="36"/>
        <v>0</v>
      </c>
      <c r="AO74">
        <f t="shared" si="36"/>
        <v>0</v>
      </c>
      <c r="AP74">
        <f t="shared" si="36"/>
        <v>-2.0458107807106398E-14</v>
      </c>
      <c r="AQ74">
        <f t="shared" si="36"/>
        <v>-7.9779659163295704E-9</v>
      </c>
      <c r="AR74">
        <f t="shared" si="36"/>
        <v>-7.9779863744373771E-9</v>
      </c>
      <c r="AS74">
        <f t="shared" si="36"/>
        <v>-5.7333042578103137E-3</v>
      </c>
      <c r="AT74">
        <f t="shared" si="36"/>
        <v>-3.7457588059191917E-3</v>
      </c>
      <c r="AU74">
        <f t="shared" si="23"/>
        <v>-9.4790710417158794E-3</v>
      </c>
      <c r="AW74">
        <v>71</v>
      </c>
      <c r="AX74">
        <f>IF(Z74&gt;0, (R74*SUMPRODUCT(K74:$K$98, X74:$X$98)-K74*$AZ$3)/Z74, 0)</f>
        <v>-58384597780535.445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0.825360447</v>
      </c>
      <c r="Q75" s="4">
        <f t="shared" si="48"/>
        <v>25</v>
      </c>
      <c r="R75">
        <f t="shared" si="28"/>
        <v>2000000</v>
      </c>
      <c r="S75">
        <f t="shared" si="29"/>
        <v>-316625648079668.19</v>
      </c>
      <c r="U75">
        <f t="shared" si="40"/>
        <v>0.825360447</v>
      </c>
      <c r="V75">
        <f t="shared" si="41"/>
        <v>0.01</v>
      </c>
      <c r="W75">
        <f t="shared" si="42"/>
        <v>9.9887403003084328E-13</v>
      </c>
      <c r="X75">
        <f t="shared" si="43"/>
        <v>8.2443111592294818E-13</v>
      </c>
      <c r="Y75">
        <f t="shared" si="44"/>
        <v>9.9887403003084334E-15</v>
      </c>
      <c r="Z75">
        <f t="shared" si="45"/>
        <v>1.6445417380758667E-13</v>
      </c>
      <c r="AB75">
        <f t="shared" si="46"/>
        <v>-58.318858476773265</v>
      </c>
      <c r="AC75">
        <f t="shared" si="30"/>
        <v>-52.070409361233523</v>
      </c>
      <c r="AE75">
        <f t="shared" si="31"/>
        <v>0</v>
      </c>
      <c r="AF75">
        <f t="shared" si="32"/>
        <v>0</v>
      </c>
      <c r="AG75">
        <f t="shared" si="32"/>
        <v>-4.1113543451896668E-12</v>
      </c>
      <c r="AH75">
        <f t="shared" si="33"/>
        <v>-1.6488622318458963E-6</v>
      </c>
      <c r="AI75">
        <f t="shared" si="34"/>
        <v>-1.6488663432002415E-6</v>
      </c>
      <c r="AJ75">
        <f t="shared" si="35"/>
        <v>-6.2484491155397421</v>
      </c>
      <c r="AK75">
        <f t="shared" si="49"/>
        <v>-4.082320093374129</v>
      </c>
      <c r="AL75">
        <f t="shared" si="26"/>
        <v>-10.330770857780214</v>
      </c>
      <c r="AN75">
        <f t="shared" si="36"/>
        <v>0</v>
      </c>
      <c r="AO75">
        <f t="shared" si="36"/>
        <v>0</v>
      </c>
      <c r="AP75">
        <f t="shared" si="36"/>
        <v>-3.0073336826676862E-15</v>
      </c>
      <c r="AQ75">
        <f t="shared" si="36"/>
        <v>-1.2060937860319658E-9</v>
      </c>
      <c r="AR75">
        <f t="shared" si="36"/>
        <v>-1.2060967933656486E-9</v>
      </c>
      <c r="AS75">
        <f t="shared" si="36"/>
        <v>-4.5705550803675369E-3</v>
      </c>
      <c r="AT75">
        <f t="shared" si="36"/>
        <v>-2.9860959891718475E-3</v>
      </c>
      <c r="AU75">
        <f t="shared" si="23"/>
        <v>-7.5566522756361776E-3</v>
      </c>
      <c r="AW75">
        <v>72</v>
      </c>
      <c r="AX75">
        <f>IF(Z75&gt;0, (R75*SUMPRODUCT(K75:$K$98, X75:$X$98)-K75*$AZ$3)/Z75, 0)</f>
        <v>-316625648079668.19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0.82947136099999996</v>
      </c>
      <c r="Q76" s="4">
        <f t="shared" si="48"/>
        <v>25</v>
      </c>
      <c r="R76">
        <f t="shared" si="28"/>
        <v>2000000</v>
      </c>
      <c r="S76">
        <f t="shared" si="29"/>
        <v>-1761065647022125.8</v>
      </c>
      <c r="U76">
        <f t="shared" si="40"/>
        <v>0.82947136099999996</v>
      </c>
      <c r="V76">
        <f t="shared" si="41"/>
        <v>0.01</v>
      </c>
      <c r="W76">
        <f t="shared" si="42"/>
        <v>1.6445417380758667E-13</v>
      </c>
      <c r="X76">
        <f t="shared" si="43"/>
        <v>1.3641002737030946E-13</v>
      </c>
      <c r="Y76">
        <f t="shared" si="44"/>
        <v>1.6445417380758667E-15</v>
      </c>
      <c r="Z76">
        <f t="shared" si="45"/>
        <v>2.6399604699201343E-14</v>
      </c>
      <c r="AB76">
        <f t="shared" si="46"/>
        <v>-52.070409361233523</v>
      </c>
      <c r="AC76">
        <f t="shared" si="30"/>
        <v>-46.491436930727367</v>
      </c>
      <c r="AE76">
        <f t="shared" si="31"/>
        <v>0</v>
      </c>
      <c r="AF76">
        <f t="shared" si="32"/>
        <v>0</v>
      </c>
      <c r="AG76">
        <f t="shared" si="32"/>
        <v>-6.5999011748003357E-13</v>
      </c>
      <c r="AH76">
        <f t="shared" si="33"/>
        <v>-2.7282005474061889E-7</v>
      </c>
      <c r="AI76">
        <f t="shared" si="34"/>
        <v>-2.7282071473073636E-7</v>
      </c>
      <c r="AJ76">
        <f t="shared" si="35"/>
        <v>-5.5789724305061554</v>
      </c>
      <c r="AK76">
        <f t="shared" si="49"/>
        <v>-3.6449286552863471</v>
      </c>
      <c r="AL76">
        <f t="shared" si="26"/>
        <v>-9.223901358613217</v>
      </c>
      <c r="AN76">
        <f t="shared" si="36"/>
        <v>0</v>
      </c>
      <c r="AO76">
        <f t="shared" si="36"/>
        <v>0</v>
      </c>
      <c r="AP76">
        <f t="shared" si="36"/>
        <v>-4.3103855633705505E-16</v>
      </c>
      <c r="AQ76">
        <f t="shared" si="36"/>
        <v>-1.7817836876739336E-10</v>
      </c>
      <c r="AR76">
        <f t="shared" si="36"/>
        <v>-1.7817879980594969E-10</v>
      </c>
      <c r="AS76">
        <f t="shared" si="36"/>
        <v>-3.6436185309431613E-3</v>
      </c>
      <c r="AT76">
        <f t="shared" si="36"/>
        <v>-2.3804974406661785E-3</v>
      </c>
      <c r="AU76">
        <f t="shared" si="23"/>
        <v>-6.0241161497881397E-3</v>
      </c>
      <c r="AW76">
        <v>73</v>
      </c>
      <c r="AX76">
        <f>IF(Z76&gt;0, (R76*SUMPRODUCT(K76:$K$98, X76:$X$98)-K76*$AZ$3)/Z76, 0)</f>
        <v>-1761065647022125.8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0.83365815200000004</v>
      </c>
      <c r="Q77" s="4">
        <f t="shared" si="48"/>
        <v>25</v>
      </c>
      <c r="R77">
        <f t="shared" si="28"/>
        <v>2000000</v>
      </c>
      <c r="S77">
        <f t="shared" si="29"/>
        <v>-1.0057320302302854E+16</v>
      </c>
      <c r="U77">
        <f t="shared" si="40"/>
        <v>0.83365815200000004</v>
      </c>
      <c r="V77">
        <f t="shared" si="41"/>
        <v>0.01</v>
      </c>
      <c r="W77">
        <f t="shared" si="42"/>
        <v>2.6399604699201343E-14</v>
      </c>
      <c r="X77">
        <f t="shared" si="43"/>
        <v>2.200824566706671E-14</v>
      </c>
      <c r="Y77">
        <f t="shared" si="44"/>
        <v>2.6399604699201344E-16</v>
      </c>
      <c r="Z77">
        <f t="shared" si="45"/>
        <v>4.1273629851426193E-15</v>
      </c>
      <c r="AB77">
        <f t="shared" si="46"/>
        <v>-46.491436930727367</v>
      </c>
      <c r="AC77">
        <f t="shared" si="30"/>
        <v>-41.510211545448179</v>
      </c>
      <c r="AE77">
        <f t="shared" si="31"/>
        <v>0</v>
      </c>
      <c r="AF77">
        <f t="shared" si="32"/>
        <v>0</v>
      </c>
      <c r="AG77">
        <f t="shared" si="32"/>
        <v>-1.0318407462856549E-13</v>
      </c>
      <c r="AH77">
        <f t="shared" si="33"/>
        <v>-4.4016491334133417E-8</v>
      </c>
      <c r="AI77">
        <f t="shared" si="34"/>
        <v>-4.4016594518208046E-8</v>
      </c>
      <c r="AJ77">
        <f t="shared" si="35"/>
        <v>-4.9812253852791883</v>
      </c>
      <c r="AK77">
        <f t="shared" si="49"/>
        <v>-3.2544005851509161</v>
      </c>
      <c r="AL77">
        <f t="shared" si="26"/>
        <v>-8.2356260144466997</v>
      </c>
      <c r="AN77">
        <f t="shared" si="36"/>
        <v>0</v>
      </c>
      <c r="AO77">
        <f t="shared" si="36"/>
        <v>0</v>
      </c>
      <c r="AP77">
        <f t="shared" si="36"/>
        <v>-6.0169075408024331E-17</v>
      </c>
      <c r="AQ77">
        <f t="shared" si="36"/>
        <v>-2.56670575940498E-11</v>
      </c>
      <c r="AR77">
        <f t="shared" si="36"/>
        <v>-2.5667117763125206E-11</v>
      </c>
      <c r="AS77">
        <f t="shared" si="36"/>
        <v>-2.90467038552338E-3</v>
      </c>
      <c r="AT77">
        <f t="shared" si="36"/>
        <v>-1.8977179852679973E-3</v>
      </c>
      <c r="AU77">
        <f t="shared" si="23"/>
        <v>-4.8023883964584957E-3</v>
      </c>
      <c r="AW77">
        <v>74</v>
      </c>
      <c r="AX77">
        <f>IF(Z77&gt;0, (R77*SUMPRODUCT(K77:$K$98, X77:$X$98)-K77*$AZ$3)/Z77, 0)</f>
        <v>-1.0057320302302854E+16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0.83803355999999996</v>
      </c>
      <c r="Q78" s="4">
        <f t="shared" si="48"/>
        <v>25</v>
      </c>
      <c r="R78">
        <f t="shared" si="28"/>
        <v>2000000</v>
      </c>
      <c r="S78">
        <f t="shared" si="29"/>
        <v>-5.90903509348426E+16</v>
      </c>
      <c r="U78">
        <f t="shared" si="40"/>
        <v>0.83803355999999996</v>
      </c>
      <c r="V78">
        <f t="shared" si="41"/>
        <v>0.01</v>
      </c>
      <c r="W78">
        <f t="shared" si="42"/>
        <v>4.1273629851426193E-15</v>
      </c>
      <c r="X78">
        <f t="shared" si="43"/>
        <v>3.4588686958512961E-15</v>
      </c>
      <c r="Y78">
        <f t="shared" si="44"/>
        <v>4.1273629851426193E-17</v>
      </c>
      <c r="Z78">
        <f t="shared" si="45"/>
        <v>6.2722065943989707E-16</v>
      </c>
      <c r="AB78">
        <f t="shared" si="46"/>
        <v>-41.510211545448179</v>
      </c>
      <c r="AC78">
        <f t="shared" si="30"/>
        <v>-37.062688879886913</v>
      </c>
      <c r="AE78">
        <f t="shared" si="31"/>
        <v>0</v>
      </c>
      <c r="AF78">
        <f t="shared" si="32"/>
        <v>0</v>
      </c>
      <c r="AG78">
        <f t="shared" si="32"/>
        <v>-1.5680516485997426E-14</v>
      </c>
      <c r="AH78">
        <f t="shared" si="33"/>
        <v>-6.9177373917025919E-9</v>
      </c>
      <c r="AI78">
        <f t="shared" si="34"/>
        <v>-6.9177530722190781E-9</v>
      </c>
      <c r="AJ78">
        <f t="shared" si="35"/>
        <v>-4.4475226655612659</v>
      </c>
      <c r="AK78">
        <f t="shared" si="49"/>
        <v>-2.9057148081813726</v>
      </c>
      <c r="AL78">
        <f t="shared" si="26"/>
        <v>-7.3532374806603915</v>
      </c>
      <c r="AN78">
        <f t="shared" si="36"/>
        <v>0</v>
      </c>
      <c r="AO78">
        <f t="shared" si="36"/>
        <v>0</v>
      </c>
      <c r="AP78">
        <f t="shared" si="36"/>
        <v>-8.1640001677223292E-18</v>
      </c>
      <c r="AQ78">
        <f t="shared" si="36"/>
        <v>-3.6016931761496482E-12</v>
      </c>
      <c r="AR78">
        <f t="shared" si="36"/>
        <v>-3.601701340149816E-12</v>
      </c>
      <c r="AS78">
        <f t="shared" si="36"/>
        <v>-2.315585447712465E-3</v>
      </c>
      <c r="AT78">
        <f t="shared" si="36"/>
        <v>-1.5128491591797862E-3</v>
      </c>
      <c r="AU78">
        <f t="shared" si="23"/>
        <v>-3.8284346104939522E-3</v>
      </c>
      <c r="AW78">
        <v>75</v>
      </c>
      <c r="AX78">
        <f>IF(Z78&gt;0, (R78*SUMPRODUCT(K78:$K$98, X78:$X$98)-K78*$AZ$3)/Z78, 0)</f>
        <v>-5.90903509348426E+16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0.84243849400000004</v>
      </c>
      <c r="Q79" s="4">
        <f t="shared" si="48"/>
        <v>25</v>
      </c>
      <c r="R79">
        <f t="shared" si="28"/>
        <v>2000000</v>
      </c>
      <c r="S79">
        <f t="shared" si="29"/>
        <v>-3.5754068480511789E+17</v>
      </c>
      <c r="U79">
        <f t="shared" si="40"/>
        <v>0.84243849400000004</v>
      </c>
      <c r="V79">
        <f t="shared" si="41"/>
        <v>0.01</v>
      </c>
      <c r="W79">
        <f t="shared" si="42"/>
        <v>6.2722065943989707E-16</v>
      </c>
      <c r="X79">
        <f t="shared" si="43"/>
        <v>5.2839482774423381E-16</v>
      </c>
      <c r="Y79">
        <f t="shared" si="44"/>
        <v>6.2722065943989704E-18</v>
      </c>
      <c r="Z79">
        <f t="shared" si="45"/>
        <v>9.2553625101264283E-17</v>
      </c>
      <c r="AB79">
        <f t="shared" si="46"/>
        <v>-37.062688879886913</v>
      </c>
      <c r="AC79">
        <f t="shared" si="30"/>
        <v>-33.091686499902181</v>
      </c>
      <c r="AE79">
        <f t="shared" si="31"/>
        <v>0</v>
      </c>
      <c r="AF79">
        <f t="shared" si="32"/>
        <v>0</v>
      </c>
      <c r="AG79">
        <f t="shared" si="32"/>
        <v>-2.3138406275316069E-15</v>
      </c>
      <c r="AH79">
        <f t="shared" si="33"/>
        <v>-1.0567896554884676E-9</v>
      </c>
      <c r="AI79">
        <f t="shared" si="34"/>
        <v>-1.056791969329095E-9</v>
      </c>
      <c r="AJ79">
        <f t="shared" si="35"/>
        <v>-3.971002379984732</v>
      </c>
      <c r="AK79">
        <f t="shared" si="49"/>
        <v>-2.5943882215920842</v>
      </c>
      <c r="AL79">
        <f t="shared" si="26"/>
        <v>-6.5653906026336077</v>
      </c>
      <c r="AN79">
        <f t="shared" si="36"/>
        <v>0</v>
      </c>
      <c r="AO79">
        <f t="shared" si="36"/>
        <v>0</v>
      </c>
      <c r="AP79">
        <f t="shared" si="36"/>
        <v>-1.0756179997619275E-18</v>
      </c>
      <c r="AQ79">
        <f t="shared" si="36"/>
        <v>-4.9126200045083899E-13</v>
      </c>
      <c r="AR79">
        <f t="shared" si="36"/>
        <v>-4.9126307606883875E-13</v>
      </c>
      <c r="AS79">
        <f t="shared" si="36"/>
        <v>-1.8459705418715946E-3</v>
      </c>
      <c r="AT79">
        <f t="shared" si="36"/>
        <v>-1.2060340873570657E-3</v>
      </c>
      <c r="AU79">
        <f t="shared" si="23"/>
        <v>-3.0520046297199234E-3</v>
      </c>
      <c r="AW79">
        <v>76</v>
      </c>
      <c r="AX79">
        <f>IF(Z79&gt;0, (R79*SUMPRODUCT(K79:$K$98, X79:$X$98)-K79*$AZ$3)/Z79, 0)</f>
        <v>-3.5754068480511789E+17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0.84677131100000003</v>
      </c>
      <c r="Q80" s="4">
        <f t="shared" si="48"/>
        <v>25</v>
      </c>
      <c r="R80">
        <f t="shared" si="28"/>
        <v>2000000</v>
      </c>
      <c r="S80">
        <f t="shared" si="29"/>
        <v>-2.2288324812516332E+18</v>
      </c>
      <c r="U80">
        <f t="shared" si="40"/>
        <v>0.84677131100000003</v>
      </c>
      <c r="V80">
        <f t="shared" si="41"/>
        <v>0.01</v>
      </c>
      <c r="W80">
        <f t="shared" si="42"/>
        <v>9.2553625101264283E-17</v>
      </c>
      <c r="X80">
        <f t="shared" si="43"/>
        <v>7.8371754464800064E-17</v>
      </c>
      <c r="Y80">
        <f t="shared" si="44"/>
        <v>9.2553625101264282E-19</v>
      </c>
      <c r="Z80">
        <f t="shared" si="45"/>
        <v>1.3256334385451576E-17</v>
      </c>
      <c r="AB80">
        <f t="shared" si="46"/>
        <v>-33.091686499902181</v>
      </c>
      <c r="AC80">
        <f t="shared" si="30"/>
        <v>-29.546148660627381</v>
      </c>
      <c r="AE80">
        <f t="shared" si="31"/>
        <v>0</v>
      </c>
      <c r="AF80">
        <f t="shared" si="32"/>
        <v>0</v>
      </c>
      <c r="AG80">
        <f t="shared" si="32"/>
        <v>-3.3140835963628941E-16</v>
      </c>
      <c r="AH80">
        <f t="shared" si="33"/>
        <v>-1.5674350892960013E-10</v>
      </c>
      <c r="AI80">
        <f t="shared" si="34"/>
        <v>-1.5674384033795977E-10</v>
      </c>
      <c r="AJ80">
        <f t="shared" si="35"/>
        <v>-3.5455378392748003</v>
      </c>
      <c r="AK80">
        <f t="shared" si="49"/>
        <v>-2.3164180549931528</v>
      </c>
      <c r="AL80">
        <f t="shared" si="26"/>
        <v>-5.861955894424697</v>
      </c>
      <c r="AN80">
        <f t="shared" si="36"/>
        <v>0</v>
      </c>
      <c r="AO80">
        <f t="shared" si="36"/>
        <v>0</v>
      </c>
      <c r="AP80">
        <f t="shared" si="36"/>
        <v>-1.3755299640241356E-19</v>
      </c>
      <c r="AQ80">
        <f t="shared" si="36"/>
        <v>-6.5057318842400358E-14</v>
      </c>
      <c r="AR80">
        <f t="shared" si="36"/>
        <v>-6.5057456395396769E-14</v>
      </c>
      <c r="AS80">
        <f t="shared" si="36"/>
        <v>-1.4715964141207029E-3</v>
      </c>
      <c r="AT80">
        <f t="shared" si="36"/>
        <v>-9.6144299055897682E-4</v>
      </c>
      <c r="AU80">
        <f t="shared" si="23"/>
        <v>-2.433039404744737E-3</v>
      </c>
      <c r="AW80">
        <v>77</v>
      </c>
      <c r="AX80">
        <f>IF(Z80&gt;0, (R80*SUMPRODUCT(K80:$K$98, X80:$X$98)-K80*$AZ$3)/Z80, 0)</f>
        <v>-2.2288324812516332E+18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0.85120774200000004</v>
      </c>
      <c r="Q81" s="4">
        <f t="shared" si="48"/>
        <v>25</v>
      </c>
      <c r="R81">
        <f t="shared" si="28"/>
        <v>2000000</v>
      </c>
      <c r="S81">
        <f t="shared" si="29"/>
        <v>-1.4338184490935611E+19</v>
      </c>
      <c r="U81">
        <f t="shared" si="40"/>
        <v>0.85120774200000004</v>
      </c>
      <c r="V81">
        <f t="shared" si="41"/>
        <v>0.01</v>
      </c>
      <c r="W81">
        <f t="shared" si="42"/>
        <v>1.3256334385451576E-17</v>
      </c>
      <c r="X81">
        <f t="shared" si="43"/>
        <v>1.1283894459437194E-17</v>
      </c>
      <c r="Y81">
        <f t="shared" si="44"/>
        <v>1.3256334385451577E-19</v>
      </c>
      <c r="Z81">
        <f t="shared" si="45"/>
        <v>1.8398765821598664E-18</v>
      </c>
      <c r="AB81">
        <f t="shared" si="46"/>
        <v>-29.546148660627381</v>
      </c>
      <c r="AC81">
        <f t="shared" si="30"/>
        <v>-26.380489875560215</v>
      </c>
      <c r="AE81">
        <f t="shared" si="31"/>
        <v>0</v>
      </c>
      <c r="AF81">
        <f t="shared" si="32"/>
        <v>0</v>
      </c>
      <c r="AG81">
        <f t="shared" si="32"/>
        <v>-4.5996914553996659E-17</v>
      </c>
      <c r="AH81">
        <f t="shared" si="33"/>
        <v>-2.2567788918874387E-11</v>
      </c>
      <c r="AI81">
        <f t="shared" si="34"/>
        <v>-2.2567834915788939E-11</v>
      </c>
      <c r="AJ81">
        <f t="shared" si="35"/>
        <v>-3.1656587850671656</v>
      </c>
      <c r="AK81">
        <f t="shared" si="49"/>
        <v>-2.068230406243917</v>
      </c>
      <c r="AL81">
        <f t="shared" si="26"/>
        <v>-5.2338891913336507</v>
      </c>
      <c r="AN81">
        <f t="shared" si="36"/>
        <v>0</v>
      </c>
      <c r="AO81">
        <f t="shared" si="36"/>
        <v>0</v>
      </c>
      <c r="AP81">
        <f t="shared" si="36"/>
        <v>-1.7045795504782904E-20</v>
      </c>
      <c r="AQ81">
        <f t="shared" si="36"/>
        <v>-8.3632982480737543E-15</v>
      </c>
      <c r="AR81">
        <f t="shared" si="36"/>
        <v>-8.3633152938692583E-15</v>
      </c>
      <c r="AS81">
        <f t="shared" si="36"/>
        <v>-1.173147651563201E-3</v>
      </c>
      <c r="AT81">
        <f t="shared" si="36"/>
        <v>-7.6645646568797104E-4</v>
      </c>
      <c r="AU81">
        <f t="shared" si="23"/>
        <v>-1.9396041172595354E-3</v>
      </c>
      <c r="AW81">
        <v>78</v>
      </c>
      <c r="AX81">
        <f>IF(Z81&gt;0, (R81*SUMPRODUCT(K81:$K$98, X81:$X$98)-K81*$AZ$3)/Z81, 0)</f>
        <v>-1.4338184490935611E+19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0.85572183800000001</v>
      </c>
      <c r="Q82" s="4">
        <f t="shared" si="48"/>
        <v>25</v>
      </c>
      <c r="R82">
        <f t="shared" si="28"/>
        <v>2000000</v>
      </c>
      <c r="S82">
        <f t="shared" si="29"/>
        <v>-9.5339035384885395E+19</v>
      </c>
      <c r="U82">
        <f t="shared" si="40"/>
        <v>0.85572183800000001</v>
      </c>
      <c r="V82">
        <f t="shared" si="41"/>
        <v>0.01</v>
      </c>
      <c r="W82">
        <f t="shared" si="42"/>
        <v>1.8398765821598664E-18</v>
      </c>
      <c r="X82">
        <f t="shared" si="43"/>
        <v>1.5744225705789989E-18</v>
      </c>
      <c r="Y82">
        <f t="shared" si="44"/>
        <v>1.8398765821598665E-20</v>
      </c>
      <c r="Z82">
        <f t="shared" si="45"/>
        <v>2.4705524575926881E-19</v>
      </c>
      <c r="AB82">
        <f t="shared" si="46"/>
        <v>-26.380489875560215</v>
      </c>
      <c r="AC82">
        <f t="shared" si="30"/>
        <v>-23.554008817464489</v>
      </c>
      <c r="AE82">
        <f t="shared" si="31"/>
        <v>0</v>
      </c>
      <c r="AF82">
        <f t="shared" si="32"/>
        <v>0</v>
      </c>
      <c r="AG82">
        <f t="shared" si="32"/>
        <v>-6.1763811439817205E-18</v>
      </c>
      <c r="AH82">
        <f t="shared" si="33"/>
        <v>-3.1488451411579977E-12</v>
      </c>
      <c r="AI82">
        <f t="shared" si="34"/>
        <v>-3.1488513175391417E-12</v>
      </c>
      <c r="AJ82">
        <f t="shared" si="35"/>
        <v>-2.8264810580957267</v>
      </c>
      <c r="AK82">
        <f t="shared" si="49"/>
        <v>-1.8466342912892153</v>
      </c>
      <c r="AL82">
        <f t="shared" si="26"/>
        <v>-4.673115349388091</v>
      </c>
      <c r="AN82">
        <f t="shared" si="36"/>
        <v>0</v>
      </c>
      <c r="AO82">
        <f t="shared" si="36"/>
        <v>0</v>
      </c>
      <c r="AP82">
        <f t="shared" si="36"/>
        <v>-2.0436411519733126E-21</v>
      </c>
      <c r="AQ82">
        <f t="shared" si="36"/>
        <v>-1.0418899613946403E-15</v>
      </c>
      <c r="AR82">
        <f t="shared" si="36"/>
        <v>-1.0418920050357921E-15</v>
      </c>
      <c r="AS82">
        <f t="shared" si="36"/>
        <v>-9.3522612528955569E-4</v>
      </c>
      <c r="AT82">
        <f t="shared" si="36"/>
        <v>-6.1101440185584548E-4</v>
      </c>
      <c r="AU82">
        <f t="shared" si="23"/>
        <v>-1.5462405271464432E-3</v>
      </c>
      <c r="AW82">
        <v>79</v>
      </c>
      <c r="AX82">
        <f>IF(Z82&gt;0, (R82*SUMPRODUCT(K82:$K$98, X82:$X$98)-K82*$AZ$3)/Z82, 0)</f>
        <v>-9.5339035384885395E+19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0.86028443099999996</v>
      </c>
      <c r="Q83" s="4">
        <f t="shared" si="48"/>
        <v>25</v>
      </c>
      <c r="R83">
        <f t="shared" si="28"/>
        <v>2000000</v>
      </c>
      <c r="S83">
        <f t="shared" si="29"/>
        <v>-6.5623686803936969E+20</v>
      </c>
      <c r="U83">
        <f t="shared" si="40"/>
        <v>0.86028443099999996</v>
      </c>
      <c r="V83">
        <f t="shared" si="41"/>
        <v>0.01</v>
      </c>
      <c r="W83">
        <f t="shared" si="42"/>
        <v>2.4705524575926881E-19</v>
      </c>
      <c r="X83">
        <f t="shared" si="43"/>
        <v>2.1253778152357772E-19</v>
      </c>
      <c r="Y83">
        <f t="shared" si="44"/>
        <v>2.4705524575926883E-21</v>
      </c>
      <c r="Z83">
        <f t="shared" si="45"/>
        <v>3.2046911778098407E-20</v>
      </c>
      <c r="AB83">
        <f t="shared" si="46"/>
        <v>-23.554008817464489</v>
      </c>
      <c r="AC83">
        <f t="shared" si="30"/>
        <v>-21.030365015593286</v>
      </c>
      <c r="AE83">
        <f t="shared" si="31"/>
        <v>0</v>
      </c>
      <c r="AF83">
        <f t="shared" si="32"/>
        <v>0</v>
      </c>
      <c r="AG83">
        <f t="shared" si="32"/>
        <v>-8.0117279445246015E-19</v>
      </c>
      <c r="AH83">
        <f t="shared" si="33"/>
        <v>-4.2507556304715544E-13</v>
      </c>
      <c r="AI83">
        <f t="shared" si="34"/>
        <v>-4.2507636421994989E-13</v>
      </c>
      <c r="AJ83">
        <f t="shared" si="35"/>
        <v>-2.5236438018712022</v>
      </c>
      <c r="AK83">
        <f t="shared" si="49"/>
        <v>-1.6487806172225143</v>
      </c>
      <c r="AL83">
        <f t="shared" si="26"/>
        <v>-4.172424419094142</v>
      </c>
      <c r="AN83">
        <f t="shared" si="36"/>
        <v>0</v>
      </c>
      <c r="AO83">
        <f t="shared" si="36"/>
        <v>0</v>
      </c>
      <c r="AP83">
        <f t="shared" si="36"/>
        <v>-2.3668935255360158E-22</v>
      </c>
      <c r="AQ83">
        <f t="shared" si="36"/>
        <v>-1.2557947611382467E-16</v>
      </c>
      <c r="AR83">
        <f t="shared" si="36"/>
        <v>-1.2557971280317721E-16</v>
      </c>
      <c r="AS83">
        <f t="shared" si="36"/>
        <v>-7.4555654120660251E-4</v>
      </c>
      <c r="AT83">
        <f t="shared" si="36"/>
        <v>-4.8709694025497898E-4</v>
      </c>
      <c r="AU83">
        <f t="shared" si="23"/>
        <v>-1.2326534814617071E-3</v>
      </c>
      <c r="AW83">
        <v>80</v>
      </c>
      <c r="AX83">
        <f>IF(Z83&gt;0, (R83*SUMPRODUCT(K83:$K$98, X83:$X$98)-K83*$AZ$3)/Z83, 0)</f>
        <v>-6.5623686803936969E+20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0.86486670799999998</v>
      </c>
      <c r="Q84" s="4">
        <f t="shared" si="48"/>
        <v>25</v>
      </c>
      <c r="R84">
        <f t="shared" si="28"/>
        <v>2000000</v>
      </c>
      <c r="S84">
        <f t="shared" si="29"/>
        <v>-4.6824131745463182E+21</v>
      </c>
      <c r="U84">
        <f t="shared" si="40"/>
        <v>0.86486670799999998</v>
      </c>
      <c r="V84">
        <f t="shared" si="41"/>
        <v>0.01</v>
      </c>
      <c r="W84">
        <f t="shared" si="42"/>
        <v>3.2046911778098407E-20</v>
      </c>
      <c r="X84">
        <f t="shared" si="43"/>
        <v>2.7716307091090394E-20</v>
      </c>
      <c r="Y84">
        <f t="shared" si="44"/>
        <v>3.2046911778098409E-22</v>
      </c>
      <c r="Z84">
        <f t="shared" si="45"/>
        <v>4.0101355692270286E-21</v>
      </c>
      <c r="AB84">
        <f t="shared" si="46"/>
        <v>-21.030365015593286</v>
      </c>
      <c r="AC84">
        <f t="shared" si="30"/>
        <v>-18.777111621065437</v>
      </c>
      <c r="AE84">
        <f t="shared" si="31"/>
        <v>0</v>
      </c>
      <c r="AF84">
        <f t="shared" si="32"/>
        <v>0</v>
      </c>
      <c r="AG84">
        <f t="shared" si="32"/>
        <v>-1.0025338923067571E-19</v>
      </c>
      <c r="AH84">
        <f t="shared" si="33"/>
        <v>-5.5432614182180787E-14</v>
      </c>
      <c r="AI84">
        <f t="shared" si="34"/>
        <v>-5.5432714435570017E-14</v>
      </c>
      <c r="AJ84">
        <f t="shared" si="35"/>
        <v>-2.2532533945278495</v>
      </c>
      <c r="AK84">
        <f t="shared" si="49"/>
        <v>-1.4721255510915301</v>
      </c>
      <c r="AL84">
        <f t="shared" si="26"/>
        <v>-3.7253789456194353</v>
      </c>
      <c r="AN84">
        <f t="shared" si="36"/>
        <v>0</v>
      </c>
      <c r="AO84">
        <f t="shared" si="36"/>
        <v>0</v>
      </c>
      <c r="AP84">
        <f t="shared" si="36"/>
        <v>-2.6444390952125701E-23</v>
      </c>
      <c r="AQ84">
        <f t="shared" si="36"/>
        <v>-1.4621767225834628E-17</v>
      </c>
      <c r="AR84">
        <f t="shared" si="36"/>
        <v>-1.462179367022558E-17</v>
      </c>
      <c r="AS84">
        <f t="shared" si="36"/>
        <v>-5.9435311001801601E-4</v>
      </c>
      <c r="AT84">
        <f t="shared" si="36"/>
        <v>-3.8831069854510425E-4</v>
      </c>
      <c r="AU84">
        <f t="shared" si="23"/>
        <v>-9.8266380856313501E-4</v>
      </c>
      <c r="AW84">
        <v>81</v>
      </c>
      <c r="AX84">
        <f>IF(Z84&gt;0, (R84*SUMPRODUCT(K84:$K$98, X84:$X$98)-K84*$AZ$3)/Z84, 0)</f>
        <v>-4.6824131745463182E+21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0.86947332300000002</v>
      </c>
      <c r="Q85" s="4">
        <f t="shared" si="48"/>
        <v>25</v>
      </c>
      <c r="R85">
        <f t="shared" si="28"/>
        <v>2000000</v>
      </c>
      <c r="S85">
        <f t="shared" si="29"/>
        <v>-3.468714273689027E+22</v>
      </c>
      <c r="U85">
        <f t="shared" si="40"/>
        <v>0.86947332300000002</v>
      </c>
      <c r="V85">
        <f t="shared" si="41"/>
        <v>0.01</v>
      </c>
      <c r="W85">
        <f t="shared" si="42"/>
        <v>4.0101355692270286E-21</v>
      </c>
      <c r="X85">
        <f t="shared" si="43"/>
        <v>3.4867058990563212E-21</v>
      </c>
      <c r="Y85">
        <f t="shared" si="44"/>
        <v>4.0101355692270287E-23</v>
      </c>
      <c r="Z85">
        <f t="shared" si="45"/>
        <v>4.8332831447843711E-22</v>
      </c>
      <c r="AB85">
        <f t="shared" si="46"/>
        <v>-18.777111621065437</v>
      </c>
      <c r="AC85">
        <f t="shared" si="30"/>
        <v>-16.765278233094136</v>
      </c>
      <c r="AE85">
        <f t="shared" si="31"/>
        <v>0</v>
      </c>
      <c r="AF85">
        <f t="shared" si="32"/>
        <v>0</v>
      </c>
      <c r="AG85">
        <f t="shared" si="32"/>
        <v>-1.2083207861960927E-20</v>
      </c>
      <c r="AH85">
        <f t="shared" si="33"/>
        <v>-6.9734117981126427E-15</v>
      </c>
      <c r="AI85">
        <f t="shared" si="34"/>
        <v>-6.9734238813205048E-15</v>
      </c>
      <c r="AJ85">
        <f t="shared" si="35"/>
        <v>-2.0118333879713006</v>
      </c>
      <c r="AK85">
        <f t="shared" si="49"/>
        <v>-1.3143978134745806</v>
      </c>
      <c r="AL85">
        <f t="shared" si="26"/>
        <v>-3.3262312014458884</v>
      </c>
      <c r="AN85">
        <f t="shared" si="36"/>
        <v>0</v>
      </c>
      <c r="AO85">
        <f t="shared" si="36"/>
        <v>0</v>
      </c>
      <c r="AP85">
        <f t="shared" si="36"/>
        <v>-2.8457630060255139E-24</v>
      </c>
      <c r="AQ85">
        <f t="shared" si="36"/>
        <v>-1.6423351768468477E-18</v>
      </c>
      <c r="AR85">
        <f t="shared" si="36"/>
        <v>-1.6423380226098537E-18</v>
      </c>
      <c r="AS85">
        <f t="shared" si="36"/>
        <v>-4.7381466040977187E-4</v>
      </c>
      <c r="AT85">
        <f t="shared" si="36"/>
        <v>-3.0955891146771704E-4</v>
      </c>
      <c r="AU85">
        <f t="shared" si="23"/>
        <v>-7.8337357187749064E-4</v>
      </c>
      <c r="AW85">
        <v>82</v>
      </c>
      <c r="AX85">
        <f>IF(Z85&gt;0, (R85*SUMPRODUCT(K85:$K$98, X85:$X$98)-K85*$AZ$3)/Z85, 0)</f>
        <v>-3.468714273689027E+22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0.874112687</v>
      </c>
      <c r="Q86" s="4">
        <f t="shared" si="48"/>
        <v>25</v>
      </c>
      <c r="R86">
        <f t="shared" si="28"/>
        <v>2000000</v>
      </c>
      <c r="S86">
        <f t="shared" si="29"/>
        <v>-2.6724809089272557E+23</v>
      </c>
      <c r="U86">
        <f t="shared" si="40"/>
        <v>0.874112687</v>
      </c>
      <c r="V86">
        <f t="shared" si="41"/>
        <v>0.01</v>
      </c>
      <c r="W86">
        <f t="shared" si="42"/>
        <v>4.8332831447843711E-22</v>
      </c>
      <c r="X86">
        <f t="shared" si="43"/>
        <v>4.2248341167192766E-22</v>
      </c>
      <c r="Y86">
        <f t="shared" si="44"/>
        <v>4.8332831447843712E-24</v>
      </c>
      <c r="Z86">
        <f t="shared" si="45"/>
        <v>5.6011619661725078E-23</v>
      </c>
      <c r="AB86">
        <f t="shared" si="46"/>
        <v>-16.765278233094136</v>
      </c>
      <c r="AC86">
        <f t="shared" si="30"/>
        <v>-14.968998422405479</v>
      </c>
      <c r="AE86">
        <f t="shared" si="31"/>
        <v>0</v>
      </c>
      <c r="AF86">
        <f t="shared" si="32"/>
        <v>0</v>
      </c>
      <c r="AG86">
        <f t="shared" si="32"/>
        <v>-1.4002904915431269E-21</v>
      </c>
      <c r="AH86">
        <f t="shared" si="33"/>
        <v>-8.4496682334385534E-16</v>
      </c>
      <c r="AI86">
        <f t="shared" si="34"/>
        <v>-8.449682236343469E-16</v>
      </c>
      <c r="AJ86">
        <f t="shared" si="35"/>
        <v>-1.7962798106886577</v>
      </c>
      <c r="AK86">
        <f t="shared" si="49"/>
        <v>-1.1735694763165896</v>
      </c>
      <c r="AL86">
        <f t="shared" si="26"/>
        <v>-2.969849287005248</v>
      </c>
      <c r="AN86">
        <f t="shared" si="36"/>
        <v>0</v>
      </c>
      <c r="AO86">
        <f t="shared" si="36"/>
        <v>0</v>
      </c>
      <c r="AP86">
        <f t="shared" si="36"/>
        <v>-2.9445341803848184E-25</v>
      </c>
      <c r="AQ86">
        <f t="shared" si="36"/>
        <v>-1.7767982484015423E-19</v>
      </c>
      <c r="AR86">
        <f t="shared" si="36"/>
        <v>-1.7768011929357228E-19</v>
      </c>
      <c r="AS86">
        <f t="shared" si="36"/>
        <v>-3.7772214637258526E-4</v>
      </c>
      <c r="AT86">
        <f t="shared" si="36"/>
        <v>-2.4677846896342236E-4</v>
      </c>
      <c r="AU86">
        <f t="shared" si="23"/>
        <v>-6.2450061533600779E-4</v>
      </c>
      <c r="AW86">
        <v>83</v>
      </c>
      <c r="AX86">
        <f>IF(Z86&gt;0, (R86*SUMPRODUCT(K86:$K$98, X86:$X$98)-K86*$AZ$3)/Z86, 0)</f>
        <v>-2.6724809089272557E+23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0.87875849299999997</v>
      </c>
      <c r="Q87" s="4">
        <f t="shared" si="48"/>
        <v>25</v>
      </c>
      <c r="R87">
        <f t="shared" si="28"/>
        <v>2000000</v>
      </c>
      <c r="S87">
        <f t="shared" si="29"/>
        <v>-2.1450119951045331E+24</v>
      </c>
      <c r="U87">
        <f t="shared" si="40"/>
        <v>0.87875849299999997</v>
      </c>
      <c r="V87">
        <f t="shared" si="41"/>
        <v>0.01</v>
      </c>
      <c r="W87">
        <f t="shared" si="42"/>
        <v>5.6011619661725078E-23</v>
      </c>
      <c r="X87">
        <f t="shared" si="43"/>
        <v>4.9220686484426697E-23</v>
      </c>
      <c r="Y87">
        <f t="shared" si="44"/>
        <v>5.6011619661725079E-25</v>
      </c>
      <c r="Z87">
        <f t="shared" si="45"/>
        <v>6.2308169806811301E-24</v>
      </c>
      <c r="AB87">
        <f t="shared" si="46"/>
        <v>-14.968998422405479</v>
      </c>
      <c r="AC87">
        <f t="shared" si="30"/>
        <v>-13.365177162862034</v>
      </c>
      <c r="AE87">
        <f t="shared" si="31"/>
        <v>0</v>
      </c>
      <c r="AF87">
        <f t="shared" si="32"/>
        <v>0</v>
      </c>
      <c r="AG87">
        <f t="shared" si="32"/>
        <v>-1.5577042451702826E-22</v>
      </c>
      <c r="AH87">
        <f t="shared" si="33"/>
        <v>-9.8441372968853393E-17</v>
      </c>
      <c r="AI87">
        <f t="shared" si="34"/>
        <v>-9.8441528739277913E-17</v>
      </c>
      <c r="AJ87">
        <f t="shared" si="35"/>
        <v>-1.6038212595434445</v>
      </c>
      <c r="AK87">
        <f t="shared" si="49"/>
        <v>-1.0478298895683835</v>
      </c>
      <c r="AL87">
        <f t="shared" si="26"/>
        <v>-2.651651149111828</v>
      </c>
      <c r="AN87">
        <f t="shared" si="36"/>
        <v>0</v>
      </c>
      <c r="AO87">
        <f t="shared" si="36"/>
        <v>0</v>
      </c>
      <c r="AP87">
        <f t="shared" si="36"/>
        <v>-2.9245930324912247E-26</v>
      </c>
      <c r="AQ87">
        <f t="shared" si="36"/>
        <v>-1.8482388706728236E-20</v>
      </c>
      <c r="AR87">
        <f t="shared" si="36"/>
        <v>-1.8482417952658562E-20</v>
      </c>
      <c r="AS87">
        <f t="shared" si="36"/>
        <v>-3.0111778250365535E-4</v>
      </c>
      <c r="AT87">
        <f t="shared" si="36"/>
        <v>-1.9673028456905478E-4</v>
      </c>
      <c r="AU87">
        <f t="shared" si="23"/>
        <v>-4.9784806707271008E-4</v>
      </c>
      <c r="AW87">
        <v>84</v>
      </c>
      <c r="AX87">
        <f>IF(Z87&gt;0, (R87*SUMPRODUCT(K87:$K$98, X87:$X$98)-K87*$AZ$3)/Z87, 0)</f>
        <v>-2.1450119951045331E+24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0.88338371900000001</v>
      </c>
      <c r="Q88" s="4">
        <f t="shared" si="48"/>
        <v>25</v>
      </c>
      <c r="R88">
        <f t="shared" si="28"/>
        <v>2000000</v>
      </c>
      <c r="S88">
        <f t="shared" si="29"/>
        <v>-1.7963384798081014E+25</v>
      </c>
      <c r="U88">
        <f t="shared" si="40"/>
        <v>0.88338371900000001</v>
      </c>
      <c r="V88">
        <f t="shared" si="41"/>
        <v>0.01</v>
      </c>
      <c r="W88">
        <f t="shared" si="42"/>
        <v>6.2308169806811301E-24</v>
      </c>
      <c r="X88">
        <f t="shared" si="43"/>
        <v>5.504202276802448E-24</v>
      </c>
      <c r="Y88">
        <f t="shared" si="44"/>
        <v>6.2308169806811305E-26</v>
      </c>
      <c r="Z88">
        <f t="shared" si="45"/>
        <v>6.643065340718708E-25</v>
      </c>
      <c r="AB88">
        <f t="shared" si="46"/>
        <v>-13.365177162862034</v>
      </c>
      <c r="AC88">
        <f t="shared" si="30"/>
        <v>-11.933193895412531</v>
      </c>
      <c r="AE88">
        <f t="shared" si="31"/>
        <v>0</v>
      </c>
      <c r="AF88">
        <f t="shared" si="32"/>
        <v>0</v>
      </c>
      <c r="AG88">
        <f t="shared" si="32"/>
        <v>-1.6607663351796769E-23</v>
      </c>
      <c r="AH88">
        <f t="shared" si="33"/>
        <v>-1.1008404553604896E-17</v>
      </c>
      <c r="AI88">
        <f t="shared" si="34"/>
        <v>-1.1008421161268247E-17</v>
      </c>
      <c r="AJ88">
        <f t="shared" si="35"/>
        <v>-1.4319832674495032</v>
      </c>
      <c r="AK88">
        <f t="shared" si="49"/>
        <v>-0.93556240140034252</v>
      </c>
      <c r="AL88">
        <f t="shared" si="26"/>
        <v>-2.3675456688498455</v>
      </c>
      <c r="AN88">
        <f t="shared" si="36"/>
        <v>0</v>
      </c>
      <c r="AO88">
        <f t="shared" si="36"/>
        <v>0</v>
      </c>
      <c r="AP88">
        <f t="shared" si="36"/>
        <v>-2.7840110050243434E-27</v>
      </c>
      <c r="AQ88">
        <f t="shared" si="36"/>
        <v>-1.8453841925739897E-21</v>
      </c>
      <c r="AR88">
        <f t="shared" si="36"/>
        <v>-1.8453869765849947E-21</v>
      </c>
      <c r="AS88">
        <f t="shared" si="36"/>
        <v>-2.4004925263365368E-4</v>
      </c>
      <c r="AT88">
        <f t="shared" si="36"/>
        <v>-1.5683217838732046E-4</v>
      </c>
      <c r="AU88">
        <f t="shared" si="23"/>
        <v>-3.9688143102097409E-4</v>
      </c>
      <c r="AW88">
        <v>85</v>
      </c>
      <c r="AX88">
        <f>IF(Z88&gt;0, (R88*SUMPRODUCT(K88:$K$98, X88:$X$98)-K88*$AZ$3)/Z88, 0)</f>
        <v>-1.7963384798081014E+25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0.88875356999999999</v>
      </c>
      <c r="Q89" s="4">
        <f t="shared" si="48"/>
        <v>25</v>
      </c>
      <c r="R89">
        <f t="shared" si="28"/>
        <v>2000000</v>
      </c>
      <c r="S89">
        <f t="shared" si="29"/>
        <v>-1.5841285887174541E+26</v>
      </c>
      <c r="U89">
        <f t="shared" si="40"/>
        <v>0.88875356999999999</v>
      </c>
      <c r="V89">
        <f t="shared" si="41"/>
        <v>0.01</v>
      </c>
      <c r="W89">
        <f t="shared" si="42"/>
        <v>6.643065340718708E-25</v>
      </c>
      <c r="X89">
        <f t="shared" si="43"/>
        <v>5.9040480373070185E-25</v>
      </c>
      <c r="Y89">
        <f t="shared" si="44"/>
        <v>6.6430653407187078E-27</v>
      </c>
      <c r="Z89">
        <f t="shared" si="45"/>
        <v>6.7258665000450255E-26</v>
      </c>
      <c r="AB89">
        <f t="shared" si="46"/>
        <v>-11.933193895412531</v>
      </c>
      <c r="AC89">
        <f t="shared" si="30"/>
        <v>-10.654637406618329</v>
      </c>
      <c r="AE89">
        <f t="shared" si="31"/>
        <v>0</v>
      </c>
      <c r="AF89">
        <f t="shared" si="32"/>
        <v>0</v>
      </c>
      <c r="AG89">
        <f t="shared" si="32"/>
        <v>-1.6814666250112563E-24</v>
      </c>
      <c r="AH89">
        <f t="shared" si="33"/>
        <v>-1.1808096074614036E-18</v>
      </c>
      <c r="AI89">
        <f t="shared" si="34"/>
        <v>-1.1808112889280287E-18</v>
      </c>
      <c r="AJ89">
        <f t="shared" si="35"/>
        <v>-1.2785564887942016</v>
      </c>
      <c r="AK89">
        <f t="shared" si="49"/>
        <v>-0.83532357267887725</v>
      </c>
      <c r="AL89">
        <f t="shared" si="26"/>
        <v>-2.1138800614730791</v>
      </c>
      <c r="AN89">
        <f t="shared" si="36"/>
        <v>0</v>
      </c>
      <c r="AO89">
        <f t="shared" si="36"/>
        <v>0</v>
      </c>
      <c r="AP89">
        <f t="shared" si="36"/>
        <v>-2.5167069226734522E-28</v>
      </c>
      <c r="AQ89">
        <f t="shared" si="36"/>
        <v>-1.7673569425961948E-22</v>
      </c>
      <c r="AR89">
        <f t="shared" si="36"/>
        <v>-1.7673594593031176E-22</v>
      </c>
      <c r="AS89">
        <f t="shared" si="36"/>
        <v>-1.9136579451024718E-4</v>
      </c>
      <c r="AT89">
        <f t="shared" si="36"/>
        <v>-1.2502565241336133E-4</v>
      </c>
      <c r="AU89">
        <f t="shared" si="23"/>
        <v>-3.1639144692360854E-4</v>
      </c>
      <c r="AW89">
        <v>86</v>
      </c>
      <c r="AX89">
        <f>IF(Z89&gt;0, (R89*SUMPRODUCT(K89:$K$98, X89:$X$98)-K89*$AZ$3)/Z89, 0)</f>
        <v>-1.5841285887174541E+26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0.89409425099999995</v>
      </c>
      <c r="Q90" s="4">
        <f t="shared" si="48"/>
        <v>25</v>
      </c>
      <c r="R90">
        <f t="shared" si="28"/>
        <v>2000000</v>
      </c>
      <c r="S90">
        <f t="shared" si="29"/>
        <v>-1.4747817939887863E+27</v>
      </c>
      <c r="U90">
        <f t="shared" si="40"/>
        <v>0.89409425099999995</v>
      </c>
      <c r="V90">
        <f t="shared" si="41"/>
        <v>0.01</v>
      </c>
      <c r="W90">
        <f t="shared" si="42"/>
        <v>6.7258665000450255E-26</v>
      </c>
      <c r="X90">
        <f t="shared" si="43"/>
        <v>6.0135585706837478E-26</v>
      </c>
      <c r="Y90">
        <f t="shared" si="44"/>
        <v>6.725866500045026E-28</v>
      </c>
      <c r="Z90">
        <f t="shared" si="45"/>
        <v>6.4504926436082739E-27</v>
      </c>
      <c r="AB90">
        <f t="shared" si="46"/>
        <v>-10.654637406618329</v>
      </c>
      <c r="AC90">
        <f t="shared" si="30"/>
        <v>-9.5130691130520795</v>
      </c>
      <c r="AE90">
        <f t="shared" si="31"/>
        <v>0</v>
      </c>
      <c r="AF90">
        <f t="shared" si="32"/>
        <v>0</v>
      </c>
      <c r="AG90">
        <f t="shared" si="32"/>
        <v>-1.6126231609020685E-25</v>
      </c>
      <c r="AH90">
        <f t="shared" si="33"/>
        <v>-1.2027117141367496E-19</v>
      </c>
      <c r="AI90">
        <f t="shared" si="34"/>
        <v>-1.2027133267599105E-19</v>
      </c>
      <c r="AJ90">
        <f t="shared" si="35"/>
        <v>-1.1415682935662499</v>
      </c>
      <c r="AK90">
        <f t="shared" si="49"/>
        <v>-0.74582461846328307</v>
      </c>
      <c r="AL90">
        <f t="shared" si="26"/>
        <v>-1.887392912029533</v>
      </c>
      <c r="AN90">
        <f t="shared" si="36"/>
        <v>0</v>
      </c>
      <c r="AO90">
        <f t="shared" si="36"/>
        <v>0</v>
      </c>
      <c r="AP90">
        <f t="shared" si="36"/>
        <v>-2.1550594860043108E-29</v>
      </c>
      <c r="AQ90">
        <f t="shared" si="36"/>
        <v>-1.6072665650101681E-23</v>
      </c>
      <c r="AR90">
        <f t="shared" si="36"/>
        <v>-1.6072687200696539E-23</v>
      </c>
      <c r="AS90">
        <f t="shared" si="36"/>
        <v>-1.5255563975625553E-4</v>
      </c>
      <c r="AT90">
        <f t="shared" si="36"/>
        <v>-9.9669684640753592E-5</v>
      </c>
      <c r="AU90">
        <f t="shared" si="23"/>
        <v>-2.5222532439700911E-4</v>
      </c>
      <c r="AW90">
        <v>87</v>
      </c>
      <c r="AX90">
        <f>IF(Z90&gt;0, (R90*SUMPRODUCT(K90:$K$98, X90:$X$98)-K90*$AZ$3)/Z90, 0)</f>
        <v>-1.4747817939887863E+27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0.89939914200000004</v>
      </c>
      <c r="Q91" s="4">
        <f t="shared" si="48"/>
        <v>25</v>
      </c>
      <c r="R91">
        <f t="shared" si="28"/>
        <v>2000000</v>
      </c>
      <c r="S91">
        <f t="shared" si="29"/>
        <v>-1.4533741600091252E+28</v>
      </c>
      <c r="U91">
        <f t="shared" si="40"/>
        <v>0.89939914200000004</v>
      </c>
      <c r="V91">
        <f t="shared" si="41"/>
        <v>0.01</v>
      </c>
      <c r="W91">
        <f t="shared" si="42"/>
        <v>6.4504926436082739E-27</v>
      </c>
      <c r="X91">
        <f t="shared" si="43"/>
        <v>5.8015675491385937E-27</v>
      </c>
      <c r="Y91">
        <f t="shared" si="44"/>
        <v>6.4504926436082741E-29</v>
      </c>
      <c r="Z91">
        <f t="shared" si="45"/>
        <v>5.8442016803359744E-28</v>
      </c>
      <c r="AB91">
        <f t="shared" si="46"/>
        <v>-9.5130691130520795</v>
      </c>
      <c r="AC91">
        <f t="shared" si="30"/>
        <v>-8.4938117080822142</v>
      </c>
      <c r="AE91">
        <f t="shared" si="31"/>
        <v>0</v>
      </c>
      <c r="AF91">
        <f t="shared" si="32"/>
        <v>0</v>
      </c>
      <c r="AG91">
        <f t="shared" si="32"/>
        <v>-1.4610504200839936E-26</v>
      </c>
      <c r="AH91">
        <f t="shared" si="33"/>
        <v>-1.1603135098277187E-20</v>
      </c>
      <c r="AI91">
        <f t="shared" si="34"/>
        <v>-1.1603149708781388E-20</v>
      </c>
      <c r="AJ91">
        <f t="shared" si="35"/>
        <v>-1.0192574049698653</v>
      </c>
      <c r="AK91">
        <f t="shared" si="49"/>
        <v>-0.66591483791364559</v>
      </c>
      <c r="AL91">
        <f t="shared" si="26"/>
        <v>-1.6851722428835108</v>
      </c>
      <c r="AN91">
        <f t="shared" si="36"/>
        <v>0</v>
      </c>
      <c r="AO91">
        <f t="shared" si="36"/>
        <v>0</v>
      </c>
      <c r="AP91">
        <f t="shared" si="36"/>
        <v>-1.7433057006520481E-30</v>
      </c>
      <c r="AQ91">
        <f t="shared" si="36"/>
        <v>-1.3844704661937414E-24</v>
      </c>
      <c r="AR91">
        <f t="shared" si="36"/>
        <v>-1.384472209499442E-24</v>
      </c>
      <c r="AS91">
        <f t="shared" si="36"/>
        <v>-1.2161642199956586E-4</v>
      </c>
      <c r="AT91">
        <f t="shared" si="36"/>
        <v>-7.9456062373049725E-5</v>
      </c>
      <c r="AU91">
        <f t="shared" si="23"/>
        <v>-2.0107248437261556E-4</v>
      </c>
      <c r="AW91">
        <v>88</v>
      </c>
      <c r="AX91">
        <f>IF(Z91&gt;0, (R91*SUMPRODUCT(K91:$K$98, X91:$X$98)-K91*$AZ$3)/Z91, 0)</f>
        <v>-1.4533741600091252E+28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0.90466162100000003</v>
      </c>
      <c r="Q92" s="4">
        <f t="shared" si="48"/>
        <v>25</v>
      </c>
      <c r="R92">
        <f t="shared" si="28"/>
        <v>2000000</v>
      </c>
      <c r="S92">
        <f t="shared" si="29"/>
        <v>-1.520600127649656E+29</v>
      </c>
      <c r="U92">
        <f t="shared" si="40"/>
        <v>0.90466162100000003</v>
      </c>
      <c r="V92">
        <f t="shared" si="41"/>
        <v>0.01</v>
      </c>
      <c r="W92">
        <f t="shared" si="42"/>
        <v>5.8442016803359744E-28</v>
      </c>
      <c r="X92">
        <f t="shared" si="43"/>
        <v>5.2870249655836663E-28</v>
      </c>
      <c r="Y92">
        <f t="shared" si="44"/>
        <v>5.8442016803359743E-30</v>
      </c>
      <c r="Z92">
        <f t="shared" si="45"/>
        <v>4.9873469794894827E-29</v>
      </c>
      <c r="AB92">
        <f t="shared" si="46"/>
        <v>-8.4938117080822142</v>
      </c>
      <c r="AC92">
        <f t="shared" si="30"/>
        <v>-7.5837604536448335</v>
      </c>
      <c r="AE92">
        <f t="shared" si="31"/>
        <v>0</v>
      </c>
      <c r="AF92">
        <f t="shared" si="32"/>
        <v>0</v>
      </c>
      <c r="AG92">
        <f t="shared" si="32"/>
        <v>-1.2468367448723707E-27</v>
      </c>
      <c r="AH92">
        <f t="shared" si="33"/>
        <v>-1.0574049931167332E-21</v>
      </c>
      <c r="AI92">
        <f t="shared" si="34"/>
        <v>-1.0574062399534781E-21</v>
      </c>
      <c r="AJ92">
        <f t="shared" si="35"/>
        <v>-0.91005125443738066</v>
      </c>
      <c r="AK92">
        <f t="shared" si="49"/>
        <v>-0.59456681956575508</v>
      </c>
      <c r="AL92">
        <f t="shared" si="26"/>
        <v>-1.5046180740031359</v>
      </c>
      <c r="AN92">
        <f t="shared" si="36"/>
        <v>0</v>
      </c>
      <c r="AO92">
        <f t="shared" si="36"/>
        <v>0</v>
      </c>
      <c r="AP92">
        <f t="shared" si="36"/>
        <v>-1.3283114517420092E-31</v>
      </c>
      <c r="AQ92">
        <f t="shared" si="36"/>
        <v>-1.1265012578931588E-25</v>
      </c>
      <c r="AR92">
        <f t="shared" si="36"/>
        <v>-1.1265025862046107E-25</v>
      </c>
      <c r="AS92">
        <f t="shared" si="36"/>
        <v>-9.6951867027715222E-5</v>
      </c>
      <c r="AT92">
        <f t="shared" si="36"/>
        <v>-6.3341886458107252E-5</v>
      </c>
      <c r="AU92">
        <f t="shared" si="23"/>
        <v>-1.602937534858225E-4</v>
      </c>
      <c r="AW92">
        <v>89</v>
      </c>
      <c r="AX92">
        <f>IF(Z92&gt;0, (R92*SUMPRODUCT(K92:$K$98, X92:$X$98)-K92*$AZ$3)/Z92, 0)</f>
        <v>-1.520600127649656E+29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0.90987524600000003</v>
      </c>
      <c r="Q93" s="4">
        <f t="shared" si="48"/>
        <v>25</v>
      </c>
      <c r="R93">
        <f t="shared" si="28"/>
        <v>2000000</v>
      </c>
      <c r="S93">
        <f t="shared" si="29"/>
        <v>-1.6944559797356488E+30</v>
      </c>
      <c r="U93">
        <f t="shared" si="40"/>
        <v>0.90987524600000003</v>
      </c>
      <c r="V93">
        <f t="shared" si="41"/>
        <v>0.01</v>
      </c>
      <c r="W93">
        <f t="shared" si="42"/>
        <v>4.9873469794894827E-29</v>
      </c>
      <c r="X93">
        <f t="shared" si="43"/>
        <v>4.5378635598503501E-29</v>
      </c>
      <c r="Y93">
        <f t="shared" si="44"/>
        <v>4.9873469794894828E-31</v>
      </c>
      <c r="Z93">
        <f t="shared" si="45"/>
        <v>3.9960994984423783E-30</v>
      </c>
      <c r="AB93">
        <f t="shared" si="46"/>
        <v>-7.5837604536448335</v>
      </c>
      <c r="AC93">
        <f t="shared" si="30"/>
        <v>-6.7712146907543147</v>
      </c>
      <c r="AE93">
        <f t="shared" si="31"/>
        <v>0</v>
      </c>
      <c r="AF93">
        <f t="shared" si="32"/>
        <v>0</v>
      </c>
      <c r="AG93">
        <f t="shared" si="32"/>
        <v>-9.9902487461059458E-29</v>
      </c>
      <c r="AH93">
        <f t="shared" si="33"/>
        <v>-9.0757271197007E-23</v>
      </c>
      <c r="AI93">
        <f t="shared" si="34"/>
        <v>-9.0757371099494465E-23</v>
      </c>
      <c r="AJ93">
        <f t="shared" si="35"/>
        <v>-0.81254576289051883</v>
      </c>
      <c r="AK93">
        <f t="shared" si="49"/>
        <v>-0.53086323175513839</v>
      </c>
      <c r="AL93">
        <f t="shared" si="26"/>
        <v>-1.3434089946456571</v>
      </c>
      <c r="AN93">
        <f t="shared" si="36"/>
        <v>0</v>
      </c>
      <c r="AO93">
        <f t="shared" si="36"/>
        <v>0</v>
      </c>
      <c r="AP93">
        <f t="shared" si="36"/>
        <v>-9.5027346701974425E-33</v>
      </c>
      <c r="AQ93">
        <f t="shared" si="36"/>
        <v>-8.632840777988412E-27</v>
      </c>
      <c r="AR93">
        <f t="shared" si="36"/>
        <v>-8.6328502807230825E-27</v>
      </c>
      <c r="AS93">
        <f t="shared" si="36"/>
        <v>-7.7289434811635249E-5</v>
      </c>
      <c r="AT93">
        <f t="shared" si="36"/>
        <v>-5.0495764076934979E-5</v>
      </c>
      <c r="AU93">
        <f t="shared" si="23"/>
        <v>-1.2778519888857022E-4</v>
      </c>
      <c r="AW93">
        <v>90</v>
      </c>
      <c r="AX93">
        <f>IF(Z93&gt;0, (R93*SUMPRODUCT(K93:$K$98, X93:$X$98)-K93*$AZ$3)/Z93, 0)</f>
        <v>-1.6944559797356488E+30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0.91506238500000003</v>
      </c>
      <c r="Q94" s="4">
        <f t="shared" si="48"/>
        <v>25</v>
      </c>
      <c r="R94">
        <f t="shared" si="28"/>
        <v>2000000</v>
      </c>
      <c r="S94">
        <f t="shared" si="29"/>
        <v>-2.0188888113986204E+31</v>
      </c>
      <c r="U94">
        <f t="shared" si="40"/>
        <v>0.91506238500000003</v>
      </c>
      <c r="V94">
        <f t="shared" si="41"/>
        <v>0.01</v>
      </c>
      <c r="W94">
        <f t="shared" si="42"/>
        <v>3.9960994984423783E-30</v>
      </c>
      <c r="X94">
        <f t="shared" si="43"/>
        <v>3.656680337741987E-30</v>
      </c>
      <c r="Y94">
        <f t="shared" si="44"/>
        <v>3.9960994984423784E-32</v>
      </c>
      <c r="Z94">
        <f t="shared" si="45"/>
        <v>2.9945816571596761E-31</v>
      </c>
      <c r="AB94">
        <f t="shared" si="46"/>
        <v>-6.7712146907543147</v>
      </c>
      <c r="AC94">
        <f t="shared" si="30"/>
        <v>-6.0457274024592094</v>
      </c>
      <c r="AE94">
        <f t="shared" si="31"/>
        <v>0</v>
      </c>
      <c r="AF94">
        <f t="shared" si="32"/>
        <v>0</v>
      </c>
      <c r="AG94">
        <f t="shared" si="32"/>
        <v>-7.4864541428991904E-30</v>
      </c>
      <c r="AH94">
        <f t="shared" si="33"/>
        <v>-7.313360675483974E-24</v>
      </c>
      <c r="AI94">
        <f t="shared" si="34"/>
        <v>-7.3133681619381166E-24</v>
      </c>
      <c r="AJ94">
        <f t="shared" si="35"/>
        <v>-0.72548728829510534</v>
      </c>
      <c r="AK94">
        <f t="shared" si="49"/>
        <v>-0.4739850283528021</v>
      </c>
      <c r="AL94">
        <f t="shared" si="26"/>
        <v>-1.1994723166479075</v>
      </c>
      <c r="AN94">
        <f t="shared" si="36"/>
        <v>0</v>
      </c>
      <c r="AO94">
        <f t="shared" si="36"/>
        <v>0</v>
      </c>
      <c r="AP94">
        <f t="shared" si="36"/>
        <v>-6.3581452871643464E-34</v>
      </c>
      <c r="AQ94">
        <f t="shared" si="36"/>
        <v>-6.2111393223807572E-28</v>
      </c>
      <c r="AR94">
        <f t="shared" si="36"/>
        <v>-6.2111456805260442E-28</v>
      </c>
      <c r="AS94">
        <f t="shared" si="36"/>
        <v>-6.1614664231214258E-5</v>
      </c>
      <c r="AT94">
        <f t="shared" si="36"/>
        <v>-4.0254913964393315E-5</v>
      </c>
      <c r="AU94">
        <f t="shared" si="23"/>
        <v>-1.0186957819560759E-4</v>
      </c>
      <c r="AW94">
        <v>91</v>
      </c>
      <c r="AX94">
        <f>IF(Z94&gt;0, (R94*SUMPRODUCT(K94:$K$98, X94:$X$98)-K94*$AZ$3)/Z94, 0)</f>
        <v>-2.0188888113986204E+31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0.92024934599999997</v>
      </c>
      <c r="Q95" s="4">
        <f t="shared" si="48"/>
        <v>25</v>
      </c>
      <c r="R95">
        <f t="shared" si="28"/>
        <v>2000000</v>
      </c>
      <c r="S95">
        <f t="shared" si="29"/>
        <v>-2.5843188450844123E+32</v>
      </c>
      <c r="U95">
        <f t="shared" si="40"/>
        <v>0.92024934599999997</v>
      </c>
      <c r="V95">
        <f t="shared" si="41"/>
        <v>0.01</v>
      </c>
      <c r="W95">
        <f t="shared" si="42"/>
        <v>2.9945816571596761E-31</v>
      </c>
      <c r="X95">
        <f t="shared" si="43"/>
        <v>2.7557618115447881E-31</v>
      </c>
      <c r="Y95">
        <f t="shared" si="44"/>
        <v>2.9945816571596763E-33</v>
      </c>
      <c r="Z95">
        <f t="shared" si="45"/>
        <v>2.0887402904329127E-32</v>
      </c>
      <c r="AB95">
        <f t="shared" si="46"/>
        <v>-6.0457274024592094</v>
      </c>
      <c r="AC95">
        <f t="shared" si="30"/>
        <v>-5.3979708950528646</v>
      </c>
      <c r="AE95">
        <f t="shared" si="31"/>
        <v>0</v>
      </c>
      <c r="AF95">
        <f t="shared" si="32"/>
        <v>0</v>
      </c>
      <c r="AG95">
        <f t="shared" si="32"/>
        <v>-5.2218507260822814E-31</v>
      </c>
      <c r="AH95">
        <f t="shared" si="33"/>
        <v>-5.5115236230895758E-25</v>
      </c>
      <c r="AI95">
        <f t="shared" si="34"/>
        <v>-5.5115288449403016E-25</v>
      </c>
      <c r="AJ95">
        <f t="shared" si="35"/>
        <v>-0.64775650740634472</v>
      </c>
      <c r="AK95">
        <f t="shared" si="49"/>
        <v>-0.42320091817214467</v>
      </c>
      <c r="AL95">
        <f t="shared" si="26"/>
        <v>-1.0709574255784893</v>
      </c>
      <c r="AN95">
        <f t="shared" si="36"/>
        <v>0</v>
      </c>
      <c r="AO95">
        <f t="shared" si="36"/>
        <v>0</v>
      </c>
      <c r="AP95">
        <f t="shared" si="36"/>
        <v>-3.9596856429172413E-35</v>
      </c>
      <c r="AQ95">
        <f t="shared" si="36"/>
        <v>-4.1793421730614075E-29</v>
      </c>
      <c r="AR95">
        <f t="shared" si="36"/>
        <v>-4.1793461327470504E-29</v>
      </c>
      <c r="AS95">
        <f t="shared" si="36"/>
        <v>-4.91188330924859E-5</v>
      </c>
      <c r="AT95">
        <f t="shared" si="36"/>
        <v>-3.2090970953757418E-5</v>
      </c>
      <c r="AU95">
        <f t="shared" si="23"/>
        <v>-8.120980404624331E-5</v>
      </c>
      <c r="AW95">
        <v>92</v>
      </c>
      <c r="AX95">
        <f>IF(Z95&gt;0, (R95*SUMPRODUCT(K95:$K$98, X95:$X$98)-K95*$AZ$3)/Z95, 0)</f>
        <v>-2.5843188450844123E+32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0.92543648599999995</v>
      </c>
      <c r="Q96" s="4">
        <f t="shared" si="48"/>
        <v>25</v>
      </c>
      <c r="R96">
        <f t="shared" si="28"/>
        <v>2000000</v>
      </c>
      <c r="S96">
        <f t="shared" si="29"/>
        <v>-3.5738877847539984E+33</v>
      </c>
      <c r="U96">
        <f t="shared" si="40"/>
        <v>0.92543648599999995</v>
      </c>
      <c r="V96">
        <f t="shared" si="41"/>
        <v>0.01</v>
      </c>
      <c r="W96">
        <f t="shared" si="42"/>
        <v>2.0887402904329127E-32</v>
      </c>
      <c r="X96">
        <f t="shared" si="43"/>
        <v>1.9329964745448541E-32</v>
      </c>
      <c r="Y96">
        <f t="shared" si="44"/>
        <v>2.0887402904329126E-34</v>
      </c>
      <c r="Z96">
        <f t="shared" si="45"/>
        <v>1.3485641298372952E-33</v>
      </c>
      <c r="AB96">
        <f t="shared" si="46"/>
        <v>-5.3979708950528646</v>
      </c>
      <c r="AC96">
        <f t="shared" si="30"/>
        <v>-4.8196168705829141</v>
      </c>
      <c r="AE96">
        <f t="shared" si="31"/>
        <v>0</v>
      </c>
      <c r="AF96">
        <f t="shared" si="32"/>
        <v>0</v>
      </c>
      <c r="AG96">
        <f t="shared" si="32"/>
        <v>-3.3714103245932379E-32</v>
      </c>
      <c r="AH96">
        <f t="shared" si="33"/>
        <v>-3.8659929490897083E-26</v>
      </c>
      <c r="AI96">
        <f t="shared" si="34"/>
        <v>-3.865996320500033E-26</v>
      </c>
      <c r="AJ96">
        <f t="shared" si="35"/>
        <v>-0.57835402446995055</v>
      </c>
      <c r="AK96">
        <f t="shared" si="49"/>
        <v>-0.37785796265370059</v>
      </c>
      <c r="AL96">
        <f t="shared" si="26"/>
        <v>-0.95621198712365119</v>
      </c>
      <c r="AN96">
        <f t="shared" si="36"/>
        <v>0</v>
      </c>
      <c r="AO96">
        <f t="shared" si="36"/>
        <v>0</v>
      </c>
      <c r="AP96">
        <f t="shared" si="36"/>
        <v>-2.2826001735900579E-36</v>
      </c>
      <c r="AQ96">
        <f t="shared" si="36"/>
        <v>-2.6174554050328445E-30</v>
      </c>
      <c r="AR96">
        <f t="shared" si="36"/>
        <v>-2.6174576876330183E-30</v>
      </c>
      <c r="AS96">
        <f t="shared" si="36"/>
        <v>-3.9157233013780205E-5</v>
      </c>
      <c r="AT96">
        <f t="shared" si="36"/>
        <v>-2.5582725569003036E-5</v>
      </c>
      <c r="AU96">
        <f t="shared" si="23"/>
        <v>-6.4739958582783251E-5</v>
      </c>
      <c r="AW96">
        <v>93</v>
      </c>
      <c r="AX96">
        <f>IF(Z96&gt;0, (R96*SUMPRODUCT(K96:$K$98, X96:$X$98)-K96*$AZ$3)/Z96, 0)</f>
        <v>-3.5738877847539984E+33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0.93062362499999995</v>
      </c>
      <c r="Q97" s="4">
        <f t="shared" si="48"/>
        <v>25</v>
      </c>
      <c r="R97">
        <f t="shared" si="28"/>
        <v>2000000</v>
      </c>
      <c r="S97">
        <f t="shared" si="29"/>
        <v>-5.3741428916593416E+34</v>
      </c>
      <c r="U97">
        <f t="shared" si="40"/>
        <v>0.93062362499999995</v>
      </c>
      <c r="V97">
        <f t="shared" si="41"/>
        <v>0.01</v>
      </c>
      <c r="W97">
        <f t="shared" si="42"/>
        <v>1.3485641298372952E-33</v>
      </c>
      <c r="X97">
        <f t="shared" si="43"/>
        <v>1.2550056390541542E-33</v>
      </c>
      <c r="Y97">
        <f t="shared" si="44"/>
        <v>1.3485641298372952E-35</v>
      </c>
      <c r="Z97">
        <f t="shared" si="45"/>
        <v>8.0072849484768041E-35</v>
      </c>
      <c r="AB97">
        <f t="shared" si="46"/>
        <v>-4.8196168705829141</v>
      </c>
      <c r="AC97">
        <f t="shared" si="30"/>
        <v>-4.3032293487347451</v>
      </c>
      <c r="AE97">
        <f t="shared" si="31"/>
        <v>0</v>
      </c>
      <c r="AF97">
        <f t="shared" si="32"/>
        <v>0</v>
      </c>
      <c r="AG97">
        <f t="shared" si="32"/>
        <v>-2.0018212371192011E-33</v>
      </c>
      <c r="AH97">
        <f t="shared" si="33"/>
        <v>-2.5100112781083083E-27</v>
      </c>
      <c r="AI97">
        <f t="shared" si="34"/>
        <v>-2.5100132799295455E-27</v>
      </c>
      <c r="AJ97">
        <f t="shared" si="35"/>
        <v>-0.51638752184816905</v>
      </c>
      <c r="AK97">
        <f t="shared" si="49"/>
        <v>-0.33737318094080404</v>
      </c>
      <c r="AL97">
        <f t="shared" si="26"/>
        <v>-0.85376070278897309</v>
      </c>
      <c r="AN97">
        <f t="shared" si="36"/>
        <v>0</v>
      </c>
      <c r="AO97">
        <f t="shared" si="36"/>
        <v>0</v>
      </c>
      <c r="AP97">
        <f t="shared" si="36"/>
        <v>-1.2101118203763264E-37</v>
      </c>
      <c r="AQ97">
        <f t="shared" si="36"/>
        <v>-1.517315462837149E-31</v>
      </c>
      <c r="AR97">
        <f t="shared" si="36"/>
        <v>-1.5173166729489693E-31</v>
      </c>
      <c r="AS97">
        <f t="shared" si="36"/>
        <v>-3.1215906420424204E-5</v>
      </c>
      <c r="AT97">
        <f t="shared" si="36"/>
        <v>-2.0394392194677161E-5</v>
      </c>
      <c r="AU97">
        <f t="shared" si="23"/>
        <v>-5.1610298615101365E-5</v>
      </c>
      <c r="AW97">
        <v>94</v>
      </c>
      <c r="AX97">
        <f>IF(Z97&gt;0, (R97*SUMPRODUCT(K97:$K$98, X97:$X$98)-K97*$AZ$3)/Z97, 0)</f>
        <v>-5.3741428916593416E+34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8.0072849484768041E-35</v>
      </c>
      <c r="X98">
        <f t="shared" si="43"/>
        <v>8.0072849484768041E-35</v>
      </c>
      <c r="Y98">
        <f t="shared" si="44"/>
        <v>8.0072849484768035E-37</v>
      </c>
      <c r="Z98">
        <f t="shared" si="45"/>
        <v>0</v>
      </c>
      <c r="AB98">
        <f t="shared" si="46"/>
        <v>-4.3032293487347451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-1.6014569896953609E-28</v>
      </c>
      <c r="AI98">
        <f t="shared" si="34"/>
        <v>-1.6014569896953609E-28</v>
      </c>
      <c r="AJ98">
        <f t="shared" si="35"/>
        <v>-4.3032293487347451</v>
      </c>
      <c r="AK98">
        <f t="shared" si="49"/>
        <v>-0.30122605441143219</v>
      </c>
      <c r="AL98">
        <f t="shared" si="26"/>
        <v>-4.6044554031461775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-8.6436558598309028E-33</v>
      </c>
      <c r="AR98">
        <f t="shared" si="36"/>
        <v>-8.6436558598309028E-33</v>
      </c>
      <c r="AS98">
        <f t="shared" si="36"/>
        <v>-2.3226120848529927E-4</v>
      </c>
      <c r="AT98">
        <f t="shared" si="36"/>
        <v>-1.6258284593970951E-5</v>
      </c>
      <c r="AU98">
        <f t="shared" si="36"/>
        <v>-2.4851949307927023E-4</v>
      </c>
      <c r="AW98">
        <v>95</v>
      </c>
    </row>
    <row r="100" spans="5:50" x14ac:dyDescent="0.25">
      <c r="AN100" s="8">
        <f t="shared" ref="AN100:AU100" si="50">SUM(AN3:AN98)</f>
        <v>133598.52348020769</v>
      </c>
      <c r="AO100" s="8">
        <f t="shared" si="50"/>
        <v>-13359.85234802077</v>
      </c>
      <c r="AP100" s="8">
        <f t="shared" si="50"/>
        <v>-449.61224827636471</v>
      </c>
      <c r="AQ100" s="8">
        <f t="shared" si="50"/>
        <v>-71185.949541530208</v>
      </c>
      <c r="AR100" s="8">
        <f t="shared" si="50"/>
        <v>48603.109342380347</v>
      </c>
      <c r="AS100" s="8">
        <f t="shared" si="50"/>
        <v>-17626.068381497742</v>
      </c>
      <c r="AT100" s="8">
        <f t="shared" si="50"/>
        <v>6443.7760081037104</v>
      </c>
      <c r="AU100" s="8">
        <f t="shared" si="50"/>
        <v>37420.816968986313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A484C-2311-4135-B9E2-B9CA4BB102BC}">
  <dimension ref="A1:AZ164"/>
  <sheetViews>
    <sheetView workbookViewId="0">
      <selection activeCell="D12" sqref="D12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2">
        <f>'S.35.04.F'!C3*(1+C12)</f>
        <v>295448.85769246746</v>
      </c>
      <c r="K3">
        <v>1</v>
      </c>
      <c r="L3" s="2">
        <v>0</v>
      </c>
      <c r="O3">
        <f>$C$3</f>
        <v>295448.85769246746</v>
      </c>
      <c r="P3">
        <f>O3*C5</f>
        <v>29544.885769246746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295448.85769246746</v>
      </c>
      <c r="AF3">
        <f t="shared" ref="AF3:AG34" si="4">-$Z3*P3</f>
        <v>-29544.885769246746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265703.97192322073</v>
      </c>
      <c r="AJ3">
        <f t="shared" ref="AJ3:AJ66" si="7">AB3-AC3</f>
        <v>0</v>
      </c>
      <c r="AL3">
        <f t="shared" ref="AL3:AL34" si="8">SUM(AI3:AK3)</f>
        <v>265703.97192322073</v>
      </c>
      <c r="AN3">
        <f t="shared" ref="AN3:AU34" si="9">AE3*$K3</f>
        <v>295448.85769246746</v>
      </c>
      <c r="AO3">
        <f t="shared" si="9"/>
        <v>-29544.885769246746</v>
      </c>
      <c r="AP3">
        <f t="shared" si="9"/>
        <v>-200</v>
      </c>
      <c r="AQ3">
        <f t="shared" si="9"/>
        <v>0</v>
      </c>
      <c r="AR3">
        <f t="shared" si="9"/>
        <v>265703.97192322073</v>
      </c>
      <c r="AS3">
        <f t="shared" si="9"/>
        <v>0</v>
      </c>
      <c r="AT3">
        <f t="shared" si="9"/>
        <v>0</v>
      </c>
      <c r="AU3">
        <f t="shared" si="9"/>
        <v>265703.97192322073</v>
      </c>
      <c r="AW3">
        <v>0</v>
      </c>
      <c r="AX3">
        <f>IF(Z3&gt;0, (R3*SUMPRODUCT(K3:$K$98, X3:$X$98)-K3*$AZ$3)/Z3, 0)</f>
        <v>0</v>
      </c>
      <c r="AZ3">
        <f>C6*SUMPRODUCT(X4:X89, K4:K89)/1</f>
        <v>156596.36559922129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1.350768E-3</v>
      </c>
      <c r="R4">
        <f t="shared" si="0"/>
        <v>2000000</v>
      </c>
      <c r="S4">
        <f t="shared" si="1"/>
        <v>10624.636110184059</v>
      </c>
      <c r="U4">
        <f t="shared" ref="U4:U67" si="13">M4</f>
        <v>1.350768E-3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1.350768E-3</v>
      </c>
      <c r="Y4">
        <f t="shared" ref="Y4:Y67" si="17">V4*W4</f>
        <v>0.01</v>
      </c>
      <c r="Z4">
        <f t="shared" ref="Z4:Z67" si="18">MAX(0, W4-X4-Y4)</f>
        <v>0.98864923199999999</v>
      </c>
      <c r="AB4">
        <f t="shared" ref="AB4:AB67" si="19">AC3</f>
        <v>0</v>
      </c>
      <c r="AC4">
        <f t="shared" si="2"/>
        <v>10504.038330612937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-2701.5360000000001</v>
      </c>
      <c r="AI4">
        <f t="shared" si="6"/>
        <v>-2701.5360000000001</v>
      </c>
      <c r="AJ4">
        <f t="shared" si="7"/>
        <v>-10504.038330612937</v>
      </c>
      <c r="AK4">
        <f>G4*SUM(AB4, AE4:AF4)</f>
        <v>0</v>
      </c>
      <c r="AL4">
        <f t="shared" si="8"/>
        <v>-13205.574330612937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-2520.3246571508535</v>
      </c>
      <c r="AR4">
        <f t="shared" si="9"/>
        <v>-2520.3246571508535</v>
      </c>
      <c r="AS4">
        <f t="shared" si="9"/>
        <v>-9799.4573473392447</v>
      </c>
      <c r="AT4">
        <f t="shared" si="9"/>
        <v>0</v>
      </c>
      <c r="AU4">
        <f t="shared" si="9"/>
        <v>-12319.782004490098</v>
      </c>
      <c r="AW4">
        <v>1</v>
      </c>
      <c r="AX4">
        <f>IF(Z4&gt;0, (R4*SUMPRODUCT(K4:$K$98, X4:$X$98)-K4*$AZ$3)/Z4, 0)</f>
        <v>10624.636110184059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1.4039689999999999E-3</v>
      </c>
      <c r="Q5" s="4">
        <f t="shared" ref="Q5:Q68" si="21">$C$8</f>
        <v>25</v>
      </c>
      <c r="R5">
        <f t="shared" si="0"/>
        <v>2000000</v>
      </c>
      <c r="S5">
        <f t="shared" si="1"/>
        <v>20636.131710150254</v>
      </c>
      <c r="U5">
        <f t="shared" si="13"/>
        <v>1.4039689999999999E-3</v>
      </c>
      <c r="V5">
        <f t="shared" si="14"/>
        <v>0.01</v>
      </c>
      <c r="W5">
        <f t="shared" si="15"/>
        <v>0.98864923199999999</v>
      </c>
      <c r="X5">
        <f t="shared" si="16"/>
        <v>1.3880328736018078E-3</v>
      </c>
      <c r="Y5">
        <f t="shared" si="17"/>
        <v>9.8864923200000007E-3</v>
      </c>
      <c r="Z5">
        <f t="shared" si="18"/>
        <v>0.97737470680639815</v>
      </c>
      <c r="AB5">
        <f t="shared" si="19"/>
        <v>10504.038330612937</v>
      </c>
      <c r="AC5">
        <f t="shared" si="2"/>
        <v>20169.233179826319</v>
      </c>
      <c r="AE5">
        <f t="shared" si="3"/>
        <v>0</v>
      </c>
      <c r="AF5">
        <f t="shared" si="4"/>
        <v>0</v>
      </c>
      <c r="AG5">
        <f t="shared" si="4"/>
        <v>-24.434367670159954</v>
      </c>
      <c r="AH5">
        <f t="shared" si="5"/>
        <v>-2776.0657472036155</v>
      </c>
      <c r="AI5">
        <f t="shared" si="6"/>
        <v>-2800.5001148737756</v>
      </c>
      <c r="AJ5">
        <f t="shared" si="7"/>
        <v>-9665.1948492133815</v>
      </c>
      <c r="AK5">
        <f>G5*SUM(AB5, AE5:AF5)</f>
        <v>430.66557155513044</v>
      </c>
      <c r="AL5">
        <f t="shared" si="8"/>
        <v>-12035.029392532027</v>
      </c>
      <c r="AN5">
        <f t="shared" si="9"/>
        <v>0</v>
      </c>
      <c r="AO5">
        <f t="shared" si="9"/>
        <v>0</v>
      </c>
      <c r="AP5">
        <f t="shared" si="9"/>
        <v>-20.894023701507749</v>
      </c>
      <c r="AQ5">
        <f t="shared" si="9"/>
        <v>-2373.8360780193848</v>
      </c>
      <c r="AR5">
        <f t="shared" si="9"/>
        <v>-2394.7301017208929</v>
      </c>
      <c r="AS5">
        <f t="shared" si="9"/>
        <v>-8264.7856079278281</v>
      </c>
      <c r="AT5">
        <f t="shared" si="9"/>
        <v>368.26558317223567</v>
      </c>
      <c r="AU5">
        <f t="shared" si="9"/>
        <v>-10291.250126476485</v>
      </c>
      <c r="AW5">
        <v>2</v>
      </c>
      <c r="AX5">
        <f>IF(Z5&gt;0, (R5*SUMPRODUCT(K5:$K$98, X5:$X$98)-K5*$AZ$3)/Z5, 0)</f>
        <v>20636.131710150254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1.4771210000000001E-3</v>
      </c>
      <c r="Q6" s="4">
        <f t="shared" si="21"/>
        <v>25</v>
      </c>
      <c r="R6">
        <f t="shared" si="0"/>
        <v>2000000</v>
      </c>
      <c r="S6">
        <f t="shared" si="1"/>
        <v>31984.645949326452</v>
      </c>
      <c r="U6">
        <f t="shared" si="13"/>
        <v>1.4771210000000001E-3</v>
      </c>
      <c r="V6">
        <f t="shared" si="14"/>
        <v>0.01</v>
      </c>
      <c r="W6">
        <f t="shared" si="15"/>
        <v>0.97737470680639815</v>
      </c>
      <c r="X6">
        <f t="shared" si="16"/>
        <v>1.4437007042925737E-3</v>
      </c>
      <c r="Y6">
        <f t="shared" si="17"/>
        <v>9.7737470680639826E-3</v>
      </c>
      <c r="Z6">
        <f t="shared" si="18"/>
        <v>0.96615725903404159</v>
      </c>
      <c r="AB6">
        <f t="shared" si="19"/>
        <v>20169.233179826319</v>
      </c>
      <c r="AC6">
        <f t="shared" si="2"/>
        <v>30902.197861575507</v>
      </c>
      <c r="AE6">
        <f t="shared" si="3"/>
        <v>0</v>
      </c>
      <c r="AF6">
        <f t="shared" si="4"/>
        <v>0</v>
      </c>
      <c r="AG6">
        <f t="shared" si="4"/>
        <v>-24.153931475851039</v>
      </c>
      <c r="AH6">
        <f t="shared" si="5"/>
        <v>-2887.4014085851472</v>
      </c>
      <c r="AI6">
        <f t="shared" si="6"/>
        <v>-2911.5553400609983</v>
      </c>
      <c r="AJ6">
        <f t="shared" si="7"/>
        <v>-10732.964681749188</v>
      </c>
      <c r="AK6">
        <f>G6*SUM(AB6, AE6:AF6)</f>
        <v>1179.9001410198398</v>
      </c>
      <c r="AL6">
        <f t="shared" si="8"/>
        <v>-12464.619880790347</v>
      </c>
      <c r="AN6">
        <f t="shared" si="9"/>
        <v>0</v>
      </c>
      <c r="AO6">
        <f t="shared" si="9"/>
        <v>0</v>
      </c>
      <c r="AP6">
        <f t="shared" si="9"/>
        <v>-18.63258499170832</v>
      </c>
      <c r="AQ6">
        <f t="shared" si="9"/>
        <v>-2227.3704057010245</v>
      </c>
      <c r="AR6">
        <f t="shared" si="9"/>
        <v>-2246.002990692733</v>
      </c>
      <c r="AS6">
        <f t="shared" si="9"/>
        <v>-8279.516601495583</v>
      </c>
      <c r="AT6">
        <f t="shared" si="9"/>
        <v>910.18680256093569</v>
      </c>
      <c r="AU6">
        <f t="shared" si="9"/>
        <v>-9615.3327896273822</v>
      </c>
      <c r="AW6">
        <v>3</v>
      </c>
      <c r="AX6">
        <f>IF(Z6&gt;0, (R6*SUMPRODUCT(K6:$K$98, X6:$X$98)-K6*$AZ$3)/Z6, 0)</f>
        <v>31984.645949326452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1.5616740000000001E-3</v>
      </c>
      <c r="Q7" s="4">
        <f t="shared" si="21"/>
        <v>25</v>
      </c>
      <c r="R7">
        <f t="shared" si="0"/>
        <v>2000000</v>
      </c>
      <c r="S7">
        <f t="shared" si="1"/>
        <v>41431.691843650973</v>
      </c>
      <c r="U7">
        <f t="shared" si="13"/>
        <v>1.5616740000000001E-3</v>
      </c>
      <c r="V7">
        <f t="shared" si="14"/>
        <v>0.01</v>
      </c>
      <c r="W7">
        <f t="shared" si="15"/>
        <v>0.96615725903404159</v>
      </c>
      <c r="X7">
        <f t="shared" si="16"/>
        <v>1.508822671344728E-3</v>
      </c>
      <c r="Y7">
        <f t="shared" si="17"/>
        <v>9.6615725903404157E-3</v>
      </c>
      <c r="Z7">
        <f t="shared" si="18"/>
        <v>0.95498686377235642</v>
      </c>
      <c r="AB7">
        <f t="shared" si="19"/>
        <v>30902.197861575507</v>
      </c>
      <c r="AC7">
        <f t="shared" si="2"/>
        <v>39566.721454550963</v>
      </c>
      <c r="AE7">
        <f t="shared" si="3"/>
        <v>0</v>
      </c>
      <c r="AF7">
        <f t="shared" si="4"/>
        <v>0</v>
      </c>
      <c r="AG7">
        <f t="shared" si="4"/>
        <v>-23.874671594308911</v>
      </c>
      <c r="AH7">
        <f t="shared" si="5"/>
        <v>-3017.6453426894559</v>
      </c>
      <c r="AI7">
        <f t="shared" si="6"/>
        <v>-3041.5200142837648</v>
      </c>
      <c r="AJ7">
        <f t="shared" si="7"/>
        <v>-8664.5235929754563</v>
      </c>
      <c r="AK7">
        <f>G7*SUM(AB7, AE7:AF7)</f>
        <v>1517.2979150033573</v>
      </c>
      <c r="AL7">
        <f t="shared" si="8"/>
        <v>-10188.745692255863</v>
      </c>
      <c r="AN7">
        <f t="shared" si="9"/>
        <v>0</v>
      </c>
      <c r="AO7">
        <f t="shared" si="9"/>
        <v>0</v>
      </c>
      <c r="AP7">
        <f t="shared" si="9"/>
        <v>-16.756583675968429</v>
      </c>
      <c r="AQ7">
        <f t="shared" si="9"/>
        <v>-2117.9527638497757</v>
      </c>
      <c r="AR7">
        <f t="shared" si="9"/>
        <v>-2134.7093475257443</v>
      </c>
      <c r="AS7">
        <f t="shared" si="9"/>
        <v>-6081.2486582100155</v>
      </c>
      <c r="AT7">
        <f t="shared" si="9"/>
        <v>1064.9247833082977</v>
      </c>
      <c r="AU7">
        <f t="shared" si="9"/>
        <v>-7151.0332224274616</v>
      </c>
      <c r="AW7">
        <v>4</v>
      </c>
      <c r="AX7">
        <f>IF(Z7&gt;0, (R7*SUMPRODUCT(K7:$K$98, X7:$X$98)-K7*$AZ$3)/Z7, 0)</f>
        <v>41431.691843650973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1.648126E-3</v>
      </c>
      <c r="Q8" s="4">
        <f t="shared" si="21"/>
        <v>25</v>
      </c>
      <c r="R8">
        <f t="shared" si="0"/>
        <v>2000000</v>
      </c>
      <c r="S8">
        <f t="shared" si="1"/>
        <v>47426.01665799295</v>
      </c>
      <c r="U8">
        <f t="shared" si="13"/>
        <v>1.648126E-3</v>
      </c>
      <c r="V8">
        <f t="shared" si="14"/>
        <v>0.01</v>
      </c>
      <c r="W8">
        <f t="shared" si="15"/>
        <v>0.95498686377235642</v>
      </c>
      <c r="X8">
        <f t="shared" si="16"/>
        <v>1.5739386798416786E-3</v>
      </c>
      <c r="Y8">
        <f t="shared" si="17"/>
        <v>9.5498686377235645E-3</v>
      </c>
      <c r="Z8">
        <f t="shared" si="18"/>
        <v>0.94386305645479118</v>
      </c>
      <c r="AB8">
        <f t="shared" si="19"/>
        <v>39566.721454550963</v>
      </c>
      <c r="AC8">
        <f t="shared" si="2"/>
        <v>44763.665038289066</v>
      </c>
      <c r="AE8">
        <f t="shared" si="3"/>
        <v>0</v>
      </c>
      <c r="AF8">
        <f t="shared" si="4"/>
        <v>0</v>
      </c>
      <c r="AG8">
        <f t="shared" si="4"/>
        <v>-23.596576411369778</v>
      </c>
      <c r="AH8">
        <f t="shared" si="5"/>
        <v>-3147.8773596833571</v>
      </c>
      <c r="AI8">
        <f t="shared" si="6"/>
        <v>-3171.4739360947269</v>
      </c>
      <c r="AJ8">
        <f t="shared" si="7"/>
        <v>-5196.9435837381025</v>
      </c>
      <c r="AK8">
        <f t="shared" ref="AK8:AK71" si="22">G8*SUM(AB8:AB8, AE8:AF8)</f>
        <v>842.77116698193549</v>
      </c>
      <c r="AL8">
        <f t="shared" si="8"/>
        <v>-7525.6463528508948</v>
      </c>
      <c r="AN8">
        <f t="shared" si="9"/>
        <v>0</v>
      </c>
      <c r="AO8">
        <f t="shared" si="9"/>
        <v>0</v>
      </c>
      <c r="AP8">
        <f t="shared" si="9"/>
        <v>-15.459162585626066</v>
      </c>
      <c r="AQ8">
        <f t="shared" si="9"/>
        <v>-2062.3139159928414</v>
      </c>
      <c r="AR8">
        <f t="shared" si="9"/>
        <v>-2077.7730785784679</v>
      </c>
      <c r="AS8">
        <f t="shared" si="9"/>
        <v>-3404.7479773643049</v>
      </c>
      <c r="AT8">
        <f t="shared" si="9"/>
        <v>552.13672804559405</v>
      </c>
      <c r="AU8">
        <f t="shared" si="9"/>
        <v>-4930.384327897179</v>
      </c>
      <c r="AW8">
        <v>5</v>
      </c>
      <c r="AX8">
        <f>IF(Z8&gt;0, (R8*SUMPRODUCT(K8:$K$98, X8:$X$98)-K8*$AZ$3)/Z8, 0)</f>
        <v>47426.01665799295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1.7393280000000001E-3</v>
      </c>
      <c r="Q9" s="4">
        <f t="shared" si="21"/>
        <v>25</v>
      </c>
      <c r="R9">
        <f t="shared" si="0"/>
        <v>2000000</v>
      </c>
      <c r="S9">
        <f t="shared" si="1"/>
        <v>51601.190257898277</v>
      </c>
      <c r="U9">
        <f t="shared" si="13"/>
        <v>1.7393280000000001E-3</v>
      </c>
      <c r="V9">
        <f t="shared" si="14"/>
        <v>0.01</v>
      </c>
      <c r="W9">
        <f t="shared" si="15"/>
        <v>0.94386305645479118</v>
      </c>
      <c r="X9">
        <f t="shared" si="16"/>
        <v>1.6416874422573991E-3</v>
      </c>
      <c r="Y9">
        <f t="shared" si="17"/>
        <v>9.4386305645479118E-3</v>
      </c>
      <c r="Z9">
        <f t="shared" si="18"/>
        <v>0.93278273844798587</v>
      </c>
      <c r="AB9">
        <f t="shared" si="19"/>
        <v>44763.665038289066</v>
      </c>
      <c r="AC9">
        <f t="shared" si="2"/>
        <v>48132.699555937885</v>
      </c>
      <c r="AE9">
        <f t="shared" si="3"/>
        <v>0</v>
      </c>
      <c r="AF9">
        <f t="shared" si="4"/>
        <v>0</v>
      </c>
      <c r="AG9">
        <f t="shared" si="4"/>
        <v>-23.319568461199648</v>
      </c>
      <c r="AH9">
        <f t="shared" si="5"/>
        <v>-3283.3748845147979</v>
      </c>
      <c r="AI9">
        <f t="shared" si="6"/>
        <v>-3306.6944529759976</v>
      </c>
      <c r="AJ9">
        <f t="shared" si="7"/>
        <v>-3369.034517648819</v>
      </c>
      <c r="AK9">
        <f t="shared" si="22"/>
        <v>264.1056237259055</v>
      </c>
      <c r="AL9">
        <f t="shared" si="8"/>
        <v>-6411.6233468989112</v>
      </c>
      <c r="AN9">
        <f t="shared" si="9"/>
        <v>0</v>
      </c>
      <c r="AO9">
        <f t="shared" si="9"/>
        <v>0</v>
      </c>
      <c r="AP9">
        <f t="shared" si="9"/>
        <v>-14.468872436242139</v>
      </c>
      <c r="AQ9">
        <f t="shared" si="9"/>
        <v>-2037.2046096586278</v>
      </c>
      <c r="AR9">
        <f t="shared" si="9"/>
        <v>-2051.67348209487</v>
      </c>
      <c r="AS9">
        <f t="shared" si="9"/>
        <v>-2090.3530333446674</v>
      </c>
      <c r="AT9">
        <f t="shared" si="9"/>
        <v>163.86712240161708</v>
      </c>
      <c r="AU9">
        <f t="shared" si="9"/>
        <v>-3978.1593930379204</v>
      </c>
      <c r="AW9">
        <v>6</v>
      </c>
      <c r="AX9">
        <f>IF(Z9&gt;0, (R9*SUMPRODUCT(K9:$K$98, X9:$X$98)-K9*$AZ$3)/Z9, 0)</f>
        <v>51601.190257898277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1.844781E-3</v>
      </c>
      <c r="Q10" s="4">
        <f t="shared" si="21"/>
        <v>25</v>
      </c>
      <c r="R10">
        <f t="shared" si="0"/>
        <v>2000000</v>
      </c>
      <c r="S10">
        <f t="shared" si="1"/>
        <v>55419.638938690754</v>
      </c>
      <c r="U10">
        <f t="shared" si="13"/>
        <v>1.844781E-3</v>
      </c>
      <c r="V10">
        <f t="shared" si="14"/>
        <v>0.01</v>
      </c>
      <c r="W10">
        <f t="shared" si="15"/>
        <v>0.93278273844798587</v>
      </c>
      <c r="X10">
        <f t="shared" si="16"/>
        <v>1.7207798730168138E-3</v>
      </c>
      <c r="Y10">
        <f t="shared" si="17"/>
        <v>9.3278273844798597E-3</v>
      </c>
      <c r="Z10">
        <f t="shared" si="18"/>
        <v>0.92173413119048919</v>
      </c>
      <c r="AB10">
        <f t="shared" si="19"/>
        <v>48132.699555937885</v>
      </c>
      <c r="AC10">
        <f t="shared" si="2"/>
        <v>51082.17274804473</v>
      </c>
      <c r="AE10">
        <f t="shared" si="3"/>
        <v>0</v>
      </c>
      <c r="AF10">
        <f t="shared" si="4"/>
        <v>0</v>
      </c>
      <c r="AG10">
        <f t="shared" si="4"/>
        <v>-23.043353279762229</v>
      </c>
      <c r="AH10">
        <f t="shared" si="5"/>
        <v>-3441.5597460336276</v>
      </c>
      <c r="AI10">
        <f t="shared" si="6"/>
        <v>-3464.60309931339</v>
      </c>
      <c r="AJ10">
        <f t="shared" si="7"/>
        <v>-2949.4731921068451</v>
      </c>
      <c r="AK10">
        <f t="shared" si="22"/>
        <v>197.34406817934536</v>
      </c>
      <c r="AL10">
        <f t="shared" si="8"/>
        <v>-6216.7322232408897</v>
      </c>
      <c r="AN10">
        <f t="shared" si="9"/>
        <v>0</v>
      </c>
      <c r="AO10">
        <f t="shared" si="9"/>
        <v>0</v>
      </c>
      <c r="AP10">
        <f t="shared" si="9"/>
        <v>-13.563695864640843</v>
      </c>
      <c r="AQ10">
        <f t="shared" si="9"/>
        <v>-2025.7585399338359</v>
      </c>
      <c r="AR10">
        <f t="shared" si="9"/>
        <v>-2039.3222357984769</v>
      </c>
      <c r="AS10">
        <f t="shared" si="9"/>
        <v>-1736.108319520649</v>
      </c>
      <c r="AT10">
        <f t="shared" si="9"/>
        <v>116.15995679875314</v>
      </c>
      <c r="AU10">
        <f t="shared" si="9"/>
        <v>-3659.2705985203729</v>
      </c>
      <c r="AW10">
        <v>7</v>
      </c>
      <c r="AX10">
        <f>IF(Z10&gt;0, (R10*SUMPRODUCT(K10:$K$98, X10:$X$98)-K10*$AZ$3)/Z10, 0)</f>
        <v>55419.638938690754</v>
      </c>
    </row>
    <row r="11" spans="1:52" x14ac:dyDescent="0.25">
      <c r="A11" t="s">
        <v>33</v>
      </c>
      <c r="C11" s="12">
        <f>AU91</f>
        <v>81983.655014239936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1.9492839999999999E-3</v>
      </c>
      <c r="Q11" s="4">
        <f t="shared" si="21"/>
        <v>25</v>
      </c>
      <c r="R11">
        <f t="shared" si="0"/>
        <v>2000000</v>
      </c>
      <c r="S11">
        <f t="shared" si="1"/>
        <v>58904.933297739393</v>
      </c>
      <c r="U11">
        <f t="shared" si="13"/>
        <v>1.9492839999999999E-3</v>
      </c>
      <c r="V11">
        <f t="shared" si="14"/>
        <v>0.01</v>
      </c>
      <c r="W11">
        <f t="shared" si="15"/>
        <v>0.92173413119048919</v>
      </c>
      <c r="X11">
        <f t="shared" si="16"/>
        <v>1.7967215941835214E-3</v>
      </c>
      <c r="Y11">
        <f t="shared" si="17"/>
        <v>9.217341311904893E-3</v>
      </c>
      <c r="Z11">
        <f t="shared" si="18"/>
        <v>0.91072006828440077</v>
      </c>
      <c r="AB11">
        <f t="shared" si="19"/>
        <v>51082.17274804473</v>
      </c>
      <c r="AC11">
        <f t="shared" si="2"/>
        <v>53645.904875205291</v>
      </c>
      <c r="AE11">
        <f t="shared" si="3"/>
        <v>0</v>
      </c>
      <c r="AF11">
        <f t="shared" si="4"/>
        <v>0</v>
      </c>
      <c r="AG11">
        <f t="shared" si="4"/>
        <v>-22.76800170711002</v>
      </c>
      <c r="AH11">
        <f t="shared" si="5"/>
        <v>-3593.4431883670427</v>
      </c>
      <c r="AI11">
        <f t="shared" si="6"/>
        <v>-3616.2111900741529</v>
      </c>
      <c r="AJ11">
        <f t="shared" si="7"/>
        <v>-2563.7321271605615</v>
      </c>
      <c r="AK11">
        <f t="shared" si="22"/>
        <v>122.59721459530734</v>
      </c>
      <c r="AL11">
        <f t="shared" si="8"/>
        <v>-6057.346102639407</v>
      </c>
      <c r="AN11">
        <f t="shared" si="9"/>
        <v>0</v>
      </c>
      <c r="AO11">
        <f t="shared" si="9"/>
        <v>0</v>
      </c>
      <c r="AP11">
        <f t="shared" si="9"/>
        <v>-12.734339994930279</v>
      </c>
      <c r="AQ11">
        <f t="shared" si="9"/>
        <v>-2009.8438107039574</v>
      </c>
      <c r="AR11">
        <f t="shared" si="9"/>
        <v>-2022.5781506988878</v>
      </c>
      <c r="AS11">
        <f t="shared" si="9"/>
        <v>-1433.9175208772597</v>
      </c>
      <c r="AT11">
        <f t="shared" si="9"/>
        <v>68.569680957136455</v>
      </c>
      <c r="AU11">
        <f t="shared" si="9"/>
        <v>-3387.9259906190109</v>
      </c>
      <c r="AW11">
        <v>8</v>
      </c>
      <c r="AX11">
        <f>IF(Z11&gt;0, (R11*SUMPRODUCT(K11:$K$98, X11:$X$98)-K11*$AZ$3)/Z11, 0)</f>
        <v>58904.933297739393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2.068987E-3</v>
      </c>
      <c r="Q12" s="4">
        <f t="shared" si="21"/>
        <v>25</v>
      </c>
      <c r="R12">
        <f t="shared" si="0"/>
        <v>2000000</v>
      </c>
      <c r="S12">
        <f t="shared" si="1"/>
        <v>62228.907468815676</v>
      </c>
      <c r="U12">
        <f t="shared" si="13"/>
        <v>2.068987E-3</v>
      </c>
      <c r="V12">
        <f t="shared" si="14"/>
        <v>0.01</v>
      </c>
      <c r="W12">
        <f t="shared" si="15"/>
        <v>0.91072006828440077</v>
      </c>
      <c r="X12">
        <f t="shared" si="16"/>
        <v>1.8842679819195374E-3</v>
      </c>
      <c r="Y12">
        <f t="shared" si="17"/>
        <v>9.1072006828440081E-3</v>
      </c>
      <c r="Z12">
        <f t="shared" si="18"/>
        <v>0.89972859961963725</v>
      </c>
      <c r="AB12">
        <f t="shared" si="19"/>
        <v>53645.904875205291</v>
      </c>
      <c r="AC12">
        <f t="shared" si="2"/>
        <v>55989.127772777516</v>
      </c>
      <c r="AE12">
        <f t="shared" si="3"/>
        <v>0</v>
      </c>
      <c r="AF12">
        <f t="shared" si="4"/>
        <v>0</v>
      </c>
      <c r="AG12">
        <f t="shared" si="4"/>
        <v>-22.49321499049093</v>
      </c>
      <c r="AH12">
        <f t="shared" si="5"/>
        <v>-3768.5359638390751</v>
      </c>
      <c r="AI12">
        <f t="shared" si="6"/>
        <v>-3791.0291788295658</v>
      </c>
      <c r="AJ12">
        <f t="shared" si="7"/>
        <v>-2343.2228975722246</v>
      </c>
      <c r="AK12">
        <f t="shared" si="22"/>
        <v>123.38558121297217</v>
      </c>
      <c r="AL12">
        <f t="shared" si="8"/>
        <v>-6010.8664951888177</v>
      </c>
      <c r="AN12">
        <f t="shared" si="9"/>
        <v>0</v>
      </c>
      <c r="AO12">
        <f t="shared" si="9"/>
        <v>0</v>
      </c>
      <c r="AP12">
        <f t="shared" si="9"/>
        <v>-11.955382886133121</v>
      </c>
      <c r="AQ12">
        <f t="shared" si="9"/>
        <v>-2003.0169269668961</v>
      </c>
      <c r="AR12">
        <f t="shared" si="9"/>
        <v>-2014.9723098530292</v>
      </c>
      <c r="AS12">
        <f t="shared" si="9"/>
        <v>-1245.4478801662319</v>
      </c>
      <c r="AT12">
        <f t="shared" si="9"/>
        <v>65.580748090158195</v>
      </c>
      <c r="AU12">
        <f t="shared" si="9"/>
        <v>-3194.8394419291026</v>
      </c>
      <c r="AW12">
        <v>9</v>
      </c>
      <c r="AX12">
        <f>IF(Z12&gt;0, (R12*SUMPRODUCT(K12:$K$98, X12:$X$98)-K12*$AZ$3)/Z12, 0)</f>
        <v>62228.907468815676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2.1981909999999999E-3</v>
      </c>
      <c r="Q13" s="4">
        <f t="shared" si="21"/>
        <v>25</v>
      </c>
      <c r="R13">
        <f t="shared" si="0"/>
        <v>2000000</v>
      </c>
      <c r="S13">
        <f t="shared" si="1"/>
        <v>65372.759612141293</v>
      </c>
      <c r="U13">
        <f t="shared" si="13"/>
        <v>2.1981909999999999E-3</v>
      </c>
      <c r="V13">
        <f t="shared" si="14"/>
        <v>0.01</v>
      </c>
      <c r="W13">
        <f t="shared" si="15"/>
        <v>0.89972859961963725</v>
      </c>
      <c r="X13">
        <f t="shared" si="16"/>
        <v>1.9777753101264898E-3</v>
      </c>
      <c r="Y13">
        <f t="shared" si="17"/>
        <v>8.9972859961963726E-3</v>
      </c>
      <c r="Z13">
        <f t="shared" si="18"/>
        <v>0.88875353831331438</v>
      </c>
      <c r="AB13">
        <f t="shared" si="19"/>
        <v>55989.127772777516</v>
      </c>
      <c r="AC13">
        <f t="shared" si="2"/>
        <v>58100.271414596311</v>
      </c>
      <c r="AE13">
        <f t="shared" si="3"/>
        <v>0</v>
      </c>
      <c r="AF13">
        <f t="shared" si="4"/>
        <v>0</v>
      </c>
      <c r="AG13">
        <f t="shared" si="4"/>
        <v>-22.218838457832859</v>
      </c>
      <c r="AH13">
        <f t="shared" si="5"/>
        <v>-3955.5506202529796</v>
      </c>
      <c r="AI13">
        <f t="shared" si="6"/>
        <v>-3977.7694587108126</v>
      </c>
      <c r="AJ13">
        <f t="shared" si="7"/>
        <v>-2111.143641818795</v>
      </c>
      <c r="AK13">
        <f t="shared" si="22"/>
        <v>111.97825554555503</v>
      </c>
      <c r="AL13">
        <f t="shared" si="8"/>
        <v>-5976.9348449840527</v>
      </c>
      <c r="AN13">
        <f t="shared" si="9"/>
        <v>0</v>
      </c>
      <c r="AO13">
        <f t="shared" si="9"/>
        <v>0</v>
      </c>
      <c r="AP13">
        <f t="shared" si="9"/>
        <v>-11.225806884229979</v>
      </c>
      <c r="AQ13">
        <f t="shared" si="9"/>
        <v>-1998.49544196592</v>
      </c>
      <c r="AR13">
        <f t="shared" si="9"/>
        <v>-2009.72124885015</v>
      </c>
      <c r="AS13">
        <f t="shared" si="9"/>
        <v>-1066.6305024407345</v>
      </c>
      <c r="AT13">
        <f t="shared" si="9"/>
        <v>56.575696986725511</v>
      </c>
      <c r="AU13">
        <f t="shared" si="9"/>
        <v>-3019.7760543041591</v>
      </c>
      <c r="AW13">
        <v>10</v>
      </c>
      <c r="AX13">
        <f>IF(Z13&gt;0, (R13*SUMPRODUCT(K13:$K$98, X13:$X$98)-K13*$AZ$3)/Z13, 0)</f>
        <v>65372.759612141293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2.3387939999999999E-3</v>
      </c>
      <c r="Q14" s="4">
        <f t="shared" si="21"/>
        <v>25</v>
      </c>
      <c r="R14">
        <f t="shared" si="0"/>
        <v>2000000</v>
      </c>
      <c r="S14">
        <f t="shared" si="1"/>
        <v>68351.715710083037</v>
      </c>
      <c r="U14">
        <f t="shared" si="13"/>
        <v>2.3387939999999999E-3</v>
      </c>
      <c r="V14">
        <f t="shared" si="14"/>
        <v>0.01</v>
      </c>
      <c r="W14">
        <f t="shared" si="15"/>
        <v>0.88875353831331438</v>
      </c>
      <c r="X14">
        <f t="shared" si="16"/>
        <v>2.0786114428859499E-3</v>
      </c>
      <c r="Y14">
        <f t="shared" si="17"/>
        <v>8.8875353831331435E-3</v>
      </c>
      <c r="Z14">
        <f t="shared" si="18"/>
        <v>0.87778739148729534</v>
      </c>
      <c r="AB14">
        <f t="shared" si="19"/>
        <v>58100.271414596311</v>
      </c>
      <c r="AC14">
        <f t="shared" si="2"/>
        <v>59998.274236834972</v>
      </c>
      <c r="AE14">
        <f t="shared" si="3"/>
        <v>0</v>
      </c>
      <c r="AF14">
        <f t="shared" si="4"/>
        <v>0</v>
      </c>
      <c r="AG14">
        <f t="shared" si="4"/>
        <v>-21.944684787182382</v>
      </c>
      <c r="AH14">
        <f t="shared" si="5"/>
        <v>-4157.2228857719001</v>
      </c>
      <c r="AI14">
        <f t="shared" si="6"/>
        <v>-4179.1675705590824</v>
      </c>
      <c r="AJ14">
        <f t="shared" si="7"/>
        <v>-1898.0028222386609</v>
      </c>
      <c r="AK14">
        <f t="shared" si="22"/>
        <v>104.58048854627336</v>
      </c>
      <c r="AL14">
        <f t="shared" si="8"/>
        <v>-5972.5899042514702</v>
      </c>
      <c r="AN14">
        <f t="shared" si="9"/>
        <v>0</v>
      </c>
      <c r="AO14">
        <f t="shared" si="9"/>
        <v>0</v>
      </c>
      <c r="AP14">
        <f t="shared" si="9"/>
        <v>-10.541256860241189</v>
      </c>
      <c r="AQ14">
        <f t="shared" si="9"/>
        <v>-1996.9461712109353</v>
      </c>
      <c r="AR14">
        <f t="shared" si="9"/>
        <v>-2007.4874280711763</v>
      </c>
      <c r="AS14">
        <f t="shared" si="9"/>
        <v>-911.71668514311307</v>
      </c>
      <c r="AT14">
        <f t="shared" si="9"/>
        <v>50.235845400690515</v>
      </c>
      <c r="AU14">
        <f t="shared" si="9"/>
        <v>-2868.9682678135991</v>
      </c>
      <c r="AW14">
        <v>11</v>
      </c>
      <c r="AX14">
        <f>IF(Z14&gt;0, (R14*SUMPRODUCT(K14:$K$98, X14:$X$98)-K14*$AZ$3)/Z14, 0)</f>
        <v>68351.715710083037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2.4879479999999998E-3</v>
      </c>
      <c r="Q15" s="4">
        <f t="shared" si="21"/>
        <v>25</v>
      </c>
      <c r="R15">
        <f t="shared" si="0"/>
        <v>2000000</v>
      </c>
      <c r="S15">
        <f t="shared" si="1"/>
        <v>71366.113108593679</v>
      </c>
      <c r="U15">
        <f t="shared" si="13"/>
        <v>2.4879479999999998E-3</v>
      </c>
      <c r="V15">
        <f t="shared" si="14"/>
        <v>0.01</v>
      </c>
      <c r="W15">
        <f t="shared" si="15"/>
        <v>0.87778739148729534</v>
      </c>
      <c r="X15">
        <f t="shared" si="16"/>
        <v>2.1838893850760332E-3</v>
      </c>
      <c r="Y15">
        <f t="shared" si="17"/>
        <v>8.7778739148729537E-3</v>
      </c>
      <c r="Z15">
        <f t="shared" si="18"/>
        <v>0.86682562818734632</v>
      </c>
      <c r="AB15">
        <f t="shared" si="19"/>
        <v>59998.274236834972</v>
      </c>
      <c r="AC15">
        <f t="shared" si="2"/>
        <v>61861.975826645925</v>
      </c>
      <c r="AE15">
        <f t="shared" si="3"/>
        <v>0</v>
      </c>
      <c r="AF15">
        <f t="shared" si="4"/>
        <v>0</v>
      </c>
      <c r="AG15">
        <f t="shared" si="4"/>
        <v>-21.67064070468366</v>
      </c>
      <c r="AH15">
        <f t="shared" si="5"/>
        <v>-4367.7787701520665</v>
      </c>
      <c r="AI15">
        <f t="shared" si="6"/>
        <v>-4389.4494108567505</v>
      </c>
      <c r="AJ15">
        <f t="shared" si="7"/>
        <v>-1863.701589810953</v>
      </c>
      <c r="AK15">
        <f t="shared" si="22"/>
        <v>245.99292437102341</v>
      </c>
      <c r="AL15">
        <f t="shared" si="8"/>
        <v>-6007.1580762966805</v>
      </c>
      <c r="AN15">
        <f t="shared" si="9"/>
        <v>0</v>
      </c>
      <c r="AO15">
        <f t="shared" si="9"/>
        <v>0</v>
      </c>
      <c r="AP15">
        <f t="shared" si="9"/>
        <v>-9.8753611542698554</v>
      </c>
      <c r="AQ15">
        <f t="shared" si="9"/>
        <v>-1990.4069005159545</v>
      </c>
      <c r="AR15">
        <f t="shared" si="9"/>
        <v>-2000.2822616702244</v>
      </c>
      <c r="AS15">
        <f t="shared" si="9"/>
        <v>-849.29313046070934</v>
      </c>
      <c r="AT15">
        <f t="shared" si="9"/>
        <v>112.09954530941998</v>
      </c>
      <c r="AU15">
        <f t="shared" si="9"/>
        <v>-2737.4758468215141</v>
      </c>
      <c r="AW15">
        <v>12</v>
      </c>
      <c r="AX15">
        <f>IF(Z15&gt;0, (R15*SUMPRODUCT(K15:$K$98, X15:$X$98)-K15*$AZ$3)/Z15, 0)</f>
        <v>71366.113108593679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2.6637029999999999E-3</v>
      </c>
      <c r="Q16" s="4">
        <f t="shared" si="21"/>
        <v>25</v>
      </c>
      <c r="R16">
        <f t="shared" si="0"/>
        <v>2000000</v>
      </c>
      <c r="S16">
        <f t="shared" si="1"/>
        <v>74459.683196075144</v>
      </c>
      <c r="U16">
        <f t="shared" si="13"/>
        <v>2.6637029999999999E-3</v>
      </c>
      <c r="V16">
        <f t="shared" si="14"/>
        <v>0.01</v>
      </c>
      <c r="W16">
        <f t="shared" si="15"/>
        <v>0.86682562818734632</v>
      </c>
      <c r="X16">
        <f t="shared" si="16"/>
        <v>2.3089660262795189E-3</v>
      </c>
      <c r="Y16">
        <f t="shared" si="17"/>
        <v>8.668256281873463E-3</v>
      </c>
      <c r="Z16">
        <f t="shared" si="18"/>
        <v>0.85584840587919331</v>
      </c>
      <c r="AB16">
        <f t="shared" si="19"/>
        <v>61861.975826645925</v>
      </c>
      <c r="AC16">
        <f t="shared" si="2"/>
        <v>63726.201165630671</v>
      </c>
      <c r="AE16">
        <f t="shared" si="3"/>
        <v>0</v>
      </c>
      <c r="AF16">
        <f t="shared" si="4"/>
        <v>0</v>
      </c>
      <c r="AG16">
        <f t="shared" si="4"/>
        <v>-21.396210146979833</v>
      </c>
      <c r="AH16">
        <f t="shared" si="5"/>
        <v>-4617.9320525590374</v>
      </c>
      <c r="AI16">
        <f t="shared" si="6"/>
        <v>-4639.3282627060171</v>
      </c>
      <c r="AJ16">
        <f t="shared" si="7"/>
        <v>-1864.2253389847465</v>
      </c>
      <c r="AK16">
        <f t="shared" si="22"/>
        <v>439.22002836918608</v>
      </c>
      <c r="AL16">
        <f t="shared" si="8"/>
        <v>-6064.3335733215772</v>
      </c>
      <c r="AN16">
        <f t="shared" si="9"/>
        <v>0</v>
      </c>
      <c r="AO16">
        <f t="shared" si="9"/>
        <v>0</v>
      </c>
      <c r="AP16">
        <f t="shared" si="9"/>
        <v>-9.2236330655514553</v>
      </c>
      <c r="AQ16">
        <f t="shared" si="9"/>
        <v>-1990.7315586197767</v>
      </c>
      <c r="AR16">
        <f t="shared" si="9"/>
        <v>-1999.9551916853279</v>
      </c>
      <c r="AS16">
        <f t="shared" si="9"/>
        <v>-803.64374626063011</v>
      </c>
      <c r="AT16">
        <f t="shared" si="9"/>
        <v>189.34214745924612</v>
      </c>
      <c r="AU16">
        <f t="shared" si="9"/>
        <v>-2614.2567904867119</v>
      </c>
      <c r="AW16">
        <v>13</v>
      </c>
      <c r="AX16">
        <f>IF(Z16&gt;0, (R16*SUMPRODUCT(K16:$K$98, X16:$X$98)-K16*$AZ$3)/Z16, 0)</f>
        <v>74459.683196075144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2.8651079999999999E-3</v>
      </c>
      <c r="Q17" s="4">
        <f t="shared" si="21"/>
        <v>25</v>
      </c>
      <c r="R17">
        <f t="shared" si="0"/>
        <v>2000000</v>
      </c>
      <c r="S17">
        <f t="shared" si="1"/>
        <v>77865.943720674812</v>
      </c>
      <c r="U17">
        <f t="shared" si="13"/>
        <v>2.8651079999999999E-3</v>
      </c>
      <c r="V17">
        <f t="shared" si="14"/>
        <v>0.01</v>
      </c>
      <c r="W17">
        <f t="shared" si="15"/>
        <v>0.85584840587919331</v>
      </c>
      <c r="X17">
        <f t="shared" si="16"/>
        <v>2.4520981144717235E-3</v>
      </c>
      <c r="Y17">
        <f t="shared" si="17"/>
        <v>8.558484058791933E-3</v>
      </c>
      <c r="Z17">
        <f t="shared" si="18"/>
        <v>0.84483782370592964</v>
      </c>
      <c r="AB17">
        <f t="shared" si="19"/>
        <v>63726.201165630671</v>
      </c>
      <c r="AC17">
        <f t="shared" si="2"/>
        <v>65784.094433783306</v>
      </c>
      <c r="AE17">
        <f t="shared" si="3"/>
        <v>0</v>
      </c>
      <c r="AF17">
        <f t="shared" si="4"/>
        <v>0</v>
      </c>
      <c r="AG17">
        <f t="shared" si="4"/>
        <v>-21.120945592648241</v>
      </c>
      <c r="AH17">
        <f t="shared" si="5"/>
        <v>-4904.1962289434468</v>
      </c>
      <c r="AI17">
        <f t="shared" si="6"/>
        <v>-4925.3171745360951</v>
      </c>
      <c r="AJ17">
        <f t="shared" si="7"/>
        <v>-2057.8932681526348</v>
      </c>
      <c r="AK17">
        <f t="shared" si="22"/>
        <v>879.42157608570324</v>
      </c>
      <c r="AL17">
        <f t="shared" si="8"/>
        <v>-6103.7888666030267</v>
      </c>
      <c r="AN17">
        <f t="shared" si="9"/>
        <v>0</v>
      </c>
      <c r="AO17">
        <f t="shared" si="9"/>
        <v>0</v>
      </c>
      <c r="AP17">
        <f t="shared" si="9"/>
        <v>-8.5589114777314954</v>
      </c>
      <c r="AQ17">
        <f t="shared" si="9"/>
        <v>-1987.3438529931186</v>
      </c>
      <c r="AR17">
        <f t="shared" si="9"/>
        <v>-1995.9027644708501</v>
      </c>
      <c r="AS17">
        <f t="shared" si="9"/>
        <v>-833.92697715526492</v>
      </c>
      <c r="AT17">
        <f t="shared" si="9"/>
        <v>356.37094884353093</v>
      </c>
      <c r="AU17">
        <f t="shared" si="9"/>
        <v>-2473.4587927825842</v>
      </c>
      <c r="AW17">
        <v>14</v>
      </c>
      <c r="AX17">
        <f>IF(Z17&gt;0, (R17*SUMPRODUCT(K17:$K$98, X17:$X$98)-K17*$AZ$3)/Z17, 0)</f>
        <v>77865.943720674812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4.466869E-3</v>
      </c>
      <c r="Q18" s="4">
        <f t="shared" si="21"/>
        <v>25</v>
      </c>
      <c r="R18">
        <f t="shared" si="0"/>
        <v>2000000</v>
      </c>
      <c r="S18">
        <f t="shared" si="1"/>
        <v>81714.488738467437</v>
      </c>
      <c r="U18">
        <f t="shared" si="13"/>
        <v>4.466869E-3</v>
      </c>
      <c r="V18">
        <f t="shared" si="14"/>
        <v>0.01</v>
      </c>
      <c r="W18">
        <f t="shared" si="15"/>
        <v>0.84483782370592964</v>
      </c>
      <c r="X18">
        <f t="shared" si="16"/>
        <v>3.7737798847394823E-3</v>
      </c>
      <c r="Y18">
        <f t="shared" si="17"/>
        <v>8.448378237059297E-3</v>
      </c>
      <c r="Z18">
        <f t="shared" si="18"/>
        <v>0.8326156655841308</v>
      </c>
      <c r="AB18">
        <f t="shared" si="19"/>
        <v>65784.094433783306</v>
      </c>
      <c r="AC18">
        <f t="shared" si="2"/>
        <v>68036.763428846025</v>
      </c>
      <c r="AE18">
        <f t="shared" si="3"/>
        <v>0</v>
      </c>
      <c r="AF18">
        <f t="shared" si="4"/>
        <v>0</v>
      </c>
      <c r="AG18">
        <f t="shared" si="4"/>
        <v>-20.81539163960327</v>
      </c>
      <c r="AH18">
        <f t="shared" si="5"/>
        <v>-7547.5597694789649</v>
      </c>
      <c r="AI18">
        <f t="shared" si="6"/>
        <v>-7568.375161118568</v>
      </c>
      <c r="AJ18">
        <f t="shared" si="7"/>
        <v>-2252.6689950627187</v>
      </c>
      <c r="AK18">
        <f t="shared" si="22"/>
        <v>1420.9364397697195</v>
      </c>
      <c r="AL18">
        <f t="shared" si="8"/>
        <v>-8400.1077164115686</v>
      </c>
      <c r="AN18">
        <f t="shared" si="9"/>
        <v>0</v>
      </c>
      <c r="AO18">
        <f t="shared" si="9"/>
        <v>0</v>
      </c>
      <c r="AP18">
        <f t="shared" si="9"/>
        <v>-7.8714919994406083</v>
      </c>
      <c r="AQ18">
        <f t="shared" si="9"/>
        <v>-2854.1647147161634</v>
      </c>
      <c r="AR18">
        <f t="shared" si="9"/>
        <v>-2862.0362067156038</v>
      </c>
      <c r="AS18">
        <f t="shared" si="9"/>
        <v>-851.86319234501161</v>
      </c>
      <c r="AT18">
        <f t="shared" si="9"/>
        <v>537.33746695789523</v>
      </c>
      <c r="AU18">
        <f t="shared" si="9"/>
        <v>-3176.5619321027207</v>
      </c>
      <c r="AW18">
        <v>15</v>
      </c>
      <c r="AX18">
        <f>IF(Z18&gt;0, (R18*SUMPRODUCT(K18:$K$98, X18:$X$98)-K18*$AZ$3)/Z18, 0)</f>
        <v>81714.488738467437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6.2254789999999999E-3</v>
      </c>
      <c r="Q19" s="4">
        <f t="shared" si="21"/>
        <v>25</v>
      </c>
      <c r="R19">
        <f t="shared" si="0"/>
        <v>2000000</v>
      </c>
      <c r="S19">
        <f t="shared" si="1"/>
        <v>84452.292072200493</v>
      </c>
      <c r="U19">
        <f t="shared" si="13"/>
        <v>6.2254789999999999E-3</v>
      </c>
      <c r="V19">
        <f t="shared" si="14"/>
        <v>0.01</v>
      </c>
      <c r="W19">
        <f t="shared" si="15"/>
        <v>0.8326156655841308</v>
      </c>
      <c r="X19">
        <f t="shared" si="16"/>
        <v>5.183431341165029E-3</v>
      </c>
      <c r="Y19">
        <f t="shared" si="17"/>
        <v>8.3261566558413078E-3</v>
      </c>
      <c r="Z19">
        <f t="shared" si="18"/>
        <v>0.81910607758712439</v>
      </c>
      <c r="AB19">
        <f t="shared" si="19"/>
        <v>68036.763428846025</v>
      </c>
      <c r="AC19">
        <f t="shared" si="2"/>
        <v>69175.385702502346</v>
      </c>
      <c r="AE19">
        <f t="shared" si="3"/>
        <v>0</v>
      </c>
      <c r="AF19">
        <f t="shared" si="4"/>
        <v>0</v>
      </c>
      <c r="AG19">
        <f t="shared" si="4"/>
        <v>-20.477651939678111</v>
      </c>
      <c r="AH19">
        <f t="shared" si="5"/>
        <v>-10366.862682330058</v>
      </c>
      <c r="AI19">
        <f t="shared" si="6"/>
        <v>-10387.340334269737</v>
      </c>
      <c r="AJ19">
        <f t="shared" si="7"/>
        <v>-1138.6222736563213</v>
      </c>
      <c r="AK19">
        <f t="shared" si="22"/>
        <v>1517.2198244632664</v>
      </c>
      <c r="AL19">
        <f t="shared" si="8"/>
        <v>-10008.742783462792</v>
      </c>
      <c r="AN19">
        <f t="shared" si="9"/>
        <v>0</v>
      </c>
      <c r="AO19">
        <f t="shared" si="9"/>
        <v>0</v>
      </c>
      <c r="AP19">
        <f t="shared" si="9"/>
        <v>-7.2216481127529768</v>
      </c>
      <c r="AQ19">
        <f t="shared" si="9"/>
        <v>-3655.9774795251719</v>
      </c>
      <c r="AR19">
        <f t="shared" si="9"/>
        <v>-3663.1991276379249</v>
      </c>
      <c r="AS19">
        <f t="shared" si="9"/>
        <v>-401.54649653733344</v>
      </c>
      <c r="AT19">
        <f t="shared" si="9"/>
        <v>535.06269733671331</v>
      </c>
      <c r="AU19">
        <f t="shared" si="9"/>
        <v>-3529.6829268385454</v>
      </c>
      <c r="AW19">
        <v>16</v>
      </c>
      <c r="AX19">
        <f>IF(Z19&gt;0, (R19*SUMPRODUCT(K19:$K$98, X19:$X$98)-K19*$AZ$3)/Z19, 0)</f>
        <v>84452.292072200493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8.1133709999999994E-3</v>
      </c>
      <c r="Q20" s="4">
        <f t="shared" si="21"/>
        <v>25</v>
      </c>
      <c r="R20">
        <f t="shared" si="0"/>
        <v>2000000</v>
      </c>
      <c r="S20">
        <f t="shared" si="1"/>
        <v>85001.000417902193</v>
      </c>
      <c r="U20">
        <f t="shared" si="13"/>
        <v>8.1133709999999994E-3</v>
      </c>
      <c r="V20">
        <f t="shared" si="14"/>
        <v>0.01</v>
      </c>
      <c r="W20">
        <f t="shared" si="15"/>
        <v>0.81910607758712439</v>
      </c>
      <c r="X20">
        <f t="shared" si="16"/>
        <v>6.6457114958191248E-3</v>
      </c>
      <c r="Y20">
        <f t="shared" si="17"/>
        <v>8.191060775871244E-3</v>
      </c>
      <c r="Z20">
        <f t="shared" si="18"/>
        <v>0.80426930531543395</v>
      </c>
      <c r="AB20">
        <f t="shared" si="19"/>
        <v>69175.385702502346</v>
      </c>
      <c r="AC20">
        <f t="shared" si="2"/>
        <v>68363.695557223109</v>
      </c>
      <c r="AE20">
        <f t="shared" si="3"/>
        <v>0</v>
      </c>
      <c r="AF20">
        <f t="shared" si="4"/>
        <v>0</v>
      </c>
      <c r="AG20">
        <f t="shared" si="4"/>
        <v>-20.106732632885848</v>
      </c>
      <c r="AH20">
        <f t="shared" si="5"/>
        <v>-13291.42299163825</v>
      </c>
      <c r="AI20">
        <f t="shared" si="6"/>
        <v>-13311.529724271137</v>
      </c>
      <c r="AJ20">
        <f t="shared" si="7"/>
        <v>811.69014527923719</v>
      </c>
      <c r="AK20">
        <f t="shared" si="22"/>
        <v>297.45415852076007</v>
      </c>
      <c r="AL20">
        <f t="shared" si="8"/>
        <v>-12202.385420471139</v>
      </c>
      <c r="AN20">
        <f t="shared" si="9"/>
        <v>0</v>
      </c>
      <c r="AO20">
        <f t="shared" si="9"/>
        <v>0</v>
      </c>
      <c r="AP20">
        <f t="shared" si="9"/>
        <v>-6.7256375995971078</v>
      </c>
      <c r="AQ20">
        <f t="shared" si="9"/>
        <v>-4445.9383758106596</v>
      </c>
      <c r="AR20">
        <f t="shared" si="9"/>
        <v>-4452.6640134102572</v>
      </c>
      <c r="AS20">
        <f t="shared" si="9"/>
        <v>271.50775115911745</v>
      </c>
      <c r="AT20">
        <f t="shared" si="9"/>
        <v>99.497462329194349</v>
      </c>
      <c r="AU20">
        <f t="shared" si="9"/>
        <v>-4081.658799921945</v>
      </c>
      <c r="AW20">
        <v>17</v>
      </c>
      <c r="AX20">
        <f>IF(Z20&gt;0, (R20*SUMPRODUCT(K20:$K$98, X20:$X$98)-K20*$AZ$3)/Z20, 0)</f>
        <v>85001.000417902193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1.0286442999999999E-2</v>
      </c>
      <c r="Q21" s="4">
        <f t="shared" si="21"/>
        <v>25</v>
      </c>
      <c r="R21">
        <f t="shared" si="0"/>
        <v>2000000</v>
      </c>
      <c r="S21">
        <f t="shared" si="1"/>
        <v>84380.598885848493</v>
      </c>
      <c r="U21">
        <f t="shared" si="13"/>
        <v>1.0286442999999999E-2</v>
      </c>
      <c r="V21">
        <f t="shared" si="14"/>
        <v>0.01</v>
      </c>
      <c r="W21">
        <f t="shared" si="15"/>
        <v>0.80426930531543395</v>
      </c>
      <c r="X21">
        <f t="shared" si="16"/>
        <v>8.2730703657768086E-3</v>
      </c>
      <c r="Y21">
        <f t="shared" si="17"/>
        <v>8.0426930531543404E-3</v>
      </c>
      <c r="Z21">
        <f t="shared" si="18"/>
        <v>0.7879535418965028</v>
      </c>
      <c r="AB21">
        <f t="shared" si="19"/>
        <v>68363.695557223109</v>
      </c>
      <c r="AC21">
        <f t="shared" si="2"/>
        <v>66487.991759452416</v>
      </c>
      <c r="AE21">
        <f t="shared" si="3"/>
        <v>0</v>
      </c>
      <c r="AF21">
        <f t="shared" si="4"/>
        <v>0</v>
      </c>
      <c r="AG21">
        <f t="shared" si="4"/>
        <v>-19.698838547412571</v>
      </c>
      <c r="AH21">
        <f t="shared" si="5"/>
        <v>-16546.140731553616</v>
      </c>
      <c r="AI21">
        <f t="shared" si="6"/>
        <v>-16565.83957010103</v>
      </c>
      <c r="AJ21">
        <f t="shared" si="7"/>
        <v>1875.7037977706932</v>
      </c>
      <c r="AK21">
        <f t="shared" si="22"/>
        <v>109.38191289155698</v>
      </c>
      <c r="AL21">
        <f t="shared" si="8"/>
        <v>-14580.753859438781</v>
      </c>
      <c r="AN21">
        <f t="shared" si="9"/>
        <v>0</v>
      </c>
      <c r="AO21">
        <f t="shared" si="9"/>
        <v>0</v>
      </c>
      <c r="AP21">
        <f t="shared" si="9"/>
        <v>-6.2658789804053114</v>
      </c>
      <c r="AQ21">
        <f t="shared" si="9"/>
        <v>-5263.0572694494085</v>
      </c>
      <c r="AR21">
        <f t="shared" si="9"/>
        <v>-5269.3231484298149</v>
      </c>
      <c r="AS21">
        <f t="shared" si="9"/>
        <v>596.63075930238244</v>
      </c>
      <c r="AT21">
        <f t="shared" si="9"/>
        <v>34.792600953306206</v>
      </c>
      <c r="AU21">
        <f t="shared" si="9"/>
        <v>-4637.8997881741261</v>
      </c>
      <c r="AW21">
        <v>18</v>
      </c>
      <c r="AX21">
        <f>IF(Z21&gt;0, (R21*SUMPRODUCT(K21:$K$98, X21:$X$98)-K21*$AZ$3)/Z21, 0)</f>
        <v>84380.598885848493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1.2759904000000001E-2</v>
      </c>
      <c r="Q22" s="4">
        <f t="shared" si="21"/>
        <v>25</v>
      </c>
      <c r="R22">
        <f t="shared" si="0"/>
        <v>2000000</v>
      </c>
      <c r="S22">
        <f t="shared" si="1"/>
        <v>83799.206163819748</v>
      </c>
      <c r="U22">
        <f t="shared" si="13"/>
        <v>1.2759904000000001E-2</v>
      </c>
      <c r="V22">
        <f t="shared" si="14"/>
        <v>0.01</v>
      </c>
      <c r="W22">
        <f t="shared" si="15"/>
        <v>0.7879535418965028</v>
      </c>
      <c r="X22">
        <f t="shared" si="16"/>
        <v>1.0054211551059355E-2</v>
      </c>
      <c r="Y22">
        <f t="shared" si="17"/>
        <v>7.8795354189650276E-3</v>
      </c>
      <c r="Z22">
        <f t="shared" si="18"/>
        <v>0.77001979492647843</v>
      </c>
      <c r="AB22">
        <f t="shared" si="19"/>
        <v>66487.991759452416</v>
      </c>
      <c r="AC22">
        <f t="shared" si="2"/>
        <v>64527.04754526617</v>
      </c>
      <c r="AE22">
        <f t="shared" si="3"/>
        <v>0</v>
      </c>
      <c r="AF22">
        <f t="shared" si="4"/>
        <v>0</v>
      </c>
      <c r="AG22">
        <f t="shared" si="4"/>
        <v>-19.250494873161962</v>
      </c>
      <c r="AH22">
        <f t="shared" si="5"/>
        <v>-20108.423102118708</v>
      </c>
      <c r="AI22">
        <f t="shared" si="6"/>
        <v>-20127.67359699187</v>
      </c>
      <c r="AJ22">
        <f t="shared" si="7"/>
        <v>1960.9442141862455</v>
      </c>
      <c r="AK22">
        <f t="shared" si="22"/>
        <v>1396.2478269485009</v>
      </c>
      <c r="AL22">
        <f t="shared" si="8"/>
        <v>-16770.481555857124</v>
      </c>
      <c r="AN22">
        <f t="shared" si="9"/>
        <v>0</v>
      </c>
      <c r="AO22">
        <f t="shared" si="9"/>
        <v>0</v>
      </c>
      <c r="AP22">
        <f t="shared" si="9"/>
        <v>-5.7173372328064129</v>
      </c>
      <c r="AQ22">
        <f t="shared" si="9"/>
        <v>-5972.1392541990399</v>
      </c>
      <c r="AR22">
        <f t="shared" si="9"/>
        <v>-5977.8565914318469</v>
      </c>
      <c r="AS22">
        <f t="shared" si="9"/>
        <v>582.39434576062024</v>
      </c>
      <c r="AT22">
        <f t="shared" si="9"/>
        <v>414.681271304196</v>
      </c>
      <c r="AU22">
        <f t="shared" si="9"/>
        <v>-4980.7809743670305</v>
      </c>
      <c r="AW22">
        <v>19</v>
      </c>
      <c r="AX22">
        <f>IF(Z22&gt;0, (R22*SUMPRODUCT(K22:$K$98, X22:$X$98)-K22*$AZ$3)/Z22, 0)</f>
        <v>83799.206163819748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1.5498582E-2</v>
      </c>
      <c r="Q23" s="4">
        <f t="shared" si="21"/>
        <v>25</v>
      </c>
      <c r="R23">
        <f t="shared" si="0"/>
        <v>2000000</v>
      </c>
      <c r="S23">
        <f t="shared" si="1"/>
        <v>84673.792696814256</v>
      </c>
      <c r="U23">
        <f t="shared" si="13"/>
        <v>1.5498582E-2</v>
      </c>
      <c r="V23">
        <f t="shared" si="14"/>
        <v>0.01</v>
      </c>
      <c r="W23">
        <f t="shared" si="15"/>
        <v>0.77001979492647843</v>
      </c>
      <c r="X23">
        <f t="shared" si="16"/>
        <v>1.193421493329121E-2</v>
      </c>
      <c r="Y23">
        <f t="shared" si="17"/>
        <v>7.7001979492647846E-3</v>
      </c>
      <c r="Z23">
        <f t="shared" si="18"/>
        <v>0.75038538204392247</v>
      </c>
      <c r="AB23">
        <f t="shared" si="19"/>
        <v>64527.04754526617</v>
      </c>
      <c r="AC23">
        <f t="shared" si="2"/>
        <v>63537.976281906856</v>
      </c>
      <c r="AE23">
        <f t="shared" si="3"/>
        <v>0</v>
      </c>
      <c r="AF23">
        <f t="shared" si="4"/>
        <v>0</v>
      </c>
      <c r="AG23">
        <f t="shared" si="4"/>
        <v>-18.759634551098063</v>
      </c>
      <c r="AH23">
        <f t="shared" si="5"/>
        <v>-23868.429866582421</v>
      </c>
      <c r="AI23">
        <f t="shared" si="6"/>
        <v>-23887.189501133518</v>
      </c>
      <c r="AJ23">
        <f t="shared" si="7"/>
        <v>989.07126335931389</v>
      </c>
      <c r="AK23">
        <f t="shared" si="22"/>
        <v>4516.8933281686323</v>
      </c>
      <c r="AL23">
        <f t="shared" si="8"/>
        <v>-18381.224909605571</v>
      </c>
      <c r="AN23">
        <f t="shared" si="9"/>
        <v>0</v>
      </c>
      <c r="AO23">
        <f t="shared" si="9"/>
        <v>0</v>
      </c>
      <c r="AP23">
        <f t="shared" si="9"/>
        <v>-4.9746011076375414</v>
      </c>
      <c r="AQ23">
        <f t="shared" si="9"/>
        <v>-6329.3299945930921</v>
      </c>
      <c r="AR23">
        <f t="shared" si="9"/>
        <v>-6334.3045957007289</v>
      </c>
      <c r="AS23">
        <f t="shared" si="9"/>
        <v>262.27776393179835</v>
      </c>
      <c r="AT23">
        <f t="shared" si="9"/>
        <v>1197.7708037000684</v>
      </c>
      <c r="AU23">
        <f t="shared" si="9"/>
        <v>-4874.2560280688622</v>
      </c>
      <c r="AW23">
        <v>20</v>
      </c>
      <c r="AX23">
        <f>IF(Z23&gt;0, (R23*SUMPRODUCT(K23:$K$98, X23:$X$98)-K23*$AZ$3)/Z23, 0)</f>
        <v>84673.792696814256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1.8608946000000001E-2</v>
      </c>
      <c r="Q24" s="4">
        <f t="shared" si="21"/>
        <v>25</v>
      </c>
      <c r="R24">
        <f t="shared" si="0"/>
        <v>2000000</v>
      </c>
      <c r="S24">
        <f t="shared" si="1"/>
        <v>84588.175873743792</v>
      </c>
      <c r="U24">
        <f t="shared" si="13"/>
        <v>1.8608946000000001E-2</v>
      </c>
      <c r="V24">
        <f t="shared" si="14"/>
        <v>0.01</v>
      </c>
      <c r="W24">
        <f t="shared" si="15"/>
        <v>0.75038538204392247</v>
      </c>
      <c r="X24">
        <f t="shared" si="16"/>
        <v>1.3963881053644723E-2</v>
      </c>
      <c r="Y24">
        <f t="shared" si="17"/>
        <v>7.5038538204392248E-3</v>
      </c>
      <c r="Z24">
        <f t="shared" si="18"/>
        <v>0.72891764716983842</v>
      </c>
      <c r="AB24">
        <f t="shared" si="19"/>
        <v>63537.976281906856</v>
      </c>
      <c r="AC24">
        <f t="shared" si="2"/>
        <v>61657.814136277819</v>
      </c>
      <c r="AE24">
        <f t="shared" si="3"/>
        <v>0</v>
      </c>
      <c r="AF24">
        <f t="shared" si="4"/>
        <v>0</v>
      </c>
      <c r="AG24">
        <f t="shared" si="4"/>
        <v>-18.222941179245961</v>
      </c>
      <c r="AH24">
        <f t="shared" si="5"/>
        <v>-27927.762107289447</v>
      </c>
      <c r="AI24">
        <f t="shared" si="6"/>
        <v>-27945.985048468694</v>
      </c>
      <c r="AJ24">
        <f t="shared" si="7"/>
        <v>1880.1621456290377</v>
      </c>
      <c r="AK24">
        <f t="shared" si="22"/>
        <v>4447.6583397334807</v>
      </c>
      <c r="AL24">
        <f t="shared" si="8"/>
        <v>-21618.164563106177</v>
      </c>
      <c r="AN24">
        <f t="shared" si="9"/>
        <v>0</v>
      </c>
      <c r="AO24">
        <f t="shared" si="9"/>
        <v>0</v>
      </c>
      <c r="AP24">
        <f t="shared" si="9"/>
        <v>-4.314538404622855</v>
      </c>
      <c r="AQ24">
        <f t="shared" si="9"/>
        <v>-6612.2916702547991</v>
      </c>
      <c r="AR24">
        <f t="shared" si="9"/>
        <v>-6616.606208659422</v>
      </c>
      <c r="AS24">
        <f t="shared" si="9"/>
        <v>445.15491239544548</v>
      </c>
      <c r="AT24">
        <f t="shared" si="9"/>
        <v>1053.0458573436094</v>
      </c>
      <c r="AU24">
        <f t="shared" si="9"/>
        <v>-5118.4054389203675</v>
      </c>
      <c r="AW24">
        <v>21</v>
      </c>
      <c r="AX24">
        <f>IF(Z24&gt;0, (R24*SUMPRODUCT(K24:$K$98, X24:$X$98)-K24*$AZ$3)/Z24, 0)</f>
        <v>84588.175873743792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2.2132820000000001E-2</v>
      </c>
      <c r="Q25" s="4">
        <f t="shared" si="21"/>
        <v>25</v>
      </c>
      <c r="R25">
        <f t="shared" si="0"/>
        <v>2000000</v>
      </c>
      <c r="S25">
        <f t="shared" si="1"/>
        <v>83654.674577802754</v>
      </c>
      <c r="U25">
        <f t="shared" si="13"/>
        <v>2.2132820000000001E-2</v>
      </c>
      <c r="V25">
        <f t="shared" si="14"/>
        <v>0.01</v>
      </c>
      <c r="W25">
        <f t="shared" si="15"/>
        <v>0.72891764716983842</v>
      </c>
      <c r="X25">
        <f t="shared" si="16"/>
        <v>1.6133003079633543E-2</v>
      </c>
      <c r="Y25">
        <f t="shared" si="17"/>
        <v>7.289176471698384E-3</v>
      </c>
      <c r="Z25">
        <f t="shared" si="18"/>
        <v>0.70549546761850657</v>
      </c>
      <c r="AB25">
        <f t="shared" si="19"/>
        <v>61657.814136277819</v>
      </c>
      <c r="AC25">
        <f t="shared" si="2"/>
        <v>59017.993759740944</v>
      </c>
      <c r="AE25">
        <f t="shared" si="3"/>
        <v>0</v>
      </c>
      <c r="AF25">
        <f t="shared" si="4"/>
        <v>0</v>
      </c>
      <c r="AG25">
        <f t="shared" si="4"/>
        <v>-17.637386690462662</v>
      </c>
      <c r="AH25">
        <f t="shared" si="5"/>
        <v>-32266.006159267086</v>
      </c>
      <c r="AI25">
        <f t="shared" si="6"/>
        <v>-32283.643545957548</v>
      </c>
      <c r="AJ25">
        <f t="shared" si="7"/>
        <v>2639.8203765368744</v>
      </c>
      <c r="AK25">
        <f t="shared" si="22"/>
        <v>4316.0469895394481</v>
      </c>
      <c r="AL25">
        <f t="shared" si="8"/>
        <v>-25327.776179881224</v>
      </c>
      <c r="AN25">
        <f t="shared" si="9"/>
        <v>0</v>
      </c>
      <c r="AO25">
        <f t="shared" si="9"/>
        <v>0</v>
      </c>
      <c r="AP25">
        <f t="shared" si="9"/>
        <v>-3.7284822488250189</v>
      </c>
      <c r="AQ25">
        <f t="shared" si="9"/>
        <v>-6820.9215637574862</v>
      </c>
      <c r="AR25">
        <f t="shared" si="9"/>
        <v>-6824.6500460063107</v>
      </c>
      <c r="AS25">
        <f t="shared" si="9"/>
        <v>558.04885308358143</v>
      </c>
      <c r="AT25">
        <f t="shared" si="9"/>
        <v>912.39733346065009</v>
      </c>
      <c r="AU25">
        <f t="shared" si="9"/>
        <v>-5354.203859462079</v>
      </c>
      <c r="AW25">
        <v>22</v>
      </c>
      <c r="AX25">
        <f>IF(Z25&gt;0, (R25*SUMPRODUCT(K25:$K$98, X25:$X$98)-K25*$AZ$3)/Z25, 0)</f>
        <v>83654.674577802754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2.5807838999999999E-2</v>
      </c>
      <c r="Q26" s="4">
        <f t="shared" si="21"/>
        <v>25</v>
      </c>
      <c r="R26">
        <f t="shared" si="0"/>
        <v>2000000</v>
      </c>
      <c r="S26">
        <f t="shared" si="1"/>
        <v>81948.25187369193</v>
      </c>
      <c r="U26">
        <f t="shared" si="13"/>
        <v>2.5807838999999999E-2</v>
      </c>
      <c r="V26">
        <f t="shared" si="14"/>
        <v>0.01</v>
      </c>
      <c r="W26">
        <f t="shared" si="15"/>
        <v>0.70549546761850657</v>
      </c>
      <c r="X26">
        <f t="shared" si="16"/>
        <v>1.820731344352813E-2</v>
      </c>
      <c r="Y26">
        <f t="shared" si="17"/>
        <v>7.0549546761850658E-3</v>
      </c>
      <c r="Z26">
        <f t="shared" si="18"/>
        <v>0.68023319949879335</v>
      </c>
      <c r="AB26">
        <f t="shared" si="19"/>
        <v>59017.993759740944</v>
      </c>
      <c r="AC26">
        <f t="shared" si="2"/>
        <v>55743.921565374447</v>
      </c>
      <c r="AE26">
        <f t="shared" si="3"/>
        <v>0</v>
      </c>
      <c r="AF26">
        <f t="shared" si="4"/>
        <v>0</v>
      </c>
      <c r="AG26">
        <f t="shared" si="4"/>
        <v>-17.005829987469834</v>
      </c>
      <c r="AH26">
        <f t="shared" si="5"/>
        <v>-36414.626887056264</v>
      </c>
      <c r="AI26">
        <f t="shared" si="6"/>
        <v>-36431.632717043736</v>
      </c>
      <c r="AJ26">
        <f t="shared" si="7"/>
        <v>3274.0721943664976</v>
      </c>
      <c r="AK26">
        <f t="shared" si="22"/>
        <v>4131.2595631818667</v>
      </c>
      <c r="AL26">
        <f t="shared" si="8"/>
        <v>-29026.300959495373</v>
      </c>
      <c r="AN26">
        <f t="shared" si="9"/>
        <v>0</v>
      </c>
      <c r="AO26">
        <f t="shared" si="9"/>
        <v>0</v>
      </c>
      <c r="AP26">
        <f t="shared" si="9"/>
        <v>-3.209797639950656</v>
      </c>
      <c r="AQ26">
        <f t="shared" si="9"/>
        <v>-6873.1478280024312</v>
      </c>
      <c r="AR26">
        <f t="shared" si="9"/>
        <v>-6876.3576256423821</v>
      </c>
      <c r="AS26">
        <f t="shared" si="9"/>
        <v>617.9709670300673</v>
      </c>
      <c r="AT26">
        <f t="shared" si="9"/>
        <v>779.76242298642796</v>
      </c>
      <c r="AU26">
        <f t="shared" si="9"/>
        <v>-5478.6242356258872</v>
      </c>
      <c r="AW26">
        <v>23</v>
      </c>
      <c r="AX26">
        <f>IF(Z26&gt;0, (R26*SUMPRODUCT(K26:$K$98, X26:$X$98)-K26*$AZ$3)/Z26, 0)</f>
        <v>81948.25187369193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2.9740472E-2</v>
      </c>
      <c r="Q27" s="4">
        <f t="shared" si="21"/>
        <v>25</v>
      </c>
      <c r="R27">
        <f t="shared" si="0"/>
        <v>2000000</v>
      </c>
      <c r="S27">
        <f t="shared" si="1"/>
        <v>79665.601320399015</v>
      </c>
      <c r="U27">
        <f t="shared" si="13"/>
        <v>2.9740472E-2</v>
      </c>
      <c r="V27">
        <f t="shared" si="14"/>
        <v>0.01</v>
      </c>
      <c r="W27">
        <f t="shared" si="15"/>
        <v>0.68023319949879335</v>
      </c>
      <c r="X27">
        <f t="shared" si="16"/>
        <v>2.0230456423164279E-2</v>
      </c>
      <c r="Y27">
        <f t="shared" si="17"/>
        <v>6.8023319949879341E-3</v>
      </c>
      <c r="Z27">
        <f t="shared" si="18"/>
        <v>0.6532004110806412</v>
      </c>
      <c r="AB27">
        <f t="shared" si="19"/>
        <v>55743.921565374447</v>
      </c>
      <c r="AC27">
        <f t="shared" si="2"/>
        <v>52037.603531471112</v>
      </c>
      <c r="AE27">
        <f t="shared" si="3"/>
        <v>0</v>
      </c>
      <c r="AF27">
        <f t="shared" si="4"/>
        <v>0</v>
      </c>
      <c r="AG27">
        <f t="shared" si="4"/>
        <v>-16.330010277016029</v>
      </c>
      <c r="AH27">
        <f t="shared" si="5"/>
        <v>-40460.91284632856</v>
      </c>
      <c r="AI27">
        <f t="shared" si="6"/>
        <v>-40477.242856605575</v>
      </c>
      <c r="AJ27">
        <f t="shared" si="7"/>
        <v>3706.3180339033352</v>
      </c>
      <c r="AK27">
        <f t="shared" si="22"/>
        <v>3902.0745095762118</v>
      </c>
      <c r="AL27">
        <f t="shared" si="8"/>
        <v>-32868.85031312603</v>
      </c>
      <c r="AN27">
        <f t="shared" si="9"/>
        <v>0</v>
      </c>
      <c r="AO27">
        <f t="shared" si="9"/>
        <v>0</v>
      </c>
      <c r="AP27">
        <f t="shared" si="9"/>
        <v>-2.7519988988522597</v>
      </c>
      <c r="AQ27">
        <f t="shared" si="9"/>
        <v>-6818.6354883298982</v>
      </c>
      <c r="AR27">
        <f t="shared" si="9"/>
        <v>-6821.3874872287497</v>
      </c>
      <c r="AS27">
        <f t="shared" si="9"/>
        <v>624.60359638928833</v>
      </c>
      <c r="AT27">
        <f t="shared" si="9"/>
        <v>657.59326365564573</v>
      </c>
      <c r="AU27">
        <f t="shared" si="9"/>
        <v>-5539.1906271838161</v>
      </c>
      <c r="AW27">
        <v>24</v>
      </c>
      <c r="AX27">
        <f>IF(Z27&gt;0, (R27*SUMPRODUCT(K27:$K$98, X27:$X$98)-K27*$AZ$3)/Z27, 0)</f>
        <v>79665.601320399015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3.4073305999999998E-2</v>
      </c>
      <c r="Q28" s="4">
        <f t="shared" si="21"/>
        <v>25</v>
      </c>
      <c r="R28">
        <f t="shared" si="0"/>
        <v>2000000</v>
      </c>
      <c r="S28">
        <f t="shared" si="1"/>
        <v>76946.818766000652</v>
      </c>
      <c r="U28">
        <f t="shared" si="13"/>
        <v>3.4073305999999998E-2</v>
      </c>
      <c r="V28">
        <f t="shared" si="14"/>
        <v>0.01</v>
      </c>
      <c r="W28">
        <f t="shared" si="15"/>
        <v>0.6532004110806412</v>
      </c>
      <c r="X28">
        <f t="shared" si="16"/>
        <v>2.2256697486076477E-2</v>
      </c>
      <c r="Y28">
        <f t="shared" si="17"/>
        <v>6.5320041108064119E-3</v>
      </c>
      <c r="Z28">
        <f t="shared" si="18"/>
        <v>0.62441170948375824</v>
      </c>
      <c r="AB28">
        <f t="shared" si="19"/>
        <v>52037.603531471112</v>
      </c>
      <c r="AC28">
        <f t="shared" si="2"/>
        <v>48046.494645015395</v>
      </c>
      <c r="AE28">
        <f t="shared" si="3"/>
        <v>0</v>
      </c>
      <c r="AF28">
        <f t="shared" si="4"/>
        <v>0</v>
      </c>
      <c r="AG28">
        <f t="shared" si="4"/>
        <v>-15.610292737093957</v>
      </c>
      <c r="AH28">
        <f t="shared" si="5"/>
        <v>-44513.39497215295</v>
      </c>
      <c r="AI28">
        <f t="shared" si="6"/>
        <v>-44529.005264890046</v>
      </c>
      <c r="AJ28">
        <f t="shared" si="7"/>
        <v>3991.1088864557169</v>
      </c>
      <c r="AK28">
        <f t="shared" si="22"/>
        <v>3642.6322472029783</v>
      </c>
      <c r="AL28">
        <f t="shared" si="8"/>
        <v>-36895.26413123135</v>
      </c>
      <c r="AN28">
        <f t="shared" si="9"/>
        <v>0</v>
      </c>
      <c r="AO28">
        <f t="shared" si="9"/>
        <v>0</v>
      </c>
      <c r="AP28">
        <f t="shared" si="9"/>
        <v>-2.3488475082781082</v>
      </c>
      <c r="AQ28">
        <f t="shared" si="9"/>
        <v>-6697.8357565897204</v>
      </c>
      <c r="AR28">
        <f t="shared" si="9"/>
        <v>-6700.184604097999</v>
      </c>
      <c r="AS28">
        <f t="shared" si="9"/>
        <v>600.5336556528473</v>
      </c>
      <c r="AT28">
        <f t="shared" si="9"/>
        <v>548.09911777535319</v>
      </c>
      <c r="AU28">
        <f t="shared" si="9"/>
        <v>-5551.5518306697986</v>
      </c>
      <c r="AW28">
        <v>25</v>
      </c>
      <c r="AX28">
        <f>IF(Z28&gt;0, (R28*SUMPRODUCT(K28:$K$98, X28:$X$98)-K28*$AZ$3)/Z28, 0)</f>
        <v>76946.818766000652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3.9255977999999997E-2</v>
      </c>
      <c r="Q29" s="4">
        <f t="shared" si="21"/>
        <v>25</v>
      </c>
      <c r="R29">
        <f t="shared" si="0"/>
        <v>2000000</v>
      </c>
      <c r="S29">
        <f t="shared" si="1"/>
        <v>73903.50367596146</v>
      </c>
      <c r="U29">
        <f t="shared" si="13"/>
        <v>3.9255977999999997E-2</v>
      </c>
      <c r="V29">
        <f t="shared" si="14"/>
        <v>0.01</v>
      </c>
      <c r="W29">
        <f t="shared" si="15"/>
        <v>0.62441170948375824</v>
      </c>
      <c r="X29">
        <f t="shared" si="16"/>
        <v>2.4511892330436803E-2</v>
      </c>
      <c r="Y29">
        <f t="shared" si="17"/>
        <v>6.2441170948375826E-3</v>
      </c>
      <c r="Z29">
        <f t="shared" si="18"/>
        <v>0.59365570005848378</v>
      </c>
      <c r="AB29">
        <f t="shared" si="19"/>
        <v>48046.494645015395</v>
      </c>
      <c r="AC29">
        <f t="shared" si="2"/>
        <v>43873.236211527626</v>
      </c>
      <c r="AE29">
        <f t="shared" si="3"/>
        <v>0</v>
      </c>
      <c r="AF29">
        <f t="shared" si="4"/>
        <v>0</v>
      </c>
      <c r="AG29">
        <f t="shared" si="4"/>
        <v>-14.841392501462094</v>
      </c>
      <c r="AH29">
        <f t="shared" si="5"/>
        <v>-49023.784660873607</v>
      </c>
      <c r="AI29">
        <f t="shared" si="6"/>
        <v>-49038.626053375068</v>
      </c>
      <c r="AJ29">
        <f t="shared" si="7"/>
        <v>4173.2584334877683</v>
      </c>
      <c r="AK29">
        <f t="shared" si="22"/>
        <v>3363.254625151078</v>
      </c>
      <c r="AL29">
        <f t="shared" si="8"/>
        <v>-41502.112994736221</v>
      </c>
      <c r="AN29">
        <f t="shared" si="9"/>
        <v>0</v>
      </c>
      <c r="AO29">
        <f t="shared" si="9"/>
        <v>0</v>
      </c>
      <c r="AP29">
        <f t="shared" si="9"/>
        <v>-1.9938863634687556</v>
      </c>
      <c r="AQ29">
        <f t="shared" si="9"/>
        <v>-6586.1647221657295</v>
      </c>
      <c r="AR29">
        <f t="shared" si="9"/>
        <v>-6588.1586085291983</v>
      </c>
      <c r="AS29">
        <f t="shared" si="9"/>
        <v>560.66188404777392</v>
      </c>
      <c r="AT29">
        <f t="shared" si="9"/>
        <v>451.84085882111947</v>
      </c>
      <c r="AU29">
        <f t="shared" si="9"/>
        <v>-5575.6558656603047</v>
      </c>
      <c r="AW29">
        <v>26</v>
      </c>
      <c r="AX29">
        <f>IF(Z29&gt;0, (R29*SUMPRODUCT(K29:$K$98, X29:$X$98)-K29*$AZ$3)/Z29, 0)</f>
        <v>73903.50367596146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4.4782766000000002E-2</v>
      </c>
      <c r="Q30" s="4">
        <f t="shared" si="21"/>
        <v>25</v>
      </c>
      <c r="R30">
        <f t="shared" si="0"/>
        <v>2000000</v>
      </c>
      <c r="S30">
        <f t="shared" si="1"/>
        <v>70466.56709299775</v>
      </c>
      <c r="U30">
        <f t="shared" si="13"/>
        <v>4.4782766000000002E-2</v>
      </c>
      <c r="V30">
        <f t="shared" si="14"/>
        <v>0.01</v>
      </c>
      <c r="W30">
        <f t="shared" si="15"/>
        <v>0.59365570005848378</v>
      </c>
      <c r="X30">
        <f t="shared" si="16"/>
        <v>2.6585544300285268E-2</v>
      </c>
      <c r="Y30">
        <f t="shared" si="17"/>
        <v>5.936557000584838E-3</v>
      </c>
      <c r="Z30">
        <f t="shared" si="18"/>
        <v>0.56113359875761371</v>
      </c>
      <c r="AB30">
        <f t="shared" si="19"/>
        <v>43873.236211527626</v>
      </c>
      <c r="AC30">
        <f t="shared" si="2"/>
        <v>39541.158384988667</v>
      </c>
      <c r="AE30">
        <f t="shared" si="3"/>
        <v>0</v>
      </c>
      <c r="AF30">
        <f t="shared" si="4"/>
        <v>0</v>
      </c>
      <c r="AG30">
        <f t="shared" si="4"/>
        <v>-14.028339968940342</v>
      </c>
      <c r="AH30">
        <f t="shared" si="5"/>
        <v>-53171.088600570532</v>
      </c>
      <c r="AI30">
        <f t="shared" si="6"/>
        <v>-53185.116940539476</v>
      </c>
      <c r="AJ30">
        <f t="shared" si="7"/>
        <v>4332.0778265389599</v>
      </c>
      <c r="AK30">
        <f t="shared" si="22"/>
        <v>3071.1265348069342</v>
      </c>
      <c r="AL30">
        <f t="shared" si="8"/>
        <v>-45781.91257919358</v>
      </c>
      <c r="AN30">
        <f t="shared" si="9"/>
        <v>0</v>
      </c>
      <c r="AO30">
        <f t="shared" si="9"/>
        <v>0</v>
      </c>
      <c r="AP30">
        <f t="shared" si="9"/>
        <v>-1.6827283512395141</v>
      </c>
      <c r="AQ30">
        <f t="shared" si="9"/>
        <v>-6377.9818889865883</v>
      </c>
      <c r="AR30">
        <f t="shared" si="9"/>
        <v>-6379.6646173378276</v>
      </c>
      <c r="AS30">
        <f t="shared" si="9"/>
        <v>519.64168209731542</v>
      </c>
      <c r="AT30">
        <f t="shared" si="9"/>
        <v>368.38797048015653</v>
      </c>
      <c r="AU30">
        <f t="shared" si="9"/>
        <v>-5491.6349647603556</v>
      </c>
      <c r="AW30">
        <v>27</v>
      </c>
      <c r="AX30">
        <f>IF(Z30&gt;0, (R30*SUMPRODUCT(K30:$K$98, X30:$X$98)-K30*$AZ$3)/Z30, 0)</f>
        <v>70466.56709299775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5.0287691000000002E-2</v>
      </c>
      <c r="Q31" s="4">
        <f t="shared" si="21"/>
        <v>25</v>
      </c>
      <c r="R31">
        <f t="shared" si="0"/>
        <v>2000000</v>
      </c>
      <c r="S31">
        <f t="shared" si="1"/>
        <v>66708.661591848519</v>
      </c>
      <c r="U31">
        <f t="shared" si="13"/>
        <v>5.0287691000000002E-2</v>
      </c>
      <c r="V31">
        <f t="shared" si="14"/>
        <v>0.01</v>
      </c>
      <c r="W31">
        <f t="shared" si="15"/>
        <v>0.56113359875761371</v>
      </c>
      <c r="X31">
        <f t="shared" si="16"/>
        <v>2.8218113024040863E-2</v>
      </c>
      <c r="Y31">
        <f t="shared" si="17"/>
        <v>5.6113359875761375E-3</v>
      </c>
      <c r="Z31">
        <f t="shared" si="18"/>
        <v>0.52730414974599671</v>
      </c>
      <c r="AB31">
        <f t="shared" si="19"/>
        <v>39541.158384988667</v>
      </c>
      <c r="AC31">
        <f t="shared" si="2"/>
        <v>35175.754081383107</v>
      </c>
      <c r="AE31">
        <f t="shared" si="3"/>
        <v>0</v>
      </c>
      <c r="AF31">
        <f t="shared" si="4"/>
        <v>0</v>
      </c>
      <c r="AG31">
        <f t="shared" si="4"/>
        <v>-13.182603743649917</v>
      </c>
      <c r="AH31">
        <f t="shared" si="5"/>
        <v>-56436.226048081728</v>
      </c>
      <c r="AI31">
        <f t="shared" si="6"/>
        <v>-56449.408651825375</v>
      </c>
      <c r="AJ31">
        <f t="shared" si="7"/>
        <v>4365.4043036055591</v>
      </c>
      <c r="AK31">
        <f t="shared" si="22"/>
        <v>2767.8810869492067</v>
      </c>
      <c r="AL31">
        <f t="shared" si="8"/>
        <v>-49316.123261270608</v>
      </c>
      <c r="AN31">
        <f t="shared" si="9"/>
        <v>0</v>
      </c>
      <c r="AO31">
        <f t="shared" si="9"/>
        <v>0</v>
      </c>
      <c r="AP31">
        <f t="shared" si="9"/>
        <v>-1.4118576288955773</v>
      </c>
      <c r="AQ31">
        <f t="shared" si="9"/>
        <v>-6044.3230974337248</v>
      </c>
      <c r="AR31">
        <f t="shared" si="9"/>
        <v>-6045.7349550626204</v>
      </c>
      <c r="AS31">
        <f t="shared" si="9"/>
        <v>467.53505522215062</v>
      </c>
      <c r="AT31">
        <f t="shared" si="9"/>
        <v>296.44022565477178</v>
      </c>
      <c r="AU31">
        <f t="shared" si="9"/>
        <v>-5281.7596741856978</v>
      </c>
      <c r="AW31">
        <v>28</v>
      </c>
      <c r="AX31">
        <f>IF(Z31&gt;0, (R31*SUMPRODUCT(K31:$K$98, X31:$X$98)-K31*$AZ$3)/Z31, 0)</f>
        <v>66708.661591848519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5.6343962999999997E-2</v>
      </c>
      <c r="Q32" s="4">
        <f t="shared" si="21"/>
        <v>25</v>
      </c>
      <c r="R32">
        <f t="shared" si="0"/>
        <v>2000000</v>
      </c>
      <c r="S32">
        <f t="shared" si="1"/>
        <v>62821.602025131528</v>
      </c>
      <c r="U32">
        <f t="shared" si="13"/>
        <v>5.6343962999999997E-2</v>
      </c>
      <c r="V32">
        <f t="shared" si="14"/>
        <v>0.01</v>
      </c>
      <c r="W32">
        <f t="shared" si="15"/>
        <v>0.52730414974599671</v>
      </c>
      <c r="X32">
        <f t="shared" si="16"/>
        <v>2.9710405503034897E-2</v>
      </c>
      <c r="Y32">
        <f t="shared" si="17"/>
        <v>5.2730414974599673E-3</v>
      </c>
      <c r="Z32">
        <f t="shared" si="18"/>
        <v>0.49232070274550188</v>
      </c>
      <c r="AB32">
        <f t="shared" si="19"/>
        <v>35175.754081383107</v>
      </c>
      <c r="AC32">
        <f t="shared" si="2"/>
        <v>30928.375256610998</v>
      </c>
      <c r="AE32">
        <f t="shared" si="3"/>
        <v>0</v>
      </c>
      <c r="AF32">
        <f t="shared" si="4"/>
        <v>0</v>
      </c>
      <c r="AG32">
        <f t="shared" si="4"/>
        <v>-12.308017568637547</v>
      </c>
      <c r="AH32">
        <f t="shared" si="5"/>
        <v>-59420.811006069795</v>
      </c>
      <c r="AI32">
        <f t="shared" si="6"/>
        <v>-59433.119023638435</v>
      </c>
      <c r="AJ32">
        <f t="shared" si="7"/>
        <v>4247.3788247721095</v>
      </c>
      <c r="AK32">
        <f t="shared" si="22"/>
        <v>2462.3027856968179</v>
      </c>
      <c r="AL32">
        <f t="shared" si="8"/>
        <v>-52723.437413169508</v>
      </c>
      <c r="AN32">
        <f t="shared" si="9"/>
        <v>0</v>
      </c>
      <c r="AO32">
        <f t="shared" si="9"/>
        <v>0</v>
      </c>
      <c r="AP32">
        <f t="shared" si="9"/>
        <v>-1.1769548201811262</v>
      </c>
      <c r="AQ32">
        <f t="shared" si="9"/>
        <v>-5682.1181431257237</v>
      </c>
      <c r="AR32">
        <f t="shared" si="9"/>
        <v>-5683.2950979459056</v>
      </c>
      <c r="AS32">
        <f t="shared" si="9"/>
        <v>406.15582103886692</v>
      </c>
      <c r="AT32">
        <f t="shared" si="9"/>
        <v>235.4578319546618</v>
      </c>
      <c r="AU32">
        <f t="shared" si="9"/>
        <v>-5041.6814449523763</v>
      </c>
      <c r="AW32">
        <v>29</v>
      </c>
      <c r="AX32">
        <f>IF(Z32&gt;0, (R32*SUMPRODUCT(K32:$K$98, X32:$X$98)-K32*$AZ$3)/Z32, 0)</f>
        <v>62821.602025131528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6.2785228999999998E-2</v>
      </c>
      <c r="Q33" s="4">
        <f t="shared" si="21"/>
        <v>25</v>
      </c>
      <c r="R33">
        <f t="shared" si="0"/>
        <v>2000000</v>
      </c>
      <c r="S33">
        <f t="shared" si="1"/>
        <v>58820.229307712842</v>
      </c>
      <c r="U33">
        <f t="shared" si="13"/>
        <v>6.2785228999999998E-2</v>
      </c>
      <c r="V33">
        <f t="shared" si="14"/>
        <v>0.01</v>
      </c>
      <c r="W33">
        <f t="shared" si="15"/>
        <v>0.49232070274550188</v>
      </c>
      <c r="X33">
        <f t="shared" si="16"/>
        <v>3.0910468063317265E-2</v>
      </c>
      <c r="Y33">
        <f t="shared" si="17"/>
        <v>4.9232070274550189E-3</v>
      </c>
      <c r="Z33">
        <f t="shared" si="18"/>
        <v>0.45648702765472959</v>
      </c>
      <c r="AB33">
        <f t="shared" si="19"/>
        <v>30928.375256610998</v>
      </c>
      <c r="AC33">
        <f t="shared" si="2"/>
        <v>26850.671642647449</v>
      </c>
      <c r="AE33">
        <f t="shared" si="3"/>
        <v>0</v>
      </c>
      <c r="AF33">
        <f t="shared" si="4"/>
        <v>0</v>
      </c>
      <c r="AG33">
        <f t="shared" si="4"/>
        <v>-11.41217569136824</v>
      </c>
      <c r="AH33">
        <f t="shared" si="5"/>
        <v>-61820.93612663453</v>
      </c>
      <c r="AI33">
        <f t="shared" si="6"/>
        <v>-61832.348302325896</v>
      </c>
      <c r="AJ33">
        <f t="shared" si="7"/>
        <v>4077.7036139635493</v>
      </c>
      <c r="AK33">
        <f t="shared" si="22"/>
        <v>2164.9862679627699</v>
      </c>
      <c r="AL33">
        <f t="shared" si="8"/>
        <v>-55589.658420399574</v>
      </c>
      <c r="AN33">
        <f t="shared" si="9"/>
        <v>0</v>
      </c>
      <c r="AO33">
        <f t="shared" si="9"/>
        <v>0</v>
      </c>
      <c r="AP33">
        <f t="shared" si="9"/>
        <v>-0.97436597684963311</v>
      </c>
      <c r="AQ33">
        <f t="shared" si="9"/>
        <v>-5278.2412791232737</v>
      </c>
      <c r="AR33">
        <f t="shared" si="9"/>
        <v>-5279.2156451001229</v>
      </c>
      <c r="AS33">
        <f t="shared" si="9"/>
        <v>348.1523394463722</v>
      </c>
      <c r="AT33">
        <f t="shared" si="9"/>
        <v>184.84546828744737</v>
      </c>
      <c r="AU33">
        <f t="shared" si="9"/>
        <v>-4746.2178373663028</v>
      </c>
      <c r="AW33">
        <v>30</v>
      </c>
      <c r="AX33">
        <f>IF(Z33&gt;0, (R33*SUMPRODUCT(K33:$K$98, X33:$X$98)-K33*$AZ$3)/Z33, 0)</f>
        <v>58820.229307712842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6.9956555000000004E-2</v>
      </c>
      <c r="Q34" s="4">
        <f t="shared" si="21"/>
        <v>25</v>
      </c>
      <c r="R34">
        <f t="shared" si="0"/>
        <v>2000000</v>
      </c>
      <c r="S34">
        <f t="shared" si="1"/>
        <v>54775.252981725396</v>
      </c>
      <c r="U34">
        <f t="shared" si="13"/>
        <v>6.9956555000000004E-2</v>
      </c>
      <c r="V34">
        <f t="shared" si="14"/>
        <v>0.01</v>
      </c>
      <c r="W34">
        <f t="shared" si="15"/>
        <v>0.45648702765472959</v>
      </c>
      <c r="X34">
        <f t="shared" si="16"/>
        <v>3.1934259856914615E-2</v>
      </c>
      <c r="Y34">
        <f t="shared" si="17"/>
        <v>4.5648702765472959E-3</v>
      </c>
      <c r="Z34">
        <f t="shared" si="18"/>
        <v>0.41998789752126769</v>
      </c>
      <c r="AB34">
        <f t="shared" si="19"/>
        <v>26850.671642647449</v>
      </c>
      <c r="AC34">
        <f t="shared" si="2"/>
        <v>23004.9433359904</v>
      </c>
      <c r="AE34">
        <f t="shared" si="3"/>
        <v>0</v>
      </c>
      <c r="AF34">
        <f t="shared" si="4"/>
        <v>0</v>
      </c>
      <c r="AG34">
        <f t="shared" si="4"/>
        <v>-10.499697438031692</v>
      </c>
      <c r="AH34">
        <f t="shared" si="5"/>
        <v>-63868.519713829228</v>
      </c>
      <c r="AI34">
        <f t="shared" si="6"/>
        <v>-63879.019411267262</v>
      </c>
      <c r="AJ34">
        <f t="shared" si="7"/>
        <v>3845.728306657049</v>
      </c>
      <c r="AK34">
        <f t="shared" si="22"/>
        <v>1879.5470149853215</v>
      </c>
      <c r="AL34">
        <f t="shared" si="8"/>
        <v>-58153.744089624888</v>
      </c>
      <c r="AN34">
        <f t="shared" si="9"/>
        <v>0</v>
      </c>
      <c r="AO34">
        <f t="shared" si="9"/>
        <v>0</v>
      </c>
      <c r="AP34">
        <f t="shared" si="9"/>
        <v>-0.80040984824243455</v>
      </c>
      <c r="AQ34">
        <f t="shared" si="9"/>
        <v>-4868.8062178292921</v>
      </c>
      <c r="AR34">
        <f t="shared" si="9"/>
        <v>-4869.6066276775346</v>
      </c>
      <c r="AS34">
        <f t="shared" si="9"/>
        <v>293.16642965</v>
      </c>
      <c r="AT34">
        <f t="shared" si="9"/>
        <v>143.28107546982261</v>
      </c>
      <c r="AU34">
        <f t="shared" ref="AU34:AU89" si="23">AL34*$K34</f>
        <v>-4433.1591225577113</v>
      </c>
      <c r="AW34">
        <v>31</v>
      </c>
      <c r="AX34">
        <f>IF(Z34&gt;0, (R34*SUMPRODUCT(K34:$K$98, X34:$X$98)-K34*$AZ$3)/Z34, 0)</f>
        <v>54775.252981725396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7.8227725999999997E-2</v>
      </c>
      <c r="Q35" s="4">
        <f t="shared" si="21"/>
        <v>25</v>
      </c>
      <c r="R35">
        <f t="shared" si="0"/>
        <v>2000000</v>
      </c>
      <c r="S35">
        <f t="shared" si="1"/>
        <v>50701.16786605979</v>
      </c>
      <c r="U35">
        <f t="shared" si="13"/>
        <v>7.8227725999999997E-2</v>
      </c>
      <c r="V35">
        <f t="shared" si="14"/>
        <v>0.01</v>
      </c>
      <c r="W35">
        <f t="shared" si="15"/>
        <v>0.41998789752126769</v>
      </c>
      <c r="X35">
        <f t="shared" si="16"/>
        <v>3.2854698170609806E-2</v>
      </c>
      <c r="Y35">
        <f t="shared" si="17"/>
        <v>4.1998789752126769E-3</v>
      </c>
      <c r="Z35">
        <f t="shared" si="18"/>
        <v>0.3829333203754452</v>
      </c>
      <c r="AB35">
        <f t="shared" si="19"/>
        <v>23004.9433359904</v>
      </c>
      <c r="AC35">
        <f t="shared" si="2"/>
        <v>19415.1665578631</v>
      </c>
      <c r="AE35">
        <f t="shared" si="3"/>
        <v>0</v>
      </c>
      <c r="AF35">
        <f t="shared" ref="AF35:AG66" si="24">-$Z35*P35</f>
        <v>0</v>
      </c>
      <c r="AG35">
        <f t="shared" si="24"/>
        <v>-9.5733330093861291</v>
      </c>
      <c r="AH35">
        <f t="shared" si="5"/>
        <v>-65709.396341219617</v>
      </c>
      <c r="AI35">
        <f t="shared" ref="AI35:AI66" si="25">SUM(AE35:AH35)</f>
        <v>-65718.969674228996</v>
      </c>
      <c r="AJ35">
        <f t="shared" si="7"/>
        <v>3589.7767781272996</v>
      </c>
      <c r="AK35">
        <f t="shared" si="22"/>
        <v>1610.3460335193281</v>
      </c>
      <c r="AL35">
        <f t="shared" ref="AL35:AL89" si="26">SUM(AI35:AK35)</f>
        <v>-60518.846862582366</v>
      </c>
      <c r="AN35">
        <f t="shared" ref="AN35:AT66" si="27">AE35*$K35</f>
        <v>0</v>
      </c>
      <c r="AO35">
        <f t="shared" si="27"/>
        <v>0</v>
      </c>
      <c r="AP35">
        <f t="shared" si="27"/>
        <v>-0.65159956023571375</v>
      </c>
      <c r="AQ35">
        <f t="shared" si="27"/>
        <v>-4472.4458782864822</v>
      </c>
      <c r="AR35">
        <f t="shared" si="27"/>
        <v>-4473.0974778467171</v>
      </c>
      <c r="AS35">
        <f t="shared" si="27"/>
        <v>244.33464997809739</v>
      </c>
      <c r="AT35">
        <f t="shared" si="27"/>
        <v>109.60662981635947</v>
      </c>
      <c r="AU35">
        <f t="shared" si="23"/>
        <v>-4119.1561980522602</v>
      </c>
      <c r="AW35">
        <v>32</v>
      </c>
      <c r="AX35">
        <f>IF(Z35&gt;0, (R35*SUMPRODUCT(K35:$K$98, X35:$X$98)-K35*$AZ$3)/Z35, 0)</f>
        <v>50701.16786605979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8.7072107999999995E-2</v>
      </c>
      <c r="Q36" s="4">
        <f t="shared" si="21"/>
        <v>25</v>
      </c>
      <c r="R36">
        <f t="shared" si="0"/>
        <v>2000000</v>
      </c>
      <c r="S36">
        <f t="shared" si="1"/>
        <v>46519.714702402445</v>
      </c>
      <c r="U36">
        <f t="shared" si="13"/>
        <v>8.7072107999999995E-2</v>
      </c>
      <c r="V36">
        <f t="shared" si="14"/>
        <v>0.01</v>
      </c>
      <c r="W36">
        <f t="shared" si="15"/>
        <v>0.3829333203754452</v>
      </c>
      <c r="X36">
        <f t="shared" si="16"/>
        <v>3.3342811428529365E-2</v>
      </c>
      <c r="Y36">
        <f t="shared" si="17"/>
        <v>3.829333203754452E-3</v>
      </c>
      <c r="Z36">
        <f t="shared" si="18"/>
        <v>0.3457611757431614</v>
      </c>
      <c r="AB36">
        <f t="shared" si="19"/>
        <v>19415.1665578631</v>
      </c>
      <c r="AC36">
        <f t="shared" si="2"/>
        <v>16084.711250739101</v>
      </c>
      <c r="AE36">
        <f t="shared" si="3"/>
        <v>0</v>
      </c>
      <c r="AF36">
        <f t="shared" si="24"/>
        <v>0</v>
      </c>
      <c r="AG36">
        <f t="shared" si="24"/>
        <v>-8.6440293935790358</v>
      </c>
      <c r="AH36">
        <f t="shared" si="5"/>
        <v>-66685.622857058726</v>
      </c>
      <c r="AI36">
        <f t="shared" si="25"/>
        <v>-66694.2668864523</v>
      </c>
      <c r="AJ36">
        <f t="shared" si="7"/>
        <v>3330.4553071239989</v>
      </c>
      <c r="AK36">
        <f t="shared" si="22"/>
        <v>1359.0616590504171</v>
      </c>
      <c r="AL36">
        <f t="shared" si="26"/>
        <v>-62004.749920277885</v>
      </c>
      <c r="AN36">
        <f t="shared" si="27"/>
        <v>0</v>
      </c>
      <c r="AO36">
        <f t="shared" si="27"/>
        <v>0</v>
      </c>
      <c r="AP36">
        <f t="shared" si="27"/>
        <v>-0.52531019406407142</v>
      </c>
      <c r="AQ36">
        <f t="shared" si="27"/>
        <v>-4052.5819486854689</v>
      </c>
      <c r="AR36">
        <f t="shared" si="27"/>
        <v>-4053.1072588795328</v>
      </c>
      <c r="AS36">
        <f t="shared" si="27"/>
        <v>202.39659585223137</v>
      </c>
      <c r="AT36">
        <f t="shared" si="27"/>
        <v>82.592146712404144</v>
      </c>
      <c r="AU36">
        <f t="shared" si="23"/>
        <v>-3768.1185163148971</v>
      </c>
      <c r="AW36">
        <v>33</v>
      </c>
      <c r="AX36">
        <f>IF(Z36&gt;0, (R36*SUMPRODUCT(K36:$K$98, X36:$X$98)-K36*$AZ$3)/Z36, 0)</f>
        <v>46519.714702402445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9.6466888000000001E-2</v>
      </c>
      <c r="Q37" s="4">
        <f t="shared" si="21"/>
        <v>25</v>
      </c>
      <c r="R37">
        <f t="shared" si="0"/>
        <v>2000000</v>
      </c>
      <c r="S37">
        <f t="shared" si="1"/>
        <v>42245.682078406193</v>
      </c>
      <c r="U37">
        <f t="shared" si="13"/>
        <v>9.6466888000000001E-2</v>
      </c>
      <c r="V37">
        <f t="shared" si="14"/>
        <v>0.01</v>
      </c>
      <c r="W37">
        <f t="shared" si="15"/>
        <v>0.3457611757431614</v>
      </c>
      <c r="X37">
        <f t="shared" si="16"/>
        <v>3.3354504615163864E-2</v>
      </c>
      <c r="Y37">
        <f t="shared" si="17"/>
        <v>3.4576117574316141E-3</v>
      </c>
      <c r="Z37">
        <f t="shared" si="18"/>
        <v>0.30894905937056594</v>
      </c>
      <c r="AB37">
        <f t="shared" si="19"/>
        <v>16084.711250739101</v>
      </c>
      <c r="AC37">
        <f t="shared" si="2"/>
        <v>13051.763740591568</v>
      </c>
      <c r="AE37">
        <f t="shared" si="3"/>
        <v>0</v>
      </c>
      <c r="AF37">
        <f t="shared" si="24"/>
        <v>0</v>
      </c>
      <c r="AG37">
        <f t="shared" si="24"/>
        <v>-7.723726484264148</v>
      </c>
      <c r="AH37">
        <f t="shared" si="5"/>
        <v>-66709.009230327734</v>
      </c>
      <c r="AI37">
        <f t="shared" si="25"/>
        <v>-66716.732956812004</v>
      </c>
      <c r="AJ37">
        <f t="shared" si="7"/>
        <v>3032.9475101475327</v>
      </c>
      <c r="AK37">
        <f t="shared" si="22"/>
        <v>1125.9297875517373</v>
      </c>
      <c r="AL37">
        <f t="shared" si="26"/>
        <v>-62557.855659112734</v>
      </c>
      <c r="AN37">
        <f t="shared" si="27"/>
        <v>0</v>
      </c>
      <c r="AO37">
        <f t="shared" si="27"/>
        <v>0</v>
      </c>
      <c r="AP37">
        <f t="shared" si="27"/>
        <v>-0.41909111827445861</v>
      </c>
      <c r="AQ37">
        <f t="shared" si="27"/>
        <v>-3619.6456897169314</v>
      </c>
      <c r="AR37">
        <f t="shared" si="27"/>
        <v>-3620.0647808352064</v>
      </c>
      <c r="AS37">
        <f t="shared" si="27"/>
        <v>164.56840700989198</v>
      </c>
      <c r="AT37">
        <f t="shared" si="27"/>
        <v>61.093200895310673</v>
      </c>
      <c r="AU37">
        <f t="shared" si="23"/>
        <v>-3394.4031729300036</v>
      </c>
      <c r="AW37">
        <v>34</v>
      </c>
      <c r="AX37">
        <f>IF(Z37&gt;0, (R37*SUMPRODUCT(K37:$K$98, X37:$X$98)-K37*$AZ$3)/Z37, 0)</f>
        <v>42245.682078406193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0.107048017</v>
      </c>
      <c r="Q38" s="4">
        <f t="shared" si="21"/>
        <v>25</v>
      </c>
      <c r="R38">
        <f t="shared" si="0"/>
        <v>2000000</v>
      </c>
      <c r="S38">
        <f t="shared" si="1"/>
        <v>37914.192915400083</v>
      </c>
      <c r="U38">
        <f t="shared" si="13"/>
        <v>0.107048017</v>
      </c>
      <c r="V38">
        <f t="shared" si="14"/>
        <v>0.01</v>
      </c>
      <c r="W38">
        <f t="shared" si="15"/>
        <v>0.30894905937056594</v>
      </c>
      <c r="X38">
        <f t="shared" si="16"/>
        <v>3.3072384159634351E-2</v>
      </c>
      <c r="Y38">
        <f t="shared" si="17"/>
        <v>3.0894905937056596E-3</v>
      </c>
      <c r="Z38">
        <f t="shared" si="18"/>
        <v>0.2727871846172259</v>
      </c>
      <c r="AB38">
        <f t="shared" si="19"/>
        <v>13051.763740591568</v>
      </c>
      <c r="AC38">
        <f t="shared" si="2"/>
        <v>10342.50594242636</v>
      </c>
      <c r="AE38">
        <f t="shared" si="3"/>
        <v>0</v>
      </c>
      <c r="AF38">
        <f t="shared" si="24"/>
        <v>0</v>
      </c>
      <c r="AG38">
        <f t="shared" si="24"/>
        <v>-6.8196796154306476</v>
      </c>
      <c r="AH38">
        <f t="shared" si="5"/>
        <v>-66144.768319268696</v>
      </c>
      <c r="AI38">
        <f t="shared" si="25"/>
        <v>-66151.587998884133</v>
      </c>
      <c r="AJ38">
        <f t="shared" si="7"/>
        <v>2709.2577981652084</v>
      </c>
      <c r="AK38">
        <f t="shared" si="22"/>
        <v>913.62346184140983</v>
      </c>
      <c r="AL38">
        <f t="shared" si="26"/>
        <v>-62528.706738877518</v>
      </c>
      <c r="AN38">
        <f t="shared" si="27"/>
        <v>0</v>
      </c>
      <c r="AO38">
        <f t="shared" si="27"/>
        <v>0</v>
      </c>
      <c r="AP38">
        <f t="shared" si="27"/>
        <v>-0.33039047673046495</v>
      </c>
      <c r="AQ38">
        <f t="shared" si="27"/>
        <v>-3204.4909395423751</v>
      </c>
      <c r="AR38">
        <f t="shared" si="27"/>
        <v>-3204.821330019106</v>
      </c>
      <c r="AS38">
        <f t="shared" si="27"/>
        <v>131.25440284558127</v>
      </c>
      <c r="AT38">
        <f t="shared" si="27"/>
        <v>44.261975361266273</v>
      </c>
      <c r="AU38">
        <f t="shared" si="23"/>
        <v>-3029.3049518122584</v>
      </c>
      <c r="AW38">
        <v>35</v>
      </c>
      <c r="AX38">
        <f>IF(Z38&gt;0, (R38*SUMPRODUCT(K38:$K$98, X38:$X$98)-K38*$AZ$3)/Z38, 0)</f>
        <v>37914.192915400083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0.118979948</v>
      </c>
      <c r="Q39" s="4">
        <f t="shared" si="21"/>
        <v>25</v>
      </c>
      <c r="R39">
        <f t="shared" si="0"/>
        <v>2000000</v>
      </c>
      <c r="S39">
        <f t="shared" si="1"/>
        <v>33462.783423076515</v>
      </c>
      <c r="U39">
        <f t="shared" si="13"/>
        <v>0.118979948</v>
      </c>
      <c r="V39">
        <f t="shared" si="14"/>
        <v>0.01</v>
      </c>
      <c r="W39">
        <f t="shared" si="15"/>
        <v>0.2727871846172259</v>
      </c>
      <c r="X39">
        <f t="shared" si="16"/>
        <v>3.2456205040823936E-2</v>
      </c>
      <c r="Y39">
        <f t="shared" si="17"/>
        <v>2.7278718461722592E-3</v>
      </c>
      <c r="Z39">
        <f t="shared" si="18"/>
        <v>0.23760310773022969</v>
      </c>
      <c r="AB39">
        <f t="shared" si="19"/>
        <v>10342.50594242636</v>
      </c>
      <c r="AC39">
        <f t="shared" si="2"/>
        <v>7950.8613346265938</v>
      </c>
      <c r="AE39">
        <f t="shared" si="3"/>
        <v>0</v>
      </c>
      <c r="AF39">
        <f t="shared" si="24"/>
        <v>0</v>
      </c>
      <c r="AG39">
        <f t="shared" si="24"/>
        <v>-5.9400776932557422</v>
      </c>
      <c r="AH39">
        <f t="shared" si="5"/>
        <v>-64912.410081647875</v>
      </c>
      <c r="AI39">
        <f t="shared" si="25"/>
        <v>-64918.350159341127</v>
      </c>
      <c r="AJ39">
        <f t="shared" si="7"/>
        <v>2391.6446077997662</v>
      </c>
      <c r="AK39">
        <f t="shared" si="22"/>
        <v>723.97541596984524</v>
      </c>
      <c r="AL39">
        <f t="shared" si="26"/>
        <v>-61802.730135571517</v>
      </c>
      <c r="AN39">
        <f t="shared" si="27"/>
        <v>0</v>
      </c>
      <c r="AO39">
        <f t="shared" si="27"/>
        <v>0</v>
      </c>
      <c r="AP39">
        <f t="shared" si="27"/>
        <v>-0.2569435091268521</v>
      </c>
      <c r="AQ39">
        <f t="shared" si="27"/>
        <v>-2807.8458386489947</v>
      </c>
      <c r="AR39">
        <f t="shared" si="27"/>
        <v>-2808.1027821581215</v>
      </c>
      <c r="AS39">
        <f t="shared" si="27"/>
        <v>103.45278123383774</v>
      </c>
      <c r="AT39">
        <f t="shared" si="27"/>
        <v>31.316220680424625</v>
      </c>
      <c r="AU39">
        <f t="shared" si="23"/>
        <v>-2673.3337802438591</v>
      </c>
      <c r="AW39">
        <v>36</v>
      </c>
      <c r="AX39">
        <f>IF(Z39&gt;0, (R39*SUMPRODUCT(K39:$K$98, X39:$X$98)-K39*$AZ$3)/Z39, 0)</f>
        <v>33462.783423076515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0.132636267</v>
      </c>
      <c r="Q40" s="4">
        <f t="shared" si="21"/>
        <v>25</v>
      </c>
      <c r="R40">
        <f t="shared" si="0"/>
        <v>2000000</v>
      </c>
      <c r="S40">
        <f t="shared" si="1"/>
        <v>28809.117131628333</v>
      </c>
      <c r="U40">
        <f t="shared" si="13"/>
        <v>0.132636267</v>
      </c>
      <c r="V40">
        <f t="shared" si="14"/>
        <v>0.01</v>
      </c>
      <c r="W40">
        <f t="shared" si="15"/>
        <v>0.23760310773022969</v>
      </c>
      <c r="X40">
        <f t="shared" si="16"/>
        <v>3.1514789236936507E-2</v>
      </c>
      <c r="Y40">
        <f t="shared" si="17"/>
        <v>2.3760310773022967E-3</v>
      </c>
      <c r="Z40">
        <f t="shared" si="18"/>
        <v>0.20371228741599087</v>
      </c>
      <c r="AB40">
        <f t="shared" si="19"/>
        <v>7950.8613346265938</v>
      </c>
      <c r="AC40">
        <f t="shared" si="2"/>
        <v>5868.7711493192173</v>
      </c>
      <c r="AE40">
        <f t="shared" si="3"/>
        <v>0</v>
      </c>
      <c r="AF40">
        <f t="shared" si="24"/>
        <v>0</v>
      </c>
      <c r="AG40">
        <f t="shared" si="24"/>
        <v>-5.0928071853997716</v>
      </c>
      <c r="AH40">
        <f t="shared" si="5"/>
        <v>-63029.578473873014</v>
      </c>
      <c r="AI40">
        <f t="shared" si="25"/>
        <v>-63034.671281058414</v>
      </c>
      <c r="AJ40">
        <f t="shared" si="7"/>
        <v>2082.0901853073765</v>
      </c>
      <c r="AK40">
        <f t="shared" si="22"/>
        <v>556.56029342386159</v>
      </c>
      <c r="AL40">
        <f t="shared" si="26"/>
        <v>-60396.020802327177</v>
      </c>
      <c r="AN40">
        <f t="shared" si="27"/>
        <v>0</v>
      </c>
      <c r="AO40">
        <f t="shared" si="27"/>
        <v>0</v>
      </c>
      <c r="AP40">
        <f t="shared" si="27"/>
        <v>-0.1966911126384977</v>
      </c>
      <c r="AQ40">
        <f t="shared" si="27"/>
        <v>-2434.2877057475775</v>
      </c>
      <c r="AR40">
        <f t="shared" si="27"/>
        <v>-2434.4843968602158</v>
      </c>
      <c r="AS40">
        <f t="shared" si="27"/>
        <v>80.413143528357807</v>
      </c>
      <c r="AT40">
        <f t="shared" si="27"/>
        <v>21.495112494692837</v>
      </c>
      <c r="AU40">
        <f t="shared" si="23"/>
        <v>-2332.5761408371654</v>
      </c>
      <c r="AW40">
        <v>37</v>
      </c>
      <c r="AX40">
        <f>IF(Z40&gt;0, (R40*SUMPRODUCT(K40:$K$98, X40:$X$98)-K40*$AZ$3)/Z40, 0)</f>
        <v>28809.117131628333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0.148393413</v>
      </c>
      <c r="Q41" s="4">
        <f t="shared" si="21"/>
        <v>25</v>
      </c>
      <c r="R41">
        <f t="shared" si="0"/>
        <v>2000000</v>
      </c>
      <c r="S41">
        <f t="shared" si="1"/>
        <v>23812.09837154319</v>
      </c>
      <c r="U41">
        <f t="shared" si="13"/>
        <v>0.148393413</v>
      </c>
      <c r="V41">
        <f t="shared" si="14"/>
        <v>0.01</v>
      </c>
      <c r="W41">
        <f t="shared" si="15"/>
        <v>0.20371228741599087</v>
      </c>
      <c r="X41">
        <f t="shared" si="16"/>
        <v>3.0229561599695837E-2</v>
      </c>
      <c r="Y41">
        <f t="shared" si="17"/>
        <v>2.0371228741599087E-3</v>
      </c>
      <c r="Z41">
        <f t="shared" si="18"/>
        <v>0.17144560294213512</v>
      </c>
      <c r="AB41">
        <f t="shared" si="19"/>
        <v>5868.7711493192173</v>
      </c>
      <c r="AC41">
        <f t="shared" si="2"/>
        <v>4082.4795626266559</v>
      </c>
      <c r="AE41">
        <f t="shared" si="3"/>
        <v>0</v>
      </c>
      <c r="AF41">
        <f t="shared" si="24"/>
        <v>0</v>
      </c>
      <c r="AG41">
        <f t="shared" si="24"/>
        <v>-4.2861400735533781</v>
      </c>
      <c r="AH41">
        <f t="shared" si="5"/>
        <v>-60459.123199391674</v>
      </c>
      <c r="AI41">
        <f t="shared" si="25"/>
        <v>-60463.40933946523</v>
      </c>
      <c r="AJ41">
        <f t="shared" si="7"/>
        <v>1786.2915866925614</v>
      </c>
      <c r="AK41">
        <f t="shared" si="22"/>
        <v>410.81398045234528</v>
      </c>
      <c r="AL41">
        <f t="shared" si="26"/>
        <v>-58266.303772320323</v>
      </c>
      <c r="AN41">
        <f t="shared" si="27"/>
        <v>0</v>
      </c>
      <c r="AO41">
        <f t="shared" si="27"/>
        <v>0</v>
      </c>
      <c r="AP41">
        <f t="shared" si="27"/>
        <v>-0.14780047857224876</v>
      </c>
      <c r="AQ41">
        <f t="shared" si="27"/>
        <v>-2084.8332507995792</v>
      </c>
      <c r="AR41">
        <f t="shared" si="27"/>
        <v>-2084.9810512781514</v>
      </c>
      <c r="AS41">
        <f t="shared" si="27"/>
        <v>61.597322264800269</v>
      </c>
      <c r="AT41">
        <f t="shared" si="27"/>
        <v>14.166243256881957</v>
      </c>
      <c r="AU41">
        <f t="shared" si="23"/>
        <v>-2009.2174857564692</v>
      </c>
      <c r="AW41">
        <v>38</v>
      </c>
      <c r="AX41">
        <f>IF(Z41&gt;0, (R41*SUMPRODUCT(K41:$K$98, X41:$X$98)-K41*$AZ$3)/Z41, 0)</f>
        <v>23812.09837154319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0.16656033000000001</v>
      </c>
      <c r="Q42" s="4">
        <f t="shared" si="21"/>
        <v>25</v>
      </c>
      <c r="R42">
        <f t="shared" si="0"/>
        <v>2000000</v>
      </c>
      <c r="S42">
        <f t="shared" si="1"/>
        <v>18248.360226668854</v>
      </c>
      <c r="U42">
        <f t="shared" si="13"/>
        <v>0.16656033000000001</v>
      </c>
      <c r="V42">
        <f t="shared" si="14"/>
        <v>0.01</v>
      </c>
      <c r="W42">
        <f t="shared" si="15"/>
        <v>0.17144560294213512</v>
      </c>
      <c r="X42">
        <f t="shared" si="16"/>
        <v>2.8556036203090999E-2</v>
      </c>
      <c r="Y42">
        <f t="shared" si="17"/>
        <v>1.7144560294213513E-3</v>
      </c>
      <c r="Z42">
        <f t="shared" si="18"/>
        <v>0.14117511070962277</v>
      </c>
      <c r="AB42">
        <f t="shared" si="19"/>
        <v>4082.4795626266559</v>
      </c>
      <c r="AC42">
        <f t="shared" si="2"/>
        <v>2576.2142752690525</v>
      </c>
      <c r="AE42">
        <f t="shared" si="3"/>
        <v>0</v>
      </c>
      <c r="AF42">
        <f t="shared" si="24"/>
        <v>0</v>
      </c>
      <c r="AG42">
        <f t="shared" si="24"/>
        <v>-3.5293777677405691</v>
      </c>
      <c r="AH42">
        <f t="shared" si="5"/>
        <v>-57112.072406182</v>
      </c>
      <c r="AI42">
        <f t="shared" si="25"/>
        <v>-57115.601783949744</v>
      </c>
      <c r="AJ42">
        <f t="shared" si="7"/>
        <v>1506.2652873576035</v>
      </c>
      <c r="AK42">
        <f t="shared" si="22"/>
        <v>285.77356938386595</v>
      </c>
      <c r="AL42">
        <f t="shared" si="26"/>
        <v>-55323.562927208273</v>
      </c>
      <c r="AN42">
        <f t="shared" si="27"/>
        <v>0</v>
      </c>
      <c r="AO42">
        <f t="shared" si="27"/>
        <v>0</v>
      </c>
      <c r="AP42">
        <f t="shared" si="27"/>
        <v>-0.10866497973337015</v>
      </c>
      <c r="AQ42">
        <f t="shared" si="27"/>
        <v>-1758.4068917965487</v>
      </c>
      <c r="AR42">
        <f t="shared" si="27"/>
        <v>-1758.5155567762822</v>
      </c>
      <c r="AS42">
        <f t="shared" si="27"/>
        <v>46.375961343626933</v>
      </c>
      <c r="AT42">
        <f t="shared" si="27"/>
        <v>8.7985988378088713</v>
      </c>
      <c r="AU42">
        <f t="shared" si="23"/>
        <v>-1703.3409965948463</v>
      </c>
      <c r="AW42">
        <v>39</v>
      </c>
      <c r="AX42">
        <f>IF(Z42&gt;0, (R42*SUMPRODUCT(K42:$K$98, X42:$X$98)-K42*$AZ$3)/Z42, 0)</f>
        <v>18248.360226668854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0.18820168900000001</v>
      </c>
      <c r="Q43" s="4">
        <f t="shared" si="21"/>
        <v>25</v>
      </c>
      <c r="R43">
        <f t="shared" si="0"/>
        <v>2000000</v>
      </c>
      <c r="S43">
        <f t="shared" si="1"/>
        <v>11788.489946982365</v>
      </c>
      <c r="U43">
        <f t="shared" si="13"/>
        <v>0.18820168900000001</v>
      </c>
      <c r="V43">
        <f t="shared" si="14"/>
        <v>0.01</v>
      </c>
      <c r="W43">
        <f t="shared" si="15"/>
        <v>0.14117511070962277</v>
      </c>
      <c r="X43">
        <f t="shared" si="16"/>
        <v>2.6569394280312995E-2</v>
      </c>
      <c r="Y43">
        <f t="shared" si="17"/>
        <v>1.4117511070962277E-3</v>
      </c>
      <c r="Z43">
        <f t="shared" si="18"/>
        <v>0.11319396532221356</v>
      </c>
      <c r="AB43">
        <f t="shared" si="19"/>
        <v>2576.2142752690525</v>
      </c>
      <c r="AC43">
        <f t="shared" si="2"/>
        <v>1334.3859222599849</v>
      </c>
      <c r="AE43">
        <f t="shared" si="3"/>
        <v>0</v>
      </c>
      <c r="AF43">
        <f t="shared" si="24"/>
        <v>0</v>
      </c>
      <c r="AG43">
        <f t="shared" si="24"/>
        <v>-2.829849133055339</v>
      </c>
      <c r="AH43">
        <f t="shared" si="5"/>
        <v>-53138.788560625988</v>
      </c>
      <c r="AI43">
        <f t="shared" si="25"/>
        <v>-53141.618409759045</v>
      </c>
      <c r="AJ43">
        <f t="shared" si="7"/>
        <v>1241.8283530090675</v>
      </c>
      <c r="AK43">
        <f t="shared" si="22"/>
        <v>180.33499926883368</v>
      </c>
      <c r="AL43">
        <f t="shared" si="26"/>
        <v>-51719.455057481144</v>
      </c>
      <c r="AN43">
        <f t="shared" si="27"/>
        <v>0</v>
      </c>
      <c r="AO43">
        <f t="shared" si="27"/>
        <v>0</v>
      </c>
      <c r="AP43">
        <f t="shared" si="27"/>
        <v>-7.7792318942022695E-2</v>
      </c>
      <c r="AQ43">
        <f t="shared" si="27"/>
        <v>-1460.7809086407881</v>
      </c>
      <c r="AR43">
        <f t="shared" si="27"/>
        <v>-1460.85870095973</v>
      </c>
      <c r="AS43">
        <f t="shared" si="27"/>
        <v>34.137758857916822</v>
      </c>
      <c r="AT43">
        <f t="shared" si="27"/>
        <v>4.9573942354955225</v>
      </c>
      <c r="AU43">
        <f t="shared" si="23"/>
        <v>-1421.7635478663178</v>
      </c>
      <c r="AW43">
        <v>40</v>
      </c>
      <c r="AX43">
        <f>IF(Z43&gt;0, (R43*SUMPRODUCT(K43:$K$98, X43:$X$98)-K43*$AZ$3)/Z43, 0)</f>
        <v>11788.489946982365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0.21316064300000001</v>
      </c>
      <c r="Q44" s="4">
        <f t="shared" si="21"/>
        <v>25</v>
      </c>
      <c r="R44">
        <f t="shared" si="0"/>
        <v>2000000</v>
      </c>
      <c r="S44">
        <f t="shared" si="1"/>
        <v>3807.8291903284157</v>
      </c>
      <c r="U44">
        <f t="shared" si="13"/>
        <v>0.21316064300000001</v>
      </c>
      <c r="V44">
        <f t="shared" si="14"/>
        <v>0.01</v>
      </c>
      <c r="W44">
        <f t="shared" si="15"/>
        <v>0.11319396532221356</v>
      </c>
      <c r="X44">
        <f t="shared" si="16"/>
        <v>2.4128498431802745E-2</v>
      </c>
      <c r="Y44">
        <f t="shared" si="17"/>
        <v>1.1319396532221357E-3</v>
      </c>
      <c r="Z44">
        <f t="shared" si="18"/>
        <v>8.7933527237188669E-2</v>
      </c>
      <c r="AB44">
        <f t="shared" si="19"/>
        <v>1334.3859222599849</v>
      </c>
      <c r="AC44">
        <f t="shared" si="2"/>
        <v>334.83585182230581</v>
      </c>
      <c r="AE44">
        <f t="shared" si="3"/>
        <v>0</v>
      </c>
      <c r="AF44">
        <f t="shared" si="24"/>
        <v>0</v>
      </c>
      <c r="AG44">
        <f t="shared" si="24"/>
        <v>-2.1983381809297167</v>
      </c>
      <c r="AH44">
        <f t="shared" si="5"/>
        <v>-48256.996863605491</v>
      </c>
      <c r="AI44">
        <f t="shared" si="25"/>
        <v>-48259.195201786424</v>
      </c>
      <c r="AJ44">
        <f t="shared" si="7"/>
        <v>999.5500704376791</v>
      </c>
      <c r="AK44">
        <f t="shared" si="22"/>
        <v>93.407014558198952</v>
      </c>
      <c r="AL44">
        <f t="shared" si="26"/>
        <v>-47166.238116790548</v>
      </c>
      <c r="AN44">
        <f t="shared" si="27"/>
        <v>0</v>
      </c>
      <c r="AO44">
        <f t="shared" si="27"/>
        <v>0</v>
      </c>
      <c r="AP44">
        <f t="shared" si="27"/>
        <v>-5.3957263416481986E-2</v>
      </c>
      <c r="AQ44">
        <f t="shared" si="27"/>
        <v>-1184.4471947244742</v>
      </c>
      <c r="AR44">
        <f t="shared" si="27"/>
        <v>-1184.5011519878908</v>
      </c>
      <c r="AS44">
        <f t="shared" si="27"/>
        <v>24.533525786173509</v>
      </c>
      <c r="AT44">
        <f t="shared" si="27"/>
        <v>2.292634924501201</v>
      </c>
      <c r="AU44">
        <f t="shared" si="23"/>
        <v>-1157.6749912772161</v>
      </c>
      <c r="AW44">
        <v>41</v>
      </c>
      <c r="AX44">
        <f>IF(Z44&gt;0, (R44*SUMPRODUCT(K44:$K$98, X44:$X$98)-K44*$AZ$3)/Z44, 0)</f>
        <v>3807.8291903284157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0.241823134</v>
      </c>
      <c r="Q45" s="4">
        <f t="shared" si="21"/>
        <v>25</v>
      </c>
      <c r="R45">
        <f t="shared" si="0"/>
        <v>2000000</v>
      </c>
      <c r="S45">
        <f t="shared" si="1"/>
        <v>-6654.4949123434253</v>
      </c>
      <c r="U45">
        <f t="shared" si="13"/>
        <v>0.241823134</v>
      </c>
      <c r="V45">
        <f t="shared" si="14"/>
        <v>0.01</v>
      </c>
      <c r="W45">
        <f t="shared" si="15"/>
        <v>8.7933527237188669E-2</v>
      </c>
      <c r="X45">
        <f t="shared" si="16"/>
        <v>2.1264361140171325E-2</v>
      </c>
      <c r="Y45">
        <f t="shared" si="17"/>
        <v>8.7933527237188673E-4</v>
      </c>
      <c r="Z45">
        <f t="shared" si="18"/>
        <v>6.5789830824645457E-2</v>
      </c>
      <c r="AB45">
        <f t="shared" si="19"/>
        <v>334.83585182230581</v>
      </c>
      <c r="AC45">
        <f t="shared" si="2"/>
        <v>-437.79809450653784</v>
      </c>
      <c r="AE45">
        <f t="shared" si="3"/>
        <v>0</v>
      </c>
      <c r="AF45">
        <f t="shared" si="24"/>
        <v>0</v>
      </c>
      <c r="AG45">
        <f t="shared" si="24"/>
        <v>-1.6447457706161364</v>
      </c>
      <c r="AH45">
        <f t="shared" si="5"/>
        <v>-42528.722280342648</v>
      </c>
      <c r="AI45">
        <f t="shared" si="25"/>
        <v>-42530.367026113265</v>
      </c>
      <c r="AJ45">
        <f t="shared" si="7"/>
        <v>772.63394632884365</v>
      </c>
      <c r="AK45">
        <f t="shared" si="22"/>
        <v>23.438509627561409</v>
      </c>
      <c r="AL45">
        <f t="shared" si="26"/>
        <v>-41734.294570156861</v>
      </c>
      <c r="AN45">
        <f t="shared" si="27"/>
        <v>0</v>
      </c>
      <c r="AO45">
        <f t="shared" si="27"/>
        <v>0</v>
      </c>
      <c r="AP45">
        <f t="shared" si="27"/>
        <v>-3.6044264500785662E-2</v>
      </c>
      <c r="AQ45">
        <f t="shared" si="27"/>
        <v>-932.00818153122998</v>
      </c>
      <c r="AR45">
        <f t="shared" si="27"/>
        <v>-932.04422579573077</v>
      </c>
      <c r="AS45">
        <f t="shared" si="27"/>
        <v>16.932113656282684</v>
      </c>
      <c r="AT45">
        <f t="shared" si="27"/>
        <v>0.51365010666879907</v>
      </c>
      <c r="AU45">
        <f t="shared" si="23"/>
        <v>-914.59846203277925</v>
      </c>
      <c r="AW45">
        <v>42</v>
      </c>
      <c r="AX45">
        <f>IF(Z45&gt;0, (R45*SUMPRODUCT(K45:$K$98, X45:$X$98)-K45*$AZ$3)/Z45, 0)</f>
        <v>-6654.4949123434253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0.27493253200000001</v>
      </c>
      <c r="Q46" s="4">
        <f t="shared" si="21"/>
        <v>25</v>
      </c>
      <c r="R46">
        <f t="shared" si="0"/>
        <v>2000000</v>
      </c>
      <c r="S46">
        <f t="shared" si="1"/>
        <v>-21301.596428574725</v>
      </c>
      <c r="U46">
        <f t="shared" si="13"/>
        <v>0.27493253200000001</v>
      </c>
      <c r="V46">
        <f t="shared" si="14"/>
        <v>0.01</v>
      </c>
      <c r="W46">
        <f t="shared" si="15"/>
        <v>6.5789830824645457E-2</v>
      </c>
      <c r="X46">
        <f t="shared" si="16"/>
        <v>1.8087764768471425E-2</v>
      </c>
      <c r="Y46">
        <f t="shared" si="17"/>
        <v>6.5789830824645459E-4</v>
      </c>
      <c r="Z46">
        <f t="shared" si="18"/>
        <v>4.7044167747927579E-2</v>
      </c>
      <c r="AB46">
        <f t="shared" si="19"/>
        <v>-437.79809450653784</v>
      </c>
      <c r="AC46">
        <f t="shared" si="2"/>
        <v>-1002.1158756845243</v>
      </c>
      <c r="AE46">
        <f t="shared" si="3"/>
        <v>0</v>
      </c>
      <c r="AF46">
        <f t="shared" si="24"/>
        <v>0</v>
      </c>
      <c r="AG46">
        <f t="shared" si="24"/>
        <v>-1.1761041936981895</v>
      </c>
      <c r="AH46">
        <f t="shared" si="5"/>
        <v>-36175.52953694285</v>
      </c>
      <c r="AI46">
        <f t="shared" si="25"/>
        <v>-36176.705641136548</v>
      </c>
      <c r="AJ46">
        <f t="shared" si="7"/>
        <v>564.31778117798649</v>
      </c>
      <c r="AK46">
        <f t="shared" si="22"/>
        <v>-30.645866615457653</v>
      </c>
      <c r="AL46">
        <f t="shared" si="26"/>
        <v>-35643.033726574016</v>
      </c>
      <c r="AN46">
        <f t="shared" si="27"/>
        <v>0</v>
      </c>
      <c r="AO46">
        <f t="shared" si="27"/>
        <v>0</v>
      </c>
      <c r="AP46">
        <f t="shared" si="27"/>
        <v>-2.3012572279017041E-2</v>
      </c>
      <c r="AQ46">
        <f t="shared" si="27"/>
        <v>-707.8386359484798</v>
      </c>
      <c r="AR46">
        <f t="shared" si="27"/>
        <v>-707.86164852075876</v>
      </c>
      <c r="AS46">
        <f t="shared" si="27"/>
        <v>11.041882000996836</v>
      </c>
      <c r="AT46">
        <f t="shared" si="27"/>
        <v>-0.59964093684909725</v>
      </c>
      <c r="AU46">
        <f t="shared" si="23"/>
        <v>-697.419407456611</v>
      </c>
      <c r="AW46">
        <v>43</v>
      </c>
      <c r="AX46">
        <f>IF(Z46&gt;0, (R46*SUMPRODUCT(K46:$K$98, X46:$X$98)-K46*$AZ$3)/Z46, 0)</f>
        <v>-21301.596428574725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0.31195269799999997</v>
      </c>
      <c r="Q47" s="4">
        <f t="shared" si="21"/>
        <v>25</v>
      </c>
      <c r="R47">
        <f t="shared" si="0"/>
        <v>2000000</v>
      </c>
      <c r="S47">
        <f t="shared" si="1"/>
        <v>-43314.693830276701</v>
      </c>
      <c r="U47">
        <f t="shared" si="13"/>
        <v>0.31195269799999997</v>
      </c>
      <c r="V47">
        <f t="shared" si="14"/>
        <v>0.01</v>
      </c>
      <c r="W47">
        <f t="shared" si="15"/>
        <v>4.7044167747927579E-2</v>
      </c>
      <c r="X47">
        <f t="shared" si="16"/>
        <v>1.467555505413059E-2</v>
      </c>
      <c r="Y47">
        <f t="shared" si="17"/>
        <v>4.7044167747927579E-4</v>
      </c>
      <c r="Z47">
        <f t="shared" si="18"/>
        <v>3.1898171016317714E-2</v>
      </c>
      <c r="AB47">
        <f t="shared" si="19"/>
        <v>-1002.1158756845243</v>
      </c>
      <c r="AC47">
        <f t="shared" si="2"/>
        <v>-1381.6595113176079</v>
      </c>
      <c r="AE47">
        <f t="shared" si="3"/>
        <v>0</v>
      </c>
      <c r="AF47">
        <f t="shared" si="24"/>
        <v>0</v>
      </c>
      <c r="AG47">
        <f t="shared" si="24"/>
        <v>-0.79745427540794289</v>
      </c>
      <c r="AH47">
        <f t="shared" si="5"/>
        <v>-29351.110108261182</v>
      </c>
      <c r="AI47">
        <f t="shared" si="25"/>
        <v>-29351.907562536591</v>
      </c>
      <c r="AJ47">
        <f t="shared" si="7"/>
        <v>379.54363563308357</v>
      </c>
      <c r="AK47">
        <f t="shared" si="22"/>
        <v>-70.148111297916714</v>
      </c>
      <c r="AL47">
        <f t="shared" si="26"/>
        <v>-29042.512038201425</v>
      </c>
      <c r="AN47">
        <f t="shared" si="27"/>
        <v>0</v>
      </c>
      <c r="AO47">
        <f t="shared" si="27"/>
        <v>0</v>
      </c>
      <c r="AP47">
        <f t="shared" si="27"/>
        <v>-1.393179691595312E-2</v>
      </c>
      <c r="AQ47">
        <f t="shared" si="27"/>
        <v>-512.77385788281231</v>
      </c>
      <c r="AR47">
        <f t="shared" si="27"/>
        <v>-512.78778967972835</v>
      </c>
      <c r="AS47">
        <f t="shared" si="27"/>
        <v>6.6307561642674226</v>
      </c>
      <c r="AT47">
        <f t="shared" si="27"/>
        <v>-1.2255113186775677</v>
      </c>
      <c r="AU47">
        <f t="shared" si="23"/>
        <v>-507.38254483413846</v>
      </c>
      <c r="AW47">
        <v>44</v>
      </c>
      <c r="AX47">
        <f>IF(Z47&gt;0, (R47*SUMPRODUCT(K47:$K$98, X47:$X$98)-K47*$AZ$3)/Z47, 0)</f>
        <v>-43314.693830276701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0.35315455400000001</v>
      </c>
      <c r="Q48" s="4">
        <f t="shared" si="21"/>
        <v>25</v>
      </c>
      <c r="R48">
        <f t="shared" si="0"/>
        <v>2000000</v>
      </c>
      <c r="S48">
        <f t="shared" si="1"/>
        <v>-78827.246123844772</v>
      </c>
      <c r="U48">
        <f t="shared" si="13"/>
        <v>0.35315455400000001</v>
      </c>
      <c r="V48">
        <f t="shared" si="14"/>
        <v>0.01</v>
      </c>
      <c r="W48">
        <f t="shared" si="15"/>
        <v>3.1898171016317714E-2</v>
      </c>
      <c r="X48">
        <f t="shared" si="16"/>
        <v>1.126498435868341E-2</v>
      </c>
      <c r="Y48">
        <f t="shared" si="17"/>
        <v>3.1898171016317715E-4</v>
      </c>
      <c r="Z48">
        <f t="shared" si="18"/>
        <v>2.0314204947471128E-2</v>
      </c>
      <c r="AB48">
        <f t="shared" si="19"/>
        <v>-1381.6595113176079</v>
      </c>
      <c r="AC48">
        <f t="shared" si="2"/>
        <v>-1601.3128332045319</v>
      </c>
      <c r="AE48">
        <f t="shared" si="3"/>
        <v>0</v>
      </c>
      <c r="AF48">
        <f t="shared" si="24"/>
        <v>0</v>
      </c>
      <c r="AG48">
        <f t="shared" si="24"/>
        <v>-0.50785512368677821</v>
      </c>
      <c r="AH48">
        <f t="shared" si="5"/>
        <v>-22529.968717366821</v>
      </c>
      <c r="AI48">
        <f t="shared" si="25"/>
        <v>-22530.476572490508</v>
      </c>
      <c r="AJ48">
        <f t="shared" si="7"/>
        <v>219.653321886924</v>
      </c>
      <c r="AK48">
        <f t="shared" si="22"/>
        <v>-96.716165792232559</v>
      </c>
      <c r="AL48">
        <f t="shared" si="26"/>
        <v>-22407.539416395819</v>
      </c>
      <c r="AN48">
        <f t="shared" si="27"/>
        <v>0</v>
      </c>
      <c r="AO48">
        <f t="shared" si="27"/>
        <v>0</v>
      </c>
      <c r="AP48">
        <f t="shared" si="27"/>
        <v>-7.9217869826085623E-3</v>
      </c>
      <c r="AQ48">
        <f t="shared" si="27"/>
        <v>-351.43410901942855</v>
      </c>
      <c r="AR48">
        <f t="shared" si="27"/>
        <v>-351.4420308064112</v>
      </c>
      <c r="AS48">
        <f t="shared" si="27"/>
        <v>3.4262661630322433</v>
      </c>
      <c r="AT48">
        <f t="shared" si="27"/>
        <v>-1.5086287948002564</v>
      </c>
      <c r="AU48">
        <f t="shared" si="23"/>
        <v>-349.52439343817923</v>
      </c>
      <c r="AW48">
        <v>45</v>
      </c>
      <c r="AX48">
        <f>IF(Z48&gt;0, (R48*SUMPRODUCT(K48:$K$98, X48:$X$98)-K48*$AZ$3)/Z48, 0)</f>
        <v>-78827.246123844772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0.39812553899999997</v>
      </c>
      <c r="Q49" s="4">
        <f t="shared" si="21"/>
        <v>25</v>
      </c>
      <c r="R49">
        <f t="shared" si="0"/>
        <v>2000000</v>
      </c>
      <c r="S49">
        <f t="shared" si="1"/>
        <v>-140644.39886433884</v>
      </c>
      <c r="U49">
        <f t="shared" si="13"/>
        <v>0.39812553899999997</v>
      </c>
      <c r="V49">
        <f t="shared" si="14"/>
        <v>0.01</v>
      </c>
      <c r="W49">
        <f t="shared" si="15"/>
        <v>2.0314204947471128E-2</v>
      </c>
      <c r="X49">
        <f t="shared" si="16"/>
        <v>8.0876037940684087E-3</v>
      </c>
      <c r="Y49">
        <f t="shared" si="17"/>
        <v>2.0314204947471129E-4</v>
      </c>
      <c r="Z49">
        <f t="shared" si="18"/>
        <v>1.2023459103928009E-2</v>
      </c>
      <c r="AB49">
        <f t="shared" si="19"/>
        <v>-1601.3128332045319</v>
      </c>
      <c r="AC49">
        <f t="shared" si="2"/>
        <v>-1691.0321779419169</v>
      </c>
      <c r="AE49">
        <f t="shared" si="3"/>
        <v>0</v>
      </c>
      <c r="AF49">
        <f t="shared" si="24"/>
        <v>0</v>
      </c>
      <c r="AG49">
        <f t="shared" si="24"/>
        <v>-0.30058647759820023</v>
      </c>
      <c r="AH49">
        <f t="shared" si="5"/>
        <v>-16175.207588136818</v>
      </c>
      <c r="AI49">
        <f t="shared" si="25"/>
        <v>-16175.508174614417</v>
      </c>
      <c r="AJ49">
        <f t="shared" si="7"/>
        <v>89.719344737384972</v>
      </c>
      <c r="AK49">
        <f t="shared" si="22"/>
        <v>-112.09189832431724</v>
      </c>
      <c r="AL49">
        <f t="shared" si="26"/>
        <v>-16197.880728201349</v>
      </c>
      <c r="AN49">
        <f t="shared" si="27"/>
        <v>0</v>
      </c>
      <c r="AO49">
        <f t="shared" si="27"/>
        <v>0</v>
      </c>
      <c r="AP49">
        <f t="shared" si="27"/>
        <v>-4.1863423218645168E-3</v>
      </c>
      <c r="AQ49">
        <f t="shared" si="27"/>
        <v>-225.27612230672977</v>
      </c>
      <c r="AR49">
        <f t="shared" si="27"/>
        <v>-225.28030864905165</v>
      </c>
      <c r="AS49">
        <f t="shared" si="27"/>
        <v>1.249543535574922</v>
      </c>
      <c r="AT49">
        <f t="shared" si="27"/>
        <v>-1.561131630546887</v>
      </c>
      <c r="AU49">
        <f t="shared" si="23"/>
        <v>-225.59189674402361</v>
      </c>
      <c r="AW49">
        <v>46</v>
      </c>
      <c r="AX49">
        <f>IF(Z49&gt;0, (R49*SUMPRODUCT(K49:$K$98, X49:$X$98)-K49*$AZ$3)/Z49, 0)</f>
        <v>-140644.39886433884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0.44755673899999998</v>
      </c>
      <c r="Q50" s="4">
        <f t="shared" si="21"/>
        <v>25</v>
      </c>
      <c r="R50">
        <f t="shared" si="0"/>
        <v>2000000</v>
      </c>
      <c r="S50">
        <f t="shared" si="1"/>
        <v>-257991.86718823534</v>
      </c>
      <c r="U50">
        <f t="shared" si="13"/>
        <v>0.44755673899999998</v>
      </c>
      <c r="V50">
        <f t="shared" si="14"/>
        <v>0.01</v>
      </c>
      <c r="W50">
        <f t="shared" si="15"/>
        <v>1.2023459103928009E-2</v>
      </c>
      <c r="X50">
        <f t="shared" si="16"/>
        <v>5.3811801480538818E-3</v>
      </c>
      <c r="Y50">
        <f t="shared" si="17"/>
        <v>1.2023459103928009E-4</v>
      </c>
      <c r="Z50">
        <f t="shared" si="18"/>
        <v>6.5220443648348466E-3</v>
      </c>
      <c r="AB50">
        <f t="shared" si="19"/>
        <v>-1691.0321779419169</v>
      </c>
      <c r="AC50">
        <f t="shared" si="2"/>
        <v>-1682.6344035682505</v>
      </c>
      <c r="AE50">
        <f t="shared" si="3"/>
        <v>0</v>
      </c>
      <c r="AF50">
        <f t="shared" si="24"/>
        <v>0</v>
      </c>
      <c r="AG50">
        <f t="shared" si="24"/>
        <v>-0.16305110912087117</v>
      </c>
      <c r="AH50">
        <f t="shared" si="5"/>
        <v>-10762.360296107763</v>
      </c>
      <c r="AI50">
        <f t="shared" si="25"/>
        <v>-10762.523347216884</v>
      </c>
      <c r="AJ50">
        <f t="shared" si="7"/>
        <v>-8.3977743736663797</v>
      </c>
      <c r="AK50">
        <f t="shared" si="22"/>
        <v>-118.37225245593419</v>
      </c>
      <c r="AL50">
        <f t="shared" si="26"/>
        <v>-10889.293374046485</v>
      </c>
      <c r="AN50">
        <f t="shared" si="27"/>
        <v>0</v>
      </c>
      <c r="AO50">
        <f t="shared" si="27"/>
        <v>0</v>
      </c>
      <c r="AP50">
        <f t="shared" si="27"/>
        <v>-2.0275474827986606E-3</v>
      </c>
      <c r="AQ50">
        <f t="shared" si="27"/>
        <v>-133.83040842224079</v>
      </c>
      <c r="AR50">
        <f t="shared" si="27"/>
        <v>-133.8324359697236</v>
      </c>
      <c r="AS50">
        <f t="shared" si="27"/>
        <v>-0.10442668181923369</v>
      </c>
      <c r="AT50">
        <f t="shared" si="27"/>
        <v>-1.4719639982474386</v>
      </c>
      <c r="AU50">
        <f t="shared" si="23"/>
        <v>-135.40882664979029</v>
      </c>
      <c r="AW50">
        <v>47</v>
      </c>
      <c r="AX50">
        <f>IF(Z50&gt;0, (R50*SUMPRODUCT(K50:$K$98, X50:$X$98)-K50*$AZ$3)/Z50, 0)</f>
        <v>-257991.86718823534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0.50316588799999995</v>
      </c>
      <c r="Q51" s="4">
        <f t="shared" si="21"/>
        <v>25</v>
      </c>
      <c r="R51">
        <f t="shared" si="0"/>
        <v>2000000</v>
      </c>
      <c r="S51">
        <f t="shared" si="1"/>
        <v>-506377.82227636687</v>
      </c>
      <c r="U51">
        <f t="shared" si="13"/>
        <v>0.50316588799999995</v>
      </c>
      <c r="V51">
        <f t="shared" si="14"/>
        <v>0.01</v>
      </c>
      <c r="W51">
        <f t="shared" si="15"/>
        <v>6.5220443648348466E-3</v>
      </c>
      <c r="X51">
        <f t="shared" si="16"/>
        <v>3.2816702444075211E-3</v>
      </c>
      <c r="Y51">
        <f t="shared" si="17"/>
        <v>6.5220443648348462E-5</v>
      </c>
      <c r="Z51">
        <f t="shared" si="18"/>
        <v>3.175153676778977E-3</v>
      </c>
      <c r="AB51">
        <f t="shared" si="19"/>
        <v>-1682.6344035682505</v>
      </c>
      <c r="AC51">
        <f t="shared" si="2"/>
        <v>-1607.8274042401376</v>
      </c>
      <c r="AE51">
        <f t="shared" si="3"/>
        <v>0</v>
      </c>
      <c r="AF51">
        <f t="shared" si="24"/>
        <v>0</v>
      </c>
      <c r="AG51">
        <f t="shared" si="24"/>
        <v>-7.9378841919474433E-2</v>
      </c>
      <c r="AH51">
        <f t="shared" si="5"/>
        <v>-6563.3404888150426</v>
      </c>
      <c r="AI51">
        <f t="shared" si="25"/>
        <v>-6563.4198676569622</v>
      </c>
      <c r="AJ51">
        <f t="shared" si="7"/>
        <v>-74.806999328112852</v>
      </c>
      <c r="AK51">
        <f t="shared" si="22"/>
        <v>-117.78440824977754</v>
      </c>
      <c r="AL51">
        <f t="shared" si="26"/>
        <v>-6756.0112752348523</v>
      </c>
      <c r="AN51">
        <f t="shared" si="27"/>
        <v>0</v>
      </c>
      <c r="AO51">
        <f t="shared" si="27"/>
        <v>0</v>
      </c>
      <c r="AP51">
        <f t="shared" si="27"/>
        <v>-8.813207842197512E-4</v>
      </c>
      <c r="AQ51">
        <f t="shared" si="27"/>
        <v>-72.870909260325178</v>
      </c>
      <c r="AR51">
        <f t="shared" si="27"/>
        <v>-72.871790581109408</v>
      </c>
      <c r="AS51">
        <f t="shared" si="27"/>
        <v>-0.8305609116829924</v>
      </c>
      <c r="AT51">
        <f t="shared" si="27"/>
        <v>-1.3077269022500821</v>
      </c>
      <c r="AU51">
        <f t="shared" si="23"/>
        <v>-75.01007839504247</v>
      </c>
      <c r="AW51">
        <v>48</v>
      </c>
      <c r="AX51">
        <f>IF(Z51&gt;0, (R51*SUMPRODUCT(K51:$K$98, X51:$X$98)-K51*$AZ$3)/Z51, 0)</f>
        <v>-506377.82227636687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0.56565928300000001</v>
      </c>
      <c r="Q52" s="4">
        <f t="shared" si="21"/>
        <v>25</v>
      </c>
      <c r="R52">
        <f t="shared" si="0"/>
        <v>2000000</v>
      </c>
      <c r="S52">
        <f t="shared" si="1"/>
        <v>-1109153.7126416559</v>
      </c>
      <c r="U52">
        <f t="shared" si="13"/>
        <v>0.56565928300000001</v>
      </c>
      <c r="V52">
        <f t="shared" si="14"/>
        <v>0.01</v>
      </c>
      <c r="W52">
        <f t="shared" si="15"/>
        <v>3.175153676778977E-3</v>
      </c>
      <c r="X52">
        <f t="shared" si="16"/>
        <v>1.7960551522216098E-3</v>
      </c>
      <c r="Y52">
        <f t="shared" si="17"/>
        <v>3.175153676778977E-5</v>
      </c>
      <c r="Z52">
        <f t="shared" si="18"/>
        <v>1.3473469877895775E-3</v>
      </c>
      <c r="AB52">
        <f t="shared" si="19"/>
        <v>-1607.8274042401376</v>
      </c>
      <c r="AC52">
        <f t="shared" si="2"/>
        <v>-1494.4149137233617</v>
      </c>
      <c r="AE52">
        <f t="shared" si="3"/>
        <v>0</v>
      </c>
      <c r="AF52">
        <f t="shared" si="24"/>
        <v>0</v>
      </c>
      <c r="AG52">
        <f t="shared" si="24"/>
        <v>-3.3683674694739436E-2</v>
      </c>
      <c r="AH52">
        <f t="shared" si="5"/>
        <v>-3592.1103044432198</v>
      </c>
      <c r="AI52">
        <f t="shared" si="25"/>
        <v>-3592.1439881179144</v>
      </c>
      <c r="AJ52">
        <f t="shared" si="7"/>
        <v>-113.41249051677596</v>
      </c>
      <c r="AK52">
        <f t="shared" si="22"/>
        <v>-112.54791829680964</v>
      </c>
      <c r="AL52">
        <f t="shared" si="26"/>
        <v>-3818.1043969315001</v>
      </c>
      <c r="AN52">
        <f t="shared" si="27"/>
        <v>0</v>
      </c>
      <c r="AO52">
        <f t="shared" si="27"/>
        <v>0</v>
      </c>
      <c r="AP52">
        <f t="shared" si="27"/>
        <v>-3.3391097632393883E-4</v>
      </c>
      <c r="AQ52">
        <f t="shared" si="27"/>
        <v>-35.609091635338721</v>
      </c>
      <c r="AR52">
        <f t="shared" si="27"/>
        <v>-35.609425546315045</v>
      </c>
      <c r="AS52">
        <f t="shared" si="27"/>
        <v>-1.1242738738864624</v>
      </c>
      <c r="AT52">
        <f t="shared" si="27"/>
        <v>-1.1157032486002434</v>
      </c>
      <c r="AU52">
        <f t="shared" si="23"/>
        <v>-37.849402668801751</v>
      </c>
      <c r="AW52">
        <v>49</v>
      </c>
      <c r="AX52">
        <f>IF(Z52&gt;0, (R52*SUMPRODUCT(K52:$K$98, X52:$X$98)-K52*$AZ$3)/Z52, 0)</f>
        <v>-1109153.7126416559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0.63613866799999996</v>
      </c>
      <c r="Q53" s="4">
        <f t="shared" si="21"/>
        <v>25</v>
      </c>
      <c r="R53">
        <f t="shared" si="0"/>
        <v>2000000</v>
      </c>
      <c r="S53">
        <f t="shared" si="1"/>
        <v>-2860264.0704883207</v>
      </c>
      <c r="U53">
        <f t="shared" si="13"/>
        <v>0.63613866799999996</v>
      </c>
      <c r="V53">
        <f t="shared" si="14"/>
        <v>0.01</v>
      </c>
      <c r="W53">
        <f t="shared" si="15"/>
        <v>1.3473469877895775E-3</v>
      </c>
      <c r="X53">
        <f t="shared" si="16"/>
        <v>8.5709951814627399E-4</v>
      </c>
      <c r="Y53">
        <f t="shared" si="17"/>
        <v>1.3473469877895774E-5</v>
      </c>
      <c r="Z53">
        <f t="shared" si="18"/>
        <v>4.7677399976540772E-4</v>
      </c>
      <c r="AB53">
        <f t="shared" si="19"/>
        <v>-1494.4149137233617</v>
      </c>
      <c r="AC53">
        <f t="shared" si="2"/>
        <v>-1363.6995412720028</v>
      </c>
      <c r="AE53">
        <f t="shared" si="3"/>
        <v>0</v>
      </c>
      <c r="AF53">
        <f t="shared" si="24"/>
        <v>0</v>
      </c>
      <c r="AG53">
        <f t="shared" si="24"/>
        <v>-1.1919349994135194E-2</v>
      </c>
      <c r="AH53">
        <f t="shared" si="5"/>
        <v>-1714.199036292548</v>
      </c>
      <c r="AI53">
        <f t="shared" si="25"/>
        <v>-1714.2109556425421</v>
      </c>
      <c r="AJ53">
        <f t="shared" si="7"/>
        <v>-130.71537245135892</v>
      </c>
      <c r="AK53">
        <f t="shared" si="22"/>
        <v>-104.60904396063533</v>
      </c>
      <c r="AL53">
        <f t="shared" si="26"/>
        <v>-1949.5353720545363</v>
      </c>
      <c r="AN53">
        <f t="shared" si="27"/>
        <v>0</v>
      </c>
      <c r="AO53">
        <f t="shared" si="27"/>
        <v>0</v>
      </c>
      <c r="AP53">
        <f t="shared" si="27"/>
        <v>-1.0549837754590131E-4</v>
      </c>
      <c r="AQ53">
        <f t="shared" si="27"/>
        <v>-15.172405979234995</v>
      </c>
      <c r="AR53">
        <f t="shared" si="27"/>
        <v>-15.17251147761254</v>
      </c>
      <c r="AS53">
        <f t="shared" si="27"/>
        <v>-1.1569640727650368</v>
      </c>
      <c r="AT53">
        <f t="shared" si="27"/>
        <v>-0.92589649770374194</v>
      </c>
      <c r="AU53">
        <f t="shared" si="23"/>
        <v>-17.255372048081316</v>
      </c>
      <c r="AW53">
        <v>50</v>
      </c>
      <c r="AX53">
        <f>IF(Z53&gt;0, (R53*SUMPRODUCT(K53:$K$98, X53:$X$98)-K53*$AZ$3)/Z53, 0)</f>
        <v>-2860264.0704883207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0.71227412300000004</v>
      </c>
      <c r="Q54" s="4">
        <f t="shared" si="21"/>
        <v>25</v>
      </c>
      <c r="R54">
        <f t="shared" si="0"/>
        <v>2000000</v>
      </c>
      <c r="S54">
        <f t="shared" si="1"/>
        <v>-9291933.7160030529</v>
      </c>
      <c r="U54">
        <f t="shared" si="13"/>
        <v>0.71227412300000004</v>
      </c>
      <c r="V54">
        <f t="shared" si="14"/>
        <v>0.01</v>
      </c>
      <c r="W54">
        <f t="shared" si="15"/>
        <v>4.7677399976540772E-4</v>
      </c>
      <c r="X54">
        <f t="shared" si="16"/>
        <v>3.3959378255210803E-4</v>
      </c>
      <c r="Y54">
        <f t="shared" si="17"/>
        <v>4.7677399976540774E-6</v>
      </c>
      <c r="Z54">
        <f t="shared" si="18"/>
        <v>1.324124772156456E-4</v>
      </c>
      <c r="AB54">
        <f t="shared" si="19"/>
        <v>-1363.6995412720028</v>
      </c>
      <c r="AC54">
        <f t="shared" si="2"/>
        <v>-1230.3679614595435</v>
      </c>
      <c r="AE54">
        <f t="shared" si="3"/>
        <v>0</v>
      </c>
      <c r="AF54">
        <f t="shared" si="24"/>
        <v>0</v>
      </c>
      <c r="AG54">
        <f t="shared" si="24"/>
        <v>-3.3103119303911398E-3</v>
      </c>
      <c r="AH54">
        <f t="shared" si="5"/>
        <v>-679.18756510421611</v>
      </c>
      <c r="AI54">
        <f t="shared" si="25"/>
        <v>-679.19087541614647</v>
      </c>
      <c r="AJ54">
        <f t="shared" si="7"/>
        <v>-133.33157981245927</v>
      </c>
      <c r="AK54">
        <f t="shared" si="22"/>
        <v>-95.458967889040196</v>
      </c>
      <c r="AL54">
        <f t="shared" si="26"/>
        <v>-907.98142311764593</v>
      </c>
      <c r="AN54">
        <f t="shared" si="27"/>
        <v>0</v>
      </c>
      <c r="AO54">
        <f t="shared" si="27"/>
        <v>0</v>
      </c>
      <c r="AP54">
        <f t="shared" si="27"/>
        <v>-2.6160383416082619E-5</v>
      </c>
      <c r="AQ54">
        <f t="shared" si="27"/>
        <v>-5.3674117388878395</v>
      </c>
      <c r="AR54">
        <f t="shared" si="27"/>
        <v>-5.3674378992712555</v>
      </c>
      <c r="AS54">
        <f t="shared" si="27"/>
        <v>-1.0536787235497229</v>
      </c>
      <c r="AT54">
        <f t="shared" si="27"/>
        <v>-0.75438304697338332</v>
      </c>
      <c r="AU54">
        <f t="shared" si="23"/>
        <v>-7.1754996697943616</v>
      </c>
      <c r="AW54">
        <v>51</v>
      </c>
      <c r="AX54">
        <f>IF(Z54&gt;0, (R54*SUMPRODUCT(K54:$K$98, X54:$X$98)-K54*$AZ$3)/Z54, 0)</f>
        <v>-9291933.7160030529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0.79182603500000004</v>
      </c>
      <c r="Q55" s="4">
        <f t="shared" si="21"/>
        <v>25</v>
      </c>
      <c r="R55">
        <f t="shared" si="0"/>
        <v>2000000</v>
      </c>
      <c r="S55">
        <f t="shared" si="1"/>
        <v>-42039362.22195591</v>
      </c>
      <c r="U55">
        <f t="shared" si="13"/>
        <v>0.79182603500000004</v>
      </c>
      <c r="V55">
        <f t="shared" si="14"/>
        <v>0.01</v>
      </c>
      <c r="W55">
        <f t="shared" si="15"/>
        <v>1.324124772156456E-4</v>
      </c>
      <c r="X55">
        <f t="shared" si="16"/>
        <v>1.0484764681819251E-4</v>
      </c>
      <c r="Y55">
        <f t="shared" si="17"/>
        <v>1.3241247721564561E-6</v>
      </c>
      <c r="Z55">
        <f t="shared" si="18"/>
        <v>2.6240705625296637E-5</v>
      </c>
      <c r="AB55">
        <f t="shared" si="19"/>
        <v>-1230.3679614595435</v>
      </c>
      <c r="AC55">
        <f t="shared" si="2"/>
        <v>-1103.1425287415614</v>
      </c>
      <c r="AE55">
        <f t="shared" si="3"/>
        <v>0</v>
      </c>
      <c r="AF55">
        <f t="shared" si="24"/>
        <v>0</v>
      </c>
      <c r="AG55">
        <f t="shared" si="24"/>
        <v>-6.5601764063241588E-4</v>
      </c>
      <c r="AH55">
        <f t="shared" si="5"/>
        <v>-209.695293636385</v>
      </c>
      <c r="AI55">
        <f t="shared" si="25"/>
        <v>-209.69594965402564</v>
      </c>
      <c r="AJ55">
        <f t="shared" si="7"/>
        <v>-127.22543271798213</v>
      </c>
      <c r="AK55">
        <f t="shared" si="22"/>
        <v>-86.125757302168054</v>
      </c>
      <c r="AL55">
        <f t="shared" si="26"/>
        <v>-423.04713967417581</v>
      </c>
      <c r="AN55">
        <f t="shared" si="27"/>
        <v>0</v>
      </c>
      <c r="AO55">
        <f t="shared" si="27"/>
        <v>0</v>
      </c>
      <c r="AP55">
        <f t="shared" si="27"/>
        <v>-4.6288454531119058E-6</v>
      </c>
      <c r="AQ55">
        <f t="shared" si="27"/>
        <v>-1.4796051910311754</v>
      </c>
      <c r="AR55">
        <f t="shared" si="27"/>
        <v>-1.4796098198766285</v>
      </c>
      <c r="AS55">
        <f t="shared" si="27"/>
        <v>-0.89769974049647006</v>
      </c>
      <c r="AT55">
        <f t="shared" si="27"/>
        <v>-0.60770137171866312</v>
      </c>
      <c r="AU55">
        <f t="shared" si="23"/>
        <v>-2.9850109320917615</v>
      </c>
      <c r="AW55">
        <v>52</v>
      </c>
      <c r="AX55">
        <f>IF(Z55&gt;0, (R55*SUMPRODUCT(K55:$K$98, X55:$X$98)-K55*$AZ$3)/Z55, 0)</f>
        <v>-42039362.22195591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0.79399978000000004</v>
      </c>
      <c r="Q56" s="4">
        <f t="shared" si="21"/>
        <v>25</v>
      </c>
      <c r="R56">
        <f t="shared" si="0"/>
        <v>2000000</v>
      </c>
      <c r="S56">
        <f t="shared" si="1"/>
        <v>-191755856.13647074</v>
      </c>
      <c r="U56">
        <f t="shared" si="13"/>
        <v>0.79399978000000004</v>
      </c>
      <c r="V56">
        <f t="shared" si="14"/>
        <v>0.01</v>
      </c>
      <c r="W56">
        <f t="shared" si="15"/>
        <v>2.6240705625296637E-5</v>
      </c>
      <c r="X56">
        <f t="shared" si="16"/>
        <v>2.0835114493530294E-5</v>
      </c>
      <c r="Y56">
        <f t="shared" si="17"/>
        <v>2.6240705625296638E-7</v>
      </c>
      <c r="Z56">
        <f t="shared" si="18"/>
        <v>5.1431840755133766E-6</v>
      </c>
      <c r="AB56">
        <f t="shared" si="19"/>
        <v>-1103.1425287415614</v>
      </c>
      <c r="AC56">
        <f t="shared" si="2"/>
        <v>-986.23566566753027</v>
      </c>
      <c r="AE56">
        <f t="shared" si="3"/>
        <v>0</v>
      </c>
      <c r="AF56">
        <f t="shared" si="24"/>
        <v>0</v>
      </c>
      <c r="AG56">
        <f t="shared" si="24"/>
        <v>-1.2857960188783442E-4</v>
      </c>
      <c r="AH56">
        <f t="shared" si="5"/>
        <v>-41.67022898706059</v>
      </c>
      <c r="AI56">
        <f t="shared" si="25"/>
        <v>-41.670357566662474</v>
      </c>
      <c r="AJ56">
        <f t="shared" si="7"/>
        <v>-116.90686307403109</v>
      </c>
      <c r="AK56">
        <f t="shared" si="22"/>
        <v>-77.219977011909307</v>
      </c>
      <c r="AL56">
        <f t="shared" si="26"/>
        <v>-235.79719765260285</v>
      </c>
      <c r="AN56">
        <f t="shared" si="27"/>
        <v>0</v>
      </c>
      <c r="AO56">
        <f t="shared" si="27"/>
        <v>0</v>
      </c>
      <c r="AP56">
        <f t="shared" si="27"/>
        <v>-8.1004886353208289E-7</v>
      </c>
      <c r="AQ56">
        <f t="shared" si="27"/>
        <v>-0.26252159081606097</v>
      </c>
      <c r="AR56">
        <f t="shared" si="27"/>
        <v>-0.26252240086492451</v>
      </c>
      <c r="AS56">
        <f t="shared" si="27"/>
        <v>-0.73651084761353425</v>
      </c>
      <c r="AT56">
        <f t="shared" si="27"/>
        <v>-0.48648427668206262</v>
      </c>
      <c r="AU56">
        <f t="shared" si="23"/>
        <v>-1.4855175251605213</v>
      </c>
      <c r="AW56">
        <v>53</v>
      </c>
      <c r="AX56">
        <f>IF(Z56&gt;0, (R56*SUMPRODUCT(K56:$K$98, X56:$X$98)-K56*$AZ$3)/Z56, 0)</f>
        <v>-191755856.13647074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0.79634782599999998</v>
      </c>
      <c r="Q57" s="4">
        <f t="shared" si="21"/>
        <v>25</v>
      </c>
      <c r="R57">
        <f t="shared" si="0"/>
        <v>2000000</v>
      </c>
      <c r="S57">
        <f t="shared" si="1"/>
        <v>-884343281.11244988</v>
      </c>
      <c r="U57">
        <f t="shared" si="13"/>
        <v>0.79634782599999998</v>
      </c>
      <c r="V57">
        <f t="shared" si="14"/>
        <v>0.01</v>
      </c>
      <c r="W57">
        <f t="shared" si="15"/>
        <v>5.1431840755133766E-6</v>
      </c>
      <c r="X57">
        <f t="shared" si="16"/>
        <v>4.0957634572528975E-6</v>
      </c>
      <c r="Y57">
        <f t="shared" si="17"/>
        <v>5.1431840755133766E-8</v>
      </c>
      <c r="Z57">
        <f t="shared" si="18"/>
        <v>9.9598877750534528E-7</v>
      </c>
      <c r="AB57">
        <f t="shared" si="19"/>
        <v>-986.23566566753027</v>
      </c>
      <c r="AC57">
        <f t="shared" si="2"/>
        <v>-880.79598345025488</v>
      </c>
      <c r="AE57">
        <f t="shared" si="3"/>
        <v>0</v>
      </c>
      <c r="AF57">
        <f t="shared" si="24"/>
        <v>0</v>
      </c>
      <c r="AG57">
        <f t="shared" si="24"/>
        <v>-2.4899719437633633E-5</v>
      </c>
      <c r="AH57">
        <f t="shared" si="5"/>
        <v>-8.1915269145057952</v>
      </c>
      <c r="AI57">
        <f t="shared" si="25"/>
        <v>-8.1915518142252335</v>
      </c>
      <c r="AJ57">
        <f t="shared" si="7"/>
        <v>-105.43968221727539</v>
      </c>
      <c r="AK57">
        <f t="shared" si="22"/>
        <v>-69.036496596727119</v>
      </c>
      <c r="AL57">
        <f t="shared" si="26"/>
        <v>-182.66773062822773</v>
      </c>
      <c r="AN57">
        <f t="shared" si="27"/>
        <v>0</v>
      </c>
      <c r="AO57">
        <f t="shared" si="27"/>
        <v>0</v>
      </c>
      <c r="AP57">
        <f t="shared" si="27"/>
        <v>-1.4006046738322957E-7</v>
      </c>
      <c r="AQ57">
        <f t="shared" si="27"/>
        <v>-4.607718938768178E-2</v>
      </c>
      <c r="AR57">
        <f t="shared" si="27"/>
        <v>-4.6077329448149164E-2</v>
      </c>
      <c r="AS57">
        <f t="shared" si="27"/>
        <v>-0.59309628805577719</v>
      </c>
      <c r="AT57">
        <f t="shared" si="27"/>
        <v>-0.38832903334742425</v>
      </c>
      <c r="AU57">
        <f t="shared" si="23"/>
        <v>-1.0275026508513505</v>
      </c>
      <c r="AW57">
        <v>54</v>
      </c>
      <c r="AX57">
        <f>IF(Z57&gt;0, (R57*SUMPRODUCT(K57:$K$98, X57:$X$98)-K57*$AZ$3)/Z57, 0)</f>
        <v>-884343281.11244988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0.79893513299999996</v>
      </c>
      <c r="Q58" s="4">
        <f t="shared" si="21"/>
        <v>25</v>
      </c>
      <c r="R58">
        <f t="shared" si="0"/>
        <v>2000000</v>
      </c>
      <c r="S58">
        <f t="shared" si="1"/>
        <v>-4132797917.9884329</v>
      </c>
      <c r="U58">
        <f t="shared" si="13"/>
        <v>0.79893513299999996</v>
      </c>
      <c r="V58">
        <f t="shared" si="14"/>
        <v>0.01</v>
      </c>
      <c r="W58">
        <f t="shared" si="15"/>
        <v>9.9598877750534528E-7</v>
      </c>
      <c r="X58">
        <f t="shared" si="16"/>
        <v>7.9573042642274038E-7</v>
      </c>
      <c r="Y58">
        <f t="shared" si="17"/>
        <v>9.9598877750534538E-9</v>
      </c>
      <c r="Z58">
        <f t="shared" si="18"/>
        <v>1.9029846330755146E-7</v>
      </c>
      <c r="AB58">
        <f t="shared" si="19"/>
        <v>-880.79598345025488</v>
      </c>
      <c r="AC58">
        <f t="shared" si="2"/>
        <v>-786.46509295384681</v>
      </c>
      <c r="AE58">
        <f t="shared" si="3"/>
        <v>0</v>
      </c>
      <c r="AF58">
        <f t="shared" si="24"/>
        <v>0</v>
      </c>
      <c r="AG58">
        <f t="shared" si="24"/>
        <v>-4.7574615826887864E-6</v>
      </c>
      <c r="AH58">
        <f t="shared" si="5"/>
        <v>-1.5914608528454808</v>
      </c>
      <c r="AI58">
        <f t="shared" si="25"/>
        <v>-1.5914656103070635</v>
      </c>
      <c r="AJ58">
        <f t="shared" si="7"/>
        <v>-94.330890496408074</v>
      </c>
      <c r="AK58">
        <f t="shared" si="22"/>
        <v>-61.655718841517846</v>
      </c>
      <c r="AL58">
        <f t="shared" si="26"/>
        <v>-157.578074948233</v>
      </c>
      <c r="AN58">
        <f t="shared" si="27"/>
        <v>0</v>
      </c>
      <c r="AO58">
        <f t="shared" si="27"/>
        <v>0</v>
      </c>
      <c r="AP58">
        <f t="shared" si="27"/>
        <v>-2.3893423725477327E-8</v>
      </c>
      <c r="AQ58">
        <f t="shared" si="27"/>
        <v>-7.9928020097759043E-3</v>
      </c>
      <c r="AR58">
        <f t="shared" si="27"/>
        <v>-7.9928259031996299E-3</v>
      </c>
      <c r="AS58">
        <f t="shared" si="27"/>
        <v>-0.47375851551457926</v>
      </c>
      <c r="AT58">
        <f t="shared" si="27"/>
        <v>-0.30965383319957129</v>
      </c>
      <c r="AU58">
        <f t="shared" si="23"/>
        <v>-0.79140517461735027</v>
      </c>
      <c r="AW58">
        <v>55</v>
      </c>
      <c r="AX58">
        <f>IF(Z58&gt;0, (R58*SUMPRODUCT(K58:$K$98, X58:$X$98)-K58*$AZ$3)/Z58, 0)</f>
        <v>-4132797917.9884329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0.80179641700000004</v>
      </c>
      <c r="Q59" s="4">
        <f t="shared" si="21"/>
        <v>25</v>
      </c>
      <c r="R59">
        <f t="shared" si="0"/>
        <v>2000000</v>
      </c>
      <c r="S59">
        <f t="shared" si="1"/>
        <v>-19606612463.685467</v>
      </c>
      <c r="U59">
        <f t="shared" si="13"/>
        <v>0.80179641700000004</v>
      </c>
      <c r="V59">
        <f t="shared" si="14"/>
        <v>0.01</v>
      </c>
      <c r="W59">
        <f t="shared" si="15"/>
        <v>1.9029846330755146E-7</v>
      </c>
      <c r="X59">
        <f t="shared" si="16"/>
        <v>1.5258062604060073E-7</v>
      </c>
      <c r="Y59">
        <f t="shared" si="17"/>
        <v>1.9029846330755147E-9</v>
      </c>
      <c r="Z59">
        <f t="shared" si="18"/>
        <v>3.5814852633875213E-8</v>
      </c>
      <c r="AB59">
        <f t="shared" si="19"/>
        <v>-786.46509295384681</v>
      </c>
      <c r="AC59">
        <f t="shared" si="2"/>
        <v>-702.20793603639606</v>
      </c>
      <c r="AE59">
        <f t="shared" si="3"/>
        <v>0</v>
      </c>
      <c r="AF59">
        <f t="shared" si="24"/>
        <v>0</v>
      </c>
      <c r="AG59">
        <f t="shared" si="24"/>
        <v>-8.9537131584688033E-7</v>
      </c>
      <c r="AH59">
        <f t="shared" si="5"/>
        <v>-0.30516125208120143</v>
      </c>
      <c r="AI59">
        <f t="shared" si="25"/>
        <v>-0.3051621474525173</v>
      </c>
      <c r="AJ59">
        <f t="shared" si="7"/>
        <v>-84.257156917450743</v>
      </c>
      <c r="AK59">
        <f t="shared" si="22"/>
        <v>-55.052556506769278</v>
      </c>
      <c r="AL59">
        <f t="shared" si="26"/>
        <v>-139.61487557167254</v>
      </c>
      <c r="AN59">
        <f t="shared" si="27"/>
        <v>0</v>
      </c>
      <c r="AO59">
        <f t="shared" si="27"/>
        <v>0</v>
      </c>
      <c r="AP59">
        <f t="shared" si="27"/>
        <v>-4.0150249600643218E-9</v>
      </c>
      <c r="AQ59">
        <f t="shared" si="27"/>
        <v>-1.3684043952107506E-3</v>
      </c>
      <c r="AR59">
        <f t="shared" si="27"/>
        <v>-1.3684084102357108E-3</v>
      </c>
      <c r="AS59">
        <f t="shared" si="27"/>
        <v>-0.37782602826364564</v>
      </c>
      <c r="AT59">
        <f t="shared" si="27"/>
        <v>-0.24686672956567027</v>
      </c>
      <c r="AU59">
        <f t="shared" si="23"/>
        <v>-0.62606116623955166</v>
      </c>
      <c r="AW59">
        <v>56</v>
      </c>
      <c r="AX59">
        <f>IF(Z59&gt;0, (R59*SUMPRODUCT(K59:$K$98, X59:$X$98)-K59*$AZ$3)/Z59, 0)</f>
        <v>-19606612463.685467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0.804638195</v>
      </c>
      <c r="Q60" s="4">
        <f t="shared" si="21"/>
        <v>25</v>
      </c>
      <c r="R60">
        <f t="shared" si="0"/>
        <v>2000000</v>
      </c>
      <c r="S60">
        <f t="shared" si="1"/>
        <v>-94441987507.340073</v>
      </c>
      <c r="U60">
        <f t="shared" si="13"/>
        <v>0.804638195</v>
      </c>
      <c r="V60">
        <f t="shared" si="14"/>
        <v>0.01</v>
      </c>
      <c r="W60">
        <f t="shared" si="15"/>
        <v>3.5814852633875213E-8</v>
      </c>
      <c r="X60">
        <f t="shared" si="16"/>
        <v>2.8817998377512347E-8</v>
      </c>
      <c r="Y60">
        <f t="shared" si="17"/>
        <v>3.5814852633875211E-10</v>
      </c>
      <c r="Z60">
        <f t="shared" si="18"/>
        <v>6.6387057300241131E-9</v>
      </c>
      <c r="AB60">
        <f t="shared" si="19"/>
        <v>-702.20793603639606</v>
      </c>
      <c r="AC60">
        <f t="shared" si="2"/>
        <v>-626.97256361984421</v>
      </c>
      <c r="AE60">
        <f t="shared" si="3"/>
        <v>0</v>
      </c>
      <c r="AF60">
        <f t="shared" si="24"/>
        <v>0</v>
      </c>
      <c r="AG60">
        <f t="shared" si="24"/>
        <v>-1.6596764325060282E-7</v>
      </c>
      <c r="AH60">
        <f t="shared" si="5"/>
        <v>-5.7635996755024697E-2</v>
      </c>
      <c r="AI60">
        <f t="shared" si="25"/>
        <v>-5.7636162722667951E-2</v>
      </c>
      <c r="AJ60">
        <f t="shared" si="7"/>
        <v>-75.235372416551854</v>
      </c>
      <c r="AK60">
        <f t="shared" si="22"/>
        <v>-49.154555522547732</v>
      </c>
      <c r="AL60">
        <f t="shared" si="26"/>
        <v>-124.44756410182225</v>
      </c>
      <c r="AN60">
        <f t="shared" si="27"/>
        <v>0</v>
      </c>
      <c r="AO60">
        <f t="shared" si="27"/>
        <v>0</v>
      </c>
      <c r="AP60">
        <f t="shared" si="27"/>
        <v>-6.6449310153354954E-10</v>
      </c>
      <c r="AQ60">
        <f t="shared" si="27"/>
        <v>-2.3076017405329309E-4</v>
      </c>
      <c r="AR60">
        <f t="shared" si="27"/>
        <v>-2.3076083854639461E-4</v>
      </c>
      <c r="AS60">
        <f t="shared" si="27"/>
        <v>-0.30122369025038631</v>
      </c>
      <c r="AT60">
        <f t="shared" si="27"/>
        <v>-0.19680259606001349</v>
      </c>
      <c r="AU60">
        <f t="shared" si="23"/>
        <v>-0.4982570471489462</v>
      </c>
      <c r="AW60">
        <v>57</v>
      </c>
      <c r="AX60">
        <f>IF(Z60&gt;0, (R60*SUMPRODUCT(K60:$K$98, X60:$X$98)-K60*$AZ$3)/Z60, 0)</f>
        <v>-94441987507.340073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0.80770724299999996</v>
      </c>
      <c r="Q61" s="4">
        <f t="shared" si="21"/>
        <v>25</v>
      </c>
      <c r="R61">
        <f t="shared" si="0"/>
        <v>2000000</v>
      </c>
      <c r="S61">
        <f t="shared" si="1"/>
        <v>-462570399481.19305</v>
      </c>
      <c r="U61">
        <f t="shared" si="13"/>
        <v>0.80770724299999996</v>
      </c>
      <c r="V61">
        <f t="shared" si="14"/>
        <v>0.01</v>
      </c>
      <c r="W61">
        <f t="shared" si="15"/>
        <v>6.6387057300241131E-9</v>
      </c>
      <c r="X61">
        <f t="shared" si="16"/>
        <v>5.3621307022860788E-9</v>
      </c>
      <c r="Y61">
        <f t="shared" si="17"/>
        <v>6.638705730024113E-11</v>
      </c>
      <c r="Z61">
        <f t="shared" si="18"/>
        <v>1.2101879704377932E-9</v>
      </c>
      <c r="AB61">
        <f t="shared" si="19"/>
        <v>-626.97256361984421</v>
      </c>
      <c r="AC61">
        <f t="shared" si="2"/>
        <v>-559.79713293274426</v>
      </c>
      <c r="AE61">
        <f t="shared" si="3"/>
        <v>0</v>
      </c>
      <c r="AF61">
        <f t="shared" si="24"/>
        <v>0</v>
      </c>
      <c r="AG61">
        <f t="shared" si="24"/>
        <v>-3.0254699260944827E-8</v>
      </c>
      <c r="AH61">
        <f t="shared" si="5"/>
        <v>-1.0724261404572158E-2</v>
      </c>
      <c r="AI61">
        <f t="shared" si="25"/>
        <v>-1.0724291659271419E-2</v>
      </c>
      <c r="AJ61">
        <f t="shared" si="7"/>
        <v>-67.175430687099947</v>
      </c>
      <c r="AK61">
        <f t="shared" si="22"/>
        <v>-43.888079453389096</v>
      </c>
      <c r="AL61">
        <f t="shared" si="26"/>
        <v>-111.07423443214832</v>
      </c>
      <c r="AN61">
        <f t="shared" si="27"/>
        <v>0</v>
      </c>
      <c r="AO61">
        <f t="shared" si="27"/>
        <v>0</v>
      </c>
      <c r="AP61">
        <f t="shared" si="27"/>
        <v>-1.0815382096967112E-10</v>
      </c>
      <c r="AQ61">
        <f t="shared" si="27"/>
        <v>-3.8336849359441598E-5</v>
      </c>
      <c r="AR61">
        <f t="shared" si="27"/>
        <v>-3.8336957513262574E-5</v>
      </c>
      <c r="AS61">
        <f t="shared" si="27"/>
        <v>-0.24013722435085513</v>
      </c>
      <c r="AT61">
        <f t="shared" si="27"/>
        <v>-0.15689012298436286</v>
      </c>
      <c r="AU61">
        <f t="shared" si="23"/>
        <v>-0.39706568429273126</v>
      </c>
      <c r="AW61">
        <v>58</v>
      </c>
      <c r="AX61">
        <f>IF(Z61&gt;0, (R61*SUMPRODUCT(K61:$K$98, X61:$X$98)-K61*$AZ$3)/Z61, 0)</f>
        <v>-462570399481.19305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0.81092303399999999</v>
      </c>
      <c r="Q62" s="4">
        <f t="shared" si="21"/>
        <v>25</v>
      </c>
      <c r="R62">
        <f t="shared" si="0"/>
        <v>2000000</v>
      </c>
      <c r="S62">
        <f t="shared" si="1"/>
        <v>-2306322929745.8281</v>
      </c>
      <c r="U62">
        <f t="shared" si="13"/>
        <v>0.81092303399999999</v>
      </c>
      <c r="V62">
        <f t="shared" si="14"/>
        <v>0.01</v>
      </c>
      <c r="W62">
        <f t="shared" si="15"/>
        <v>1.2101879704377932E-9</v>
      </c>
      <c r="X62">
        <f t="shared" si="16"/>
        <v>9.8136930069771762E-10</v>
      </c>
      <c r="Y62">
        <f t="shared" si="17"/>
        <v>1.2101879704377933E-11</v>
      </c>
      <c r="Z62">
        <f t="shared" si="18"/>
        <v>2.1671679003569762E-10</v>
      </c>
      <c r="AB62">
        <f t="shared" si="19"/>
        <v>-559.79713293274426</v>
      </c>
      <c r="AC62">
        <f t="shared" si="2"/>
        <v>-499.81890212024166</v>
      </c>
      <c r="AE62">
        <f t="shared" si="3"/>
        <v>0</v>
      </c>
      <c r="AF62">
        <f t="shared" si="24"/>
        <v>0</v>
      </c>
      <c r="AG62">
        <f t="shared" si="24"/>
        <v>-5.4179197508924404E-9</v>
      </c>
      <c r="AH62">
        <f t="shared" si="5"/>
        <v>-1.9627386013954351E-3</v>
      </c>
      <c r="AI62">
        <f t="shared" si="25"/>
        <v>-1.9627440193151859E-3</v>
      </c>
      <c r="AJ62">
        <f t="shared" si="7"/>
        <v>-59.978230812502602</v>
      </c>
      <c r="AK62">
        <f t="shared" si="22"/>
        <v>-39.1857993052921</v>
      </c>
      <c r="AL62">
        <f t="shared" si="26"/>
        <v>-99.165992861814019</v>
      </c>
      <c r="AN62">
        <f t="shared" si="27"/>
        <v>0</v>
      </c>
      <c r="AO62">
        <f t="shared" si="27"/>
        <v>0</v>
      </c>
      <c r="AP62">
        <f t="shared" si="27"/>
        <v>-1.7292730464782031E-11</v>
      </c>
      <c r="AQ62">
        <f t="shared" si="27"/>
        <v>-6.2646017599584663E-6</v>
      </c>
      <c r="AR62">
        <f t="shared" si="27"/>
        <v>-6.2646190526889311E-6</v>
      </c>
      <c r="AS62">
        <f t="shared" si="27"/>
        <v>-0.19143646028058028</v>
      </c>
      <c r="AT62">
        <f t="shared" si="27"/>
        <v>-0.12507189042839553</v>
      </c>
      <c r="AU62">
        <f t="shared" si="23"/>
        <v>-0.31651461532802849</v>
      </c>
      <c r="AW62">
        <v>59</v>
      </c>
      <c r="AX62">
        <f>IF(Z62&gt;0, (R62*SUMPRODUCT(K62:$K$98, X62:$X$98)-K62*$AZ$3)/Z62, 0)</f>
        <v>-2306322929745.8281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0.81424565900000001</v>
      </c>
      <c r="Q63" s="4">
        <f t="shared" si="21"/>
        <v>25</v>
      </c>
      <c r="R63">
        <f t="shared" si="0"/>
        <v>2000000</v>
      </c>
      <c r="S63">
        <f t="shared" si="1"/>
        <v>-11716449875787.814</v>
      </c>
      <c r="U63">
        <f t="shared" si="13"/>
        <v>0.81424565900000001</v>
      </c>
      <c r="V63">
        <f t="shared" si="14"/>
        <v>0.01</v>
      </c>
      <c r="W63">
        <f t="shared" si="15"/>
        <v>2.1671679003569762E-10</v>
      </c>
      <c r="X63">
        <f t="shared" si="16"/>
        <v>1.7646070551898125E-10</v>
      </c>
      <c r="Y63">
        <f t="shared" si="17"/>
        <v>2.1671679003569764E-12</v>
      </c>
      <c r="Z63">
        <f t="shared" si="18"/>
        <v>3.8088916616359399E-11</v>
      </c>
      <c r="AB63">
        <f t="shared" si="19"/>
        <v>-499.81890212024166</v>
      </c>
      <c r="AC63">
        <f t="shared" si="2"/>
        <v>-446.26688235863651</v>
      </c>
      <c r="AE63">
        <f t="shared" si="3"/>
        <v>0</v>
      </c>
      <c r="AF63">
        <f t="shared" si="24"/>
        <v>0</v>
      </c>
      <c r="AG63">
        <f t="shared" si="24"/>
        <v>-9.5222291540898488E-10</v>
      </c>
      <c r="AH63">
        <f t="shared" si="5"/>
        <v>-3.5292141103796247E-4</v>
      </c>
      <c r="AI63">
        <f t="shared" si="25"/>
        <v>-3.529223632608779E-4</v>
      </c>
      <c r="AJ63">
        <f t="shared" si="7"/>
        <v>-53.552019761605152</v>
      </c>
      <c r="AK63">
        <f t="shared" si="22"/>
        <v>-34.98732314841692</v>
      </c>
      <c r="AL63">
        <f t="shared" si="26"/>
        <v>-88.539695832385334</v>
      </c>
      <c r="AN63">
        <f t="shared" si="27"/>
        <v>0</v>
      </c>
      <c r="AO63">
        <f t="shared" si="27"/>
        <v>0</v>
      </c>
      <c r="AP63">
        <f t="shared" si="27"/>
        <v>-2.7136361133289189E-12</v>
      </c>
      <c r="AQ63">
        <f t="shared" si="27"/>
        <v>-1.0057521938004157E-6</v>
      </c>
      <c r="AR63">
        <f t="shared" si="27"/>
        <v>-1.0057549074365292E-6</v>
      </c>
      <c r="AS63">
        <f t="shared" si="27"/>
        <v>-0.15261205376934206</v>
      </c>
      <c r="AT63">
        <f t="shared" si="27"/>
        <v>-9.9706551972102597E-2</v>
      </c>
      <c r="AU63">
        <f t="shared" si="23"/>
        <v>-0.25231961149635207</v>
      </c>
      <c r="AW63">
        <v>60</v>
      </c>
      <c r="AX63">
        <f>IF(Z63&gt;0, (R63*SUMPRODUCT(K63:$K$98, X63:$X$98)-K63*$AZ$3)/Z63, 0)</f>
        <v>-11716449875787.814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0.81781076600000002</v>
      </c>
      <c r="Q64" s="4">
        <f t="shared" si="21"/>
        <v>25</v>
      </c>
      <c r="R64">
        <f t="shared" si="0"/>
        <v>2000000</v>
      </c>
      <c r="S64">
        <f t="shared" si="1"/>
        <v>-60753600794658.836</v>
      </c>
      <c r="U64">
        <f t="shared" si="13"/>
        <v>0.81781076600000002</v>
      </c>
      <c r="V64">
        <f t="shared" si="14"/>
        <v>0.01</v>
      </c>
      <c r="W64">
        <f t="shared" si="15"/>
        <v>3.8088916616359399E-11</v>
      </c>
      <c r="X64">
        <f t="shared" si="16"/>
        <v>3.114952607413501E-11</v>
      </c>
      <c r="Y64">
        <f t="shared" si="17"/>
        <v>3.8088916616359402E-13</v>
      </c>
      <c r="Z64">
        <f t="shared" si="18"/>
        <v>6.5585013760607949E-12</v>
      </c>
      <c r="AB64">
        <f t="shared" si="19"/>
        <v>-446.26688235863651</v>
      </c>
      <c r="AC64">
        <f t="shared" si="2"/>
        <v>-398.45257441241819</v>
      </c>
      <c r="AE64">
        <f t="shared" si="3"/>
        <v>0</v>
      </c>
      <c r="AF64">
        <f t="shared" si="24"/>
        <v>0</v>
      </c>
      <c r="AG64">
        <f t="shared" si="24"/>
        <v>-1.6396253440151988E-10</v>
      </c>
      <c r="AH64">
        <f t="shared" si="5"/>
        <v>-6.2299052148270017E-5</v>
      </c>
      <c r="AI64">
        <f t="shared" si="25"/>
        <v>-6.2299216110804417E-5</v>
      </c>
      <c r="AJ64">
        <f t="shared" si="7"/>
        <v>-47.814307946218321</v>
      </c>
      <c r="AK64">
        <f t="shared" si="22"/>
        <v>-31.238681765104559</v>
      </c>
      <c r="AL64">
        <f t="shared" si="26"/>
        <v>-79.053052010538991</v>
      </c>
      <c r="AN64">
        <f t="shared" si="27"/>
        <v>0</v>
      </c>
      <c r="AO64">
        <f t="shared" si="27"/>
        <v>0</v>
      </c>
      <c r="AP64">
        <f t="shared" si="27"/>
        <v>-4.1719546759718184E-13</v>
      </c>
      <c r="AQ64">
        <f t="shared" si="27"/>
        <v>-1.5851720203477045E-7</v>
      </c>
      <c r="AR64">
        <f t="shared" si="27"/>
        <v>-1.5851761923023805E-7</v>
      </c>
      <c r="AS64">
        <f t="shared" si="27"/>
        <v>-0.12166140657846095</v>
      </c>
      <c r="AT64">
        <f t="shared" si="27"/>
        <v>-7.9485453757364863E-2</v>
      </c>
      <c r="AU64">
        <f t="shared" si="23"/>
        <v>-0.20114701885344505</v>
      </c>
      <c r="AW64">
        <v>61</v>
      </c>
      <c r="AX64">
        <f>IF(Z64&gt;0, (R64*SUMPRODUCT(K64:$K$98, X64:$X$98)-K64*$AZ$3)/Z64, 0)</f>
        <v>-60753600794658.836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0.82147716100000001</v>
      </c>
      <c r="Q65" s="4">
        <f t="shared" si="21"/>
        <v>25</v>
      </c>
      <c r="R65">
        <f t="shared" si="0"/>
        <v>2000000</v>
      </c>
      <c r="S65">
        <f t="shared" si="1"/>
        <v>-321880919920366.81</v>
      </c>
      <c r="U65">
        <f t="shared" si="13"/>
        <v>0.82147716100000001</v>
      </c>
      <c r="V65">
        <f t="shared" si="14"/>
        <v>0.01</v>
      </c>
      <c r="W65">
        <f t="shared" si="15"/>
        <v>6.5585013760607949E-12</v>
      </c>
      <c r="X65">
        <f t="shared" si="16"/>
        <v>5.3876590908210154E-12</v>
      </c>
      <c r="Y65">
        <f t="shared" si="17"/>
        <v>6.5585013760607956E-14</v>
      </c>
      <c r="Z65">
        <f t="shared" si="18"/>
        <v>1.1052572714791715E-12</v>
      </c>
      <c r="AB65">
        <f t="shared" si="19"/>
        <v>-398.45257441241819</v>
      </c>
      <c r="AC65">
        <f t="shared" si="2"/>
        <v>-355.76122729239034</v>
      </c>
      <c r="AE65">
        <f t="shared" si="3"/>
        <v>0</v>
      </c>
      <c r="AF65">
        <f t="shared" si="24"/>
        <v>0</v>
      </c>
      <c r="AG65">
        <f t="shared" si="24"/>
        <v>-2.7631431786979287E-11</v>
      </c>
      <c r="AH65">
        <f t="shared" si="5"/>
        <v>-1.077531818164203E-5</v>
      </c>
      <c r="AI65">
        <f t="shared" si="25"/>
        <v>-1.0775345813073817E-5</v>
      </c>
      <c r="AJ65">
        <f t="shared" si="7"/>
        <v>-42.691347120027842</v>
      </c>
      <c r="AK65">
        <f t="shared" si="22"/>
        <v>-27.891680208869275</v>
      </c>
      <c r="AL65">
        <f t="shared" si="26"/>
        <v>-70.583038104242931</v>
      </c>
      <c r="AN65">
        <f t="shared" si="27"/>
        <v>0</v>
      </c>
      <c r="AO65">
        <f t="shared" si="27"/>
        <v>0</v>
      </c>
      <c r="AP65">
        <f t="shared" si="27"/>
        <v>-6.2774075551258549E-14</v>
      </c>
      <c r="AQ65">
        <f t="shared" si="27"/>
        <v>-2.4479753450271457E-8</v>
      </c>
      <c r="AR65">
        <f t="shared" si="27"/>
        <v>-2.4479816224347008E-8</v>
      </c>
      <c r="AS65">
        <f t="shared" si="27"/>
        <v>-9.6987730138562017E-2</v>
      </c>
      <c r="AT65">
        <f t="shared" si="27"/>
        <v>-6.3365317229350529E-2</v>
      </c>
      <c r="AU65">
        <f t="shared" si="23"/>
        <v>-0.16035307184772879</v>
      </c>
      <c r="AW65">
        <v>62</v>
      </c>
      <c r="AX65">
        <f>IF(Z65&gt;0, (R65*SUMPRODUCT(K65:$K$98, X65:$X$98)-K65*$AZ$3)/Z65, 0)</f>
        <v>-321880919920366.81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0.825360447</v>
      </c>
      <c r="Q66" s="4">
        <f t="shared" si="21"/>
        <v>25</v>
      </c>
      <c r="R66">
        <f t="shared" si="0"/>
        <v>2000000</v>
      </c>
      <c r="S66">
        <f t="shared" si="1"/>
        <v>-1745593165693799.3</v>
      </c>
      <c r="U66">
        <f t="shared" si="13"/>
        <v>0.825360447</v>
      </c>
      <c r="V66">
        <f t="shared" si="14"/>
        <v>0.01</v>
      </c>
      <c r="W66">
        <f t="shared" si="15"/>
        <v>1.1052572714791715E-12</v>
      </c>
      <c r="X66">
        <f t="shared" si="16"/>
        <v>9.1223563563804922E-13</v>
      </c>
      <c r="Y66">
        <f t="shared" si="17"/>
        <v>1.1052572714791715E-14</v>
      </c>
      <c r="Z66">
        <f t="shared" si="18"/>
        <v>1.8196906312633054E-13</v>
      </c>
      <c r="AB66">
        <f t="shared" si="19"/>
        <v>-355.76122729239034</v>
      </c>
      <c r="AC66">
        <f t="shared" si="2"/>
        <v>-317.64395296102612</v>
      </c>
      <c r="AE66">
        <f t="shared" si="3"/>
        <v>0</v>
      </c>
      <c r="AF66">
        <f t="shared" si="24"/>
        <v>0</v>
      </c>
      <c r="AG66">
        <f t="shared" si="24"/>
        <v>-4.5492265781582637E-12</v>
      </c>
      <c r="AH66">
        <f t="shared" si="5"/>
        <v>-1.8244712712760984E-6</v>
      </c>
      <c r="AI66">
        <f t="shared" si="25"/>
        <v>-1.8244758205026766E-6</v>
      </c>
      <c r="AJ66">
        <f t="shared" si="7"/>
        <v>-38.117274331364229</v>
      </c>
      <c r="AK66">
        <f t="shared" si="22"/>
        <v>-24.903285910467325</v>
      </c>
      <c r="AL66">
        <f t="shared" si="26"/>
        <v>-63.020562066307377</v>
      </c>
      <c r="AN66">
        <f t="shared" si="27"/>
        <v>0</v>
      </c>
      <c r="AO66">
        <f t="shared" si="27"/>
        <v>0</v>
      </c>
      <c r="AP66">
        <f t="shared" si="27"/>
        <v>-9.227764052453071E-15</v>
      </c>
      <c r="AQ66">
        <f t="shared" si="27"/>
        <v>-3.7008027897856077E-9</v>
      </c>
      <c r="AR66">
        <f t="shared" si="27"/>
        <v>-3.7008120175496603E-9</v>
      </c>
      <c r="AS66">
        <f t="shared" si="27"/>
        <v>-7.7318024901466748E-2</v>
      </c>
      <c r="AT66">
        <f t="shared" si="27"/>
        <v>-5.0514442963974268E-2</v>
      </c>
      <c r="AU66">
        <f t="shared" si="23"/>
        <v>-0.12783247156625305</v>
      </c>
      <c r="AW66">
        <v>63</v>
      </c>
      <c r="AX66">
        <f>IF(Z66&gt;0, (R66*SUMPRODUCT(K66:$K$98, X66:$X$98)-K66*$AZ$3)/Z66, 0)</f>
        <v>-1745593165693799.3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0.82947136099999996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-9708954964292086</v>
      </c>
      <c r="U67">
        <f t="shared" si="13"/>
        <v>0.82947136099999996</v>
      </c>
      <c r="V67">
        <f t="shared" si="14"/>
        <v>0.01</v>
      </c>
      <c r="W67">
        <f t="shared" si="15"/>
        <v>1.8196906312633054E-13</v>
      </c>
      <c r="X67">
        <f t="shared" si="16"/>
        <v>1.5093812645129229E-13</v>
      </c>
      <c r="Y67">
        <f t="shared" si="17"/>
        <v>1.8196906312633056E-15</v>
      </c>
      <c r="Z67">
        <f t="shared" si="18"/>
        <v>2.9211246043774945E-14</v>
      </c>
      <c r="AB67">
        <f t="shared" si="19"/>
        <v>-317.64395296102612</v>
      </c>
      <c r="AC67">
        <f t="shared" ref="AC67:AC89" si="30">S67*Z67</f>
        <v>-283.61067228986633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-7.3028115109437363E-13</v>
      </c>
      <c r="AH67">
        <f t="shared" ref="AH67:AH89" si="33">-X67*R67</f>
        <v>-3.0187625290258455E-7</v>
      </c>
      <c r="AI67">
        <f t="shared" ref="AI67:AI89" si="34">SUM(AE67:AH67)</f>
        <v>-3.0187698318373565E-7</v>
      </c>
      <c r="AJ67">
        <f t="shared" ref="AJ67:AJ89" si="35">AB67-AC67</f>
        <v>-34.033280671159787</v>
      </c>
      <c r="AK67">
        <f t="shared" si="22"/>
        <v>-22.23507670727183</v>
      </c>
      <c r="AL67">
        <f t="shared" si="26"/>
        <v>-56.268357680308597</v>
      </c>
      <c r="AN67">
        <f t="shared" ref="AN67:AT89" si="36">AE67*$K67</f>
        <v>0</v>
      </c>
      <c r="AO67">
        <f t="shared" si="36"/>
        <v>0</v>
      </c>
      <c r="AP67">
        <f t="shared" si="36"/>
        <v>-1.3226075038869793E-15</v>
      </c>
      <c r="AQ67">
        <f t="shared" si="36"/>
        <v>-5.4672614339822298E-10</v>
      </c>
      <c r="AR67">
        <f t="shared" si="36"/>
        <v>-5.4672746600572684E-10</v>
      </c>
      <c r="AS67">
        <f t="shared" si="36"/>
        <v>-6.1637456108668859E-2</v>
      </c>
      <c r="AT67">
        <f t="shared" si="36"/>
        <v>-4.0269804661492492E-2</v>
      </c>
      <c r="AU67">
        <f t="shared" si="23"/>
        <v>-0.10190726131688881</v>
      </c>
      <c r="AW67">
        <v>64</v>
      </c>
      <c r="AX67">
        <f>IF(Z67&gt;0, (R67*SUMPRODUCT(K67:$K$98, X67:$X$98)-K67*$AZ$3)/Z67, 0)</f>
        <v>-9708954964292086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0.83365815200000004</v>
      </c>
      <c r="Q68" s="4">
        <f t="shared" si="21"/>
        <v>25</v>
      </c>
      <c r="R68">
        <f t="shared" si="28"/>
        <v>2000000</v>
      </c>
      <c r="S68">
        <f t="shared" si="29"/>
        <v>-5.5447149310675184E+16</v>
      </c>
      <c r="U68">
        <f t="shared" ref="U68:U89" si="40">M68</f>
        <v>0.83365815200000004</v>
      </c>
      <c r="V68">
        <f t="shared" ref="V68:V89" si="41">$C$10</f>
        <v>0.01</v>
      </c>
      <c r="W68">
        <f t="shared" ref="W68:W89" si="42">Z67</f>
        <v>2.9211246043774945E-14</v>
      </c>
      <c r="X68">
        <f t="shared" ref="X68:X89" si="43">U68*W68</f>
        <v>2.4352193394470733E-14</v>
      </c>
      <c r="Y68">
        <f t="shared" ref="Y68:Y89" si="44">V68*W68</f>
        <v>2.9211246043774945E-16</v>
      </c>
      <c r="Z68">
        <f t="shared" ref="Z68:Z89" si="45">MAX(0, W68-X68-Y68)</f>
        <v>4.5669401888664621E-15</v>
      </c>
      <c r="AB68">
        <f t="shared" ref="AB68:AB89" si="46">AC67</f>
        <v>-283.61067228986633</v>
      </c>
      <c r="AC68">
        <f t="shared" si="30"/>
        <v>-253.22381454500186</v>
      </c>
      <c r="AE68">
        <f t="shared" si="31"/>
        <v>0</v>
      </c>
      <c r="AF68">
        <f t="shared" si="32"/>
        <v>0</v>
      </c>
      <c r="AG68">
        <f t="shared" si="32"/>
        <v>-1.1417350472166155E-13</v>
      </c>
      <c r="AH68">
        <f t="shared" si="33"/>
        <v>-4.8704386788941464E-8</v>
      </c>
      <c r="AI68">
        <f t="shared" si="34"/>
        <v>-4.8704500962446187E-8</v>
      </c>
      <c r="AJ68">
        <f t="shared" si="35"/>
        <v>-30.386857744864471</v>
      </c>
      <c r="AK68">
        <f t="shared" si="22"/>
        <v>-19.852747060290646</v>
      </c>
      <c r="AL68">
        <f t="shared" si="26"/>
        <v>-50.239604853859618</v>
      </c>
      <c r="AN68">
        <f t="shared" si="36"/>
        <v>0</v>
      </c>
      <c r="AO68">
        <f t="shared" si="36"/>
        <v>0</v>
      </c>
      <c r="AP68">
        <f t="shared" si="36"/>
        <v>-1.8462401905031915E-16</v>
      </c>
      <c r="AQ68">
        <f t="shared" si="36"/>
        <v>-7.8757323393696568E-11</v>
      </c>
      <c r="AR68">
        <f t="shared" si="36"/>
        <v>-7.8757508017715615E-11</v>
      </c>
      <c r="AS68">
        <f t="shared" si="36"/>
        <v>-4.9137002642109594E-2</v>
      </c>
      <c r="AT68">
        <f t="shared" si="36"/>
        <v>-3.2102841726683637E-2</v>
      </c>
      <c r="AU68">
        <f t="shared" si="23"/>
        <v>-8.1239844447550738E-2</v>
      </c>
      <c r="AW68">
        <v>65</v>
      </c>
      <c r="AX68">
        <f>IF(Z68&gt;0, (R68*SUMPRODUCT(K68:$K$98, X68:$X$98)-K68*$AZ$3)/Z68, 0)</f>
        <v>-5.5447149310675184E+16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0.83803355999999996</v>
      </c>
      <c r="Q69" s="4">
        <f t="shared" ref="Q69:Q89" si="48">$C$8</f>
        <v>25</v>
      </c>
      <c r="R69">
        <f t="shared" si="28"/>
        <v>2000000</v>
      </c>
      <c r="S69">
        <f t="shared" si="29"/>
        <v>-3.2577181720594304E+17</v>
      </c>
      <c r="U69">
        <f t="shared" si="40"/>
        <v>0.83803355999999996</v>
      </c>
      <c r="V69">
        <f t="shared" si="41"/>
        <v>0.01</v>
      </c>
      <c r="W69">
        <f t="shared" si="42"/>
        <v>4.5669401888664621E-15</v>
      </c>
      <c r="X69">
        <f t="shared" si="43"/>
        <v>3.8272491447828331E-15</v>
      </c>
      <c r="Y69">
        <f t="shared" si="44"/>
        <v>4.5669401888664619E-17</v>
      </c>
      <c r="Z69">
        <f t="shared" si="45"/>
        <v>6.9402164219496433E-16</v>
      </c>
      <c r="AB69">
        <f t="shared" si="46"/>
        <v>-253.22381454500186</v>
      </c>
      <c r="AC69">
        <f t="shared" si="30"/>
        <v>-226.09269155810634</v>
      </c>
      <c r="AE69">
        <f t="shared" si="31"/>
        <v>0</v>
      </c>
      <c r="AF69">
        <f t="shared" si="32"/>
        <v>0</v>
      </c>
      <c r="AG69">
        <f t="shared" si="32"/>
        <v>-1.7350541054874108E-14</v>
      </c>
      <c r="AH69">
        <f t="shared" si="33"/>
        <v>-7.6544982895656661E-9</v>
      </c>
      <c r="AI69">
        <f t="shared" si="34"/>
        <v>-7.6545156401067214E-9</v>
      </c>
      <c r="AJ69">
        <f t="shared" si="35"/>
        <v>-27.131122986895519</v>
      </c>
      <c r="AK69">
        <f t="shared" si="22"/>
        <v>-17.725667018150133</v>
      </c>
      <c r="AL69">
        <f t="shared" si="26"/>
        <v>-44.856790012700174</v>
      </c>
      <c r="AN69">
        <f t="shared" si="36"/>
        <v>0</v>
      </c>
      <c r="AO69">
        <f t="shared" si="36"/>
        <v>0</v>
      </c>
      <c r="AP69">
        <f t="shared" si="36"/>
        <v>-2.5050584744258213E-17</v>
      </c>
      <c r="AQ69">
        <f t="shared" si="36"/>
        <v>-1.1051508853303338E-11</v>
      </c>
      <c r="AR69">
        <f t="shared" si="36"/>
        <v>-1.1051533903888083E-11</v>
      </c>
      <c r="AS69">
        <f t="shared" si="36"/>
        <v>-3.9171717668089148E-2</v>
      </c>
      <c r="AT69">
        <f t="shared" si="36"/>
        <v>-2.5592188876549966E-2</v>
      </c>
      <c r="AU69">
        <f t="shared" si="23"/>
        <v>-6.4763906555690656E-2</v>
      </c>
      <c r="AW69">
        <v>66</v>
      </c>
      <c r="AX69">
        <f>IF(Z69&gt;0, (R69*SUMPRODUCT(K69:$K$98, X69:$X$98)-K69*$AZ$3)/Z69, 0)</f>
        <v>-3.2577181720594304E+17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0.84243849400000004</v>
      </c>
      <c r="Q70" s="4">
        <f t="shared" si="48"/>
        <v>25</v>
      </c>
      <c r="R70">
        <f t="shared" si="28"/>
        <v>2000000</v>
      </c>
      <c r="S70">
        <f t="shared" si="29"/>
        <v>-1.971162410973847E+18</v>
      </c>
      <c r="U70">
        <f t="shared" si="40"/>
        <v>0.84243849400000004</v>
      </c>
      <c r="V70">
        <f t="shared" si="41"/>
        <v>0.01</v>
      </c>
      <c r="W70">
        <f t="shared" si="42"/>
        <v>6.9402164219496433E-16</v>
      </c>
      <c r="X70">
        <f t="shared" si="43"/>
        <v>5.8467054705413265E-16</v>
      </c>
      <c r="Y70">
        <f t="shared" si="44"/>
        <v>6.9402164219496428E-18</v>
      </c>
      <c r="Z70">
        <f t="shared" si="45"/>
        <v>1.0241087871888204E-16</v>
      </c>
      <c r="AB70">
        <f t="shared" si="46"/>
        <v>-226.09269155810634</v>
      </c>
      <c r="AC70">
        <f t="shared" si="30"/>
        <v>-201.86847460546176</v>
      </c>
      <c r="AE70">
        <f t="shared" si="31"/>
        <v>0</v>
      </c>
      <c r="AF70">
        <f t="shared" si="32"/>
        <v>0</v>
      </c>
      <c r="AG70">
        <f t="shared" si="32"/>
        <v>-2.5602719679720509E-15</v>
      </c>
      <c r="AH70">
        <f t="shared" si="33"/>
        <v>-1.1693410941082652E-9</v>
      </c>
      <c r="AI70">
        <f t="shared" si="34"/>
        <v>-1.1693436543802331E-9</v>
      </c>
      <c r="AJ70">
        <f t="shared" si="35"/>
        <v>-24.224216952644582</v>
      </c>
      <c r="AK70">
        <f t="shared" si="22"/>
        <v>-15.826488409067446</v>
      </c>
      <c r="AL70">
        <f t="shared" si="26"/>
        <v>-40.050705362881374</v>
      </c>
      <c r="AN70">
        <f t="shared" si="36"/>
        <v>0</v>
      </c>
      <c r="AO70">
        <f t="shared" si="36"/>
        <v>0</v>
      </c>
      <c r="AP70">
        <f t="shared" si="36"/>
        <v>-3.3004482241458616E-18</v>
      </c>
      <c r="AQ70">
        <f t="shared" si="36"/>
        <v>-1.507398348983733E-12</v>
      </c>
      <c r="AR70">
        <f t="shared" si="36"/>
        <v>-1.5074016494319571E-12</v>
      </c>
      <c r="AS70">
        <f t="shared" si="36"/>
        <v>-3.1227453498234241E-2</v>
      </c>
      <c r="AT70">
        <f t="shared" si="36"/>
        <v>-2.0401936285521182E-2</v>
      </c>
      <c r="AU70">
        <f t="shared" si="23"/>
        <v>-5.1629389785262825E-2</v>
      </c>
      <c r="AW70">
        <v>67</v>
      </c>
      <c r="AX70">
        <f>IF(Z70&gt;0, (R70*SUMPRODUCT(K70:$K$98, X70:$X$98)-K70*$AZ$3)/Z70, 0)</f>
        <v>-1.971162410973847E+18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0.84677131100000003</v>
      </c>
      <c r="Q71" s="4">
        <f t="shared" si="48"/>
        <v>25</v>
      </c>
      <c r="R71">
        <f t="shared" si="28"/>
        <v>2000000</v>
      </c>
      <c r="S71">
        <f t="shared" si="29"/>
        <v>-1.2287806658409888E+19</v>
      </c>
      <c r="U71">
        <f t="shared" si="40"/>
        <v>0.84677131100000003</v>
      </c>
      <c r="V71">
        <f t="shared" si="41"/>
        <v>0.01</v>
      </c>
      <c r="W71">
        <f t="shared" si="42"/>
        <v>1.0241087871888204E-16</v>
      </c>
      <c r="X71">
        <f t="shared" si="43"/>
        <v>8.6718594033449742E-17</v>
      </c>
      <c r="Y71">
        <f t="shared" si="44"/>
        <v>1.0241087871888203E-18</v>
      </c>
      <c r="Z71">
        <f t="shared" si="45"/>
        <v>1.4668175898243473E-17</v>
      </c>
      <c r="AB71">
        <f t="shared" si="46"/>
        <v>-201.86847460546176</v>
      </c>
      <c r="AC71">
        <f t="shared" si="30"/>
        <v>-180.23970946916359</v>
      </c>
      <c r="AE71">
        <f t="shared" si="31"/>
        <v>0</v>
      </c>
      <c r="AF71">
        <f t="shared" si="32"/>
        <v>0</v>
      </c>
      <c r="AG71">
        <f t="shared" si="32"/>
        <v>-3.667043974560868E-16</v>
      </c>
      <c r="AH71">
        <f t="shared" si="33"/>
        <v>-1.7343718806689948E-10</v>
      </c>
      <c r="AI71">
        <f t="shared" si="34"/>
        <v>-1.7343755477129693E-10</v>
      </c>
      <c r="AJ71">
        <f t="shared" si="35"/>
        <v>-21.628765136298171</v>
      </c>
      <c r="AK71">
        <f t="shared" si="22"/>
        <v>-14.130793222382325</v>
      </c>
      <c r="AL71">
        <f t="shared" si="26"/>
        <v>-35.75955835885393</v>
      </c>
      <c r="AN71">
        <f t="shared" si="36"/>
        <v>0</v>
      </c>
      <c r="AO71">
        <f t="shared" si="36"/>
        <v>0</v>
      </c>
      <c r="AP71">
        <f t="shared" si="36"/>
        <v>-4.2207042165784805E-19</v>
      </c>
      <c r="AQ71">
        <f t="shared" si="36"/>
        <v>-1.9962320497482949E-13</v>
      </c>
      <c r="AR71">
        <f t="shared" si="36"/>
        <v>-1.9962362704525113E-13</v>
      </c>
      <c r="AS71">
        <f t="shared" si="36"/>
        <v>-2.4894334740311157E-2</v>
      </c>
      <c r="AT71">
        <f t="shared" si="36"/>
        <v>-1.6264298697004274E-2</v>
      </c>
      <c r="AU71">
        <f t="shared" si="23"/>
        <v>-4.1158633437515052E-2</v>
      </c>
      <c r="AW71">
        <v>68</v>
      </c>
      <c r="AX71">
        <f>IF(Z71&gt;0, (R71*SUMPRODUCT(K71:$K$98, X71:$X$98)-K71*$AZ$3)/Z71, 0)</f>
        <v>-1.2287806658409888E+19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0.85120774200000004</v>
      </c>
      <c r="Q72" s="4">
        <f t="shared" si="48"/>
        <v>25</v>
      </c>
      <c r="R72">
        <f t="shared" si="28"/>
        <v>2000000</v>
      </c>
      <c r="S72">
        <f t="shared" si="29"/>
        <v>-7.9048039877043028E+19</v>
      </c>
      <c r="U72">
        <f t="shared" si="40"/>
        <v>0.85120774200000004</v>
      </c>
      <c r="V72">
        <f t="shared" si="41"/>
        <v>0.01</v>
      </c>
      <c r="W72">
        <f t="shared" si="42"/>
        <v>1.4668175898243473E-17</v>
      </c>
      <c r="X72">
        <f t="shared" si="43"/>
        <v>1.2485664885602649E-17</v>
      </c>
      <c r="Y72">
        <f t="shared" si="44"/>
        <v>1.4668175898243474E-19</v>
      </c>
      <c r="Z72">
        <f t="shared" si="45"/>
        <v>2.0358292536583894E-18</v>
      </c>
      <c r="AB72">
        <f t="shared" si="46"/>
        <v>-180.23970946916359</v>
      </c>
      <c r="AC72">
        <f t="shared" si="30"/>
        <v>-160.92831202603912</v>
      </c>
      <c r="AE72">
        <f t="shared" si="31"/>
        <v>0</v>
      </c>
      <c r="AF72">
        <f t="shared" si="32"/>
        <v>0</v>
      </c>
      <c r="AG72">
        <f t="shared" si="32"/>
        <v>-5.0895731341459735E-17</v>
      </c>
      <c r="AH72">
        <f t="shared" si="33"/>
        <v>-2.4971329771205297E-11</v>
      </c>
      <c r="AI72">
        <f t="shared" si="34"/>
        <v>-2.4971380666936639E-11</v>
      </c>
      <c r="AJ72">
        <f t="shared" si="35"/>
        <v>-19.311397443124463</v>
      </c>
      <c r="AK72">
        <f t="shared" ref="AK72:AK89" si="49">G72*SUM(AB72:AB72, AE72:AF72)</f>
        <v>-12.616779662841452</v>
      </c>
      <c r="AL72">
        <f t="shared" si="26"/>
        <v>-31.928177105990887</v>
      </c>
      <c r="AN72">
        <f t="shared" si="36"/>
        <v>0</v>
      </c>
      <c r="AO72">
        <f t="shared" si="36"/>
        <v>0</v>
      </c>
      <c r="AP72">
        <f t="shared" si="36"/>
        <v>-5.2303666836522165E-20</v>
      </c>
      <c r="AQ72">
        <f t="shared" si="36"/>
        <v>-2.566211504174034E-14</v>
      </c>
      <c r="AR72">
        <f t="shared" si="36"/>
        <v>-2.5662167345407177E-14</v>
      </c>
      <c r="AS72">
        <f t="shared" si="36"/>
        <v>-1.9845611240682851E-2</v>
      </c>
      <c r="AT72">
        <f t="shared" si="36"/>
        <v>-1.2965799343912936E-2</v>
      </c>
      <c r="AU72">
        <f t="shared" si="23"/>
        <v>-3.2811410584621455E-2</v>
      </c>
      <c r="AW72">
        <v>69</v>
      </c>
      <c r="AX72">
        <f>IF(Z72&gt;0, (R72*SUMPRODUCT(K72:$K$98, X72:$X$98)-K72*$AZ$3)/Z72, 0)</f>
        <v>-7.9048039877043028E+19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0.85572183800000001</v>
      </c>
      <c r="Q73" s="4">
        <f t="shared" si="48"/>
        <v>25</v>
      </c>
      <c r="R73">
        <f t="shared" si="28"/>
        <v>2000000</v>
      </c>
      <c r="S73">
        <f t="shared" si="29"/>
        <v>-5.2561493233035254E+20</v>
      </c>
      <c r="U73">
        <f t="shared" si="40"/>
        <v>0.85572183800000001</v>
      </c>
      <c r="V73">
        <f t="shared" si="41"/>
        <v>0.01</v>
      </c>
      <c r="W73">
        <f t="shared" si="42"/>
        <v>2.0358292536583894E-18</v>
      </c>
      <c r="X73">
        <f t="shared" si="43"/>
        <v>1.7421035507947252E-18</v>
      </c>
      <c r="Y73">
        <f t="shared" si="44"/>
        <v>2.0358292536583894E-20</v>
      </c>
      <c r="Z73">
        <f t="shared" si="45"/>
        <v>2.7336741032708035E-19</v>
      </c>
      <c r="AB73">
        <f t="shared" si="46"/>
        <v>-160.92831202603912</v>
      </c>
      <c r="AC73">
        <f t="shared" si="30"/>
        <v>-143.68599288039206</v>
      </c>
      <c r="AE73">
        <f t="shared" si="31"/>
        <v>0</v>
      </c>
      <c r="AF73">
        <f t="shared" si="32"/>
        <v>0</v>
      </c>
      <c r="AG73">
        <f t="shared" si="32"/>
        <v>-6.8341852581770087E-18</v>
      </c>
      <c r="AH73">
        <f t="shared" si="33"/>
        <v>-3.4842071015894503E-12</v>
      </c>
      <c r="AI73">
        <f t="shared" si="34"/>
        <v>-3.4842139357747084E-12</v>
      </c>
      <c r="AJ73">
        <f t="shared" si="35"/>
        <v>-17.242319145647059</v>
      </c>
      <c r="AK73">
        <f t="shared" si="49"/>
        <v>-11.26498184182274</v>
      </c>
      <c r="AL73">
        <f t="shared" si="26"/>
        <v>-28.507300987473286</v>
      </c>
      <c r="AN73">
        <f t="shared" si="36"/>
        <v>0</v>
      </c>
      <c r="AO73">
        <f t="shared" si="36"/>
        <v>0</v>
      </c>
      <c r="AP73">
        <f t="shared" si="36"/>
        <v>-6.2707502220254928E-21</v>
      </c>
      <c r="AQ73">
        <f t="shared" si="36"/>
        <v>-3.196956422820599E-15</v>
      </c>
      <c r="AR73">
        <f t="shared" si="36"/>
        <v>-3.1969626935708212E-15</v>
      </c>
      <c r="AS73">
        <f t="shared" si="36"/>
        <v>-1.582079977733028E-2</v>
      </c>
      <c r="AT73">
        <f t="shared" si="36"/>
        <v>-1.0336255854522445E-2</v>
      </c>
      <c r="AU73">
        <f t="shared" si="23"/>
        <v>-2.6157055631855924E-2</v>
      </c>
      <c r="AW73">
        <v>70</v>
      </c>
      <c r="AX73">
        <f>IF(Z73&gt;0, (R73*SUMPRODUCT(K73:$K$98, X73:$X$98)-K73*$AZ$3)/Z73, 0)</f>
        <v>-5.2561493233035254E+20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0.86028443099999996</v>
      </c>
      <c r="Q74" s="4">
        <f t="shared" si="48"/>
        <v>25</v>
      </c>
      <c r="R74">
        <f t="shared" si="28"/>
        <v>2000000</v>
      </c>
      <c r="S74">
        <f t="shared" si="29"/>
        <v>-3.6179084002131517E+21</v>
      </c>
      <c r="U74">
        <f t="shared" si="40"/>
        <v>0.86028443099999996</v>
      </c>
      <c r="V74">
        <f t="shared" si="41"/>
        <v>0.01</v>
      </c>
      <c r="W74">
        <f t="shared" si="42"/>
        <v>2.7336741032708035E-19</v>
      </c>
      <c r="X74">
        <f t="shared" si="43"/>
        <v>2.3517372704717581E-19</v>
      </c>
      <c r="Y74">
        <f t="shared" si="44"/>
        <v>2.7336741032708037E-21</v>
      </c>
      <c r="Z74">
        <f t="shared" si="45"/>
        <v>3.5460009176633735E-20</v>
      </c>
      <c r="AB74">
        <f t="shared" si="46"/>
        <v>-143.68599288039206</v>
      </c>
      <c r="AC74">
        <f t="shared" si="30"/>
        <v>-128.29106507177863</v>
      </c>
      <c r="AE74">
        <f t="shared" si="31"/>
        <v>0</v>
      </c>
      <c r="AF74">
        <f t="shared" si="32"/>
        <v>0</v>
      </c>
      <c r="AG74">
        <f t="shared" si="32"/>
        <v>-8.8650022941584346E-19</v>
      </c>
      <c r="AH74">
        <f t="shared" si="33"/>
        <v>-4.7034745409435163E-13</v>
      </c>
      <c r="AI74">
        <f t="shared" si="34"/>
        <v>-4.7034834059458108E-13</v>
      </c>
      <c r="AJ74">
        <f t="shared" si="35"/>
        <v>-15.394927808613431</v>
      </c>
      <c r="AK74">
        <f t="shared" si="49"/>
        <v>-10.058019501627445</v>
      </c>
      <c r="AL74">
        <f t="shared" si="26"/>
        <v>-25.452947310241349</v>
      </c>
      <c r="AN74">
        <f t="shared" si="36"/>
        <v>0</v>
      </c>
      <c r="AO74">
        <f t="shared" si="36"/>
        <v>0</v>
      </c>
      <c r="AP74">
        <f t="shared" si="36"/>
        <v>-7.2626244027403023E-22</v>
      </c>
      <c r="AQ74">
        <f t="shared" si="36"/>
        <v>-3.8533062762130884E-16</v>
      </c>
      <c r="AR74">
        <f t="shared" si="36"/>
        <v>-3.8533135388374914E-16</v>
      </c>
      <c r="AS74">
        <f t="shared" si="36"/>
        <v>-1.2612244720448234E-2</v>
      </c>
      <c r="AT74">
        <f t="shared" si="36"/>
        <v>-8.2399998840261817E-3</v>
      </c>
      <c r="AU74">
        <f t="shared" si="23"/>
        <v>-2.0852244604474802E-2</v>
      </c>
      <c r="AW74">
        <v>71</v>
      </c>
      <c r="AX74">
        <f>IF(Z74&gt;0, (R74*SUMPRODUCT(K74:$K$98, X74:$X$98)-K74*$AZ$3)/Z74, 0)</f>
        <v>-3.6179084002131517E+21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0.86486670799999998</v>
      </c>
      <c r="Q75" s="4">
        <f t="shared" si="48"/>
        <v>25</v>
      </c>
      <c r="R75">
        <f t="shared" si="28"/>
        <v>2000000</v>
      </c>
      <c r="S75">
        <f t="shared" si="29"/>
        <v>-2.5814675740594826E+22</v>
      </c>
      <c r="U75">
        <f t="shared" si="40"/>
        <v>0.86486670799999998</v>
      </c>
      <c r="V75">
        <f t="shared" si="41"/>
        <v>0.01</v>
      </c>
      <c r="W75">
        <f t="shared" si="42"/>
        <v>3.5460009176633735E-20</v>
      </c>
      <c r="X75">
        <f t="shared" si="43"/>
        <v>3.0668181402245006E-20</v>
      </c>
      <c r="Y75">
        <f t="shared" si="44"/>
        <v>3.5460009176633737E-22</v>
      </c>
      <c r="Z75">
        <f t="shared" si="45"/>
        <v>4.4372276826223913E-21</v>
      </c>
      <c r="AB75">
        <f t="shared" si="46"/>
        <v>-128.29106507177863</v>
      </c>
      <c r="AC75">
        <f t="shared" si="30"/>
        <v>-114.54559381408804</v>
      </c>
      <c r="AE75">
        <f t="shared" si="31"/>
        <v>0</v>
      </c>
      <c r="AF75">
        <f t="shared" si="32"/>
        <v>0</v>
      </c>
      <c r="AG75">
        <f t="shared" si="32"/>
        <v>-1.1093069206555978E-19</v>
      </c>
      <c r="AH75">
        <f t="shared" si="33"/>
        <v>-6.1336362804490012E-14</v>
      </c>
      <c r="AI75">
        <f t="shared" si="34"/>
        <v>-6.133647373518208E-14</v>
      </c>
      <c r="AJ75">
        <f t="shared" si="35"/>
        <v>-13.745471257690596</v>
      </c>
      <c r="AK75">
        <f t="shared" si="49"/>
        <v>-8.9803745550245058</v>
      </c>
      <c r="AL75">
        <f t="shared" si="26"/>
        <v>-22.725845812715164</v>
      </c>
      <c r="AN75">
        <f t="shared" si="36"/>
        <v>0</v>
      </c>
      <c r="AO75">
        <f t="shared" si="36"/>
        <v>0</v>
      </c>
      <c r="AP75">
        <f t="shared" si="36"/>
        <v>-8.1142508935216803E-23</v>
      </c>
      <c r="AQ75">
        <f t="shared" si="36"/>
        <v>-4.4865728990274781E-17</v>
      </c>
      <c r="AR75">
        <f t="shared" si="36"/>
        <v>-4.4865810132783723E-17</v>
      </c>
      <c r="AS75">
        <f t="shared" si="36"/>
        <v>-1.0054404273316535E-2</v>
      </c>
      <c r="AT75">
        <f t="shared" si="36"/>
        <v>-6.5688774585667903E-3</v>
      </c>
      <c r="AU75">
        <f t="shared" si="23"/>
        <v>-1.662328173188337E-2</v>
      </c>
      <c r="AW75">
        <v>72</v>
      </c>
      <c r="AX75">
        <f>IF(Z75&gt;0, (R75*SUMPRODUCT(K75:$K$98, X75:$X$98)-K75*$AZ$3)/Z75, 0)</f>
        <v>-2.5814675740594826E+22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0.86947332300000002</v>
      </c>
      <c r="Q76" s="4">
        <f t="shared" si="48"/>
        <v>25</v>
      </c>
      <c r="R76">
        <f t="shared" si="28"/>
        <v>2000000</v>
      </c>
      <c r="S76">
        <f t="shared" si="29"/>
        <v>-1.9123415827295314E+23</v>
      </c>
      <c r="U76">
        <f t="shared" si="40"/>
        <v>0.86947332300000002</v>
      </c>
      <c r="V76">
        <f t="shared" si="41"/>
        <v>0.01</v>
      </c>
      <c r="W76">
        <f t="shared" si="42"/>
        <v>4.4372276826223913E-21</v>
      </c>
      <c r="X76">
        <f t="shared" si="43"/>
        <v>3.8580510981172801E-21</v>
      </c>
      <c r="Y76">
        <f t="shared" si="44"/>
        <v>4.4372276826223912E-23</v>
      </c>
      <c r="Z76">
        <f t="shared" si="45"/>
        <v>5.3480430767888731E-22</v>
      </c>
      <c r="AB76">
        <f t="shared" si="46"/>
        <v>-114.54559381408804</v>
      </c>
      <c r="AC76">
        <f t="shared" si="30"/>
        <v>-102.27285161972146</v>
      </c>
      <c r="AE76">
        <f t="shared" si="31"/>
        <v>0</v>
      </c>
      <c r="AF76">
        <f t="shared" si="32"/>
        <v>0</v>
      </c>
      <c r="AG76">
        <f t="shared" si="32"/>
        <v>-1.3370107691972183E-20</v>
      </c>
      <c r="AH76">
        <f t="shared" si="33"/>
        <v>-7.7161021962345607E-15</v>
      </c>
      <c r="AI76">
        <f t="shared" si="34"/>
        <v>-7.716115566342252E-15</v>
      </c>
      <c r="AJ76">
        <f t="shared" si="35"/>
        <v>-12.272742194366572</v>
      </c>
      <c r="AK76">
        <f t="shared" si="49"/>
        <v>-8.0181915669861628</v>
      </c>
      <c r="AL76">
        <f t="shared" si="26"/>
        <v>-20.29093376135274</v>
      </c>
      <c r="AN76">
        <f t="shared" si="36"/>
        <v>0</v>
      </c>
      <c r="AO76">
        <f t="shared" si="36"/>
        <v>0</v>
      </c>
      <c r="AP76">
        <f t="shared" si="36"/>
        <v>-8.73199729053972E-24</v>
      </c>
      <c r="AQ76">
        <f t="shared" si="36"/>
        <v>-5.039374777175725E-18</v>
      </c>
      <c r="AR76">
        <f t="shared" si="36"/>
        <v>-5.0393835091730155E-18</v>
      </c>
      <c r="AS76">
        <f t="shared" si="36"/>
        <v>-8.0153095291107378E-3</v>
      </c>
      <c r="AT76">
        <f t="shared" si="36"/>
        <v>-5.2366688923523499E-3</v>
      </c>
      <c r="AU76">
        <f t="shared" si="23"/>
        <v>-1.3251978421463091E-2</v>
      </c>
      <c r="AW76">
        <v>73</v>
      </c>
      <c r="AX76">
        <f>IF(Z76&gt;0, (R76*SUMPRODUCT(K76:$K$98, X76:$X$98)-K76*$AZ$3)/Z76, 0)</f>
        <v>-1.9123415827295314E+23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0.874112687</v>
      </c>
      <c r="Q77" s="4">
        <f t="shared" si="48"/>
        <v>25</v>
      </c>
      <c r="R77">
        <f t="shared" si="28"/>
        <v>2000000</v>
      </c>
      <c r="S77">
        <f t="shared" si="29"/>
        <v>-1.4733690837432694E+24</v>
      </c>
      <c r="U77">
        <f t="shared" si="40"/>
        <v>0.874112687</v>
      </c>
      <c r="V77">
        <f t="shared" si="41"/>
        <v>0.01</v>
      </c>
      <c r="W77">
        <f t="shared" si="42"/>
        <v>5.3480430767888731E-22</v>
      </c>
      <c r="X77">
        <f t="shared" si="43"/>
        <v>4.6747923040436688E-22</v>
      </c>
      <c r="Y77">
        <f t="shared" si="44"/>
        <v>5.3480430767888731E-24</v>
      </c>
      <c r="Z77">
        <f t="shared" si="45"/>
        <v>6.1977034197731555E-23</v>
      </c>
      <c r="AB77">
        <f t="shared" si="46"/>
        <v>-102.27285161972146</v>
      </c>
      <c r="AC77">
        <f t="shared" si="30"/>
        <v>-91.315046089037011</v>
      </c>
      <c r="AE77">
        <f t="shared" si="31"/>
        <v>0</v>
      </c>
      <c r="AF77">
        <f t="shared" si="32"/>
        <v>0</v>
      </c>
      <c r="AG77">
        <f t="shared" si="32"/>
        <v>-1.5494258549432889E-21</v>
      </c>
      <c r="AH77">
        <f t="shared" si="33"/>
        <v>-9.3495846080873368E-16</v>
      </c>
      <c r="AI77">
        <f t="shared" si="34"/>
        <v>-9.3496001023458861E-16</v>
      </c>
      <c r="AJ77">
        <f t="shared" si="35"/>
        <v>-10.957805530684453</v>
      </c>
      <c r="AK77">
        <f t="shared" si="49"/>
        <v>-7.1590996133805032</v>
      </c>
      <c r="AL77">
        <f t="shared" si="26"/>
        <v>-18.116905144064958</v>
      </c>
      <c r="AN77">
        <f t="shared" si="36"/>
        <v>0</v>
      </c>
      <c r="AO77">
        <f t="shared" si="36"/>
        <v>0</v>
      </c>
      <c r="AP77">
        <f t="shared" si="36"/>
        <v>-9.0350687778922241E-25</v>
      </c>
      <c r="AQ77">
        <f t="shared" si="36"/>
        <v>-5.4519640103645657E-19</v>
      </c>
      <c r="AR77">
        <f t="shared" si="36"/>
        <v>-5.4519730454333442E-19</v>
      </c>
      <c r="AS77">
        <f t="shared" si="36"/>
        <v>-6.3897556832834398E-3</v>
      </c>
      <c r="AT77">
        <f t="shared" si="36"/>
        <v>-4.1746403797451774E-3</v>
      </c>
      <c r="AU77">
        <f t="shared" si="23"/>
        <v>-1.0564396063028617E-2</v>
      </c>
      <c r="AW77">
        <v>74</v>
      </c>
      <c r="AX77">
        <f>IF(Z77&gt;0, (R77*SUMPRODUCT(K77:$K$98, X77:$X$98)-K77*$AZ$3)/Z77, 0)</f>
        <v>-1.4733690837432694E+24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0.87875849299999997</v>
      </c>
      <c r="Q78" s="4">
        <f t="shared" si="48"/>
        <v>25</v>
      </c>
      <c r="R78">
        <f t="shared" si="28"/>
        <v>2000000</v>
      </c>
      <c r="S78">
        <f t="shared" si="29"/>
        <v>-1.1825694796503091E+25</v>
      </c>
      <c r="U78">
        <f t="shared" si="40"/>
        <v>0.87875849299999997</v>
      </c>
      <c r="V78">
        <f t="shared" si="41"/>
        <v>0.01</v>
      </c>
      <c r="W78">
        <f t="shared" si="42"/>
        <v>6.1977034197731555E-23</v>
      </c>
      <c r="X78">
        <f t="shared" si="43"/>
        <v>5.4462845172208045E-23</v>
      </c>
      <c r="Y78">
        <f t="shared" si="44"/>
        <v>6.1977034197731557E-25</v>
      </c>
      <c r="Z78">
        <f t="shared" si="45"/>
        <v>6.894418683546194E-24</v>
      </c>
      <c r="AB78">
        <f t="shared" si="46"/>
        <v>-91.315046089037011</v>
      </c>
      <c r="AC78">
        <f t="shared" si="30"/>
        <v>-81.531291150925924</v>
      </c>
      <c r="AE78">
        <f t="shared" si="31"/>
        <v>0</v>
      </c>
      <c r="AF78">
        <f t="shared" si="32"/>
        <v>0</v>
      </c>
      <c r="AG78">
        <f t="shared" si="32"/>
        <v>-1.7236046708865484E-22</v>
      </c>
      <c r="AH78">
        <f t="shared" si="33"/>
        <v>-1.0892569034441609E-16</v>
      </c>
      <c r="AI78">
        <f t="shared" si="34"/>
        <v>-1.0892586270488318E-16</v>
      </c>
      <c r="AJ78">
        <f t="shared" si="35"/>
        <v>-9.7837549381110875</v>
      </c>
      <c r="AK78">
        <f t="shared" si="49"/>
        <v>-6.3920532262325915</v>
      </c>
      <c r="AL78">
        <f t="shared" si="26"/>
        <v>-16.175808164343678</v>
      </c>
      <c r="AN78">
        <f t="shared" si="36"/>
        <v>0</v>
      </c>
      <c r="AO78">
        <f t="shared" si="36"/>
        <v>0</v>
      </c>
      <c r="AP78">
        <f t="shared" si="36"/>
        <v>-8.9738809526908848E-26</v>
      </c>
      <c r="AQ78">
        <f t="shared" si="36"/>
        <v>-5.671173873865659E-20</v>
      </c>
      <c r="AR78">
        <f t="shared" si="36"/>
        <v>-5.671182847746612E-20</v>
      </c>
      <c r="AS78">
        <f t="shared" si="36"/>
        <v>-5.0938741097603787E-3</v>
      </c>
      <c r="AT78">
        <f t="shared" si="36"/>
        <v>-3.3279977517101217E-3</v>
      </c>
      <c r="AU78">
        <f t="shared" si="23"/>
        <v>-8.4218718614705E-3</v>
      </c>
      <c r="AW78">
        <v>75</v>
      </c>
      <c r="AX78">
        <f>IF(Z78&gt;0, (R78*SUMPRODUCT(K78:$K$98, X78:$X$98)-K78*$AZ$3)/Z78, 0)</f>
        <v>-1.1825694796503091E+25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0.88338371900000001</v>
      </c>
      <c r="Q79" s="4">
        <f t="shared" si="48"/>
        <v>25</v>
      </c>
      <c r="R79">
        <f t="shared" si="28"/>
        <v>2000000</v>
      </c>
      <c r="S79">
        <f t="shared" si="29"/>
        <v>-9.9034180983168323E+25</v>
      </c>
      <c r="U79">
        <f t="shared" si="40"/>
        <v>0.88338371900000001</v>
      </c>
      <c r="V79">
        <f t="shared" si="41"/>
        <v>0.01</v>
      </c>
      <c r="W79">
        <f t="shared" si="42"/>
        <v>6.894418683546194E-24</v>
      </c>
      <c r="X79">
        <f t="shared" si="43"/>
        <v>6.0904172170141209E-24</v>
      </c>
      <c r="Y79">
        <f t="shared" si="44"/>
        <v>6.8944186835461938E-26</v>
      </c>
      <c r="Z79">
        <f t="shared" si="45"/>
        <v>7.3505727969661106E-25</v>
      </c>
      <c r="AB79">
        <f t="shared" si="46"/>
        <v>-81.531291150925924</v>
      </c>
      <c r="AC79">
        <f t="shared" si="30"/>
        <v>-72.795795670469559</v>
      </c>
      <c r="AE79">
        <f t="shared" si="31"/>
        <v>0</v>
      </c>
      <c r="AF79">
        <f t="shared" si="32"/>
        <v>0</v>
      </c>
      <c r="AG79">
        <f t="shared" si="32"/>
        <v>-1.8376431992415275E-23</v>
      </c>
      <c r="AH79">
        <f t="shared" si="33"/>
        <v>-1.2180834434028242E-17</v>
      </c>
      <c r="AI79">
        <f t="shared" si="34"/>
        <v>-1.2180852810460234E-17</v>
      </c>
      <c r="AJ79">
        <f t="shared" si="35"/>
        <v>-8.7354954804563647</v>
      </c>
      <c r="AK79">
        <f t="shared" si="49"/>
        <v>-5.707190380564815</v>
      </c>
      <c r="AL79">
        <f t="shared" si="26"/>
        <v>-14.442685861021179</v>
      </c>
      <c r="AN79">
        <f t="shared" si="36"/>
        <v>0</v>
      </c>
      <c r="AO79">
        <f t="shared" si="36"/>
        <v>0</v>
      </c>
      <c r="AP79">
        <f t="shared" si="36"/>
        <v>-8.5425161902914197E-27</v>
      </c>
      <c r="AQ79">
        <f t="shared" si="36"/>
        <v>-5.6624145213223838E-21</v>
      </c>
      <c r="AR79">
        <f t="shared" si="36"/>
        <v>-5.6624230638385737E-21</v>
      </c>
      <c r="AS79">
        <f t="shared" si="36"/>
        <v>-4.0608052533166452E-3</v>
      </c>
      <c r="AT79">
        <f t="shared" si="36"/>
        <v>-2.6530594321668701E-3</v>
      </c>
      <c r="AU79">
        <f t="shared" si="23"/>
        <v>-6.7138646854835154E-3</v>
      </c>
      <c r="AW79">
        <v>76</v>
      </c>
      <c r="AX79">
        <f>IF(Z79&gt;0, (R79*SUMPRODUCT(K79:$K$98, X79:$X$98)-K79*$AZ$3)/Z79, 0)</f>
        <v>-9.9034180983168323E+25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0.88875356999999999</v>
      </c>
      <c r="Q80" s="4">
        <f t="shared" si="48"/>
        <v>25</v>
      </c>
      <c r="R80">
        <f t="shared" si="28"/>
        <v>2000000</v>
      </c>
      <c r="S80">
        <f t="shared" si="29"/>
        <v>-8.733480862271277E+26</v>
      </c>
      <c r="U80">
        <f t="shared" si="40"/>
        <v>0.88875356999999999</v>
      </c>
      <c r="V80">
        <f t="shared" si="41"/>
        <v>0.01</v>
      </c>
      <c r="W80">
        <f t="shared" si="42"/>
        <v>7.3505727969661106E-25</v>
      </c>
      <c r="X80">
        <f t="shared" si="43"/>
        <v>6.5328478148485159E-25</v>
      </c>
      <c r="Y80">
        <f t="shared" si="44"/>
        <v>7.3505727969661108E-27</v>
      </c>
      <c r="Z80">
        <f t="shared" si="45"/>
        <v>7.442192541479336E-26</v>
      </c>
      <c r="AB80">
        <f t="shared" si="46"/>
        <v>-72.795795670469559</v>
      </c>
      <c r="AC80">
        <f t="shared" si="30"/>
        <v>-64.996246134347814</v>
      </c>
      <c r="AE80">
        <f t="shared" si="31"/>
        <v>0</v>
      </c>
      <c r="AF80">
        <f t="shared" si="32"/>
        <v>0</v>
      </c>
      <c r="AG80">
        <f t="shared" si="32"/>
        <v>-1.860548135369834E-24</v>
      </c>
      <c r="AH80">
        <f t="shared" si="33"/>
        <v>-1.3065695629697031E-18</v>
      </c>
      <c r="AI80">
        <f t="shared" si="34"/>
        <v>-1.3065714235178384E-18</v>
      </c>
      <c r="AJ80">
        <f t="shared" si="35"/>
        <v>-7.7995495361217451</v>
      </c>
      <c r="AK80">
        <f t="shared" si="49"/>
        <v>-5.0957056969328693</v>
      </c>
      <c r="AL80">
        <f t="shared" si="26"/>
        <v>-12.895255233054614</v>
      </c>
      <c r="AN80">
        <f t="shared" si="36"/>
        <v>0</v>
      </c>
      <c r="AO80">
        <f t="shared" si="36"/>
        <v>0</v>
      </c>
      <c r="AP80">
        <f t="shared" si="36"/>
        <v>-7.7223148882518478E-28</v>
      </c>
      <c r="AQ80">
        <f t="shared" si="36"/>
        <v>-5.4229941149316409E-22</v>
      </c>
      <c r="AR80">
        <f t="shared" si="36"/>
        <v>-5.4230018372465288E-22</v>
      </c>
      <c r="AS80">
        <f t="shared" si="36"/>
        <v>-3.2372490858710462E-3</v>
      </c>
      <c r="AT80">
        <f t="shared" si="36"/>
        <v>-2.1150027361024151E-3</v>
      </c>
      <c r="AU80">
        <f t="shared" si="23"/>
        <v>-5.3522518219734612E-3</v>
      </c>
      <c r="AW80">
        <v>77</v>
      </c>
      <c r="AX80">
        <f>IF(Z80&gt;0, (R80*SUMPRODUCT(K80:$K$98, X80:$X$98)-K80*$AZ$3)/Z80, 0)</f>
        <v>-8.733480862271277E+26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0.89409425099999995</v>
      </c>
      <c r="Q81" s="4">
        <f t="shared" si="48"/>
        <v>25</v>
      </c>
      <c r="R81">
        <f t="shared" si="28"/>
        <v>2000000</v>
      </c>
      <c r="S81">
        <f t="shared" si="29"/>
        <v>-8.1306395614355362E+27</v>
      </c>
      <c r="U81">
        <f t="shared" si="40"/>
        <v>0.89409425099999995</v>
      </c>
      <c r="V81">
        <f t="shared" si="41"/>
        <v>0.01</v>
      </c>
      <c r="W81">
        <f t="shared" si="42"/>
        <v>7.442192541479336E-26</v>
      </c>
      <c r="X81">
        <f t="shared" si="43"/>
        <v>6.6540215661717532E-26</v>
      </c>
      <c r="Y81">
        <f t="shared" si="44"/>
        <v>7.4421925414793361E-28</v>
      </c>
      <c r="Z81">
        <f t="shared" si="45"/>
        <v>7.1374904989278948E-27</v>
      </c>
      <c r="AB81">
        <f t="shared" si="46"/>
        <v>-64.996246134347814</v>
      </c>
      <c r="AC81">
        <f t="shared" si="30"/>
        <v>-58.032362619953403</v>
      </c>
      <c r="AE81">
        <f t="shared" si="31"/>
        <v>0</v>
      </c>
      <c r="AF81">
        <f t="shared" si="32"/>
        <v>0</v>
      </c>
      <c r="AG81">
        <f t="shared" si="32"/>
        <v>-1.7843726247319737E-25</v>
      </c>
      <c r="AH81">
        <f t="shared" si="33"/>
        <v>-1.3308043132343506E-19</v>
      </c>
      <c r="AI81">
        <f t="shared" si="34"/>
        <v>-1.3308060976069753E-19</v>
      </c>
      <c r="AJ81">
        <f t="shared" si="35"/>
        <v>-6.9638835143944107</v>
      </c>
      <c r="AK81">
        <f t="shared" si="49"/>
        <v>-4.5497372294043474</v>
      </c>
      <c r="AL81">
        <f t="shared" si="26"/>
        <v>-11.513620743798757</v>
      </c>
      <c r="AN81">
        <f t="shared" si="36"/>
        <v>0</v>
      </c>
      <c r="AO81">
        <f t="shared" si="36"/>
        <v>0</v>
      </c>
      <c r="AP81">
        <f t="shared" si="36"/>
        <v>-6.6126285122468292E-29</v>
      </c>
      <c r="AQ81">
        <f t="shared" si="36"/>
        <v>-4.9317695328554884E-23</v>
      </c>
      <c r="AR81">
        <f t="shared" si="36"/>
        <v>-4.9317761454840009E-23</v>
      </c>
      <c r="AS81">
        <f t="shared" si="36"/>
        <v>-2.5807151513640336E-3</v>
      </c>
      <c r="AT81">
        <f t="shared" si="36"/>
        <v>-1.6860672322245016E-3</v>
      </c>
      <c r="AU81">
        <f t="shared" si="23"/>
        <v>-4.2667823835885353E-3</v>
      </c>
      <c r="AW81">
        <v>78</v>
      </c>
      <c r="AX81">
        <f>IF(Z81&gt;0, (R81*SUMPRODUCT(K81:$K$98, X81:$X$98)-K81*$AZ$3)/Z81, 0)</f>
        <v>-8.1306395614355362E+27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0.89939914200000004</v>
      </c>
      <c r="Q82" s="4">
        <f t="shared" si="48"/>
        <v>25</v>
      </c>
      <c r="R82">
        <f t="shared" si="28"/>
        <v>2000000</v>
      </c>
      <c r="S82">
        <f t="shared" si="29"/>
        <v>-8.0126168434570296E+28</v>
      </c>
      <c r="U82">
        <f t="shared" si="40"/>
        <v>0.89939914200000004</v>
      </c>
      <c r="V82">
        <f t="shared" si="41"/>
        <v>0.01</v>
      </c>
      <c r="W82">
        <f t="shared" si="42"/>
        <v>7.1374904989278948E-27</v>
      </c>
      <c r="X82">
        <f t="shared" si="43"/>
        <v>6.4194528307689006E-27</v>
      </c>
      <c r="Y82">
        <f t="shared" si="44"/>
        <v>7.1374904989278952E-29</v>
      </c>
      <c r="Z82">
        <f t="shared" si="45"/>
        <v>6.466627631697153E-28</v>
      </c>
      <c r="AB82">
        <f t="shared" si="46"/>
        <v>-58.032362619953403</v>
      </c>
      <c r="AC82">
        <f t="shared" si="30"/>
        <v>-51.814609482101247</v>
      </c>
      <c r="AE82">
        <f t="shared" si="31"/>
        <v>0</v>
      </c>
      <c r="AF82">
        <f t="shared" si="32"/>
        <v>0</v>
      </c>
      <c r="AG82">
        <f t="shared" si="32"/>
        <v>-1.6166569079242883E-26</v>
      </c>
      <c r="AH82">
        <f t="shared" si="33"/>
        <v>-1.28389056615378E-20</v>
      </c>
      <c r="AI82">
        <f t="shared" si="34"/>
        <v>-1.283892182810688E-20</v>
      </c>
      <c r="AJ82">
        <f t="shared" si="35"/>
        <v>-6.2177531378521564</v>
      </c>
      <c r="AK82">
        <f t="shared" si="49"/>
        <v>-4.0622653833967384</v>
      </c>
      <c r="AL82">
        <f t="shared" si="26"/>
        <v>-10.280018521248895</v>
      </c>
      <c r="AN82">
        <f t="shared" si="36"/>
        <v>0</v>
      </c>
      <c r="AO82">
        <f t="shared" si="36"/>
        <v>0</v>
      </c>
      <c r="AP82">
        <f t="shared" si="36"/>
        <v>-5.3491947932573767E-30</v>
      </c>
      <c r="AQ82">
        <f t="shared" si="36"/>
        <v>-4.2481374359139531E-24</v>
      </c>
      <c r="AR82">
        <f t="shared" si="36"/>
        <v>-4.248142785108746E-24</v>
      </c>
      <c r="AS82">
        <f t="shared" si="36"/>
        <v>-2.0573303183705639E-3</v>
      </c>
      <c r="AT82">
        <f t="shared" si="36"/>
        <v>-1.3441224746687671E-3</v>
      </c>
      <c r="AU82">
        <f t="shared" si="23"/>
        <v>-3.4014527930393309E-3</v>
      </c>
      <c r="AW82">
        <v>79</v>
      </c>
      <c r="AX82">
        <f>IF(Z82&gt;0, (R82*SUMPRODUCT(K82:$K$98, X82:$X$98)-K82*$AZ$3)/Z82, 0)</f>
        <v>-8.0126168434570296E+28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0.90466162100000003</v>
      </c>
      <c r="Q83" s="4">
        <f t="shared" si="48"/>
        <v>25</v>
      </c>
      <c r="R83">
        <f t="shared" si="28"/>
        <v>2000000</v>
      </c>
      <c r="S83">
        <f t="shared" si="29"/>
        <v>-8.3832412397452122E+29</v>
      </c>
      <c r="U83">
        <f t="shared" si="40"/>
        <v>0.90466162100000003</v>
      </c>
      <c r="V83">
        <f t="shared" si="41"/>
        <v>0.01</v>
      </c>
      <c r="W83">
        <f t="shared" si="42"/>
        <v>6.466627631697153E-28</v>
      </c>
      <c r="X83">
        <f t="shared" si="43"/>
        <v>5.850109835694538E-28</v>
      </c>
      <c r="Y83">
        <f t="shared" si="44"/>
        <v>6.4666276316971535E-30</v>
      </c>
      <c r="Z83">
        <f t="shared" si="45"/>
        <v>5.5185151968564353E-29</v>
      </c>
      <c r="AB83">
        <f t="shared" si="46"/>
        <v>-51.814609482101247</v>
      </c>
      <c r="AC83">
        <f t="shared" si="30"/>
        <v>-46.263044180447537</v>
      </c>
      <c r="AE83">
        <f t="shared" si="31"/>
        <v>0</v>
      </c>
      <c r="AF83">
        <f t="shared" si="32"/>
        <v>0</v>
      </c>
      <c r="AG83">
        <f t="shared" si="32"/>
        <v>-1.3796287992141089E-27</v>
      </c>
      <c r="AH83">
        <f t="shared" si="33"/>
        <v>-1.1700219671389075E-21</v>
      </c>
      <c r="AI83">
        <f t="shared" si="34"/>
        <v>-1.1700233467677068E-21</v>
      </c>
      <c r="AJ83">
        <f t="shared" si="35"/>
        <v>-5.5515653016537101</v>
      </c>
      <c r="AK83">
        <f t="shared" si="49"/>
        <v>-3.6270226637470877</v>
      </c>
      <c r="AL83">
        <f t="shared" si="26"/>
        <v>-9.1785879654007978</v>
      </c>
      <c r="AN83">
        <f t="shared" si="36"/>
        <v>0</v>
      </c>
      <c r="AO83">
        <f t="shared" si="36"/>
        <v>0</v>
      </c>
      <c r="AP83">
        <f t="shared" si="36"/>
        <v>-4.0758179697484298E-31</v>
      </c>
      <c r="AQ83">
        <f t="shared" si="36"/>
        <v>-3.4565794519378413E-25</v>
      </c>
      <c r="AR83">
        <f t="shared" si="36"/>
        <v>-3.4565835277558108E-25</v>
      </c>
      <c r="AS83">
        <f t="shared" si="36"/>
        <v>-1.6400911339051044E-3</v>
      </c>
      <c r="AT83">
        <f t="shared" si="36"/>
        <v>-1.0715262074846674E-3</v>
      </c>
      <c r="AU83">
        <f t="shared" si="23"/>
        <v>-2.7116173413897719E-3</v>
      </c>
      <c r="AW83">
        <v>80</v>
      </c>
      <c r="AX83">
        <f>IF(Z83&gt;0, (R83*SUMPRODUCT(K83:$K$98, X83:$X$98)-K83*$AZ$3)/Z83, 0)</f>
        <v>-8.3832412397452122E+29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0.90987524600000003</v>
      </c>
      <c r="Q84" s="4">
        <f t="shared" si="48"/>
        <v>25</v>
      </c>
      <c r="R84">
        <f t="shared" si="28"/>
        <v>2000000</v>
      </c>
      <c r="S84">
        <f t="shared" si="29"/>
        <v>-9.3417283018442461E+30</v>
      </c>
      <c r="U84">
        <f t="shared" si="40"/>
        <v>0.90987524600000003</v>
      </c>
      <c r="V84">
        <f t="shared" si="41"/>
        <v>0.01</v>
      </c>
      <c r="W84">
        <f t="shared" si="42"/>
        <v>5.5185151968564353E-29</v>
      </c>
      <c r="X84">
        <f t="shared" si="43"/>
        <v>5.0211603722944874E-29</v>
      </c>
      <c r="Y84">
        <f t="shared" si="44"/>
        <v>5.5185151968564356E-31</v>
      </c>
      <c r="Z84">
        <f t="shared" si="45"/>
        <v>4.4216967259338357E-30</v>
      </c>
      <c r="AB84">
        <f t="shared" si="46"/>
        <v>-46.263044180447537</v>
      </c>
      <c r="AC84">
        <f t="shared" si="30"/>
        <v>-41.306289446828153</v>
      </c>
      <c r="AE84">
        <f t="shared" si="31"/>
        <v>0</v>
      </c>
      <c r="AF84">
        <f t="shared" si="32"/>
        <v>0</v>
      </c>
      <c r="AG84">
        <f t="shared" si="32"/>
        <v>-1.1054241814834589E-28</v>
      </c>
      <c r="AH84">
        <f t="shared" si="33"/>
        <v>-1.0042320744588975E-22</v>
      </c>
      <c r="AI84">
        <f t="shared" si="34"/>
        <v>-1.004233179883079E-22</v>
      </c>
      <c r="AJ84">
        <f t="shared" si="35"/>
        <v>-4.956754733619384</v>
      </c>
      <c r="AK84">
        <f t="shared" si="49"/>
        <v>-3.2384130926313279</v>
      </c>
      <c r="AL84">
        <f t="shared" si="26"/>
        <v>-8.1951678262507119</v>
      </c>
      <c r="AN84">
        <f t="shared" si="36"/>
        <v>0</v>
      </c>
      <c r="AO84">
        <f t="shared" si="36"/>
        <v>0</v>
      </c>
      <c r="AP84">
        <f t="shared" si="36"/>
        <v>-2.9158385015613613E-32</v>
      </c>
      <c r="AQ84">
        <f t="shared" si="36"/>
        <v>-2.6489184841971951E-26</v>
      </c>
      <c r="AR84">
        <f t="shared" si="36"/>
        <v>-2.648921400035697E-26</v>
      </c>
      <c r="AS84">
        <f t="shared" si="36"/>
        <v>-1.30747061057486E-3</v>
      </c>
      <c r="AT84">
        <f t="shared" si="36"/>
        <v>-8.5421413224224109E-4</v>
      </c>
      <c r="AU84">
        <f t="shared" si="23"/>
        <v>-2.1616847428171013E-3</v>
      </c>
      <c r="AW84">
        <v>81</v>
      </c>
      <c r="AX84">
        <f>IF(Z84&gt;0, (R84*SUMPRODUCT(K84:$K$98, X84:$X$98)-K84*$AZ$3)/Z84, 0)</f>
        <v>-9.3417283018442461E+30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0.91506238500000003</v>
      </c>
      <c r="Q85" s="4">
        <f t="shared" si="48"/>
        <v>25</v>
      </c>
      <c r="R85">
        <f t="shared" si="28"/>
        <v>2000000</v>
      </c>
      <c r="S85">
        <f t="shared" si="29"/>
        <v>-1.1130363357483898E+32</v>
      </c>
      <c r="U85">
        <f t="shared" si="40"/>
        <v>0.91506238500000003</v>
      </c>
      <c r="V85">
        <f t="shared" si="41"/>
        <v>0.01</v>
      </c>
      <c r="W85">
        <f t="shared" si="42"/>
        <v>4.4216967259338357E-30</v>
      </c>
      <c r="X85">
        <f t="shared" si="43"/>
        <v>4.0461283517797069E-30</v>
      </c>
      <c r="Y85">
        <f t="shared" si="44"/>
        <v>4.4216967259338357E-32</v>
      </c>
      <c r="Z85">
        <f t="shared" si="45"/>
        <v>3.3135140689479046E-31</v>
      </c>
      <c r="AB85">
        <f t="shared" si="46"/>
        <v>-41.306289446828153</v>
      </c>
      <c r="AC85">
        <f t="shared" si="30"/>
        <v>-36.880615577525134</v>
      </c>
      <c r="AE85">
        <f t="shared" si="31"/>
        <v>0</v>
      </c>
      <c r="AF85">
        <f t="shared" si="32"/>
        <v>0</v>
      </c>
      <c r="AG85">
        <f t="shared" si="32"/>
        <v>-8.2837851723697613E-30</v>
      </c>
      <c r="AH85">
        <f t="shared" si="33"/>
        <v>-8.0922567035594141E-24</v>
      </c>
      <c r="AI85">
        <f t="shared" si="34"/>
        <v>-8.0922649873445864E-24</v>
      </c>
      <c r="AJ85">
        <f t="shared" si="35"/>
        <v>-4.4256738693030186</v>
      </c>
      <c r="AK85">
        <f t="shared" si="49"/>
        <v>-2.891440261277971</v>
      </c>
      <c r="AL85">
        <f t="shared" si="26"/>
        <v>-7.3171141305809897</v>
      </c>
      <c r="AN85">
        <f t="shared" si="36"/>
        <v>0</v>
      </c>
      <c r="AO85">
        <f t="shared" si="36"/>
        <v>0</v>
      </c>
      <c r="AP85">
        <f t="shared" si="36"/>
        <v>-1.9509462770730562E-33</v>
      </c>
      <c r="AQ85">
        <f t="shared" si="36"/>
        <v>-1.9058386667954039E-27</v>
      </c>
      <c r="AR85">
        <f t="shared" si="36"/>
        <v>-1.9058406177416808E-27</v>
      </c>
      <c r="AS85">
        <f t="shared" si="36"/>
        <v>-1.0423075658281722E-3</v>
      </c>
      <c r="AT85">
        <f t="shared" si="36"/>
        <v>-6.8097427634107219E-4</v>
      </c>
      <c r="AU85">
        <f t="shared" si="23"/>
        <v>-1.7232818421692444E-3</v>
      </c>
      <c r="AW85">
        <v>82</v>
      </c>
      <c r="AX85">
        <f>IF(Z85&gt;0, (R85*SUMPRODUCT(K85:$K$98, X85:$X$98)-K85*$AZ$3)/Z85, 0)</f>
        <v>-1.1130363357483898E+32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0.92024934599999997</v>
      </c>
      <c r="Q86" s="4">
        <f t="shared" si="48"/>
        <v>25</v>
      </c>
      <c r="R86">
        <f t="shared" si="28"/>
        <v>2000000</v>
      </c>
      <c r="S86">
        <f t="shared" si="29"/>
        <v>-1.424764336449791E+33</v>
      </c>
      <c r="U86">
        <f t="shared" si="40"/>
        <v>0.92024934599999997</v>
      </c>
      <c r="V86">
        <f t="shared" si="41"/>
        <v>0.01</v>
      </c>
      <c r="W86">
        <f t="shared" si="42"/>
        <v>3.3135140689479046E-31</v>
      </c>
      <c r="X86">
        <f t="shared" si="43"/>
        <v>3.0492591549111078E-31</v>
      </c>
      <c r="Y86">
        <f t="shared" si="44"/>
        <v>3.3135140689479047E-33</v>
      </c>
      <c r="Z86">
        <f t="shared" si="45"/>
        <v>2.3111977334731776E-32</v>
      </c>
      <c r="AB86">
        <f t="shared" si="46"/>
        <v>-36.880615577525134</v>
      </c>
      <c r="AC86">
        <f t="shared" si="30"/>
        <v>-32.929121051361726</v>
      </c>
      <c r="AE86">
        <f t="shared" si="31"/>
        <v>0</v>
      </c>
      <c r="AF86">
        <f t="shared" si="32"/>
        <v>0</v>
      </c>
      <c r="AG86">
        <f t="shared" si="32"/>
        <v>-5.7779943336829436E-31</v>
      </c>
      <c r="AH86">
        <f t="shared" si="33"/>
        <v>-6.0985183098222157E-25</v>
      </c>
      <c r="AI86">
        <f t="shared" si="34"/>
        <v>-6.0985240878165491E-25</v>
      </c>
      <c r="AJ86">
        <f t="shared" si="35"/>
        <v>-3.9514945261634082</v>
      </c>
      <c r="AK86">
        <f t="shared" si="49"/>
        <v>-2.5816430904267595</v>
      </c>
      <c r="AL86">
        <f t="shared" si="26"/>
        <v>-6.5331376165901673</v>
      </c>
      <c r="AN86">
        <f t="shared" si="36"/>
        <v>0</v>
      </c>
      <c r="AO86">
        <f t="shared" si="36"/>
        <v>0</v>
      </c>
      <c r="AP86">
        <f t="shared" si="36"/>
        <v>-1.2149980245063486E-34</v>
      </c>
      <c r="AQ86">
        <f t="shared" si="36"/>
        <v>-1.2823978825411532E-28</v>
      </c>
      <c r="AR86">
        <f t="shared" si="36"/>
        <v>-1.2823990975391776E-28</v>
      </c>
      <c r="AS86">
        <f t="shared" si="36"/>
        <v>-8.3092121000332569E-4</v>
      </c>
      <c r="AT86">
        <f t="shared" si="36"/>
        <v>-5.4286852386883932E-4</v>
      </c>
      <c r="AU86">
        <f t="shared" si="23"/>
        <v>-1.3737897338721649E-3</v>
      </c>
      <c r="AW86">
        <v>83</v>
      </c>
      <c r="AX86">
        <f>IF(Z86&gt;0, (R86*SUMPRODUCT(K86:$K$98, X86:$X$98)-K86*$AZ$3)/Z86, 0)</f>
        <v>-1.424764336449791E+33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0.92543648599999995</v>
      </c>
      <c r="Q87" s="4">
        <f t="shared" si="48"/>
        <v>25</v>
      </c>
      <c r="R87">
        <f t="shared" si="28"/>
        <v>2000000</v>
      </c>
      <c r="S87">
        <f t="shared" si="29"/>
        <v>-1.9703249341219425E+34</v>
      </c>
      <c r="U87">
        <f t="shared" si="40"/>
        <v>0.92543648599999995</v>
      </c>
      <c r="V87">
        <f t="shared" si="41"/>
        <v>0.01</v>
      </c>
      <c r="W87">
        <f t="shared" si="42"/>
        <v>2.3111977334731776E-32</v>
      </c>
      <c r="X87">
        <f t="shared" si="43"/>
        <v>2.1388667089165818E-32</v>
      </c>
      <c r="Y87">
        <f t="shared" si="44"/>
        <v>2.3111977334731775E-34</v>
      </c>
      <c r="Z87">
        <f t="shared" si="45"/>
        <v>1.4921904722186403E-33</v>
      </c>
      <c r="AB87">
        <f t="shared" si="46"/>
        <v>-32.929121051361726</v>
      </c>
      <c r="AC87">
        <f t="shared" si="30"/>
        <v>-29.401000938715828</v>
      </c>
      <c r="AE87">
        <f t="shared" si="31"/>
        <v>0</v>
      </c>
      <c r="AF87">
        <f t="shared" si="32"/>
        <v>0</v>
      </c>
      <c r="AG87">
        <f t="shared" si="32"/>
        <v>-3.730476180546601E-32</v>
      </c>
      <c r="AH87">
        <f t="shared" si="33"/>
        <v>-4.2777334178331633E-26</v>
      </c>
      <c r="AI87">
        <f t="shared" si="34"/>
        <v>-4.2777371483093438E-26</v>
      </c>
      <c r="AJ87">
        <f t="shared" si="35"/>
        <v>-3.5281201126458974</v>
      </c>
      <c r="AK87">
        <f t="shared" si="49"/>
        <v>-2.3050384735953209</v>
      </c>
      <c r="AL87">
        <f t="shared" si="26"/>
        <v>-5.8331585862412183</v>
      </c>
      <c r="AN87">
        <f t="shared" si="36"/>
        <v>0</v>
      </c>
      <c r="AO87">
        <f t="shared" si="36"/>
        <v>0</v>
      </c>
      <c r="AP87">
        <f t="shared" si="36"/>
        <v>-7.0039769611775119E-36</v>
      </c>
      <c r="AQ87">
        <f t="shared" si="36"/>
        <v>-8.0314535878292638E-30</v>
      </c>
      <c r="AR87">
        <f t="shared" si="36"/>
        <v>-8.0314605918062252E-30</v>
      </c>
      <c r="AS87">
        <f t="shared" si="36"/>
        <v>-6.6240530134193635E-4</v>
      </c>
      <c r="AT87">
        <f t="shared" si="36"/>
        <v>-4.3277146354339869E-4</v>
      </c>
      <c r="AU87">
        <f t="shared" si="23"/>
        <v>-1.095176764885335E-3</v>
      </c>
      <c r="AW87">
        <v>84</v>
      </c>
      <c r="AX87">
        <f>IF(Z87&gt;0, (R87*SUMPRODUCT(K87:$K$98, X87:$X$98)-K87*$AZ$3)/Z87, 0)</f>
        <v>-1.9703249341219425E+34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0.93062362499999995</v>
      </c>
      <c r="Q88" s="4">
        <f t="shared" si="48"/>
        <v>25</v>
      </c>
      <c r="R88">
        <f t="shared" si="28"/>
        <v>2000000</v>
      </c>
      <c r="S88">
        <f t="shared" si="29"/>
        <v>-2.9628260249641452E+35</v>
      </c>
      <c r="U88">
        <f t="shared" si="40"/>
        <v>0.93062362499999995</v>
      </c>
      <c r="V88">
        <f t="shared" si="41"/>
        <v>0.01</v>
      </c>
      <c r="W88">
        <f t="shared" si="42"/>
        <v>1.4921904722186403E-33</v>
      </c>
      <c r="X88">
        <f t="shared" si="43"/>
        <v>1.3886677064465728E-33</v>
      </c>
      <c r="Y88">
        <f t="shared" si="44"/>
        <v>1.4921904722186403E-35</v>
      </c>
      <c r="Z88">
        <f t="shared" si="45"/>
        <v>8.860086104988113E-35</v>
      </c>
      <c r="AB88">
        <f t="shared" si="46"/>
        <v>-29.401000938715828</v>
      </c>
      <c r="AC88">
        <f t="shared" si="30"/>
        <v>-26.250893695281988</v>
      </c>
      <c r="AE88">
        <f t="shared" si="31"/>
        <v>0</v>
      </c>
      <c r="AF88">
        <f t="shared" si="32"/>
        <v>0</v>
      </c>
      <c r="AG88">
        <f t="shared" si="32"/>
        <v>-2.2150215262470284E-33</v>
      </c>
      <c r="AH88">
        <f t="shared" si="33"/>
        <v>-2.7773354128931455E-27</v>
      </c>
      <c r="AI88">
        <f t="shared" si="34"/>
        <v>-2.7773376279146716E-27</v>
      </c>
      <c r="AJ88">
        <f t="shared" si="35"/>
        <v>-3.1501072434338404</v>
      </c>
      <c r="AK88">
        <f t="shared" si="49"/>
        <v>-2.0580700657101083</v>
      </c>
      <c r="AL88">
        <f t="shared" si="26"/>
        <v>-5.2081773091439487</v>
      </c>
      <c r="AN88">
        <f t="shared" si="36"/>
        <v>0</v>
      </c>
      <c r="AO88">
        <f t="shared" si="36"/>
        <v>0</v>
      </c>
      <c r="AP88">
        <f t="shared" si="36"/>
        <v>-3.7131318083771126E-37</v>
      </c>
      <c r="AQ88">
        <f t="shared" si="36"/>
        <v>-4.6557617350196424E-31</v>
      </c>
      <c r="AR88">
        <f t="shared" si="36"/>
        <v>-4.65576544815145E-31</v>
      </c>
      <c r="AS88">
        <f t="shared" si="36"/>
        <v>-5.2806545068713093E-4</v>
      </c>
      <c r="AT88">
        <f t="shared" si="36"/>
        <v>-3.4500276111559212E-4</v>
      </c>
      <c r="AU88">
        <f t="shared" si="23"/>
        <v>-8.730682118027231E-4</v>
      </c>
      <c r="AW88">
        <v>85</v>
      </c>
      <c r="AX88">
        <f>IF(Z88&gt;0, (R88*SUMPRODUCT(K88:$K$98, X88:$X$98)-K88*$AZ$3)/Z88, 0)</f>
        <v>-2.9628260249641452E+35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8.860086104988113E-35</v>
      </c>
      <c r="X89">
        <f t="shared" si="43"/>
        <v>8.860086104988113E-35</v>
      </c>
      <c r="Y89">
        <f t="shared" si="44"/>
        <v>8.8600861049881135E-37</v>
      </c>
      <c r="Z89">
        <f t="shared" si="45"/>
        <v>0</v>
      </c>
      <c r="AB89">
        <f t="shared" si="46"/>
        <v>-26.250893695281988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-1.7720172209976226E-28</v>
      </c>
      <c r="AI89">
        <f t="shared" si="34"/>
        <v>-1.7720172209976226E-28</v>
      </c>
      <c r="AJ89">
        <f t="shared" si="35"/>
        <v>-26.250893695281988</v>
      </c>
      <c r="AK89">
        <f t="shared" si="49"/>
        <v>-1.8375625586697393</v>
      </c>
      <c r="AL89">
        <f t="shared" si="26"/>
        <v>-28.088456253951726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-2.6522370059836515E-32</v>
      </c>
      <c r="AR89">
        <f t="shared" si="36"/>
        <v>-2.6522370059836515E-32</v>
      </c>
      <c r="AS89">
        <f t="shared" si="36"/>
        <v>-3.9290584128506738E-3</v>
      </c>
      <c r="AT89">
        <f t="shared" si="36"/>
        <v>-2.7503408889954718E-4</v>
      </c>
      <c r="AU89">
        <f t="shared" si="23"/>
        <v>-4.2040925017502208E-3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295448.85769246746</v>
      </c>
      <c r="AO91" s="8">
        <f t="shared" si="50"/>
        <v>-29544.885769246746</v>
      </c>
      <c r="AP91" s="8">
        <f t="shared" si="50"/>
        <v>-439.91679612122192</v>
      </c>
      <c r="AQ91" s="8">
        <f t="shared" si="50"/>
        <v>-156596.3655992214</v>
      </c>
      <c r="AR91" s="8">
        <f t="shared" si="50"/>
        <v>108867.68952787814</v>
      </c>
      <c r="AS91" s="8">
        <f t="shared" si="50"/>
        <v>-39776.25869881767</v>
      </c>
      <c r="AT91" s="8">
        <f t="shared" si="50"/>
        <v>12892.224185179495</v>
      </c>
      <c r="AU91" s="8">
        <f t="shared" si="50"/>
        <v>81983.655014239936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68C2-0EB0-494F-BE27-F8DFB9CFFC24}">
  <dimension ref="A1:AZ164"/>
  <sheetViews>
    <sheetView workbookViewId="0">
      <selection activeCell="M33" sqref="M3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48</v>
      </c>
    </row>
    <row r="3" spans="1:52" x14ac:dyDescent="0.25">
      <c r="A3" t="s">
        <v>36</v>
      </c>
      <c r="C3" s="11">
        <f>'S.45.04.F'!C3*(1+C12)</f>
        <v>681802.32077774242</v>
      </c>
      <c r="K3">
        <v>1</v>
      </c>
      <c r="L3" s="2">
        <v>0</v>
      </c>
      <c r="O3">
        <f>$C$3</f>
        <v>681802.32077774242</v>
      </c>
      <c r="P3">
        <f>O3*C5</f>
        <v>68180.232077774242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681802.32077774242</v>
      </c>
      <c r="AF3">
        <f t="shared" ref="AF3:AG34" si="4">-$Z3*P3</f>
        <v>-68180.232077774242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613422.08869996818</v>
      </c>
      <c r="AJ3">
        <f t="shared" ref="AJ3:AJ66" si="7">AB3-AC3</f>
        <v>0</v>
      </c>
      <c r="AL3">
        <f t="shared" ref="AL3:AL34" si="8">SUM(AI3:AK3)</f>
        <v>613422.08869996818</v>
      </c>
      <c r="AN3">
        <f t="shared" ref="AN3:AU34" si="9">AE3*$K3</f>
        <v>681802.32077774242</v>
      </c>
      <c r="AO3">
        <f t="shared" si="9"/>
        <v>-68180.232077774242</v>
      </c>
      <c r="AP3">
        <f t="shared" si="9"/>
        <v>-200</v>
      </c>
      <c r="AQ3">
        <f t="shared" si="9"/>
        <v>0</v>
      </c>
      <c r="AR3">
        <f t="shared" si="9"/>
        <v>613422.08869996818</v>
      </c>
      <c r="AS3">
        <f t="shared" si="9"/>
        <v>0</v>
      </c>
      <c r="AT3">
        <f t="shared" si="9"/>
        <v>0</v>
      </c>
      <c r="AU3">
        <f t="shared" si="9"/>
        <v>613422.08869996818</v>
      </c>
      <c r="AW3">
        <v>0</v>
      </c>
      <c r="AX3">
        <f>IF(Z3&gt;0, (R3*SUMPRODUCT(K3:$K$98, X3:$X$98)-K3*$AZ$3)/Z3, 0)</f>
        <v>0</v>
      </c>
      <c r="AZ3">
        <f>C6*ABS(SUMPRODUCT(X4:X79, K4:K79))/1</f>
        <v>380824.21358287451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2.3387939999999999E-3</v>
      </c>
      <c r="R4">
        <f t="shared" si="0"/>
        <v>2000000</v>
      </c>
      <c r="S4">
        <f t="shared" si="1"/>
        <v>25863.731184932822</v>
      </c>
      <c r="U4">
        <f t="shared" ref="U4:U67" si="13">M4</f>
        <v>2.3387939999999999E-3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2.3387939999999999E-3</v>
      </c>
      <c r="Y4">
        <f t="shared" ref="Y4:Y67" si="17">V4*W4</f>
        <v>0.01</v>
      </c>
      <c r="Z4">
        <f t="shared" ref="Z4:Z67" si="18">MAX(0, W4-X4-Y4)</f>
        <v>0.98766120599999996</v>
      </c>
      <c r="AB4">
        <f t="shared" ref="AB4:AB67" si="19">AC3</f>
        <v>0</v>
      </c>
      <c r="AC4">
        <f t="shared" si="2"/>
        <v>25544.603933770559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-4677.5879999999997</v>
      </c>
      <c r="AI4">
        <f t="shared" si="6"/>
        <v>-4677.5879999999997</v>
      </c>
      <c r="AJ4">
        <f t="shared" si="7"/>
        <v>-25544.603933770559</v>
      </c>
      <c r="AK4">
        <f>G4*SUM(AB4, AE4:AF4)</f>
        <v>0</v>
      </c>
      <c r="AL4">
        <f t="shared" si="8"/>
        <v>-30222.191933770559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-4363.8287153652391</v>
      </c>
      <c r="AR4">
        <f t="shared" si="9"/>
        <v>-4363.8287153652391</v>
      </c>
      <c r="AS4">
        <f t="shared" si="9"/>
        <v>-23831.144634546654</v>
      </c>
      <c r="AT4">
        <f t="shared" si="9"/>
        <v>0</v>
      </c>
      <c r="AU4">
        <f t="shared" si="9"/>
        <v>-28194.973349911892</v>
      </c>
      <c r="AW4">
        <v>1</v>
      </c>
      <c r="AX4">
        <f>IF(Z4&gt;0, (R4*SUMPRODUCT(K4:$K$98, X4:$X$98)-K4*$AZ$3)/Z4, 0)</f>
        <v>25863.731184932822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2.4879479999999998E-3</v>
      </c>
      <c r="Q5" s="4">
        <f t="shared" ref="Q5:Q68" si="21">$C$8</f>
        <v>25</v>
      </c>
      <c r="R5">
        <f t="shared" si="0"/>
        <v>2000000</v>
      </c>
      <c r="S5">
        <f t="shared" si="1"/>
        <v>52099.991669747455</v>
      </c>
      <c r="U5">
        <f t="shared" si="13"/>
        <v>2.4879479999999998E-3</v>
      </c>
      <c r="V5">
        <f t="shared" si="14"/>
        <v>0.01</v>
      </c>
      <c r="W5">
        <f t="shared" si="15"/>
        <v>0.98766120599999996</v>
      </c>
      <c r="X5">
        <f t="shared" si="16"/>
        <v>2.4572497221452879E-3</v>
      </c>
      <c r="Y5">
        <f t="shared" si="17"/>
        <v>9.8766120599999997E-3</v>
      </c>
      <c r="Z5">
        <f t="shared" si="18"/>
        <v>0.97532734421785461</v>
      </c>
      <c r="AB5">
        <f t="shared" si="19"/>
        <v>25544.603933770559</v>
      </c>
      <c r="AC5">
        <f t="shared" si="2"/>
        <v>50814.546509027132</v>
      </c>
      <c r="AE5">
        <f t="shared" si="3"/>
        <v>0</v>
      </c>
      <c r="AF5">
        <f t="shared" si="4"/>
        <v>0</v>
      </c>
      <c r="AG5">
        <f t="shared" si="4"/>
        <v>-24.383183605446366</v>
      </c>
      <c r="AH5">
        <f t="shared" si="5"/>
        <v>-4914.4994442905754</v>
      </c>
      <c r="AI5">
        <f t="shared" si="6"/>
        <v>-4938.8826278960214</v>
      </c>
      <c r="AJ5">
        <f t="shared" si="7"/>
        <v>-25269.942575256573</v>
      </c>
      <c r="AK5">
        <f>G5*SUM(AB5, AE5:AF5)</f>
        <v>1047.3287612845929</v>
      </c>
      <c r="AL5">
        <f t="shared" si="8"/>
        <v>-29161.496441868003</v>
      </c>
      <c r="AN5">
        <f t="shared" si="9"/>
        <v>0</v>
      </c>
      <c r="AO5">
        <f t="shared" si="9"/>
        <v>0</v>
      </c>
      <c r="AP5">
        <f t="shared" si="9"/>
        <v>-20.850255797394098</v>
      </c>
      <c r="AQ5">
        <f t="shared" si="9"/>
        <v>-4202.4278776591618</v>
      </c>
      <c r="AR5">
        <f t="shared" si="9"/>
        <v>-4223.2781334565561</v>
      </c>
      <c r="AS5">
        <f t="shared" si="9"/>
        <v>-21608.530502221678</v>
      </c>
      <c r="AT5">
        <f t="shared" si="9"/>
        <v>895.57922091330238</v>
      </c>
      <c r="AU5">
        <f t="shared" si="9"/>
        <v>-24936.229414764934</v>
      </c>
      <c r="AW5">
        <v>2</v>
      </c>
      <c r="AX5">
        <f>IF(Z5&gt;0, (R5*SUMPRODUCT(K5:$K$98, X5:$X$98)-K5*$AZ$3)/Z5, 0)</f>
        <v>52099.991669747455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2.6637029999999999E-3</v>
      </c>
      <c r="Q6" s="4">
        <f t="shared" si="21"/>
        <v>25</v>
      </c>
      <c r="R6">
        <f t="shared" si="0"/>
        <v>2000000</v>
      </c>
      <c r="S6">
        <f t="shared" si="1"/>
        <v>81503.933597664291</v>
      </c>
      <c r="U6">
        <f t="shared" si="13"/>
        <v>2.6637029999999999E-3</v>
      </c>
      <c r="V6">
        <f t="shared" si="14"/>
        <v>0.01</v>
      </c>
      <c r="W6">
        <f t="shared" si="15"/>
        <v>0.97532734421785461</v>
      </c>
      <c r="X6">
        <f t="shared" si="16"/>
        <v>2.5979823727751319E-3</v>
      </c>
      <c r="Y6">
        <f t="shared" si="17"/>
        <v>9.7532734421785471E-3</v>
      </c>
      <c r="Z6">
        <f t="shared" si="18"/>
        <v>0.96297608840290094</v>
      </c>
      <c r="AB6">
        <f t="shared" si="19"/>
        <v>50814.546509027132</v>
      </c>
      <c r="AC6">
        <f t="shared" si="2"/>
        <v>78486.339165328536</v>
      </c>
      <c r="AE6">
        <f t="shared" si="3"/>
        <v>0</v>
      </c>
      <c r="AF6">
        <f t="shared" si="4"/>
        <v>0</v>
      </c>
      <c r="AG6">
        <f t="shared" si="4"/>
        <v>-24.074402210072524</v>
      </c>
      <c r="AH6">
        <f t="shared" si="5"/>
        <v>-5195.9647455502636</v>
      </c>
      <c r="AI6">
        <f t="shared" si="6"/>
        <v>-5220.0391477603362</v>
      </c>
      <c r="AJ6">
        <f t="shared" si="7"/>
        <v>-27671.792656301404</v>
      </c>
      <c r="AK6">
        <f>G6*SUM(AB6, AE6:AF6)</f>
        <v>2972.6509707780874</v>
      </c>
      <c r="AL6">
        <f t="shared" si="8"/>
        <v>-29919.180833283652</v>
      </c>
      <c r="AN6">
        <f t="shared" si="9"/>
        <v>0</v>
      </c>
      <c r="AO6">
        <f t="shared" si="9"/>
        <v>0</v>
      </c>
      <c r="AP6">
        <f t="shared" si="9"/>
        <v>-18.571235318450043</v>
      </c>
      <c r="AQ6">
        <f t="shared" si="9"/>
        <v>-4008.2193175127504</v>
      </c>
      <c r="AR6">
        <f t="shared" si="9"/>
        <v>-4026.7905528312003</v>
      </c>
      <c r="AS6">
        <f t="shared" si="9"/>
        <v>-21346.298388606301</v>
      </c>
      <c r="AT6">
        <f t="shared" si="9"/>
        <v>2293.1327729849586</v>
      </c>
      <c r="AU6">
        <f t="shared" si="9"/>
        <v>-23079.956168452543</v>
      </c>
      <c r="AW6">
        <v>3</v>
      </c>
      <c r="AX6">
        <f>IF(Z6&gt;0, (R6*SUMPRODUCT(K6:$K$98, X6:$X$98)-K6*$AZ$3)/Z6, 0)</f>
        <v>81503.933597664291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2.8651079999999999E-3</v>
      </c>
      <c r="Q7" s="4">
        <f t="shared" si="21"/>
        <v>25</v>
      </c>
      <c r="R7">
        <f t="shared" si="0"/>
        <v>2000000</v>
      </c>
      <c r="S7">
        <f t="shared" si="1"/>
        <v>106214.27840955254</v>
      </c>
      <c r="U7">
        <f t="shared" si="13"/>
        <v>2.8651079999999999E-3</v>
      </c>
      <c r="V7">
        <f t="shared" si="14"/>
        <v>0.01</v>
      </c>
      <c r="W7">
        <f t="shared" si="15"/>
        <v>0.96297608840290094</v>
      </c>
      <c r="X7">
        <f t="shared" si="16"/>
        <v>2.7590304946918586E-3</v>
      </c>
      <c r="Y7">
        <f t="shared" si="17"/>
        <v>9.6297608840290091E-3</v>
      </c>
      <c r="Z7">
        <f t="shared" si="18"/>
        <v>0.9505872970241801</v>
      </c>
      <c r="AB7">
        <f t="shared" si="19"/>
        <v>78486.339165328536</v>
      </c>
      <c r="AC7">
        <f t="shared" si="2"/>
        <v>100965.94381871028</v>
      </c>
      <c r="AE7">
        <f t="shared" si="3"/>
        <v>0</v>
      </c>
      <c r="AF7">
        <f t="shared" si="4"/>
        <v>0</v>
      </c>
      <c r="AG7">
        <f t="shared" si="4"/>
        <v>-23.764682425604502</v>
      </c>
      <c r="AH7">
        <f t="shared" si="5"/>
        <v>-5518.0609893837172</v>
      </c>
      <c r="AI7">
        <f t="shared" si="6"/>
        <v>-5541.8256718093216</v>
      </c>
      <c r="AJ7">
        <f t="shared" si="7"/>
        <v>-22479.604653381743</v>
      </c>
      <c r="AK7">
        <f>G7*SUM(AB7, AE7:AF7)</f>
        <v>3853.6792530176308</v>
      </c>
      <c r="AL7">
        <f t="shared" si="8"/>
        <v>-24167.751072173432</v>
      </c>
      <c r="AN7">
        <f t="shared" si="9"/>
        <v>0</v>
      </c>
      <c r="AO7">
        <f t="shared" si="9"/>
        <v>0</v>
      </c>
      <c r="AP7">
        <f t="shared" si="9"/>
        <v>-16.679387107983594</v>
      </c>
      <c r="AQ7">
        <f t="shared" si="9"/>
        <v>-3872.8847151868813</v>
      </c>
      <c r="AR7">
        <f t="shared" si="9"/>
        <v>-3889.5641022948648</v>
      </c>
      <c r="AS7">
        <f t="shared" si="9"/>
        <v>-15777.447446308382</v>
      </c>
      <c r="AT7">
        <f t="shared" si="9"/>
        <v>2704.7282559868295</v>
      </c>
      <c r="AU7">
        <f t="shared" si="9"/>
        <v>-16962.283292616419</v>
      </c>
      <c r="AW7">
        <v>4</v>
      </c>
      <c r="AX7">
        <f>IF(Z7&gt;0, (R7*SUMPRODUCT(K7:$K$98, X7:$X$98)-K7*$AZ$3)/Z7, 0)</f>
        <v>106214.27840955254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4.466869E-3</v>
      </c>
      <c r="Q8" s="4">
        <f t="shared" si="21"/>
        <v>25</v>
      </c>
      <c r="R8">
        <f t="shared" si="0"/>
        <v>2000000</v>
      </c>
      <c r="S8">
        <f t="shared" si="1"/>
        <v>122627.78992901553</v>
      </c>
      <c r="U8">
        <f t="shared" si="13"/>
        <v>4.466869E-3</v>
      </c>
      <c r="V8">
        <f t="shared" si="14"/>
        <v>0.01</v>
      </c>
      <c r="W8">
        <f t="shared" si="15"/>
        <v>0.9505872970241801</v>
      </c>
      <c r="X8">
        <f t="shared" si="16"/>
        <v>4.2461489288711024E-3</v>
      </c>
      <c r="Y8">
        <f t="shared" si="17"/>
        <v>9.5058729702418004E-3</v>
      </c>
      <c r="Z8">
        <f t="shared" si="18"/>
        <v>0.93683527512506726</v>
      </c>
      <c r="AB8">
        <f t="shared" si="19"/>
        <v>100965.94381871028</v>
      </c>
      <c r="AC8">
        <f t="shared" si="2"/>
        <v>114882.03931612821</v>
      </c>
      <c r="AE8">
        <f t="shared" si="3"/>
        <v>0</v>
      </c>
      <c r="AF8">
        <f t="shared" si="4"/>
        <v>0</v>
      </c>
      <c r="AG8">
        <f t="shared" si="4"/>
        <v>-23.420881878126682</v>
      </c>
      <c r="AH8">
        <f t="shared" si="5"/>
        <v>-8492.2978577422055</v>
      </c>
      <c r="AI8">
        <f t="shared" si="6"/>
        <v>-8515.7187396203317</v>
      </c>
      <c r="AJ8">
        <f t="shared" si="7"/>
        <v>-13916.095497417933</v>
      </c>
      <c r="AK8">
        <f t="shared" ref="AK8:AK71" si="22">G8*SUM(AB8:AB8, AE8:AF8)</f>
        <v>2150.574603338529</v>
      </c>
      <c r="AL8">
        <f t="shared" si="8"/>
        <v>-20281.239633699734</v>
      </c>
      <c r="AN8">
        <f t="shared" si="9"/>
        <v>0</v>
      </c>
      <c r="AO8">
        <f t="shared" si="9"/>
        <v>0</v>
      </c>
      <c r="AP8">
        <f t="shared" si="9"/>
        <v>-15.344057313256894</v>
      </c>
      <c r="AQ8">
        <f t="shared" si="9"/>
        <v>-5563.6805534697351</v>
      </c>
      <c r="AR8">
        <f t="shared" si="9"/>
        <v>-5579.0246107829917</v>
      </c>
      <c r="AS8">
        <f t="shared" si="9"/>
        <v>-9117.050672996098</v>
      </c>
      <c r="AT8">
        <f t="shared" si="9"/>
        <v>1408.9366976774354</v>
      </c>
      <c r="AU8">
        <f t="shared" si="9"/>
        <v>-13287.138586101652</v>
      </c>
      <c r="AW8">
        <v>5</v>
      </c>
      <c r="AX8">
        <f>IF(Z8&gt;0, (R8*SUMPRODUCT(K8:$K$98, X8:$X$98)-K8*$AZ$3)/Z8, 0)</f>
        <v>122627.78992901553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6.2254789999999999E-3</v>
      </c>
      <c r="Q9" s="4">
        <f t="shared" si="21"/>
        <v>25</v>
      </c>
      <c r="R9">
        <f t="shared" si="0"/>
        <v>2000000</v>
      </c>
      <c r="S9">
        <f t="shared" si="1"/>
        <v>132945.05098289059</v>
      </c>
      <c r="U9">
        <f t="shared" si="13"/>
        <v>6.2254789999999999E-3</v>
      </c>
      <c r="V9">
        <f t="shared" si="14"/>
        <v>0.01</v>
      </c>
      <c r="W9">
        <f t="shared" si="15"/>
        <v>0.93683527512506726</v>
      </c>
      <c r="X9">
        <f t="shared" si="16"/>
        <v>5.8322483317503285E-3</v>
      </c>
      <c r="Y9">
        <f t="shared" si="17"/>
        <v>9.3683527512506727E-3</v>
      </c>
      <c r="Z9">
        <f t="shared" si="18"/>
        <v>0.92163467404206623</v>
      </c>
      <c r="AB9">
        <f t="shared" si="19"/>
        <v>114882.03931612821</v>
      </c>
      <c r="AC9">
        <f t="shared" si="2"/>
        <v>122526.76872812225</v>
      </c>
      <c r="AE9">
        <f t="shared" si="3"/>
        <v>0</v>
      </c>
      <c r="AF9">
        <f t="shared" si="4"/>
        <v>0</v>
      </c>
      <c r="AG9">
        <f t="shared" si="4"/>
        <v>-23.040866851051657</v>
      </c>
      <c r="AH9">
        <f t="shared" si="5"/>
        <v>-11664.496663500657</v>
      </c>
      <c r="AI9">
        <f t="shared" si="6"/>
        <v>-11687.537530351708</v>
      </c>
      <c r="AJ9">
        <f t="shared" si="7"/>
        <v>-7644.7294119940343</v>
      </c>
      <c r="AK9">
        <f t="shared" si="22"/>
        <v>677.80403196515647</v>
      </c>
      <c r="AL9">
        <f t="shared" si="8"/>
        <v>-18654.462910380586</v>
      </c>
      <c r="AN9">
        <f t="shared" si="9"/>
        <v>0</v>
      </c>
      <c r="AO9">
        <f t="shared" si="9"/>
        <v>0</v>
      </c>
      <c r="AP9">
        <f t="shared" si="9"/>
        <v>-14.29594907997523</v>
      </c>
      <c r="AQ9">
        <f t="shared" si="9"/>
        <v>-7237.3600968635055</v>
      </c>
      <c r="AR9">
        <f t="shared" si="9"/>
        <v>-7251.6560459434813</v>
      </c>
      <c r="AS9">
        <f t="shared" si="9"/>
        <v>-4743.2530690166905</v>
      </c>
      <c r="AT9">
        <f t="shared" si="9"/>
        <v>420.55066720432461</v>
      </c>
      <c r="AU9">
        <f t="shared" si="9"/>
        <v>-11574.358447755847</v>
      </c>
      <c r="AW9">
        <v>6</v>
      </c>
      <c r="AX9">
        <f>IF(Z9&gt;0, (R9*SUMPRODUCT(K9:$K$98, X9:$X$98)-K9*$AZ$3)/Z9, 0)</f>
        <v>132945.05098289059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8.1133709999999994E-3</v>
      </c>
      <c r="Q10" s="4">
        <f t="shared" si="21"/>
        <v>25</v>
      </c>
      <c r="R10">
        <f t="shared" si="0"/>
        <v>2000000</v>
      </c>
      <c r="S10">
        <f t="shared" si="1"/>
        <v>140800.85274540907</v>
      </c>
      <c r="U10">
        <f t="shared" si="13"/>
        <v>8.1133709999999994E-3</v>
      </c>
      <c r="V10">
        <f t="shared" si="14"/>
        <v>0.01</v>
      </c>
      <c r="W10">
        <f t="shared" si="15"/>
        <v>0.92163467404206623</v>
      </c>
      <c r="X10">
        <f t="shared" si="16"/>
        <v>7.4775640369673527E-3</v>
      </c>
      <c r="Y10">
        <f t="shared" si="17"/>
        <v>9.2163467404206625E-3</v>
      </c>
      <c r="Z10">
        <f t="shared" si="18"/>
        <v>0.90494076326467821</v>
      </c>
      <c r="AB10">
        <f t="shared" si="19"/>
        <v>122526.76872812225</v>
      </c>
      <c r="AC10">
        <f t="shared" si="2"/>
        <v>127416.43115174804</v>
      </c>
      <c r="AE10">
        <f t="shared" si="3"/>
        <v>0</v>
      </c>
      <c r="AF10">
        <f t="shared" si="4"/>
        <v>0</v>
      </c>
      <c r="AG10">
        <f t="shared" si="4"/>
        <v>-22.623519081616955</v>
      </c>
      <c r="AH10">
        <f t="shared" si="5"/>
        <v>-14955.128073934706</v>
      </c>
      <c r="AI10">
        <f t="shared" si="6"/>
        <v>-14977.751593016323</v>
      </c>
      <c r="AJ10">
        <f t="shared" si="7"/>
        <v>-4889.6624236257921</v>
      </c>
      <c r="AK10">
        <f t="shared" si="22"/>
        <v>502.35975178530123</v>
      </c>
      <c r="AL10">
        <f t="shared" si="8"/>
        <v>-19365.054264856812</v>
      </c>
      <c r="AN10">
        <f t="shared" si="9"/>
        <v>0</v>
      </c>
      <c r="AO10">
        <f t="shared" si="9"/>
        <v>0</v>
      </c>
      <c r="AP10">
        <f t="shared" si="9"/>
        <v>-13.316574566447709</v>
      </c>
      <c r="AQ10">
        <f t="shared" si="9"/>
        <v>-8802.8337867714799</v>
      </c>
      <c r="AR10">
        <f t="shared" si="9"/>
        <v>-8816.1503613379282</v>
      </c>
      <c r="AS10">
        <f t="shared" si="9"/>
        <v>-2878.1355382452052</v>
      </c>
      <c r="AT10">
        <f t="shared" si="9"/>
        <v>295.69719324819545</v>
      </c>
      <c r="AU10">
        <f t="shared" si="9"/>
        <v>-11398.588706334936</v>
      </c>
      <c r="AW10">
        <v>7</v>
      </c>
      <c r="AX10">
        <f>IF(Z10&gt;0, (R10*SUMPRODUCT(K10:$K$98, X10:$X$98)-K10*$AZ$3)/Z10, 0)</f>
        <v>140800.85274540907</v>
      </c>
    </row>
    <row r="11" spans="1:52" x14ac:dyDescent="0.25">
      <c r="A11" t="s">
        <v>33</v>
      </c>
      <c r="C11" s="12">
        <f>AU81</f>
        <v>186590.95290242785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1.0286442999999999E-2</v>
      </c>
      <c r="Q11" s="4">
        <f t="shared" si="21"/>
        <v>25</v>
      </c>
      <c r="R11">
        <f t="shared" si="0"/>
        <v>2000000</v>
      </c>
      <c r="S11">
        <f t="shared" si="1"/>
        <v>146376.30738621173</v>
      </c>
      <c r="U11">
        <f t="shared" si="13"/>
        <v>1.0286442999999999E-2</v>
      </c>
      <c r="V11">
        <f t="shared" si="14"/>
        <v>0.01</v>
      </c>
      <c r="W11">
        <f t="shared" si="15"/>
        <v>0.90494076326467821</v>
      </c>
      <c r="X11">
        <f t="shared" si="16"/>
        <v>9.3086215796986064E-3</v>
      </c>
      <c r="Y11">
        <f t="shared" si="17"/>
        <v>9.0494076326467828E-3</v>
      </c>
      <c r="Z11">
        <f t="shared" si="18"/>
        <v>0.88658273405233279</v>
      </c>
      <c r="AB11">
        <f t="shared" si="19"/>
        <v>127416.43115174804</v>
      </c>
      <c r="AC11">
        <f t="shared" si="2"/>
        <v>129774.70680295226</v>
      </c>
      <c r="AE11">
        <f t="shared" si="3"/>
        <v>0</v>
      </c>
      <c r="AF11">
        <f t="shared" si="4"/>
        <v>0</v>
      </c>
      <c r="AG11">
        <f t="shared" si="4"/>
        <v>-22.164568351308318</v>
      </c>
      <c r="AH11">
        <f t="shared" si="5"/>
        <v>-18617.243159397214</v>
      </c>
      <c r="AI11">
        <f t="shared" si="6"/>
        <v>-18639.407727748523</v>
      </c>
      <c r="AJ11">
        <f t="shared" si="7"/>
        <v>-2358.2756512042251</v>
      </c>
      <c r="AK11">
        <f t="shared" si="22"/>
        <v>305.79943476419527</v>
      </c>
      <c r="AL11">
        <f t="shared" si="8"/>
        <v>-20691.883944188554</v>
      </c>
      <c r="AN11">
        <f t="shared" si="9"/>
        <v>0</v>
      </c>
      <c r="AO11">
        <f t="shared" si="9"/>
        <v>0</v>
      </c>
      <c r="AP11">
        <f t="shared" si="9"/>
        <v>-12.396834507364327</v>
      </c>
      <c r="AQ11">
        <f t="shared" si="9"/>
        <v>-10412.784890384955</v>
      </c>
      <c r="AR11">
        <f t="shared" si="9"/>
        <v>-10425.18172489232</v>
      </c>
      <c r="AS11">
        <f t="shared" si="9"/>
        <v>-1319.0039394112514</v>
      </c>
      <c r="AT11">
        <f t="shared" si="9"/>
        <v>171.0362649581449</v>
      </c>
      <c r="AU11">
        <f t="shared" si="9"/>
        <v>-11573.149399345428</v>
      </c>
      <c r="AW11">
        <v>8</v>
      </c>
      <c r="AX11">
        <f>IF(Z11&gt;0, (R11*SUMPRODUCT(K11:$K$98, X11:$X$98)-K11*$AZ$3)/Z11, 0)</f>
        <v>146376.30738621173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1.2759904000000001E-2</v>
      </c>
      <c r="Q12" s="4">
        <f t="shared" si="21"/>
        <v>25</v>
      </c>
      <c r="R12">
        <f t="shared" si="0"/>
        <v>2000000</v>
      </c>
      <c r="S12">
        <f t="shared" si="1"/>
        <v>149985.51052802565</v>
      </c>
      <c r="U12">
        <f t="shared" si="13"/>
        <v>1.2759904000000001E-2</v>
      </c>
      <c r="V12">
        <f t="shared" si="14"/>
        <v>0.01</v>
      </c>
      <c r="W12">
        <f t="shared" si="15"/>
        <v>0.88658273405233279</v>
      </c>
      <c r="X12">
        <f t="shared" si="16"/>
        <v>1.1312710574565298E-2</v>
      </c>
      <c r="Y12">
        <f t="shared" si="17"/>
        <v>8.865827340523328E-3</v>
      </c>
      <c r="Z12">
        <f t="shared" si="18"/>
        <v>0.86640419613724418</v>
      </c>
      <c r="AB12">
        <f t="shared" si="19"/>
        <v>129774.70680295226</v>
      </c>
      <c r="AC12">
        <f t="shared" si="2"/>
        <v>129948.07568126824</v>
      </c>
      <c r="AE12">
        <f t="shared" si="3"/>
        <v>0</v>
      </c>
      <c r="AF12">
        <f t="shared" si="4"/>
        <v>0</v>
      </c>
      <c r="AG12">
        <f t="shared" si="4"/>
        <v>-21.660104903431105</v>
      </c>
      <c r="AH12">
        <f t="shared" si="5"/>
        <v>-22625.421149130598</v>
      </c>
      <c r="AI12">
        <f t="shared" si="6"/>
        <v>-22647.08125403403</v>
      </c>
      <c r="AJ12">
        <f t="shared" si="7"/>
        <v>-173.36887831597414</v>
      </c>
      <c r="AK12">
        <f t="shared" si="22"/>
        <v>298.48182564679018</v>
      </c>
      <c r="AL12">
        <f t="shared" si="8"/>
        <v>-22521.968306703213</v>
      </c>
      <c r="AN12">
        <f t="shared" si="9"/>
        <v>0</v>
      </c>
      <c r="AO12">
        <f t="shared" si="9"/>
        <v>0</v>
      </c>
      <c r="AP12">
        <f t="shared" si="9"/>
        <v>-11.512576018314956</v>
      </c>
      <c r="AQ12">
        <f t="shared" si="9"/>
        <v>-12025.651864894508</v>
      </c>
      <c r="AR12">
        <f t="shared" si="9"/>
        <v>-12037.164440912822</v>
      </c>
      <c r="AS12">
        <f t="shared" si="9"/>
        <v>-92.147401857988243</v>
      </c>
      <c r="AT12">
        <f t="shared" si="9"/>
        <v>158.64626340289655</v>
      </c>
      <c r="AU12">
        <f t="shared" si="9"/>
        <v>-11970.665579367913</v>
      </c>
      <c r="AW12">
        <v>9</v>
      </c>
      <c r="AX12">
        <f>IF(Z12&gt;0, (R12*SUMPRODUCT(K12:$K$98, X12:$X$98)-K12*$AZ$3)/Z12, 0)</f>
        <v>149985.51052802565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1.5498582E-2</v>
      </c>
      <c r="Q13" s="4">
        <f t="shared" si="21"/>
        <v>25</v>
      </c>
      <c r="R13">
        <f t="shared" si="0"/>
        <v>2000000</v>
      </c>
      <c r="S13">
        <f t="shared" si="1"/>
        <v>151516.9365198951</v>
      </c>
      <c r="U13">
        <f t="shared" si="13"/>
        <v>1.5498582E-2</v>
      </c>
      <c r="V13">
        <f t="shared" si="14"/>
        <v>0.01</v>
      </c>
      <c r="W13">
        <f t="shared" si="15"/>
        <v>0.86640419613724418</v>
      </c>
      <c r="X13">
        <f t="shared" si="16"/>
        <v>1.3428036478977163E-2</v>
      </c>
      <c r="Y13">
        <f t="shared" si="17"/>
        <v>8.6640419613724425E-3</v>
      </c>
      <c r="Z13">
        <f t="shared" si="18"/>
        <v>0.84431211769689452</v>
      </c>
      <c r="AB13">
        <f t="shared" si="19"/>
        <v>129948.07568126824</v>
      </c>
      <c r="AC13">
        <f t="shared" si="2"/>
        <v>127927.58554005857</v>
      </c>
      <c r="AE13">
        <f t="shared" si="3"/>
        <v>0</v>
      </c>
      <c r="AF13">
        <f t="shared" si="4"/>
        <v>0</v>
      </c>
      <c r="AG13">
        <f t="shared" si="4"/>
        <v>-21.107802942422364</v>
      </c>
      <c r="AH13">
        <f t="shared" si="5"/>
        <v>-26856.072957954326</v>
      </c>
      <c r="AI13">
        <f t="shared" si="6"/>
        <v>-26877.180760896747</v>
      </c>
      <c r="AJ13">
        <f t="shared" si="7"/>
        <v>2020.490141209666</v>
      </c>
      <c r="AK13">
        <f t="shared" si="22"/>
        <v>259.8961513625365</v>
      </c>
      <c r="AL13">
        <f t="shared" si="8"/>
        <v>-24596.794468324544</v>
      </c>
      <c r="AN13">
        <f t="shared" si="9"/>
        <v>0</v>
      </c>
      <c r="AO13">
        <f t="shared" si="9"/>
        <v>0</v>
      </c>
      <c r="AP13">
        <f t="shared" si="9"/>
        <v>-10.66446925349878</v>
      </c>
      <c r="AQ13">
        <f t="shared" si="9"/>
        <v>-13568.715091337477</v>
      </c>
      <c r="AR13">
        <f t="shared" si="9"/>
        <v>-13579.379560590975</v>
      </c>
      <c r="AS13">
        <f t="shared" si="9"/>
        <v>1020.8288871515811</v>
      </c>
      <c r="AT13">
        <f t="shared" si="9"/>
        <v>131.30947464636299</v>
      </c>
      <c r="AU13">
        <f t="shared" si="9"/>
        <v>-12427.241198793032</v>
      </c>
      <c r="AW13">
        <v>10</v>
      </c>
      <c r="AX13">
        <f>IF(Z13&gt;0, (R13*SUMPRODUCT(K13:$K$98, X13:$X$98)-K13*$AZ$3)/Z13, 0)</f>
        <v>151516.9365198951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1.8608946000000001E-2</v>
      </c>
      <c r="Q14" s="4">
        <f t="shared" si="21"/>
        <v>25</v>
      </c>
      <c r="R14">
        <f t="shared" si="0"/>
        <v>2000000</v>
      </c>
      <c r="S14">
        <f t="shared" si="1"/>
        <v>150988.97741471382</v>
      </c>
      <c r="U14">
        <f t="shared" si="13"/>
        <v>1.8608946000000001E-2</v>
      </c>
      <c r="V14">
        <f t="shared" si="14"/>
        <v>0.01</v>
      </c>
      <c r="W14">
        <f t="shared" si="15"/>
        <v>0.84431211769689452</v>
      </c>
      <c r="X14">
        <f t="shared" si="16"/>
        <v>1.5711758605367155E-2</v>
      </c>
      <c r="Y14">
        <f t="shared" si="17"/>
        <v>8.4431211769689461E-3</v>
      </c>
      <c r="Z14">
        <f t="shared" si="18"/>
        <v>0.82015723791455841</v>
      </c>
      <c r="AB14">
        <f t="shared" si="19"/>
        <v>127927.58554005857</v>
      </c>
      <c r="AC14">
        <f t="shared" si="2"/>
        <v>123834.70267199533</v>
      </c>
      <c r="AE14">
        <f t="shared" si="3"/>
        <v>0</v>
      </c>
      <c r="AF14">
        <f t="shared" si="4"/>
        <v>0</v>
      </c>
      <c r="AG14">
        <f t="shared" si="4"/>
        <v>-20.50393094786396</v>
      </c>
      <c r="AH14">
        <f t="shared" si="5"/>
        <v>-31423.51721073431</v>
      </c>
      <c r="AI14">
        <f t="shared" si="6"/>
        <v>-31444.021141682173</v>
      </c>
      <c r="AJ14">
        <f t="shared" si="7"/>
        <v>4092.8828680632432</v>
      </c>
      <c r="AK14">
        <f t="shared" si="22"/>
        <v>230.26965397210543</v>
      </c>
      <c r="AL14">
        <f t="shared" si="8"/>
        <v>-27120.868619646826</v>
      </c>
      <c r="AN14">
        <f t="shared" si="9"/>
        <v>0</v>
      </c>
      <c r="AO14">
        <f t="shared" si="9"/>
        <v>0</v>
      </c>
      <c r="AP14">
        <f t="shared" si="9"/>
        <v>-9.8491823811625512</v>
      </c>
      <c r="AQ14">
        <f t="shared" si="9"/>
        <v>-15094.469097320334</v>
      </c>
      <c r="AR14">
        <f t="shared" si="9"/>
        <v>-15104.318279701496</v>
      </c>
      <c r="AS14">
        <f t="shared" si="9"/>
        <v>1966.0400698184212</v>
      </c>
      <c r="AT14">
        <f t="shared" si="9"/>
        <v>110.61136640507114</v>
      </c>
      <c r="AU14">
        <f t="shared" si="9"/>
        <v>-13027.666843478004</v>
      </c>
      <c r="AW14">
        <v>11</v>
      </c>
      <c r="AX14">
        <f>IF(Z14&gt;0, (R14*SUMPRODUCT(K14:$K$98, X14:$X$98)-K14*$AZ$3)/Z14, 0)</f>
        <v>150988.97741471382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2.2132820000000001E-2</v>
      </c>
      <c r="Q15" s="4">
        <f t="shared" si="21"/>
        <v>25</v>
      </c>
      <c r="R15">
        <f t="shared" si="0"/>
        <v>2000000</v>
      </c>
      <c r="S15">
        <f t="shared" si="1"/>
        <v>148813.80002361088</v>
      </c>
      <c r="U15">
        <f t="shared" si="13"/>
        <v>2.2132820000000001E-2</v>
      </c>
      <c r="V15">
        <f t="shared" si="14"/>
        <v>0.01</v>
      </c>
      <c r="W15">
        <f t="shared" si="15"/>
        <v>0.82015723791455841</v>
      </c>
      <c r="X15">
        <f t="shared" si="16"/>
        <v>1.8152392518460098E-2</v>
      </c>
      <c r="Y15">
        <f t="shared" si="17"/>
        <v>8.2015723791455837E-3</v>
      </c>
      <c r="Z15">
        <f t="shared" si="18"/>
        <v>0.79380327301695275</v>
      </c>
      <c r="AB15">
        <f t="shared" si="19"/>
        <v>123834.70267199533</v>
      </c>
      <c r="AC15">
        <f t="shared" si="2"/>
        <v>118128.8815288326</v>
      </c>
      <c r="AE15">
        <f t="shared" si="3"/>
        <v>0</v>
      </c>
      <c r="AF15">
        <f t="shared" si="4"/>
        <v>0</v>
      </c>
      <c r="AG15">
        <f t="shared" si="4"/>
        <v>-19.845081825423819</v>
      </c>
      <c r="AH15">
        <f t="shared" si="5"/>
        <v>-36304.785036920199</v>
      </c>
      <c r="AI15">
        <f t="shared" si="6"/>
        <v>-36324.630118745619</v>
      </c>
      <c r="AJ15">
        <f t="shared" si="7"/>
        <v>5705.8211431627278</v>
      </c>
      <c r="AK15">
        <f t="shared" si="22"/>
        <v>507.72228095518091</v>
      </c>
      <c r="AL15">
        <f t="shared" si="8"/>
        <v>-30111.086694627709</v>
      </c>
      <c r="AN15">
        <f t="shared" si="9"/>
        <v>0</v>
      </c>
      <c r="AO15">
        <f t="shared" si="9"/>
        <v>0</v>
      </c>
      <c r="AP15">
        <f t="shared" si="9"/>
        <v>-9.0434497453386626</v>
      </c>
      <c r="AQ15">
        <f t="shared" si="9"/>
        <v>-16544.174616407716</v>
      </c>
      <c r="AR15">
        <f t="shared" si="9"/>
        <v>-16553.218066153055</v>
      </c>
      <c r="AS15">
        <f t="shared" si="9"/>
        <v>2600.1559085524673</v>
      </c>
      <c r="AT15">
        <f t="shared" si="9"/>
        <v>231.37021922099515</v>
      </c>
      <c r="AU15">
        <f t="shared" si="9"/>
        <v>-13721.69193837959</v>
      </c>
      <c r="AW15">
        <v>12</v>
      </c>
      <c r="AX15">
        <f>IF(Z15&gt;0, (R15*SUMPRODUCT(K15:$K$98, X15:$X$98)-K15*$AZ$3)/Z15, 0)</f>
        <v>148813.80002361088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2.5807838999999999E-2</v>
      </c>
      <c r="Q16" s="4">
        <f t="shared" si="21"/>
        <v>25</v>
      </c>
      <c r="R16">
        <f t="shared" si="0"/>
        <v>2000000</v>
      </c>
      <c r="S16">
        <f t="shared" si="1"/>
        <v>144972.28339899445</v>
      </c>
      <c r="U16">
        <f t="shared" si="13"/>
        <v>2.5807838999999999E-2</v>
      </c>
      <c r="V16">
        <f t="shared" si="14"/>
        <v>0.01</v>
      </c>
      <c r="W16">
        <f t="shared" si="15"/>
        <v>0.79380327301695275</v>
      </c>
      <c r="X16">
        <f t="shared" si="16"/>
        <v>2.048634706769456E-2</v>
      </c>
      <c r="Y16">
        <f t="shared" si="17"/>
        <v>7.9380327301695284E-3</v>
      </c>
      <c r="Z16">
        <f t="shared" si="18"/>
        <v>0.76537889321908859</v>
      </c>
      <c r="AB16">
        <f t="shared" si="19"/>
        <v>118128.8815288326</v>
      </c>
      <c r="AC16">
        <f t="shared" si="2"/>
        <v>110958.72581536642</v>
      </c>
      <c r="AE16">
        <f t="shared" si="3"/>
        <v>0</v>
      </c>
      <c r="AF16">
        <f t="shared" si="4"/>
        <v>0</v>
      </c>
      <c r="AG16">
        <f t="shared" si="4"/>
        <v>-19.134472330477216</v>
      </c>
      <c r="AH16">
        <f t="shared" si="5"/>
        <v>-40972.694135389123</v>
      </c>
      <c r="AI16">
        <f t="shared" si="6"/>
        <v>-40991.828607719603</v>
      </c>
      <c r="AJ16">
        <f t="shared" si="7"/>
        <v>7170.1557134661853</v>
      </c>
      <c r="AK16">
        <f t="shared" si="22"/>
        <v>838.71505885471151</v>
      </c>
      <c r="AL16">
        <f t="shared" si="8"/>
        <v>-32982.957835398709</v>
      </c>
      <c r="AN16">
        <f t="shared" si="9"/>
        <v>0</v>
      </c>
      <c r="AO16">
        <f t="shared" si="9"/>
        <v>0</v>
      </c>
      <c r="AP16">
        <f t="shared" si="9"/>
        <v>-8.248626764594631</v>
      </c>
      <c r="AQ16">
        <f t="shared" si="9"/>
        <v>-17662.805413473936</v>
      </c>
      <c r="AR16">
        <f t="shared" si="9"/>
        <v>-17671.05404023853</v>
      </c>
      <c r="AS16">
        <f t="shared" si="9"/>
        <v>3090.9625989635656</v>
      </c>
      <c r="AT16">
        <f t="shared" si="9"/>
        <v>361.55935543193488</v>
      </c>
      <c r="AU16">
        <f t="shared" si="9"/>
        <v>-14218.532085843031</v>
      </c>
      <c r="AW16">
        <v>13</v>
      </c>
      <c r="AX16">
        <f>IF(Z16&gt;0, (R16*SUMPRODUCT(K16:$K$98, X16:$X$98)-K16*$AZ$3)/Z16, 0)</f>
        <v>144972.28339899445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2.9740472E-2</v>
      </c>
      <c r="Q17" s="4">
        <f t="shared" si="21"/>
        <v>25</v>
      </c>
      <c r="R17">
        <f t="shared" si="0"/>
        <v>2000000</v>
      </c>
      <c r="S17">
        <f t="shared" si="1"/>
        <v>140336.0367008397</v>
      </c>
      <c r="U17">
        <f t="shared" si="13"/>
        <v>2.9740472E-2</v>
      </c>
      <c r="V17">
        <f t="shared" si="14"/>
        <v>0.01</v>
      </c>
      <c r="W17">
        <f t="shared" si="15"/>
        <v>0.76537889321908859</v>
      </c>
      <c r="X17">
        <f t="shared" si="16"/>
        <v>2.2762729543173293E-2</v>
      </c>
      <c r="Y17">
        <f t="shared" si="17"/>
        <v>7.653788932190886E-3</v>
      </c>
      <c r="Z17">
        <f t="shared" si="18"/>
        <v>0.73496237474372439</v>
      </c>
      <c r="AB17">
        <f t="shared" si="19"/>
        <v>110958.72581536642</v>
      </c>
      <c r="AC17">
        <f t="shared" si="2"/>
        <v>103141.70679577161</v>
      </c>
      <c r="AE17">
        <f t="shared" si="3"/>
        <v>0</v>
      </c>
      <c r="AF17">
        <f t="shared" si="4"/>
        <v>0</v>
      </c>
      <c r="AG17">
        <f t="shared" si="4"/>
        <v>-18.374059368593109</v>
      </c>
      <c r="AH17">
        <f t="shared" si="5"/>
        <v>-45525.459086346586</v>
      </c>
      <c r="AI17">
        <f t="shared" si="6"/>
        <v>-45543.83314571518</v>
      </c>
      <c r="AJ17">
        <f t="shared" si="7"/>
        <v>7817.0190195948089</v>
      </c>
      <c r="AK17">
        <f t="shared" si="22"/>
        <v>1531.2304162520566</v>
      </c>
      <c r="AL17">
        <f t="shared" si="8"/>
        <v>-36195.583709868311</v>
      </c>
      <c r="AN17">
        <f t="shared" si="9"/>
        <v>0</v>
      </c>
      <c r="AO17">
        <f t="shared" si="9"/>
        <v>0</v>
      </c>
      <c r="AP17">
        <f t="shared" si="9"/>
        <v>-7.4457815788849464</v>
      </c>
      <c r="AQ17">
        <f t="shared" si="9"/>
        <v>-18448.434166638628</v>
      </c>
      <c r="AR17">
        <f t="shared" si="9"/>
        <v>-18455.879948217513</v>
      </c>
      <c r="AS17">
        <f t="shared" si="9"/>
        <v>3167.7167821379976</v>
      </c>
      <c r="AT17">
        <f t="shared" si="9"/>
        <v>620.50562685380476</v>
      </c>
      <c r="AU17">
        <f t="shared" si="9"/>
        <v>-14667.657539225711</v>
      </c>
      <c r="AW17">
        <v>14</v>
      </c>
      <c r="AX17">
        <f>IF(Z17&gt;0, (R17*SUMPRODUCT(K17:$K$98, X17:$X$98)-K17*$AZ$3)/Z17, 0)</f>
        <v>140336.0367008397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3.4073305999999998E-2</v>
      </c>
      <c r="Q18" s="4">
        <f t="shared" si="21"/>
        <v>25</v>
      </c>
      <c r="R18">
        <f t="shared" si="0"/>
        <v>2000000</v>
      </c>
      <c r="S18">
        <f t="shared" si="1"/>
        <v>135224.20799073257</v>
      </c>
      <c r="U18">
        <f t="shared" si="13"/>
        <v>3.4073305999999998E-2</v>
      </c>
      <c r="V18">
        <f t="shared" si="14"/>
        <v>0.01</v>
      </c>
      <c r="W18">
        <f t="shared" si="15"/>
        <v>0.73496237474372439</v>
      </c>
      <c r="X18">
        <f t="shared" si="16"/>
        <v>2.5042597893129591E-2</v>
      </c>
      <c r="Y18">
        <f t="shared" si="17"/>
        <v>7.3496237474372436E-3</v>
      </c>
      <c r="Z18">
        <f t="shared" si="18"/>
        <v>0.70257015310315762</v>
      </c>
      <c r="AB18">
        <f t="shared" si="19"/>
        <v>103141.70679577161</v>
      </c>
      <c r="AC18">
        <f t="shared" si="2"/>
        <v>95004.492511302204</v>
      </c>
      <c r="AE18">
        <f t="shared" si="3"/>
        <v>0</v>
      </c>
      <c r="AF18">
        <f t="shared" si="4"/>
        <v>0</v>
      </c>
      <c r="AG18">
        <f t="shared" si="4"/>
        <v>-17.564253827578941</v>
      </c>
      <c r="AH18">
        <f t="shared" si="5"/>
        <v>-50085.195786259181</v>
      </c>
      <c r="AI18">
        <f t="shared" si="6"/>
        <v>-50102.76004008676</v>
      </c>
      <c r="AJ18">
        <f t="shared" si="7"/>
        <v>8137.2142844694026</v>
      </c>
      <c r="AK18">
        <f t="shared" si="22"/>
        <v>2227.860866788667</v>
      </c>
      <c r="AL18">
        <f t="shared" si="8"/>
        <v>-39737.684888828691</v>
      </c>
      <c r="AN18">
        <f t="shared" si="9"/>
        <v>0</v>
      </c>
      <c r="AO18">
        <f t="shared" si="9"/>
        <v>0</v>
      </c>
      <c r="AP18">
        <f t="shared" si="9"/>
        <v>-6.6420505495983466</v>
      </c>
      <c r="AQ18">
        <f t="shared" si="9"/>
        <v>-18940.081683203425</v>
      </c>
      <c r="AR18">
        <f t="shared" si="9"/>
        <v>-18946.723733753024</v>
      </c>
      <c r="AS18">
        <f t="shared" si="9"/>
        <v>3077.1468654987812</v>
      </c>
      <c r="AT18">
        <f t="shared" si="9"/>
        <v>842.48181789809689</v>
      </c>
      <c r="AU18">
        <f t="shared" si="9"/>
        <v>-15027.095050356147</v>
      </c>
      <c r="AW18">
        <v>15</v>
      </c>
      <c r="AX18">
        <f>IF(Z18&gt;0, (R18*SUMPRODUCT(K18:$K$98, X18:$X$98)-K18*$AZ$3)/Z18, 0)</f>
        <v>135224.20799073257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3.9255977999999997E-2</v>
      </c>
      <c r="Q19" s="4">
        <f t="shared" si="21"/>
        <v>25</v>
      </c>
      <c r="R19">
        <f t="shared" si="0"/>
        <v>2000000</v>
      </c>
      <c r="S19">
        <f t="shared" si="1"/>
        <v>128411.64817221725</v>
      </c>
      <c r="U19">
        <f t="shared" si="13"/>
        <v>3.9255977999999997E-2</v>
      </c>
      <c r="V19">
        <f t="shared" si="14"/>
        <v>0.01</v>
      </c>
      <c r="W19">
        <f t="shared" si="15"/>
        <v>0.70257015310315762</v>
      </c>
      <c r="X19">
        <f t="shared" si="16"/>
        <v>2.7580078473674184E-2</v>
      </c>
      <c r="Y19">
        <f t="shared" si="17"/>
        <v>7.025701531031576E-3</v>
      </c>
      <c r="Z19">
        <f t="shared" si="18"/>
        <v>0.66796437309845191</v>
      </c>
      <c r="AB19">
        <f t="shared" si="19"/>
        <v>95004.492511302204</v>
      </c>
      <c r="AC19">
        <f t="shared" si="2"/>
        <v>85774.406069894059</v>
      </c>
      <c r="AE19">
        <f t="shared" si="3"/>
        <v>0</v>
      </c>
      <c r="AF19">
        <f t="shared" si="4"/>
        <v>0</v>
      </c>
      <c r="AG19">
        <f t="shared" si="4"/>
        <v>-16.699109327461297</v>
      </c>
      <c r="AH19">
        <f t="shared" si="5"/>
        <v>-55160.156947348369</v>
      </c>
      <c r="AI19">
        <f t="shared" si="6"/>
        <v>-55176.856056675831</v>
      </c>
      <c r="AJ19">
        <f t="shared" si="7"/>
        <v>9230.0864414081443</v>
      </c>
      <c r="AK19">
        <f t="shared" si="22"/>
        <v>2118.6001830020391</v>
      </c>
      <c r="AL19">
        <f t="shared" si="8"/>
        <v>-43828.169432265648</v>
      </c>
      <c r="AN19">
        <f t="shared" si="9"/>
        <v>0</v>
      </c>
      <c r="AO19">
        <f t="shared" si="9"/>
        <v>0</v>
      </c>
      <c r="AP19">
        <f t="shared" si="9"/>
        <v>-5.8891073895854165</v>
      </c>
      <c r="AQ19">
        <f t="shared" si="9"/>
        <v>-19452.779278181148</v>
      </c>
      <c r="AR19">
        <f t="shared" si="9"/>
        <v>-19458.668385570734</v>
      </c>
      <c r="AS19">
        <f t="shared" si="9"/>
        <v>3255.082004836036</v>
      </c>
      <c r="AT19">
        <f t="shared" si="9"/>
        <v>747.14547636242742</v>
      </c>
      <c r="AU19">
        <f t="shared" si="9"/>
        <v>-15456.44090437227</v>
      </c>
      <c r="AW19">
        <v>16</v>
      </c>
      <c r="AX19">
        <f>IF(Z19&gt;0, (R19*SUMPRODUCT(K19:$K$98, X19:$X$98)-K19*$AZ$3)/Z19, 0)</f>
        <v>128411.64817221725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4.4782766000000002E-2</v>
      </c>
      <c r="Q20" s="4">
        <f t="shared" si="21"/>
        <v>25</v>
      </c>
      <c r="R20">
        <f t="shared" si="0"/>
        <v>2000000</v>
      </c>
      <c r="S20">
        <f t="shared" si="1"/>
        <v>115999.23541346224</v>
      </c>
      <c r="U20">
        <f t="shared" si="13"/>
        <v>4.4782766000000002E-2</v>
      </c>
      <c r="V20">
        <f t="shared" si="14"/>
        <v>0.01</v>
      </c>
      <c r="W20">
        <f t="shared" si="15"/>
        <v>0.66796437309845191</v>
      </c>
      <c r="X20">
        <f t="shared" si="16"/>
        <v>2.9913292216804669E-2</v>
      </c>
      <c r="Y20">
        <f t="shared" si="17"/>
        <v>6.6796437309845193E-3</v>
      </c>
      <c r="Z20">
        <f t="shared" si="18"/>
        <v>0.63137143715066268</v>
      </c>
      <c r="AB20">
        <f t="shared" si="19"/>
        <v>85774.406069894059</v>
      </c>
      <c r="AC20">
        <f t="shared" si="2"/>
        <v>73238.603971375705</v>
      </c>
      <c r="AE20">
        <f t="shared" si="3"/>
        <v>0</v>
      </c>
      <c r="AF20">
        <f t="shared" si="4"/>
        <v>0</v>
      </c>
      <c r="AG20">
        <f t="shared" si="4"/>
        <v>-15.784285928766566</v>
      </c>
      <c r="AH20">
        <f t="shared" si="5"/>
        <v>-59826.584433609336</v>
      </c>
      <c r="AI20">
        <f t="shared" si="6"/>
        <v>-59842.368719538099</v>
      </c>
      <c r="AJ20">
        <f t="shared" si="7"/>
        <v>12535.802098518354</v>
      </c>
      <c r="AK20">
        <f t="shared" si="22"/>
        <v>368.82994610054448</v>
      </c>
      <c r="AL20">
        <f t="shared" si="8"/>
        <v>-46937.736674919201</v>
      </c>
      <c r="AN20">
        <f t="shared" si="9"/>
        <v>0</v>
      </c>
      <c r="AO20">
        <f t="shared" si="9"/>
        <v>0</v>
      </c>
      <c r="AP20">
        <f t="shared" si="9"/>
        <v>-5.2797930356756977</v>
      </c>
      <c r="AQ20">
        <f t="shared" si="9"/>
        <v>-20011.800677353662</v>
      </c>
      <c r="AR20">
        <f t="shared" si="9"/>
        <v>-20017.080470389337</v>
      </c>
      <c r="AS20">
        <f t="shared" si="9"/>
        <v>4193.1856097298923</v>
      </c>
      <c r="AT20">
        <f t="shared" si="9"/>
        <v>123.37243442994759</v>
      </c>
      <c r="AU20">
        <f t="shared" si="9"/>
        <v>-15700.522426229498</v>
      </c>
      <c r="AW20">
        <v>17</v>
      </c>
      <c r="AX20">
        <f>IF(Z20&gt;0, (R20*SUMPRODUCT(K20:$K$98, X20:$X$98)-K20*$AZ$3)/Z20, 0)</f>
        <v>115999.23541346224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5.0287691000000002E-2</v>
      </c>
      <c r="Q21" s="4">
        <f t="shared" si="21"/>
        <v>25</v>
      </c>
      <c r="R21">
        <f t="shared" si="0"/>
        <v>2000000</v>
      </c>
      <c r="S21">
        <f t="shared" si="1"/>
        <v>100247.03012011696</v>
      </c>
      <c r="U21">
        <f t="shared" si="13"/>
        <v>5.0287691000000002E-2</v>
      </c>
      <c r="V21">
        <f t="shared" si="14"/>
        <v>0.01</v>
      </c>
      <c r="W21">
        <f t="shared" si="15"/>
        <v>0.63137143715066268</v>
      </c>
      <c r="X21">
        <f t="shared" si="16"/>
        <v>3.1750211737658449E-2</v>
      </c>
      <c r="Y21">
        <f t="shared" si="17"/>
        <v>6.3137143715066273E-3</v>
      </c>
      <c r="Z21">
        <f t="shared" si="18"/>
        <v>0.59330751104149759</v>
      </c>
      <c r="AB21">
        <f t="shared" si="19"/>
        <v>73238.603971375705</v>
      </c>
      <c r="AC21">
        <f t="shared" si="2"/>
        <v>59477.315929868637</v>
      </c>
      <c r="AE21">
        <f t="shared" si="3"/>
        <v>0</v>
      </c>
      <c r="AF21">
        <f t="shared" si="4"/>
        <v>0</v>
      </c>
      <c r="AG21">
        <f t="shared" si="4"/>
        <v>-14.83268777603744</v>
      </c>
      <c r="AH21">
        <f t="shared" si="5"/>
        <v>-63500.4234753169</v>
      </c>
      <c r="AI21">
        <f t="shared" si="6"/>
        <v>-63515.256163092941</v>
      </c>
      <c r="AJ21">
        <f t="shared" si="7"/>
        <v>13761.288041507069</v>
      </c>
      <c r="AK21">
        <f t="shared" si="22"/>
        <v>117.18176635420113</v>
      </c>
      <c r="AL21">
        <f t="shared" si="8"/>
        <v>-49636.78635523167</v>
      </c>
      <c r="AN21">
        <f t="shared" si="9"/>
        <v>0</v>
      </c>
      <c r="AO21">
        <f t="shared" si="9"/>
        <v>0</v>
      </c>
      <c r="AP21">
        <f t="shared" si="9"/>
        <v>-4.7180358545044978</v>
      </c>
      <c r="AQ21">
        <f t="shared" si="9"/>
        <v>-20198.44813404424</v>
      </c>
      <c r="AR21">
        <f t="shared" si="9"/>
        <v>-20203.166169898745</v>
      </c>
      <c r="AS21">
        <f t="shared" si="9"/>
        <v>4377.2410883538059</v>
      </c>
      <c r="AT21">
        <f t="shared" si="9"/>
        <v>37.273607015881552</v>
      </c>
      <c r="AU21">
        <f t="shared" si="9"/>
        <v>-15788.651474529055</v>
      </c>
      <c r="AW21">
        <v>18</v>
      </c>
      <c r="AX21">
        <f>IF(Z21&gt;0, (R21*SUMPRODUCT(K21:$K$98, X21:$X$98)-K21*$AZ$3)/Z21, 0)</f>
        <v>100247.03012011696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5.6343962999999997E-2</v>
      </c>
      <c r="Q22" s="4">
        <f t="shared" si="21"/>
        <v>25</v>
      </c>
      <c r="R22">
        <f t="shared" si="0"/>
        <v>2000000</v>
      </c>
      <c r="S22">
        <f t="shared" si="1"/>
        <v>85404.168573513918</v>
      </c>
      <c r="U22">
        <f t="shared" si="13"/>
        <v>5.6343962999999997E-2</v>
      </c>
      <c r="V22">
        <f t="shared" si="14"/>
        <v>0.01</v>
      </c>
      <c r="W22">
        <f t="shared" si="15"/>
        <v>0.59330751104149759</v>
      </c>
      <c r="X22">
        <f t="shared" si="16"/>
        <v>3.3429296449744232E-2</v>
      </c>
      <c r="Y22">
        <f t="shared" si="17"/>
        <v>5.9330751104149761E-3</v>
      </c>
      <c r="Z22">
        <f t="shared" si="18"/>
        <v>0.55394513948133839</v>
      </c>
      <c r="AB22">
        <f t="shared" si="19"/>
        <v>59477.315929868637</v>
      </c>
      <c r="AC22">
        <f t="shared" si="2"/>
        <v>47309.224072742902</v>
      </c>
      <c r="AE22">
        <f t="shared" si="3"/>
        <v>0</v>
      </c>
      <c r="AF22">
        <f t="shared" si="4"/>
        <v>0</v>
      </c>
      <c r="AG22">
        <f t="shared" si="4"/>
        <v>-13.84862848703346</v>
      </c>
      <c r="AH22">
        <f t="shared" si="5"/>
        <v>-66858.59289948846</v>
      </c>
      <c r="AI22">
        <f t="shared" si="6"/>
        <v>-66872.44152797549</v>
      </c>
      <c r="AJ22">
        <f t="shared" si="7"/>
        <v>12168.091857125735</v>
      </c>
      <c r="AK22">
        <f t="shared" si="22"/>
        <v>1249.0236345272415</v>
      </c>
      <c r="AL22">
        <f t="shared" si="8"/>
        <v>-53455.326036322513</v>
      </c>
      <c r="AN22">
        <f t="shared" si="9"/>
        <v>0</v>
      </c>
      <c r="AO22">
        <f t="shared" si="9"/>
        <v>0</v>
      </c>
      <c r="AP22">
        <f t="shared" si="9"/>
        <v>-4.1129996809902689</v>
      </c>
      <c r="AQ22">
        <f t="shared" si="9"/>
        <v>-19856.79459338</v>
      </c>
      <c r="AR22">
        <f t="shared" si="9"/>
        <v>-19860.907593060991</v>
      </c>
      <c r="AS22">
        <f t="shared" si="9"/>
        <v>3613.8855175065187</v>
      </c>
      <c r="AT22">
        <f t="shared" si="9"/>
        <v>370.95614307004246</v>
      </c>
      <c r="AU22">
        <f t="shared" si="9"/>
        <v>-15876.065932484427</v>
      </c>
      <c r="AW22">
        <v>19</v>
      </c>
      <c r="AX22">
        <f>IF(Z22&gt;0, (R22*SUMPRODUCT(K22:$K$98, X22:$X$98)-K22*$AZ$3)/Z22, 0)</f>
        <v>85404.168573513918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6.2785228999999998E-2</v>
      </c>
      <c r="Q23" s="4">
        <f t="shared" si="21"/>
        <v>25</v>
      </c>
      <c r="R23">
        <f t="shared" si="0"/>
        <v>2000000</v>
      </c>
      <c r="S23">
        <f t="shared" si="1"/>
        <v>77041.786140249838</v>
      </c>
      <c r="U23">
        <f t="shared" si="13"/>
        <v>6.2785228999999998E-2</v>
      </c>
      <c r="V23">
        <f t="shared" si="14"/>
        <v>0.01</v>
      </c>
      <c r="W23">
        <f t="shared" si="15"/>
        <v>0.55394513948133839</v>
      </c>
      <c r="X23">
        <f t="shared" si="16"/>
        <v>3.4779572435772774E-2</v>
      </c>
      <c r="Y23">
        <f t="shared" si="17"/>
        <v>5.5394513948133842E-3</v>
      </c>
      <c r="Z23">
        <f t="shared" si="18"/>
        <v>0.51362611565075222</v>
      </c>
      <c r="AB23">
        <f t="shared" si="19"/>
        <v>47309.224072742902</v>
      </c>
      <c r="AC23">
        <f t="shared" si="2"/>
        <v>39570.673358012486</v>
      </c>
      <c r="AE23">
        <f t="shared" si="3"/>
        <v>0</v>
      </c>
      <c r="AF23">
        <f t="shared" si="4"/>
        <v>0</v>
      </c>
      <c r="AG23">
        <f t="shared" si="4"/>
        <v>-12.840652891268805</v>
      </c>
      <c r="AH23">
        <f t="shared" si="5"/>
        <v>-69559.144871545548</v>
      </c>
      <c r="AI23">
        <f t="shared" si="6"/>
        <v>-69571.985524436823</v>
      </c>
      <c r="AJ23">
        <f t="shared" si="7"/>
        <v>7738.5507147304161</v>
      </c>
      <c r="AK23">
        <f t="shared" si="22"/>
        <v>3311.6456850920035</v>
      </c>
      <c r="AL23">
        <f t="shared" si="8"/>
        <v>-58521.789124614406</v>
      </c>
      <c r="AN23">
        <f t="shared" si="9"/>
        <v>0</v>
      </c>
      <c r="AO23">
        <f t="shared" si="9"/>
        <v>0</v>
      </c>
      <c r="AP23">
        <f t="shared" si="9"/>
        <v>-3.4050304083325575</v>
      </c>
      <c r="AQ23">
        <f t="shared" si="9"/>
        <v>-18445.401917707211</v>
      </c>
      <c r="AR23">
        <f t="shared" si="9"/>
        <v>-18448.806948115547</v>
      </c>
      <c r="AS23">
        <f t="shared" si="9"/>
        <v>2052.0763798543135</v>
      </c>
      <c r="AT23">
        <f t="shared" si="9"/>
        <v>878.16829524525474</v>
      </c>
      <c r="AU23">
        <f t="shared" si="9"/>
        <v>-15518.562273015978</v>
      </c>
      <c r="AW23">
        <v>20</v>
      </c>
      <c r="AX23">
        <f>IF(Z23&gt;0, (R23*SUMPRODUCT(K23:$K$98, X23:$X$98)-K23*$AZ$3)/Z23, 0)</f>
        <v>77041.786140249838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6.9956555000000004E-2</v>
      </c>
      <c r="Q24" s="4">
        <f t="shared" si="21"/>
        <v>25</v>
      </c>
      <c r="R24">
        <f t="shared" si="0"/>
        <v>2000000</v>
      </c>
      <c r="S24">
        <f t="shared" si="1"/>
        <v>67600.398262776944</v>
      </c>
      <c r="U24">
        <f t="shared" si="13"/>
        <v>6.9956555000000004E-2</v>
      </c>
      <c r="V24">
        <f t="shared" si="14"/>
        <v>0.01</v>
      </c>
      <c r="W24">
        <f t="shared" si="15"/>
        <v>0.51362611565075222</v>
      </c>
      <c r="X24">
        <f t="shared" si="16"/>
        <v>3.5931513608958209E-2</v>
      </c>
      <c r="Y24">
        <f t="shared" si="17"/>
        <v>5.1362611565075227E-3</v>
      </c>
      <c r="Z24">
        <f t="shared" si="18"/>
        <v>0.47255834088528653</v>
      </c>
      <c r="AB24">
        <f t="shared" si="19"/>
        <v>39570.673358012486</v>
      </c>
      <c r="AC24">
        <f t="shared" si="2"/>
        <v>31945.132046242477</v>
      </c>
      <c r="AE24">
        <f t="shared" si="3"/>
        <v>0</v>
      </c>
      <c r="AF24">
        <f t="shared" si="4"/>
        <v>0</v>
      </c>
      <c r="AG24">
        <f t="shared" si="4"/>
        <v>-11.813958522132163</v>
      </c>
      <c r="AH24">
        <f t="shared" si="5"/>
        <v>-71863.027217916417</v>
      </c>
      <c r="AI24">
        <f t="shared" si="6"/>
        <v>-71874.841176438553</v>
      </c>
      <c r="AJ24">
        <f t="shared" si="7"/>
        <v>7625.5413117700082</v>
      </c>
      <c r="AK24">
        <f t="shared" si="22"/>
        <v>2769.9471350608742</v>
      </c>
      <c r="AL24">
        <f t="shared" si="8"/>
        <v>-61479.352729607672</v>
      </c>
      <c r="AN24">
        <f t="shared" si="9"/>
        <v>0</v>
      </c>
      <c r="AO24">
        <f t="shared" si="9"/>
        <v>0</v>
      </c>
      <c r="AP24">
        <f t="shared" si="9"/>
        <v>-2.7971213457250386</v>
      </c>
      <c r="AQ24">
        <f t="shared" si="9"/>
        <v>-17014.585502656359</v>
      </c>
      <c r="AR24">
        <f t="shared" si="9"/>
        <v>-17017.382624002083</v>
      </c>
      <c r="AS24">
        <f t="shared" si="9"/>
        <v>1805.454483008501</v>
      </c>
      <c r="AT24">
        <f t="shared" si="9"/>
        <v>655.8240612995113</v>
      </c>
      <c r="AU24">
        <f t="shared" si="9"/>
        <v>-14556.104079694072</v>
      </c>
      <c r="AW24">
        <v>21</v>
      </c>
      <c r="AX24">
        <f>IF(Z24&gt;0, (R24*SUMPRODUCT(K24:$K$98, X24:$X$98)-K24*$AZ$3)/Z24, 0)</f>
        <v>67600.398262776944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7.8227725999999997E-2</v>
      </c>
      <c r="Q25" s="4">
        <f t="shared" si="21"/>
        <v>25</v>
      </c>
      <c r="R25">
        <f t="shared" si="0"/>
        <v>2000000</v>
      </c>
      <c r="S25">
        <f t="shared" si="1"/>
        <v>57073.799268330149</v>
      </c>
      <c r="U25">
        <f t="shared" si="13"/>
        <v>7.8227725999999997E-2</v>
      </c>
      <c r="V25">
        <f t="shared" si="14"/>
        <v>0.01</v>
      </c>
      <c r="W25">
        <f t="shared" si="15"/>
        <v>0.47255834088528653</v>
      </c>
      <c r="X25">
        <f t="shared" si="16"/>
        <v>3.696716440978879E-2</v>
      </c>
      <c r="Y25">
        <f t="shared" si="17"/>
        <v>4.7255834088528658E-3</v>
      </c>
      <c r="Z25">
        <f t="shared" si="18"/>
        <v>0.43086559306664485</v>
      </c>
      <c r="AB25">
        <f t="shared" si="19"/>
        <v>31945.132046242477</v>
      </c>
      <c r="AC25">
        <f t="shared" si="2"/>
        <v>24591.136370315711</v>
      </c>
      <c r="AE25">
        <f t="shared" si="3"/>
        <v>0</v>
      </c>
      <c r="AF25">
        <f t="shared" si="4"/>
        <v>0</v>
      </c>
      <c r="AG25">
        <f t="shared" si="4"/>
        <v>-10.771639826666121</v>
      </c>
      <c r="AH25">
        <f t="shared" si="5"/>
        <v>-73934.328819577582</v>
      </c>
      <c r="AI25">
        <f t="shared" si="6"/>
        <v>-73945.100459404246</v>
      </c>
      <c r="AJ25">
        <f t="shared" si="7"/>
        <v>7353.9956759267661</v>
      </c>
      <c r="AK25">
        <f t="shared" si="22"/>
        <v>2236.1592432369735</v>
      </c>
      <c r="AL25">
        <f t="shared" si="8"/>
        <v>-64354.945540240507</v>
      </c>
      <c r="AN25">
        <f t="shared" si="9"/>
        <v>0</v>
      </c>
      <c r="AO25">
        <f t="shared" si="9"/>
        <v>0</v>
      </c>
      <c r="AP25">
        <f t="shared" si="9"/>
        <v>-2.2770872232550521</v>
      </c>
      <c r="AQ25">
        <f t="shared" si="9"/>
        <v>-15629.460158723541</v>
      </c>
      <c r="AR25">
        <f t="shared" si="9"/>
        <v>-15631.737245946795</v>
      </c>
      <c r="AS25">
        <f t="shared" si="9"/>
        <v>1554.6091275787317</v>
      </c>
      <c r="AT25">
        <f t="shared" si="9"/>
        <v>472.71629240081796</v>
      </c>
      <c r="AU25">
        <f t="shared" si="9"/>
        <v>-13604.411825967245</v>
      </c>
      <c r="AW25">
        <v>22</v>
      </c>
      <c r="AX25">
        <f>IF(Z25&gt;0, (R25*SUMPRODUCT(K25:$K$98, X25:$X$98)-K25*$AZ$3)/Z25, 0)</f>
        <v>57073.799268330149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8.7072107999999995E-2</v>
      </c>
      <c r="Q26" s="4">
        <f t="shared" si="21"/>
        <v>25</v>
      </c>
      <c r="R26">
        <f t="shared" si="0"/>
        <v>2000000</v>
      </c>
      <c r="S26">
        <f t="shared" si="1"/>
        <v>45206.604592894502</v>
      </c>
      <c r="U26">
        <f t="shared" si="13"/>
        <v>8.7072107999999995E-2</v>
      </c>
      <c r="V26">
        <f t="shared" si="14"/>
        <v>0.01</v>
      </c>
      <c r="W26">
        <f t="shared" si="15"/>
        <v>0.43086559306664485</v>
      </c>
      <c r="X26">
        <f t="shared" si="16"/>
        <v>3.7516375452982947E-2</v>
      </c>
      <c r="Y26">
        <f t="shared" si="17"/>
        <v>4.3086559306664482E-3</v>
      </c>
      <c r="Z26">
        <f t="shared" si="18"/>
        <v>0.3890405616829955</v>
      </c>
      <c r="AB26">
        <f t="shared" si="19"/>
        <v>24591.136370315711</v>
      </c>
      <c r="AC26">
        <f t="shared" si="2"/>
        <v>17587.20284260076</v>
      </c>
      <c r="AE26">
        <f t="shared" si="3"/>
        <v>0</v>
      </c>
      <c r="AF26">
        <f t="shared" si="4"/>
        <v>0</v>
      </c>
      <c r="AG26">
        <f t="shared" si="4"/>
        <v>-9.7260140420748868</v>
      </c>
      <c r="AH26">
        <f t="shared" si="5"/>
        <v>-75032.750905965891</v>
      </c>
      <c r="AI26">
        <f t="shared" si="6"/>
        <v>-75042.476920007961</v>
      </c>
      <c r="AJ26">
        <f t="shared" si="7"/>
        <v>7003.9335277149512</v>
      </c>
      <c r="AK26">
        <f t="shared" si="22"/>
        <v>1721.3795459220999</v>
      </c>
      <c r="AL26">
        <f t="shared" si="8"/>
        <v>-66317.16384637091</v>
      </c>
      <c r="AN26">
        <f t="shared" si="9"/>
        <v>0</v>
      </c>
      <c r="AO26">
        <f t="shared" si="9"/>
        <v>0</v>
      </c>
      <c r="AP26">
        <f t="shared" si="9"/>
        <v>-1.83575496999448</v>
      </c>
      <c r="AQ26">
        <f t="shared" si="9"/>
        <v>-14162.198902048855</v>
      </c>
      <c r="AR26">
        <f t="shared" si="9"/>
        <v>-14164.034657018849</v>
      </c>
      <c r="AS26">
        <f t="shared" si="9"/>
        <v>1321.9707196999639</v>
      </c>
      <c r="AT26">
        <f t="shared" si="9"/>
        <v>324.9050477413453</v>
      </c>
      <c r="AU26">
        <f t="shared" si="9"/>
        <v>-12517.158889577539</v>
      </c>
      <c r="AW26">
        <v>23</v>
      </c>
      <c r="AX26">
        <f>IF(Z26&gt;0, (R26*SUMPRODUCT(K26:$K$98, X26:$X$98)-K26*$AZ$3)/Z26, 0)</f>
        <v>45206.604592894502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9.6466888000000001E-2</v>
      </c>
      <c r="Q27" s="4">
        <f t="shared" si="21"/>
        <v>25</v>
      </c>
      <c r="R27">
        <f t="shared" si="0"/>
        <v>2000000</v>
      </c>
      <c r="S27">
        <f t="shared" si="1"/>
        <v>32007.212009260169</v>
      </c>
      <c r="U27">
        <f t="shared" si="13"/>
        <v>9.6466888000000001E-2</v>
      </c>
      <c r="V27">
        <f t="shared" si="14"/>
        <v>0.01</v>
      </c>
      <c r="W27">
        <f t="shared" si="15"/>
        <v>0.3890405616829955</v>
      </c>
      <c r="X27">
        <f t="shared" si="16"/>
        <v>3.7529532291330617E-2</v>
      </c>
      <c r="Y27">
        <f t="shared" si="17"/>
        <v>3.8904056168299552E-3</v>
      </c>
      <c r="Z27">
        <f t="shared" si="18"/>
        <v>0.34762062377483494</v>
      </c>
      <c r="AB27">
        <f t="shared" si="19"/>
        <v>17587.20284260076</v>
      </c>
      <c r="AC27">
        <f t="shared" si="2"/>
        <v>11126.367003952408</v>
      </c>
      <c r="AE27">
        <f t="shared" si="3"/>
        <v>0</v>
      </c>
      <c r="AF27">
        <f t="shared" si="4"/>
        <v>0</v>
      </c>
      <c r="AG27">
        <f t="shared" si="4"/>
        <v>-8.6905155943708738</v>
      </c>
      <c r="AH27">
        <f t="shared" si="5"/>
        <v>-75059.064582661231</v>
      </c>
      <c r="AI27">
        <f t="shared" si="6"/>
        <v>-75067.755098255599</v>
      </c>
      <c r="AJ27">
        <f t="shared" si="7"/>
        <v>6460.8358386483524</v>
      </c>
      <c r="AK27">
        <f t="shared" si="22"/>
        <v>1231.1041989820533</v>
      </c>
      <c r="AL27">
        <f t="shared" si="8"/>
        <v>-67375.815060625187</v>
      </c>
      <c r="AN27">
        <f t="shared" si="9"/>
        <v>0</v>
      </c>
      <c r="AO27">
        <f t="shared" si="9"/>
        <v>0</v>
      </c>
      <c r="AP27">
        <f t="shared" si="9"/>
        <v>-1.4645605814362808</v>
      </c>
      <c r="AQ27">
        <f t="shared" si="9"/>
        <v>-12649.254934707204</v>
      </c>
      <c r="AR27">
        <f t="shared" si="9"/>
        <v>-12650.719495288638</v>
      </c>
      <c r="AS27">
        <f t="shared" si="9"/>
        <v>1088.8059965675934</v>
      </c>
      <c r="AT27">
        <f t="shared" si="9"/>
        <v>207.47062264495341</v>
      </c>
      <c r="AU27">
        <f t="shared" si="9"/>
        <v>-11354.442876076091</v>
      </c>
      <c r="AW27">
        <v>24</v>
      </c>
      <c r="AX27">
        <f>IF(Z27&gt;0, (R27*SUMPRODUCT(K27:$K$98, X27:$X$98)-K27*$AZ$3)/Z27, 0)</f>
        <v>32007.212009260169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0.107048017</v>
      </c>
      <c r="Q28" s="4">
        <f t="shared" si="21"/>
        <v>25</v>
      </c>
      <c r="R28">
        <f t="shared" si="0"/>
        <v>2000000</v>
      </c>
      <c r="S28">
        <f t="shared" si="1"/>
        <v>17441.399152574926</v>
      </c>
      <c r="U28">
        <f t="shared" si="13"/>
        <v>0.107048017</v>
      </c>
      <c r="V28">
        <f t="shared" si="14"/>
        <v>0.01</v>
      </c>
      <c r="W28">
        <f t="shared" si="15"/>
        <v>0.34762062377483494</v>
      </c>
      <c r="X28">
        <f t="shared" si="16"/>
        <v>3.7212098443399136E-2</v>
      </c>
      <c r="Y28">
        <f t="shared" si="17"/>
        <v>3.4762062377483496E-3</v>
      </c>
      <c r="Z28">
        <f t="shared" si="18"/>
        <v>0.30693231909368746</v>
      </c>
      <c r="AB28">
        <f t="shared" si="19"/>
        <v>11126.367003952408</v>
      </c>
      <c r="AC28">
        <f t="shared" si="2"/>
        <v>5353.3290901384971</v>
      </c>
      <c r="AE28">
        <f t="shared" si="3"/>
        <v>0</v>
      </c>
      <c r="AF28">
        <f t="shared" si="4"/>
        <v>0</v>
      </c>
      <c r="AG28">
        <f t="shared" si="4"/>
        <v>-7.6733079773421862</v>
      </c>
      <c r="AH28">
        <f t="shared" si="5"/>
        <v>-74424.196886798265</v>
      </c>
      <c r="AI28">
        <f t="shared" si="6"/>
        <v>-74431.870194775605</v>
      </c>
      <c r="AJ28">
        <f t="shared" si="7"/>
        <v>5773.0379138139106</v>
      </c>
      <c r="AK28">
        <f t="shared" si="22"/>
        <v>778.84569027666862</v>
      </c>
      <c r="AL28">
        <f t="shared" si="8"/>
        <v>-67879.986590685032</v>
      </c>
      <c r="AN28">
        <f t="shared" si="9"/>
        <v>0</v>
      </c>
      <c r="AO28">
        <f t="shared" si="9"/>
        <v>0</v>
      </c>
      <c r="AP28">
        <f t="shared" si="9"/>
        <v>-1.1545863121453546</v>
      </c>
      <c r="AQ28">
        <f t="shared" si="9"/>
        <v>-11198.450429937204</v>
      </c>
      <c r="AR28">
        <f t="shared" si="9"/>
        <v>-11199.605016249348</v>
      </c>
      <c r="AS28">
        <f t="shared" si="9"/>
        <v>868.65672203794975</v>
      </c>
      <c r="AT28">
        <f t="shared" si="9"/>
        <v>117.19125257609096</v>
      </c>
      <c r="AU28">
        <f t="shared" si="9"/>
        <v>-10213.757041635308</v>
      </c>
      <c r="AW28">
        <v>25</v>
      </c>
      <c r="AX28">
        <f>IF(Z28&gt;0, (R28*SUMPRODUCT(K28:$K$98, X28:$X$98)-K28*$AZ$3)/Z28, 0)</f>
        <v>17441.399152574926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0.118979948</v>
      </c>
      <c r="Q29" s="4">
        <f t="shared" si="21"/>
        <v>25</v>
      </c>
      <c r="R29">
        <f t="shared" si="0"/>
        <v>2000000</v>
      </c>
      <c r="S29">
        <f t="shared" si="1"/>
        <v>1101.0455365996361</v>
      </c>
      <c r="U29">
        <f t="shared" si="13"/>
        <v>0.118979948</v>
      </c>
      <c r="V29">
        <f t="shared" si="14"/>
        <v>0.01</v>
      </c>
      <c r="W29">
        <f t="shared" si="15"/>
        <v>0.30693231909368746</v>
      </c>
      <c r="X29">
        <f t="shared" si="16"/>
        <v>3.6518791365286345E-2</v>
      </c>
      <c r="Y29">
        <f t="shared" si="17"/>
        <v>3.0693231909368745E-3</v>
      </c>
      <c r="Z29">
        <f t="shared" si="18"/>
        <v>0.26734420453746421</v>
      </c>
      <c r="AB29">
        <f t="shared" si="19"/>
        <v>5353.3290901384971</v>
      </c>
      <c r="AC29">
        <f t="shared" si="2"/>
        <v>294.35814314175514</v>
      </c>
      <c r="AE29">
        <f t="shared" si="3"/>
        <v>0</v>
      </c>
      <c r="AF29">
        <f t="shared" si="4"/>
        <v>0</v>
      </c>
      <c r="AG29">
        <f t="shared" si="4"/>
        <v>-6.683605113436605</v>
      </c>
      <c r="AH29">
        <f t="shared" si="5"/>
        <v>-73037.582730572685</v>
      </c>
      <c r="AI29">
        <f t="shared" si="6"/>
        <v>-73044.266335686116</v>
      </c>
      <c r="AJ29">
        <f t="shared" si="7"/>
        <v>5058.970946996742</v>
      </c>
      <c r="AK29">
        <f t="shared" si="22"/>
        <v>374.73303630969485</v>
      </c>
      <c r="AL29">
        <f t="shared" si="8"/>
        <v>-67610.562352379682</v>
      </c>
      <c r="AN29">
        <f t="shared" si="9"/>
        <v>0</v>
      </c>
      <c r="AO29">
        <f t="shared" si="9"/>
        <v>0</v>
      </c>
      <c r="AP29">
        <f t="shared" si="9"/>
        <v>-0.89791770503869173</v>
      </c>
      <c r="AQ29">
        <f t="shared" si="9"/>
        <v>-9812.329955754718</v>
      </c>
      <c r="AR29">
        <f t="shared" si="9"/>
        <v>-9813.2278734597567</v>
      </c>
      <c r="AS29">
        <f t="shared" si="9"/>
        <v>679.65409468199846</v>
      </c>
      <c r="AT29">
        <f t="shared" si="9"/>
        <v>50.344001815566493</v>
      </c>
      <c r="AU29">
        <f t="shared" si="9"/>
        <v>-9083.229776962191</v>
      </c>
      <c r="AW29">
        <v>26</v>
      </c>
      <c r="AX29">
        <f>IF(Z29&gt;0, (R29*SUMPRODUCT(K29:$K$98, X29:$X$98)-K29*$AZ$3)/Z29, 0)</f>
        <v>1101.0455365996361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0.132636267</v>
      </c>
      <c r="Q30" s="4">
        <f t="shared" si="21"/>
        <v>25</v>
      </c>
      <c r="R30">
        <f t="shared" si="0"/>
        <v>2000000</v>
      </c>
      <c r="S30">
        <f t="shared" si="1"/>
        <v>-17609.4940348374</v>
      </c>
      <c r="U30">
        <f t="shared" si="13"/>
        <v>0.132636267</v>
      </c>
      <c r="V30">
        <f t="shared" si="14"/>
        <v>0.01</v>
      </c>
      <c r="W30">
        <f t="shared" si="15"/>
        <v>0.26734420453746421</v>
      </c>
      <c r="X30">
        <f t="shared" si="16"/>
        <v>3.5459537293933717E-2</v>
      </c>
      <c r="Y30">
        <f t="shared" si="17"/>
        <v>2.6734420453746422E-3</v>
      </c>
      <c r="Z30">
        <f t="shared" si="18"/>
        <v>0.22921122519815584</v>
      </c>
      <c r="AB30">
        <f t="shared" si="19"/>
        <v>294.35814314175514</v>
      </c>
      <c r="AC30">
        <f t="shared" si="2"/>
        <v>-4036.2937028446972</v>
      </c>
      <c r="AE30">
        <f t="shared" si="3"/>
        <v>0</v>
      </c>
      <c r="AF30">
        <f t="shared" si="4"/>
        <v>0</v>
      </c>
      <c r="AG30">
        <f t="shared" si="4"/>
        <v>-5.7302806299538958</v>
      </c>
      <c r="AH30">
        <f t="shared" si="5"/>
        <v>-70919.074587867435</v>
      </c>
      <c r="AI30">
        <f t="shared" si="6"/>
        <v>-70924.804868497391</v>
      </c>
      <c r="AJ30">
        <f t="shared" si="7"/>
        <v>4330.6518459864528</v>
      </c>
      <c r="AK30">
        <f t="shared" si="22"/>
        <v>20.605070019922863</v>
      </c>
      <c r="AL30">
        <f t="shared" si="8"/>
        <v>-66573.547952491004</v>
      </c>
      <c r="AN30">
        <f t="shared" si="9"/>
        <v>0</v>
      </c>
      <c r="AO30">
        <f t="shared" si="9"/>
        <v>0</v>
      </c>
      <c r="AP30">
        <f t="shared" si="9"/>
        <v>-0.68735899599889783</v>
      </c>
      <c r="AQ30">
        <f t="shared" si="9"/>
        <v>-8506.8894621099407</v>
      </c>
      <c r="AR30">
        <f t="shared" si="9"/>
        <v>-8507.5768211059403</v>
      </c>
      <c r="AS30">
        <f t="shared" si="9"/>
        <v>519.47063278504243</v>
      </c>
      <c r="AT30">
        <f t="shared" si="9"/>
        <v>2.4716207034166007</v>
      </c>
      <c r="AU30">
        <f t="shared" si="9"/>
        <v>-7985.6345676174797</v>
      </c>
      <c r="AW30">
        <v>27</v>
      </c>
      <c r="AX30">
        <f>IF(Z30&gt;0, (R30*SUMPRODUCT(K30:$K$98, X30:$X$98)-K30*$AZ$3)/Z30, 0)</f>
        <v>-17609.4940348374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0.148393413</v>
      </c>
      <c r="Q31" s="4">
        <f t="shared" si="21"/>
        <v>25</v>
      </c>
      <c r="R31">
        <f t="shared" si="0"/>
        <v>2000000</v>
      </c>
      <c r="S31">
        <f t="shared" si="1"/>
        <v>-39650.609723318325</v>
      </c>
      <c r="U31">
        <f t="shared" si="13"/>
        <v>0.148393413</v>
      </c>
      <c r="V31">
        <f t="shared" si="14"/>
        <v>0.01</v>
      </c>
      <c r="W31">
        <f t="shared" si="15"/>
        <v>0.22921122519815584</v>
      </c>
      <c r="X31">
        <f t="shared" si="16"/>
        <v>3.4013436005065949E-2</v>
      </c>
      <c r="Y31">
        <f t="shared" si="17"/>
        <v>2.2921122519815587E-3</v>
      </c>
      <c r="Z31">
        <f t="shared" si="18"/>
        <v>0.19290567694110833</v>
      </c>
      <c r="AB31">
        <f t="shared" si="19"/>
        <v>-4036.2937028446972</v>
      </c>
      <c r="AC31">
        <f t="shared" si="2"/>
        <v>-7648.8277098044136</v>
      </c>
      <c r="AE31">
        <f t="shared" si="3"/>
        <v>0</v>
      </c>
      <c r="AF31">
        <f t="shared" si="4"/>
        <v>0</v>
      </c>
      <c r="AG31">
        <f t="shared" si="4"/>
        <v>-4.8226419235277085</v>
      </c>
      <c r="AH31">
        <f t="shared" si="5"/>
        <v>-68026.87201013189</v>
      </c>
      <c r="AI31">
        <f t="shared" si="6"/>
        <v>-68031.694652055419</v>
      </c>
      <c r="AJ31">
        <f t="shared" si="7"/>
        <v>3612.5340069597164</v>
      </c>
      <c r="AK31">
        <f t="shared" si="22"/>
        <v>-282.54055919912884</v>
      </c>
      <c r="AL31">
        <f t="shared" si="8"/>
        <v>-64701.701204294834</v>
      </c>
      <c r="AN31">
        <f t="shared" si="9"/>
        <v>0</v>
      </c>
      <c r="AO31">
        <f t="shared" si="9"/>
        <v>0</v>
      </c>
      <c r="AP31">
        <f t="shared" si="9"/>
        <v>-0.51650523095212408</v>
      </c>
      <c r="AQ31">
        <f t="shared" si="9"/>
        <v>-7285.6819551806984</v>
      </c>
      <c r="AR31">
        <f t="shared" si="9"/>
        <v>-7286.1984604116506</v>
      </c>
      <c r="AS31">
        <f t="shared" si="9"/>
        <v>386.90260259303085</v>
      </c>
      <c r="AT31">
        <f t="shared" si="9"/>
        <v>-30.260110349586039</v>
      </c>
      <c r="AU31">
        <f t="shared" si="9"/>
        <v>-6929.5559681682062</v>
      </c>
      <c r="AW31">
        <v>28</v>
      </c>
      <c r="AX31">
        <f>IF(Z31&gt;0, (R31*SUMPRODUCT(K31:$K$98, X31:$X$98)-K31*$AZ$3)/Z31, 0)</f>
        <v>-39650.609723318325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0.16656033000000001</v>
      </c>
      <c r="Q32" s="4">
        <f t="shared" si="21"/>
        <v>25</v>
      </c>
      <c r="R32">
        <f t="shared" si="0"/>
        <v>2000000</v>
      </c>
      <c r="S32">
        <f t="shared" si="1"/>
        <v>-66508.045545544708</v>
      </c>
      <c r="U32">
        <f t="shared" si="13"/>
        <v>0.16656033000000001</v>
      </c>
      <c r="V32">
        <f t="shared" si="14"/>
        <v>0.01</v>
      </c>
      <c r="W32">
        <f t="shared" si="15"/>
        <v>0.19290567694110833</v>
      </c>
      <c r="X32">
        <f t="shared" si="16"/>
        <v>3.2130433210184398E-2</v>
      </c>
      <c r="Y32">
        <f t="shared" si="17"/>
        <v>1.9290567694110834E-3</v>
      </c>
      <c r="Z32">
        <f t="shared" si="18"/>
        <v>0.15884618696151287</v>
      </c>
      <c r="AB32">
        <f t="shared" si="19"/>
        <v>-7648.8277098044136</v>
      </c>
      <c r="AC32">
        <f t="shared" si="2"/>
        <v>-10564.549437172407</v>
      </c>
      <c r="AE32">
        <f t="shared" si="3"/>
        <v>0</v>
      </c>
      <c r="AF32">
        <f t="shared" si="4"/>
        <v>0</v>
      </c>
      <c r="AG32">
        <f t="shared" si="4"/>
        <v>-3.9711546740378219</v>
      </c>
      <c r="AH32">
        <f t="shared" si="5"/>
        <v>-64260.866420368795</v>
      </c>
      <c r="AI32">
        <f t="shared" si="6"/>
        <v>-64264.837575042831</v>
      </c>
      <c r="AJ32">
        <f t="shared" si="7"/>
        <v>2915.7217273679935</v>
      </c>
      <c r="AK32">
        <f t="shared" si="22"/>
        <v>-535.41793968630896</v>
      </c>
      <c r="AL32">
        <f t="shared" si="8"/>
        <v>-61884.53378736115</v>
      </c>
      <c r="AN32">
        <f t="shared" si="9"/>
        <v>0</v>
      </c>
      <c r="AO32">
        <f t="shared" si="9"/>
        <v>0</v>
      </c>
      <c r="AP32">
        <f t="shared" si="9"/>
        <v>-0.37974187225758116</v>
      </c>
      <c r="AQ32">
        <f t="shared" si="9"/>
        <v>-6144.9486938651435</v>
      </c>
      <c r="AR32">
        <f t="shared" si="9"/>
        <v>-6145.3284357374005</v>
      </c>
      <c r="AS32">
        <f t="shared" si="9"/>
        <v>278.81604183576684</v>
      </c>
      <c r="AT32">
        <f t="shared" si="9"/>
        <v>-51.199368331337666</v>
      </c>
      <c r="AU32">
        <f t="shared" si="9"/>
        <v>-5917.7117622329715</v>
      </c>
      <c r="AW32">
        <v>29</v>
      </c>
      <c r="AX32">
        <f>IF(Z32&gt;0, (R32*SUMPRODUCT(K32:$K$98, X32:$X$98)-K32*$AZ$3)/Z32, 0)</f>
        <v>-66508.045545544708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0.18820168900000001</v>
      </c>
      <c r="Q33" s="4">
        <f t="shared" si="21"/>
        <v>25</v>
      </c>
      <c r="R33">
        <f t="shared" si="0"/>
        <v>2000000</v>
      </c>
      <c r="S33">
        <f t="shared" si="1"/>
        <v>-100561.29102030257</v>
      </c>
      <c r="U33">
        <f t="shared" si="13"/>
        <v>0.18820168900000001</v>
      </c>
      <c r="V33">
        <f t="shared" si="14"/>
        <v>0.01</v>
      </c>
      <c r="W33">
        <f t="shared" si="15"/>
        <v>0.15884618696151287</v>
      </c>
      <c r="X33">
        <f t="shared" si="16"/>
        <v>2.98951206773665E-2</v>
      </c>
      <c r="Y33">
        <f t="shared" si="17"/>
        <v>1.5884618696151288E-3</v>
      </c>
      <c r="Z33">
        <f t="shared" si="18"/>
        <v>0.12736260441453126</v>
      </c>
      <c r="AB33">
        <f t="shared" si="19"/>
        <v>-10564.549437172407</v>
      </c>
      <c r="AC33">
        <f t="shared" si="2"/>
        <v>-12807.747927633351</v>
      </c>
      <c r="AE33">
        <f t="shared" si="3"/>
        <v>0</v>
      </c>
      <c r="AF33">
        <f t="shared" si="4"/>
        <v>0</v>
      </c>
      <c r="AG33">
        <f t="shared" si="4"/>
        <v>-3.1840651103632815</v>
      </c>
      <c r="AH33">
        <f t="shared" si="5"/>
        <v>-59790.241354733</v>
      </c>
      <c r="AI33">
        <f t="shared" si="6"/>
        <v>-59793.425419843363</v>
      </c>
      <c r="AJ33">
        <f t="shared" si="7"/>
        <v>2243.1984904609435</v>
      </c>
      <c r="AK33">
        <f t="shared" si="22"/>
        <v>-739.51846060206856</v>
      </c>
      <c r="AL33">
        <f t="shared" si="8"/>
        <v>-58289.745389984491</v>
      </c>
      <c r="AN33">
        <f t="shared" si="9"/>
        <v>0</v>
      </c>
      <c r="AO33">
        <f t="shared" si="9"/>
        <v>0</v>
      </c>
      <c r="AP33">
        <f t="shared" si="9"/>
        <v>-0.2718539212429521</v>
      </c>
      <c r="AQ33">
        <f t="shared" si="9"/>
        <v>-5104.8615530642146</v>
      </c>
      <c r="AR33">
        <f t="shared" si="9"/>
        <v>-5105.1334069854574</v>
      </c>
      <c r="AS33">
        <f t="shared" si="9"/>
        <v>191.52318957714451</v>
      </c>
      <c r="AT33">
        <f t="shared" si="9"/>
        <v>-63.13972433914406</v>
      </c>
      <c r="AU33">
        <f t="shared" si="9"/>
        <v>-4976.7499417474573</v>
      </c>
      <c r="AW33">
        <v>30</v>
      </c>
      <c r="AX33">
        <f>IF(Z33&gt;0, (R33*SUMPRODUCT(K33:$K$98, X33:$X$98)-K33*$AZ$3)/Z33, 0)</f>
        <v>-100561.29102030257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0.21316064300000001</v>
      </c>
      <c r="Q34" s="4">
        <f t="shared" si="21"/>
        <v>25</v>
      </c>
      <c r="R34">
        <f t="shared" si="0"/>
        <v>2000000</v>
      </c>
      <c r="S34">
        <f t="shared" si="1"/>
        <v>-145834.47105215289</v>
      </c>
      <c r="U34">
        <f t="shared" si="13"/>
        <v>0.21316064300000001</v>
      </c>
      <c r="V34">
        <f t="shared" si="14"/>
        <v>0.01</v>
      </c>
      <c r="W34">
        <f t="shared" si="15"/>
        <v>0.12736260441453126</v>
      </c>
      <c r="X34">
        <f t="shared" si="16"/>
        <v>2.7148694651156123E-2</v>
      </c>
      <c r="Y34">
        <f t="shared" si="17"/>
        <v>1.2736260441453125E-3</v>
      </c>
      <c r="Z34">
        <f t="shared" si="18"/>
        <v>9.8940283719229818E-2</v>
      </c>
      <c r="AB34">
        <f t="shared" si="19"/>
        <v>-12807.747927633351</v>
      </c>
      <c r="AC34">
        <f t="shared" si="2"/>
        <v>-14428.903941943814</v>
      </c>
      <c r="AE34">
        <f t="shared" si="3"/>
        <v>0</v>
      </c>
      <c r="AF34">
        <f t="shared" si="4"/>
        <v>0</v>
      </c>
      <c r="AG34">
        <f t="shared" si="4"/>
        <v>-2.4735070929807454</v>
      </c>
      <c r="AH34">
        <f t="shared" si="5"/>
        <v>-54297.389302312244</v>
      </c>
      <c r="AI34">
        <f t="shared" si="6"/>
        <v>-54299.862809405226</v>
      </c>
      <c r="AJ34">
        <f t="shared" si="7"/>
        <v>1621.1560143104634</v>
      </c>
      <c r="AK34">
        <f t="shared" si="22"/>
        <v>-896.54235493433464</v>
      </c>
      <c r="AL34">
        <f t="shared" si="8"/>
        <v>-53575.249150029093</v>
      </c>
      <c r="AN34">
        <f t="shared" si="9"/>
        <v>0</v>
      </c>
      <c r="AO34">
        <f t="shared" si="9"/>
        <v>0</v>
      </c>
      <c r="AP34">
        <f t="shared" si="9"/>
        <v>-0.18855966551455669</v>
      </c>
      <c r="AQ34">
        <f t="shared" si="9"/>
        <v>-4139.1826181585011</v>
      </c>
      <c r="AR34">
        <f t="shared" si="9"/>
        <v>-4139.3711778240158</v>
      </c>
      <c r="AS34">
        <f t="shared" si="9"/>
        <v>123.58348867191724</v>
      </c>
      <c r="AT34">
        <f t="shared" si="9"/>
        <v>-68.344953222807305</v>
      </c>
      <c r="AU34">
        <f t="shared" ref="AU34:AU79" si="23">AL34*$K34</f>
        <v>-4084.132642374906</v>
      </c>
      <c r="AW34">
        <v>31</v>
      </c>
      <c r="AX34">
        <f>IF(Z34&gt;0, (R34*SUMPRODUCT(K34:$K$98, X34:$X$98)-K34*$AZ$3)/Z34, 0)</f>
        <v>-145834.47105215289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0.241823134</v>
      </c>
      <c r="Q35" s="4">
        <f t="shared" si="21"/>
        <v>25</v>
      </c>
      <c r="R35">
        <f t="shared" si="0"/>
        <v>2000000</v>
      </c>
      <c r="S35">
        <f t="shared" si="1"/>
        <v>-208816.89150899305</v>
      </c>
      <c r="U35">
        <f t="shared" si="13"/>
        <v>0.241823134</v>
      </c>
      <c r="V35">
        <f t="shared" si="14"/>
        <v>0.01</v>
      </c>
      <c r="W35">
        <f t="shared" si="15"/>
        <v>9.8940283719229818E-2</v>
      </c>
      <c r="X35">
        <f t="shared" si="16"/>
        <v>2.3926049487833331E-2</v>
      </c>
      <c r="Y35">
        <f t="shared" si="17"/>
        <v>9.8940283719229825E-4</v>
      </c>
      <c r="Z35">
        <f t="shared" si="18"/>
        <v>7.4024831394204182E-2</v>
      </c>
      <c r="AB35">
        <f t="shared" si="19"/>
        <v>-14428.903941943814</v>
      </c>
      <c r="AC35">
        <f t="shared" si="2"/>
        <v>-15457.635186215037</v>
      </c>
      <c r="AE35">
        <f t="shared" si="3"/>
        <v>0</v>
      </c>
      <c r="AF35">
        <f t="shared" ref="AF35:AG66" si="24">-$Z35*P35</f>
        <v>0</v>
      </c>
      <c r="AG35">
        <f t="shared" si="24"/>
        <v>-1.8506207848551046</v>
      </c>
      <c r="AH35">
        <f t="shared" si="5"/>
        <v>-47852.09897566666</v>
      </c>
      <c r="AI35">
        <f t="shared" ref="AI35:AI66" si="25">SUM(AE35:AH35)</f>
        <v>-47853.949596451515</v>
      </c>
      <c r="AJ35">
        <f t="shared" si="7"/>
        <v>1028.7312442712227</v>
      </c>
      <c r="AK35">
        <f t="shared" si="22"/>
        <v>-1010.0232759360671</v>
      </c>
      <c r="AL35">
        <f t="shared" ref="AL35:AL79" si="26">SUM(AI35:AK35)</f>
        <v>-47835.241628116361</v>
      </c>
      <c r="AN35">
        <f t="shared" ref="AN35:AT66" si="27">AE35*$K35</f>
        <v>0</v>
      </c>
      <c r="AO35">
        <f t="shared" si="27"/>
        <v>0</v>
      </c>
      <c r="AP35">
        <f t="shared" si="27"/>
        <v>-0.12596069607025831</v>
      </c>
      <c r="AQ35">
        <f t="shared" si="27"/>
        <v>-3257.0063757658445</v>
      </c>
      <c r="AR35">
        <f t="shared" si="27"/>
        <v>-3257.1323364619147</v>
      </c>
      <c r="AS35">
        <f t="shared" si="27"/>
        <v>70.019587296363184</v>
      </c>
      <c r="AT35">
        <f t="shared" si="27"/>
        <v>-68.746247705215623</v>
      </c>
      <c r="AU35">
        <f t="shared" si="23"/>
        <v>-3255.8589968707674</v>
      </c>
      <c r="AW35">
        <v>32</v>
      </c>
      <c r="AX35">
        <f>IF(Z35&gt;0, (R35*SUMPRODUCT(K35:$K$98, X35:$X$98)-K35*$AZ$3)/Z35, 0)</f>
        <v>-208816.89150899305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0.27493253200000001</v>
      </c>
      <c r="Q36" s="4">
        <f t="shared" si="21"/>
        <v>25</v>
      </c>
      <c r="R36">
        <f t="shared" si="0"/>
        <v>2000000</v>
      </c>
      <c r="S36">
        <f t="shared" si="1"/>
        <v>-301088.70614880195</v>
      </c>
      <c r="U36">
        <f t="shared" si="13"/>
        <v>0.27493253200000001</v>
      </c>
      <c r="V36">
        <f t="shared" si="14"/>
        <v>0.01</v>
      </c>
      <c r="W36">
        <f t="shared" si="15"/>
        <v>7.4024831394204182E-2</v>
      </c>
      <c r="X36">
        <f t="shared" si="16"/>
        <v>2.0351834326081647E-2</v>
      </c>
      <c r="Y36">
        <f t="shared" si="17"/>
        <v>7.4024831394204184E-4</v>
      </c>
      <c r="Z36">
        <f t="shared" si="18"/>
        <v>5.2932748754180491E-2</v>
      </c>
      <c r="AB36">
        <f t="shared" si="19"/>
        <v>-15457.635186215037</v>
      </c>
      <c r="AC36">
        <f t="shared" si="2"/>
        <v>-15937.452835295813</v>
      </c>
      <c r="AE36">
        <f t="shared" si="3"/>
        <v>0</v>
      </c>
      <c r="AF36">
        <f t="shared" si="24"/>
        <v>0</v>
      </c>
      <c r="AG36">
        <f t="shared" si="24"/>
        <v>-1.3233187188545124</v>
      </c>
      <c r="AH36">
        <f t="shared" si="5"/>
        <v>-40703.668652163295</v>
      </c>
      <c r="AI36">
        <f t="shared" si="25"/>
        <v>-40704.991970882147</v>
      </c>
      <c r="AJ36">
        <f t="shared" si="7"/>
        <v>479.81764908077639</v>
      </c>
      <c r="AK36">
        <f t="shared" si="22"/>
        <v>-1082.0344630350526</v>
      </c>
      <c r="AL36">
        <f t="shared" si="26"/>
        <v>-41307.208784836424</v>
      </c>
      <c r="AN36">
        <f t="shared" si="27"/>
        <v>0</v>
      </c>
      <c r="AO36">
        <f t="shared" si="27"/>
        <v>0</v>
      </c>
      <c r="AP36">
        <f t="shared" si="27"/>
        <v>-8.0419996434354588E-2</v>
      </c>
      <c r="AQ36">
        <f t="shared" si="27"/>
        <v>-2473.6209359341829</v>
      </c>
      <c r="AR36">
        <f t="shared" si="27"/>
        <v>-2473.7013559306174</v>
      </c>
      <c r="AS36">
        <f t="shared" si="27"/>
        <v>29.159213935716075</v>
      </c>
      <c r="AT36">
        <f t="shared" si="27"/>
        <v>-65.756802514250921</v>
      </c>
      <c r="AU36">
        <f t="shared" si="23"/>
        <v>-2510.2989445091521</v>
      </c>
      <c r="AW36">
        <v>33</v>
      </c>
      <c r="AX36">
        <f>IF(Z36&gt;0, (R36*SUMPRODUCT(K36:$K$98, X36:$X$98)-K36*$AZ$3)/Z36, 0)</f>
        <v>-301088.70614880195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0.31195269799999997</v>
      </c>
      <c r="Q37" s="4">
        <f t="shared" si="21"/>
        <v>25</v>
      </c>
      <c r="R37">
        <f t="shared" si="0"/>
        <v>2000000</v>
      </c>
      <c r="S37">
        <f t="shared" si="1"/>
        <v>-443885.15359576099</v>
      </c>
      <c r="U37">
        <f t="shared" si="13"/>
        <v>0.31195269799999997</v>
      </c>
      <c r="V37">
        <f t="shared" si="14"/>
        <v>0.01</v>
      </c>
      <c r="W37">
        <f t="shared" si="15"/>
        <v>5.2932748754180491E-2</v>
      </c>
      <c r="X37">
        <f t="shared" si="16"/>
        <v>1.6512513786422742E-2</v>
      </c>
      <c r="Y37">
        <f t="shared" si="17"/>
        <v>5.293274875418049E-4</v>
      </c>
      <c r="Z37">
        <f t="shared" si="18"/>
        <v>3.5890907480215943E-2</v>
      </c>
      <c r="AB37">
        <f t="shared" si="19"/>
        <v>-15937.452835295813</v>
      </c>
      <c r="AC37">
        <f t="shared" si="2"/>
        <v>-15931.4409795469</v>
      </c>
      <c r="AE37">
        <f t="shared" si="3"/>
        <v>0</v>
      </c>
      <c r="AF37">
        <f t="shared" si="24"/>
        <v>0</v>
      </c>
      <c r="AG37">
        <f t="shared" si="24"/>
        <v>-0.89727268700539853</v>
      </c>
      <c r="AH37">
        <f t="shared" si="5"/>
        <v>-33025.027572845487</v>
      </c>
      <c r="AI37">
        <f t="shared" si="25"/>
        <v>-33025.924845532492</v>
      </c>
      <c r="AJ37">
        <f t="shared" si="7"/>
        <v>-6.011855748913149</v>
      </c>
      <c r="AK37">
        <f t="shared" si="22"/>
        <v>-1115.6216984707071</v>
      </c>
      <c r="AL37">
        <f t="shared" si="26"/>
        <v>-34147.55839975211</v>
      </c>
      <c r="AN37">
        <f t="shared" si="27"/>
        <v>0</v>
      </c>
      <c r="AO37">
        <f t="shared" si="27"/>
        <v>0</v>
      </c>
      <c r="AP37">
        <f t="shared" si="27"/>
        <v>-4.8686215722467625E-2</v>
      </c>
      <c r="AQ37">
        <f t="shared" si="27"/>
        <v>-1791.9453472033781</v>
      </c>
      <c r="AR37">
        <f t="shared" si="27"/>
        <v>-1791.9940334191006</v>
      </c>
      <c r="AS37">
        <f t="shared" si="27"/>
        <v>-0.32620463112590176</v>
      </c>
      <c r="AT37">
        <f t="shared" si="27"/>
        <v>-60.533881687277727</v>
      </c>
      <c r="AU37">
        <f t="shared" si="23"/>
        <v>-1852.8541197375041</v>
      </c>
      <c r="AW37">
        <v>34</v>
      </c>
      <c r="AX37">
        <f>IF(Z37&gt;0, (R37*SUMPRODUCT(K37:$K$98, X37:$X$98)-K37*$AZ$3)/Z37, 0)</f>
        <v>-443885.15359576099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0.35315455400000001</v>
      </c>
      <c r="Q38" s="4">
        <f t="shared" si="21"/>
        <v>25</v>
      </c>
      <c r="R38">
        <f t="shared" si="0"/>
        <v>2000000</v>
      </c>
      <c r="S38">
        <f t="shared" si="1"/>
        <v>-678542.89507384854</v>
      </c>
      <c r="U38">
        <f t="shared" si="13"/>
        <v>0.35315455400000001</v>
      </c>
      <c r="V38">
        <f t="shared" si="14"/>
        <v>0.01</v>
      </c>
      <c r="W38">
        <f t="shared" si="15"/>
        <v>3.5890907480215943E-2</v>
      </c>
      <c r="X38">
        <f t="shared" si="16"/>
        <v>1.2675037423830925E-2</v>
      </c>
      <c r="Y38">
        <f t="shared" si="17"/>
        <v>3.5890907480215945E-4</v>
      </c>
      <c r="Z38">
        <f t="shared" si="18"/>
        <v>2.2856960981582859E-2</v>
      </c>
      <c r="AB38">
        <f t="shared" si="19"/>
        <v>-15931.4409795469</v>
      </c>
      <c r="AC38">
        <f t="shared" si="2"/>
        <v>-15509.428477033229</v>
      </c>
      <c r="AE38">
        <f t="shared" si="3"/>
        <v>0</v>
      </c>
      <c r="AF38">
        <f t="shared" si="24"/>
        <v>0</v>
      </c>
      <c r="AG38">
        <f t="shared" si="24"/>
        <v>-0.57142402453957153</v>
      </c>
      <c r="AH38">
        <f t="shared" si="5"/>
        <v>-25350.07484766185</v>
      </c>
      <c r="AI38">
        <f t="shared" si="25"/>
        <v>-25350.64627168639</v>
      </c>
      <c r="AJ38">
        <f t="shared" si="7"/>
        <v>-422.01250251367128</v>
      </c>
      <c r="AK38">
        <f t="shared" si="22"/>
        <v>-1115.2008685682831</v>
      </c>
      <c r="AL38">
        <f t="shared" si="26"/>
        <v>-26887.859642768344</v>
      </c>
      <c r="AN38">
        <f t="shared" si="27"/>
        <v>0</v>
      </c>
      <c r="AO38">
        <f t="shared" si="27"/>
        <v>0</v>
      </c>
      <c r="AP38">
        <f t="shared" si="27"/>
        <v>-2.7683566755202779E-2</v>
      </c>
      <c r="AQ38">
        <f t="shared" si="27"/>
        <v>-1228.1256285297031</v>
      </c>
      <c r="AR38">
        <f t="shared" si="27"/>
        <v>-1228.1533120964582</v>
      </c>
      <c r="AS38">
        <f t="shared" si="27"/>
        <v>-20.445082431178662</v>
      </c>
      <c r="AT38">
        <f t="shared" si="27"/>
        <v>-54.027720859909742</v>
      </c>
      <c r="AU38">
        <f t="shared" si="23"/>
        <v>-1302.6261153875466</v>
      </c>
      <c r="AW38">
        <v>35</v>
      </c>
      <c r="AX38">
        <f>IF(Z38&gt;0, (R38*SUMPRODUCT(K38:$K$98, X38:$X$98)-K38*$AZ$3)/Z38, 0)</f>
        <v>-678542.89507384854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0.39812553899999997</v>
      </c>
      <c r="Q39" s="4">
        <f t="shared" si="21"/>
        <v>25</v>
      </c>
      <c r="R39">
        <f t="shared" si="0"/>
        <v>2000000</v>
      </c>
      <c r="S39">
        <f t="shared" si="1"/>
        <v>-1091093.5422233716</v>
      </c>
      <c r="U39">
        <f t="shared" si="13"/>
        <v>0.39812553899999997</v>
      </c>
      <c r="V39">
        <f t="shared" si="14"/>
        <v>0.01</v>
      </c>
      <c r="W39">
        <f t="shared" si="15"/>
        <v>2.2856960981582859E-2</v>
      </c>
      <c r="X39">
        <f t="shared" si="16"/>
        <v>9.0999399106946443E-3</v>
      </c>
      <c r="Y39">
        <f t="shared" si="17"/>
        <v>2.2856960981582858E-4</v>
      </c>
      <c r="Z39">
        <f t="shared" si="18"/>
        <v>1.3528451461072385E-2</v>
      </c>
      <c r="AB39">
        <f t="shared" si="19"/>
        <v>-15509.428477033229</v>
      </c>
      <c r="AC39">
        <f t="shared" si="2"/>
        <v>-14760.806025458416</v>
      </c>
      <c r="AE39">
        <f t="shared" si="3"/>
        <v>0</v>
      </c>
      <c r="AF39">
        <f t="shared" si="24"/>
        <v>0</v>
      </c>
      <c r="AG39">
        <f t="shared" si="24"/>
        <v>-0.33821128652680965</v>
      </c>
      <c r="AH39">
        <f t="shared" si="5"/>
        <v>-18199.879821389288</v>
      </c>
      <c r="AI39">
        <f t="shared" si="25"/>
        <v>-18200.218032675813</v>
      </c>
      <c r="AJ39">
        <f t="shared" si="7"/>
        <v>-748.62245157481266</v>
      </c>
      <c r="AK39">
        <f t="shared" si="22"/>
        <v>-1085.6599933923262</v>
      </c>
      <c r="AL39">
        <f t="shared" si="26"/>
        <v>-20034.500477642956</v>
      </c>
      <c r="AN39">
        <f t="shared" si="27"/>
        <v>0</v>
      </c>
      <c r="AO39">
        <f t="shared" si="27"/>
        <v>0</v>
      </c>
      <c r="AP39">
        <f t="shared" si="27"/>
        <v>-1.4629639421243894E-2</v>
      </c>
      <c r="AQ39">
        <f t="shared" si="27"/>
        <v>-787.25249541839889</v>
      </c>
      <c r="AR39">
        <f t="shared" si="27"/>
        <v>-787.26712505782007</v>
      </c>
      <c r="AS39">
        <f t="shared" si="27"/>
        <v>-32.382350812881484</v>
      </c>
      <c r="AT39">
        <f t="shared" si="27"/>
        <v>-46.961218830113602</v>
      </c>
      <c r="AU39">
        <f t="shared" si="23"/>
        <v>-866.61069470081532</v>
      </c>
      <c r="AW39">
        <v>36</v>
      </c>
      <c r="AX39">
        <f>IF(Z39&gt;0, (R39*SUMPRODUCT(K39:$K$98, X39:$X$98)-K39*$AZ$3)/Z39, 0)</f>
        <v>-1091093.5422233716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0.44755673899999998</v>
      </c>
      <c r="Q40" s="4">
        <f t="shared" si="21"/>
        <v>25</v>
      </c>
      <c r="R40">
        <f t="shared" si="0"/>
        <v>2000000</v>
      </c>
      <c r="S40">
        <f t="shared" si="1"/>
        <v>-1878212.1899152009</v>
      </c>
      <c r="U40">
        <f t="shared" si="13"/>
        <v>0.44755673899999998</v>
      </c>
      <c r="V40">
        <f t="shared" si="14"/>
        <v>0.01</v>
      </c>
      <c r="W40">
        <f t="shared" si="15"/>
        <v>1.3528451461072385E-2</v>
      </c>
      <c r="X40">
        <f t="shared" si="16"/>
        <v>6.0547496196373422E-3</v>
      </c>
      <c r="Y40">
        <f t="shared" si="17"/>
        <v>1.3528451461072385E-4</v>
      </c>
      <c r="Z40">
        <f t="shared" si="18"/>
        <v>7.3384173268243192E-3</v>
      </c>
      <c r="AB40">
        <f t="shared" si="19"/>
        <v>-14760.806025458416</v>
      </c>
      <c r="AC40">
        <f t="shared" si="2"/>
        <v>-13783.10487792636</v>
      </c>
      <c r="AE40">
        <f t="shared" si="3"/>
        <v>0</v>
      </c>
      <c r="AF40">
        <f t="shared" si="24"/>
        <v>0</v>
      </c>
      <c r="AG40">
        <f t="shared" si="24"/>
        <v>-0.18346043317060798</v>
      </c>
      <c r="AH40">
        <f t="shared" si="5"/>
        <v>-12109.499239274684</v>
      </c>
      <c r="AI40">
        <f t="shared" si="25"/>
        <v>-12109.682699707855</v>
      </c>
      <c r="AJ40">
        <f t="shared" si="7"/>
        <v>-977.70114753205598</v>
      </c>
      <c r="AK40">
        <f t="shared" si="22"/>
        <v>-1033.2564217820893</v>
      </c>
      <c r="AL40">
        <f t="shared" si="26"/>
        <v>-14120.640269022</v>
      </c>
      <c r="AN40">
        <f t="shared" si="27"/>
        <v>0</v>
      </c>
      <c r="AO40">
        <f t="shared" si="27"/>
        <v>0</v>
      </c>
      <c r="AP40">
        <f t="shared" si="27"/>
        <v>-7.0854904597443657E-3</v>
      </c>
      <c r="AQ40">
        <f t="shared" si="27"/>
        <v>-467.68526515126882</v>
      </c>
      <c r="AR40">
        <f t="shared" si="27"/>
        <v>-467.69235064172858</v>
      </c>
      <c r="AS40">
        <f t="shared" si="27"/>
        <v>-37.760142792627768</v>
      </c>
      <c r="AT40">
        <f t="shared" si="27"/>
        <v>-39.905762743939192</v>
      </c>
      <c r="AU40">
        <f t="shared" si="23"/>
        <v>-545.35825617829551</v>
      </c>
      <c r="AW40">
        <v>37</v>
      </c>
      <c r="AX40">
        <f>IF(Z40&gt;0, (R40*SUMPRODUCT(K40:$K$98, X40:$X$98)-K40*$AZ$3)/Z40, 0)</f>
        <v>-1878212.1899152009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0.50316588799999995</v>
      </c>
      <c r="Q41" s="4">
        <f t="shared" si="21"/>
        <v>25</v>
      </c>
      <c r="R41">
        <f t="shared" si="0"/>
        <v>2000000</v>
      </c>
      <c r="S41">
        <f t="shared" si="1"/>
        <v>-3547827.2055691355</v>
      </c>
      <c r="U41">
        <f t="shared" si="13"/>
        <v>0.50316588799999995</v>
      </c>
      <c r="V41">
        <f t="shared" si="14"/>
        <v>0.01</v>
      </c>
      <c r="W41">
        <f t="shared" si="15"/>
        <v>7.3384173268243192E-3</v>
      </c>
      <c r="X41">
        <f t="shared" si="16"/>
        <v>3.6924412707661446E-3</v>
      </c>
      <c r="Y41">
        <f t="shared" si="17"/>
        <v>7.3384173268243192E-5</v>
      </c>
      <c r="Z41">
        <f t="shared" si="18"/>
        <v>3.5725918827899314E-3</v>
      </c>
      <c r="AB41">
        <f t="shared" si="19"/>
        <v>-13783.10487792636</v>
      </c>
      <c r="AC41">
        <f t="shared" si="2"/>
        <v>-12674.938676157579</v>
      </c>
      <c r="AE41">
        <f t="shared" si="3"/>
        <v>0</v>
      </c>
      <c r="AF41">
        <f t="shared" si="24"/>
        <v>0</v>
      </c>
      <c r="AG41">
        <f t="shared" si="24"/>
        <v>-8.9314797069748292E-2</v>
      </c>
      <c r="AH41">
        <f t="shared" si="5"/>
        <v>-7384.882541532289</v>
      </c>
      <c r="AI41">
        <f t="shared" si="25"/>
        <v>-7384.9718563293591</v>
      </c>
      <c r="AJ41">
        <f t="shared" si="7"/>
        <v>-1108.1662017687813</v>
      </c>
      <c r="AK41">
        <f t="shared" si="22"/>
        <v>-964.81734145484529</v>
      </c>
      <c r="AL41">
        <f t="shared" si="26"/>
        <v>-9457.9553995529859</v>
      </c>
      <c r="AN41">
        <f t="shared" si="27"/>
        <v>0</v>
      </c>
      <c r="AO41">
        <f t="shared" si="27"/>
        <v>0</v>
      </c>
      <c r="AP41">
        <f t="shared" si="27"/>
        <v>-3.0798736214768929E-3</v>
      </c>
      <c r="AQ41">
        <f t="shared" si="27"/>
        <v>-254.65550707805721</v>
      </c>
      <c r="AR41">
        <f t="shared" si="27"/>
        <v>-254.6585869516787</v>
      </c>
      <c r="AS41">
        <f t="shared" si="27"/>
        <v>-38.213285648229132</v>
      </c>
      <c r="AT41">
        <f t="shared" si="27"/>
        <v>-33.270136382549325</v>
      </c>
      <c r="AU41">
        <f t="shared" si="23"/>
        <v>-326.14200898245718</v>
      </c>
      <c r="AW41">
        <v>38</v>
      </c>
      <c r="AX41">
        <f>IF(Z41&gt;0, (R41*SUMPRODUCT(K41:$K$98, X41:$X$98)-K41*$AZ$3)/Z41, 0)</f>
        <v>-3547827.2055691355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0.56565928300000001</v>
      </c>
      <c r="Q42" s="4">
        <f t="shared" si="21"/>
        <v>25</v>
      </c>
      <c r="R42">
        <f t="shared" si="0"/>
        <v>2000000</v>
      </c>
      <c r="S42">
        <f t="shared" si="1"/>
        <v>-7600668.086515218</v>
      </c>
      <c r="U42">
        <f t="shared" si="13"/>
        <v>0.56565928300000001</v>
      </c>
      <c r="V42">
        <f t="shared" si="14"/>
        <v>0.01</v>
      </c>
      <c r="W42">
        <f t="shared" si="15"/>
        <v>3.5725918827899314E-3</v>
      </c>
      <c r="X42">
        <f t="shared" si="16"/>
        <v>2.0208697628705725E-3</v>
      </c>
      <c r="Y42">
        <f t="shared" si="17"/>
        <v>3.5725918827899312E-5</v>
      </c>
      <c r="Z42">
        <f t="shared" si="18"/>
        <v>1.5159962010914596E-3</v>
      </c>
      <c r="AB42">
        <f t="shared" si="19"/>
        <v>-12674.938676157579</v>
      </c>
      <c r="AC42">
        <f t="shared" si="2"/>
        <v>-11522.583944914164</v>
      </c>
      <c r="AE42">
        <f t="shared" si="3"/>
        <v>0</v>
      </c>
      <c r="AF42">
        <f t="shared" si="24"/>
        <v>0</v>
      </c>
      <c r="AG42">
        <f t="shared" si="24"/>
        <v>-3.789990502728649E-2</v>
      </c>
      <c r="AH42">
        <f t="shared" si="5"/>
        <v>-4041.7395257411449</v>
      </c>
      <c r="AI42">
        <f t="shared" si="25"/>
        <v>-4041.7774256461721</v>
      </c>
      <c r="AJ42">
        <f t="shared" si="7"/>
        <v>-1152.3547312434148</v>
      </c>
      <c r="AK42">
        <f t="shared" si="22"/>
        <v>-887.24570733103064</v>
      </c>
      <c r="AL42">
        <f t="shared" si="26"/>
        <v>-6081.377864220618</v>
      </c>
      <c r="AN42">
        <f t="shared" si="27"/>
        <v>0</v>
      </c>
      <c r="AO42">
        <f t="shared" si="27"/>
        <v>0</v>
      </c>
      <c r="AP42">
        <f t="shared" si="27"/>
        <v>-1.1668890900061529E-3</v>
      </c>
      <c r="AQ42">
        <f t="shared" si="27"/>
        <v>-124.43993603251658</v>
      </c>
      <c r="AR42">
        <f t="shared" si="27"/>
        <v>-124.44110292160659</v>
      </c>
      <c r="AS42">
        <f t="shared" si="27"/>
        <v>-35.479512751728578</v>
      </c>
      <c r="AT42">
        <f t="shared" si="27"/>
        <v>-27.317148559976143</v>
      </c>
      <c r="AU42">
        <f t="shared" si="23"/>
        <v>-187.23776423331131</v>
      </c>
      <c r="AW42">
        <v>39</v>
      </c>
      <c r="AX42">
        <f>IF(Z42&gt;0, (R42*SUMPRODUCT(K42:$K$98, X42:$X$98)-K42*$AZ$3)/Z42, 0)</f>
        <v>-7600668.086515218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0.63613866799999996</v>
      </c>
      <c r="Q43" s="4">
        <f t="shared" si="21"/>
        <v>25</v>
      </c>
      <c r="R43">
        <f t="shared" si="0"/>
        <v>2000000</v>
      </c>
      <c r="S43">
        <f t="shared" si="1"/>
        <v>-19369405.489045482</v>
      </c>
      <c r="U43">
        <f t="shared" si="13"/>
        <v>0.63613866799999996</v>
      </c>
      <c r="V43">
        <f t="shared" si="14"/>
        <v>0.01</v>
      </c>
      <c r="W43">
        <f t="shared" si="15"/>
        <v>1.5159962010914596E-3</v>
      </c>
      <c r="X43">
        <f t="shared" si="16"/>
        <v>9.6438380405538117E-4</v>
      </c>
      <c r="Y43">
        <f t="shared" si="17"/>
        <v>1.5159962010914597E-5</v>
      </c>
      <c r="Z43">
        <f t="shared" si="18"/>
        <v>5.3645243502516387E-4</v>
      </c>
      <c r="AB43">
        <f t="shared" si="19"/>
        <v>-11522.583944914164</v>
      </c>
      <c r="AC43">
        <f t="shared" si="2"/>
        <v>-10390.764739588223</v>
      </c>
      <c r="AE43">
        <f t="shared" si="3"/>
        <v>0</v>
      </c>
      <c r="AF43">
        <f t="shared" si="24"/>
        <v>0</v>
      </c>
      <c r="AG43">
        <f t="shared" si="24"/>
        <v>-1.3411310875629096E-2</v>
      </c>
      <c r="AH43">
        <f t="shared" si="5"/>
        <v>-1928.7676081107622</v>
      </c>
      <c r="AI43">
        <f t="shared" si="25"/>
        <v>-1928.7810194216379</v>
      </c>
      <c r="AJ43">
        <f t="shared" si="7"/>
        <v>-1131.8192053259409</v>
      </c>
      <c r="AK43">
        <f t="shared" si="22"/>
        <v>-806.58087614399153</v>
      </c>
      <c r="AL43">
        <f t="shared" si="26"/>
        <v>-3867.1811008915706</v>
      </c>
      <c r="AN43">
        <f t="shared" si="27"/>
        <v>0</v>
      </c>
      <c r="AO43">
        <f t="shared" si="27"/>
        <v>0</v>
      </c>
      <c r="AP43">
        <f t="shared" si="27"/>
        <v>-3.6867582829093324E-4</v>
      </c>
      <c r="AQ43">
        <f t="shared" si="27"/>
        <v>-53.021662244303293</v>
      </c>
      <c r="AR43">
        <f t="shared" si="27"/>
        <v>-53.022030920131584</v>
      </c>
      <c r="AS43">
        <f t="shared" si="27"/>
        <v>-31.113616474090836</v>
      </c>
      <c r="AT43">
        <f t="shared" si="27"/>
        <v>-22.172841667281375</v>
      </c>
      <c r="AU43">
        <f t="shared" si="23"/>
        <v>-106.30848906150381</v>
      </c>
      <c r="AW43">
        <v>40</v>
      </c>
      <c r="AX43">
        <f>IF(Z43&gt;0, (R43*SUMPRODUCT(K43:$K$98, X43:$X$98)-K43*$AZ$3)/Z43, 0)</f>
        <v>-19369405.489045482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0.71227412300000004</v>
      </c>
      <c r="Q44" s="4">
        <f t="shared" si="21"/>
        <v>25</v>
      </c>
      <c r="R44">
        <f t="shared" si="0"/>
        <v>2000000</v>
      </c>
      <c r="S44">
        <f t="shared" si="1"/>
        <v>-62570182.546116523</v>
      </c>
      <c r="U44">
        <f t="shared" si="13"/>
        <v>0.71227412300000004</v>
      </c>
      <c r="V44">
        <f t="shared" si="14"/>
        <v>0.01</v>
      </c>
      <c r="W44">
        <f t="shared" si="15"/>
        <v>5.3645243502516387E-4</v>
      </c>
      <c r="X44">
        <f t="shared" si="16"/>
        <v>3.8210118768876311E-4</v>
      </c>
      <c r="Y44">
        <f t="shared" si="17"/>
        <v>5.3645243502516387E-6</v>
      </c>
      <c r="Z44">
        <f t="shared" si="18"/>
        <v>1.4898672298614912E-4</v>
      </c>
      <c r="AB44">
        <f t="shared" si="19"/>
        <v>-10390.764739588223</v>
      </c>
      <c r="AC44">
        <f t="shared" si="2"/>
        <v>-9322.1264541910459</v>
      </c>
      <c r="AE44">
        <f t="shared" si="3"/>
        <v>0</v>
      </c>
      <c r="AF44">
        <f t="shared" si="24"/>
        <v>0</v>
      </c>
      <c r="AG44">
        <f t="shared" si="24"/>
        <v>-3.7246680746537281E-3</v>
      </c>
      <c r="AH44">
        <f t="shared" si="5"/>
        <v>-764.20237537752621</v>
      </c>
      <c r="AI44">
        <f t="shared" si="25"/>
        <v>-764.20610004560092</v>
      </c>
      <c r="AJ44">
        <f t="shared" si="7"/>
        <v>-1068.6382853971772</v>
      </c>
      <c r="AK44">
        <f t="shared" si="22"/>
        <v>-727.35353177117565</v>
      </c>
      <c r="AL44">
        <f t="shared" si="26"/>
        <v>-2560.197917213954</v>
      </c>
      <c r="AN44">
        <f t="shared" si="27"/>
        <v>0</v>
      </c>
      <c r="AO44">
        <f t="shared" si="27"/>
        <v>0</v>
      </c>
      <c r="AP44">
        <f t="shared" si="27"/>
        <v>-9.1420372982857872E-5</v>
      </c>
      <c r="AQ44">
        <f t="shared" si="27"/>
        <v>-18.757018019087361</v>
      </c>
      <c r="AR44">
        <f t="shared" si="27"/>
        <v>-18.757109439460347</v>
      </c>
      <c r="AS44">
        <f t="shared" si="27"/>
        <v>-26.229266253169182</v>
      </c>
      <c r="AT44">
        <f t="shared" si="27"/>
        <v>-17.852579030441976</v>
      </c>
      <c r="AU44">
        <f t="shared" si="23"/>
        <v>-62.83895472307151</v>
      </c>
      <c r="AW44">
        <v>41</v>
      </c>
      <c r="AX44">
        <f>IF(Z44&gt;0, (R44*SUMPRODUCT(K44:$K$98, X44:$X$98)-K44*$AZ$3)/Z44, 0)</f>
        <v>-62570182.546116523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0.79182603500000004</v>
      </c>
      <c r="Q45" s="4">
        <f t="shared" si="21"/>
        <v>25</v>
      </c>
      <c r="R45">
        <f t="shared" si="0"/>
        <v>2000000</v>
      </c>
      <c r="S45">
        <f t="shared" si="1"/>
        <v>-282449435.09751719</v>
      </c>
      <c r="U45">
        <f t="shared" si="13"/>
        <v>0.79182603500000004</v>
      </c>
      <c r="V45">
        <f t="shared" si="14"/>
        <v>0.01</v>
      </c>
      <c r="W45">
        <f t="shared" si="15"/>
        <v>1.4898672298614912E-4</v>
      </c>
      <c r="X45">
        <f t="shared" si="16"/>
        <v>1.1797156612976583E-4</v>
      </c>
      <c r="Y45">
        <f t="shared" si="17"/>
        <v>1.4898672298614913E-6</v>
      </c>
      <c r="Z45">
        <f t="shared" si="18"/>
        <v>2.9525289626521807E-5</v>
      </c>
      <c r="AB45">
        <f t="shared" si="19"/>
        <v>-9322.1264541910459</v>
      </c>
      <c r="AC45">
        <f t="shared" si="2"/>
        <v>-8339.4013761016686</v>
      </c>
      <c r="AE45">
        <f t="shared" si="3"/>
        <v>0</v>
      </c>
      <c r="AF45">
        <f t="shared" si="24"/>
        <v>0</v>
      </c>
      <c r="AG45">
        <f t="shared" si="24"/>
        <v>-7.3813224066304522E-4</v>
      </c>
      <c r="AH45">
        <f t="shared" si="5"/>
        <v>-235.94313225953167</v>
      </c>
      <c r="AI45">
        <f t="shared" si="25"/>
        <v>-235.94387039177232</v>
      </c>
      <c r="AJ45">
        <f t="shared" si="7"/>
        <v>-982.72507808937735</v>
      </c>
      <c r="AK45">
        <f t="shared" si="22"/>
        <v>-652.54885179337327</v>
      </c>
      <c r="AL45">
        <f t="shared" si="26"/>
        <v>-1871.2178002745231</v>
      </c>
      <c r="AN45">
        <f t="shared" si="27"/>
        <v>0</v>
      </c>
      <c r="AO45">
        <f t="shared" si="27"/>
        <v>0</v>
      </c>
      <c r="AP45">
        <f t="shared" si="27"/>
        <v>-1.6176015889099836E-5</v>
      </c>
      <c r="AQ45">
        <f t="shared" si="27"/>
        <v>-5.1706451040883907</v>
      </c>
      <c r="AR45">
        <f t="shared" si="27"/>
        <v>-5.1706612801042802</v>
      </c>
      <c r="AS45">
        <f t="shared" si="27"/>
        <v>-21.536217498792844</v>
      </c>
      <c r="AT45">
        <f t="shared" si="27"/>
        <v>-14.300473564928691</v>
      </c>
      <c r="AU45">
        <f t="shared" si="23"/>
        <v>-41.007352343825822</v>
      </c>
      <c r="AW45">
        <v>42</v>
      </c>
      <c r="AX45">
        <f>IF(Z45&gt;0, (R45*SUMPRODUCT(K45:$K$98, X45:$X$98)-K45*$AZ$3)/Z45, 0)</f>
        <v>-282449435.09751719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0.79399978000000004</v>
      </c>
      <c r="Q46" s="4">
        <f t="shared" si="21"/>
        <v>25</v>
      </c>
      <c r="R46">
        <f t="shared" si="0"/>
        <v>2000000</v>
      </c>
      <c r="S46">
        <f t="shared" si="1"/>
        <v>-1287444077.3986945</v>
      </c>
      <c r="U46">
        <f t="shared" si="13"/>
        <v>0.79399978000000004</v>
      </c>
      <c r="V46">
        <f t="shared" si="14"/>
        <v>0.01</v>
      </c>
      <c r="W46">
        <f t="shared" si="15"/>
        <v>2.9525289626521807E-5</v>
      </c>
      <c r="X46">
        <f t="shared" si="16"/>
        <v>2.3443073467894599E-5</v>
      </c>
      <c r="Y46">
        <f t="shared" si="17"/>
        <v>2.9525289626521806E-7</v>
      </c>
      <c r="Z46">
        <f t="shared" si="18"/>
        <v>5.7869632623619903E-6</v>
      </c>
      <c r="AB46">
        <f t="shared" si="19"/>
        <v>-8339.4013761016686</v>
      </c>
      <c r="AC46">
        <f t="shared" si="2"/>
        <v>-7450.3915782517715</v>
      </c>
      <c r="AE46">
        <f t="shared" si="3"/>
        <v>0</v>
      </c>
      <c r="AF46">
        <f t="shared" si="24"/>
        <v>0</v>
      </c>
      <c r="AG46">
        <f t="shared" si="24"/>
        <v>-1.4467408155904976E-4</v>
      </c>
      <c r="AH46">
        <f t="shared" si="5"/>
        <v>-46.886146935789199</v>
      </c>
      <c r="AI46">
        <f t="shared" si="25"/>
        <v>-46.88629160987076</v>
      </c>
      <c r="AJ46">
        <f t="shared" si="7"/>
        <v>-889.00979784989704</v>
      </c>
      <c r="AK46">
        <f t="shared" si="22"/>
        <v>-583.75809632711685</v>
      </c>
      <c r="AL46">
        <f t="shared" si="26"/>
        <v>-1519.6541857868847</v>
      </c>
      <c r="AN46">
        <f t="shared" si="27"/>
        <v>0</v>
      </c>
      <c r="AO46">
        <f t="shared" si="27"/>
        <v>0</v>
      </c>
      <c r="AP46">
        <f t="shared" si="27"/>
        <v>-2.8308059580241628E-6</v>
      </c>
      <c r="AQ46">
        <f t="shared" si="27"/>
        <v>-0.91741093265869811</v>
      </c>
      <c r="AR46">
        <f t="shared" si="27"/>
        <v>-0.9174137634646562</v>
      </c>
      <c r="AS46">
        <f t="shared" si="27"/>
        <v>-17.39505933181384</v>
      </c>
      <c r="AT46">
        <f t="shared" si="27"/>
        <v>-11.422266375011777</v>
      </c>
      <c r="AU46">
        <f t="shared" si="23"/>
        <v>-29.734739470290272</v>
      </c>
      <c r="AW46">
        <v>43</v>
      </c>
      <c r="AX46">
        <f>IF(Z46&gt;0, (R46*SUMPRODUCT(K46:$K$98, X46:$X$98)-K46*$AZ$3)/Z46, 0)</f>
        <v>-1287444077.3986945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0.79634782599999998</v>
      </c>
      <c r="Q47" s="4">
        <f t="shared" si="21"/>
        <v>25</v>
      </c>
      <c r="R47">
        <f t="shared" si="0"/>
        <v>2000000</v>
      </c>
      <c r="S47">
        <f t="shared" si="1"/>
        <v>-5936631421.0539255</v>
      </c>
      <c r="U47">
        <f t="shared" si="13"/>
        <v>0.79634782599999998</v>
      </c>
      <c r="V47">
        <f t="shared" si="14"/>
        <v>0.01</v>
      </c>
      <c r="W47">
        <f t="shared" si="15"/>
        <v>5.7869632623619903E-6</v>
      </c>
      <c r="X47">
        <f t="shared" si="16"/>
        <v>4.6084356131238389E-6</v>
      </c>
      <c r="Y47">
        <f t="shared" si="17"/>
        <v>5.7869632623619904E-8</v>
      </c>
      <c r="Z47">
        <f t="shared" si="18"/>
        <v>1.1206580166145316E-6</v>
      </c>
      <c r="AB47">
        <f t="shared" si="19"/>
        <v>-7450.3915782517715</v>
      </c>
      <c r="AC47">
        <f t="shared" si="2"/>
        <v>-6652.9335936898005</v>
      </c>
      <c r="AE47">
        <f t="shared" si="3"/>
        <v>0</v>
      </c>
      <c r="AF47">
        <f t="shared" si="24"/>
        <v>0</v>
      </c>
      <c r="AG47">
        <f t="shared" si="24"/>
        <v>-2.8016450415363289E-5</v>
      </c>
      <c r="AH47">
        <f t="shared" si="5"/>
        <v>-9.2168712262476777</v>
      </c>
      <c r="AI47">
        <f t="shared" si="25"/>
        <v>-9.2168992426980925</v>
      </c>
      <c r="AJ47">
        <f t="shared" si="7"/>
        <v>-797.45798456197099</v>
      </c>
      <c r="AK47">
        <f t="shared" si="22"/>
        <v>-521.52741047762402</v>
      </c>
      <c r="AL47">
        <f t="shared" si="26"/>
        <v>-1328.2022942822932</v>
      </c>
      <c r="AN47">
        <f t="shared" si="27"/>
        <v>0</v>
      </c>
      <c r="AO47">
        <f t="shared" si="27"/>
        <v>0</v>
      </c>
      <c r="AP47">
        <f t="shared" si="27"/>
        <v>-4.8945689994958181E-7</v>
      </c>
      <c r="AQ47">
        <f t="shared" si="27"/>
        <v>-0.16102186932145637</v>
      </c>
      <c r="AR47">
        <f t="shared" si="27"/>
        <v>-0.1610223587783563</v>
      </c>
      <c r="AS47">
        <f t="shared" si="27"/>
        <v>-13.931861716133197</v>
      </c>
      <c r="AT47">
        <f t="shared" si="27"/>
        <v>-9.1112609123078627</v>
      </c>
      <c r="AU47">
        <f t="shared" si="23"/>
        <v>-23.204144987219419</v>
      </c>
      <c r="AW47">
        <v>44</v>
      </c>
      <c r="AX47">
        <f>IF(Z47&gt;0, (R47*SUMPRODUCT(K47:$K$98, X47:$X$98)-K47*$AZ$3)/Z47, 0)</f>
        <v>-5936631421.0539255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0.79893513299999996</v>
      </c>
      <c r="Q48" s="4">
        <f t="shared" si="21"/>
        <v>25</v>
      </c>
      <c r="R48">
        <f t="shared" si="0"/>
        <v>2000000</v>
      </c>
      <c r="S48">
        <f t="shared" si="1"/>
        <v>-27742875612.004543</v>
      </c>
      <c r="U48">
        <f t="shared" si="13"/>
        <v>0.79893513299999996</v>
      </c>
      <c r="V48">
        <f t="shared" si="14"/>
        <v>0.01</v>
      </c>
      <c r="W48">
        <f t="shared" si="15"/>
        <v>1.1206580166145316E-6</v>
      </c>
      <c r="X48">
        <f t="shared" si="16"/>
        <v>8.9533306155144693E-7</v>
      </c>
      <c r="Y48">
        <f t="shared" si="17"/>
        <v>1.1206580166145317E-8</v>
      </c>
      <c r="Z48">
        <f t="shared" si="18"/>
        <v>2.1411837489693935E-7</v>
      </c>
      <c r="AB48">
        <f t="shared" si="19"/>
        <v>-6652.9335936898005</v>
      </c>
      <c r="AC48">
        <f t="shared" si="2"/>
        <v>-5940.2594410103447</v>
      </c>
      <c r="AE48">
        <f t="shared" si="3"/>
        <v>0</v>
      </c>
      <c r="AF48">
        <f t="shared" si="24"/>
        <v>0</v>
      </c>
      <c r="AG48">
        <f t="shared" si="24"/>
        <v>-5.3529593724234841E-6</v>
      </c>
      <c r="AH48">
        <f t="shared" si="5"/>
        <v>-1.7906661231028937</v>
      </c>
      <c r="AI48">
        <f t="shared" si="25"/>
        <v>-1.7906714760622662</v>
      </c>
      <c r="AJ48">
        <f t="shared" si="7"/>
        <v>-712.6741526794558</v>
      </c>
      <c r="AK48">
        <f t="shared" si="22"/>
        <v>-465.70535155828605</v>
      </c>
      <c r="AL48">
        <f t="shared" si="26"/>
        <v>-1180.1701757138042</v>
      </c>
      <c r="AN48">
        <f t="shared" si="27"/>
        <v>0</v>
      </c>
      <c r="AO48">
        <f t="shared" si="27"/>
        <v>0</v>
      </c>
      <c r="AP48">
        <f t="shared" si="27"/>
        <v>-8.3498229902767141E-8</v>
      </c>
      <c r="AQ48">
        <f t="shared" si="27"/>
        <v>-2.7931736675641916E-2</v>
      </c>
      <c r="AR48">
        <f t="shared" si="27"/>
        <v>-2.7931820173871819E-2</v>
      </c>
      <c r="AS48">
        <f t="shared" si="27"/>
        <v>-11.116660169839459</v>
      </c>
      <c r="AT48">
        <f t="shared" si="27"/>
        <v>-7.2643130287308386</v>
      </c>
      <c r="AU48">
        <f t="shared" si="23"/>
        <v>-18.408905018744171</v>
      </c>
      <c r="AW48">
        <v>45</v>
      </c>
      <c r="AX48">
        <f>IF(Z48&gt;0, (R48*SUMPRODUCT(K48:$K$98, X48:$X$98)-K48*$AZ$3)/Z48, 0)</f>
        <v>-27742875612.004543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0.80179641700000004</v>
      </c>
      <c r="Q49" s="4">
        <f t="shared" si="21"/>
        <v>25</v>
      </c>
      <c r="R49">
        <f t="shared" si="0"/>
        <v>2000000</v>
      </c>
      <c r="S49">
        <f t="shared" si="1"/>
        <v>-131615657127.39301</v>
      </c>
      <c r="U49">
        <f t="shared" si="13"/>
        <v>0.80179641700000004</v>
      </c>
      <c r="V49">
        <f t="shared" si="14"/>
        <v>0.01</v>
      </c>
      <c r="W49">
        <f t="shared" si="15"/>
        <v>2.1411837489693935E-7</v>
      </c>
      <c r="X49">
        <f t="shared" si="16"/>
        <v>1.7167934580622872E-7</v>
      </c>
      <c r="Y49">
        <f t="shared" si="17"/>
        <v>2.1411837489693935E-9</v>
      </c>
      <c r="Z49">
        <f t="shared" si="18"/>
        <v>4.0297845341741241E-8</v>
      </c>
      <c r="AB49">
        <f t="shared" si="19"/>
        <v>-5940.2594410103447</v>
      </c>
      <c r="AC49">
        <f t="shared" si="2"/>
        <v>-5303.8273954713268</v>
      </c>
      <c r="AE49">
        <f t="shared" si="3"/>
        <v>0</v>
      </c>
      <c r="AF49">
        <f t="shared" si="24"/>
        <v>0</v>
      </c>
      <c r="AG49">
        <f t="shared" si="24"/>
        <v>-1.0074461335435311E-6</v>
      </c>
      <c r="AH49">
        <f t="shared" si="5"/>
        <v>-0.34335869161245741</v>
      </c>
      <c r="AI49">
        <f t="shared" si="25"/>
        <v>-0.34335969905859093</v>
      </c>
      <c r="AJ49">
        <f t="shared" si="7"/>
        <v>-636.43204553901796</v>
      </c>
      <c r="AK49">
        <f t="shared" si="22"/>
        <v>-415.81816087072417</v>
      </c>
      <c r="AL49">
        <f t="shared" si="26"/>
        <v>-1052.5935661088008</v>
      </c>
      <c r="AN49">
        <f t="shared" si="27"/>
        <v>0</v>
      </c>
      <c r="AO49">
        <f t="shared" si="27"/>
        <v>0</v>
      </c>
      <c r="AP49">
        <f t="shared" si="27"/>
        <v>-1.4030951823087962E-8</v>
      </c>
      <c r="AQ49">
        <f t="shared" si="27"/>
        <v>-4.7820415401343529E-3</v>
      </c>
      <c r="AR49">
        <f t="shared" si="27"/>
        <v>-4.7820555710861761E-3</v>
      </c>
      <c r="AS49">
        <f t="shared" si="27"/>
        <v>-8.8637467277960784</v>
      </c>
      <c r="AT49">
        <f t="shared" si="27"/>
        <v>-5.7912025150375674</v>
      </c>
      <c r="AU49">
        <f t="shared" si="23"/>
        <v>-14.659731298404733</v>
      </c>
      <c r="AW49">
        <v>46</v>
      </c>
      <c r="AX49">
        <f>IF(Z49&gt;0, (R49*SUMPRODUCT(K49:$K$98, X49:$X$98)-K49*$AZ$3)/Z49, 0)</f>
        <v>-131615657127.39301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0.804638195</v>
      </c>
      <c r="Q50" s="4">
        <f t="shared" si="21"/>
        <v>25</v>
      </c>
      <c r="R50">
        <f t="shared" si="0"/>
        <v>2000000</v>
      </c>
      <c r="S50">
        <f t="shared" si="1"/>
        <v>-633971399671.64355</v>
      </c>
      <c r="U50">
        <f t="shared" si="13"/>
        <v>0.804638195</v>
      </c>
      <c r="V50">
        <f t="shared" si="14"/>
        <v>0.01</v>
      </c>
      <c r="W50">
        <f t="shared" si="15"/>
        <v>4.0297845341741241E-8</v>
      </c>
      <c r="X50">
        <f t="shared" si="16"/>
        <v>3.2425185538167833E-8</v>
      </c>
      <c r="Y50">
        <f t="shared" si="17"/>
        <v>4.0297845341741244E-10</v>
      </c>
      <c r="Z50">
        <f t="shared" si="18"/>
        <v>7.4696813501559966E-9</v>
      </c>
      <c r="AB50">
        <f t="shared" si="19"/>
        <v>-5303.8273954713268</v>
      </c>
      <c r="AC50">
        <f t="shared" si="2"/>
        <v>-4735.5643406595691</v>
      </c>
      <c r="AE50">
        <f t="shared" si="3"/>
        <v>0</v>
      </c>
      <c r="AF50">
        <f t="shared" si="24"/>
        <v>0</v>
      </c>
      <c r="AG50">
        <f t="shared" si="24"/>
        <v>-1.8674203375389991E-7</v>
      </c>
      <c r="AH50">
        <f t="shared" si="5"/>
        <v>-6.4850371076335664E-2</v>
      </c>
      <c r="AI50">
        <f t="shared" si="25"/>
        <v>-6.4850557818369417E-2</v>
      </c>
      <c r="AJ50">
        <f t="shared" si="7"/>
        <v>-568.26305481175768</v>
      </c>
      <c r="AK50">
        <f t="shared" si="22"/>
        <v>-371.2679176829929</v>
      </c>
      <c r="AL50">
        <f t="shared" si="26"/>
        <v>-939.5958230525689</v>
      </c>
      <c r="AN50">
        <f t="shared" si="27"/>
        <v>0</v>
      </c>
      <c r="AO50">
        <f t="shared" si="27"/>
        <v>0</v>
      </c>
      <c r="AP50">
        <f t="shared" si="27"/>
        <v>-2.3221451391032359E-9</v>
      </c>
      <c r="AQ50">
        <f t="shared" si="27"/>
        <v>-8.0641712493296103E-4</v>
      </c>
      <c r="AR50">
        <f t="shared" si="27"/>
        <v>-8.0641944707810019E-4</v>
      </c>
      <c r="AS50">
        <f t="shared" si="27"/>
        <v>-7.0663752768276815</v>
      </c>
      <c r="AT50">
        <f t="shared" si="27"/>
        <v>-4.6167323607962869</v>
      </c>
      <c r="AU50">
        <f t="shared" si="23"/>
        <v>-11.683914057071046</v>
      </c>
      <c r="AW50">
        <v>47</v>
      </c>
      <c r="AX50">
        <f>IF(Z50&gt;0, (R50*SUMPRODUCT(K50:$K$98, X50:$X$98)-K50*$AZ$3)/Z50, 0)</f>
        <v>-633971399671.64355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0.80770724299999996</v>
      </c>
      <c r="Q51" s="4">
        <f t="shared" si="21"/>
        <v>25</v>
      </c>
      <c r="R51">
        <f t="shared" si="0"/>
        <v>2000000</v>
      </c>
      <c r="S51">
        <f t="shared" si="1"/>
        <v>-3105147982704.4736</v>
      </c>
      <c r="U51">
        <f t="shared" si="13"/>
        <v>0.80770724299999996</v>
      </c>
      <c r="V51">
        <f t="shared" si="14"/>
        <v>0.01</v>
      </c>
      <c r="W51">
        <f t="shared" si="15"/>
        <v>7.4696813501559966E-9</v>
      </c>
      <c r="X51">
        <f t="shared" si="16"/>
        <v>6.0333157294230169E-9</v>
      </c>
      <c r="Y51">
        <f t="shared" si="17"/>
        <v>7.4696813501559969E-11</v>
      </c>
      <c r="Z51">
        <f t="shared" si="18"/>
        <v>1.3616688072314197E-9</v>
      </c>
      <c r="AB51">
        <f t="shared" si="19"/>
        <v>-4735.5643406595691</v>
      </c>
      <c r="AC51">
        <f t="shared" si="2"/>
        <v>-4228.1831498862493</v>
      </c>
      <c r="AE51">
        <f t="shared" si="3"/>
        <v>0</v>
      </c>
      <c r="AF51">
        <f t="shared" si="24"/>
        <v>0</v>
      </c>
      <c r="AG51">
        <f t="shared" si="24"/>
        <v>-3.4041720180785489E-8</v>
      </c>
      <c r="AH51">
        <f t="shared" si="5"/>
        <v>-1.2066631458846034E-2</v>
      </c>
      <c r="AI51">
        <f t="shared" si="25"/>
        <v>-1.2066665500566214E-2</v>
      </c>
      <c r="AJ51">
        <f t="shared" si="7"/>
        <v>-507.38119077331976</v>
      </c>
      <c r="AK51">
        <f t="shared" si="22"/>
        <v>-331.4895038461699</v>
      </c>
      <c r="AL51">
        <f t="shared" si="26"/>
        <v>-838.88276128499024</v>
      </c>
      <c r="AN51">
        <f t="shared" si="27"/>
        <v>0</v>
      </c>
      <c r="AO51">
        <f t="shared" si="27"/>
        <v>0</v>
      </c>
      <c r="AP51">
        <f t="shared" si="27"/>
        <v>-3.7795557103685494E-10</v>
      </c>
      <c r="AQ51">
        <f t="shared" si="27"/>
        <v>-1.3397238915363756E-4</v>
      </c>
      <c r="AR51">
        <f t="shared" si="27"/>
        <v>-1.3397276710920859E-4</v>
      </c>
      <c r="AS51">
        <f t="shared" si="27"/>
        <v>-5.6333095587904749</v>
      </c>
      <c r="AT51">
        <f t="shared" si="27"/>
        <v>-3.6804340101949546</v>
      </c>
      <c r="AU51">
        <f t="shared" si="23"/>
        <v>-9.3138775417525395</v>
      </c>
      <c r="AW51">
        <v>48</v>
      </c>
      <c r="AX51">
        <f>IF(Z51&gt;0, (R51*SUMPRODUCT(K51:$K$98, X51:$X$98)-K51*$AZ$3)/Z51, 0)</f>
        <v>-3105147982704.4736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0.81092303399999999</v>
      </c>
      <c r="Q52" s="4">
        <f t="shared" si="21"/>
        <v>25</v>
      </c>
      <c r="R52">
        <f t="shared" si="0"/>
        <v>2000000</v>
      </c>
      <c r="S52">
        <f t="shared" si="1"/>
        <v>-15481910955439.348</v>
      </c>
      <c r="U52">
        <f t="shared" si="13"/>
        <v>0.81092303399999999</v>
      </c>
      <c r="V52">
        <f t="shared" si="14"/>
        <v>0.01</v>
      </c>
      <c r="W52">
        <f t="shared" si="15"/>
        <v>1.3616688072314197E-9</v>
      </c>
      <c r="X52">
        <f t="shared" si="16"/>
        <v>1.104208600463264E-9</v>
      </c>
      <c r="Y52">
        <f t="shared" si="17"/>
        <v>1.3616688072314197E-11</v>
      </c>
      <c r="Z52">
        <f t="shared" si="18"/>
        <v>2.4384351869584148E-10</v>
      </c>
      <c r="AB52">
        <f t="shared" si="19"/>
        <v>-4228.1831498862493</v>
      </c>
      <c r="AC52">
        <f t="shared" si="2"/>
        <v>-3775.1636435100277</v>
      </c>
      <c r="AE52">
        <f t="shared" si="3"/>
        <v>0</v>
      </c>
      <c r="AF52">
        <f t="shared" si="24"/>
        <v>0</v>
      </c>
      <c r="AG52">
        <f t="shared" si="24"/>
        <v>-6.0960879673960371E-9</v>
      </c>
      <c r="AH52">
        <f t="shared" si="5"/>
        <v>-2.2084172009265279E-3</v>
      </c>
      <c r="AI52">
        <f t="shared" si="25"/>
        <v>-2.2084232970144952E-3</v>
      </c>
      <c r="AJ52">
        <f t="shared" si="7"/>
        <v>-453.01950637622167</v>
      </c>
      <c r="AK52">
        <f t="shared" si="22"/>
        <v>-295.9728204920375</v>
      </c>
      <c r="AL52">
        <f t="shared" si="26"/>
        <v>-748.99453529155619</v>
      </c>
      <c r="AN52">
        <f t="shared" si="27"/>
        <v>0</v>
      </c>
      <c r="AO52">
        <f t="shared" si="27"/>
        <v>0</v>
      </c>
      <c r="AP52">
        <f t="shared" si="27"/>
        <v>-6.043137227149772E-11</v>
      </c>
      <c r="AQ52">
        <f t="shared" si="27"/>
        <v>-2.1892348455886351E-5</v>
      </c>
      <c r="AR52">
        <f t="shared" si="27"/>
        <v>-2.1892408887258622E-5</v>
      </c>
      <c r="AS52">
        <f t="shared" si="27"/>
        <v>-4.490845700142609</v>
      </c>
      <c r="AT52">
        <f t="shared" si="27"/>
        <v>-2.9340199473925188</v>
      </c>
      <c r="AU52">
        <f t="shared" si="23"/>
        <v>-7.4248875399440148</v>
      </c>
      <c r="AW52">
        <v>49</v>
      </c>
      <c r="AX52">
        <f>IF(Z52&gt;0, (R52*SUMPRODUCT(K52:$K$98, X52:$X$98)-K52*$AZ$3)/Z52, 0)</f>
        <v>-15481910955439.348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0.81424565900000001</v>
      </c>
      <c r="Q53" s="4">
        <f t="shared" si="21"/>
        <v>25</v>
      </c>
      <c r="R53">
        <f t="shared" si="0"/>
        <v>2000000</v>
      </c>
      <c r="S53">
        <f t="shared" si="1"/>
        <v>-78650318286996.266</v>
      </c>
      <c r="U53">
        <f t="shared" si="13"/>
        <v>0.81424565900000001</v>
      </c>
      <c r="V53">
        <f t="shared" si="14"/>
        <v>0.01</v>
      </c>
      <c r="W53">
        <f t="shared" si="15"/>
        <v>2.4384351869584148E-10</v>
      </c>
      <c r="X53">
        <f t="shared" si="16"/>
        <v>1.9854852657337427E-10</v>
      </c>
      <c r="Y53">
        <f t="shared" si="17"/>
        <v>2.4384351869584147E-12</v>
      </c>
      <c r="Z53">
        <f t="shared" si="18"/>
        <v>4.2856556935508796E-11</v>
      </c>
      <c r="AB53">
        <f t="shared" si="19"/>
        <v>-3775.1636435100277</v>
      </c>
      <c r="AC53">
        <f t="shared" si="2"/>
        <v>-3370.681843662544</v>
      </c>
      <c r="AE53">
        <f t="shared" si="3"/>
        <v>0</v>
      </c>
      <c r="AF53">
        <f t="shared" si="24"/>
        <v>0</v>
      </c>
      <c r="AG53">
        <f t="shared" si="24"/>
        <v>-1.0714139233877199E-9</v>
      </c>
      <c r="AH53">
        <f t="shared" si="5"/>
        <v>-3.9709705314674851E-4</v>
      </c>
      <c r="AI53">
        <f t="shared" si="25"/>
        <v>-3.9709812456067192E-4</v>
      </c>
      <c r="AJ53">
        <f t="shared" si="7"/>
        <v>-404.48179984748367</v>
      </c>
      <c r="AK53">
        <f t="shared" si="22"/>
        <v>-264.26145504570195</v>
      </c>
      <c r="AL53">
        <f t="shared" si="26"/>
        <v>-668.74365199131012</v>
      </c>
      <c r="AN53">
        <f t="shared" si="27"/>
        <v>0</v>
      </c>
      <c r="AO53">
        <f t="shared" si="27"/>
        <v>0</v>
      </c>
      <c r="AP53">
        <f t="shared" si="27"/>
        <v>-9.4831035797346008E-12</v>
      </c>
      <c r="AQ53">
        <f t="shared" si="27"/>
        <v>-3.5147130385342843E-6</v>
      </c>
      <c r="AR53">
        <f t="shared" si="27"/>
        <v>-3.5147225216378644E-6</v>
      </c>
      <c r="AS53">
        <f t="shared" si="27"/>
        <v>-3.5800755621533025</v>
      </c>
      <c r="AT53">
        <f t="shared" si="27"/>
        <v>-2.3389828110558355</v>
      </c>
      <c r="AU53">
        <f t="shared" si="23"/>
        <v>-5.919061887931659</v>
      </c>
      <c r="AW53">
        <v>50</v>
      </c>
      <c r="AX53">
        <f>IF(Z53&gt;0, (R53*SUMPRODUCT(K53:$K$98, X53:$X$98)-K53*$AZ$3)/Z53, 0)</f>
        <v>-78650318286996.266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0.81781076600000002</v>
      </c>
      <c r="Q54" s="4">
        <f t="shared" si="21"/>
        <v>25</v>
      </c>
      <c r="R54">
        <f t="shared" si="0"/>
        <v>2000000</v>
      </c>
      <c r="S54">
        <f t="shared" si="1"/>
        <v>-407827463487757.38</v>
      </c>
      <c r="U54">
        <f t="shared" si="13"/>
        <v>0.81781076600000002</v>
      </c>
      <c r="V54">
        <f t="shared" si="14"/>
        <v>0.01</v>
      </c>
      <c r="W54">
        <f t="shared" si="15"/>
        <v>4.2856556935508796E-11</v>
      </c>
      <c r="X54">
        <f t="shared" si="16"/>
        <v>3.5048553655551062E-11</v>
      </c>
      <c r="Y54">
        <f t="shared" si="17"/>
        <v>4.28565569355088E-13</v>
      </c>
      <c r="Z54">
        <f t="shared" si="18"/>
        <v>7.3794377106026458E-12</v>
      </c>
      <c r="AB54">
        <f t="shared" si="19"/>
        <v>-3370.681843662544</v>
      </c>
      <c r="AC54">
        <f t="shared" si="2"/>
        <v>-3009.5373634809803</v>
      </c>
      <c r="AE54">
        <f t="shared" si="3"/>
        <v>0</v>
      </c>
      <c r="AF54">
        <f t="shared" si="24"/>
        <v>0</v>
      </c>
      <c r="AG54">
        <f t="shared" si="24"/>
        <v>-1.8448594276506614E-10</v>
      </c>
      <c r="AH54">
        <f t="shared" si="5"/>
        <v>-7.0097107311102119E-5</v>
      </c>
      <c r="AI54">
        <f t="shared" si="25"/>
        <v>-7.0097291797044891E-5</v>
      </c>
      <c r="AJ54">
        <f t="shared" si="7"/>
        <v>-361.14448018156372</v>
      </c>
      <c r="AK54">
        <f t="shared" si="22"/>
        <v>-235.94772905637811</v>
      </c>
      <c r="AL54">
        <f t="shared" si="26"/>
        <v>-597.09227933523368</v>
      </c>
      <c r="AN54">
        <f t="shared" si="27"/>
        <v>0</v>
      </c>
      <c r="AO54">
        <f t="shared" si="27"/>
        <v>0</v>
      </c>
      <c r="AP54">
        <f t="shared" si="27"/>
        <v>-1.4579360190510344E-12</v>
      </c>
      <c r="AQ54">
        <f t="shared" si="27"/>
        <v>-5.5395601447143547E-7</v>
      </c>
      <c r="AR54">
        <f t="shared" si="27"/>
        <v>-5.5395747240745451E-7</v>
      </c>
      <c r="AS54">
        <f t="shared" si="27"/>
        <v>-2.854014446014832</v>
      </c>
      <c r="AT54">
        <f t="shared" si="27"/>
        <v>-1.8646227872367003</v>
      </c>
      <c r="AU54">
        <f t="shared" si="23"/>
        <v>-4.7186377872090048</v>
      </c>
      <c r="AW54">
        <v>51</v>
      </c>
      <c r="AX54">
        <f>IF(Z54&gt;0, (R54*SUMPRODUCT(K54:$K$98, X54:$X$98)-K54*$AZ$3)/Z54, 0)</f>
        <v>-407827463487757.38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0.82147716100000001</v>
      </c>
      <c r="Q55" s="4">
        <f t="shared" si="21"/>
        <v>25</v>
      </c>
      <c r="R55">
        <f t="shared" si="0"/>
        <v>2000000</v>
      </c>
      <c r="S55">
        <f t="shared" si="1"/>
        <v>-2160725905489386.8</v>
      </c>
      <c r="U55">
        <f t="shared" si="13"/>
        <v>0.82147716100000001</v>
      </c>
      <c r="V55">
        <f t="shared" si="14"/>
        <v>0.01</v>
      </c>
      <c r="W55">
        <f t="shared" si="15"/>
        <v>7.3794377106026458E-12</v>
      </c>
      <c r="X55">
        <f t="shared" si="16"/>
        <v>6.0620395402822014E-12</v>
      </c>
      <c r="Y55">
        <f t="shared" si="17"/>
        <v>7.379437710602646E-14</v>
      </c>
      <c r="Z55">
        <f t="shared" si="18"/>
        <v>1.243603793214418E-12</v>
      </c>
      <c r="AB55">
        <f t="shared" si="19"/>
        <v>-3009.5373634809803</v>
      </c>
      <c r="AC55">
        <f t="shared" si="2"/>
        <v>-2687.0869321632595</v>
      </c>
      <c r="AE55">
        <f t="shared" si="3"/>
        <v>0</v>
      </c>
      <c r="AF55">
        <f t="shared" si="24"/>
        <v>0</v>
      </c>
      <c r="AG55">
        <f t="shared" si="24"/>
        <v>-3.1090094830360452E-11</v>
      </c>
      <c r="AH55">
        <f t="shared" si="5"/>
        <v>-1.2124079080564403E-5</v>
      </c>
      <c r="AI55">
        <f t="shared" si="25"/>
        <v>-1.2124110170659233E-5</v>
      </c>
      <c r="AJ55">
        <f t="shared" si="7"/>
        <v>-322.45043131772081</v>
      </c>
      <c r="AK55">
        <f t="shared" si="22"/>
        <v>-210.66761544366864</v>
      </c>
      <c r="AL55">
        <f t="shared" si="26"/>
        <v>-533.11805888549964</v>
      </c>
      <c r="AN55">
        <f t="shared" si="27"/>
        <v>0</v>
      </c>
      <c r="AO55">
        <f t="shared" si="27"/>
        <v>0</v>
      </c>
      <c r="AP55">
        <f t="shared" si="27"/>
        <v>-2.1937099733110567E-13</v>
      </c>
      <c r="AQ55">
        <f t="shared" si="27"/>
        <v>-8.5547224417834693E-8</v>
      </c>
      <c r="AR55">
        <f t="shared" si="27"/>
        <v>-8.5547443788832014E-8</v>
      </c>
      <c r="AS55">
        <f t="shared" si="27"/>
        <v>-2.2752028610391184</v>
      </c>
      <c r="AT55">
        <f t="shared" si="27"/>
        <v>-1.4864658714425552</v>
      </c>
      <c r="AU55">
        <f t="shared" si="23"/>
        <v>-3.7616688180291176</v>
      </c>
      <c r="AW55">
        <v>52</v>
      </c>
      <c r="AX55">
        <f>IF(Z55&gt;0, (R55*SUMPRODUCT(K55:$K$98, X55:$X$98)-K55*$AZ$3)/Z55, 0)</f>
        <v>-2160725905489386.8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0.825360447</v>
      </c>
      <c r="Q56" s="4">
        <f t="shared" si="21"/>
        <v>25</v>
      </c>
      <c r="R56">
        <f t="shared" si="0"/>
        <v>2000000</v>
      </c>
      <c r="S56">
        <f t="shared" si="1"/>
        <v>-1.1717837684683098E+16</v>
      </c>
      <c r="U56">
        <f t="shared" si="13"/>
        <v>0.825360447</v>
      </c>
      <c r="V56">
        <f t="shared" si="14"/>
        <v>0.01</v>
      </c>
      <c r="W56">
        <f t="shared" si="15"/>
        <v>1.243603793214418E-12</v>
      </c>
      <c r="X56">
        <f t="shared" si="16"/>
        <v>1.0264213826583477E-12</v>
      </c>
      <c r="Y56">
        <f t="shared" si="17"/>
        <v>1.243603793214418E-14</v>
      </c>
      <c r="Z56">
        <f t="shared" si="18"/>
        <v>2.0474637262392613E-13</v>
      </c>
      <c r="AB56">
        <f t="shared" si="19"/>
        <v>-2687.0869321632595</v>
      </c>
      <c r="AC56">
        <f t="shared" si="2"/>
        <v>-2399.1847609348092</v>
      </c>
      <c r="AE56">
        <f t="shared" si="3"/>
        <v>0</v>
      </c>
      <c r="AF56">
        <f t="shared" si="24"/>
        <v>0</v>
      </c>
      <c r="AG56">
        <f t="shared" si="24"/>
        <v>-5.1186593155981528E-12</v>
      </c>
      <c r="AH56">
        <f t="shared" si="5"/>
        <v>-2.0528427653166955E-6</v>
      </c>
      <c r="AI56">
        <f t="shared" si="25"/>
        <v>-2.0528478839760113E-6</v>
      </c>
      <c r="AJ56">
        <f t="shared" si="7"/>
        <v>-287.90217122845024</v>
      </c>
      <c r="AK56">
        <f t="shared" si="22"/>
        <v>-188.09608525142818</v>
      </c>
      <c r="AL56">
        <f t="shared" si="26"/>
        <v>-475.99825853272631</v>
      </c>
      <c r="AN56">
        <f t="shared" si="27"/>
        <v>0</v>
      </c>
      <c r="AO56">
        <f t="shared" si="27"/>
        <v>0</v>
      </c>
      <c r="AP56">
        <f t="shared" si="27"/>
        <v>-3.2247449055140544E-14</v>
      </c>
      <c r="AQ56">
        <f t="shared" si="27"/>
        <v>-1.293286745828837E-8</v>
      </c>
      <c r="AR56">
        <f t="shared" si="27"/>
        <v>-1.2932899705737426E-8</v>
      </c>
      <c r="AS56">
        <f t="shared" si="27"/>
        <v>-1.8137777935839987</v>
      </c>
      <c r="AT56">
        <f t="shared" si="27"/>
        <v>-1.1850014921159078</v>
      </c>
      <c r="AU56">
        <f t="shared" si="23"/>
        <v>-2.9987792986328063</v>
      </c>
      <c r="AW56">
        <v>53</v>
      </c>
      <c r="AX56">
        <f>IF(Z56&gt;0, (R56*SUMPRODUCT(K56:$K$98, X56:$X$98)-K56*$AZ$3)/Z56, 0)</f>
        <v>-1.1717837684683098E+16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0.82947136099999996</v>
      </c>
      <c r="Q57" s="4">
        <f t="shared" si="21"/>
        <v>25</v>
      </c>
      <c r="R57">
        <f t="shared" si="0"/>
        <v>2000000</v>
      </c>
      <c r="S57">
        <f t="shared" si="1"/>
        <v>-6.5174383467271144E+16</v>
      </c>
      <c r="U57">
        <f t="shared" si="13"/>
        <v>0.82947136099999996</v>
      </c>
      <c r="V57">
        <f t="shared" si="14"/>
        <v>0.01</v>
      </c>
      <c r="W57">
        <f t="shared" si="15"/>
        <v>2.0474637262392613E-13</v>
      </c>
      <c r="X57">
        <f t="shared" si="16"/>
        <v>1.6983125236018114E-13</v>
      </c>
      <c r="Y57">
        <f t="shared" si="17"/>
        <v>2.0474637262392615E-15</v>
      </c>
      <c r="Z57">
        <f t="shared" si="18"/>
        <v>3.2867656537505728E-14</v>
      </c>
      <c r="AB57">
        <f t="shared" si="19"/>
        <v>-2399.1847609348092</v>
      </c>
      <c r="AC57">
        <f t="shared" si="2"/>
        <v>-2142.1292508459596</v>
      </c>
      <c r="AE57">
        <f t="shared" si="3"/>
        <v>0</v>
      </c>
      <c r="AF57">
        <f t="shared" si="24"/>
        <v>0</v>
      </c>
      <c r="AG57">
        <f t="shared" si="24"/>
        <v>-8.2169141343764316E-13</v>
      </c>
      <c r="AH57">
        <f t="shared" si="5"/>
        <v>-3.3966250472036228E-7</v>
      </c>
      <c r="AI57">
        <f t="shared" si="25"/>
        <v>-3.396633264117757E-7</v>
      </c>
      <c r="AJ57">
        <f t="shared" si="7"/>
        <v>-257.05551008884959</v>
      </c>
      <c r="AK57">
        <f t="shared" si="22"/>
        <v>-167.94293326543666</v>
      </c>
      <c r="AL57">
        <f t="shared" si="26"/>
        <v>-424.99844369394953</v>
      </c>
      <c r="AN57">
        <f t="shared" si="27"/>
        <v>0</v>
      </c>
      <c r="AO57">
        <f t="shared" si="27"/>
        <v>0</v>
      </c>
      <c r="AP57">
        <f t="shared" si="27"/>
        <v>-4.621999203610311E-15</v>
      </c>
      <c r="AQ57">
        <f t="shared" si="27"/>
        <v>-1.9105953897532565E-9</v>
      </c>
      <c r="AR57">
        <f t="shared" si="27"/>
        <v>-1.9106000117524597E-9</v>
      </c>
      <c r="AS57">
        <f t="shared" si="27"/>
        <v>-1.4459325526400535</v>
      </c>
      <c r="AT57">
        <f t="shared" si="27"/>
        <v>-0.94467593443306053</v>
      </c>
      <c r="AU57">
        <f t="shared" si="23"/>
        <v>-2.3906084889837138</v>
      </c>
      <c r="AW57">
        <v>54</v>
      </c>
      <c r="AX57">
        <f>IF(Z57&gt;0, (R57*SUMPRODUCT(K57:$K$98, X57:$X$98)-K57*$AZ$3)/Z57, 0)</f>
        <v>-6.5174383467271144E+16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0.83365815200000004</v>
      </c>
      <c r="Q58" s="4">
        <f t="shared" si="21"/>
        <v>25</v>
      </c>
      <c r="R58">
        <f t="shared" si="0"/>
        <v>2000000</v>
      </c>
      <c r="S58">
        <f t="shared" si="1"/>
        <v>-3.7220625542378387E+17</v>
      </c>
      <c r="U58">
        <f t="shared" si="13"/>
        <v>0.83365815200000004</v>
      </c>
      <c r="V58">
        <f t="shared" si="14"/>
        <v>0.01</v>
      </c>
      <c r="W58">
        <f t="shared" si="15"/>
        <v>3.2867656537505728E-14</v>
      </c>
      <c r="X58">
        <f t="shared" si="16"/>
        <v>2.7400389809627746E-14</v>
      </c>
      <c r="Y58">
        <f t="shared" si="17"/>
        <v>3.2867656537505729E-16</v>
      </c>
      <c r="Z58">
        <f t="shared" si="18"/>
        <v>5.1385901625029252E-15</v>
      </c>
      <c r="AB58">
        <f t="shared" si="19"/>
        <v>-2142.1292508459596</v>
      </c>
      <c r="AC58">
        <f t="shared" si="2"/>
        <v>-1912.6154025427068</v>
      </c>
      <c r="AE58">
        <f t="shared" si="3"/>
        <v>0</v>
      </c>
      <c r="AF58">
        <f t="shared" si="24"/>
        <v>0</v>
      </c>
      <c r="AG58">
        <f t="shared" si="24"/>
        <v>-1.2846475406257313E-13</v>
      </c>
      <c r="AH58">
        <f t="shared" si="5"/>
        <v>-5.4800779619255492E-8</v>
      </c>
      <c r="AI58">
        <f t="shared" si="25"/>
        <v>-5.4800908084009554E-8</v>
      </c>
      <c r="AJ58">
        <f t="shared" si="7"/>
        <v>-229.51384830325287</v>
      </c>
      <c r="AK58">
        <f t="shared" si="22"/>
        <v>-149.94904755921718</v>
      </c>
      <c r="AL58">
        <f t="shared" si="26"/>
        <v>-379.462895917271</v>
      </c>
      <c r="AN58">
        <f t="shared" si="27"/>
        <v>0</v>
      </c>
      <c r="AO58">
        <f t="shared" si="27"/>
        <v>0</v>
      </c>
      <c r="AP58">
        <f t="shared" si="27"/>
        <v>-6.4518919370264654E-16</v>
      </c>
      <c r="AQ58">
        <f t="shared" si="27"/>
        <v>-2.7522623675908888E-10</v>
      </c>
      <c r="AR58">
        <f t="shared" si="27"/>
        <v>-2.7522688194828253E-10</v>
      </c>
      <c r="AS58">
        <f t="shared" si="27"/>
        <v>-1.15268857836477</v>
      </c>
      <c r="AT58">
        <f t="shared" si="27"/>
        <v>-0.75308987120380066</v>
      </c>
      <c r="AU58">
        <f t="shared" si="23"/>
        <v>-1.9057784498437977</v>
      </c>
      <c r="AW58">
        <v>55</v>
      </c>
      <c r="AX58">
        <f>IF(Z58&gt;0, (R58*SUMPRODUCT(K58:$K$98, X58:$X$98)-K58*$AZ$3)/Z58, 0)</f>
        <v>-3.7220625542378387E+17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0.83803355999999996</v>
      </c>
      <c r="Q59" s="4">
        <f t="shared" si="21"/>
        <v>25</v>
      </c>
      <c r="R59">
        <f t="shared" si="0"/>
        <v>2000000</v>
      </c>
      <c r="S59">
        <f t="shared" si="1"/>
        <v>-2.1868447650104998E+18</v>
      </c>
      <c r="U59">
        <f t="shared" si="13"/>
        <v>0.83803355999999996</v>
      </c>
      <c r="V59">
        <f t="shared" si="14"/>
        <v>0.01</v>
      </c>
      <c r="W59">
        <f t="shared" si="15"/>
        <v>5.1385901625029252E-15</v>
      </c>
      <c r="X59">
        <f t="shared" si="16"/>
        <v>4.3063110072633044E-15</v>
      </c>
      <c r="Y59">
        <f t="shared" si="17"/>
        <v>5.1385901625029251E-17</v>
      </c>
      <c r="Z59">
        <f t="shared" si="18"/>
        <v>7.8089325361459149E-16</v>
      </c>
      <c r="AB59">
        <f t="shared" si="19"/>
        <v>-1912.6154025427068</v>
      </c>
      <c r="AC59">
        <f t="shared" si="2"/>
        <v>-1707.692323699086</v>
      </c>
      <c r="AE59">
        <f t="shared" si="3"/>
        <v>0</v>
      </c>
      <c r="AF59">
        <f t="shared" si="24"/>
        <v>0</v>
      </c>
      <c r="AG59">
        <f t="shared" si="24"/>
        <v>-1.9522331340364787E-14</v>
      </c>
      <c r="AH59">
        <f t="shared" si="5"/>
        <v>-8.6126220145266095E-9</v>
      </c>
      <c r="AI59">
        <f t="shared" si="25"/>
        <v>-8.6126415368579495E-9</v>
      </c>
      <c r="AJ59">
        <f t="shared" si="7"/>
        <v>-204.92307884362071</v>
      </c>
      <c r="AK59">
        <f t="shared" si="22"/>
        <v>-133.88307817798949</v>
      </c>
      <c r="AL59">
        <f t="shared" si="26"/>
        <v>-338.80615703022283</v>
      </c>
      <c r="AN59">
        <f t="shared" si="27"/>
        <v>0</v>
      </c>
      <c r="AO59">
        <f t="shared" si="27"/>
        <v>0</v>
      </c>
      <c r="AP59">
        <f t="shared" si="27"/>
        <v>-8.754205794059076E-17</v>
      </c>
      <c r="AQ59">
        <f t="shared" si="27"/>
        <v>-3.8620728348011309E-11</v>
      </c>
      <c r="AR59">
        <f t="shared" si="27"/>
        <v>-3.8620815890069252E-11</v>
      </c>
      <c r="AS59">
        <f t="shared" si="27"/>
        <v>-0.9189162774017996</v>
      </c>
      <c r="AT59">
        <f t="shared" si="27"/>
        <v>-0.60035863456988103</v>
      </c>
      <c r="AU59">
        <f t="shared" si="23"/>
        <v>-1.5192749120103013</v>
      </c>
      <c r="AW59">
        <v>56</v>
      </c>
      <c r="AX59">
        <f>IF(Z59&gt;0, (R59*SUMPRODUCT(K59:$K$98, X59:$X$98)-K59*$AZ$3)/Z59, 0)</f>
        <v>-2.1868447650104998E+18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0.84243849400000004</v>
      </c>
      <c r="Q60" s="4">
        <f t="shared" si="21"/>
        <v>25</v>
      </c>
      <c r="R60">
        <f t="shared" si="0"/>
        <v>2000000</v>
      </c>
      <c r="S60">
        <f t="shared" si="1"/>
        <v>-1.3232041483497867E+19</v>
      </c>
      <c r="U60">
        <f t="shared" si="13"/>
        <v>0.84243849400000004</v>
      </c>
      <c r="V60">
        <f t="shared" si="14"/>
        <v>0.01</v>
      </c>
      <c r="W60">
        <f t="shared" si="15"/>
        <v>7.8089325361459149E-16</v>
      </c>
      <c r="X60">
        <f t="shared" si="16"/>
        <v>6.5785453654983657E-16</v>
      </c>
      <c r="Y60">
        <f t="shared" si="17"/>
        <v>7.8089325361459152E-18</v>
      </c>
      <c r="Z60">
        <f t="shared" si="18"/>
        <v>1.1522978452860901E-16</v>
      </c>
      <c r="AB60">
        <f t="shared" si="19"/>
        <v>-1707.692323699086</v>
      </c>
      <c r="AC60">
        <f t="shared" si="2"/>
        <v>-1524.7252890170751</v>
      </c>
      <c r="AE60">
        <f t="shared" si="3"/>
        <v>0</v>
      </c>
      <c r="AF60">
        <f t="shared" si="24"/>
        <v>0</v>
      </c>
      <c r="AG60">
        <f t="shared" si="24"/>
        <v>-2.8807446132152254E-15</v>
      </c>
      <c r="AH60">
        <f t="shared" si="5"/>
        <v>-1.3157090730996732E-9</v>
      </c>
      <c r="AI60">
        <f t="shared" si="25"/>
        <v>-1.3157119538442865E-9</v>
      </c>
      <c r="AJ60">
        <f t="shared" si="7"/>
        <v>-182.96703468201099</v>
      </c>
      <c r="AK60">
        <f t="shared" si="22"/>
        <v>-119.53846265893604</v>
      </c>
      <c r="AL60">
        <f t="shared" si="26"/>
        <v>-302.50549734226274</v>
      </c>
      <c r="AN60">
        <f t="shared" si="27"/>
        <v>0</v>
      </c>
      <c r="AO60">
        <f t="shared" si="27"/>
        <v>0</v>
      </c>
      <c r="AP60">
        <f t="shared" si="27"/>
        <v>-1.1533783846475737E-17</v>
      </c>
      <c r="AQ60">
        <f t="shared" si="27"/>
        <v>-5.2677713895094308E-12</v>
      </c>
      <c r="AR60">
        <f t="shared" si="27"/>
        <v>-5.2677829232932781E-12</v>
      </c>
      <c r="AS60">
        <f t="shared" si="27"/>
        <v>-0.73255443032751755</v>
      </c>
      <c r="AT60">
        <f t="shared" si="27"/>
        <v>-0.47860222781406697</v>
      </c>
      <c r="AU60">
        <f t="shared" si="23"/>
        <v>-1.2111566581468522</v>
      </c>
      <c r="AW60">
        <v>57</v>
      </c>
      <c r="AX60">
        <f>IF(Z60&gt;0, (R60*SUMPRODUCT(K60:$K$98, X60:$X$98)-K60*$AZ$3)/Z60, 0)</f>
        <v>-1.3232041483497867E+19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0.84677131100000003</v>
      </c>
      <c r="Q61" s="4">
        <f t="shared" si="21"/>
        <v>25</v>
      </c>
      <c r="R61">
        <f t="shared" si="0"/>
        <v>2000000</v>
      </c>
      <c r="S61">
        <f t="shared" si="1"/>
        <v>-8.248572849202815E+19</v>
      </c>
      <c r="U61">
        <f t="shared" si="13"/>
        <v>0.84677131100000003</v>
      </c>
      <c r="V61">
        <f t="shared" si="14"/>
        <v>0.01</v>
      </c>
      <c r="W61">
        <f t="shared" si="15"/>
        <v>1.1522978452860901E-16</v>
      </c>
      <c r="X61">
        <f t="shared" si="16"/>
        <v>9.7573275711537773E-17</v>
      </c>
      <c r="Y61">
        <f t="shared" si="17"/>
        <v>1.15229784528609E-18</v>
      </c>
      <c r="Z61">
        <f t="shared" si="18"/>
        <v>1.6504210971785143E-17</v>
      </c>
      <c r="AB61">
        <f t="shared" si="19"/>
        <v>-1524.7252890170751</v>
      </c>
      <c r="AC61">
        <f t="shared" si="2"/>
        <v>-1361.3618651938214</v>
      </c>
      <c r="AE61">
        <f t="shared" si="3"/>
        <v>0</v>
      </c>
      <c r="AF61">
        <f t="shared" si="24"/>
        <v>0</v>
      </c>
      <c r="AG61">
        <f t="shared" si="24"/>
        <v>-4.1260527429462856E-16</v>
      </c>
      <c r="AH61">
        <f t="shared" si="5"/>
        <v>-1.9514655142307553E-10</v>
      </c>
      <c r="AI61">
        <f t="shared" si="25"/>
        <v>-1.9514696402834983E-10</v>
      </c>
      <c r="AJ61">
        <f t="shared" si="7"/>
        <v>-163.3634238232537</v>
      </c>
      <c r="AK61">
        <f t="shared" si="22"/>
        <v>-106.73077023119527</v>
      </c>
      <c r="AL61">
        <f t="shared" si="26"/>
        <v>-270.09419405464411</v>
      </c>
      <c r="AN61">
        <f t="shared" si="27"/>
        <v>0</v>
      </c>
      <c r="AO61">
        <f t="shared" si="27"/>
        <v>0</v>
      </c>
      <c r="AP61">
        <f t="shared" si="27"/>
        <v>-1.4749720888750857E-18</v>
      </c>
      <c r="AQ61">
        <f t="shared" si="27"/>
        <v>-6.9760551917649151E-13</v>
      </c>
      <c r="AR61">
        <f t="shared" si="27"/>
        <v>-6.9760699414858037E-13</v>
      </c>
      <c r="AS61">
        <f t="shared" si="27"/>
        <v>-0.58398790683007828</v>
      </c>
      <c r="AT61">
        <f t="shared" si="27"/>
        <v>-0.38153876579566137</v>
      </c>
      <c r="AU61">
        <f t="shared" si="23"/>
        <v>-0.96552667262643721</v>
      </c>
      <c r="AW61">
        <v>58</v>
      </c>
      <c r="AX61">
        <f>IF(Z61&gt;0, (R61*SUMPRODUCT(K61:$K$98, X61:$X$98)-K61*$AZ$3)/Z61, 0)</f>
        <v>-8.248572849202815E+19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0.85120774200000004</v>
      </c>
      <c r="Q62" s="4">
        <f t="shared" si="21"/>
        <v>25</v>
      </c>
      <c r="R62">
        <f t="shared" si="0"/>
        <v>2000000</v>
      </c>
      <c r="S62">
        <f t="shared" si="1"/>
        <v>-5.3063458242665343E+20</v>
      </c>
      <c r="U62">
        <f t="shared" si="13"/>
        <v>0.85120774200000004</v>
      </c>
      <c r="V62">
        <f t="shared" si="14"/>
        <v>0.01</v>
      </c>
      <c r="W62">
        <f t="shared" si="15"/>
        <v>1.6504210971785143E-17</v>
      </c>
      <c r="X62">
        <f t="shared" si="16"/>
        <v>1.4048512154784858E-17</v>
      </c>
      <c r="Y62">
        <f t="shared" si="17"/>
        <v>1.6504210971785144E-19</v>
      </c>
      <c r="Z62">
        <f t="shared" si="18"/>
        <v>2.2906567072824336E-18</v>
      </c>
      <c r="AB62">
        <f t="shared" si="19"/>
        <v>-1361.3618651938214</v>
      </c>
      <c r="AC62">
        <f t="shared" si="2"/>
        <v>-1215.501665351627</v>
      </c>
      <c r="AE62">
        <f t="shared" si="3"/>
        <v>0</v>
      </c>
      <c r="AF62">
        <f t="shared" si="24"/>
        <v>0</v>
      </c>
      <c r="AG62">
        <f t="shared" si="24"/>
        <v>-5.7266417682060834E-17</v>
      </c>
      <c r="AH62">
        <f t="shared" si="5"/>
        <v>-2.8097024309569717E-11</v>
      </c>
      <c r="AI62">
        <f t="shared" si="25"/>
        <v>-2.80970815759874E-11</v>
      </c>
      <c r="AJ62">
        <f t="shared" si="7"/>
        <v>-145.86019984219433</v>
      </c>
      <c r="AK62">
        <f t="shared" si="22"/>
        <v>-95.295330563567504</v>
      </c>
      <c r="AL62">
        <f t="shared" si="26"/>
        <v>-241.15553040578993</v>
      </c>
      <c r="AN62">
        <f t="shared" si="27"/>
        <v>0</v>
      </c>
      <c r="AO62">
        <f t="shared" si="27"/>
        <v>0</v>
      </c>
      <c r="AP62">
        <f t="shared" si="27"/>
        <v>-1.8278098812674082E-19</v>
      </c>
      <c r="AQ62">
        <f t="shared" si="27"/>
        <v>-8.9679118663170357E-14</v>
      </c>
      <c r="AR62">
        <f t="shared" si="27"/>
        <v>-8.9679301444158486E-14</v>
      </c>
      <c r="AS62">
        <f t="shared" si="27"/>
        <v>-0.46555158388878537</v>
      </c>
      <c r="AT62">
        <f t="shared" si="27"/>
        <v>-0.30416036814067482</v>
      </c>
      <c r="AU62">
        <f t="shared" si="23"/>
        <v>-0.7697119520295499</v>
      </c>
      <c r="AW62">
        <v>59</v>
      </c>
      <c r="AX62">
        <f>IF(Z62&gt;0, (R62*SUMPRODUCT(K62:$K$98, X62:$X$98)-K62*$AZ$3)/Z62, 0)</f>
        <v>-5.3063458242665343E+20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0.85572183800000001</v>
      </c>
      <c r="Q63" s="4">
        <f t="shared" si="21"/>
        <v>25</v>
      </c>
      <c r="R63">
        <f t="shared" si="0"/>
        <v>2000000</v>
      </c>
      <c r="S63">
        <f t="shared" si="1"/>
        <v>-3.5283539043873346E+21</v>
      </c>
      <c r="U63">
        <f t="shared" si="13"/>
        <v>0.85572183800000001</v>
      </c>
      <c r="V63">
        <f t="shared" si="14"/>
        <v>0.01</v>
      </c>
      <c r="W63">
        <f t="shared" si="15"/>
        <v>2.2906567072824336E-18</v>
      </c>
      <c r="X63">
        <f t="shared" si="16"/>
        <v>1.9601649677827522E-18</v>
      </c>
      <c r="Y63">
        <f t="shared" si="17"/>
        <v>2.2906567072824337E-20</v>
      </c>
      <c r="Z63">
        <f t="shared" si="18"/>
        <v>3.0758517242685702E-19</v>
      </c>
      <c r="AB63">
        <f t="shared" si="19"/>
        <v>-1215.501665351627</v>
      </c>
      <c r="AC63">
        <f t="shared" si="2"/>
        <v>-1085.2693440639525</v>
      </c>
      <c r="AE63">
        <f t="shared" si="3"/>
        <v>0</v>
      </c>
      <c r="AF63">
        <f t="shared" si="24"/>
        <v>0</v>
      </c>
      <c r="AG63">
        <f t="shared" si="24"/>
        <v>-7.6896293106714257E-18</v>
      </c>
      <c r="AH63">
        <f t="shared" si="5"/>
        <v>-3.9203299355655045E-12</v>
      </c>
      <c r="AI63">
        <f t="shared" si="25"/>
        <v>-3.9203376251948152E-12</v>
      </c>
      <c r="AJ63">
        <f t="shared" si="7"/>
        <v>-130.23232128767449</v>
      </c>
      <c r="AK63">
        <f t="shared" si="22"/>
        <v>-85.085116574613906</v>
      </c>
      <c r="AL63">
        <f t="shared" si="26"/>
        <v>-215.31743786229231</v>
      </c>
      <c r="AN63">
        <f t="shared" si="27"/>
        <v>0</v>
      </c>
      <c r="AO63">
        <f t="shared" si="27"/>
        <v>0</v>
      </c>
      <c r="AP63">
        <f t="shared" si="27"/>
        <v>-2.1913834941252295E-20</v>
      </c>
      <c r="AQ63">
        <f t="shared" si="27"/>
        <v>-1.1172120222233634E-14</v>
      </c>
      <c r="AR63">
        <f t="shared" si="27"/>
        <v>-1.1172142136068575E-14</v>
      </c>
      <c r="AS63">
        <f t="shared" si="27"/>
        <v>-0.37113487236032278</v>
      </c>
      <c r="AT63">
        <f t="shared" si="27"/>
        <v>-0.24247478327541061</v>
      </c>
      <c r="AU63">
        <f t="shared" si="23"/>
        <v>-0.61360965563574454</v>
      </c>
      <c r="AW63">
        <v>60</v>
      </c>
      <c r="AX63">
        <f>IF(Z63&gt;0, (R63*SUMPRODUCT(K63:$K$98, X63:$X$98)-K63*$AZ$3)/Z63, 0)</f>
        <v>-3.5283539043873346E+21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0.86028443099999996</v>
      </c>
      <c r="Q64" s="4">
        <f t="shared" si="21"/>
        <v>25</v>
      </c>
      <c r="R64">
        <f t="shared" si="0"/>
        <v>2000000</v>
      </c>
      <c r="S64">
        <f t="shared" si="1"/>
        <v>-2.4286336716143304E+22</v>
      </c>
      <c r="U64">
        <f t="shared" si="13"/>
        <v>0.86028443099999996</v>
      </c>
      <c r="V64">
        <f t="shared" si="14"/>
        <v>0.01</v>
      </c>
      <c r="W64">
        <f t="shared" si="15"/>
        <v>3.0758517242685702E-19</v>
      </c>
      <c r="X64">
        <f t="shared" si="16"/>
        <v>2.6461073504527558E-19</v>
      </c>
      <c r="Y64">
        <f t="shared" si="17"/>
        <v>3.0758517242685704E-21</v>
      </c>
      <c r="Z64">
        <f t="shared" si="18"/>
        <v>3.9898585657312876E-20</v>
      </c>
      <c r="AB64">
        <f t="shared" si="19"/>
        <v>-1085.2693440639525</v>
      </c>
      <c r="AC64">
        <f t="shared" si="2"/>
        <v>-968.99048577138626</v>
      </c>
      <c r="AE64">
        <f t="shared" si="3"/>
        <v>0</v>
      </c>
      <c r="AF64">
        <f t="shared" si="24"/>
        <v>0</v>
      </c>
      <c r="AG64">
        <f t="shared" si="24"/>
        <v>-9.9746464143282182E-19</v>
      </c>
      <c r="AH64">
        <f t="shared" si="5"/>
        <v>-5.2922147009055118E-13</v>
      </c>
      <c r="AI64">
        <f t="shared" si="25"/>
        <v>-5.2922246755519259E-13</v>
      </c>
      <c r="AJ64">
        <f t="shared" si="7"/>
        <v>-116.27885829256627</v>
      </c>
      <c r="AK64">
        <f t="shared" si="22"/>
        <v>-75.968854084476689</v>
      </c>
      <c r="AL64">
        <f t="shared" si="26"/>
        <v>-192.24771237704348</v>
      </c>
      <c r="AN64">
        <f t="shared" si="27"/>
        <v>0</v>
      </c>
      <c r="AO64">
        <f t="shared" si="27"/>
        <v>0</v>
      </c>
      <c r="AP64">
        <f t="shared" si="27"/>
        <v>-2.5380049717648421E-21</v>
      </c>
      <c r="AQ64">
        <f t="shared" si="27"/>
        <v>-1.346580787390225E-15</v>
      </c>
      <c r="AR64">
        <f t="shared" si="27"/>
        <v>-1.3465833253951967E-15</v>
      </c>
      <c r="AS64">
        <f t="shared" si="27"/>
        <v>-0.29586644799132811</v>
      </c>
      <c r="AT64">
        <f t="shared" si="27"/>
        <v>-0.19329941268766787</v>
      </c>
      <c r="AU64">
        <f t="shared" si="23"/>
        <v>-0.48916586067899731</v>
      </c>
      <c r="AW64">
        <v>61</v>
      </c>
      <c r="AX64">
        <f>IF(Z64&gt;0, (R64*SUMPRODUCT(K64:$K$98, X64:$X$98)-K64*$AZ$3)/Z64, 0)</f>
        <v>-2.4286336716143304E+22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0.86486670799999998</v>
      </c>
      <c r="Q65" s="4">
        <f t="shared" si="21"/>
        <v>25</v>
      </c>
      <c r="R65">
        <f t="shared" si="0"/>
        <v>2000000</v>
      </c>
      <c r="S65">
        <f t="shared" si="1"/>
        <v>-1.7328904933502617E+23</v>
      </c>
      <c r="U65">
        <f t="shared" si="13"/>
        <v>0.86486670799999998</v>
      </c>
      <c r="V65">
        <f t="shared" si="14"/>
        <v>0.01</v>
      </c>
      <c r="W65">
        <f t="shared" si="15"/>
        <v>3.9898585657312876E-20</v>
      </c>
      <c r="X65">
        <f t="shared" si="16"/>
        <v>3.4506958431296203E-20</v>
      </c>
      <c r="Y65">
        <f t="shared" si="17"/>
        <v>3.9898585657312878E-22</v>
      </c>
      <c r="Z65">
        <f t="shared" si="18"/>
        <v>4.9926413694435442E-21</v>
      </c>
      <c r="AB65">
        <f t="shared" si="19"/>
        <v>-968.99048577138626</v>
      </c>
      <c r="AC65">
        <f t="shared" si="2"/>
        <v>-865.17007658159491</v>
      </c>
      <c r="AE65">
        <f t="shared" si="3"/>
        <v>0</v>
      </c>
      <c r="AF65">
        <f t="shared" si="24"/>
        <v>0</v>
      </c>
      <c r="AG65">
        <f t="shared" si="24"/>
        <v>-1.2481603423608861E-19</v>
      </c>
      <c r="AH65">
        <f t="shared" si="5"/>
        <v>-6.9013916862592404E-14</v>
      </c>
      <c r="AI65">
        <f t="shared" si="25"/>
        <v>-6.9014041678626643E-14</v>
      </c>
      <c r="AJ65">
        <f t="shared" si="7"/>
        <v>-103.82040918979135</v>
      </c>
      <c r="AK65">
        <f t="shared" si="22"/>
        <v>-67.829334003997047</v>
      </c>
      <c r="AL65">
        <f t="shared" si="26"/>
        <v>-171.64974319378848</v>
      </c>
      <c r="AN65">
        <f t="shared" si="27"/>
        <v>0</v>
      </c>
      <c r="AO65">
        <f t="shared" si="27"/>
        <v>0</v>
      </c>
      <c r="AP65">
        <f t="shared" si="27"/>
        <v>-2.83561533240448E-22</v>
      </c>
      <c r="AQ65">
        <f t="shared" si="27"/>
        <v>-1.5678828605842086E-16</v>
      </c>
      <c r="AR65">
        <f t="shared" si="27"/>
        <v>-1.567885696199541E-16</v>
      </c>
      <c r="AS65">
        <f t="shared" si="27"/>
        <v>-0.23586292091145428</v>
      </c>
      <c r="AT65">
        <f t="shared" si="27"/>
        <v>-0.15409710832881687</v>
      </c>
      <c r="AU65">
        <f t="shared" si="23"/>
        <v>-0.38996002924027134</v>
      </c>
      <c r="AW65">
        <v>62</v>
      </c>
      <c r="AX65">
        <f>IF(Z65&gt;0, (R65*SUMPRODUCT(K65:$K$98, X65:$X$98)-K65*$AZ$3)/Z65, 0)</f>
        <v>-1.7328904933502617E+23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0.86947332300000002</v>
      </c>
      <c r="Q66" s="4">
        <f t="shared" si="21"/>
        <v>25</v>
      </c>
      <c r="R66">
        <f t="shared" si="0"/>
        <v>2000000</v>
      </c>
      <c r="S66">
        <f t="shared" si="1"/>
        <v>-1.2837188357702907E+24</v>
      </c>
      <c r="U66">
        <f t="shared" si="13"/>
        <v>0.86947332300000002</v>
      </c>
      <c r="V66">
        <f t="shared" si="14"/>
        <v>0.01</v>
      </c>
      <c r="W66">
        <f t="shared" si="15"/>
        <v>4.9926413694435442E-21</v>
      </c>
      <c r="X66">
        <f t="shared" si="16"/>
        <v>4.340968482037349E-21</v>
      </c>
      <c r="Y66">
        <f t="shared" si="17"/>
        <v>4.9926413694435442E-23</v>
      </c>
      <c r="Z66">
        <f t="shared" si="18"/>
        <v>6.0174647371175977E-22</v>
      </c>
      <c r="AB66">
        <f t="shared" si="19"/>
        <v>-865.17007658159491</v>
      </c>
      <c r="AC66">
        <f t="shared" si="2"/>
        <v>-772.4732826621381</v>
      </c>
      <c r="AE66">
        <f t="shared" si="3"/>
        <v>0</v>
      </c>
      <c r="AF66">
        <f t="shared" si="24"/>
        <v>0</v>
      </c>
      <c r="AG66">
        <f t="shared" si="24"/>
        <v>-1.5043661842793995E-20</v>
      </c>
      <c r="AH66">
        <f t="shared" si="5"/>
        <v>-8.6819369640746975E-15</v>
      </c>
      <c r="AI66">
        <f t="shared" si="25"/>
        <v>-8.6819520077365398E-15</v>
      </c>
      <c r="AJ66">
        <f t="shared" si="7"/>
        <v>-92.696793919456809</v>
      </c>
      <c r="AK66">
        <f t="shared" si="22"/>
        <v>-60.561905360711648</v>
      </c>
      <c r="AL66">
        <f t="shared" si="26"/>
        <v>-153.25869928016846</v>
      </c>
      <c r="AN66">
        <f t="shared" si="27"/>
        <v>0</v>
      </c>
      <c r="AO66">
        <f t="shared" si="27"/>
        <v>0</v>
      </c>
      <c r="AP66">
        <f t="shared" si="27"/>
        <v>-3.0514936898657355E-23</v>
      </c>
      <c r="AQ66">
        <f t="shared" si="27"/>
        <v>-1.7610656327253373E-17</v>
      </c>
      <c r="AR66">
        <f t="shared" si="27"/>
        <v>-1.7610686842190271E-17</v>
      </c>
      <c r="AS66">
        <f t="shared" si="27"/>
        <v>-0.18802847649191234</v>
      </c>
      <c r="AT66">
        <f t="shared" si="27"/>
        <v>-0.12284527130804913</v>
      </c>
      <c r="AU66">
        <f t="shared" si="23"/>
        <v>-0.31087374779996146</v>
      </c>
      <c r="AW66">
        <v>63</v>
      </c>
      <c r="AX66">
        <f>IF(Z66&gt;0, (R66*SUMPRODUCT(K66:$K$98, X66:$X$98)-K66*$AZ$3)/Z66, 0)</f>
        <v>-1.2837188357702907E+24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0.874112687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-9.8904487667063241E+24</v>
      </c>
      <c r="U67">
        <f t="shared" si="13"/>
        <v>0.874112687</v>
      </c>
      <c r="V67">
        <f t="shared" si="14"/>
        <v>0.01</v>
      </c>
      <c r="W67">
        <f t="shared" si="15"/>
        <v>6.0174647371175977E-22</v>
      </c>
      <c r="X67">
        <f t="shared" si="16"/>
        <v>5.259942270289612E-22</v>
      </c>
      <c r="Y67">
        <f t="shared" si="17"/>
        <v>6.017464737117598E-24</v>
      </c>
      <c r="Z67">
        <f t="shared" si="18"/>
        <v>6.9734781945680962E-23</v>
      </c>
      <c r="AB67">
        <f t="shared" si="19"/>
        <v>-772.4732826621381</v>
      </c>
      <c r="AC67">
        <f t="shared" ref="AC67:AC79" si="30">S67*Z67</f>
        <v>-689.70828809119473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-1.743369548642024E-21</v>
      </c>
      <c r="AH67">
        <f t="shared" ref="AH67:AH79" si="33">-X67*R67</f>
        <v>-1.0519884540579224E-15</v>
      </c>
      <c r="AI67">
        <f t="shared" ref="AI67:AI79" si="34">SUM(AE67:AH67)</f>
        <v>-1.0519901974274711E-15</v>
      </c>
      <c r="AJ67">
        <f t="shared" ref="AJ67:AJ79" si="35">AB67-AC67</f>
        <v>-82.764994570943372</v>
      </c>
      <c r="AK67">
        <f t="shared" si="22"/>
        <v>-54.073129786349675</v>
      </c>
      <c r="AL67">
        <f t="shared" si="26"/>
        <v>-136.83812435729305</v>
      </c>
      <c r="AN67">
        <f t="shared" ref="AN67:AT79" si="36">AE67*$K67</f>
        <v>0</v>
      </c>
      <c r="AO67">
        <f t="shared" si="36"/>
        <v>0</v>
      </c>
      <c r="AP67">
        <f t="shared" si="36"/>
        <v>-3.1574053960267439E-24</v>
      </c>
      <c r="AQ67">
        <f t="shared" si="36"/>
        <v>-1.9052495347229162E-18</v>
      </c>
      <c r="AR67">
        <f t="shared" si="36"/>
        <v>-1.9052526921283121E-18</v>
      </c>
      <c r="AS67">
        <f t="shared" si="36"/>
        <v>-0.1498951502645981</v>
      </c>
      <c r="AT67">
        <f t="shared" si="36"/>
        <v>-9.7931498172870765E-2</v>
      </c>
      <c r="AU67">
        <f t="shared" si="23"/>
        <v>-0.24782664843746888</v>
      </c>
      <c r="AW67">
        <v>64</v>
      </c>
      <c r="AX67">
        <f>IF(Z67&gt;0, (R67*SUMPRODUCT(K67:$K$98, X67:$X$98)-K67*$AZ$3)/Z67, 0)</f>
        <v>-9.8904487667063241E+24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0.87875849299999997</v>
      </c>
      <c r="Q68" s="4">
        <f t="shared" si="21"/>
        <v>25</v>
      </c>
      <c r="R68">
        <f t="shared" si="28"/>
        <v>2000000</v>
      </c>
      <c r="S68">
        <f t="shared" si="29"/>
        <v>-7.9383658722066341E+25</v>
      </c>
      <c r="U68">
        <f t="shared" ref="U68:U79" si="40">M68</f>
        <v>0.87875849299999997</v>
      </c>
      <c r="V68">
        <f t="shared" ref="V68:V79" si="41">$C$10</f>
        <v>0.01</v>
      </c>
      <c r="W68">
        <f t="shared" ref="W68:W79" si="42">Z67</f>
        <v>6.9734781945680962E-23</v>
      </c>
      <c r="X68">
        <f t="shared" ref="X68:X79" si="43">U68*W68</f>
        <v>6.1280031892270202E-23</v>
      </c>
      <c r="Y68">
        <f t="shared" ref="Y68:Y79" si="44">V68*W68</f>
        <v>6.9734781945680961E-25</v>
      </c>
      <c r="Z68">
        <f t="shared" ref="Z68:Z79" si="45">MAX(0, W68-X68-Y68)</f>
        <v>7.7574022339539493E-24</v>
      </c>
      <c r="AB68">
        <f t="shared" ref="AB68:AB79" si="46">AC67</f>
        <v>-689.70828809119473</v>
      </c>
      <c r="AC68">
        <f t="shared" si="30"/>
        <v>-615.8109715099954</v>
      </c>
      <c r="AE68">
        <f t="shared" si="31"/>
        <v>0</v>
      </c>
      <c r="AF68">
        <f t="shared" si="32"/>
        <v>0</v>
      </c>
      <c r="AG68">
        <f t="shared" si="32"/>
        <v>-1.9393505584884874E-22</v>
      </c>
      <c r="AH68">
        <f t="shared" si="33"/>
        <v>-1.225600637845404E-16</v>
      </c>
      <c r="AI68">
        <f t="shared" si="34"/>
        <v>-1.2256025771959624E-16</v>
      </c>
      <c r="AJ68">
        <f t="shared" si="35"/>
        <v>-73.897316581199334</v>
      </c>
      <c r="AK68">
        <f t="shared" si="22"/>
        <v>-48.279580166383639</v>
      </c>
      <c r="AL68">
        <f t="shared" si="26"/>
        <v>-122.17689674758297</v>
      </c>
      <c r="AN68">
        <f t="shared" si="36"/>
        <v>0</v>
      </c>
      <c r="AO68">
        <f t="shared" si="36"/>
        <v>0</v>
      </c>
      <c r="AP68">
        <f t="shared" si="36"/>
        <v>-3.1360226291423849E-25</v>
      </c>
      <c r="AQ68">
        <f t="shared" si="36"/>
        <v>-1.9818548625732351E-19</v>
      </c>
      <c r="AR68">
        <f t="shared" si="36"/>
        <v>-1.9818579985958639E-19</v>
      </c>
      <c r="AS68">
        <f t="shared" si="36"/>
        <v>-0.11949549606552765</v>
      </c>
      <c r="AT68">
        <f t="shared" si="36"/>
        <v>-7.8070390762811512E-2</v>
      </c>
      <c r="AU68">
        <f t="shared" si="23"/>
        <v>-0.19756588682833917</v>
      </c>
      <c r="AW68">
        <v>65</v>
      </c>
      <c r="AX68">
        <f>IF(Z68&gt;0, (R68*SUMPRODUCT(K68:$K$98, X68:$X$98)-K68*$AZ$3)/Z68, 0)</f>
        <v>-7.9383658722066341E+25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0.88338371900000001</v>
      </c>
      <c r="Q69" s="4">
        <f t="shared" ref="Q69:Q79" si="48">$C$8</f>
        <v>25</v>
      </c>
      <c r="R69">
        <f t="shared" si="28"/>
        <v>2000000</v>
      </c>
      <c r="S69">
        <f t="shared" si="29"/>
        <v>-6.6479777808166735E+26</v>
      </c>
      <c r="U69">
        <f t="shared" si="40"/>
        <v>0.88338371900000001</v>
      </c>
      <c r="V69">
        <f t="shared" si="41"/>
        <v>0.01</v>
      </c>
      <c r="W69">
        <f t="shared" si="42"/>
        <v>7.7574022339539493E-24</v>
      </c>
      <c r="X69">
        <f t="shared" si="43"/>
        <v>6.8527628352091484E-24</v>
      </c>
      <c r="Y69">
        <f t="shared" si="44"/>
        <v>7.757402233953949E-26</v>
      </c>
      <c r="Z69">
        <f t="shared" si="45"/>
        <v>8.2706537640526143E-25</v>
      </c>
      <c r="AB69">
        <f t="shared" si="46"/>
        <v>-615.8109715099954</v>
      </c>
      <c r="AC69">
        <f t="shared" si="30"/>
        <v>-549.83122456249566</v>
      </c>
      <c r="AE69">
        <f t="shared" si="31"/>
        <v>0</v>
      </c>
      <c r="AF69">
        <f t="shared" si="32"/>
        <v>0</v>
      </c>
      <c r="AG69">
        <f t="shared" si="32"/>
        <v>-2.0676634410131535E-23</v>
      </c>
      <c r="AH69">
        <f t="shared" si="33"/>
        <v>-1.3705525670418297E-17</v>
      </c>
      <c r="AI69">
        <f t="shared" si="34"/>
        <v>-1.3705546347052708E-17</v>
      </c>
      <c r="AJ69">
        <f t="shared" si="35"/>
        <v>-65.979746947499734</v>
      </c>
      <c r="AK69">
        <f t="shared" si="22"/>
        <v>-43.106768005699685</v>
      </c>
      <c r="AL69">
        <f t="shared" si="26"/>
        <v>-109.08651495319941</v>
      </c>
      <c r="AN69">
        <f t="shared" si="36"/>
        <v>0</v>
      </c>
      <c r="AO69">
        <f t="shared" si="36"/>
        <v>0</v>
      </c>
      <c r="AP69">
        <f t="shared" si="36"/>
        <v>-2.9852774093839558E-26</v>
      </c>
      <c r="AQ69">
        <f t="shared" si="36"/>
        <v>-1.978793809285684E-20</v>
      </c>
      <c r="AR69">
        <f t="shared" si="36"/>
        <v>-1.9787967945630936E-20</v>
      </c>
      <c r="AS69">
        <f t="shared" si="36"/>
        <v>-9.5261077858361159E-2</v>
      </c>
      <c r="AT69">
        <f t="shared" si="36"/>
        <v>-6.2237237534129089E-2</v>
      </c>
      <c r="AU69">
        <f t="shared" si="23"/>
        <v>-0.15749831539249023</v>
      </c>
      <c r="AW69">
        <v>66</v>
      </c>
      <c r="AX69">
        <f>IF(Z69&gt;0, (R69*SUMPRODUCT(K69:$K$98, X69:$X$98)-K69*$AZ$3)/Z69, 0)</f>
        <v>-6.6479777808166735E+26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0.88875356999999999</v>
      </c>
      <c r="Q70" s="4">
        <f t="shared" si="48"/>
        <v>25</v>
      </c>
      <c r="R70">
        <f t="shared" si="28"/>
        <v>2000000</v>
      </c>
      <c r="S70">
        <f t="shared" si="29"/>
        <v>-5.86262098047086E+27</v>
      </c>
      <c r="U70">
        <f t="shared" si="40"/>
        <v>0.88875356999999999</v>
      </c>
      <c r="V70">
        <f t="shared" si="41"/>
        <v>0.01</v>
      </c>
      <c r="W70">
        <f t="shared" si="42"/>
        <v>8.2706537640526143E-25</v>
      </c>
      <c r="X70">
        <f t="shared" si="43"/>
        <v>7.3505730590356985E-25</v>
      </c>
      <c r="Y70">
        <f t="shared" si="44"/>
        <v>8.2706537640526145E-27</v>
      </c>
      <c r="Z70">
        <f t="shared" si="45"/>
        <v>8.3737416737638967E-26</v>
      </c>
      <c r="AB70">
        <f t="shared" si="46"/>
        <v>-549.83122456249566</v>
      </c>
      <c r="AC70">
        <f t="shared" si="30"/>
        <v>-490.92073621651394</v>
      </c>
      <c r="AE70">
        <f t="shared" si="31"/>
        <v>0</v>
      </c>
      <c r="AF70">
        <f t="shared" si="32"/>
        <v>0</v>
      </c>
      <c r="AG70">
        <f t="shared" si="32"/>
        <v>-2.093435418440974E-24</v>
      </c>
      <c r="AH70">
        <f t="shared" si="33"/>
        <v>-1.4701146118071397E-18</v>
      </c>
      <c r="AI70">
        <f t="shared" si="34"/>
        <v>-1.4701167052425582E-18</v>
      </c>
      <c r="AJ70">
        <f t="shared" si="35"/>
        <v>-58.910488345981719</v>
      </c>
      <c r="AK70">
        <f t="shared" si="22"/>
        <v>-38.488185719374698</v>
      </c>
      <c r="AL70">
        <f t="shared" si="26"/>
        <v>-97.398674065356417</v>
      </c>
      <c r="AN70">
        <f t="shared" si="36"/>
        <v>0</v>
      </c>
      <c r="AO70">
        <f t="shared" si="36"/>
        <v>0</v>
      </c>
      <c r="AP70">
        <f t="shared" si="36"/>
        <v>-2.6986489308908395E-27</v>
      </c>
      <c r="AQ70">
        <f t="shared" si="36"/>
        <v>-1.8951256821645298E-21</v>
      </c>
      <c r="AR70">
        <f t="shared" si="36"/>
        <v>-1.8951283808134609E-21</v>
      </c>
      <c r="AS70">
        <f t="shared" si="36"/>
        <v>-7.594154803759634E-2</v>
      </c>
      <c r="AT70">
        <f t="shared" si="36"/>
        <v>-4.9615144717896249E-2</v>
      </c>
      <c r="AU70">
        <f t="shared" si="23"/>
        <v>-0.12555669275549258</v>
      </c>
      <c r="AW70">
        <v>67</v>
      </c>
      <c r="AX70">
        <f>IF(Z70&gt;0, (R70*SUMPRODUCT(K70:$K$98, X70:$X$98)-K70*$AZ$3)/Z70, 0)</f>
        <v>-5.86262098047086E+27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0.89409425099999995</v>
      </c>
      <c r="Q71" s="4">
        <f t="shared" si="48"/>
        <v>25</v>
      </c>
      <c r="R71">
        <f t="shared" si="28"/>
        <v>2000000</v>
      </c>
      <c r="S71">
        <f t="shared" si="29"/>
        <v>-5.4579449854226678E+28</v>
      </c>
      <c r="U71">
        <f t="shared" si="40"/>
        <v>0.89409425099999995</v>
      </c>
      <c r="V71">
        <f t="shared" si="41"/>
        <v>0.01</v>
      </c>
      <c r="W71">
        <f t="shared" si="42"/>
        <v>8.3737416737638967E-26</v>
      </c>
      <c r="X71">
        <f t="shared" si="43"/>
        <v>7.486914289871417E-26</v>
      </c>
      <c r="Y71">
        <f t="shared" si="44"/>
        <v>8.3737416737638966E-28</v>
      </c>
      <c r="Z71">
        <f t="shared" si="45"/>
        <v>8.0308996715484066E-27</v>
      </c>
      <c r="AB71">
        <f t="shared" si="46"/>
        <v>-490.92073621651394</v>
      </c>
      <c r="AC71">
        <f t="shared" si="30"/>
        <v>-438.32208590760177</v>
      </c>
      <c r="AE71">
        <f t="shared" si="31"/>
        <v>0</v>
      </c>
      <c r="AF71">
        <f t="shared" si="32"/>
        <v>0</v>
      </c>
      <c r="AG71">
        <f t="shared" si="32"/>
        <v>-2.0077249178871016E-25</v>
      </c>
      <c r="AH71">
        <f t="shared" si="33"/>
        <v>-1.4973828579742834E-19</v>
      </c>
      <c r="AI71">
        <f t="shared" si="34"/>
        <v>-1.4973848656992013E-19</v>
      </c>
      <c r="AJ71">
        <f t="shared" si="35"/>
        <v>-52.59865030891217</v>
      </c>
      <c r="AK71">
        <f t="shared" si="22"/>
        <v>-34.364451535155979</v>
      </c>
      <c r="AL71">
        <f t="shared" si="26"/>
        <v>-86.963101844068149</v>
      </c>
      <c r="AN71">
        <f t="shared" si="36"/>
        <v>0</v>
      </c>
      <c r="AO71">
        <f t="shared" si="36"/>
        <v>0</v>
      </c>
      <c r="AP71">
        <f t="shared" si="36"/>
        <v>-2.3108566696887088E-28</v>
      </c>
      <c r="AQ71">
        <f t="shared" si="36"/>
        <v>-1.7234617818405685E-22</v>
      </c>
      <c r="AR71">
        <f t="shared" si="36"/>
        <v>-1.7234640926972382E-22</v>
      </c>
      <c r="AS71">
        <f t="shared" si="36"/>
        <v>-6.0540137147318422E-2</v>
      </c>
      <c r="AT71">
        <f t="shared" si="36"/>
        <v>-3.9552889602914733E-2</v>
      </c>
      <c r="AU71">
        <f t="shared" si="23"/>
        <v>-0.10009302675023315</v>
      </c>
      <c r="AW71">
        <v>68</v>
      </c>
      <c r="AX71">
        <f>IF(Z71&gt;0, (R71*SUMPRODUCT(K71:$K$98, X71:$X$98)-K71*$AZ$3)/Z71, 0)</f>
        <v>-5.4579449854226678E+28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0.89939914200000004</v>
      </c>
      <c r="Q72" s="4">
        <f t="shared" si="48"/>
        <v>25</v>
      </c>
      <c r="R72">
        <f t="shared" si="28"/>
        <v>2000000</v>
      </c>
      <c r="S72">
        <f t="shared" si="29"/>
        <v>-5.378718560872744E+29</v>
      </c>
      <c r="U72">
        <f t="shared" si="40"/>
        <v>0.89939914200000004</v>
      </c>
      <c r="V72">
        <f t="shared" si="41"/>
        <v>0.01</v>
      </c>
      <c r="W72">
        <f t="shared" si="42"/>
        <v>8.0308996715484066E-27</v>
      </c>
      <c r="X72">
        <f t="shared" si="43"/>
        <v>7.2229842740787194E-27</v>
      </c>
      <c r="Y72">
        <f t="shared" si="44"/>
        <v>8.0308996715484072E-29</v>
      </c>
      <c r="Z72">
        <f t="shared" si="45"/>
        <v>7.2760640075420314E-28</v>
      </c>
      <c r="AB72">
        <f t="shared" si="46"/>
        <v>-438.32208590760177</v>
      </c>
      <c r="AC72">
        <f t="shared" si="30"/>
        <v>-391.35900527464446</v>
      </c>
      <c r="AE72">
        <f t="shared" si="31"/>
        <v>0</v>
      </c>
      <c r="AF72">
        <f t="shared" si="32"/>
        <v>0</v>
      </c>
      <c r="AG72">
        <f t="shared" si="32"/>
        <v>-1.8190160018855079E-26</v>
      </c>
      <c r="AH72">
        <f t="shared" si="33"/>
        <v>-1.4445968548157439E-20</v>
      </c>
      <c r="AI72">
        <f t="shared" si="34"/>
        <v>-1.4445986738317458E-20</v>
      </c>
      <c r="AJ72">
        <f t="shared" si="35"/>
        <v>-46.963080632957315</v>
      </c>
      <c r="AK72">
        <f t="shared" ref="AK72:AK79" si="49">G72*SUM(AB72:AB72, AE72:AF72)</f>
        <v>-30.682546013532129</v>
      </c>
      <c r="AL72">
        <f t="shared" si="26"/>
        <v>-77.645626646489447</v>
      </c>
      <c r="AN72">
        <f t="shared" si="36"/>
        <v>0</v>
      </c>
      <c r="AO72">
        <f t="shared" si="36"/>
        <v>0</v>
      </c>
      <c r="AP72">
        <f t="shared" si="36"/>
        <v>-1.8693356874001733E-29</v>
      </c>
      <c r="AQ72">
        <f t="shared" si="36"/>
        <v>-1.4845589328592874E-23</v>
      </c>
      <c r="AR72">
        <f t="shared" si="36"/>
        <v>-1.4845608021949746E-23</v>
      </c>
      <c r="AS72">
        <f t="shared" si="36"/>
        <v>-4.8262226679941359E-2</v>
      </c>
      <c r="AT72">
        <f t="shared" si="36"/>
        <v>-3.1531321430895043E-2</v>
      </c>
      <c r="AU72">
        <f t="shared" si="23"/>
        <v>-7.9793548110836401E-2</v>
      </c>
      <c r="AW72">
        <v>69</v>
      </c>
      <c r="AX72">
        <f>IF(Z72&gt;0, (R72*SUMPRODUCT(K72:$K$98, X72:$X$98)-K72*$AZ$3)/Z72, 0)</f>
        <v>-5.378718560872744E+29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0.90466162100000003</v>
      </c>
      <c r="Q73" s="4">
        <f t="shared" si="48"/>
        <v>25</v>
      </c>
      <c r="R73">
        <f t="shared" si="28"/>
        <v>2000000</v>
      </c>
      <c r="S73">
        <f t="shared" si="29"/>
        <v>-5.6275117277462233E+30</v>
      </c>
      <c r="U73">
        <f t="shared" si="40"/>
        <v>0.90466162100000003</v>
      </c>
      <c r="V73">
        <f t="shared" si="41"/>
        <v>0.01</v>
      </c>
      <c r="W73">
        <f t="shared" si="42"/>
        <v>7.2760640075420314E-28</v>
      </c>
      <c r="X73">
        <f t="shared" si="43"/>
        <v>6.5823758595627303E-28</v>
      </c>
      <c r="Y73">
        <f t="shared" si="44"/>
        <v>7.2760640075420313E-30</v>
      </c>
      <c r="Z73">
        <f t="shared" si="45"/>
        <v>6.2092750790388079E-29</v>
      </c>
      <c r="AB73">
        <f t="shared" si="46"/>
        <v>-391.35900527464446</v>
      </c>
      <c r="AC73">
        <f t="shared" si="30"/>
        <v>-349.42768328093251</v>
      </c>
      <c r="AE73">
        <f t="shared" si="31"/>
        <v>0</v>
      </c>
      <c r="AF73">
        <f t="shared" si="32"/>
        <v>0</v>
      </c>
      <c r="AG73">
        <f t="shared" si="32"/>
        <v>-1.5523187697597019E-27</v>
      </c>
      <c r="AH73">
        <f t="shared" si="33"/>
        <v>-1.3164751719125461E-21</v>
      </c>
      <c r="AI73">
        <f t="shared" si="34"/>
        <v>-1.316476724231316E-21</v>
      </c>
      <c r="AJ73">
        <f t="shared" si="35"/>
        <v>-41.931321993711947</v>
      </c>
      <c r="AK73">
        <f t="shared" si="49"/>
        <v>-27.395130369225114</v>
      </c>
      <c r="AL73">
        <f t="shared" si="26"/>
        <v>-69.326452362937061</v>
      </c>
      <c r="AN73">
        <f t="shared" si="36"/>
        <v>0</v>
      </c>
      <c r="AO73">
        <f t="shared" si="36"/>
        <v>0</v>
      </c>
      <c r="AP73">
        <f t="shared" si="36"/>
        <v>-1.4243399765141206E-30</v>
      </c>
      <c r="AQ73">
        <f t="shared" si="36"/>
        <v>-1.2079401808261357E-24</v>
      </c>
      <c r="AR73">
        <f t="shared" si="36"/>
        <v>-1.2079416051661122E-24</v>
      </c>
      <c r="AS73">
        <f t="shared" si="36"/>
        <v>-3.8474351626228816E-2</v>
      </c>
      <c r="AT73">
        <f t="shared" si="36"/>
        <v>-2.5136576395802804E-2</v>
      </c>
      <c r="AU73">
        <f t="shared" si="23"/>
        <v>-6.3610928022031624E-2</v>
      </c>
      <c r="AW73">
        <v>70</v>
      </c>
      <c r="AX73">
        <f>IF(Z73&gt;0, (R73*SUMPRODUCT(K73:$K$98, X73:$X$98)-K73*$AZ$3)/Z73, 0)</f>
        <v>-5.6275117277462233E+30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0.90987524600000003</v>
      </c>
      <c r="Q74" s="4">
        <f t="shared" si="48"/>
        <v>25</v>
      </c>
      <c r="R74">
        <f t="shared" si="28"/>
        <v>2000000</v>
      </c>
      <c r="S74">
        <f t="shared" si="29"/>
        <v>-6.2709260144880517E+31</v>
      </c>
      <c r="U74">
        <f t="shared" si="40"/>
        <v>0.90987524600000003</v>
      </c>
      <c r="V74">
        <f t="shared" si="41"/>
        <v>0.01</v>
      </c>
      <c r="W74">
        <f t="shared" si="42"/>
        <v>6.2092750790388079E-29</v>
      </c>
      <c r="X74">
        <f t="shared" si="43"/>
        <v>5.6496656900221046E-29</v>
      </c>
      <c r="Y74">
        <f t="shared" si="44"/>
        <v>6.2092750790388077E-31</v>
      </c>
      <c r="Z74">
        <f t="shared" si="45"/>
        <v>4.9751663822631511E-30</v>
      </c>
      <c r="AB74">
        <f t="shared" si="46"/>
        <v>-349.42768328093251</v>
      </c>
      <c r="AC74">
        <f t="shared" si="30"/>
        <v>-311.98900292940402</v>
      </c>
      <c r="AE74">
        <f t="shared" si="31"/>
        <v>0</v>
      </c>
      <c r="AF74">
        <f t="shared" si="32"/>
        <v>0</v>
      </c>
      <c r="AG74">
        <f t="shared" si="32"/>
        <v>-1.2437915955657878E-28</v>
      </c>
      <c r="AH74">
        <f t="shared" si="33"/>
        <v>-1.1299331380044209E-22</v>
      </c>
      <c r="AI74">
        <f t="shared" si="34"/>
        <v>-1.1299343817960164E-22</v>
      </c>
      <c r="AJ74">
        <f t="shared" si="35"/>
        <v>-37.43868035152849</v>
      </c>
      <c r="AK74">
        <f t="shared" si="49"/>
        <v>-24.459937829665279</v>
      </c>
      <c r="AL74">
        <f t="shared" si="26"/>
        <v>-61.898618181193768</v>
      </c>
      <c r="AN74">
        <f t="shared" si="36"/>
        <v>0</v>
      </c>
      <c r="AO74">
        <f t="shared" si="36"/>
        <v>0</v>
      </c>
      <c r="AP74">
        <f t="shared" si="36"/>
        <v>-1.018972234201426E-31</v>
      </c>
      <c r="AQ74">
        <f t="shared" si="36"/>
        <v>-9.2569406179887122E-26</v>
      </c>
      <c r="AR74">
        <f t="shared" si="36"/>
        <v>-9.256950807711054E-26</v>
      </c>
      <c r="AS74">
        <f t="shared" si="36"/>
        <v>-3.067151755917473E-2</v>
      </c>
      <c r="AT74">
        <f t="shared" si="36"/>
        <v>-2.003872480532749E-2</v>
      </c>
      <c r="AU74">
        <f t="shared" si="23"/>
        <v>-5.0710242364502223E-2</v>
      </c>
      <c r="AW74">
        <v>71</v>
      </c>
      <c r="AX74">
        <f>IF(Z74&gt;0, (R74*SUMPRODUCT(K74:$K$98, X74:$X$98)-K74*$AZ$3)/Z74, 0)</f>
        <v>-6.2709260144880517E+31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0.91506238500000003</v>
      </c>
      <c r="Q75" s="4">
        <f t="shared" si="48"/>
        <v>25</v>
      </c>
      <c r="R75">
        <f t="shared" si="28"/>
        <v>2000000</v>
      </c>
      <c r="S75">
        <f t="shared" si="29"/>
        <v>-7.471602991854405E+32</v>
      </c>
      <c r="U75">
        <f t="shared" si="40"/>
        <v>0.91506238500000003</v>
      </c>
      <c r="V75">
        <f t="shared" si="41"/>
        <v>0.01</v>
      </c>
      <c r="W75">
        <f t="shared" si="42"/>
        <v>4.9751663822631511E-30</v>
      </c>
      <c r="X75">
        <f t="shared" si="43"/>
        <v>4.552587615525541E-30</v>
      </c>
      <c r="Y75">
        <f t="shared" si="44"/>
        <v>4.9751663822631515E-32</v>
      </c>
      <c r="Z75">
        <f t="shared" si="45"/>
        <v>3.7282710291497858E-31</v>
      </c>
      <c r="AB75">
        <f t="shared" si="46"/>
        <v>-311.98900292940402</v>
      </c>
      <c r="AC75">
        <f t="shared" si="30"/>
        <v>-278.5616097583964</v>
      </c>
      <c r="AE75">
        <f t="shared" si="31"/>
        <v>0</v>
      </c>
      <c r="AF75">
        <f t="shared" si="32"/>
        <v>0</v>
      </c>
      <c r="AG75">
        <f t="shared" si="32"/>
        <v>-9.3206775728744647E-30</v>
      </c>
      <c r="AH75">
        <f t="shared" si="33"/>
        <v>-9.1051752310510822E-24</v>
      </c>
      <c r="AI75">
        <f t="shared" si="34"/>
        <v>-9.1051845517286556E-24</v>
      </c>
      <c r="AJ75">
        <f t="shared" si="35"/>
        <v>-33.427393171007623</v>
      </c>
      <c r="AK75">
        <f t="shared" si="49"/>
        <v>-21.839230205058282</v>
      </c>
      <c r="AL75">
        <f t="shared" si="26"/>
        <v>-55.266623376065908</v>
      </c>
      <c r="AN75">
        <f t="shared" si="36"/>
        <v>0</v>
      </c>
      <c r="AO75">
        <f t="shared" si="36"/>
        <v>0</v>
      </c>
      <c r="AP75">
        <f t="shared" si="36"/>
        <v>-6.8177990162746635E-33</v>
      </c>
      <c r="AQ75">
        <f t="shared" si="36"/>
        <v>-6.6601654491223953E-27</v>
      </c>
      <c r="AR75">
        <f t="shared" si="36"/>
        <v>-6.6601722669214121E-27</v>
      </c>
      <c r="AS75">
        <f t="shared" si="36"/>
        <v>-2.445114601337274E-2</v>
      </c>
      <c r="AT75">
        <f t="shared" si="36"/>
        <v>-1.5974748728736835E-2</v>
      </c>
      <c r="AU75">
        <f t="shared" si="23"/>
        <v>-4.0425894742109579E-2</v>
      </c>
      <c r="AW75">
        <v>72</v>
      </c>
      <c r="AX75">
        <f>IF(Z75&gt;0, (R75*SUMPRODUCT(K75:$K$98, X75:$X$98)-K75*$AZ$3)/Z75, 0)</f>
        <v>-7.471602991854405E+32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0.92024934599999997</v>
      </c>
      <c r="Q76" s="4">
        <f t="shared" si="48"/>
        <v>25</v>
      </c>
      <c r="R76">
        <f t="shared" si="28"/>
        <v>2000000</v>
      </c>
      <c r="S76">
        <f t="shared" si="29"/>
        <v>-9.5641742654771469E+33</v>
      </c>
      <c r="U76">
        <f t="shared" si="40"/>
        <v>0.92024934599999997</v>
      </c>
      <c r="V76">
        <f t="shared" si="41"/>
        <v>0.01</v>
      </c>
      <c r="W76">
        <f t="shared" si="42"/>
        <v>3.7282710291497858E-31</v>
      </c>
      <c r="X76">
        <f t="shared" si="43"/>
        <v>3.4309389762858374E-31</v>
      </c>
      <c r="Y76">
        <f t="shared" si="44"/>
        <v>3.7282710291497862E-33</v>
      </c>
      <c r="Z76">
        <f t="shared" si="45"/>
        <v>2.6004934257245055E-32</v>
      </c>
      <c r="AB76">
        <f t="shared" si="46"/>
        <v>-278.5616097583964</v>
      </c>
      <c r="AC76">
        <f t="shared" si="30"/>
        <v>-248.71572299856822</v>
      </c>
      <c r="AE76">
        <f t="shared" si="31"/>
        <v>0</v>
      </c>
      <c r="AF76">
        <f t="shared" si="32"/>
        <v>0</v>
      </c>
      <c r="AG76">
        <f t="shared" si="32"/>
        <v>-6.5012335643112639E-31</v>
      </c>
      <c r="AH76">
        <f t="shared" si="33"/>
        <v>-6.8618779525716744E-25</v>
      </c>
      <c r="AI76">
        <f t="shared" si="34"/>
        <v>-6.8618844538052392E-25</v>
      </c>
      <c r="AJ76">
        <f t="shared" si="35"/>
        <v>-29.845886759828176</v>
      </c>
      <c r="AK76">
        <f t="shared" si="49"/>
        <v>-19.499312683087751</v>
      </c>
      <c r="AL76">
        <f t="shared" si="26"/>
        <v>-49.345199442915927</v>
      </c>
      <c r="AN76">
        <f t="shared" si="36"/>
        <v>0</v>
      </c>
      <c r="AO76">
        <f t="shared" si="36"/>
        <v>0</v>
      </c>
      <c r="AP76">
        <f t="shared" si="36"/>
        <v>-4.245945894872449E-34</v>
      </c>
      <c r="AQ76">
        <f t="shared" si="36"/>
        <v>-4.4814822042044302E-28</v>
      </c>
      <c r="AR76">
        <f t="shared" si="36"/>
        <v>-4.4814864501503247E-28</v>
      </c>
      <c r="AS76">
        <f t="shared" si="36"/>
        <v>-1.9492303900966752E-2</v>
      </c>
      <c r="AT76">
        <f t="shared" si="36"/>
        <v>-1.273497188196495E-2</v>
      </c>
      <c r="AU76">
        <f t="shared" si="23"/>
        <v>-3.2227275782931698E-2</v>
      </c>
      <c r="AW76">
        <v>73</v>
      </c>
      <c r="AX76">
        <f>IF(Z76&gt;0, (R76*SUMPRODUCT(K76:$K$98, X76:$X$98)-K76*$AZ$3)/Z76, 0)</f>
        <v>-9.5641742654771469E+33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0.92543648599999995</v>
      </c>
      <c r="Q77" s="4">
        <f t="shared" si="48"/>
        <v>25</v>
      </c>
      <c r="R77">
        <f t="shared" si="28"/>
        <v>2000000</v>
      </c>
      <c r="S77">
        <f t="shared" si="29"/>
        <v>-1.3226419659347733E+35</v>
      </c>
      <c r="U77">
        <f t="shared" si="40"/>
        <v>0.92543648599999995</v>
      </c>
      <c r="V77">
        <f t="shared" si="41"/>
        <v>0.01</v>
      </c>
      <c r="W77">
        <f t="shared" si="42"/>
        <v>2.6004934257245055E-32</v>
      </c>
      <c r="X77">
        <f t="shared" si="43"/>
        <v>2.4065914977685882E-32</v>
      </c>
      <c r="Y77">
        <f t="shared" si="44"/>
        <v>2.6004934257245056E-34</v>
      </c>
      <c r="Z77">
        <f t="shared" si="45"/>
        <v>1.678969936986723E-33</v>
      </c>
      <c r="AB77">
        <f t="shared" si="46"/>
        <v>-248.71572299856822</v>
      </c>
      <c r="AC77">
        <f t="shared" si="30"/>
        <v>-222.06760982015018</v>
      </c>
      <c r="AE77">
        <f t="shared" si="31"/>
        <v>0</v>
      </c>
      <c r="AF77">
        <f t="shared" si="32"/>
        <v>0</v>
      </c>
      <c r="AG77">
        <f t="shared" si="32"/>
        <v>-4.1974248424668075E-32</v>
      </c>
      <c r="AH77">
        <f t="shared" si="33"/>
        <v>-4.8131829955371762E-26</v>
      </c>
      <c r="AI77">
        <f t="shared" si="34"/>
        <v>-4.8131871929620187E-26</v>
      </c>
      <c r="AJ77">
        <f t="shared" si="35"/>
        <v>-26.648113178418043</v>
      </c>
      <c r="AK77">
        <f t="shared" si="49"/>
        <v>-17.410100609899779</v>
      </c>
      <c r="AL77">
        <f t="shared" si="26"/>
        <v>-44.058213788317822</v>
      </c>
      <c r="AN77">
        <f t="shared" si="36"/>
        <v>0</v>
      </c>
      <c r="AO77">
        <f t="shared" si="36"/>
        <v>0</v>
      </c>
      <c r="AP77">
        <f t="shared" si="36"/>
        <v>-2.447617743096788E-35</v>
      </c>
      <c r="AQ77">
        <f t="shared" si="36"/>
        <v>-2.8066808919263457E-29</v>
      </c>
      <c r="AR77">
        <f t="shared" si="36"/>
        <v>-2.8066833395440884E-29</v>
      </c>
      <c r="AS77">
        <f t="shared" si="36"/>
        <v>-1.553914532921458E-2</v>
      </c>
      <c r="AT77">
        <f t="shared" si="36"/>
        <v>-1.0152241615086854E-2</v>
      </c>
      <c r="AU77">
        <f t="shared" si="23"/>
        <v>-2.5691386944301436E-2</v>
      </c>
      <c r="AW77">
        <v>74</v>
      </c>
      <c r="AX77">
        <f>IF(Z77&gt;0, (R77*SUMPRODUCT(K77:$K$98, X77:$X$98)-K77*$AZ$3)/Z77, 0)</f>
        <v>-1.3226419659347733E+35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0.93062362499999995</v>
      </c>
      <c r="Q78" s="4">
        <f t="shared" si="48"/>
        <v>25</v>
      </c>
      <c r="R78">
        <f t="shared" si="28"/>
        <v>2000000</v>
      </c>
      <c r="S78">
        <f t="shared" si="29"/>
        <v>-1.9888892286325582E+36</v>
      </c>
      <c r="U78">
        <f t="shared" si="40"/>
        <v>0.93062362499999995</v>
      </c>
      <c r="V78">
        <f t="shared" si="41"/>
        <v>0.01</v>
      </c>
      <c r="W78">
        <f t="shared" si="42"/>
        <v>1.678969936986723E-33</v>
      </c>
      <c r="X78">
        <f t="shared" si="43"/>
        <v>1.5624890890246056E-33</v>
      </c>
      <c r="Y78">
        <f t="shared" si="44"/>
        <v>1.678969936986723E-35</v>
      </c>
      <c r="Z78">
        <f t="shared" si="45"/>
        <v>9.9691148592250133E-35</v>
      </c>
      <c r="AB78">
        <f t="shared" si="46"/>
        <v>-222.06760982015018</v>
      </c>
      <c r="AC78">
        <f t="shared" si="30"/>
        <v>-198.27465162513411</v>
      </c>
      <c r="AE78">
        <f t="shared" si="31"/>
        <v>0</v>
      </c>
      <c r="AF78">
        <f t="shared" si="32"/>
        <v>0</v>
      </c>
      <c r="AG78">
        <f t="shared" si="32"/>
        <v>-2.4922787148062532E-33</v>
      </c>
      <c r="AH78">
        <f t="shared" si="33"/>
        <v>-3.1249781780492111E-27</v>
      </c>
      <c r="AI78">
        <f t="shared" si="34"/>
        <v>-3.124980670327926E-27</v>
      </c>
      <c r="AJ78">
        <f t="shared" si="35"/>
        <v>-23.79295819501607</v>
      </c>
      <c r="AK78">
        <f t="shared" si="49"/>
        <v>-15.544732687410514</v>
      </c>
      <c r="AL78">
        <f t="shared" si="26"/>
        <v>-39.337690882426585</v>
      </c>
      <c r="AN78">
        <f t="shared" si="36"/>
        <v>0</v>
      </c>
      <c r="AO78">
        <f t="shared" si="36"/>
        <v>0</v>
      </c>
      <c r="AP78">
        <f t="shared" si="36"/>
        <v>-1.2975952586675775E-36</v>
      </c>
      <c r="AQ78">
        <f t="shared" si="36"/>
        <v>-1.6270077833536078E-30</v>
      </c>
      <c r="AR78">
        <f t="shared" si="36"/>
        <v>-1.6270090809488668E-30</v>
      </c>
      <c r="AS78">
        <f t="shared" si="36"/>
        <v>-1.2387711518825378E-2</v>
      </c>
      <c r="AT78">
        <f t="shared" si="36"/>
        <v>-8.0933048589659218E-3</v>
      </c>
      <c r="AU78">
        <f t="shared" si="23"/>
        <v>-2.0481016377791299E-2</v>
      </c>
      <c r="AW78">
        <v>75</v>
      </c>
      <c r="AX78">
        <f>IF(Z78&gt;0, (R78*SUMPRODUCT(K78:$K$98, X78:$X$98)-K78*$AZ$3)/Z78, 0)</f>
        <v>-1.9888892286325582E+36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9.9691148592250133E-35</v>
      </c>
      <c r="X79">
        <f t="shared" si="43"/>
        <v>9.9691148592250133E-35</v>
      </c>
      <c r="Y79">
        <f t="shared" si="44"/>
        <v>9.9691148592250128E-37</v>
      </c>
      <c r="Z79">
        <f t="shared" si="45"/>
        <v>0</v>
      </c>
      <c r="AB79">
        <f t="shared" si="46"/>
        <v>-198.27465162513411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-1.9938229718450026E-28</v>
      </c>
      <c r="AI79">
        <f t="shared" si="34"/>
        <v>-1.9938229718450026E-28</v>
      </c>
      <c r="AJ79">
        <f t="shared" si="35"/>
        <v>-198.27465162513411</v>
      </c>
      <c r="AK79">
        <f t="shared" si="49"/>
        <v>-13.87922561375939</v>
      </c>
      <c r="AL79">
        <f t="shared" si="26"/>
        <v>-212.1538772388935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-9.2685375619112667E-32</v>
      </c>
      <c r="AR79">
        <f t="shared" si="36"/>
        <v>-9.2685375619112667E-32</v>
      </c>
      <c r="AS79">
        <f t="shared" si="36"/>
        <v>-9.217047261030796E-2</v>
      </c>
      <c r="AT79">
        <f t="shared" si="36"/>
        <v>-6.4519330827215579E-3</v>
      </c>
      <c r="AU79">
        <f t="shared" si="23"/>
        <v>-9.8622405693029519E-2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681802.32077774242</v>
      </c>
      <c r="AO81" s="8">
        <f t="shared" si="50"/>
        <v>-68180.232077774242</v>
      </c>
      <c r="AP81" s="8">
        <f t="shared" si="50"/>
        <v>-411.04563623526991</v>
      </c>
      <c r="AQ81" s="8">
        <f t="shared" si="50"/>
        <v>-380824.21358287474</v>
      </c>
      <c r="AR81" s="8">
        <f t="shared" si="50"/>
        <v>232386.82948085823</v>
      </c>
      <c r="AS81" s="8">
        <f t="shared" si="50"/>
        <v>-59709.743695306905</v>
      </c>
      <c r="AT81" s="8">
        <f t="shared" si="50"/>
        <v>13913.867116876376</v>
      </c>
      <c r="AU81" s="8">
        <f t="shared" si="50"/>
        <v>186590.95290242785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17EED-BC57-428D-8448-EA872BC3EBF3}">
  <dimension ref="A1:AZ164"/>
  <sheetViews>
    <sheetView workbookViewId="0">
      <selection activeCell="M33" sqref="M3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46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1213642.9851697616</v>
      </c>
      <c r="K3">
        <v>1</v>
      </c>
      <c r="L3" s="2">
        <v>0</v>
      </c>
      <c r="O3">
        <f>$C$3</f>
        <v>1213642.9851697616</v>
      </c>
      <c r="P3" s="2">
        <f>O3*C5</f>
        <v>121364.29851697617</v>
      </c>
      <c r="Q3" s="4">
        <f>B8</f>
        <v>200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1213642.9851697616</v>
      </c>
      <c r="AF3">
        <f t="shared" ref="AF3:AG34" si="4">-$Z3*P3</f>
        <v>-121364.29851697617</v>
      </c>
      <c r="AG3">
        <f t="shared" si="4"/>
        <v>-200</v>
      </c>
      <c r="AH3">
        <f t="shared" ref="AH3:AH66" si="5">-X3*R3</f>
        <v>0</v>
      </c>
      <c r="AI3">
        <f t="shared" ref="AI3:AI34" si="6">SUM(AE3:AH3)</f>
        <v>1092078.6866527854</v>
      </c>
      <c r="AJ3">
        <f t="shared" ref="AJ3:AJ66" si="7">AB3-AC3</f>
        <v>0</v>
      </c>
      <c r="AL3">
        <f t="shared" ref="AL3:AL34" si="8">SUM(AI3:AK3)</f>
        <v>1092078.6866527854</v>
      </c>
      <c r="AN3">
        <f t="shared" ref="AN3:AU34" si="9">AE3*$K3</f>
        <v>1213642.9851697616</v>
      </c>
      <c r="AO3">
        <f t="shared" si="9"/>
        <v>-121364.29851697617</v>
      </c>
      <c r="AP3">
        <f t="shared" si="9"/>
        <v>-200</v>
      </c>
      <c r="AQ3">
        <f t="shared" si="9"/>
        <v>0</v>
      </c>
      <c r="AR3">
        <f t="shared" si="9"/>
        <v>1092078.6866527854</v>
      </c>
      <c r="AS3">
        <f t="shared" si="9"/>
        <v>0</v>
      </c>
      <c r="AT3">
        <f t="shared" si="9"/>
        <v>0</v>
      </c>
      <c r="AU3">
        <f t="shared" si="9"/>
        <v>1092078.6866527854</v>
      </c>
      <c r="AW3">
        <v>0</v>
      </c>
      <c r="AX3">
        <f>IF(Z3&gt;0, (R3*SUMPRODUCT(K3:$K$98, X3:$X$98)-K3*$AZ$3)/Z3, 0)</f>
        <v>0</v>
      </c>
      <c r="AZ3">
        <f>C6*ABS(SUMPRODUCT(X4:X69, K4:K69))/1</f>
        <v>761443.38817907462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1.8608946000000001E-2</v>
      </c>
      <c r="R4">
        <f t="shared" si="0"/>
        <v>2000000</v>
      </c>
      <c r="S4">
        <f t="shared" si="1"/>
        <v>52579.704358815929</v>
      </c>
      <c r="U4">
        <f t="shared" ref="U4:U67" si="13">M4</f>
        <v>1.8608946000000001E-2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1.8608946000000001E-2</v>
      </c>
      <c r="Y4">
        <f t="shared" ref="Y4:Y67" si="17">V4*W4</f>
        <v>0.01</v>
      </c>
      <c r="Z4">
        <f t="shared" ref="Z4:Z67" si="18">MAX(0, W4-X4-Y4)</f>
        <v>0.97139105400000003</v>
      </c>
      <c r="AB4">
        <f t="shared" ref="AB4:AB67" si="19">AC3</f>
        <v>0</v>
      </c>
      <c r="AC4">
        <f t="shared" si="2"/>
        <v>51075.454436118598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-37217.892</v>
      </c>
      <c r="AI4">
        <f t="shared" si="6"/>
        <v>-37217.892</v>
      </c>
      <c r="AJ4">
        <f t="shared" si="7"/>
        <v>-51075.454436118598</v>
      </c>
      <c r="AK4">
        <f>G4*SUM(AB4, AE4:AF4)</f>
        <v>0</v>
      </c>
      <c r="AL4">
        <f t="shared" si="8"/>
        <v>-88293.346436118591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-34721.421774419257</v>
      </c>
      <c r="AR4">
        <f t="shared" si="9"/>
        <v>-34721.421774419257</v>
      </c>
      <c r="AS4">
        <f t="shared" si="9"/>
        <v>-47649.458378690731</v>
      </c>
      <c r="AT4">
        <f t="shared" si="9"/>
        <v>0</v>
      </c>
      <c r="AU4">
        <f t="shared" si="9"/>
        <v>-82370.880153109974</v>
      </c>
      <c r="AW4">
        <v>1</v>
      </c>
      <c r="AX4">
        <f>IF(Z4&gt;0, (R4*SUMPRODUCT(K4:$K$98, X4:$X$98)-K4*$AZ$3)/Z4, 0)</f>
        <v>52579.704358815929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2.2132820000000001E-2</v>
      </c>
      <c r="Q5" s="4">
        <f t="shared" ref="Q5:Q68" si="21">$C$8</f>
        <v>25</v>
      </c>
      <c r="R5">
        <f t="shared" si="0"/>
        <v>2000000</v>
      </c>
      <c r="S5">
        <f t="shared" si="1"/>
        <v>80416.324100270518</v>
      </c>
      <c r="U5">
        <f t="shared" si="13"/>
        <v>2.2132820000000001E-2</v>
      </c>
      <c r="V5">
        <f t="shared" si="14"/>
        <v>0.01</v>
      </c>
      <c r="W5">
        <f t="shared" si="15"/>
        <v>0.97139105400000003</v>
      </c>
      <c r="X5">
        <f t="shared" si="16"/>
        <v>2.149962334779228E-2</v>
      </c>
      <c r="Y5">
        <f t="shared" si="17"/>
        <v>9.7139105400000005E-3</v>
      </c>
      <c r="Z5">
        <f t="shared" si="18"/>
        <v>0.94017752011220768</v>
      </c>
      <c r="AB5">
        <f t="shared" si="19"/>
        <v>51075.454436118598</v>
      </c>
      <c r="AC5">
        <f t="shared" si="2"/>
        <v>75605.6201691319</v>
      </c>
      <c r="AE5">
        <f t="shared" si="3"/>
        <v>0</v>
      </c>
      <c r="AF5">
        <f t="shared" si="4"/>
        <v>0</v>
      </c>
      <c r="AG5">
        <f t="shared" si="4"/>
        <v>-23.504438002805191</v>
      </c>
      <c r="AH5">
        <f t="shared" si="5"/>
        <v>-42999.246695584559</v>
      </c>
      <c r="AI5">
        <f t="shared" si="6"/>
        <v>-43022.751133587364</v>
      </c>
      <c r="AJ5">
        <f t="shared" si="7"/>
        <v>-24530.165733013302</v>
      </c>
      <c r="AK5">
        <f>G5*SUM(AB5, AE5:AF5)</f>
        <v>2094.0936318808626</v>
      </c>
      <c r="AL5">
        <f t="shared" si="8"/>
        <v>-65458.823234719799</v>
      </c>
      <c r="AN5">
        <f t="shared" si="9"/>
        <v>0</v>
      </c>
      <c r="AO5">
        <f t="shared" si="9"/>
        <v>0</v>
      </c>
      <c r="AP5">
        <f t="shared" si="9"/>
        <v>-20.098833387081314</v>
      </c>
      <c r="AQ5">
        <f t="shared" si="9"/>
        <v>-36769.000603265507</v>
      </c>
      <c r="AR5">
        <f t="shared" si="9"/>
        <v>-36789.099436652585</v>
      </c>
      <c r="AS5">
        <f t="shared" si="9"/>
        <v>-20975.941393131125</v>
      </c>
      <c r="AT5">
        <f t="shared" si="9"/>
        <v>1790.6762543779289</v>
      </c>
      <c r="AU5">
        <f t="shared" si="9"/>
        <v>-55974.36457540578</v>
      </c>
      <c r="AW5">
        <v>2</v>
      </c>
      <c r="AX5">
        <f>IF(Z5&gt;0, (R5*SUMPRODUCT(K5:$K$98, X5:$X$98)-K5*$AZ$3)/Z5, 0)</f>
        <v>80416.324100270518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2.5807838999999999E-2</v>
      </c>
      <c r="Q6" s="4">
        <f t="shared" si="21"/>
        <v>25</v>
      </c>
      <c r="R6">
        <f t="shared" si="0"/>
        <v>2000000</v>
      </c>
      <c r="S6">
        <f t="shared" si="1"/>
        <v>113145.68642886227</v>
      </c>
      <c r="U6">
        <f t="shared" si="13"/>
        <v>2.5807838999999999E-2</v>
      </c>
      <c r="V6">
        <f t="shared" si="14"/>
        <v>0.01</v>
      </c>
      <c r="W6">
        <f t="shared" si="15"/>
        <v>0.94017752011220768</v>
      </c>
      <c r="X6">
        <f t="shared" si="16"/>
        <v>2.4263950070475118E-2</v>
      </c>
      <c r="Y6">
        <f t="shared" si="17"/>
        <v>9.4017752011220767E-3</v>
      </c>
      <c r="Z6">
        <f t="shared" si="18"/>
        <v>0.90651179484061051</v>
      </c>
      <c r="AB6">
        <f t="shared" si="19"/>
        <v>75605.6201691319</v>
      </c>
      <c r="AC6">
        <f t="shared" si="2"/>
        <v>102567.89928310085</v>
      </c>
      <c r="AE6">
        <f t="shared" si="3"/>
        <v>0</v>
      </c>
      <c r="AF6">
        <f t="shared" si="4"/>
        <v>0</v>
      </c>
      <c r="AG6">
        <f t="shared" si="4"/>
        <v>-22.662794871015262</v>
      </c>
      <c r="AH6">
        <f t="shared" si="5"/>
        <v>-48527.900140950238</v>
      </c>
      <c r="AI6">
        <f t="shared" si="6"/>
        <v>-48550.562935821254</v>
      </c>
      <c r="AJ6">
        <f t="shared" si="7"/>
        <v>-26962.279113968951</v>
      </c>
      <c r="AK6">
        <f>G6*SUM(AB6, AE6:AF6)</f>
        <v>4422.9287798942169</v>
      </c>
      <c r="AL6">
        <f t="shared" si="8"/>
        <v>-71089.913269895973</v>
      </c>
      <c r="AN6">
        <f t="shared" si="9"/>
        <v>0</v>
      </c>
      <c r="AO6">
        <f t="shared" si="9"/>
        <v>0</v>
      </c>
      <c r="AP6">
        <f t="shared" si="9"/>
        <v>-17.482307259421631</v>
      </c>
      <c r="AQ6">
        <f t="shared" si="9"/>
        <v>-37434.908878060021</v>
      </c>
      <c r="AR6">
        <f t="shared" si="9"/>
        <v>-37452.391185319444</v>
      </c>
      <c r="AS6">
        <f t="shared" si="9"/>
        <v>-20798.972526003156</v>
      </c>
      <c r="AT6">
        <f t="shared" si="9"/>
        <v>3411.891620461266</v>
      </c>
      <c r="AU6">
        <f t="shared" si="9"/>
        <v>-54839.472090861324</v>
      </c>
      <c r="AW6">
        <v>3</v>
      </c>
      <c r="AX6">
        <f>IF(Z6&gt;0, (R6*SUMPRODUCT(K6:$K$98, X6:$X$98)-K6*$AZ$3)/Z6, 0)</f>
        <v>113145.68642886227</v>
      </c>
    </row>
    <row r="7" spans="1:52" x14ac:dyDescent="0.25">
      <c r="A7" t="s">
        <v>15</v>
      </c>
      <c r="B7" t="s">
        <v>37</v>
      </c>
      <c r="C7" t="s">
        <v>47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2.9740472E-2</v>
      </c>
      <c r="Q7" s="4">
        <f t="shared" si="21"/>
        <v>25</v>
      </c>
      <c r="R7">
        <f t="shared" si="0"/>
        <v>2000000</v>
      </c>
      <c r="S7">
        <f t="shared" si="1"/>
        <v>135664.78642307204</v>
      </c>
      <c r="U7">
        <f t="shared" si="13"/>
        <v>2.9740472E-2</v>
      </c>
      <c r="V7">
        <f t="shared" si="14"/>
        <v>0.01</v>
      </c>
      <c r="W7">
        <f t="shared" si="15"/>
        <v>0.90651179484061051</v>
      </c>
      <c r="X7">
        <f t="shared" si="16"/>
        <v>2.6960088652126922E-2</v>
      </c>
      <c r="Y7">
        <f t="shared" si="17"/>
        <v>9.0651179484061047E-3</v>
      </c>
      <c r="Z7">
        <f t="shared" si="18"/>
        <v>0.87048658824007741</v>
      </c>
      <c r="AB7">
        <f t="shared" si="19"/>
        <v>102567.89928310085</v>
      </c>
      <c r="AC7">
        <f t="shared" si="2"/>
        <v>118094.37707773875</v>
      </c>
      <c r="AE7">
        <f t="shared" si="3"/>
        <v>0</v>
      </c>
      <c r="AF7">
        <f t="shared" si="4"/>
        <v>0</v>
      </c>
      <c r="AG7">
        <f t="shared" si="4"/>
        <v>-21.762164706001936</v>
      </c>
      <c r="AH7">
        <f t="shared" si="5"/>
        <v>-53920.177304253841</v>
      </c>
      <c r="AI7">
        <f t="shared" si="6"/>
        <v>-53941.939468959841</v>
      </c>
      <c r="AJ7">
        <f t="shared" si="7"/>
        <v>-15526.477794637904</v>
      </c>
      <c r="AK7">
        <f>G7*SUM(AB7, AE7:AF7)</f>
        <v>5036.0838548002512</v>
      </c>
      <c r="AL7">
        <f t="shared" si="8"/>
        <v>-64432.333408797494</v>
      </c>
      <c r="AN7">
        <f t="shared" si="9"/>
        <v>0</v>
      </c>
      <c r="AO7">
        <f t="shared" si="9"/>
        <v>0</v>
      </c>
      <c r="AP7">
        <f t="shared" si="9"/>
        <v>-15.273907849406962</v>
      </c>
      <c r="AQ7">
        <f t="shared" si="9"/>
        <v>-37844.204861739665</v>
      </c>
      <c r="AR7">
        <f t="shared" si="9"/>
        <v>-37859.47876958907</v>
      </c>
      <c r="AS7">
        <f t="shared" si="9"/>
        <v>-10897.353009912546</v>
      </c>
      <c r="AT7">
        <f t="shared" si="9"/>
        <v>3534.6061276197743</v>
      </c>
      <c r="AU7">
        <f t="shared" si="9"/>
        <v>-45222.225651881847</v>
      </c>
      <c r="AW7">
        <v>4</v>
      </c>
      <c r="AX7">
        <f>IF(Z7&gt;0, (R7*SUMPRODUCT(K7:$K$98, X7:$X$98)-K7*$AZ$3)/Z7, 0)</f>
        <v>135664.78642307204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3.4073305999999998E-2</v>
      </c>
      <c r="Q8" s="4">
        <f t="shared" si="21"/>
        <v>25</v>
      </c>
      <c r="R8">
        <f t="shared" si="0"/>
        <v>2000000</v>
      </c>
      <c r="S8">
        <f t="shared" si="1"/>
        <v>139184.69056385936</v>
      </c>
      <c r="U8">
        <f t="shared" si="13"/>
        <v>3.4073305999999998E-2</v>
      </c>
      <c r="V8">
        <f t="shared" si="14"/>
        <v>0.01</v>
      </c>
      <c r="W8">
        <f t="shared" si="15"/>
        <v>0.87048658824007741</v>
      </c>
      <c r="X8">
        <f t="shared" si="16"/>
        <v>2.9660355890000156E-2</v>
      </c>
      <c r="Y8">
        <f t="shared" si="17"/>
        <v>8.7048658824007748E-3</v>
      </c>
      <c r="Z8">
        <f t="shared" si="18"/>
        <v>0.83212136646767643</v>
      </c>
      <c r="AB8">
        <f t="shared" si="19"/>
        <v>118094.37707773875</v>
      </c>
      <c r="AC8">
        <f t="shared" si="2"/>
        <v>115818.55490337936</v>
      </c>
      <c r="AE8">
        <f t="shared" si="3"/>
        <v>0</v>
      </c>
      <c r="AF8">
        <f t="shared" si="4"/>
        <v>0</v>
      </c>
      <c r="AG8">
        <f t="shared" si="4"/>
        <v>-20.803034161691912</v>
      </c>
      <c r="AH8">
        <f t="shared" si="5"/>
        <v>-59320.711780000311</v>
      </c>
      <c r="AI8">
        <f t="shared" si="6"/>
        <v>-59341.514814162001</v>
      </c>
      <c r="AJ8">
        <f t="shared" si="7"/>
        <v>2275.8221743593895</v>
      </c>
      <c r="AK8">
        <f t="shared" ref="AK8:AK69" si="22">G8*SUM(AB8:AB8, AE8:AF8)</f>
        <v>2515.4102317558354</v>
      </c>
      <c r="AL8">
        <f t="shared" si="8"/>
        <v>-54550.282408046776</v>
      </c>
      <c r="AN8">
        <f t="shared" si="9"/>
        <v>0</v>
      </c>
      <c r="AO8">
        <f t="shared" si="9"/>
        <v>0</v>
      </c>
      <c r="AP8">
        <f t="shared" si="9"/>
        <v>-13.628989297997057</v>
      </c>
      <c r="AQ8">
        <f t="shared" si="9"/>
        <v>-38863.626320817348</v>
      </c>
      <c r="AR8">
        <f t="shared" si="9"/>
        <v>-38877.255310115339</v>
      </c>
      <c r="AS8">
        <f t="shared" si="9"/>
        <v>1490.9919301870668</v>
      </c>
      <c r="AT8">
        <f t="shared" si="9"/>
        <v>1647.9566808481547</v>
      </c>
      <c r="AU8">
        <f t="shared" si="9"/>
        <v>-35738.306699080124</v>
      </c>
      <c r="AW8">
        <v>5</v>
      </c>
      <c r="AX8">
        <f>IF(Z8&gt;0, (R8*SUMPRODUCT(K8:$K$98, X8:$X$98)-K8*$AZ$3)/Z8, 0)</f>
        <v>139184.69056385936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3.9255977999999997E-2</v>
      </c>
      <c r="Q9" s="4">
        <f t="shared" si="21"/>
        <v>25</v>
      </c>
      <c r="R9">
        <f t="shared" si="0"/>
        <v>2000000</v>
      </c>
      <c r="S9">
        <f t="shared" si="1"/>
        <v>130653.69811589851</v>
      </c>
      <c r="U9">
        <f t="shared" si="13"/>
        <v>3.9255977999999997E-2</v>
      </c>
      <c r="V9">
        <f t="shared" si="14"/>
        <v>0.01</v>
      </c>
      <c r="W9">
        <f t="shared" si="15"/>
        <v>0.83212136646767643</v>
      </c>
      <c r="X9">
        <f t="shared" si="16"/>
        <v>3.2665738055385043E-2</v>
      </c>
      <c r="Y9">
        <f t="shared" si="17"/>
        <v>8.3212136646767642E-3</v>
      </c>
      <c r="Z9">
        <f t="shared" si="18"/>
        <v>0.79113441474761459</v>
      </c>
      <c r="AB9">
        <f t="shared" si="19"/>
        <v>115818.55490337936</v>
      </c>
      <c r="AC9">
        <f t="shared" si="2"/>
        <v>103364.63699353288</v>
      </c>
      <c r="AE9">
        <f t="shared" si="3"/>
        <v>0</v>
      </c>
      <c r="AF9">
        <f t="shared" si="4"/>
        <v>0</v>
      </c>
      <c r="AG9">
        <f t="shared" si="4"/>
        <v>-19.778360368690365</v>
      </c>
      <c r="AH9">
        <f t="shared" si="5"/>
        <v>-65331.476110770091</v>
      </c>
      <c r="AI9">
        <f t="shared" si="6"/>
        <v>-65351.254471138782</v>
      </c>
      <c r="AJ9">
        <f t="shared" si="7"/>
        <v>12453.917909846481</v>
      </c>
      <c r="AK9">
        <f t="shared" si="22"/>
        <v>683.32947392993822</v>
      </c>
      <c r="AL9">
        <f t="shared" si="8"/>
        <v>-52214.007087362363</v>
      </c>
      <c r="AN9">
        <f t="shared" si="9"/>
        <v>0</v>
      </c>
      <c r="AO9">
        <f t="shared" si="9"/>
        <v>0</v>
      </c>
      <c r="AP9">
        <f t="shared" si="9"/>
        <v>-12.271692490740294</v>
      </c>
      <c r="AQ9">
        <f t="shared" si="9"/>
        <v>-40535.604056778699</v>
      </c>
      <c r="AR9">
        <f t="shared" si="9"/>
        <v>-40547.875749269442</v>
      </c>
      <c r="AS9">
        <f t="shared" si="9"/>
        <v>7727.1648430723226</v>
      </c>
      <c r="AT9">
        <f t="shared" si="9"/>
        <v>423.97898600341847</v>
      </c>
      <c r="AU9">
        <f t="shared" si="9"/>
        <v>-32396.731920193703</v>
      </c>
      <c r="AW9">
        <v>6</v>
      </c>
      <c r="AX9">
        <f>IF(Z9&gt;0, (R9*SUMPRODUCT(K9:$K$98, X9:$X$98)-K9*$AZ$3)/Z9, 0)</f>
        <v>130653.69811589851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4.4782766000000002E-2</v>
      </c>
      <c r="Q10" s="4">
        <f t="shared" si="21"/>
        <v>25</v>
      </c>
      <c r="R10">
        <f t="shared" si="0"/>
        <v>2000000</v>
      </c>
      <c r="S10">
        <f t="shared" si="1"/>
        <v>116444.58538472975</v>
      </c>
      <c r="U10">
        <f t="shared" si="13"/>
        <v>4.4782766000000002E-2</v>
      </c>
      <c r="V10">
        <f t="shared" si="14"/>
        <v>0.01</v>
      </c>
      <c r="W10">
        <f t="shared" si="15"/>
        <v>0.79113441474761459</v>
      </c>
      <c r="X10">
        <f t="shared" si="16"/>
        <v>3.5429187370189373E-2</v>
      </c>
      <c r="Y10">
        <f t="shared" si="17"/>
        <v>7.9113441474761466E-3</v>
      </c>
      <c r="Z10">
        <f t="shared" si="18"/>
        <v>0.747793883229949</v>
      </c>
      <c r="AB10">
        <f t="shared" si="19"/>
        <v>103364.63699353288</v>
      </c>
      <c r="AC10">
        <f t="shared" si="2"/>
        <v>87076.548685948423</v>
      </c>
      <c r="AE10">
        <f t="shared" si="3"/>
        <v>0</v>
      </c>
      <c r="AF10">
        <f t="shared" si="4"/>
        <v>0</v>
      </c>
      <c r="AG10">
        <f t="shared" si="4"/>
        <v>-18.694847080748726</v>
      </c>
      <c r="AH10">
        <f t="shared" si="5"/>
        <v>-70858.374740378742</v>
      </c>
      <c r="AI10">
        <f t="shared" si="6"/>
        <v>-70877.069587459497</v>
      </c>
      <c r="AJ10">
        <f t="shared" si="7"/>
        <v>16288.088307584461</v>
      </c>
      <c r="AK10">
        <f t="shared" si="22"/>
        <v>423.79501167348485</v>
      </c>
      <c r="AL10">
        <f t="shared" si="8"/>
        <v>-54165.186268201549</v>
      </c>
      <c r="AN10">
        <f t="shared" si="9"/>
        <v>0</v>
      </c>
      <c r="AO10">
        <f t="shared" si="9"/>
        <v>0</v>
      </c>
      <c r="AP10">
        <f t="shared" si="9"/>
        <v>-11.004093760170868</v>
      </c>
      <c r="AQ10">
        <f t="shared" si="9"/>
        <v>-41708.402105058703</v>
      </c>
      <c r="AR10">
        <f t="shared" si="9"/>
        <v>-41719.406198818877</v>
      </c>
      <c r="AS10">
        <f t="shared" si="9"/>
        <v>9587.4360531770581</v>
      </c>
      <c r="AT10">
        <f t="shared" si="9"/>
        <v>249.45269802982324</v>
      </c>
      <c r="AU10">
        <f t="shared" si="9"/>
        <v>-31882.517447611994</v>
      </c>
      <c r="AW10">
        <v>7</v>
      </c>
      <c r="AX10">
        <f>IF(Z10&gt;0, (R10*SUMPRODUCT(K10:$K$98, X10:$X$98)-K10*$AZ$3)/Z10, 0)</f>
        <v>116444.58538472975</v>
      </c>
    </row>
    <row r="11" spans="1:52" x14ac:dyDescent="0.25">
      <c r="A11" t="s">
        <v>33</v>
      </c>
      <c r="C11" s="12">
        <f>AU71</f>
        <v>325171.76700628945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5.0287691000000002E-2</v>
      </c>
      <c r="Q11" s="4">
        <f t="shared" si="21"/>
        <v>25</v>
      </c>
      <c r="R11">
        <f t="shared" si="0"/>
        <v>2000000</v>
      </c>
      <c r="S11">
        <f t="shared" si="1"/>
        <v>96318.8920960455</v>
      </c>
      <c r="U11">
        <f t="shared" si="13"/>
        <v>5.0287691000000002E-2</v>
      </c>
      <c r="V11">
        <f t="shared" si="14"/>
        <v>0.01</v>
      </c>
      <c r="W11">
        <f t="shared" si="15"/>
        <v>0.747793883229949</v>
      </c>
      <c r="X11">
        <f t="shared" si="16"/>
        <v>3.7604827731557759E-2</v>
      </c>
      <c r="Y11">
        <f t="shared" si="17"/>
        <v>7.4779388322994897E-3</v>
      </c>
      <c r="Z11">
        <f t="shared" si="18"/>
        <v>0.70271111666609176</v>
      </c>
      <c r="AB11">
        <f t="shared" si="19"/>
        <v>87076.548685948423</v>
      </c>
      <c r="AC11">
        <f t="shared" si="2"/>
        <v>67684.356220852933</v>
      </c>
      <c r="AE11">
        <f t="shared" si="3"/>
        <v>0</v>
      </c>
      <c r="AF11">
        <f t="shared" si="4"/>
        <v>0</v>
      </c>
      <c r="AG11">
        <f t="shared" si="4"/>
        <v>-17.567777916652293</v>
      </c>
      <c r="AH11">
        <f t="shared" si="5"/>
        <v>-75209.655463115516</v>
      </c>
      <c r="AI11">
        <f t="shared" si="6"/>
        <v>-75227.223241032174</v>
      </c>
      <c r="AJ11">
        <f t="shared" si="7"/>
        <v>19392.19246509549</v>
      </c>
      <c r="AK11">
        <f t="shared" si="22"/>
        <v>208.9837168462762</v>
      </c>
      <c r="AL11">
        <f t="shared" si="8"/>
        <v>-55626.047059090408</v>
      </c>
      <c r="AN11">
        <f t="shared" si="9"/>
        <v>0</v>
      </c>
      <c r="AO11">
        <f t="shared" si="9"/>
        <v>0</v>
      </c>
      <c r="AP11">
        <f t="shared" si="9"/>
        <v>-9.8258099162130907</v>
      </c>
      <c r="AQ11">
        <f t="shared" si="9"/>
        <v>-42065.409862903893</v>
      </c>
      <c r="AR11">
        <f t="shared" si="9"/>
        <v>-42075.235672820105</v>
      </c>
      <c r="AS11">
        <f t="shared" si="9"/>
        <v>10846.220730057932</v>
      </c>
      <c r="AT11">
        <f t="shared" si="9"/>
        <v>116.88639775943336</v>
      </c>
      <c r="AU11">
        <f t="shared" si="9"/>
        <v>-31112.128545002743</v>
      </c>
      <c r="AW11">
        <v>8</v>
      </c>
      <c r="AX11">
        <f>IF(Z11&gt;0, (R11*SUMPRODUCT(K11:$K$98, X11:$X$98)-K11*$AZ$3)/Z11, 0)</f>
        <v>96318.8920960455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5.6343962999999997E-2</v>
      </c>
      <c r="Q12" s="4">
        <f t="shared" si="21"/>
        <v>25</v>
      </c>
      <c r="R12">
        <f t="shared" si="0"/>
        <v>2000000</v>
      </c>
      <c r="S12">
        <f t="shared" si="1"/>
        <v>71309.60729867722</v>
      </c>
      <c r="U12">
        <f t="shared" si="13"/>
        <v>5.6343962999999997E-2</v>
      </c>
      <c r="V12">
        <f t="shared" si="14"/>
        <v>0.01</v>
      </c>
      <c r="W12">
        <f t="shared" si="15"/>
        <v>0.70271111666609176</v>
      </c>
      <c r="X12">
        <f t="shared" si="16"/>
        <v>3.9593529157122956E-2</v>
      </c>
      <c r="Y12">
        <f t="shared" si="17"/>
        <v>7.0271111666609177E-3</v>
      </c>
      <c r="Z12">
        <f t="shared" si="18"/>
        <v>0.65609047634230788</v>
      </c>
      <c r="AB12">
        <f t="shared" si="19"/>
        <v>67684.356220852933</v>
      </c>
      <c r="AC12">
        <f t="shared" si="2"/>
        <v>46785.554220372054</v>
      </c>
      <c r="AE12">
        <f t="shared" si="3"/>
        <v>0</v>
      </c>
      <c r="AF12">
        <f t="shared" si="4"/>
        <v>0</v>
      </c>
      <c r="AG12">
        <f t="shared" si="4"/>
        <v>-16.402261908557698</v>
      </c>
      <c r="AH12">
        <f t="shared" si="5"/>
        <v>-79187.058314245907</v>
      </c>
      <c r="AI12">
        <f t="shared" si="6"/>
        <v>-79203.460576154466</v>
      </c>
      <c r="AJ12">
        <f t="shared" si="7"/>
        <v>20898.802000480879</v>
      </c>
      <c r="AK12">
        <f t="shared" si="22"/>
        <v>155.67401930796174</v>
      </c>
      <c r="AL12">
        <f t="shared" si="8"/>
        <v>-58148.984556365627</v>
      </c>
      <c r="AN12">
        <f t="shared" si="9"/>
        <v>0</v>
      </c>
      <c r="AO12">
        <f t="shared" si="9"/>
        <v>0</v>
      </c>
      <c r="AP12">
        <f t="shared" si="9"/>
        <v>-8.7179765719726472</v>
      </c>
      <c r="AQ12">
        <f t="shared" si="9"/>
        <v>-42088.763308116962</v>
      </c>
      <c r="AR12">
        <f t="shared" si="9"/>
        <v>-42097.481284688933</v>
      </c>
      <c r="AS12">
        <f t="shared" si="9"/>
        <v>11107.935432211885</v>
      </c>
      <c r="AT12">
        <f t="shared" si="9"/>
        <v>82.742396186439606</v>
      </c>
      <c r="AU12">
        <f t="shared" si="9"/>
        <v>-30906.803456290607</v>
      </c>
      <c r="AW12">
        <v>9</v>
      </c>
      <c r="AX12">
        <f>IF(Z12&gt;0, (R12*SUMPRODUCT(K12:$K$98, X12:$X$98)-K12*$AZ$3)/Z12, 0)</f>
        <v>71309.60729867722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6.2785228999999998E-2</v>
      </c>
      <c r="Q13" s="4">
        <f t="shared" si="21"/>
        <v>25</v>
      </c>
      <c r="R13">
        <f t="shared" si="0"/>
        <v>2000000</v>
      </c>
      <c r="S13">
        <f t="shared" si="1"/>
        <v>40605.349333209619</v>
      </c>
      <c r="U13">
        <f t="shared" si="13"/>
        <v>6.2785228999999998E-2</v>
      </c>
      <c r="V13">
        <f t="shared" si="14"/>
        <v>0.01</v>
      </c>
      <c r="W13">
        <f t="shared" si="15"/>
        <v>0.65609047634230788</v>
      </c>
      <c r="X13">
        <f t="shared" si="16"/>
        <v>4.1192790801870882E-2</v>
      </c>
      <c r="Y13">
        <f t="shared" si="17"/>
        <v>6.5609047634230793E-3</v>
      </c>
      <c r="Z13">
        <f t="shared" si="18"/>
        <v>0.60833678077701392</v>
      </c>
      <c r="AB13">
        <f t="shared" si="19"/>
        <v>46785.554220372054</v>
      </c>
      <c r="AC13">
        <f t="shared" si="2"/>
        <v>24701.727495690808</v>
      </c>
      <c r="AE13">
        <f t="shared" si="3"/>
        <v>0</v>
      </c>
      <c r="AF13">
        <f t="shared" si="4"/>
        <v>0</v>
      </c>
      <c r="AG13">
        <f t="shared" si="4"/>
        <v>-15.208419519425348</v>
      </c>
      <c r="AH13">
        <f t="shared" si="5"/>
        <v>-82385.581603741768</v>
      </c>
      <c r="AI13">
        <f t="shared" si="6"/>
        <v>-82400.790023261186</v>
      </c>
      <c r="AJ13">
        <f t="shared" si="7"/>
        <v>22083.826724681247</v>
      </c>
      <c r="AK13">
        <f t="shared" si="22"/>
        <v>93.571108440744112</v>
      </c>
      <c r="AL13">
        <f t="shared" si="8"/>
        <v>-60223.392190139195</v>
      </c>
      <c r="AN13">
        <f t="shared" si="9"/>
        <v>0</v>
      </c>
      <c r="AO13">
        <f t="shared" si="9"/>
        <v>0</v>
      </c>
      <c r="AP13">
        <f t="shared" si="9"/>
        <v>-7.6838751433127213</v>
      </c>
      <c r="AQ13">
        <f t="shared" si="9"/>
        <v>-41624.346424938223</v>
      </c>
      <c r="AR13">
        <f t="shared" si="9"/>
        <v>-41632.030300081526</v>
      </c>
      <c r="AS13">
        <f t="shared" si="9"/>
        <v>11157.593793507818</v>
      </c>
      <c r="AT13">
        <f t="shared" si="9"/>
        <v>47.275702341173968</v>
      </c>
      <c r="AU13">
        <f t="shared" si="9"/>
        <v>-30427.160804232539</v>
      </c>
      <c r="AW13">
        <v>10</v>
      </c>
      <c r="AX13">
        <f>IF(Z13&gt;0, (R13*SUMPRODUCT(K13:$K$98, X13:$X$98)-K13*$AZ$3)/Z13, 0)</f>
        <v>40605.349333209619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6.9956555000000004E-2</v>
      </c>
      <c r="Q14" s="4">
        <f t="shared" si="21"/>
        <v>25</v>
      </c>
      <c r="R14">
        <f t="shared" si="0"/>
        <v>2000000</v>
      </c>
      <c r="S14">
        <f t="shared" si="1"/>
        <v>3616.1464107620504</v>
      </c>
      <c r="U14">
        <f t="shared" si="13"/>
        <v>6.9956555000000004E-2</v>
      </c>
      <c r="V14">
        <f t="shared" si="14"/>
        <v>0.01</v>
      </c>
      <c r="W14">
        <f t="shared" si="15"/>
        <v>0.60833678077701392</v>
      </c>
      <c r="X14">
        <f t="shared" si="16"/>
        <v>4.255714546295012E-2</v>
      </c>
      <c r="Y14">
        <f t="shared" si="17"/>
        <v>6.0833678077701391E-3</v>
      </c>
      <c r="Z14">
        <f t="shared" si="18"/>
        <v>0.55969626750629364</v>
      </c>
      <c r="AB14">
        <f t="shared" si="19"/>
        <v>24701.727495690808</v>
      </c>
      <c r="AC14">
        <f t="shared" si="2"/>
        <v>2023.9436488598003</v>
      </c>
      <c r="AE14">
        <f t="shared" si="3"/>
        <v>0</v>
      </c>
      <c r="AF14">
        <f t="shared" si="4"/>
        <v>0</v>
      </c>
      <c r="AG14">
        <f t="shared" si="4"/>
        <v>-13.992406687657342</v>
      </c>
      <c r="AH14">
        <f t="shared" si="5"/>
        <v>-85114.290925900234</v>
      </c>
      <c r="AI14">
        <f t="shared" si="6"/>
        <v>-85128.283332587889</v>
      </c>
      <c r="AJ14">
        <f t="shared" si="7"/>
        <v>22677.783846831007</v>
      </c>
      <c r="AK14">
        <f t="shared" si="22"/>
        <v>44.463109492243454</v>
      </c>
      <c r="AL14">
        <f t="shared" si="8"/>
        <v>-62406.036376264638</v>
      </c>
      <c r="AN14">
        <f t="shared" si="9"/>
        <v>0</v>
      </c>
      <c r="AO14">
        <f t="shared" si="9"/>
        <v>0</v>
      </c>
      <c r="AP14">
        <f t="shared" si="9"/>
        <v>-6.7213338636654347</v>
      </c>
      <c r="AQ14">
        <f t="shared" si="9"/>
        <v>-40885.144253758452</v>
      </c>
      <c r="AR14">
        <f t="shared" si="9"/>
        <v>-40891.865587622116</v>
      </c>
      <c r="AS14">
        <f t="shared" si="9"/>
        <v>10893.405253654028</v>
      </c>
      <c r="AT14">
        <f t="shared" si="9"/>
        <v>21.358113024094408</v>
      </c>
      <c r="AU14">
        <f t="shared" si="9"/>
        <v>-29977.102220943991</v>
      </c>
      <c r="AW14">
        <v>11</v>
      </c>
      <c r="AX14">
        <f>IF(Z14&gt;0, (R14*SUMPRODUCT(K14:$K$98, X14:$X$98)-K14*$AZ$3)/Z14, 0)</f>
        <v>3616.1464107620504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7.8227725999999997E-2</v>
      </c>
      <c r="Q15" s="4">
        <f t="shared" si="21"/>
        <v>25</v>
      </c>
      <c r="R15">
        <f t="shared" si="0"/>
        <v>2000000</v>
      </c>
      <c r="S15">
        <f t="shared" si="1"/>
        <v>-39365.761192435959</v>
      </c>
      <c r="U15">
        <f t="shared" si="13"/>
        <v>7.8227725999999997E-2</v>
      </c>
      <c r="V15">
        <f t="shared" si="14"/>
        <v>0.01</v>
      </c>
      <c r="W15">
        <f t="shared" si="15"/>
        <v>0.55969626750629364</v>
      </c>
      <c r="X15">
        <f t="shared" si="16"/>
        <v>4.378376625770504E-2</v>
      </c>
      <c r="Y15">
        <f t="shared" si="17"/>
        <v>5.5969626750629366E-3</v>
      </c>
      <c r="Z15">
        <f t="shared" si="18"/>
        <v>0.51031553857352563</v>
      </c>
      <c r="AB15">
        <f t="shared" si="19"/>
        <v>2023.9436488598003</v>
      </c>
      <c r="AC15">
        <f t="shared" si="2"/>
        <v>-20088.95962427475</v>
      </c>
      <c r="AE15">
        <f t="shared" si="3"/>
        <v>0</v>
      </c>
      <c r="AF15">
        <f t="shared" si="4"/>
        <v>0</v>
      </c>
      <c r="AG15">
        <f t="shared" si="4"/>
        <v>-12.757888464338141</v>
      </c>
      <c r="AH15">
        <f t="shared" si="5"/>
        <v>-87567.532515410072</v>
      </c>
      <c r="AI15">
        <f t="shared" si="6"/>
        <v>-87580.290403874416</v>
      </c>
      <c r="AJ15">
        <f t="shared" si="7"/>
        <v>22112.903273134551</v>
      </c>
      <c r="AK15">
        <f t="shared" si="22"/>
        <v>8.2981689603251816</v>
      </c>
      <c r="AL15">
        <f t="shared" si="8"/>
        <v>-65459.08896177954</v>
      </c>
      <c r="AN15">
        <f t="shared" si="9"/>
        <v>0</v>
      </c>
      <c r="AO15">
        <f t="shared" si="9"/>
        <v>0</v>
      </c>
      <c r="AP15">
        <f t="shared" si="9"/>
        <v>-5.8137993180793455</v>
      </c>
      <c r="AQ15">
        <f t="shared" si="9"/>
        <v>-39904.727357278505</v>
      </c>
      <c r="AR15">
        <f t="shared" si="9"/>
        <v>-39910.541156596584</v>
      </c>
      <c r="AS15">
        <f t="shared" si="9"/>
        <v>10076.901230910211</v>
      </c>
      <c r="AT15">
        <f t="shared" si="9"/>
        <v>3.781494812225461</v>
      </c>
      <c r="AU15">
        <f t="shared" si="9"/>
        <v>-29829.858430874148</v>
      </c>
      <c r="AW15">
        <v>12</v>
      </c>
      <c r="AX15">
        <f>IF(Z15&gt;0, (R15*SUMPRODUCT(K15:$K$98, X15:$X$98)-K15*$AZ$3)/Z15, 0)</f>
        <v>-39365.761192435959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8.7072107999999995E-2</v>
      </c>
      <c r="Q16" s="4">
        <f t="shared" si="21"/>
        <v>25</v>
      </c>
      <c r="R16">
        <f t="shared" si="0"/>
        <v>2000000</v>
      </c>
      <c r="S16">
        <f t="shared" si="1"/>
        <v>-89523.988288481763</v>
      </c>
      <c r="U16">
        <f t="shared" si="13"/>
        <v>8.7072107999999995E-2</v>
      </c>
      <c r="V16">
        <f t="shared" si="14"/>
        <v>0.01</v>
      </c>
      <c r="W16">
        <f t="shared" si="15"/>
        <v>0.51031553857352563</v>
      </c>
      <c r="X16">
        <f t="shared" si="16"/>
        <v>4.4434249688752189E-2</v>
      </c>
      <c r="Y16">
        <f t="shared" si="17"/>
        <v>5.1031553857352561E-3</v>
      </c>
      <c r="Z16">
        <f t="shared" si="18"/>
        <v>0.46077813349903818</v>
      </c>
      <c r="AB16">
        <f t="shared" si="19"/>
        <v>-20088.95962427475</v>
      </c>
      <c r="AC16">
        <f t="shared" si="2"/>
        <v>-41250.696226956381</v>
      </c>
      <c r="AE16">
        <f t="shared" si="3"/>
        <v>0</v>
      </c>
      <c r="AF16">
        <f t="shared" si="4"/>
        <v>0</v>
      </c>
      <c r="AG16">
        <f t="shared" si="4"/>
        <v>-11.519453337475955</v>
      </c>
      <c r="AH16">
        <f t="shared" si="5"/>
        <v>-88868.499377504384</v>
      </c>
      <c r="AI16">
        <f t="shared" si="6"/>
        <v>-88880.018830841858</v>
      </c>
      <c r="AJ16">
        <f t="shared" si="7"/>
        <v>21161.736602681631</v>
      </c>
      <c r="AK16">
        <f t="shared" si="22"/>
        <v>-142.63161333235072</v>
      </c>
      <c r="AL16">
        <f t="shared" si="8"/>
        <v>-67860.913841492584</v>
      </c>
      <c r="AN16">
        <f t="shared" si="9"/>
        <v>0</v>
      </c>
      <c r="AO16">
        <f t="shared" si="9"/>
        <v>0</v>
      </c>
      <c r="AP16">
        <f t="shared" si="9"/>
        <v>-4.9658892846319382</v>
      </c>
      <c r="AQ16">
        <f t="shared" si="9"/>
        <v>-38310.075649541664</v>
      </c>
      <c r="AR16">
        <f t="shared" si="9"/>
        <v>-38315.041538826299</v>
      </c>
      <c r="AS16">
        <f t="shared" si="9"/>
        <v>9122.5545137271183</v>
      </c>
      <c r="AT16">
        <f t="shared" si="9"/>
        <v>-61.486667773774883</v>
      </c>
      <c r="AU16">
        <f t="shared" si="9"/>
        <v>-29253.973692872958</v>
      </c>
      <c r="AW16">
        <v>13</v>
      </c>
      <c r="AX16">
        <f>IF(Z16&gt;0, (R16*SUMPRODUCT(K16:$K$98, X16:$X$98)-K16*$AZ$3)/Z16, 0)</f>
        <v>-89523.988288481763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9.6466888000000001E-2</v>
      </c>
      <c r="Q17" s="4">
        <f t="shared" si="21"/>
        <v>25</v>
      </c>
      <c r="R17">
        <f t="shared" si="0"/>
        <v>2000000</v>
      </c>
      <c r="S17">
        <f t="shared" si="1"/>
        <v>-145425.10586215399</v>
      </c>
      <c r="U17">
        <f t="shared" si="13"/>
        <v>9.6466888000000001E-2</v>
      </c>
      <c r="V17">
        <f t="shared" si="14"/>
        <v>0.01</v>
      </c>
      <c r="W17">
        <f t="shared" si="15"/>
        <v>0.46077813349903818</v>
      </c>
      <c r="X17">
        <f t="shared" si="16"/>
        <v>4.4449832597100766E-2</v>
      </c>
      <c r="Y17">
        <f t="shared" si="17"/>
        <v>4.6077813349903818E-3</v>
      </c>
      <c r="Z17">
        <f t="shared" si="18"/>
        <v>0.411720519566947</v>
      </c>
      <c r="AB17">
        <f t="shared" si="19"/>
        <v>-41250.696226956381</v>
      </c>
      <c r="AC17">
        <f t="shared" si="2"/>
        <v>-59874.500143644305</v>
      </c>
      <c r="AE17">
        <f t="shared" si="3"/>
        <v>0</v>
      </c>
      <c r="AF17">
        <f t="shared" si="4"/>
        <v>0</v>
      </c>
      <c r="AG17">
        <f t="shared" si="4"/>
        <v>-10.293012989173675</v>
      </c>
      <c r="AH17">
        <f t="shared" si="5"/>
        <v>-88899.665194201531</v>
      </c>
      <c r="AI17">
        <f t="shared" si="6"/>
        <v>-88909.958207190706</v>
      </c>
      <c r="AJ17">
        <f t="shared" si="7"/>
        <v>18623.803916687924</v>
      </c>
      <c r="AK17">
        <f t="shared" si="22"/>
        <v>-569.25960793199806</v>
      </c>
      <c r="AL17">
        <f t="shared" si="8"/>
        <v>-70855.413898434766</v>
      </c>
      <c r="AN17">
        <f t="shared" si="9"/>
        <v>0</v>
      </c>
      <c r="AO17">
        <f t="shared" si="9"/>
        <v>0</v>
      </c>
      <c r="AP17">
        <f t="shared" si="9"/>
        <v>-4.1710721059829181</v>
      </c>
      <c r="AQ17">
        <f t="shared" si="9"/>
        <v>-36025.10888821126</v>
      </c>
      <c r="AR17">
        <f t="shared" si="9"/>
        <v>-36029.279960317246</v>
      </c>
      <c r="AS17">
        <f t="shared" si="9"/>
        <v>7546.9863980448235</v>
      </c>
      <c r="AT17">
        <f t="shared" si="9"/>
        <v>-230.6829763263078</v>
      </c>
      <c r="AU17">
        <f t="shared" si="9"/>
        <v>-28712.976538598723</v>
      </c>
      <c r="AW17">
        <v>14</v>
      </c>
      <c r="AX17">
        <f>IF(Z17&gt;0, (R17*SUMPRODUCT(K17:$K$98, X17:$X$98)-K17*$AZ$3)/Z17, 0)</f>
        <v>-145425.10586215399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0.107048017</v>
      </c>
      <c r="Q18" s="4">
        <f t="shared" si="21"/>
        <v>25</v>
      </c>
      <c r="R18">
        <f t="shared" si="0"/>
        <v>2000000</v>
      </c>
      <c r="S18">
        <f t="shared" si="1"/>
        <v>-207088.36954692818</v>
      </c>
      <c r="U18">
        <f t="shared" si="13"/>
        <v>0.107048017</v>
      </c>
      <c r="V18">
        <f t="shared" si="14"/>
        <v>0.01</v>
      </c>
      <c r="W18">
        <f t="shared" si="15"/>
        <v>0.411720519566947</v>
      </c>
      <c r="X18">
        <f t="shared" si="16"/>
        <v>4.4073865177851369E-2</v>
      </c>
      <c r="Y18">
        <f t="shared" si="17"/>
        <v>4.1172051956694699E-3</v>
      </c>
      <c r="Z18">
        <f t="shared" si="18"/>
        <v>0.36352944919342611</v>
      </c>
      <c r="AB18">
        <f t="shared" si="19"/>
        <v>-59874.500143644305</v>
      </c>
      <c r="AC18">
        <f t="shared" si="2"/>
        <v>-75282.720915759477</v>
      </c>
      <c r="AE18">
        <f t="shared" si="3"/>
        <v>0</v>
      </c>
      <c r="AF18">
        <f t="shared" si="4"/>
        <v>0</v>
      </c>
      <c r="AG18">
        <f t="shared" si="4"/>
        <v>-9.0882362298356529</v>
      </c>
      <c r="AH18">
        <f t="shared" si="5"/>
        <v>-88147.730355702734</v>
      </c>
      <c r="AI18">
        <f t="shared" si="6"/>
        <v>-88156.818591932562</v>
      </c>
      <c r="AJ18">
        <f t="shared" si="7"/>
        <v>15408.220772115172</v>
      </c>
      <c r="AK18">
        <f t="shared" si="22"/>
        <v>-1293.289203102717</v>
      </c>
      <c r="AL18">
        <f t="shared" si="8"/>
        <v>-74041.887022920113</v>
      </c>
      <c r="AN18">
        <f t="shared" si="9"/>
        <v>0</v>
      </c>
      <c r="AO18">
        <f t="shared" si="9"/>
        <v>0</v>
      </c>
      <c r="AP18">
        <f t="shared" si="9"/>
        <v>-3.4367827428271776</v>
      </c>
      <c r="AQ18">
        <f t="shared" si="9"/>
        <v>-33333.70643594514</v>
      </c>
      <c r="AR18">
        <f t="shared" si="9"/>
        <v>-33337.143218687961</v>
      </c>
      <c r="AS18">
        <f t="shared" si="9"/>
        <v>5826.7309418556206</v>
      </c>
      <c r="AT18">
        <f t="shared" si="9"/>
        <v>-489.06673443594093</v>
      </c>
      <c r="AU18">
        <f t="shared" si="9"/>
        <v>-27999.479011268286</v>
      </c>
      <c r="AW18">
        <v>15</v>
      </c>
      <c r="AX18">
        <f>IF(Z18&gt;0, (R18*SUMPRODUCT(K18:$K$98, X18:$X$98)-K18*$AZ$3)/Z18, 0)</f>
        <v>-207088.36954692818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0.118979948</v>
      </c>
      <c r="Q19" s="4">
        <f t="shared" si="21"/>
        <v>25</v>
      </c>
      <c r="R19">
        <f t="shared" si="0"/>
        <v>2000000</v>
      </c>
      <c r="S19">
        <f t="shared" si="1"/>
        <v>-281711.91011877259</v>
      </c>
      <c r="U19">
        <f t="shared" si="13"/>
        <v>0.118979948</v>
      </c>
      <c r="V19">
        <f t="shared" si="14"/>
        <v>0.01</v>
      </c>
      <c r="W19">
        <f t="shared" si="15"/>
        <v>0.36352944919342611</v>
      </c>
      <c r="X19">
        <f t="shared" si="16"/>
        <v>4.3252714961502479E-2</v>
      </c>
      <c r="Y19">
        <f t="shared" si="17"/>
        <v>3.6352944919342614E-3</v>
      </c>
      <c r="Z19">
        <f t="shared" si="18"/>
        <v>0.31664143973998937</v>
      </c>
      <c r="AB19">
        <f t="shared" si="19"/>
        <v>-75282.720915759477</v>
      </c>
      <c r="AC19">
        <f t="shared" si="2"/>
        <v>-89201.664811910639</v>
      </c>
      <c r="AE19">
        <f t="shared" si="3"/>
        <v>0</v>
      </c>
      <c r="AF19">
        <f t="shared" si="4"/>
        <v>0</v>
      </c>
      <c r="AG19">
        <f t="shared" si="4"/>
        <v>-7.916035993499734</v>
      </c>
      <c r="AH19">
        <f t="shared" si="5"/>
        <v>-86505.429923004966</v>
      </c>
      <c r="AI19">
        <f t="shared" si="6"/>
        <v>-86513.34595899847</v>
      </c>
      <c r="AJ19">
        <f t="shared" si="7"/>
        <v>13918.943896151162</v>
      </c>
      <c r="AK19">
        <f t="shared" si="22"/>
        <v>-1678.8046764214364</v>
      </c>
      <c r="AL19">
        <f t="shared" si="8"/>
        <v>-74273.206739268746</v>
      </c>
      <c r="AN19">
        <f t="shared" si="9"/>
        <v>0</v>
      </c>
      <c r="AO19">
        <f t="shared" si="9"/>
        <v>0</v>
      </c>
      <c r="AP19">
        <f t="shared" si="9"/>
        <v>-2.7916690136809015</v>
      </c>
      <c r="AQ19">
        <f t="shared" si="9"/>
        <v>-30507.002296288349</v>
      </c>
      <c r="AR19">
        <f t="shared" si="9"/>
        <v>-30509.793965302033</v>
      </c>
      <c r="AS19">
        <f t="shared" si="9"/>
        <v>4908.6543327943027</v>
      </c>
      <c r="AT19">
        <f t="shared" si="9"/>
        <v>-592.04720633367265</v>
      </c>
      <c r="AU19">
        <f t="shared" si="9"/>
        <v>-26193.186838841404</v>
      </c>
      <c r="AW19">
        <v>16</v>
      </c>
      <c r="AX19">
        <f>IF(Z19&gt;0, (R19*SUMPRODUCT(K19:$K$98, X19:$X$98)-K19*$AZ$3)/Z19, 0)</f>
        <v>-281711.91011877259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0.132636267</v>
      </c>
      <c r="Q20" s="4">
        <f t="shared" si="21"/>
        <v>25</v>
      </c>
      <c r="R20">
        <f t="shared" si="0"/>
        <v>2000000</v>
      </c>
      <c r="S20">
        <f t="shared" si="1"/>
        <v>-390009.02860230731</v>
      </c>
      <c r="U20">
        <f t="shared" si="13"/>
        <v>0.132636267</v>
      </c>
      <c r="V20">
        <f t="shared" si="14"/>
        <v>0.01</v>
      </c>
      <c r="W20">
        <f t="shared" si="15"/>
        <v>0.31664143973998937</v>
      </c>
      <c r="X20">
        <f t="shared" si="16"/>
        <v>4.199813854461764E-2</v>
      </c>
      <c r="Y20">
        <f t="shared" si="17"/>
        <v>3.1664143973998936E-3</v>
      </c>
      <c r="Z20">
        <f t="shared" si="18"/>
        <v>0.27147688679797183</v>
      </c>
      <c r="AB20">
        <f t="shared" si="19"/>
        <v>-89201.664811910639</v>
      </c>
      <c r="AC20">
        <f t="shared" si="2"/>
        <v>-105878.43690805553</v>
      </c>
      <c r="AE20">
        <f t="shared" si="3"/>
        <v>0</v>
      </c>
      <c r="AF20">
        <f t="shared" si="4"/>
        <v>0</v>
      </c>
      <c r="AG20">
        <f t="shared" si="4"/>
        <v>-6.7869221699492961</v>
      </c>
      <c r="AH20">
        <f t="shared" si="5"/>
        <v>-83996.277089235286</v>
      </c>
      <c r="AI20">
        <f t="shared" si="6"/>
        <v>-84003.064011405237</v>
      </c>
      <c r="AJ20">
        <f t="shared" si="7"/>
        <v>16676.772096144894</v>
      </c>
      <c r="AK20">
        <f t="shared" si="22"/>
        <v>-383.56715869121575</v>
      </c>
      <c r="AL20">
        <f t="shared" si="8"/>
        <v>-67709.859073951564</v>
      </c>
      <c r="AN20">
        <f t="shared" si="9"/>
        <v>0</v>
      </c>
      <c r="AO20">
        <f t="shared" si="9"/>
        <v>0</v>
      </c>
      <c r="AP20">
        <f t="shared" si="9"/>
        <v>-2.2702037056529316</v>
      </c>
      <c r="AQ20">
        <f t="shared" si="9"/>
        <v>-28096.485377915717</v>
      </c>
      <c r="AR20">
        <f t="shared" si="9"/>
        <v>-28098.755581621368</v>
      </c>
      <c r="AS20">
        <f t="shared" si="9"/>
        <v>5578.3267971791684</v>
      </c>
      <c r="AT20">
        <f t="shared" si="9"/>
        <v>-128.3019847911516</v>
      </c>
      <c r="AU20">
        <f t="shared" si="9"/>
        <v>-22648.730769233352</v>
      </c>
      <c r="AW20">
        <v>17</v>
      </c>
      <c r="AX20">
        <f>IF(Z20&gt;0, (R20*SUMPRODUCT(K20:$K$98, X20:$X$98)-K20*$AZ$3)/Z20, 0)</f>
        <v>-390009.02860230731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0.148393413</v>
      </c>
      <c r="Q21" s="4">
        <f t="shared" si="21"/>
        <v>25</v>
      </c>
      <c r="R21">
        <f t="shared" si="0"/>
        <v>2000000</v>
      </c>
      <c r="S21">
        <f t="shared" si="1"/>
        <v>-531683.2881616127</v>
      </c>
      <c r="U21">
        <f t="shared" si="13"/>
        <v>0.148393413</v>
      </c>
      <c r="V21">
        <f t="shared" si="14"/>
        <v>0.01</v>
      </c>
      <c r="W21">
        <f t="shared" si="15"/>
        <v>0.27147688679797183</v>
      </c>
      <c r="X21">
        <f t="shared" si="16"/>
        <v>4.0285381782565681E-2</v>
      </c>
      <c r="Y21">
        <f t="shared" si="17"/>
        <v>2.7147688679797183E-3</v>
      </c>
      <c r="Z21">
        <f t="shared" si="18"/>
        <v>0.22847673614742642</v>
      </c>
      <c r="AB21">
        <f t="shared" si="19"/>
        <v>-105878.43690805553</v>
      </c>
      <c r="AC21">
        <f t="shared" si="2"/>
        <v>-121477.26234329687</v>
      </c>
      <c r="AE21">
        <f t="shared" si="3"/>
        <v>0</v>
      </c>
      <c r="AF21">
        <f t="shared" si="4"/>
        <v>0</v>
      </c>
      <c r="AG21">
        <f t="shared" si="4"/>
        <v>-5.7119184036856607</v>
      </c>
      <c r="AH21">
        <f t="shared" si="5"/>
        <v>-80570.763565131361</v>
      </c>
      <c r="AI21">
        <f t="shared" si="6"/>
        <v>-80576.475483535047</v>
      </c>
      <c r="AJ21">
        <f t="shared" si="7"/>
        <v>15598.825435241335</v>
      </c>
      <c r="AK21">
        <f t="shared" si="22"/>
        <v>-169.40549905288887</v>
      </c>
      <c r="AL21">
        <f t="shared" si="8"/>
        <v>-65147.055547346601</v>
      </c>
      <c r="AN21">
        <f t="shared" si="9"/>
        <v>0</v>
      </c>
      <c r="AO21">
        <f t="shared" si="9"/>
        <v>0</v>
      </c>
      <c r="AP21">
        <f t="shared" si="9"/>
        <v>-1.8168680035273075</v>
      </c>
      <c r="AQ21">
        <f t="shared" si="9"/>
        <v>-25628.244662387671</v>
      </c>
      <c r="AR21">
        <f t="shared" si="9"/>
        <v>-25630.061530391198</v>
      </c>
      <c r="AS21">
        <f t="shared" si="9"/>
        <v>4961.7317375560979</v>
      </c>
      <c r="AT21">
        <f t="shared" si="9"/>
        <v>-53.885123893255738</v>
      </c>
      <c r="AU21">
        <f t="shared" si="9"/>
        <v>-20722.214916728357</v>
      </c>
      <c r="AW21">
        <v>18</v>
      </c>
      <c r="AX21">
        <f>IF(Z21&gt;0, (R21*SUMPRODUCT(K21:$K$98, X21:$X$98)-K21*$AZ$3)/Z21, 0)</f>
        <v>-531683.2881616127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0.16656033000000001</v>
      </c>
      <c r="Q22" s="4">
        <f t="shared" si="21"/>
        <v>25</v>
      </c>
      <c r="R22">
        <f t="shared" si="0"/>
        <v>2000000</v>
      </c>
      <c r="S22">
        <f t="shared" si="1"/>
        <v>-696562.88584093296</v>
      </c>
      <c r="U22">
        <f t="shared" si="13"/>
        <v>0.16656033000000001</v>
      </c>
      <c r="V22">
        <f t="shared" si="14"/>
        <v>0.01</v>
      </c>
      <c r="W22">
        <f t="shared" si="15"/>
        <v>0.22847673614742642</v>
      </c>
      <c r="X22">
        <f t="shared" si="16"/>
        <v>3.8055160570038271E-2</v>
      </c>
      <c r="Y22">
        <f t="shared" si="17"/>
        <v>2.2847673614742642E-3</v>
      </c>
      <c r="Z22">
        <f t="shared" si="18"/>
        <v>0.18813680821591389</v>
      </c>
      <c r="AB22">
        <f t="shared" si="19"/>
        <v>-121477.26234329687</v>
      </c>
      <c r="AC22">
        <f t="shared" si="2"/>
        <v>-131049.11806377913</v>
      </c>
      <c r="AE22">
        <f t="shared" si="3"/>
        <v>0</v>
      </c>
      <c r="AF22">
        <f t="shared" si="4"/>
        <v>0</v>
      </c>
      <c r="AG22">
        <f t="shared" si="4"/>
        <v>-4.7034202053978476</v>
      </c>
      <c r="AH22">
        <f t="shared" si="5"/>
        <v>-76110.321140076543</v>
      </c>
      <c r="AI22">
        <f t="shared" si="6"/>
        <v>-76115.024560281934</v>
      </c>
      <c r="AJ22">
        <f t="shared" si="7"/>
        <v>9571.8557204822573</v>
      </c>
      <c r="AK22">
        <f t="shared" si="22"/>
        <v>-2551.0225092092346</v>
      </c>
      <c r="AL22">
        <f t="shared" si="8"/>
        <v>-69094.191349008906</v>
      </c>
      <c r="AN22">
        <f t="shared" si="9"/>
        <v>0</v>
      </c>
      <c r="AO22">
        <f t="shared" si="9"/>
        <v>0</v>
      </c>
      <c r="AP22">
        <f t="shared" si="9"/>
        <v>-1.3969012037890616</v>
      </c>
      <c r="AQ22">
        <f t="shared" si="9"/>
        <v>-22604.529167802011</v>
      </c>
      <c r="AR22">
        <f t="shared" si="9"/>
        <v>-22605.9260690058</v>
      </c>
      <c r="AS22">
        <f t="shared" si="9"/>
        <v>2842.8114424247738</v>
      </c>
      <c r="AT22">
        <f t="shared" si="9"/>
        <v>-757.64576805570459</v>
      </c>
      <c r="AU22">
        <f t="shared" si="9"/>
        <v>-20520.760394636731</v>
      </c>
      <c r="AW22">
        <v>19</v>
      </c>
      <c r="AX22">
        <f>IF(Z22&gt;0, (R22*SUMPRODUCT(K22:$K$98, X22:$X$98)-K22*$AZ$3)/Z22, 0)</f>
        <v>-696562.88584093296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0.18820168900000001</v>
      </c>
      <c r="Q23" s="4">
        <f t="shared" si="21"/>
        <v>25</v>
      </c>
      <c r="R23">
        <f t="shared" si="0"/>
        <v>2000000</v>
      </c>
      <c r="S23">
        <f t="shared" si="1"/>
        <v>-857975.42578452895</v>
      </c>
      <c r="U23">
        <f t="shared" si="13"/>
        <v>0.18820168900000001</v>
      </c>
      <c r="V23">
        <f t="shared" si="14"/>
        <v>0.01</v>
      </c>
      <c r="W23">
        <f t="shared" si="15"/>
        <v>0.18813680821591389</v>
      </c>
      <c r="X23">
        <f t="shared" si="16"/>
        <v>3.5407665069304074E-2</v>
      </c>
      <c r="Y23">
        <f t="shared" si="17"/>
        <v>1.8813680821591389E-3</v>
      </c>
      <c r="Z23">
        <f t="shared" si="18"/>
        <v>0.15084777506445068</v>
      </c>
      <c r="AB23">
        <f t="shared" si="19"/>
        <v>-131049.11806377913</v>
      </c>
      <c r="AC23">
        <f t="shared" si="2"/>
        <v>-129423.68403957093</v>
      </c>
      <c r="AE23">
        <f t="shared" si="3"/>
        <v>0</v>
      </c>
      <c r="AF23">
        <f t="shared" si="4"/>
        <v>0</v>
      </c>
      <c r="AG23">
        <f t="shared" si="4"/>
        <v>-3.771194376611267</v>
      </c>
      <c r="AH23">
        <f t="shared" si="5"/>
        <v>-70815.330138608144</v>
      </c>
      <c r="AI23">
        <f t="shared" si="6"/>
        <v>-70819.101332984748</v>
      </c>
      <c r="AJ23">
        <f t="shared" si="7"/>
        <v>-1625.4340242081962</v>
      </c>
      <c r="AK23">
        <f t="shared" si="22"/>
        <v>-9173.4382644645393</v>
      </c>
      <c r="AL23">
        <f t="shared" si="8"/>
        <v>-81617.973621657482</v>
      </c>
      <c r="AN23">
        <f t="shared" si="9"/>
        <v>0</v>
      </c>
      <c r="AO23">
        <f t="shared" si="9"/>
        <v>0</v>
      </c>
      <c r="AP23">
        <f t="shared" si="9"/>
        <v>-1.0000294873499431</v>
      </c>
      <c r="AQ23">
        <f t="shared" si="9"/>
        <v>-18778.511851373896</v>
      </c>
      <c r="AR23">
        <f t="shared" si="9"/>
        <v>-18779.511880861246</v>
      </c>
      <c r="AS23">
        <f t="shared" si="9"/>
        <v>-431.02576839614102</v>
      </c>
      <c r="AT23">
        <f t="shared" si="9"/>
        <v>-2432.5738343649546</v>
      </c>
      <c r="AU23">
        <f t="shared" si="9"/>
        <v>-21643.111483622342</v>
      </c>
      <c r="AW23">
        <v>20</v>
      </c>
      <c r="AX23">
        <f>IF(Z23&gt;0, (R23*SUMPRODUCT(K23:$K$98, X23:$X$98)-K23*$AZ$3)/Z23, 0)</f>
        <v>-857975.42578452895</v>
      </c>
    </row>
    <row r="24" spans="5:50" x14ac:dyDescent="0.25">
      <c r="E24">
        <v>2024</v>
      </c>
      <c r="F24" s="5">
        <v>3.5571999999999999E-2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0.21316064300000001</v>
      </c>
      <c r="Q24" s="4">
        <f t="shared" si="21"/>
        <v>25</v>
      </c>
      <c r="R24">
        <f t="shared" si="0"/>
        <v>2000000</v>
      </c>
      <c r="S24">
        <f t="shared" si="1"/>
        <v>-1080077.2500787235</v>
      </c>
      <c r="U24">
        <f t="shared" si="13"/>
        <v>0.21316064300000001</v>
      </c>
      <c r="V24">
        <f t="shared" si="14"/>
        <v>0.01</v>
      </c>
      <c r="W24">
        <f t="shared" si="15"/>
        <v>0.15084777506445068</v>
      </c>
      <c r="X24">
        <f t="shared" si="16"/>
        <v>3.2154808727857677E-2</v>
      </c>
      <c r="Y24">
        <f t="shared" si="17"/>
        <v>1.5084777506445069E-3</v>
      </c>
      <c r="Z24">
        <f t="shared" si="18"/>
        <v>0.1171844885859485</v>
      </c>
      <c r="AB24">
        <f t="shared" si="19"/>
        <v>-129423.68403957093</v>
      </c>
      <c r="AC24">
        <f t="shared" si="2"/>
        <v>-126568.30018379282</v>
      </c>
      <c r="AE24">
        <f t="shared" si="3"/>
        <v>0</v>
      </c>
      <c r="AF24">
        <f t="shared" si="4"/>
        <v>0</v>
      </c>
      <c r="AG24">
        <f t="shared" si="4"/>
        <v>-2.9296122146487127</v>
      </c>
      <c r="AH24">
        <f t="shared" si="5"/>
        <v>-64309.617455715357</v>
      </c>
      <c r="AI24">
        <f t="shared" si="6"/>
        <v>-64312.547067930005</v>
      </c>
      <c r="AJ24">
        <f t="shared" si="7"/>
        <v>-2855.3838557781128</v>
      </c>
      <c r="AK24">
        <f t="shared" si="22"/>
        <v>-9059.6578827699668</v>
      </c>
      <c r="AL24">
        <f t="shared" si="8"/>
        <v>-76227.588806478088</v>
      </c>
      <c r="AN24">
        <f t="shared" si="9"/>
        <v>0</v>
      </c>
      <c r="AO24">
        <f t="shared" si="9"/>
        <v>0</v>
      </c>
      <c r="AP24">
        <f t="shared" si="9"/>
        <v>-0.69362702136961552</v>
      </c>
      <c r="AQ24">
        <f t="shared" si="9"/>
        <v>-15226.209181605303</v>
      </c>
      <c r="AR24">
        <f t="shared" si="9"/>
        <v>-15226.902808626674</v>
      </c>
      <c r="AS24">
        <f t="shared" si="9"/>
        <v>-676.0524102292319</v>
      </c>
      <c r="AT24">
        <f t="shared" si="9"/>
        <v>-2145.0018130153794</v>
      </c>
      <c r="AU24">
        <f t="shared" si="9"/>
        <v>-18047.957031871287</v>
      </c>
      <c r="AW24">
        <v>21</v>
      </c>
      <c r="AX24">
        <f>IF(Z24&gt;0, (R24*SUMPRODUCT(K24:$K$98, X24:$X$98)-K24*$AZ$3)/Z24, 0)</f>
        <v>-1080077.2500787235</v>
      </c>
    </row>
    <row r="25" spans="5:50" x14ac:dyDescent="0.25">
      <c r="E25">
        <v>2025</v>
      </c>
      <c r="F25" s="5">
        <v>3.5571999999999999E-2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0.241823134</v>
      </c>
      <c r="Q25" s="4">
        <f t="shared" si="21"/>
        <v>25</v>
      </c>
      <c r="R25">
        <f t="shared" si="0"/>
        <v>2000000</v>
      </c>
      <c r="S25">
        <f t="shared" si="1"/>
        <v>-1396965.1261633388</v>
      </c>
      <c r="U25">
        <f t="shared" si="13"/>
        <v>0.241823134</v>
      </c>
      <c r="V25">
        <f t="shared" si="14"/>
        <v>0.01</v>
      </c>
      <c r="W25">
        <f t="shared" si="15"/>
        <v>0.1171844885859485</v>
      </c>
      <c r="X25">
        <f t="shared" si="16"/>
        <v>2.8337920286041294E-2</v>
      </c>
      <c r="Y25">
        <f t="shared" si="17"/>
        <v>1.171844885859485E-3</v>
      </c>
      <c r="Z25">
        <f t="shared" si="18"/>
        <v>8.7674723414047723E-2</v>
      </c>
      <c r="AB25">
        <f t="shared" si="19"/>
        <v>-126568.30018379282</v>
      </c>
      <c r="AC25">
        <f t="shared" si="2"/>
        <v>-122478.53105544101</v>
      </c>
      <c r="AE25">
        <f t="shared" si="3"/>
        <v>0</v>
      </c>
      <c r="AF25">
        <f t="shared" si="4"/>
        <v>0</v>
      </c>
      <c r="AG25">
        <f t="shared" si="4"/>
        <v>-2.1918680853511932</v>
      </c>
      <c r="AH25">
        <f t="shared" si="5"/>
        <v>-56675.84057208259</v>
      </c>
      <c r="AI25">
        <f t="shared" si="6"/>
        <v>-56678.032440167939</v>
      </c>
      <c r="AJ25">
        <f t="shared" si="7"/>
        <v>-4089.769128351807</v>
      </c>
      <c r="AK25">
        <f t="shared" si="22"/>
        <v>-8859.7810128654983</v>
      </c>
      <c r="AL25">
        <f t="shared" si="8"/>
        <v>-69627.582581385243</v>
      </c>
      <c r="AN25">
        <f t="shared" si="9"/>
        <v>0</v>
      </c>
      <c r="AO25">
        <f t="shared" si="9"/>
        <v>0</v>
      </c>
      <c r="AP25">
        <f t="shared" si="9"/>
        <v>-0.46335329555467319</v>
      </c>
      <c r="AQ25">
        <f t="shared" si="9"/>
        <v>-11981.075723906099</v>
      </c>
      <c r="AR25">
        <f t="shared" si="9"/>
        <v>-11981.539077201653</v>
      </c>
      <c r="AS25">
        <f t="shared" si="9"/>
        <v>-864.56298001891128</v>
      </c>
      <c r="AT25">
        <f t="shared" si="9"/>
        <v>-1872.9269145529759</v>
      </c>
      <c r="AU25">
        <f t="shared" si="9"/>
        <v>-14719.02897177354</v>
      </c>
      <c r="AW25">
        <v>22</v>
      </c>
      <c r="AX25">
        <f>IF(Z25&gt;0, (R25*SUMPRODUCT(K25:$K$98, X25:$X$98)-K25*$AZ$3)/Z25, 0)</f>
        <v>-1396965.1261633388</v>
      </c>
    </row>
    <row r="26" spans="5:50" x14ac:dyDescent="0.25">
      <c r="E26">
        <v>2026</v>
      </c>
      <c r="F26" s="5">
        <v>3.5571999999999999E-2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0.27493253200000001</v>
      </c>
      <c r="Q26" s="4">
        <f t="shared" si="21"/>
        <v>25</v>
      </c>
      <c r="R26">
        <f t="shared" si="0"/>
        <v>2000000</v>
      </c>
      <c r="S26">
        <f t="shared" si="1"/>
        <v>-1869627.5065053445</v>
      </c>
      <c r="U26">
        <f t="shared" si="13"/>
        <v>0.27493253200000001</v>
      </c>
      <c r="V26">
        <f t="shared" si="14"/>
        <v>0.01</v>
      </c>
      <c r="W26">
        <f t="shared" si="15"/>
        <v>8.7674723414047723E-2</v>
      </c>
      <c r="X26">
        <f t="shared" si="16"/>
        <v>2.4104633700623827E-2</v>
      </c>
      <c r="Y26">
        <f t="shared" si="17"/>
        <v>8.7674723414047728E-4</v>
      </c>
      <c r="Z26">
        <f t="shared" si="18"/>
        <v>6.2693342479283418E-2</v>
      </c>
      <c r="AB26">
        <f t="shared" si="19"/>
        <v>-122478.53105544101</v>
      </c>
      <c r="AC26">
        <f t="shared" si="2"/>
        <v>-117213.19757402825</v>
      </c>
      <c r="AE26">
        <f t="shared" si="3"/>
        <v>0</v>
      </c>
      <c r="AF26">
        <f t="shared" si="4"/>
        <v>0</v>
      </c>
      <c r="AG26">
        <f t="shared" si="4"/>
        <v>-1.5673335619820854</v>
      </c>
      <c r="AH26">
        <f t="shared" si="5"/>
        <v>-48209.267401247656</v>
      </c>
      <c r="AI26">
        <f t="shared" si="6"/>
        <v>-48210.834734809636</v>
      </c>
      <c r="AJ26">
        <f t="shared" si="7"/>
        <v>-5265.3334814127593</v>
      </c>
      <c r="AK26">
        <f t="shared" si="22"/>
        <v>-8573.4971738808708</v>
      </c>
      <c r="AL26">
        <f t="shared" si="8"/>
        <v>-62049.66539010327</v>
      </c>
      <c r="AN26">
        <f t="shared" si="9"/>
        <v>0</v>
      </c>
      <c r="AO26">
        <f t="shared" si="9"/>
        <v>0</v>
      </c>
      <c r="AP26">
        <f t="shared" si="9"/>
        <v>-0.29582934628726409</v>
      </c>
      <c r="AQ26">
        <f t="shared" si="9"/>
        <v>-9099.3496255279042</v>
      </c>
      <c r="AR26">
        <f t="shared" si="9"/>
        <v>-9099.6454548741913</v>
      </c>
      <c r="AS26">
        <f t="shared" si="9"/>
        <v>-993.8153559481965</v>
      </c>
      <c r="AT26">
        <f t="shared" si="9"/>
        <v>-1618.2209874568321</v>
      </c>
      <c r="AU26">
        <f t="shared" si="9"/>
        <v>-11711.68179827922</v>
      </c>
      <c r="AW26">
        <v>23</v>
      </c>
      <c r="AX26">
        <f>IF(Z26&gt;0, (R26*SUMPRODUCT(K26:$K$98, X26:$X$98)-K26*$AZ$3)/Z26, 0)</f>
        <v>-1869627.5065053445</v>
      </c>
    </row>
    <row r="27" spans="5:50" x14ac:dyDescent="0.25">
      <c r="E27">
        <v>2027</v>
      </c>
      <c r="F27" s="5">
        <v>3.5571999999999999E-2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0.31195269799999997</v>
      </c>
      <c r="Q27" s="4">
        <f t="shared" si="21"/>
        <v>25</v>
      </c>
      <c r="R27">
        <f t="shared" si="0"/>
        <v>2000000</v>
      </c>
      <c r="S27">
        <f t="shared" si="1"/>
        <v>-2609184.7044428149</v>
      </c>
      <c r="U27">
        <f t="shared" si="13"/>
        <v>0.31195269799999997</v>
      </c>
      <c r="V27">
        <f t="shared" si="14"/>
        <v>0.01</v>
      </c>
      <c r="W27">
        <f t="shared" si="15"/>
        <v>6.2693342479283418E-2</v>
      </c>
      <c r="X27">
        <f t="shared" si="16"/>
        <v>1.955735733305047E-2</v>
      </c>
      <c r="Y27">
        <f t="shared" si="17"/>
        <v>6.2693342479283414E-4</v>
      </c>
      <c r="Z27">
        <f t="shared" si="18"/>
        <v>4.2509051721440108E-2</v>
      </c>
      <c r="AB27">
        <f t="shared" si="19"/>
        <v>-117213.19757402825</v>
      </c>
      <c r="AC27">
        <f t="shared" si="2"/>
        <v>-110913.96755195005</v>
      </c>
      <c r="AE27">
        <f t="shared" si="3"/>
        <v>0</v>
      </c>
      <c r="AF27">
        <f t="shared" si="4"/>
        <v>0</v>
      </c>
      <c r="AG27">
        <f t="shared" si="4"/>
        <v>-1.0627262930360026</v>
      </c>
      <c r="AH27">
        <f t="shared" si="5"/>
        <v>-39114.714666100939</v>
      </c>
      <c r="AI27">
        <f t="shared" si="6"/>
        <v>-39115.777392393975</v>
      </c>
      <c r="AJ27">
        <f t="shared" si="7"/>
        <v>-6299.2300220782054</v>
      </c>
      <c r="AK27">
        <f t="shared" si="22"/>
        <v>-8204.9238301819787</v>
      </c>
      <c r="AL27">
        <f t="shared" si="8"/>
        <v>-53619.931244654159</v>
      </c>
      <c r="AN27">
        <f t="shared" si="9"/>
        <v>0</v>
      </c>
      <c r="AO27">
        <f t="shared" si="9"/>
        <v>0</v>
      </c>
      <c r="AP27">
        <f t="shared" si="9"/>
        <v>-0.1790949018772349</v>
      </c>
      <c r="AQ27">
        <f t="shared" si="9"/>
        <v>-6591.7687658491641</v>
      </c>
      <c r="AR27">
        <f t="shared" si="9"/>
        <v>-6591.9478607510409</v>
      </c>
      <c r="AS27">
        <f t="shared" si="9"/>
        <v>-1061.5715354922615</v>
      </c>
      <c r="AT27">
        <f t="shared" si="9"/>
        <v>-1382.7267076254091</v>
      </c>
      <c r="AU27">
        <f t="shared" si="9"/>
        <v>-9036.2461038687125</v>
      </c>
      <c r="AW27">
        <v>24</v>
      </c>
      <c r="AX27">
        <f>IF(Z27&gt;0, (R27*SUMPRODUCT(K27:$K$98, X27:$X$98)-K27*$AZ$3)/Z27, 0)</f>
        <v>-2609184.7044428149</v>
      </c>
    </row>
    <row r="28" spans="5:50" x14ac:dyDescent="0.25">
      <c r="E28">
        <v>2028</v>
      </c>
      <c r="F28" s="5">
        <v>3.5571999999999999E-2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0.35315455400000001</v>
      </c>
      <c r="Q28" s="4">
        <f t="shared" si="21"/>
        <v>25</v>
      </c>
      <c r="R28">
        <f t="shared" si="0"/>
        <v>2000000</v>
      </c>
      <c r="S28">
        <f t="shared" si="1"/>
        <v>-3832674.7049649339</v>
      </c>
      <c r="U28">
        <f t="shared" si="13"/>
        <v>0.35315455400000001</v>
      </c>
      <c r="V28">
        <f t="shared" si="14"/>
        <v>0.01</v>
      </c>
      <c r="W28">
        <f t="shared" si="15"/>
        <v>4.2509051721440108E-2</v>
      </c>
      <c r="X28">
        <f t="shared" si="16"/>
        <v>1.5012265201648113E-2</v>
      </c>
      <c r="Y28">
        <f t="shared" si="17"/>
        <v>4.2509051721440107E-4</v>
      </c>
      <c r="Z28">
        <f t="shared" si="18"/>
        <v>2.7071696002577594E-2</v>
      </c>
      <c r="AB28">
        <f t="shared" si="19"/>
        <v>-110913.96755195005</v>
      </c>
      <c r="AC28">
        <f t="shared" si="2"/>
        <v>-103757.00448957946</v>
      </c>
      <c r="AE28">
        <f t="shared" si="3"/>
        <v>0</v>
      </c>
      <c r="AF28">
        <f t="shared" si="4"/>
        <v>0</v>
      </c>
      <c r="AG28">
        <f t="shared" si="4"/>
        <v>-0.67679240006443986</v>
      </c>
      <c r="AH28">
        <f t="shared" si="5"/>
        <v>-30024.530403296227</v>
      </c>
      <c r="AI28">
        <f t="shared" si="6"/>
        <v>-30025.20719569629</v>
      </c>
      <c r="AJ28">
        <f t="shared" si="7"/>
        <v>-7156.9630623705889</v>
      </c>
      <c r="AK28">
        <f t="shared" si="22"/>
        <v>-7763.9777286365043</v>
      </c>
      <c r="AL28">
        <f t="shared" si="8"/>
        <v>-44946.147986703385</v>
      </c>
      <c r="AN28">
        <f t="shared" si="9"/>
        <v>0</v>
      </c>
      <c r="AO28">
        <f t="shared" si="9"/>
        <v>0</v>
      </c>
      <c r="AP28">
        <f t="shared" si="9"/>
        <v>-0.10183551130565527</v>
      </c>
      <c r="AQ28">
        <f t="shared" si="9"/>
        <v>-4517.7271568663327</v>
      </c>
      <c r="AR28">
        <f t="shared" si="9"/>
        <v>-4517.8289923776383</v>
      </c>
      <c r="AS28">
        <f t="shared" si="9"/>
        <v>-1076.8929922717844</v>
      </c>
      <c r="AT28">
        <f t="shared" si="9"/>
        <v>-1168.2291965544205</v>
      </c>
      <c r="AU28">
        <f t="shared" si="9"/>
        <v>-6762.9511812038427</v>
      </c>
      <c r="AW28">
        <v>25</v>
      </c>
      <c r="AX28">
        <f>IF(Z28&gt;0, (R28*SUMPRODUCT(K28:$K$98, X28:$X$98)-K28*$AZ$3)/Z28, 0)</f>
        <v>-3832674.7049649339</v>
      </c>
    </row>
    <row r="29" spans="5:50" x14ac:dyDescent="0.25">
      <c r="E29">
        <v>2029</v>
      </c>
      <c r="F29" s="5">
        <v>3.5571999999999999E-2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0.39812553899999997</v>
      </c>
      <c r="Q29" s="4">
        <f t="shared" si="21"/>
        <v>25</v>
      </c>
      <c r="R29">
        <f t="shared" si="0"/>
        <v>2000000</v>
      </c>
      <c r="S29">
        <f t="shared" si="1"/>
        <v>-5991312.8467948772</v>
      </c>
      <c r="U29">
        <f t="shared" si="13"/>
        <v>0.39812553899999997</v>
      </c>
      <c r="V29">
        <f t="shared" si="14"/>
        <v>0.01</v>
      </c>
      <c r="W29">
        <f t="shared" si="15"/>
        <v>2.7071696002577594E-2</v>
      </c>
      <c r="X29">
        <f t="shared" si="16"/>
        <v>1.077793356267035E-2</v>
      </c>
      <c r="Y29">
        <f t="shared" si="17"/>
        <v>2.7071696002577595E-4</v>
      </c>
      <c r="Z29">
        <f t="shared" si="18"/>
        <v>1.6023045479881471E-2</v>
      </c>
      <c r="AB29">
        <f t="shared" si="19"/>
        <v>-103757.00448957946</v>
      </c>
      <c r="AC29">
        <f t="shared" si="2"/>
        <v>-95999.078228392449</v>
      </c>
      <c r="AE29">
        <f t="shared" si="3"/>
        <v>0</v>
      </c>
      <c r="AF29">
        <f t="shared" si="4"/>
        <v>0</v>
      </c>
      <c r="AG29">
        <f t="shared" si="4"/>
        <v>-0.40057613699703676</v>
      </c>
      <c r="AH29">
        <f t="shared" si="5"/>
        <v>-21555.867125340697</v>
      </c>
      <c r="AI29">
        <f t="shared" si="6"/>
        <v>-21556.267701477693</v>
      </c>
      <c r="AJ29">
        <f t="shared" si="7"/>
        <v>-7757.9262611870072</v>
      </c>
      <c r="AK29">
        <f t="shared" si="22"/>
        <v>-7262.9903142705625</v>
      </c>
      <c r="AL29">
        <f t="shared" si="8"/>
        <v>-36577.184276935266</v>
      </c>
      <c r="AN29">
        <f t="shared" si="9"/>
        <v>0</v>
      </c>
      <c r="AO29">
        <f t="shared" si="9"/>
        <v>0</v>
      </c>
      <c r="AP29">
        <f t="shared" si="9"/>
        <v>-5.3815927111334039E-2</v>
      </c>
      <c r="AQ29">
        <f t="shared" si="9"/>
        <v>-2895.9512734217565</v>
      </c>
      <c r="AR29">
        <f t="shared" si="9"/>
        <v>-2896.0050893488678</v>
      </c>
      <c r="AS29">
        <f t="shared" si="9"/>
        <v>-1042.2487902973428</v>
      </c>
      <c r="AT29">
        <f t="shared" si="9"/>
        <v>-975.75597062088877</v>
      </c>
      <c r="AU29">
        <f t="shared" si="9"/>
        <v>-4914.0098502670999</v>
      </c>
      <c r="AW29">
        <v>26</v>
      </c>
      <c r="AX29">
        <f>IF(Z29&gt;0, (R29*SUMPRODUCT(K29:$K$98, X29:$X$98)-K29*$AZ$3)/Z29, 0)</f>
        <v>-5991312.8467948772</v>
      </c>
    </row>
    <row r="30" spans="5:50" x14ac:dyDescent="0.25">
      <c r="E30">
        <v>2030</v>
      </c>
      <c r="F30" s="5">
        <v>3.5571999999999999E-2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0.44755673899999998</v>
      </c>
      <c r="Q30" s="4">
        <f t="shared" si="21"/>
        <v>25</v>
      </c>
      <c r="R30">
        <f t="shared" si="0"/>
        <v>2000000</v>
      </c>
      <c r="S30">
        <f t="shared" si="1"/>
        <v>-10117204.550057597</v>
      </c>
      <c r="U30">
        <f t="shared" si="13"/>
        <v>0.44755673899999998</v>
      </c>
      <c r="V30">
        <f t="shared" si="14"/>
        <v>0.01</v>
      </c>
      <c r="W30">
        <f t="shared" si="15"/>
        <v>1.6023045479881471E-2</v>
      </c>
      <c r="X30">
        <f t="shared" si="16"/>
        <v>7.1712219838244414E-3</v>
      </c>
      <c r="Y30">
        <f t="shared" si="17"/>
        <v>1.6023045479881471E-4</v>
      </c>
      <c r="Z30">
        <f t="shared" si="18"/>
        <v>8.6915930412582165E-3</v>
      </c>
      <c r="AB30">
        <f t="shared" si="19"/>
        <v>-95999.078228392449</v>
      </c>
      <c r="AC30">
        <f t="shared" si="2"/>
        <v>-87934.624664266579</v>
      </c>
      <c r="AE30">
        <f t="shared" si="3"/>
        <v>0</v>
      </c>
      <c r="AF30">
        <f t="shared" si="4"/>
        <v>0</v>
      </c>
      <c r="AG30">
        <f t="shared" si="4"/>
        <v>-0.21728982603145541</v>
      </c>
      <c r="AH30">
        <f t="shared" si="5"/>
        <v>-14342.443967648882</v>
      </c>
      <c r="AI30">
        <f t="shared" si="6"/>
        <v>-14342.661257474914</v>
      </c>
      <c r="AJ30">
        <f t="shared" si="7"/>
        <v>-8064.4535641258699</v>
      </c>
      <c r="AK30">
        <f t="shared" si="22"/>
        <v>-6719.9354759874723</v>
      </c>
      <c r="AL30">
        <f t="shared" si="8"/>
        <v>-29127.050297588259</v>
      </c>
      <c r="AN30">
        <f t="shared" si="9"/>
        <v>0</v>
      </c>
      <c r="AO30">
        <f t="shared" si="9"/>
        <v>0</v>
      </c>
      <c r="AP30">
        <f t="shared" si="9"/>
        <v>-2.6064363389294957E-2</v>
      </c>
      <c r="AQ30">
        <f t="shared" si="9"/>
        <v>-1720.4057745864538</v>
      </c>
      <c r="AR30">
        <f t="shared" si="9"/>
        <v>-1720.4318389498433</v>
      </c>
      <c r="AS30">
        <f t="shared" si="9"/>
        <v>-967.34786009282936</v>
      </c>
      <c r="AT30">
        <f t="shared" si="9"/>
        <v>-806.07013866078103</v>
      </c>
      <c r="AU30">
        <f t="shared" si="9"/>
        <v>-3493.8498377034539</v>
      </c>
      <c r="AW30">
        <v>27</v>
      </c>
      <c r="AX30">
        <f>IF(Z30&gt;0, (R30*SUMPRODUCT(K30:$K$98, X30:$X$98)-K30*$AZ$3)/Z30, 0)</f>
        <v>-10117204.550057597</v>
      </c>
    </row>
    <row r="31" spans="5:50" x14ac:dyDescent="0.25">
      <c r="E31">
        <v>2031</v>
      </c>
      <c r="F31" s="5">
        <v>3.5571999999999999E-2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0.50316588799999995</v>
      </c>
      <c r="Q31" s="4">
        <f t="shared" si="21"/>
        <v>25</v>
      </c>
      <c r="R31">
        <f t="shared" si="0"/>
        <v>2000000</v>
      </c>
      <c r="S31">
        <f t="shared" si="1"/>
        <v>-18875463.105170105</v>
      </c>
      <c r="U31">
        <f t="shared" si="13"/>
        <v>0.50316588799999995</v>
      </c>
      <c r="V31">
        <f t="shared" si="14"/>
        <v>0.01</v>
      </c>
      <c r="W31">
        <f t="shared" si="15"/>
        <v>8.6915930412582165E-3</v>
      </c>
      <c r="X31">
        <f t="shared" si="16"/>
        <v>4.3733131307393111E-3</v>
      </c>
      <c r="Y31">
        <f t="shared" si="17"/>
        <v>8.691593041258216E-5</v>
      </c>
      <c r="Z31">
        <f t="shared" si="18"/>
        <v>4.2313639801063235E-3</v>
      </c>
      <c r="AB31">
        <f t="shared" si="19"/>
        <v>-87934.624664266579</v>
      </c>
      <c r="AC31">
        <f t="shared" si="2"/>
        <v>-79868.954691042643</v>
      </c>
      <c r="AE31">
        <f t="shared" si="3"/>
        <v>0</v>
      </c>
      <c r="AF31">
        <f t="shared" si="4"/>
        <v>0</v>
      </c>
      <c r="AG31">
        <f t="shared" si="4"/>
        <v>-0.10578409950265809</v>
      </c>
      <c r="AH31">
        <f t="shared" si="5"/>
        <v>-8746.6262614786228</v>
      </c>
      <c r="AI31">
        <f t="shared" si="6"/>
        <v>-8746.7320455781246</v>
      </c>
      <c r="AJ31">
        <f t="shared" si="7"/>
        <v>-8065.6699732239358</v>
      </c>
      <c r="AK31">
        <f t="shared" si="22"/>
        <v>-6155.4237264986614</v>
      </c>
      <c r="AL31">
        <f t="shared" si="8"/>
        <v>-22967.825745300721</v>
      </c>
      <c r="AN31">
        <f t="shared" si="9"/>
        <v>0</v>
      </c>
      <c r="AO31">
        <f t="shared" si="9"/>
        <v>0</v>
      </c>
      <c r="AP31">
        <f t="shared" si="9"/>
        <v>-1.1329483219172072E-2</v>
      </c>
      <c r="AQ31">
        <f t="shared" si="9"/>
        <v>-936.76418213780619</v>
      </c>
      <c r="AR31">
        <f t="shared" si="9"/>
        <v>-936.7755116210252</v>
      </c>
      <c r="AS31">
        <f t="shared" si="9"/>
        <v>-863.8337239967193</v>
      </c>
      <c r="AT31">
        <f t="shared" si="9"/>
        <v>-659.24623969132404</v>
      </c>
      <c r="AU31">
        <f t="shared" si="9"/>
        <v>-2459.8554753090684</v>
      </c>
      <c r="AW31">
        <v>28</v>
      </c>
      <c r="AX31">
        <f>IF(Z31&gt;0, (R31*SUMPRODUCT(K31:$K$98, X31:$X$98)-K31*$AZ$3)/Z31, 0)</f>
        <v>-18875463.105170105</v>
      </c>
    </row>
    <row r="32" spans="5:50" x14ac:dyDescent="0.25">
      <c r="E32">
        <v>2032</v>
      </c>
      <c r="F32" s="5">
        <v>3.5571999999999999E-2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0.56565928300000001</v>
      </c>
      <c r="Q32" s="4">
        <f t="shared" si="21"/>
        <v>25</v>
      </c>
      <c r="R32">
        <f t="shared" si="0"/>
        <v>2000000</v>
      </c>
      <c r="S32">
        <f t="shared" si="1"/>
        <v>-40137312.579777725</v>
      </c>
      <c r="U32">
        <f t="shared" si="13"/>
        <v>0.56565928300000001</v>
      </c>
      <c r="V32">
        <f t="shared" si="14"/>
        <v>0.01</v>
      </c>
      <c r="W32">
        <f t="shared" si="15"/>
        <v>4.2313639801063235E-3</v>
      </c>
      <c r="X32">
        <f t="shared" si="16"/>
        <v>2.3935103150989692E-3</v>
      </c>
      <c r="Y32">
        <f t="shared" si="17"/>
        <v>4.2313639801063237E-5</v>
      </c>
      <c r="Z32">
        <f t="shared" si="18"/>
        <v>1.795540025206291E-3</v>
      </c>
      <c r="AB32">
        <f t="shared" si="19"/>
        <v>-79868.954691042643</v>
      </c>
      <c r="AC32">
        <f t="shared" si="2"/>
        <v>-72068.151241206884</v>
      </c>
      <c r="AE32">
        <f t="shared" si="3"/>
        <v>0</v>
      </c>
      <c r="AF32">
        <f t="shared" si="4"/>
        <v>0</v>
      </c>
      <c r="AG32">
        <f t="shared" si="4"/>
        <v>-4.4888500630157278E-2</v>
      </c>
      <c r="AH32">
        <f t="shared" si="5"/>
        <v>-4787.0206301979388</v>
      </c>
      <c r="AI32">
        <f t="shared" si="6"/>
        <v>-4787.0655186985687</v>
      </c>
      <c r="AJ32">
        <f t="shared" si="7"/>
        <v>-7800.8034498357592</v>
      </c>
      <c r="AK32">
        <f t="shared" si="22"/>
        <v>-5590.8268283729858</v>
      </c>
      <c r="AL32">
        <f t="shared" si="8"/>
        <v>-18178.695796907312</v>
      </c>
      <c r="AN32">
        <f t="shared" si="9"/>
        <v>0</v>
      </c>
      <c r="AO32">
        <f t="shared" si="9"/>
        <v>0</v>
      </c>
      <c r="AP32">
        <f t="shared" si="9"/>
        <v>-4.292465207556201E-3</v>
      </c>
      <c r="AQ32">
        <f t="shared" si="9"/>
        <v>-457.75909675124325</v>
      </c>
      <c r="AR32">
        <f t="shared" si="9"/>
        <v>-457.76338921645078</v>
      </c>
      <c r="AS32">
        <f t="shared" si="9"/>
        <v>-745.95223563578975</v>
      </c>
      <c r="AT32">
        <f t="shared" si="9"/>
        <v>-534.62310626031569</v>
      </c>
      <c r="AU32">
        <f t="shared" si="9"/>
        <v>-1738.3387311125562</v>
      </c>
      <c r="AW32">
        <v>29</v>
      </c>
      <c r="AX32">
        <f>IF(Z32&gt;0, (R32*SUMPRODUCT(K32:$K$98, X32:$X$98)-K32*$AZ$3)/Z32, 0)</f>
        <v>-40137312.579777725</v>
      </c>
    </row>
    <row r="33" spans="5:50" x14ac:dyDescent="0.25">
      <c r="E33">
        <v>2033</v>
      </c>
      <c r="F33" s="5">
        <v>3.5571999999999999E-2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0.63613866799999996</v>
      </c>
      <c r="Q33" s="4">
        <f t="shared" si="21"/>
        <v>25</v>
      </c>
      <c r="R33">
        <f t="shared" si="0"/>
        <v>2000000</v>
      </c>
      <c r="S33">
        <f t="shared" si="1"/>
        <v>-101868656.19355306</v>
      </c>
      <c r="U33">
        <f t="shared" si="13"/>
        <v>0.63613866799999996</v>
      </c>
      <c r="V33">
        <f t="shared" si="14"/>
        <v>0.01</v>
      </c>
      <c r="W33">
        <f t="shared" si="15"/>
        <v>1.795540025206291E-3</v>
      </c>
      <c r="X33">
        <f t="shared" si="16"/>
        <v>1.1422124399754164E-3</v>
      </c>
      <c r="Y33">
        <f t="shared" si="17"/>
        <v>1.7955400252062911E-5</v>
      </c>
      <c r="Z33">
        <f t="shared" si="18"/>
        <v>6.3537218497881172E-4</v>
      </c>
      <c r="AB33">
        <f t="shared" si="19"/>
        <v>-72068.151241206884</v>
      </c>
      <c r="AC33">
        <f t="shared" si="2"/>
        <v>-64724.510666553171</v>
      </c>
      <c r="AE33">
        <f t="shared" si="3"/>
        <v>0</v>
      </c>
      <c r="AF33">
        <f t="shared" si="4"/>
        <v>0</v>
      </c>
      <c r="AG33">
        <f t="shared" si="4"/>
        <v>-1.5884304624470293E-2</v>
      </c>
      <c r="AH33">
        <f t="shared" si="5"/>
        <v>-2284.4248799508327</v>
      </c>
      <c r="AI33">
        <f t="shared" si="6"/>
        <v>-2284.440764255457</v>
      </c>
      <c r="AJ33">
        <f t="shared" si="7"/>
        <v>-7343.640574653713</v>
      </c>
      <c r="AK33">
        <f t="shared" si="22"/>
        <v>-5044.7705868844823</v>
      </c>
      <c r="AL33">
        <f t="shared" si="8"/>
        <v>-14672.851925793653</v>
      </c>
      <c r="AN33">
        <f t="shared" si="9"/>
        <v>0</v>
      </c>
      <c r="AO33">
        <f t="shared" si="9"/>
        <v>0</v>
      </c>
      <c r="AP33">
        <f t="shared" si="9"/>
        <v>-1.3561941570620476E-3</v>
      </c>
      <c r="AQ33">
        <f t="shared" si="9"/>
        <v>-195.04307854079605</v>
      </c>
      <c r="AR33">
        <f t="shared" si="9"/>
        <v>-195.04443473495309</v>
      </c>
      <c r="AS33">
        <f t="shared" si="9"/>
        <v>-626.99643921247628</v>
      </c>
      <c r="AT33">
        <f t="shared" si="9"/>
        <v>-430.72004443375926</v>
      </c>
      <c r="AU33">
        <f t="shared" si="9"/>
        <v>-1252.7609183811887</v>
      </c>
      <c r="AW33">
        <v>30</v>
      </c>
      <c r="AX33">
        <f>IF(Z33&gt;0, (R33*SUMPRODUCT(K33:$K$98, X33:$X$98)-K33*$AZ$3)/Z33, 0)</f>
        <v>-101868656.19355306</v>
      </c>
    </row>
    <row r="34" spans="5:50" x14ac:dyDescent="0.25">
      <c r="E34">
        <v>2034</v>
      </c>
      <c r="F34" s="5">
        <v>3.5571999999999999E-2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0.71227412300000004</v>
      </c>
      <c r="Q34" s="4">
        <f t="shared" si="21"/>
        <v>25</v>
      </c>
      <c r="R34">
        <f t="shared" si="0"/>
        <v>2000000</v>
      </c>
      <c r="S34">
        <f t="shared" si="1"/>
        <v>-328427117.25994641</v>
      </c>
      <c r="U34">
        <f t="shared" si="13"/>
        <v>0.71227412300000004</v>
      </c>
      <c r="V34">
        <f t="shared" si="14"/>
        <v>0.01</v>
      </c>
      <c r="W34">
        <f t="shared" si="15"/>
        <v>6.3537218497881172E-4</v>
      </c>
      <c r="X34">
        <f t="shared" si="16"/>
        <v>4.5255916583437689E-4</v>
      </c>
      <c r="Y34">
        <f t="shared" si="17"/>
        <v>6.3537218497881174E-6</v>
      </c>
      <c r="Z34">
        <f t="shared" si="18"/>
        <v>1.764592972946467E-4</v>
      </c>
      <c r="AB34">
        <f t="shared" si="19"/>
        <v>-64724.510666553171</v>
      </c>
      <c r="AC34">
        <f t="shared" si="2"/>
        <v>-57954.018324196673</v>
      </c>
      <c r="AE34">
        <f t="shared" si="3"/>
        <v>0</v>
      </c>
      <c r="AF34">
        <f t="shared" si="4"/>
        <v>0</v>
      </c>
      <c r="AG34">
        <f t="shared" si="4"/>
        <v>-4.4114824323661676E-3</v>
      </c>
      <c r="AH34">
        <f t="shared" si="5"/>
        <v>-905.11833166875374</v>
      </c>
      <c r="AI34">
        <f t="shared" si="6"/>
        <v>-905.12274315118611</v>
      </c>
      <c r="AJ34">
        <f t="shared" si="7"/>
        <v>-6770.4923423564978</v>
      </c>
      <c r="AK34">
        <f t="shared" si="22"/>
        <v>-4530.7157466587223</v>
      </c>
      <c r="AL34">
        <f t="shared" si="8"/>
        <v>-12206.330832166406</v>
      </c>
      <c r="AN34">
        <f t="shared" si="9"/>
        <v>0</v>
      </c>
      <c r="AO34">
        <f t="shared" si="9"/>
        <v>0</v>
      </c>
      <c r="AP34">
        <f t="shared" si="9"/>
        <v>-3.3629483183244012E-4</v>
      </c>
      <c r="AQ34">
        <f t="shared" si="9"/>
        <v>-68.998714559935294</v>
      </c>
      <c r="AR34">
        <f t="shared" si="9"/>
        <v>-68.999050854767134</v>
      </c>
      <c r="AS34">
        <f t="shared" si="9"/>
        <v>-516.1261817548168</v>
      </c>
      <c r="AT34">
        <f t="shared" si="9"/>
        <v>-345.38419079364809</v>
      </c>
      <c r="AU34">
        <f t="shared" ref="AU34:AU69" si="23">AL34*$K34</f>
        <v>-930.50942340323206</v>
      </c>
      <c r="AW34">
        <v>31</v>
      </c>
      <c r="AX34">
        <f>IF(Z34&gt;0, (R34*SUMPRODUCT(K34:$K$98, X34:$X$98)-K34*$AZ$3)/Z34, 0)</f>
        <v>-328427117.25994641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0.79182603500000004</v>
      </c>
      <c r="Q35" s="4">
        <f t="shared" si="21"/>
        <v>25</v>
      </c>
      <c r="R35">
        <f t="shared" si="0"/>
        <v>2000000</v>
      </c>
      <c r="S35">
        <f t="shared" si="1"/>
        <v>-1481393318.5887921</v>
      </c>
      <c r="U35">
        <f t="shared" si="13"/>
        <v>0.79182603500000004</v>
      </c>
      <c r="V35">
        <f t="shared" si="14"/>
        <v>0.01</v>
      </c>
      <c r="W35">
        <f t="shared" si="15"/>
        <v>1.764592972946467E-4</v>
      </c>
      <c r="X35">
        <f t="shared" si="16"/>
        <v>1.3972506571570634E-4</v>
      </c>
      <c r="Y35">
        <f t="shared" si="17"/>
        <v>1.7645929729464671E-6</v>
      </c>
      <c r="Z35">
        <f t="shared" si="18"/>
        <v>3.4969638605993902E-5</v>
      </c>
      <c r="AB35">
        <f t="shared" si="19"/>
        <v>-57954.018324196673</v>
      </c>
      <c r="AC35">
        <f t="shared" si="2"/>
        <v>-51803.788984384046</v>
      </c>
      <c r="AE35">
        <f t="shared" si="3"/>
        <v>0</v>
      </c>
      <c r="AF35">
        <f t="shared" ref="AF35:AG69" si="24">-$Z35*P35</f>
        <v>0</v>
      </c>
      <c r="AG35">
        <f t="shared" si="24"/>
        <v>-8.742409651498475E-4</v>
      </c>
      <c r="AH35">
        <f t="shared" si="5"/>
        <v>-279.45013143141267</v>
      </c>
      <c r="AI35">
        <f t="shared" ref="AI35:AI66" si="25">SUM(AE35:AH35)</f>
        <v>-279.45100567237785</v>
      </c>
      <c r="AJ35">
        <f t="shared" si="7"/>
        <v>-6150.2293398126276</v>
      </c>
      <c r="AK35">
        <f t="shared" si="22"/>
        <v>-4056.7812826937675</v>
      </c>
      <c r="AL35">
        <f t="shared" ref="AL35:AL69" si="26">SUM(AI35:AK35)</f>
        <v>-10486.461628178773</v>
      </c>
      <c r="AN35">
        <f t="shared" ref="AN35:AT69" si="27">AE35*$K35</f>
        <v>0</v>
      </c>
      <c r="AO35">
        <f t="shared" si="27"/>
        <v>0</v>
      </c>
      <c r="AP35">
        <f t="shared" si="27"/>
        <v>-5.9504357351109686E-5</v>
      </c>
      <c r="AQ35">
        <f t="shared" si="27"/>
        <v>-19.020500234348059</v>
      </c>
      <c r="AR35">
        <f t="shared" si="27"/>
        <v>-19.020559738705412</v>
      </c>
      <c r="AS35">
        <f t="shared" si="27"/>
        <v>-418.60935258823343</v>
      </c>
      <c r="AT35">
        <f t="shared" si="27"/>
        <v>-276.12085542036692</v>
      </c>
      <c r="AU35">
        <f t="shared" si="23"/>
        <v>-713.75076774730576</v>
      </c>
      <c r="AW35">
        <v>32</v>
      </c>
      <c r="AX35">
        <f>IF(Z35&gt;0, (R35*SUMPRODUCT(K35:$K$98, X35:$X$98)-K35*$AZ$3)/Z35, 0)</f>
        <v>-1481393318.5887921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0.79399978000000004</v>
      </c>
      <c r="Q36" s="4">
        <f t="shared" si="21"/>
        <v>25</v>
      </c>
      <c r="R36">
        <f t="shared" si="0"/>
        <v>2000000</v>
      </c>
      <c r="S36">
        <f t="shared" si="1"/>
        <v>-6750735839.7623472</v>
      </c>
      <c r="U36">
        <f t="shared" si="13"/>
        <v>0.79399978000000004</v>
      </c>
      <c r="V36">
        <f t="shared" si="14"/>
        <v>0.01</v>
      </c>
      <c r="W36">
        <f t="shared" si="15"/>
        <v>3.4969638605993902E-5</v>
      </c>
      <c r="X36">
        <f t="shared" si="16"/>
        <v>2.7765885359838665E-5</v>
      </c>
      <c r="Y36">
        <f t="shared" si="17"/>
        <v>3.49696386059939E-7</v>
      </c>
      <c r="Z36">
        <f t="shared" si="18"/>
        <v>6.8540568600952979E-6</v>
      </c>
      <c r="AB36">
        <f t="shared" si="19"/>
        <v>-51803.788984384046</v>
      </c>
      <c r="AC36">
        <f t="shared" si="2"/>
        <v>-46269.927293214307</v>
      </c>
      <c r="AE36">
        <f t="shared" si="3"/>
        <v>0</v>
      </c>
      <c r="AF36">
        <f t="shared" si="24"/>
        <v>0</v>
      </c>
      <c r="AG36">
        <f t="shared" si="24"/>
        <v>-1.7135142150238246E-4</v>
      </c>
      <c r="AH36">
        <f t="shared" si="5"/>
        <v>-55.531770719677333</v>
      </c>
      <c r="AI36">
        <f t="shared" si="25"/>
        <v>-55.531942071098833</v>
      </c>
      <c r="AJ36">
        <f t="shared" si="7"/>
        <v>-5533.8616911697391</v>
      </c>
      <c r="AK36">
        <f t="shared" si="22"/>
        <v>-3626.2652289068837</v>
      </c>
      <c r="AL36">
        <f t="shared" si="26"/>
        <v>-9215.6588621477204</v>
      </c>
      <c r="AN36">
        <f t="shared" si="27"/>
        <v>0</v>
      </c>
      <c r="AO36">
        <f t="shared" si="27"/>
        <v>0</v>
      </c>
      <c r="AP36">
        <f t="shared" si="27"/>
        <v>-1.0413274224800103E-5</v>
      </c>
      <c r="AQ36">
        <f t="shared" si="27"/>
        <v>-3.3747461889873196</v>
      </c>
      <c r="AR36">
        <f t="shared" si="27"/>
        <v>-3.3747566022615443</v>
      </c>
      <c r="AS36">
        <f t="shared" si="27"/>
        <v>-336.30079521380179</v>
      </c>
      <c r="AT36">
        <f t="shared" si="27"/>
        <v>-220.37339351713442</v>
      </c>
      <c r="AU36">
        <f t="shared" si="23"/>
        <v>-560.04894533319771</v>
      </c>
      <c r="AW36">
        <v>33</v>
      </c>
      <c r="AX36">
        <f>IF(Z36&gt;0, (R36*SUMPRODUCT(K36:$K$98, X36:$X$98)-K36*$AZ$3)/Z36, 0)</f>
        <v>-6750735839.7623472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0.79634782599999998</v>
      </c>
      <c r="Q37" s="4">
        <f t="shared" si="21"/>
        <v>25</v>
      </c>
      <c r="R37">
        <f t="shared" si="0"/>
        <v>2000000</v>
      </c>
      <c r="S37">
        <f t="shared" si="1"/>
        <v>-31127309399.502766</v>
      </c>
      <c r="U37">
        <f t="shared" si="13"/>
        <v>0.79634782599999998</v>
      </c>
      <c r="V37">
        <f t="shared" si="14"/>
        <v>0.01</v>
      </c>
      <c r="W37">
        <f t="shared" si="15"/>
        <v>6.8540568600952979E-6</v>
      </c>
      <c r="X37">
        <f t="shared" si="16"/>
        <v>5.4582132798172768E-6</v>
      </c>
      <c r="Y37">
        <f t="shared" si="17"/>
        <v>6.8540568600952975E-8</v>
      </c>
      <c r="Z37">
        <f t="shared" si="18"/>
        <v>1.3273030116770682E-6</v>
      </c>
      <c r="AB37">
        <f t="shared" si="19"/>
        <v>-46269.927293214307</v>
      </c>
      <c r="AC37">
        <f t="shared" si="2"/>
        <v>-41315.371511363934</v>
      </c>
      <c r="AE37">
        <f t="shared" si="3"/>
        <v>0</v>
      </c>
      <c r="AF37">
        <f t="shared" si="24"/>
        <v>0</v>
      </c>
      <c r="AG37">
        <f t="shared" si="24"/>
        <v>-3.3182575291926701E-5</v>
      </c>
      <c r="AH37">
        <f t="shared" si="5"/>
        <v>-10.916426559634553</v>
      </c>
      <c r="AI37">
        <f t="shared" si="25"/>
        <v>-10.916459742209845</v>
      </c>
      <c r="AJ37">
        <f t="shared" si="7"/>
        <v>-4954.555781850373</v>
      </c>
      <c r="AK37">
        <f t="shared" si="22"/>
        <v>-3238.8949105250017</v>
      </c>
      <c r="AL37">
        <f t="shared" si="26"/>
        <v>-8204.3671521175838</v>
      </c>
      <c r="AN37">
        <f t="shared" si="27"/>
        <v>0</v>
      </c>
      <c r="AO37">
        <f t="shared" si="27"/>
        <v>0</v>
      </c>
      <c r="AP37">
        <f t="shared" si="27"/>
        <v>-1.8004939215095573E-6</v>
      </c>
      <c r="AQ37">
        <f t="shared" si="27"/>
        <v>-0.59232773503295688</v>
      </c>
      <c r="AR37">
        <f t="shared" si="27"/>
        <v>-0.59232953552687839</v>
      </c>
      <c r="AS37">
        <f t="shared" si="27"/>
        <v>-268.83529956675835</v>
      </c>
      <c r="AT37">
        <f t="shared" si="27"/>
        <v>-175.74315879657883</v>
      </c>
      <c r="AU37">
        <f t="shared" si="23"/>
        <v>-445.17078789886398</v>
      </c>
      <c r="AW37">
        <v>34</v>
      </c>
      <c r="AX37">
        <f>IF(Z37&gt;0, (R37*SUMPRODUCT(K37:$K$98, X37:$X$98)-K37*$AZ$3)/Z37, 0)</f>
        <v>-31127309399.502766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0.79893513299999996</v>
      </c>
      <c r="Q38" s="4">
        <f t="shared" si="21"/>
        <v>25</v>
      </c>
      <c r="R38">
        <f t="shared" si="0"/>
        <v>2000000</v>
      </c>
      <c r="S38">
        <f t="shared" si="1"/>
        <v>-145461745116.90207</v>
      </c>
      <c r="U38">
        <f t="shared" si="13"/>
        <v>0.79893513299999996</v>
      </c>
      <c r="V38">
        <f t="shared" si="14"/>
        <v>0.01</v>
      </c>
      <c r="W38">
        <f t="shared" si="15"/>
        <v>1.3273030116770682E-6</v>
      </c>
      <c r="X38">
        <f t="shared" si="16"/>
        <v>1.0604290081655189E-6</v>
      </c>
      <c r="Y38">
        <f t="shared" si="17"/>
        <v>1.3273030116770682E-8</v>
      </c>
      <c r="Z38">
        <f t="shared" si="18"/>
        <v>2.5360097339477853E-7</v>
      </c>
      <c r="AB38">
        <f t="shared" si="19"/>
        <v>-41315.371511363934</v>
      </c>
      <c r="AC38">
        <f t="shared" si="2"/>
        <v>-36889.240153349536</v>
      </c>
      <c r="AE38">
        <f t="shared" si="3"/>
        <v>0</v>
      </c>
      <c r="AF38">
        <f t="shared" si="24"/>
        <v>0</v>
      </c>
      <c r="AG38">
        <f t="shared" si="24"/>
        <v>-6.3400243348694631E-6</v>
      </c>
      <c r="AH38">
        <f t="shared" si="5"/>
        <v>-2.120858016331038</v>
      </c>
      <c r="AI38">
        <f t="shared" si="25"/>
        <v>-2.1208643563553728</v>
      </c>
      <c r="AJ38">
        <f t="shared" si="7"/>
        <v>-4426.1313580143978</v>
      </c>
      <c r="AK38">
        <f t="shared" si="22"/>
        <v>-2892.0760057954758</v>
      </c>
      <c r="AL38">
        <f t="shared" si="26"/>
        <v>-7320.3282281662287</v>
      </c>
      <c r="AN38">
        <f t="shared" si="27"/>
        <v>0</v>
      </c>
      <c r="AO38">
        <f t="shared" si="27"/>
        <v>0</v>
      </c>
      <c r="AP38">
        <f t="shared" si="27"/>
        <v>-3.0715279611386793E-7</v>
      </c>
      <c r="AQ38">
        <f t="shared" si="27"/>
        <v>-0.10274841790335212</v>
      </c>
      <c r="AR38">
        <f t="shared" si="27"/>
        <v>-0.10274872505614824</v>
      </c>
      <c r="AS38">
        <f t="shared" si="27"/>
        <v>-214.43113634506025</v>
      </c>
      <c r="AT38">
        <f t="shared" si="27"/>
        <v>-140.11132841688013</v>
      </c>
      <c r="AU38">
        <f t="shared" si="23"/>
        <v>-354.64521348699651</v>
      </c>
      <c r="AW38">
        <v>35</v>
      </c>
      <c r="AX38">
        <f>IF(Z38&gt;0, (R38*SUMPRODUCT(K38:$K$98, X38:$X$98)-K38*$AZ$3)/Z38, 0)</f>
        <v>-145461745116.90207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0.80179641700000004</v>
      </c>
      <c r="Q39" s="4">
        <f t="shared" si="21"/>
        <v>25</v>
      </c>
      <c r="R39">
        <f t="shared" si="0"/>
        <v>2000000</v>
      </c>
      <c r="S39">
        <f t="shared" si="1"/>
        <v>-690087345224.43372</v>
      </c>
      <c r="U39">
        <f t="shared" si="13"/>
        <v>0.80179641700000004</v>
      </c>
      <c r="V39">
        <f t="shared" si="14"/>
        <v>0.01</v>
      </c>
      <c r="W39">
        <f t="shared" si="15"/>
        <v>2.5360097339477853E-7</v>
      </c>
      <c r="X39">
        <f t="shared" si="16"/>
        <v>2.0333635181564576E-7</v>
      </c>
      <c r="Y39">
        <f t="shared" si="17"/>
        <v>2.5360097339477853E-9</v>
      </c>
      <c r="Z39">
        <f t="shared" si="18"/>
        <v>4.7728611845184981E-8</v>
      </c>
      <c r="AB39">
        <f t="shared" si="19"/>
        <v>-36889.240153349536</v>
      </c>
      <c r="AC39">
        <f t="shared" si="2"/>
        <v>-32936.911039491162</v>
      </c>
      <c r="AE39">
        <f t="shared" si="3"/>
        <v>0</v>
      </c>
      <c r="AF39">
        <f t="shared" si="24"/>
        <v>0</v>
      </c>
      <c r="AG39">
        <f t="shared" si="24"/>
        <v>-1.1932152961296245E-6</v>
      </c>
      <c r="AH39">
        <f t="shared" si="5"/>
        <v>-0.40667270363129154</v>
      </c>
      <c r="AI39">
        <f t="shared" si="25"/>
        <v>-0.40667389684658767</v>
      </c>
      <c r="AJ39">
        <f t="shared" si="7"/>
        <v>-3952.3291138583736</v>
      </c>
      <c r="AK39">
        <f t="shared" si="22"/>
        <v>-2582.2468107344675</v>
      </c>
      <c r="AL39">
        <f t="shared" si="26"/>
        <v>-6534.9825984896879</v>
      </c>
      <c r="AN39">
        <f t="shared" si="27"/>
        <v>0</v>
      </c>
      <c r="AO39">
        <f t="shared" si="27"/>
        <v>0</v>
      </c>
      <c r="AP39">
        <f t="shared" si="27"/>
        <v>-5.1613622104552142E-8</v>
      </c>
      <c r="AQ39">
        <f t="shared" si="27"/>
        <v>-1.7591000813973631E-2</v>
      </c>
      <c r="AR39">
        <f t="shared" si="27"/>
        <v>-1.7591052427595736E-2</v>
      </c>
      <c r="AS39">
        <f t="shared" si="27"/>
        <v>-170.9616210730714</v>
      </c>
      <c r="AT39">
        <f t="shared" si="27"/>
        <v>-111.6974543506481</v>
      </c>
      <c r="AU39">
        <f t="shared" si="23"/>
        <v>-282.67666647614709</v>
      </c>
      <c r="AW39">
        <v>36</v>
      </c>
      <c r="AX39">
        <f>IF(Z39&gt;0, (R39*SUMPRODUCT(K39:$K$98, X39:$X$98)-K39*$AZ$3)/Z39, 0)</f>
        <v>-690087345224.43372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0.804638195</v>
      </c>
      <c r="Q40" s="4">
        <f t="shared" si="21"/>
        <v>25</v>
      </c>
      <c r="R40">
        <f t="shared" si="0"/>
        <v>2000000</v>
      </c>
      <c r="S40">
        <f t="shared" si="1"/>
        <v>-3324038285408.168</v>
      </c>
      <c r="U40">
        <f t="shared" si="13"/>
        <v>0.804638195</v>
      </c>
      <c r="V40">
        <f t="shared" si="14"/>
        <v>0.01</v>
      </c>
      <c r="W40">
        <f t="shared" si="15"/>
        <v>4.7728611845184981E-8</v>
      </c>
      <c r="X40">
        <f t="shared" si="16"/>
        <v>3.8404264084965262E-8</v>
      </c>
      <c r="Y40">
        <f t="shared" si="17"/>
        <v>4.772861184518498E-10</v>
      </c>
      <c r="Z40">
        <f t="shared" si="18"/>
        <v>8.8470616417678691E-9</v>
      </c>
      <c r="AB40">
        <f t="shared" si="19"/>
        <v>-32936.911039491162</v>
      </c>
      <c r="AC40">
        <f t="shared" si="2"/>
        <v>-29407.971610602439</v>
      </c>
      <c r="AE40">
        <f t="shared" si="3"/>
        <v>0</v>
      </c>
      <c r="AF40">
        <f t="shared" si="24"/>
        <v>0</v>
      </c>
      <c r="AG40">
        <f t="shared" si="24"/>
        <v>-2.2117654104419672E-7</v>
      </c>
      <c r="AH40">
        <f t="shared" si="5"/>
        <v>-7.6808528169930529E-2</v>
      </c>
      <c r="AI40">
        <f t="shared" si="25"/>
        <v>-7.6808749346471569E-2</v>
      </c>
      <c r="AJ40">
        <f t="shared" si="7"/>
        <v>-3528.9394288887233</v>
      </c>
      <c r="AK40">
        <f t="shared" si="22"/>
        <v>-2305.5837727643816</v>
      </c>
      <c r="AL40">
        <f t="shared" si="26"/>
        <v>-5834.6000104024515</v>
      </c>
      <c r="AN40">
        <f t="shared" si="27"/>
        <v>0</v>
      </c>
      <c r="AO40">
        <f t="shared" si="27"/>
        <v>0</v>
      </c>
      <c r="AP40">
        <f t="shared" si="27"/>
        <v>-8.5421376391854321E-9</v>
      </c>
      <c r="AQ40">
        <f t="shared" si="27"/>
        <v>-2.9664494091156384E-3</v>
      </c>
      <c r="AR40">
        <f t="shared" si="27"/>
        <v>-2.9664579512532776E-3</v>
      </c>
      <c r="AS40">
        <f t="shared" si="27"/>
        <v>-136.29242133727115</v>
      </c>
      <c r="AT40">
        <f t="shared" si="27"/>
        <v>-89.044768638868845</v>
      </c>
      <c r="AU40">
        <f t="shared" si="23"/>
        <v>-225.34015643409126</v>
      </c>
      <c r="AW40">
        <v>37</v>
      </c>
      <c r="AX40">
        <f>IF(Z40&gt;0, (R40*SUMPRODUCT(K40:$K$98, X40:$X$98)-K40*$AZ$3)/Z40, 0)</f>
        <v>-3324038285408.168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0.80770724299999996</v>
      </c>
      <c r="Q41" s="4">
        <f t="shared" si="21"/>
        <v>25</v>
      </c>
      <c r="R41">
        <f t="shared" si="0"/>
        <v>2000000</v>
      </c>
      <c r="S41">
        <f t="shared" si="1"/>
        <v>-16280908069791.643</v>
      </c>
      <c r="U41">
        <f t="shared" si="13"/>
        <v>0.80770724299999996</v>
      </c>
      <c r="V41">
        <f t="shared" si="14"/>
        <v>0.01</v>
      </c>
      <c r="W41">
        <f t="shared" si="15"/>
        <v>8.8470616417678691E-9</v>
      </c>
      <c r="X41">
        <f t="shared" si="16"/>
        <v>7.1458357673233786E-9</v>
      </c>
      <c r="Y41">
        <f t="shared" si="17"/>
        <v>8.8470616417678698E-11</v>
      </c>
      <c r="Z41">
        <f t="shared" si="18"/>
        <v>1.6127552580268118E-9</v>
      </c>
      <c r="AB41">
        <f t="shared" si="19"/>
        <v>-29407.971610602439</v>
      </c>
      <c r="AC41">
        <f t="shared" si="2"/>
        <v>-26257.120095007624</v>
      </c>
      <c r="AE41">
        <f t="shared" si="3"/>
        <v>0</v>
      </c>
      <c r="AF41">
        <f t="shared" si="24"/>
        <v>0</v>
      </c>
      <c r="AG41">
        <f t="shared" si="24"/>
        <v>-4.0318881450670296E-8</v>
      </c>
      <c r="AH41">
        <f t="shared" si="5"/>
        <v>-1.4291671534646756E-2</v>
      </c>
      <c r="AI41">
        <f t="shared" si="25"/>
        <v>-1.4291711853528207E-2</v>
      </c>
      <c r="AJ41">
        <f t="shared" si="7"/>
        <v>-3150.8515155948153</v>
      </c>
      <c r="AK41">
        <f t="shared" si="22"/>
        <v>-2058.5580127421708</v>
      </c>
      <c r="AL41">
        <f t="shared" si="26"/>
        <v>-5209.4238200488398</v>
      </c>
      <c r="AN41">
        <f t="shared" si="27"/>
        <v>0</v>
      </c>
      <c r="AO41">
        <f t="shared" si="27"/>
        <v>0</v>
      </c>
      <c r="AP41">
        <f t="shared" si="27"/>
        <v>-1.3903301972505215E-9</v>
      </c>
      <c r="AQ41">
        <f t="shared" si="27"/>
        <v>-4.9282474584807091E-4</v>
      </c>
      <c r="AR41">
        <f t="shared" si="27"/>
        <v>-4.9282613617826813E-4</v>
      </c>
      <c r="AS41">
        <f t="shared" si="27"/>
        <v>-108.6519231577347</v>
      </c>
      <c r="AT41">
        <f t="shared" si="27"/>
        <v>-70.985981379696298</v>
      </c>
      <c r="AU41">
        <f t="shared" si="23"/>
        <v>-179.63839736356718</v>
      </c>
      <c r="AW41">
        <v>38</v>
      </c>
      <c r="AX41">
        <f>IF(Z41&gt;0, (R41*SUMPRODUCT(K41:$K$98, X41:$X$98)-K41*$AZ$3)/Z41, 0)</f>
        <v>-16280908069791.643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0.81092303399999999</v>
      </c>
      <c r="Q42" s="4">
        <f t="shared" si="21"/>
        <v>25</v>
      </c>
      <c r="R42">
        <f t="shared" si="0"/>
        <v>2000000</v>
      </c>
      <c r="S42">
        <f t="shared" si="1"/>
        <v>-81174735386033.063</v>
      </c>
      <c r="U42">
        <f t="shared" si="13"/>
        <v>0.81092303399999999</v>
      </c>
      <c r="V42">
        <f t="shared" si="14"/>
        <v>0.01</v>
      </c>
      <c r="W42">
        <f t="shared" si="15"/>
        <v>1.6127552580268118E-9</v>
      </c>
      <c r="X42">
        <f t="shared" si="16"/>
        <v>1.3078203869385551E-9</v>
      </c>
      <c r="Y42">
        <f t="shared" si="17"/>
        <v>1.612755258026812E-11</v>
      </c>
      <c r="Z42">
        <f t="shared" si="18"/>
        <v>2.8880731850798854E-10</v>
      </c>
      <c r="AB42">
        <f t="shared" si="19"/>
        <v>-26257.120095007624</v>
      </c>
      <c r="AC42">
        <f t="shared" si="2"/>
        <v>-23443.857657435739</v>
      </c>
      <c r="AE42">
        <f t="shared" si="3"/>
        <v>0</v>
      </c>
      <c r="AF42">
        <f t="shared" si="24"/>
        <v>0</v>
      </c>
      <c r="AG42">
        <f t="shared" si="24"/>
        <v>-7.2201829626997138E-9</v>
      </c>
      <c r="AH42">
        <f t="shared" si="5"/>
        <v>-2.6156407738771102E-3</v>
      </c>
      <c r="AI42">
        <f t="shared" si="25"/>
        <v>-2.615647994060073E-3</v>
      </c>
      <c r="AJ42">
        <f t="shared" si="7"/>
        <v>-2813.2624375718842</v>
      </c>
      <c r="AK42">
        <f t="shared" si="22"/>
        <v>-1837.9984066505338</v>
      </c>
      <c r="AL42">
        <f t="shared" si="26"/>
        <v>-4651.2634598704117</v>
      </c>
      <c r="AN42">
        <f t="shared" si="27"/>
        <v>0</v>
      </c>
      <c r="AO42">
        <f t="shared" si="27"/>
        <v>0</v>
      </c>
      <c r="AP42">
        <f t="shared" si="27"/>
        <v>-2.2230010130518291E-10</v>
      </c>
      <c r="AQ42">
        <f t="shared" si="27"/>
        <v>-8.0532198701157938E-5</v>
      </c>
      <c r="AR42">
        <f t="shared" si="27"/>
        <v>-8.0532421001259252E-5</v>
      </c>
      <c r="AS42">
        <f t="shared" si="27"/>
        <v>-86.616714299502362</v>
      </c>
      <c r="AT42">
        <f t="shared" si="27"/>
        <v>-56.589595320227552</v>
      </c>
      <c r="AU42">
        <f t="shared" si="23"/>
        <v>-143.2063901521509</v>
      </c>
      <c r="AW42">
        <v>39</v>
      </c>
      <c r="AX42">
        <f>IF(Z42&gt;0, (R42*SUMPRODUCT(K42:$K$98, X42:$X$98)-K42*$AZ$3)/Z42, 0)</f>
        <v>-81174735386033.063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0.81424565900000001</v>
      </c>
      <c r="Q43" s="4">
        <f t="shared" si="21"/>
        <v>25</v>
      </c>
      <c r="R43">
        <f t="shared" si="0"/>
        <v>2000000</v>
      </c>
      <c r="S43">
        <f t="shared" si="1"/>
        <v>-412379245598469.06</v>
      </c>
      <c r="U43">
        <f t="shared" si="13"/>
        <v>0.81424565900000001</v>
      </c>
      <c r="V43">
        <f t="shared" si="14"/>
        <v>0.01</v>
      </c>
      <c r="W43">
        <f t="shared" si="15"/>
        <v>2.8880731850798854E-10</v>
      </c>
      <c r="X43">
        <f t="shared" si="16"/>
        <v>2.3516010538256002E-10</v>
      </c>
      <c r="Y43">
        <f t="shared" si="17"/>
        <v>2.8880731850798857E-12</v>
      </c>
      <c r="Z43">
        <f t="shared" si="18"/>
        <v>5.0759139940348641E-11</v>
      </c>
      <c r="AB43">
        <f t="shared" si="19"/>
        <v>-23443.857657435739</v>
      </c>
      <c r="AC43">
        <f t="shared" si="2"/>
        <v>-20932.015835828093</v>
      </c>
      <c r="AE43">
        <f t="shared" si="3"/>
        <v>0</v>
      </c>
      <c r="AF43">
        <f t="shared" si="24"/>
        <v>0</v>
      </c>
      <c r="AG43">
        <f t="shared" si="24"/>
        <v>-1.268978498508716E-9</v>
      </c>
      <c r="AH43">
        <f t="shared" si="5"/>
        <v>-4.7032021076512002E-4</v>
      </c>
      <c r="AI43">
        <f t="shared" si="25"/>
        <v>-4.7032147974361853E-4</v>
      </c>
      <c r="AJ43">
        <f t="shared" si="7"/>
        <v>-2511.8418216076461</v>
      </c>
      <c r="AK43">
        <f t="shared" si="22"/>
        <v>-1641.0700360205019</v>
      </c>
      <c r="AL43">
        <f t="shared" si="26"/>
        <v>-4152.912327949628</v>
      </c>
      <c r="AN43">
        <f t="shared" si="27"/>
        <v>0</v>
      </c>
      <c r="AO43">
        <f t="shared" si="27"/>
        <v>0</v>
      </c>
      <c r="AP43">
        <f t="shared" si="27"/>
        <v>-3.4884114115290776E-11</v>
      </c>
      <c r="AQ43">
        <f t="shared" si="27"/>
        <v>-1.2929063748786099E-5</v>
      </c>
      <c r="AR43">
        <f t="shared" si="27"/>
        <v>-1.2929098632900215E-5</v>
      </c>
      <c r="AS43">
        <f t="shared" si="27"/>
        <v>-69.050324215496659</v>
      </c>
      <c r="AT43">
        <f t="shared" si="27"/>
        <v>-45.112879749341417</v>
      </c>
      <c r="AU43">
        <f t="shared" si="23"/>
        <v>-114.16321689393671</v>
      </c>
      <c r="AW43">
        <v>40</v>
      </c>
      <c r="AX43">
        <f>IF(Z43&gt;0, (R43*SUMPRODUCT(K43:$K$98, X43:$X$98)-K43*$AZ$3)/Z43, 0)</f>
        <v>-412379245598469.06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0.81781076600000002</v>
      </c>
      <c r="Q44" s="4">
        <f t="shared" si="21"/>
        <v>25</v>
      </c>
      <c r="R44">
        <f t="shared" si="0"/>
        <v>2000000</v>
      </c>
      <c r="S44">
        <f t="shared" si="1"/>
        <v>-2138320420317178.8</v>
      </c>
      <c r="U44">
        <f t="shared" si="13"/>
        <v>0.81781076600000002</v>
      </c>
      <c r="V44">
        <f t="shared" si="14"/>
        <v>0.01</v>
      </c>
      <c r="W44">
        <f t="shared" si="15"/>
        <v>5.0759139940348641E-11</v>
      </c>
      <c r="X44">
        <f t="shared" si="16"/>
        <v>4.1511371116117718E-11</v>
      </c>
      <c r="Y44">
        <f t="shared" si="17"/>
        <v>5.0759139940348642E-13</v>
      </c>
      <c r="Z44">
        <f t="shared" si="18"/>
        <v>8.7401774248274361E-12</v>
      </c>
      <c r="AB44">
        <f t="shared" si="19"/>
        <v>-20932.015835828093</v>
      </c>
      <c r="AC44">
        <f t="shared" si="2"/>
        <v>-18689.29986470372</v>
      </c>
      <c r="AE44">
        <f t="shared" si="3"/>
        <v>0</v>
      </c>
      <c r="AF44">
        <f t="shared" si="24"/>
        <v>0</v>
      </c>
      <c r="AG44">
        <f t="shared" si="24"/>
        <v>-2.1850443562068591E-10</v>
      </c>
      <c r="AH44">
        <f t="shared" si="5"/>
        <v>-8.3022742232235437E-5</v>
      </c>
      <c r="AI44">
        <f t="shared" si="25"/>
        <v>-8.3022960736671051E-5</v>
      </c>
      <c r="AJ44">
        <f t="shared" si="7"/>
        <v>-2242.715971124373</v>
      </c>
      <c r="AK44">
        <f t="shared" si="22"/>
        <v>-1465.2411085079666</v>
      </c>
      <c r="AL44">
        <f t="shared" si="26"/>
        <v>-3707.9571626553002</v>
      </c>
      <c r="AN44">
        <f t="shared" si="27"/>
        <v>0</v>
      </c>
      <c r="AO44">
        <f t="shared" si="27"/>
        <v>0</v>
      </c>
      <c r="AP44">
        <f t="shared" si="27"/>
        <v>-5.3630972216790218E-12</v>
      </c>
      <c r="AQ44">
        <f t="shared" si="27"/>
        <v>-2.0377574347040972E-6</v>
      </c>
      <c r="AR44">
        <f t="shared" si="27"/>
        <v>-2.0377627978013188E-6</v>
      </c>
      <c r="AS44">
        <f t="shared" si="27"/>
        <v>-55.046497155015224</v>
      </c>
      <c r="AT44">
        <f t="shared" si="27"/>
        <v>-35.963711655586287</v>
      </c>
      <c r="AU44">
        <f t="shared" si="23"/>
        <v>-91.010210848364309</v>
      </c>
      <c r="AW44">
        <v>41</v>
      </c>
      <c r="AX44">
        <f>IF(Z44&gt;0, (R44*SUMPRODUCT(K44:$K$98, X44:$X$98)-K44*$AZ$3)/Z44, 0)</f>
        <v>-2138320420317178.8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0.82147716100000001</v>
      </c>
      <c r="Q45" s="4">
        <f t="shared" si="21"/>
        <v>25</v>
      </c>
      <c r="R45">
        <f t="shared" si="0"/>
        <v>2000000</v>
      </c>
      <c r="S45">
        <f t="shared" si="1"/>
        <v>-1.132911522574758E+16</v>
      </c>
      <c r="U45">
        <f t="shared" si="13"/>
        <v>0.82147716100000001</v>
      </c>
      <c r="V45">
        <f t="shared" si="14"/>
        <v>0.01</v>
      </c>
      <c r="W45">
        <f t="shared" si="15"/>
        <v>8.7401774248274361E-12</v>
      </c>
      <c r="X45">
        <f t="shared" si="16"/>
        <v>7.1798561375835334E-12</v>
      </c>
      <c r="Y45">
        <f t="shared" si="17"/>
        <v>8.7401774248274363E-14</v>
      </c>
      <c r="Z45">
        <f t="shared" si="18"/>
        <v>1.4729195129956283E-12</v>
      </c>
      <c r="AB45">
        <f t="shared" si="19"/>
        <v>-18689.29986470372</v>
      </c>
      <c r="AC45">
        <f t="shared" si="2"/>
        <v>-16686.874880979482</v>
      </c>
      <c r="AE45">
        <f t="shared" si="3"/>
        <v>0</v>
      </c>
      <c r="AF45">
        <f t="shared" si="24"/>
        <v>0</v>
      </c>
      <c r="AG45">
        <f t="shared" si="24"/>
        <v>-3.6822987824890706E-11</v>
      </c>
      <c r="AH45">
        <f t="shared" si="5"/>
        <v>-1.4359712275167068E-5</v>
      </c>
      <c r="AI45">
        <f t="shared" si="25"/>
        <v>-1.4359749098154893E-5</v>
      </c>
      <c r="AJ45">
        <f t="shared" si="7"/>
        <v>-2002.4249837242387</v>
      </c>
      <c r="AK45">
        <f t="shared" si="22"/>
        <v>-1308.2509905292604</v>
      </c>
      <c r="AL45">
        <f t="shared" si="26"/>
        <v>-3310.6759886132481</v>
      </c>
      <c r="AN45">
        <f t="shared" si="27"/>
        <v>0</v>
      </c>
      <c r="AO45">
        <f t="shared" si="27"/>
        <v>0</v>
      </c>
      <c r="AP45">
        <f t="shared" si="27"/>
        <v>-8.0696818716996494E-13</v>
      </c>
      <c r="AQ45">
        <f t="shared" si="27"/>
        <v>-3.1469013427370502E-7</v>
      </c>
      <c r="AR45">
        <f t="shared" si="27"/>
        <v>-3.1469094124189222E-7</v>
      </c>
      <c r="AS45">
        <f t="shared" si="27"/>
        <v>-43.882730720930894</v>
      </c>
      <c r="AT45">
        <f t="shared" si="27"/>
        <v>-28.670050763156446</v>
      </c>
      <c r="AU45">
        <f t="shared" si="23"/>
        <v>-72.55278179877827</v>
      </c>
      <c r="AW45">
        <v>42</v>
      </c>
      <c r="AX45">
        <f>IF(Z45&gt;0, (R45*SUMPRODUCT(K45:$K$98, X45:$X$98)-K45*$AZ$3)/Z45, 0)</f>
        <v>-1.132911522574758E+16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0.825360447</v>
      </c>
      <c r="Q46" s="4">
        <f t="shared" si="21"/>
        <v>25</v>
      </c>
      <c r="R46">
        <f t="shared" si="0"/>
        <v>2000000</v>
      </c>
      <c r="S46">
        <f t="shared" si="1"/>
        <v>-6.1438951135557544E+16</v>
      </c>
      <c r="U46">
        <f t="shared" si="13"/>
        <v>0.825360447</v>
      </c>
      <c r="V46">
        <f t="shared" si="14"/>
        <v>0.01</v>
      </c>
      <c r="W46">
        <f t="shared" si="15"/>
        <v>1.4729195129956283E-12</v>
      </c>
      <c r="X46">
        <f t="shared" si="16"/>
        <v>1.215689507641094E-12</v>
      </c>
      <c r="Y46">
        <f t="shared" si="17"/>
        <v>1.4729195129956283E-14</v>
      </c>
      <c r="Z46">
        <f t="shared" si="18"/>
        <v>2.4250081022457799E-13</v>
      </c>
      <c r="AB46">
        <f t="shared" si="19"/>
        <v>-16686.874880979482</v>
      </c>
      <c r="AC46">
        <f t="shared" si="2"/>
        <v>-14898.995429720961</v>
      </c>
      <c r="AE46">
        <f t="shared" si="3"/>
        <v>0</v>
      </c>
      <c r="AF46">
        <f t="shared" si="24"/>
        <v>0</v>
      </c>
      <c r="AG46">
        <f t="shared" si="24"/>
        <v>-6.0625202556144501E-12</v>
      </c>
      <c r="AH46">
        <f t="shared" si="5"/>
        <v>-2.4313790152821881E-6</v>
      </c>
      <c r="AI46">
        <f t="shared" si="25"/>
        <v>-2.4313850778024435E-6</v>
      </c>
      <c r="AJ46">
        <f t="shared" si="7"/>
        <v>-1787.8794512585209</v>
      </c>
      <c r="AK46">
        <f t="shared" si="22"/>
        <v>-1168.0812416685637</v>
      </c>
      <c r="AL46">
        <f t="shared" si="26"/>
        <v>-2955.9606953584698</v>
      </c>
      <c r="AN46">
        <f t="shared" si="27"/>
        <v>0</v>
      </c>
      <c r="AO46">
        <f t="shared" si="27"/>
        <v>0</v>
      </c>
      <c r="AP46">
        <f t="shared" si="27"/>
        <v>-1.1862400144721732E-13</v>
      </c>
      <c r="AQ46">
        <f t="shared" si="27"/>
        <v>-4.7574258834098704E-8</v>
      </c>
      <c r="AR46">
        <f t="shared" si="27"/>
        <v>-4.7574377458100151E-8</v>
      </c>
      <c r="AS46">
        <f t="shared" si="27"/>
        <v>-34.983044290389024</v>
      </c>
      <c r="AT46">
        <f t="shared" si="27"/>
        <v>-22.85558893990293</v>
      </c>
      <c r="AU46">
        <f t="shared" si="23"/>
        <v>-57.838633277866329</v>
      </c>
      <c r="AW46">
        <v>43</v>
      </c>
      <c r="AX46">
        <f>IF(Z46&gt;0, (R46*SUMPRODUCT(K46:$K$98, X46:$X$98)-K46*$AZ$3)/Z46, 0)</f>
        <v>-6.1438951135557544E+16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0.82947136099999996</v>
      </c>
      <c r="Q47" s="4">
        <f t="shared" si="21"/>
        <v>25</v>
      </c>
      <c r="R47">
        <f t="shared" si="0"/>
        <v>2000000</v>
      </c>
      <c r="S47">
        <f t="shared" si="1"/>
        <v>-3.4172224166932019E+17</v>
      </c>
      <c r="U47">
        <f t="shared" si="13"/>
        <v>0.82947136099999996</v>
      </c>
      <c r="V47">
        <f t="shared" si="14"/>
        <v>0.01</v>
      </c>
      <c r="W47">
        <f t="shared" si="15"/>
        <v>2.4250081022457799E-13</v>
      </c>
      <c r="X47">
        <f t="shared" si="16"/>
        <v>2.0114747710058343E-13</v>
      </c>
      <c r="Y47">
        <f t="shared" si="17"/>
        <v>2.42500810224578E-15</v>
      </c>
      <c r="Z47">
        <f t="shared" si="18"/>
        <v>3.8928325021748784E-14</v>
      </c>
      <c r="AB47">
        <f t="shared" si="19"/>
        <v>-14898.995429720961</v>
      </c>
      <c r="AC47">
        <f t="shared" si="2"/>
        <v>-13302.674490863883</v>
      </c>
      <c r="AE47">
        <f t="shared" si="3"/>
        <v>0</v>
      </c>
      <c r="AF47">
        <f t="shared" si="24"/>
        <v>0</v>
      </c>
      <c r="AG47">
        <f t="shared" si="24"/>
        <v>-9.7320812554371957E-13</v>
      </c>
      <c r="AH47">
        <f t="shared" si="5"/>
        <v>-4.0229495420116684E-7</v>
      </c>
      <c r="AI47">
        <f t="shared" si="25"/>
        <v>-4.022959274092924E-7</v>
      </c>
      <c r="AJ47">
        <f t="shared" si="7"/>
        <v>-1596.3209388570776</v>
      </c>
      <c r="AK47">
        <f t="shared" si="22"/>
        <v>-1042.9296800804673</v>
      </c>
      <c r="AL47">
        <f t="shared" si="26"/>
        <v>-2639.2506193398408</v>
      </c>
      <c r="AN47">
        <f t="shared" si="27"/>
        <v>0</v>
      </c>
      <c r="AO47">
        <f t="shared" si="27"/>
        <v>0</v>
      </c>
      <c r="AP47">
        <f t="shared" si="27"/>
        <v>-1.7002276343799839E-14</v>
      </c>
      <c r="AQ47">
        <f t="shared" si="27"/>
        <v>-7.0282294234063787E-9</v>
      </c>
      <c r="AR47">
        <f t="shared" si="27"/>
        <v>-7.0282464256827231E-9</v>
      </c>
      <c r="AS47">
        <f t="shared" si="27"/>
        <v>-27.888268730471854</v>
      </c>
      <c r="AT47">
        <f t="shared" si="27"/>
        <v>-18.220335571049727</v>
      </c>
      <c r="AU47">
        <f t="shared" si="23"/>
        <v>-46.108604308549829</v>
      </c>
      <c r="AW47">
        <v>44</v>
      </c>
      <c r="AX47">
        <f>IF(Z47&gt;0, (R47*SUMPRODUCT(K47:$K$98, X47:$X$98)-K47*$AZ$3)/Z47, 0)</f>
        <v>-3.4172224166932019E+17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0.83365815200000004</v>
      </c>
      <c r="Q48" s="4">
        <f t="shared" si="21"/>
        <v>25</v>
      </c>
      <c r="R48">
        <f t="shared" si="0"/>
        <v>2000000</v>
      </c>
      <c r="S48">
        <f t="shared" si="1"/>
        <v>-1.951551348860642E+18</v>
      </c>
      <c r="U48">
        <f t="shared" si="13"/>
        <v>0.83365815200000004</v>
      </c>
      <c r="V48">
        <f t="shared" si="14"/>
        <v>0.01</v>
      </c>
      <c r="W48">
        <f t="shared" si="15"/>
        <v>3.8928325021748784E-14</v>
      </c>
      <c r="X48">
        <f t="shared" si="16"/>
        <v>3.2452915498086456E-14</v>
      </c>
      <c r="Y48">
        <f t="shared" si="17"/>
        <v>3.8928325021748786E-16</v>
      </c>
      <c r="Z48">
        <f t="shared" si="18"/>
        <v>6.0861262734448412E-15</v>
      </c>
      <c r="AB48">
        <f t="shared" si="19"/>
        <v>-13302.674490863883</v>
      </c>
      <c r="AC48">
        <f t="shared" si="2"/>
        <v>-11877.387938277472</v>
      </c>
      <c r="AE48">
        <f t="shared" si="3"/>
        <v>0</v>
      </c>
      <c r="AF48">
        <f t="shared" si="24"/>
        <v>0</v>
      </c>
      <c r="AG48">
        <f t="shared" si="24"/>
        <v>-1.5215315683612102E-13</v>
      </c>
      <c r="AH48">
        <f t="shared" si="5"/>
        <v>-6.4905830996172915E-8</v>
      </c>
      <c r="AI48">
        <f t="shared" si="25"/>
        <v>-6.4905983149329755E-8</v>
      </c>
      <c r="AJ48">
        <f t="shared" si="7"/>
        <v>-1425.2865525864108</v>
      </c>
      <c r="AK48">
        <f t="shared" si="22"/>
        <v>-931.1872143604719</v>
      </c>
      <c r="AL48">
        <f t="shared" si="26"/>
        <v>-2356.4737670117888</v>
      </c>
      <c r="AN48">
        <f t="shared" si="27"/>
        <v>0</v>
      </c>
      <c r="AO48">
        <f t="shared" si="27"/>
        <v>0</v>
      </c>
      <c r="AP48">
        <f t="shared" si="27"/>
        <v>-2.3733636641038825E-15</v>
      </c>
      <c r="AQ48">
        <f t="shared" si="27"/>
        <v>-1.0124347340403924E-9</v>
      </c>
      <c r="AR48">
        <f t="shared" si="27"/>
        <v>-1.0124371074040566E-9</v>
      </c>
      <c r="AS48">
        <f t="shared" si="27"/>
        <v>-22.232357087982678</v>
      </c>
      <c r="AT48">
        <f t="shared" si="27"/>
        <v>-14.525139964211339</v>
      </c>
      <c r="AU48">
        <f t="shared" si="23"/>
        <v>-36.757497053206457</v>
      </c>
      <c r="AW48">
        <v>45</v>
      </c>
      <c r="AX48">
        <f>IF(Z48&gt;0, (R48*SUMPRODUCT(K48:$K$98, X48:$X$98)-K48*$AZ$3)/Z48, 0)</f>
        <v>-1.951551348860642E+18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0.83803355999999996</v>
      </c>
      <c r="Q49" s="4">
        <f t="shared" si="21"/>
        <v>25</v>
      </c>
      <c r="R49">
        <f t="shared" si="0"/>
        <v>2000000</v>
      </c>
      <c r="S49">
        <f t="shared" si="1"/>
        <v>-1.1466061595460555E+19</v>
      </c>
      <c r="U49">
        <f t="shared" si="13"/>
        <v>0.83803355999999996</v>
      </c>
      <c r="V49">
        <f t="shared" si="14"/>
        <v>0.01</v>
      </c>
      <c r="W49">
        <f t="shared" si="15"/>
        <v>6.0861262734448412E-15</v>
      </c>
      <c r="X49">
        <f t="shared" si="16"/>
        <v>5.1003780675445133E-15</v>
      </c>
      <c r="Y49">
        <f t="shared" si="17"/>
        <v>6.0861262734448412E-17</v>
      </c>
      <c r="Z49">
        <f t="shared" si="18"/>
        <v>9.2488694316587955E-16</v>
      </c>
      <c r="AB49">
        <f t="shared" si="19"/>
        <v>-11877.387938277472</v>
      </c>
      <c r="AC49">
        <f t="shared" si="2"/>
        <v>-10604.810659177201</v>
      </c>
      <c r="AE49">
        <f t="shared" si="3"/>
        <v>0</v>
      </c>
      <c r="AF49">
        <f t="shared" si="24"/>
        <v>0</v>
      </c>
      <c r="AG49">
        <f t="shared" si="24"/>
        <v>-2.3122173579146989E-14</v>
      </c>
      <c r="AH49">
        <f t="shared" si="5"/>
        <v>-1.0200756135089026E-8</v>
      </c>
      <c r="AI49">
        <f t="shared" si="25"/>
        <v>-1.0200779257262606E-8</v>
      </c>
      <c r="AJ49">
        <f t="shared" si="7"/>
        <v>-1272.577279100271</v>
      </c>
      <c r="AK49">
        <f t="shared" si="22"/>
        <v>-831.4171556794231</v>
      </c>
      <c r="AL49">
        <f t="shared" si="26"/>
        <v>-2103.994434789895</v>
      </c>
      <c r="AN49">
        <f t="shared" si="27"/>
        <v>0</v>
      </c>
      <c r="AO49">
        <f t="shared" si="27"/>
        <v>0</v>
      </c>
      <c r="AP49">
        <f t="shared" si="27"/>
        <v>-3.2202823826716339E-16</v>
      </c>
      <c r="AQ49">
        <f t="shared" si="27"/>
        <v>-1.4206845718597289E-10</v>
      </c>
      <c r="AR49">
        <f t="shared" si="27"/>
        <v>-1.4206877921421117E-10</v>
      </c>
      <c r="AS49">
        <f t="shared" si="27"/>
        <v>-17.723498954141096</v>
      </c>
      <c r="AT49">
        <f t="shared" si="27"/>
        <v>-11.579352650046919</v>
      </c>
      <c r="AU49">
        <f t="shared" si="23"/>
        <v>-29.302851604330087</v>
      </c>
      <c r="AW49">
        <v>46</v>
      </c>
      <c r="AX49">
        <f>IF(Z49&gt;0, (R49*SUMPRODUCT(K49:$K$98, X49:$X$98)-K49*$AZ$3)/Z49, 0)</f>
        <v>-1.1466061595460555E+19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0.84243849400000004</v>
      </c>
      <c r="Q50" s="4">
        <f t="shared" si="21"/>
        <v>25</v>
      </c>
      <c r="R50">
        <f t="shared" si="0"/>
        <v>2000000</v>
      </c>
      <c r="S50">
        <f t="shared" si="1"/>
        <v>-6.9378222501653373E+19</v>
      </c>
      <c r="U50">
        <f t="shared" si="13"/>
        <v>0.84243849400000004</v>
      </c>
      <c r="V50">
        <f t="shared" si="14"/>
        <v>0.01</v>
      </c>
      <c r="W50">
        <f t="shared" si="15"/>
        <v>9.2488694316587955E-16</v>
      </c>
      <c r="X50">
        <f t="shared" si="16"/>
        <v>7.7916036352092718E-16</v>
      </c>
      <c r="Y50">
        <f t="shared" si="17"/>
        <v>9.2488694316587954E-18</v>
      </c>
      <c r="Z50">
        <f t="shared" si="18"/>
        <v>1.3647771021329359E-16</v>
      </c>
      <c r="AB50">
        <f t="shared" si="19"/>
        <v>-10604.810659177201</v>
      </c>
      <c r="AC50">
        <f t="shared" si="2"/>
        <v>-9468.5809456940533</v>
      </c>
      <c r="AE50">
        <f t="shared" si="3"/>
        <v>0</v>
      </c>
      <c r="AF50">
        <f t="shared" si="24"/>
        <v>0</v>
      </c>
      <c r="AG50">
        <f t="shared" si="24"/>
        <v>-3.4119427553323395E-15</v>
      </c>
      <c r="AH50">
        <f t="shared" si="5"/>
        <v>-1.5583207270418543E-9</v>
      </c>
      <c r="AI50">
        <f t="shared" si="25"/>
        <v>-1.5583241389846096E-9</v>
      </c>
      <c r="AJ50">
        <f t="shared" si="7"/>
        <v>-1136.2297134831479</v>
      </c>
      <c r="AK50">
        <f t="shared" si="22"/>
        <v>-742.33674614240419</v>
      </c>
      <c r="AL50">
        <f t="shared" si="26"/>
        <v>-1878.5664596271104</v>
      </c>
      <c r="AN50">
        <f t="shared" si="27"/>
        <v>0</v>
      </c>
      <c r="AO50">
        <f t="shared" si="27"/>
        <v>0</v>
      </c>
      <c r="AP50">
        <f t="shared" si="27"/>
        <v>-4.2427653404669153E-17</v>
      </c>
      <c r="AQ50">
        <f t="shared" si="27"/>
        <v>-1.9377784576518733E-11</v>
      </c>
      <c r="AR50">
        <f t="shared" si="27"/>
        <v>-1.9377827004172139E-11</v>
      </c>
      <c r="AS50">
        <f t="shared" si="27"/>
        <v>-14.129064855032683</v>
      </c>
      <c r="AT50">
        <f t="shared" si="27"/>
        <v>-9.2309890386223596</v>
      </c>
      <c r="AU50">
        <f t="shared" si="23"/>
        <v>-23.360053893674419</v>
      </c>
      <c r="AW50">
        <v>47</v>
      </c>
      <c r="AX50">
        <f>IF(Z50&gt;0, (R50*SUMPRODUCT(K50:$K$98, X50:$X$98)-K50*$AZ$3)/Z50, 0)</f>
        <v>-6.9378222501653373E+19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0.84677131100000003</v>
      </c>
      <c r="Q51" s="4">
        <f t="shared" si="21"/>
        <v>25</v>
      </c>
      <c r="R51">
        <f t="shared" si="0"/>
        <v>2000000</v>
      </c>
      <c r="S51">
        <f t="shared" si="1"/>
        <v>-4.3248906313269058E+20</v>
      </c>
      <c r="U51">
        <f t="shared" si="13"/>
        <v>0.84677131100000003</v>
      </c>
      <c r="V51">
        <f t="shared" si="14"/>
        <v>0.01</v>
      </c>
      <c r="W51">
        <f t="shared" si="15"/>
        <v>1.3647771021329359E-16</v>
      </c>
      <c r="X51">
        <f t="shared" si="16"/>
        <v>1.1556540959958871E-16</v>
      </c>
      <c r="Y51">
        <f t="shared" si="17"/>
        <v>1.364777102132936E-18</v>
      </c>
      <c r="Z51">
        <f t="shared" si="18"/>
        <v>1.9547523511571941E-17</v>
      </c>
      <c r="AB51">
        <f t="shared" si="19"/>
        <v>-9468.5809456940533</v>
      </c>
      <c r="AC51">
        <f t="shared" si="2"/>
        <v>-8454.0901300839905</v>
      </c>
      <c r="AE51">
        <f t="shared" si="3"/>
        <v>0</v>
      </c>
      <c r="AF51">
        <f t="shared" si="24"/>
        <v>0</v>
      </c>
      <c r="AG51">
        <f t="shared" si="24"/>
        <v>-4.8868808778929857E-16</v>
      </c>
      <c r="AH51">
        <f t="shared" si="5"/>
        <v>-2.3113081919917741E-10</v>
      </c>
      <c r="AI51">
        <f t="shared" si="25"/>
        <v>-2.311313078872652E-10</v>
      </c>
      <c r="AJ51">
        <f t="shared" si="7"/>
        <v>-1014.4908156100628</v>
      </c>
      <c r="AK51">
        <f t="shared" si="22"/>
        <v>-662.80066619858383</v>
      </c>
      <c r="AL51">
        <f t="shared" si="26"/>
        <v>-1677.2914818088777</v>
      </c>
      <c r="AN51">
        <f t="shared" si="27"/>
        <v>0</v>
      </c>
      <c r="AO51">
        <f t="shared" si="27"/>
        <v>0</v>
      </c>
      <c r="AP51">
        <f t="shared" si="27"/>
        <v>-5.4257653343724522E-18</v>
      </c>
      <c r="AQ51">
        <f t="shared" si="27"/>
        <v>-2.5661799782946651E-12</v>
      </c>
      <c r="AR51">
        <f t="shared" si="27"/>
        <v>-2.5661854040599993E-12</v>
      </c>
      <c r="AS51">
        <f t="shared" si="27"/>
        <v>-11.263603997954563</v>
      </c>
      <c r="AT51">
        <f t="shared" si="27"/>
        <v>-7.3588879453304203</v>
      </c>
      <c r="AU51">
        <f t="shared" si="23"/>
        <v>-18.62249194328755</v>
      </c>
      <c r="AW51">
        <v>48</v>
      </c>
      <c r="AX51">
        <f>IF(Z51&gt;0, (R51*SUMPRODUCT(K51:$K$98, X51:$X$98)-K51*$AZ$3)/Z51, 0)</f>
        <v>-4.3248906313269058E+20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0.85120774200000004</v>
      </c>
      <c r="Q52" s="4">
        <f t="shared" si="21"/>
        <v>25</v>
      </c>
      <c r="R52">
        <f t="shared" si="0"/>
        <v>2000000</v>
      </c>
      <c r="S52">
        <f t="shared" si="1"/>
        <v>-2.7822225446149664E+21</v>
      </c>
      <c r="U52">
        <f t="shared" si="13"/>
        <v>0.85120774200000004</v>
      </c>
      <c r="V52">
        <f t="shared" si="14"/>
        <v>0.01</v>
      </c>
      <c r="W52">
        <f t="shared" si="15"/>
        <v>1.9547523511571941E-17</v>
      </c>
      <c r="X52">
        <f t="shared" si="16"/>
        <v>1.6639003349977064E-17</v>
      </c>
      <c r="Y52">
        <f t="shared" si="17"/>
        <v>1.9547523511571942E-19</v>
      </c>
      <c r="Z52">
        <f t="shared" si="18"/>
        <v>2.7130449264791575E-18</v>
      </c>
      <c r="AB52">
        <f t="shared" si="19"/>
        <v>-8454.0901300839905</v>
      </c>
      <c r="AC52">
        <f t="shared" si="2"/>
        <v>-7548.2947590035665</v>
      </c>
      <c r="AE52">
        <f t="shared" si="3"/>
        <v>0</v>
      </c>
      <c r="AF52">
        <f t="shared" si="24"/>
        <v>0</v>
      </c>
      <c r="AG52">
        <f t="shared" si="24"/>
        <v>-6.7826123161978932E-17</v>
      </c>
      <c r="AH52">
        <f t="shared" si="5"/>
        <v>-3.3278006699954127E-11</v>
      </c>
      <c r="AI52">
        <f t="shared" si="25"/>
        <v>-3.3278074526077286E-11</v>
      </c>
      <c r="AJ52">
        <f t="shared" si="7"/>
        <v>-905.79537108042405</v>
      </c>
      <c r="AK52">
        <f t="shared" si="22"/>
        <v>-591.78630910587935</v>
      </c>
      <c r="AL52">
        <f t="shared" si="26"/>
        <v>-1497.5816801863366</v>
      </c>
      <c r="AN52">
        <f t="shared" si="27"/>
        <v>0</v>
      </c>
      <c r="AO52">
        <f t="shared" si="27"/>
        <v>0</v>
      </c>
      <c r="AP52">
        <f t="shared" si="27"/>
        <v>-6.7236984119256882E-19</v>
      </c>
      <c r="AQ52">
        <f t="shared" si="27"/>
        <v>-3.2988953277807497E-13</v>
      </c>
      <c r="AR52">
        <f t="shared" si="27"/>
        <v>-3.2989020514791612E-13</v>
      </c>
      <c r="AS52">
        <f t="shared" si="27"/>
        <v>-8.9792761463286812</v>
      </c>
      <c r="AT52">
        <f t="shared" si="27"/>
        <v>-5.8664604156014279</v>
      </c>
      <c r="AU52">
        <f t="shared" si="23"/>
        <v>-14.845736561930439</v>
      </c>
      <c r="AW52">
        <v>49</v>
      </c>
      <c r="AX52">
        <f>IF(Z52&gt;0, (R52*SUMPRODUCT(K52:$K$98, X52:$X$98)-K52*$AZ$3)/Z52, 0)</f>
        <v>-2.7822225446149664E+21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0.85572183800000001</v>
      </c>
      <c r="Q53" s="4">
        <f t="shared" si="21"/>
        <v>25</v>
      </c>
      <c r="R53">
        <f t="shared" si="0"/>
        <v>2000000</v>
      </c>
      <c r="S53">
        <f t="shared" si="1"/>
        <v>-1.8499860550501483E+22</v>
      </c>
      <c r="U53">
        <f t="shared" si="13"/>
        <v>0.85572183800000001</v>
      </c>
      <c r="V53">
        <f t="shared" si="14"/>
        <v>0.01</v>
      </c>
      <c r="W53">
        <f t="shared" si="15"/>
        <v>2.7130449264791575E-18</v>
      </c>
      <c r="X53">
        <f t="shared" si="16"/>
        <v>2.3216117910633194E-18</v>
      </c>
      <c r="Y53">
        <f t="shared" si="17"/>
        <v>2.7130449264791574E-20</v>
      </c>
      <c r="Z53">
        <f t="shared" si="18"/>
        <v>3.6430268615104655E-19</v>
      </c>
      <c r="AB53">
        <f t="shared" si="19"/>
        <v>-7548.2947590035665</v>
      </c>
      <c r="AC53">
        <f t="shared" si="2"/>
        <v>-6739.548891967469</v>
      </c>
      <c r="AE53">
        <f t="shared" si="3"/>
        <v>0</v>
      </c>
      <c r="AF53">
        <f t="shared" si="24"/>
        <v>0</v>
      </c>
      <c r="AG53">
        <f t="shared" si="24"/>
        <v>-9.1075671537761644E-18</v>
      </c>
      <c r="AH53">
        <f t="shared" si="5"/>
        <v>-4.6432235821266385E-12</v>
      </c>
      <c r="AI53">
        <f t="shared" si="25"/>
        <v>-4.6432326896937922E-12</v>
      </c>
      <c r="AJ53">
        <f t="shared" si="7"/>
        <v>-808.74586703609748</v>
      </c>
      <c r="AK53">
        <f t="shared" si="22"/>
        <v>-528.38063313024975</v>
      </c>
      <c r="AL53">
        <f t="shared" si="26"/>
        <v>-1337.1265001663519</v>
      </c>
      <c r="AN53">
        <f t="shared" si="27"/>
        <v>0</v>
      </c>
      <c r="AO53">
        <f t="shared" si="27"/>
        <v>0</v>
      </c>
      <c r="AP53">
        <f t="shared" si="27"/>
        <v>-8.0611237910330421E-20</v>
      </c>
      <c r="AQ53">
        <f t="shared" si="27"/>
        <v>-4.1097254022933788E-14</v>
      </c>
      <c r="AR53">
        <f t="shared" si="27"/>
        <v>-4.1097334634171697E-14</v>
      </c>
      <c r="AS53">
        <f t="shared" si="27"/>
        <v>-7.1582239686931839</v>
      </c>
      <c r="AT53">
        <f t="shared" si="27"/>
        <v>-4.6767063262128747</v>
      </c>
      <c r="AU53">
        <f t="shared" si="23"/>
        <v>-11.834930294906101</v>
      </c>
      <c r="AW53">
        <v>50</v>
      </c>
      <c r="AX53">
        <f>IF(Z53&gt;0, (R53*SUMPRODUCT(K53:$K$98, X53:$X$98)-K53*$AZ$3)/Z53, 0)</f>
        <v>-1.8499860550501483E+22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0.86028443099999996</v>
      </c>
      <c r="Q54" s="4">
        <f t="shared" si="21"/>
        <v>25</v>
      </c>
      <c r="R54">
        <f t="shared" si="0"/>
        <v>2000000</v>
      </c>
      <c r="S54">
        <f t="shared" si="1"/>
        <v>-1.2733808872531192E+23</v>
      </c>
      <c r="U54">
        <f t="shared" si="13"/>
        <v>0.86028443099999996</v>
      </c>
      <c r="V54">
        <f t="shared" si="14"/>
        <v>0.01</v>
      </c>
      <c r="W54">
        <f t="shared" si="15"/>
        <v>3.6430268615104655E-19</v>
      </c>
      <c r="X54">
        <f t="shared" si="16"/>
        <v>3.1340392906722465E-19</v>
      </c>
      <c r="Y54">
        <f t="shared" si="17"/>
        <v>3.6430268615104652E-21</v>
      </c>
      <c r="Z54">
        <f t="shared" si="18"/>
        <v>4.7255730222311434E-20</v>
      </c>
      <c r="AB54">
        <f t="shared" si="19"/>
        <v>-6739.548891967469</v>
      </c>
      <c r="AC54">
        <f t="shared" si="2"/>
        <v>-6017.454367828097</v>
      </c>
      <c r="AE54">
        <f t="shared" si="3"/>
        <v>0</v>
      </c>
      <c r="AF54">
        <f t="shared" si="24"/>
        <v>0</v>
      </c>
      <c r="AG54">
        <f t="shared" si="24"/>
        <v>-1.1813932555577858E-18</v>
      </c>
      <c r="AH54">
        <f t="shared" si="5"/>
        <v>-6.2680785813444931E-13</v>
      </c>
      <c r="AI54">
        <f t="shared" si="25"/>
        <v>-6.2680903952770491E-13</v>
      </c>
      <c r="AJ54">
        <f t="shared" si="7"/>
        <v>-722.09452413937197</v>
      </c>
      <c r="AK54">
        <f t="shared" si="22"/>
        <v>-471.76842243772285</v>
      </c>
      <c r="AL54">
        <f t="shared" si="26"/>
        <v>-1193.8629465770955</v>
      </c>
      <c r="AN54">
        <f t="shared" si="27"/>
        <v>0</v>
      </c>
      <c r="AO54">
        <f t="shared" si="27"/>
        <v>0</v>
      </c>
      <c r="AP54">
        <f t="shared" si="27"/>
        <v>-9.3361898154757886E-21</v>
      </c>
      <c r="AQ54">
        <f t="shared" si="27"/>
        <v>-4.9534709241353022E-15</v>
      </c>
      <c r="AR54">
        <f t="shared" si="27"/>
        <v>-4.9534802603251181E-15</v>
      </c>
      <c r="AS54">
        <f t="shared" si="27"/>
        <v>-5.7064923219811678</v>
      </c>
      <c r="AT54">
        <f t="shared" si="27"/>
        <v>-3.7282416503610283</v>
      </c>
      <c r="AU54">
        <f t="shared" si="23"/>
        <v>-9.434733972342201</v>
      </c>
      <c r="AW54">
        <v>51</v>
      </c>
      <c r="AX54">
        <f>IF(Z54&gt;0, (R54*SUMPRODUCT(K54:$K$98, X54:$X$98)-K54*$AZ$3)/Z54, 0)</f>
        <v>-1.2733808872531192E+23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0.86486670799999998</v>
      </c>
      <c r="Q55" s="4">
        <f t="shared" si="21"/>
        <v>25</v>
      </c>
      <c r="R55">
        <f t="shared" si="0"/>
        <v>2000000</v>
      </c>
      <c r="S55">
        <f t="shared" si="1"/>
        <v>-9.0858891553952999E+23</v>
      </c>
      <c r="U55">
        <f t="shared" si="13"/>
        <v>0.86486670799999998</v>
      </c>
      <c r="V55">
        <f t="shared" si="14"/>
        <v>0.01</v>
      </c>
      <c r="W55">
        <f t="shared" si="15"/>
        <v>4.7255730222311434E-20</v>
      </c>
      <c r="X55">
        <f t="shared" si="16"/>
        <v>4.0869907831506598E-20</v>
      </c>
      <c r="Y55">
        <f t="shared" si="17"/>
        <v>4.7255730222311431E-22</v>
      </c>
      <c r="Z55">
        <f t="shared" si="18"/>
        <v>5.9132650885817217E-21</v>
      </c>
      <c r="AB55">
        <f t="shared" si="19"/>
        <v>-6017.454367828097</v>
      </c>
      <c r="AC55">
        <f t="shared" si="2"/>
        <v>-5372.727114132229</v>
      </c>
      <c r="AE55">
        <f t="shared" si="3"/>
        <v>0</v>
      </c>
      <c r="AF55">
        <f t="shared" si="24"/>
        <v>0</v>
      </c>
      <c r="AG55">
        <f t="shared" si="24"/>
        <v>-1.4783162721454305E-19</v>
      </c>
      <c r="AH55">
        <f t="shared" si="5"/>
        <v>-8.1739815663013195E-14</v>
      </c>
      <c r="AI55">
        <f t="shared" si="25"/>
        <v>-8.1739963494640414E-14</v>
      </c>
      <c r="AJ55">
        <f t="shared" si="7"/>
        <v>-644.72725369586806</v>
      </c>
      <c r="AK55">
        <f t="shared" si="22"/>
        <v>-421.22180574796681</v>
      </c>
      <c r="AL55">
        <f t="shared" si="26"/>
        <v>-1065.949059443835</v>
      </c>
      <c r="AN55">
        <f t="shared" si="27"/>
        <v>0</v>
      </c>
      <c r="AO55">
        <f t="shared" si="27"/>
        <v>0</v>
      </c>
      <c r="AP55">
        <f t="shared" si="27"/>
        <v>-1.0430965770958553E-21</v>
      </c>
      <c r="AQ55">
        <f t="shared" si="27"/>
        <v>-5.767542679266908E-16</v>
      </c>
      <c r="AR55">
        <f t="shared" si="27"/>
        <v>-5.7675531102326795E-16</v>
      </c>
      <c r="AS55">
        <f t="shared" si="27"/>
        <v>-4.5491807413752943</v>
      </c>
      <c r="AT55">
        <f t="shared" si="27"/>
        <v>-2.9721314176985234</v>
      </c>
      <c r="AU55">
        <f t="shared" si="23"/>
        <v>-7.521312159073819</v>
      </c>
      <c r="AW55">
        <v>52</v>
      </c>
      <c r="AX55">
        <f>IF(Z55&gt;0, (R55*SUMPRODUCT(K55:$K$98, X55:$X$98)-K55*$AZ$3)/Z55, 0)</f>
        <v>-9.0858891553952999E+23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0.86947332300000002</v>
      </c>
      <c r="Q56" s="4">
        <f t="shared" si="21"/>
        <v>25</v>
      </c>
      <c r="R56">
        <f t="shared" si="0"/>
        <v>2000000</v>
      </c>
      <c r="S56">
        <f t="shared" si="1"/>
        <v>-6.7307929111850848E+24</v>
      </c>
      <c r="U56">
        <f t="shared" si="13"/>
        <v>0.86947332300000002</v>
      </c>
      <c r="V56">
        <f t="shared" si="14"/>
        <v>0.01</v>
      </c>
      <c r="W56">
        <f t="shared" si="15"/>
        <v>5.9132650885817217E-21</v>
      </c>
      <c r="X56">
        <f t="shared" si="16"/>
        <v>5.1414262463490388E-21</v>
      </c>
      <c r="Y56">
        <f t="shared" si="17"/>
        <v>5.913265088581722E-23</v>
      </c>
      <c r="Z56">
        <f t="shared" si="18"/>
        <v>7.1270619134686567E-22</v>
      </c>
      <c r="AB56">
        <f t="shared" si="19"/>
        <v>-5372.727114132229</v>
      </c>
      <c r="AC56">
        <f t="shared" si="2"/>
        <v>-4797.0777804752042</v>
      </c>
      <c r="AE56">
        <f t="shared" si="3"/>
        <v>0</v>
      </c>
      <c r="AF56">
        <f t="shared" si="24"/>
        <v>0</v>
      </c>
      <c r="AG56">
        <f t="shared" si="24"/>
        <v>-1.7817654783671642E-20</v>
      </c>
      <c r="AH56">
        <f t="shared" si="5"/>
        <v>-1.0282852492698077E-14</v>
      </c>
      <c r="AI56">
        <f t="shared" si="25"/>
        <v>-1.0282870310352861E-14</v>
      </c>
      <c r="AJ56">
        <f t="shared" si="7"/>
        <v>-575.64933365702473</v>
      </c>
      <c r="AK56">
        <f t="shared" si="22"/>
        <v>-376.09089798925606</v>
      </c>
      <c r="AL56">
        <f t="shared" si="26"/>
        <v>-951.74023164628079</v>
      </c>
      <c r="AN56">
        <f t="shared" si="27"/>
        <v>0</v>
      </c>
      <c r="AO56">
        <f t="shared" si="27"/>
        <v>0</v>
      </c>
      <c r="AP56">
        <f t="shared" si="27"/>
        <v>-1.1225086091735514E-22</v>
      </c>
      <c r="AQ56">
        <f t="shared" si="27"/>
        <v>-6.4781760506961343E-17</v>
      </c>
      <c r="AR56">
        <f t="shared" si="27"/>
        <v>-6.4781872757822261E-17</v>
      </c>
      <c r="AS56">
        <f t="shared" si="27"/>
        <v>-3.6265790348973939</v>
      </c>
      <c r="AT56">
        <f t="shared" si="27"/>
        <v>-2.369364969466297</v>
      </c>
      <c r="AU56">
        <f t="shared" si="23"/>
        <v>-5.9959440043636905</v>
      </c>
      <c r="AW56">
        <v>53</v>
      </c>
      <c r="AX56">
        <f>IF(Z56&gt;0, (R56*SUMPRODUCT(K56:$K$98, X56:$X$98)-K56*$AZ$3)/Z56, 0)</f>
        <v>-6.7307929111850848E+24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0.874112687</v>
      </c>
      <c r="Q57" s="4">
        <f t="shared" si="21"/>
        <v>25</v>
      </c>
      <c r="R57">
        <f t="shared" si="0"/>
        <v>2000000</v>
      </c>
      <c r="S57">
        <f t="shared" si="1"/>
        <v>-5.1857587964299631E+25</v>
      </c>
      <c r="U57">
        <f t="shared" si="13"/>
        <v>0.874112687</v>
      </c>
      <c r="V57">
        <f t="shared" si="14"/>
        <v>0.01</v>
      </c>
      <c r="W57">
        <f t="shared" si="15"/>
        <v>7.1270619134686567E-22</v>
      </c>
      <c r="X57">
        <f t="shared" si="16"/>
        <v>6.2298552395974488E-22</v>
      </c>
      <c r="Y57">
        <f t="shared" si="17"/>
        <v>7.1270619134686575E-24</v>
      </c>
      <c r="Z57">
        <f t="shared" si="18"/>
        <v>8.2593605473652125E-23</v>
      </c>
      <c r="AB57">
        <f t="shared" si="19"/>
        <v>-4797.0777804752042</v>
      </c>
      <c r="AC57">
        <f t="shared" si="2"/>
        <v>-4283.1051611385747</v>
      </c>
      <c r="AE57">
        <f t="shared" si="3"/>
        <v>0</v>
      </c>
      <c r="AF57">
        <f t="shared" si="24"/>
        <v>0</v>
      </c>
      <c r="AG57">
        <f t="shared" si="24"/>
        <v>-2.0648401368413033E-21</v>
      </c>
      <c r="AH57">
        <f t="shared" si="5"/>
        <v>-1.2459710479194898E-15</v>
      </c>
      <c r="AI57">
        <f t="shared" si="25"/>
        <v>-1.2459731127596266E-15</v>
      </c>
      <c r="AJ57">
        <f t="shared" si="7"/>
        <v>-513.97261933662958</v>
      </c>
      <c r="AK57">
        <f t="shared" si="22"/>
        <v>-335.79544463326431</v>
      </c>
      <c r="AL57">
        <f t="shared" si="26"/>
        <v>-849.76806396989389</v>
      </c>
      <c r="AN57">
        <f t="shared" si="27"/>
        <v>0</v>
      </c>
      <c r="AO57">
        <f t="shared" si="27"/>
        <v>0</v>
      </c>
      <c r="AP57">
        <f t="shared" si="27"/>
        <v>-1.1614688083615181E-23</v>
      </c>
      <c r="AQ57">
        <f t="shared" si="27"/>
        <v>-7.0085644038951831E-18</v>
      </c>
      <c r="AR57">
        <f t="shared" si="27"/>
        <v>-7.0085760185832664E-18</v>
      </c>
      <c r="AS57">
        <f t="shared" si="27"/>
        <v>-2.8910866030750926</v>
      </c>
      <c r="AT57">
        <f t="shared" si="27"/>
        <v>-1.888843247342392</v>
      </c>
      <c r="AU57">
        <f t="shared" si="23"/>
        <v>-4.779929850417485</v>
      </c>
      <c r="AW57">
        <v>54</v>
      </c>
      <c r="AX57">
        <f>IF(Z57&gt;0, (R57*SUMPRODUCT(K57:$K$98, X57:$X$98)-K57*$AZ$3)/Z57, 0)</f>
        <v>-5.1857587964299631E+25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0.87875849299999997</v>
      </c>
      <c r="Q58" s="4">
        <f t="shared" si="21"/>
        <v>25</v>
      </c>
      <c r="R58">
        <f t="shared" si="0"/>
        <v>2000000</v>
      </c>
      <c r="S58">
        <f t="shared" si="1"/>
        <v>-4.1622429499510024E+26</v>
      </c>
      <c r="U58">
        <f t="shared" si="13"/>
        <v>0.87875849299999997</v>
      </c>
      <c r="V58">
        <f t="shared" si="14"/>
        <v>0.01</v>
      </c>
      <c r="W58">
        <f t="shared" si="15"/>
        <v>8.2593605473652125E-23</v>
      </c>
      <c r="X58">
        <f t="shared" si="16"/>
        <v>7.257983227746309E-23</v>
      </c>
      <c r="Y58">
        <f t="shared" si="17"/>
        <v>8.2593605473652128E-25</v>
      </c>
      <c r="Z58">
        <f t="shared" si="18"/>
        <v>9.1878371414525147E-24</v>
      </c>
      <c r="AB58">
        <f t="shared" si="19"/>
        <v>-4283.1051611385747</v>
      </c>
      <c r="AC58">
        <f t="shared" si="2"/>
        <v>-3824.2010367308699</v>
      </c>
      <c r="AE58">
        <f t="shared" si="3"/>
        <v>0</v>
      </c>
      <c r="AF58">
        <f t="shared" si="24"/>
        <v>0</v>
      </c>
      <c r="AG58">
        <f t="shared" si="24"/>
        <v>-2.2969592853631288E-22</v>
      </c>
      <c r="AH58">
        <f t="shared" si="5"/>
        <v>-1.4515966455492617E-16</v>
      </c>
      <c r="AI58">
        <f t="shared" si="25"/>
        <v>-1.4515989425085471E-16</v>
      </c>
      <c r="AJ58">
        <f t="shared" si="7"/>
        <v>-458.90412440770478</v>
      </c>
      <c r="AK58">
        <f t="shared" si="22"/>
        <v>-299.81736127970026</v>
      </c>
      <c r="AL58">
        <f t="shared" si="26"/>
        <v>-758.72148568740499</v>
      </c>
      <c r="AN58">
        <f t="shared" si="27"/>
        <v>0</v>
      </c>
      <c r="AO58">
        <f t="shared" si="27"/>
        <v>0</v>
      </c>
      <c r="AP58">
        <f t="shared" si="27"/>
        <v>-1.153603040853835E-24</v>
      </c>
      <c r="AQ58">
        <f t="shared" si="27"/>
        <v>-7.2903612835876657E-19</v>
      </c>
      <c r="AR58">
        <f t="shared" si="27"/>
        <v>-7.2903728196180751E-19</v>
      </c>
      <c r="AS58">
        <f t="shared" si="27"/>
        <v>-2.3047565394412399</v>
      </c>
      <c r="AT58">
        <f t="shared" si="27"/>
        <v>-1.5057742724349426</v>
      </c>
      <c r="AU58">
        <f t="shared" si="23"/>
        <v>-3.8105308118761823</v>
      </c>
      <c r="AW58">
        <v>55</v>
      </c>
      <c r="AX58">
        <f>IF(Z58&gt;0, (R58*SUMPRODUCT(K58:$K$98, X58:$X$98)-K58*$AZ$3)/Z58, 0)</f>
        <v>-4.1622429499510024E+26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0.88338371900000001</v>
      </c>
      <c r="Q59" s="4">
        <f t="shared" si="21"/>
        <v>25</v>
      </c>
      <c r="R59">
        <f t="shared" si="0"/>
        <v>2000000</v>
      </c>
      <c r="S59">
        <f t="shared" si="1"/>
        <v>-3.4856668356032227E+27</v>
      </c>
      <c r="U59">
        <f t="shared" si="13"/>
        <v>0.88338371900000001</v>
      </c>
      <c r="V59">
        <f t="shared" si="14"/>
        <v>0.01</v>
      </c>
      <c r="W59">
        <f t="shared" si="15"/>
        <v>9.1878371414525147E-24</v>
      </c>
      <c r="X59">
        <f t="shared" si="16"/>
        <v>8.1163857435826521E-24</v>
      </c>
      <c r="Y59">
        <f t="shared" si="17"/>
        <v>9.187837141452515E-26</v>
      </c>
      <c r="Z59">
        <f t="shared" si="18"/>
        <v>9.7957302645533749E-25</v>
      </c>
      <c r="AB59">
        <f t="shared" si="19"/>
        <v>-3824.2010367308699</v>
      </c>
      <c r="AC59">
        <f t="shared" si="2"/>
        <v>-3414.4652113668481</v>
      </c>
      <c r="AE59">
        <f t="shared" si="3"/>
        <v>0</v>
      </c>
      <c r="AF59">
        <f t="shared" si="24"/>
        <v>0</v>
      </c>
      <c r="AG59">
        <f t="shared" si="24"/>
        <v>-2.4489325661383438E-23</v>
      </c>
      <c r="AH59">
        <f t="shared" si="5"/>
        <v>-1.6232771487165304E-17</v>
      </c>
      <c r="AI59">
        <f t="shared" si="25"/>
        <v>-1.6232795976490966E-17</v>
      </c>
      <c r="AJ59">
        <f t="shared" si="7"/>
        <v>-409.73582536402182</v>
      </c>
      <c r="AK59">
        <f t="shared" si="22"/>
        <v>-267.69407257116092</v>
      </c>
      <c r="AL59">
        <f t="shared" si="26"/>
        <v>-677.42989793518268</v>
      </c>
      <c r="AN59">
        <f t="shared" si="27"/>
        <v>0</v>
      </c>
      <c r="AO59">
        <f t="shared" si="27"/>
        <v>0</v>
      </c>
      <c r="AP59">
        <f t="shared" si="27"/>
        <v>-1.0981505889832755E-25</v>
      </c>
      <c r="AQ59">
        <f t="shared" si="27"/>
        <v>-7.2791010319940688E-20</v>
      </c>
      <c r="AR59">
        <f t="shared" si="27"/>
        <v>-7.2791120134999593E-20</v>
      </c>
      <c r="AS59">
        <f t="shared" si="27"/>
        <v>-1.8373378024882319</v>
      </c>
      <c r="AT59">
        <f t="shared" si="27"/>
        <v>-1.2003940309589782</v>
      </c>
      <c r="AU59">
        <f t="shared" si="23"/>
        <v>-3.0377318334472099</v>
      </c>
      <c r="AW59">
        <v>56</v>
      </c>
      <c r="AX59">
        <f>IF(Z59&gt;0, (R59*SUMPRODUCT(K59:$K$98, X59:$X$98)-K59*$AZ$3)/Z59, 0)</f>
        <v>-3.4856668356032227E+27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0.88875356999999999</v>
      </c>
      <c r="Q60" s="4">
        <f t="shared" si="21"/>
        <v>25</v>
      </c>
      <c r="R60">
        <f t="shared" si="0"/>
        <v>2000000</v>
      </c>
      <c r="S60">
        <f t="shared" si="1"/>
        <v>-3.0738886613469642E+28</v>
      </c>
      <c r="U60">
        <f t="shared" si="13"/>
        <v>0.88875356999999999</v>
      </c>
      <c r="V60">
        <f t="shared" si="14"/>
        <v>0.01</v>
      </c>
      <c r="W60">
        <f t="shared" si="15"/>
        <v>9.7957302645533749E-25</v>
      </c>
      <c r="X60">
        <f t="shared" si="16"/>
        <v>8.7059902433788564E-25</v>
      </c>
      <c r="Y60">
        <f t="shared" si="17"/>
        <v>9.7957302645533744E-27</v>
      </c>
      <c r="Z60">
        <f t="shared" si="18"/>
        <v>9.9178271852898474E-26</v>
      </c>
      <c r="AB60">
        <f t="shared" si="19"/>
        <v>-3414.4652113668481</v>
      </c>
      <c r="AC60">
        <f t="shared" si="2"/>
        <v>-3048.629653006114</v>
      </c>
      <c r="AE60">
        <f t="shared" si="3"/>
        <v>0</v>
      </c>
      <c r="AF60">
        <f t="shared" si="24"/>
        <v>0</v>
      </c>
      <c r="AG60">
        <f t="shared" si="24"/>
        <v>-2.4794567963224617E-24</v>
      </c>
      <c r="AH60">
        <f t="shared" si="5"/>
        <v>-1.7411980486757715E-18</v>
      </c>
      <c r="AI60">
        <f t="shared" si="25"/>
        <v>-1.7412005281325677E-18</v>
      </c>
      <c r="AJ60">
        <f t="shared" si="7"/>
        <v>-365.83555836073401</v>
      </c>
      <c r="AK60">
        <f t="shared" si="22"/>
        <v>-239.0125647956794</v>
      </c>
      <c r="AL60">
        <f t="shared" si="26"/>
        <v>-604.84812315641341</v>
      </c>
      <c r="AN60">
        <f t="shared" si="27"/>
        <v>0</v>
      </c>
      <c r="AO60">
        <f t="shared" si="27"/>
        <v>0</v>
      </c>
      <c r="AP60">
        <f t="shared" si="27"/>
        <v>-9.9271273872280323E-27</v>
      </c>
      <c r="AQ60">
        <f t="shared" si="27"/>
        <v>-6.9713232596892061E-21</v>
      </c>
      <c r="AR60">
        <f t="shared" si="27"/>
        <v>-6.9713331868165927E-21</v>
      </c>
      <c r="AS60">
        <f t="shared" si="27"/>
        <v>-1.4647144471366653</v>
      </c>
      <c r="AT60">
        <f t="shared" si="27"/>
        <v>-0.95694677212928736</v>
      </c>
      <c r="AU60">
        <f t="shared" si="23"/>
        <v>-2.4216612192659528</v>
      </c>
      <c r="AW60">
        <v>57</v>
      </c>
      <c r="AX60">
        <f>IF(Z60&gt;0, (R60*SUMPRODUCT(K60:$K$98, X60:$X$98)-K60*$AZ$3)/Z60, 0)</f>
        <v>-3.0738886613469642E+28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0.89409425099999995</v>
      </c>
      <c r="Q61" s="4">
        <f t="shared" si="21"/>
        <v>25</v>
      </c>
      <c r="R61">
        <f t="shared" si="0"/>
        <v>2000000</v>
      </c>
      <c r="S61">
        <f t="shared" si="1"/>
        <v>-2.8617089968519169E+29</v>
      </c>
      <c r="U61">
        <f t="shared" si="13"/>
        <v>0.89409425099999995</v>
      </c>
      <c r="V61">
        <f t="shared" si="14"/>
        <v>0.01</v>
      </c>
      <c r="W61">
        <f t="shared" si="15"/>
        <v>9.9178271852898474E-26</v>
      </c>
      <c r="X61">
        <f t="shared" si="16"/>
        <v>8.8674722687791642E-26</v>
      </c>
      <c r="Y61">
        <f t="shared" si="17"/>
        <v>9.917827185289847E-28</v>
      </c>
      <c r="Z61">
        <f t="shared" si="18"/>
        <v>9.5117664465778481E-27</v>
      </c>
      <c r="AB61">
        <f t="shared" si="19"/>
        <v>-3048.629653006114</v>
      </c>
      <c r="AC61">
        <f t="shared" si="2"/>
        <v>-2721.9907616126015</v>
      </c>
      <c r="AE61">
        <f t="shared" si="3"/>
        <v>0</v>
      </c>
      <c r="AF61">
        <f t="shared" si="24"/>
        <v>0</v>
      </c>
      <c r="AG61">
        <f t="shared" si="24"/>
        <v>-2.3779416116444621E-25</v>
      </c>
      <c r="AH61">
        <f t="shared" si="5"/>
        <v>-1.7734944537558329E-19</v>
      </c>
      <c r="AI61">
        <f t="shared" si="25"/>
        <v>-1.7734968316974446E-19</v>
      </c>
      <c r="AJ61">
        <f t="shared" si="7"/>
        <v>-326.63889139351249</v>
      </c>
      <c r="AK61">
        <f t="shared" si="22"/>
        <v>-213.404075710428</v>
      </c>
      <c r="AL61">
        <f t="shared" si="26"/>
        <v>-540.04296710394055</v>
      </c>
      <c r="AN61">
        <f t="shared" si="27"/>
        <v>0</v>
      </c>
      <c r="AO61">
        <f t="shared" si="27"/>
        <v>0</v>
      </c>
      <c r="AP61">
        <f t="shared" si="27"/>
        <v>-8.5006123883081935E-28</v>
      </c>
      <c r="AQ61">
        <f t="shared" si="27"/>
        <v>-6.3398482327608826E-22</v>
      </c>
      <c r="AR61">
        <f t="shared" si="27"/>
        <v>-6.3398567333732706E-22</v>
      </c>
      <c r="AS61">
        <f t="shared" si="27"/>
        <v>-1.1676613896178771</v>
      </c>
      <c r="AT61">
        <f t="shared" si="27"/>
        <v>-0.76287210788367921</v>
      </c>
      <c r="AU61">
        <f t="shared" si="23"/>
        <v>-1.9305334975015567</v>
      </c>
      <c r="AW61">
        <v>58</v>
      </c>
      <c r="AX61">
        <f>IF(Z61&gt;0, (R61*SUMPRODUCT(K61:$K$98, X61:$X$98)-K61*$AZ$3)/Z61, 0)</f>
        <v>-2.8617089968519169E+29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0.89939914200000004</v>
      </c>
      <c r="Q62" s="4">
        <f t="shared" si="21"/>
        <v>25</v>
      </c>
      <c r="R62">
        <f t="shared" si="0"/>
        <v>2000000</v>
      </c>
      <c r="S62">
        <f t="shared" si="1"/>
        <v>-2.8201690083528612E+30</v>
      </c>
      <c r="U62">
        <f t="shared" si="13"/>
        <v>0.89939914200000004</v>
      </c>
      <c r="V62">
        <f t="shared" si="14"/>
        <v>0.01</v>
      </c>
      <c r="W62">
        <f t="shared" si="15"/>
        <v>9.5117664465778481E-27</v>
      </c>
      <c r="X62">
        <f t="shared" si="16"/>
        <v>8.5548745809565057E-27</v>
      </c>
      <c r="Y62">
        <f t="shared" si="17"/>
        <v>9.5117664465778477E-29</v>
      </c>
      <c r="Z62">
        <f t="shared" si="18"/>
        <v>8.6177420115556385E-28</v>
      </c>
      <c r="AB62">
        <f t="shared" si="19"/>
        <v>-2721.9907616126015</v>
      </c>
      <c r="AC62">
        <f t="shared" si="2"/>
        <v>-2430.3488942969657</v>
      </c>
      <c r="AE62">
        <f t="shared" si="3"/>
        <v>0</v>
      </c>
      <c r="AF62">
        <f t="shared" si="24"/>
        <v>0</v>
      </c>
      <c r="AG62">
        <f t="shared" si="24"/>
        <v>-2.1544355028889096E-26</v>
      </c>
      <c r="AH62">
        <f t="shared" si="5"/>
        <v>-1.7109749161913011E-20</v>
      </c>
      <c r="AI62">
        <f t="shared" si="25"/>
        <v>-1.710977070626804E-20</v>
      </c>
      <c r="AJ62">
        <f t="shared" si="7"/>
        <v>-291.64186731563586</v>
      </c>
      <c r="AK62">
        <f t="shared" si="22"/>
        <v>-190.53935331288213</v>
      </c>
      <c r="AL62">
        <f t="shared" si="26"/>
        <v>-482.18122062851796</v>
      </c>
      <c r="AN62">
        <f t="shared" si="27"/>
        <v>0</v>
      </c>
      <c r="AO62">
        <f t="shared" si="27"/>
        <v>0</v>
      </c>
      <c r="AP62">
        <f t="shared" si="27"/>
        <v>-6.8764533563049208E-29</v>
      </c>
      <c r="AQ62">
        <f t="shared" si="27"/>
        <v>-5.461031063227829E-23</v>
      </c>
      <c r="AR62">
        <f t="shared" si="27"/>
        <v>-5.461037939681185E-23</v>
      </c>
      <c r="AS62">
        <f t="shared" si="27"/>
        <v>-0.93085251085608733</v>
      </c>
      <c r="AT62">
        <f t="shared" si="27"/>
        <v>-0.60815697375931044</v>
      </c>
      <c r="AU62">
        <f t="shared" si="23"/>
        <v>-1.5390094846153977</v>
      </c>
      <c r="AW62">
        <v>59</v>
      </c>
      <c r="AX62">
        <f>IF(Z62&gt;0, (R62*SUMPRODUCT(K62:$K$98, X62:$X$98)-K62*$AZ$3)/Z62, 0)</f>
        <v>-2.8201690083528612E+30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0.90466162100000003</v>
      </c>
      <c r="Q63" s="4">
        <f t="shared" si="21"/>
        <v>25</v>
      </c>
      <c r="R63">
        <f t="shared" si="0"/>
        <v>2000000</v>
      </c>
      <c r="S63">
        <f t="shared" si="1"/>
        <v>-2.9506162088832266E+31</v>
      </c>
      <c r="U63">
        <f t="shared" si="13"/>
        <v>0.90466162100000003</v>
      </c>
      <c r="V63">
        <f t="shared" si="14"/>
        <v>0.01</v>
      </c>
      <c r="W63">
        <f t="shared" si="15"/>
        <v>8.6177420115556385E-28</v>
      </c>
      <c r="X63">
        <f t="shared" si="16"/>
        <v>7.7961404575337253E-28</v>
      </c>
      <c r="Y63">
        <f t="shared" si="17"/>
        <v>8.6177420115556381E-30</v>
      </c>
      <c r="Z63">
        <f t="shared" si="18"/>
        <v>7.3542413390635687E-29</v>
      </c>
      <c r="AB63">
        <f t="shared" si="19"/>
        <v>-2430.3488942969657</v>
      </c>
      <c r="AC63">
        <f t="shared" si="2"/>
        <v>-2169.954369908005</v>
      </c>
      <c r="AE63">
        <f t="shared" si="3"/>
        <v>0</v>
      </c>
      <c r="AF63">
        <f t="shared" si="24"/>
        <v>0</v>
      </c>
      <c r="AG63">
        <f t="shared" si="24"/>
        <v>-1.8385603347658923E-27</v>
      </c>
      <c r="AH63">
        <f t="shared" si="5"/>
        <v>-1.5592280915067451E-21</v>
      </c>
      <c r="AI63">
        <f t="shared" si="25"/>
        <v>-1.55922993006708E-21</v>
      </c>
      <c r="AJ63">
        <f t="shared" si="7"/>
        <v>-260.39452438896069</v>
      </c>
      <c r="AK63">
        <f t="shared" si="22"/>
        <v>-170.12442260078763</v>
      </c>
      <c r="AL63">
        <f t="shared" si="26"/>
        <v>-430.51894698974831</v>
      </c>
      <c r="AN63">
        <f t="shared" si="27"/>
        <v>0</v>
      </c>
      <c r="AO63">
        <f t="shared" si="27"/>
        <v>0</v>
      </c>
      <c r="AP63">
        <f t="shared" si="27"/>
        <v>-5.2395123455015266E-30</v>
      </c>
      <c r="AQ63">
        <f t="shared" si="27"/>
        <v>-4.4434738857469292E-24</v>
      </c>
      <c r="AR63">
        <f t="shared" si="27"/>
        <v>-4.4434791252592749E-24</v>
      </c>
      <c r="AS63">
        <f t="shared" si="27"/>
        <v>-0.74206992255746784</v>
      </c>
      <c r="AT63">
        <f t="shared" si="27"/>
        <v>-0.48481901607087891</v>
      </c>
      <c r="AU63">
        <f t="shared" si="23"/>
        <v>-1.2268889386283468</v>
      </c>
      <c r="AW63">
        <v>60</v>
      </c>
      <c r="AX63">
        <f>IF(Z63&gt;0, (R63*SUMPRODUCT(K63:$K$98, X63:$X$98)-K63*$AZ$3)/Z63, 0)</f>
        <v>-2.9506162088832266E+31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0.90987524600000003</v>
      </c>
      <c r="Q64" s="4">
        <f t="shared" si="21"/>
        <v>25</v>
      </c>
      <c r="R64">
        <f t="shared" si="0"/>
        <v>2000000</v>
      </c>
      <c r="S64">
        <f t="shared" si="1"/>
        <v>-3.2879711030768976E+32</v>
      </c>
      <c r="U64">
        <f t="shared" si="13"/>
        <v>0.90987524600000003</v>
      </c>
      <c r="V64">
        <f t="shared" si="14"/>
        <v>0.01</v>
      </c>
      <c r="W64">
        <f t="shared" si="15"/>
        <v>7.3542413390635687E-29</v>
      </c>
      <c r="X64">
        <f t="shared" si="16"/>
        <v>6.6914421475238337E-29</v>
      </c>
      <c r="Y64">
        <f t="shared" si="17"/>
        <v>7.3542413390635689E-31</v>
      </c>
      <c r="Z64">
        <f t="shared" si="18"/>
        <v>5.8925677814909933E-30</v>
      </c>
      <c r="AB64">
        <f t="shared" si="19"/>
        <v>-2169.954369908005</v>
      </c>
      <c r="AC64">
        <f t="shared" si="2"/>
        <v>-1937.4592588464329</v>
      </c>
      <c r="AE64">
        <f t="shared" si="3"/>
        <v>0</v>
      </c>
      <c r="AF64">
        <f t="shared" si="24"/>
        <v>0</v>
      </c>
      <c r="AG64">
        <f t="shared" si="24"/>
        <v>-1.4731419453727484E-28</v>
      </c>
      <c r="AH64">
        <f t="shared" si="5"/>
        <v>-1.3382884295047667E-22</v>
      </c>
      <c r="AI64">
        <f t="shared" si="25"/>
        <v>-1.3382899026467122E-22</v>
      </c>
      <c r="AJ64">
        <f t="shared" si="7"/>
        <v>-232.49511106157206</v>
      </c>
      <c r="AK64">
        <f t="shared" si="22"/>
        <v>-151.89680589356036</v>
      </c>
      <c r="AL64">
        <f t="shared" si="26"/>
        <v>-384.39191695513239</v>
      </c>
      <c r="AN64">
        <f t="shared" si="27"/>
        <v>0</v>
      </c>
      <c r="AO64">
        <f t="shared" si="27"/>
        <v>0</v>
      </c>
      <c r="AP64">
        <f t="shared" si="27"/>
        <v>-3.7483449800292233E-31</v>
      </c>
      <c r="AQ64">
        <f t="shared" si="27"/>
        <v>-3.4052161316308842E-25</v>
      </c>
      <c r="AR64">
        <f t="shared" si="27"/>
        <v>-3.4052198799758643E-25</v>
      </c>
      <c r="AS64">
        <f t="shared" si="27"/>
        <v>-0.59157359897757322</v>
      </c>
      <c r="AT64">
        <f t="shared" si="27"/>
        <v>-0.38649475133201439</v>
      </c>
      <c r="AU64">
        <f t="shared" si="23"/>
        <v>-0.97806835030958761</v>
      </c>
      <c r="AW64">
        <v>61</v>
      </c>
      <c r="AX64">
        <f>IF(Z64&gt;0, (R64*SUMPRODUCT(K64:$K$98, X64:$X$98)-K64*$AZ$3)/Z64, 0)</f>
        <v>-3.2879711030768976E+32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0.91506238500000003</v>
      </c>
      <c r="Q65" s="4">
        <f t="shared" si="21"/>
        <v>25</v>
      </c>
      <c r="R65">
        <f t="shared" si="0"/>
        <v>2000000</v>
      </c>
      <c r="S65">
        <f t="shared" si="1"/>
        <v>-3.917509897919876E+33</v>
      </c>
      <c r="U65">
        <f t="shared" si="13"/>
        <v>0.91506238500000003</v>
      </c>
      <c r="V65">
        <f t="shared" si="14"/>
        <v>0.01</v>
      </c>
      <c r="W65">
        <f t="shared" si="15"/>
        <v>5.8925677814909933E-30</v>
      </c>
      <c r="X65">
        <f t="shared" si="16"/>
        <v>5.3920671279053075E-30</v>
      </c>
      <c r="Y65">
        <f t="shared" si="17"/>
        <v>5.8925677814909932E-32</v>
      </c>
      <c r="Z65">
        <f t="shared" si="18"/>
        <v>4.4157497577077587E-31</v>
      </c>
      <c r="AB65">
        <f t="shared" si="19"/>
        <v>-1937.4592588464329</v>
      </c>
      <c r="AC65">
        <f t="shared" si="2"/>
        <v>-1729.8743382557439</v>
      </c>
      <c r="AE65">
        <f t="shared" si="3"/>
        <v>0</v>
      </c>
      <c r="AF65">
        <f t="shared" si="24"/>
        <v>0</v>
      </c>
      <c r="AG65">
        <f t="shared" si="24"/>
        <v>-1.1039374394269397E-29</v>
      </c>
      <c r="AH65">
        <f t="shared" si="5"/>
        <v>-1.0784134255810615E-23</v>
      </c>
      <c r="AI65">
        <f t="shared" si="25"/>
        <v>-1.0784145295185009E-23</v>
      </c>
      <c r="AJ65">
        <f t="shared" si="7"/>
        <v>-207.58492059068908</v>
      </c>
      <c r="AK65">
        <f t="shared" si="22"/>
        <v>-135.62214811925031</v>
      </c>
      <c r="AL65">
        <f t="shared" si="26"/>
        <v>-343.20706870993939</v>
      </c>
      <c r="AN65">
        <f t="shared" si="27"/>
        <v>0</v>
      </c>
      <c r="AO65">
        <f t="shared" si="27"/>
        <v>0</v>
      </c>
      <c r="AP65">
        <f t="shared" si="27"/>
        <v>-2.5079645803626107E-32</v>
      </c>
      <c r="AQ65">
        <f t="shared" si="27"/>
        <v>-2.4499782123059419E-26</v>
      </c>
      <c r="AR65">
        <f t="shared" si="27"/>
        <v>-2.4499807202705222E-26</v>
      </c>
      <c r="AS65">
        <f t="shared" si="27"/>
        <v>-0.47159885122574341</v>
      </c>
      <c r="AT65">
        <f t="shared" si="27"/>
        <v>-0.30811124946748591</v>
      </c>
      <c r="AU65">
        <f t="shared" si="23"/>
        <v>-0.77971010069322932</v>
      </c>
      <c r="AW65">
        <v>62</v>
      </c>
      <c r="AX65">
        <f>IF(Z65&gt;0, (R65*SUMPRODUCT(K65:$K$98, X65:$X$98)-K65*$AZ$3)/Z65, 0)</f>
        <v>-3.917509897919876E+33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0.92024934599999997</v>
      </c>
      <c r="Q66" s="4">
        <f t="shared" si="21"/>
        <v>25</v>
      </c>
      <c r="R66">
        <f t="shared" si="0"/>
        <v>2000000</v>
      </c>
      <c r="S66">
        <f t="shared" si="1"/>
        <v>-5.0146865928616406E+34</v>
      </c>
      <c r="U66">
        <f t="shared" si="13"/>
        <v>0.92024934599999997</v>
      </c>
      <c r="V66">
        <f t="shared" si="14"/>
        <v>0.01</v>
      </c>
      <c r="W66">
        <f t="shared" si="15"/>
        <v>4.4157497577077587E-31</v>
      </c>
      <c r="X66">
        <f t="shared" si="16"/>
        <v>4.063590826630223E-31</v>
      </c>
      <c r="Y66">
        <f t="shared" si="17"/>
        <v>4.4157497577077586E-33</v>
      </c>
      <c r="Z66">
        <f t="shared" si="18"/>
        <v>3.0800143350045815E-32</v>
      </c>
      <c r="AB66">
        <f t="shared" si="19"/>
        <v>-1729.8743382557439</v>
      </c>
      <c r="AC66">
        <f t="shared" si="2"/>
        <v>-1544.5306591569135</v>
      </c>
      <c r="AE66">
        <f t="shared" si="3"/>
        <v>0</v>
      </c>
      <c r="AF66">
        <f t="shared" si="24"/>
        <v>0</v>
      </c>
      <c r="AG66">
        <f t="shared" si="24"/>
        <v>-7.7000358375114541E-31</v>
      </c>
      <c r="AH66">
        <f t="shared" si="5"/>
        <v>-8.1271816532604459E-25</v>
      </c>
      <c r="AI66">
        <f t="shared" si="25"/>
        <v>-8.1271893532962838E-25</v>
      </c>
      <c r="AJ66">
        <f t="shared" si="7"/>
        <v>-185.34367909883031</v>
      </c>
      <c r="AK66">
        <f t="shared" si="22"/>
        <v>-121.09120367790209</v>
      </c>
      <c r="AL66">
        <f t="shared" si="26"/>
        <v>-306.43488277673237</v>
      </c>
      <c r="AN66">
        <f t="shared" si="27"/>
        <v>0</v>
      </c>
      <c r="AO66">
        <f t="shared" si="27"/>
        <v>0</v>
      </c>
      <c r="AP66">
        <f t="shared" si="27"/>
        <v>-1.5618943722243563E-33</v>
      </c>
      <c r="AQ66">
        <f t="shared" si="27"/>
        <v>-1.6485376891927545E-27</v>
      </c>
      <c r="AR66">
        <f t="shared" si="27"/>
        <v>-1.6485392510871268E-27</v>
      </c>
      <c r="AS66">
        <f t="shared" si="27"/>
        <v>-0.37595571685725865</v>
      </c>
      <c r="AT66">
        <f t="shared" si="27"/>
        <v>-0.24562440168007491</v>
      </c>
      <c r="AU66">
        <f t="shared" si="23"/>
        <v>-0.62158011853733353</v>
      </c>
      <c r="AW66">
        <v>63</v>
      </c>
      <c r="AX66">
        <f>IF(Z66&gt;0, (R66*SUMPRODUCT(K66:$K$98, X66:$X$98)-K66*$AZ$3)/Z66, 0)</f>
        <v>-5.0146865928616406E+34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0.92543648599999995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-6.9348746160663855E+35</v>
      </c>
      <c r="U67">
        <f t="shared" si="13"/>
        <v>0.92543648599999995</v>
      </c>
      <c r="V67">
        <f t="shared" si="14"/>
        <v>0.01</v>
      </c>
      <c r="W67">
        <f t="shared" si="15"/>
        <v>3.0800143350045815E-32</v>
      </c>
      <c r="X67">
        <f t="shared" si="16"/>
        <v>2.8503576430162668E-32</v>
      </c>
      <c r="Y67">
        <f t="shared" si="17"/>
        <v>3.0800143350045816E-34</v>
      </c>
      <c r="Z67">
        <f t="shared" si="18"/>
        <v>1.9885654863826888E-33</v>
      </c>
      <c r="AB67">
        <f t="shared" si="19"/>
        <v>-1544.5306591569135</v>
      </c>
      <c r="AC67">
        <f t="shared" ref="AC67:AC69" si="30">S67*Z67</f>
        <v>-1379.0452313901014</v>
      </c>
      <c r="AE67">
        <f t="shared" ref="AE67:AE69" si="31">$Z67*O67</f>
        <v>0</v>
      </c>
      <c r="AF67">
        <f t="shared" si="24"/>
        <v>0</v>
      </c>
      <c r="AG67">
        <f t="shared" si="24"/>
        <v>-4.971413715956722E-32</v>
      </c>
      <c r="AH67">
        <f t="shared" ref="AH67:AH69" si="32">-X67*R67</f>
        <v>-5.700715286032534E-26</v>
      </c>
      <c r="AI67">
        <f t="shared" ref="AI67:AI69" si="33">SUM(AE67:AH67)</f>
        <v>-5.7007202574462498E-26</v>
      </c>
      <c r="AJ67">
        <f t="shared" ref="AJ67:AJ69" si="34">AB67-AC67</f>
        <v>-165.48542776681211</v>
      </c>
      <c r="AK67">
        <f t="shared" si="22"/>
        <v>-108.11714614098396</v>
      </c>
      <c r="AL67">
        <f t="shared" si="26"/>
        <v>-273.60257390779606</v>
      </c>
      <c r="AN67">
        <f t="shared" si="27"/>
        <v>0</v>
      </c>
      <c r="AO67">
        <f t="shared" si="27"/>
        <v>0</v>
      </c>
      <c r="AP67">
        <f t="shared" si="27"/>
        <v>-9.0036954613953896E-35</v>
      </c>
      <c r="AQ67">
        <f t="shared" si="27"/>
        <v>-1.0324528852389171E-28</v>
      </c>
      <c r="AR67">
        <f t="shared" si="27"/>
        <v>-1.0324537856084634E-28</v>
      </c>
      <c r="AS67">
        <f t="shared" si="27"/>
        <v>-0.29970959570891031</v>
      </c>
      <c r="AT67">
        <f t="shared" si="27"/>
        <v>-0.19581026919648817</v>
      </c>
      <c r="AU67">
        <f t="shared" si="23"/>
        <v>-0.49551986490539845</v>
      </c>
      <c r="AW67">
        <v>64</v>
      </c>
      <c r="AX67">
        <f>IF(Z67&gt;0, (R67*SUMPRODUCT(K67:$K$98, X67:$X$98)-K67*$AZ$3)/Z67, 0)</f>
        <v>-6.9348746160663855E+35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0.93062362499999995</v>
      </c>
      <c r="Q68" s="4">
        <f t="shared" si="21"/>
        <v>25</v>
      </c>
      <c r="R68">
        <f t="shared" si="28"/>
        <v>2000000</v>
      </c>
      <c r="S68">
        <f t="shared" si="29"/>
        <v>-1.0428141387502266E+37</v>
      </c>
      <c r="U68">
        <f t="shared" ref="U68:U69" si="38">M68</f>
        <v>0.93062362499999995</v>
      </c>
      <c r="V68">
        <f t="shared" ref="V68:V69" si="39">$C$10</f>
        <v>0.01</v>
      </c>
      <c r="W68">
        <f t="shared" ref="W68:W69" si="40">Z67</f>
        <v>1.9885654863826888E-33</v>
      </c>
      <c r="X68">
        <f t="shared" ref="X68:X69" si="41">U68*W68</f>
        <v>1.8506060214873458E-33</v>
      </c>
      <c r="Y68">
        <f t="shared" ref="Y68:Y69" si="42">V68*W68</f>
        <v>1.9885654863826888E-35</v>
      </c>
      <c r="Z68">
        <f t="shared" ref="Z68:Z69" si="43">MAX(0, W68-X68-Y68)</f>
        <v>1.1807381003151611E-34</v>
      </c>
      <c r="AB68">
        <f t="shared" ref="AB68:AB69" si="44">AC67</f>
        <v>-1379.0452313901014</v>
      </c>
      <c r="AC68">
        <f t="shared" si="30"/>
        <v>-1231.2903851697333</v>
      </c>
      <c r="AE68">
        <f t="shared" si="31"/>
        <v>0</v>
      </c>
      <c r="AF68">
        <f t="shared" si="24"/>
        <v>0</v>
      </c>
      <c r="AG68">
        <f t="shared" si="24"/>
        <v>-2.9518452507879027E-33</v>
      </c>
      <c r="AH68">
        <f t="shared" si="32"/>
        <v>-3.7012120429746914E-27</v>
      </c>
      <c r="AI68">
        <f t="shared" si="33"/>
        <v>-3.7012149948199421E-27</v>
      </c>
      <c r="AJ68">
        <f t="shared" si="34"/>
        <v>-147.75484622036811</v>
      </c>
      <c r="AK68">
        <f t="shared" si="22"/>
        <v>-96.533166197307111</v>
      </c>
      <c r="AL68">
        <f t="shared" si="26"/>
        <v>-244.28801241767522</v>
      </c>
      <c r="AN68">
        <f t="shared" si="27"/>
        <v>0</v>
      </c>
      <c r="AO68">
        <f t="shared" si="27"/>
        <v>0</v>
      </c>
      <c r="AP68">
        <f t="shared" si="27"/>
        <v>-4.7732749830501022E-36</v>
      </c>
      <c r="AQ68">
        <f t="shared" si="27"/>
        <v>-5.9850369347713025E-30</v>
      </c>
      <c r="AR68">
        <f t="shared" si="27"/>
        <v>-5.9850417080462847E-30</v>
      </c>
      <c r="AS68">
        <f t="shared" si="27"/>
        <v>-0.23892665474243513</v>
      </c>
      <c r="AT68">
        <f t="shared" si="27"/>
        <v>-0.15609874776505753</v>
      </c>
      <c r="AU68">
        <f t="shared" si="23"/>
        <v>-0.39502540250749268</v>
      </c>
      <c r="AW68">
        <v>65</v>
      </c>
      <c r="AX68">
        <f>IF(Z68&gt;0, (R68*SUMPRODUCT(K68:$K$98, X68:$X$98)-K68*$AZ$3)/Z68, 0)</f>
        <v>-1.0428141387502266E+37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1.1807381003151611E-34</v>
      </c>
      <c r="X69">
        <f t="shared" si="41"/>
        <v>1.1807381003151611E-34</v>
      </c>
      <c r="Y69">
        <f t="shared" si="42"/>
        <v>1.1807381003151611E-36</v>
      </c>
      <c r="Z69">
        <f t="shared" si="43"/>
        <v>0</v>
      </c>
      <c r="AB69">
        <f t="shared" si="44"/>
        <v>-1231.2903851697333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-2.3614762006303224E-28</v>
      </c>
      <c r="AI69">
        <f t="shared" si="33"/>
        <v>-2.3614762006303224E-28</v>
      </c>
      <c r="AJ69">
        <f t="shared" si="34"/>
        <v>-1231.2903851697333</v>
      </c>
      <c r="AK69">
        <f t="shared" si="22"/>
        <v>-86.19032696188134</v>
      </c>
      <c r="AL69">
        <f t="shared" si="26"/>
        <v>-1317.4807121316146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-3.4094821307500733E-31</v>
      </c>
      <c r="AR69">
        <f t="shared" si="27"/>
        <v>-3.4094821307500733E-31</v>
      </c>
      <c r="AS69">
        <f t="shared" si="27"/>
        <v>-1.7777280858812123</v>
      </c>
      <c r="AT69">
        <f t="shared" si="27"/>
        <v>-0.12444096601168488</v>
      </c>
      <c r="AU69">
        <f t="shared" si="23"/>
        <v>-1.9021690518928971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1213642.9851697616</v>
      </c>
      <c r="AO71" s="8">
        <f t="shared" si="47"/>
        <v>-121364.29851697617</v>
      </c>
      <c r="AP71" s="8">
        <f t="shared" si="47"/>
        <v>-352.20304129690209</v>
      </c>
      <c r="AQ71" s="8">
        <f t="shared" si="47"/>
        <v>-761443.38817907404</v>
      </c>
      <c r="AR71" s="8">
        <f t="shared" si="47"/>
        <v>330483.09543241403</v>
      </c>
      <c r="AS71" s="8">
        <f t="shared" si="47"/>
        <v>1405.2814717554763</v>
      </c>
      <c r="AT71" s="8">
        <f t="shared" si="47"/>
        <v>-6716.6098978797891</v>
      </c>
      <c r="AU71" s="8">
        <f t="shared" si="47"/>
        <v>325171.76700628945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38E1-BE23-40AE-A7D6-24CEA3637741}">
  <dimension ref="A1:K49"/>
  <sheetViews>
    <sheetView tabSelected="1" workbookViewId="0">
      <selection activeCell="I3" sqref="I3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49</v>
      </c>
      <c r="B1" t="s">
        <v>16</v>
      </c>
      <c r="C1" t="s">
        <v>50</v>
      </c>
      <c r="D1" t="s">
        <v>36</v>
      </c>
      <c r="E1" t="s">
        <v>51</v>
      </c>
      <c r="F1" t="s">
        <v>33</v>
      </c>
      <c r="G1" t="s">
        <v>15</v>
      </c>
      <c r="H1" t="s">
        <v>5</v>
      </c>
      <c r="I1" t="s">
        <v>52</v>
      </c>
      <c r="J1" t="s">
        <v>12</v>
      </c>
      <c r="K1" t="s">
        <v>60</v>
      </c>
    </row>
    <row r="2" spans="1:11" x14ac:dyDescent="0.25">
      <c r="A2" t="s">
        <v>53</v>
      </c>
      <c r="B2">
        <v>50000</v>
      </c>
      <c r="C2">
        <v>26</v>
      </c>
      <c r="D2">
        <f>'T.26.04.A'!$C$3</f>
        <v>133.01204475748273</v>
      </c>
      <c r="E2">
        <v>0.4</v>
      </c>
      <c r="F2">
        <f>'T.26.04.A (2)'!$C$11</f>
        <v>-1171.8418876717815</v>
      </c>
      <c r="G2">
        <v>2</v>
      </c>
      <c r="H2">
        <v>2004</v>
      </c>
      <c r="I2" t="b">
        <v>1</v>
      </c>
      <c r="J2">
        <v>1</v>
      </c>
      <c r="K2">
        <v>1</v>
      </c>
    </row>
    <row r="3" spans="1:11" x14ac:dyDescent="0.25">
      <c r="A3" t="s">
        <v>53</v>
      </c>
      <c r="B3">
        <v>50000</v>
      </c>
      <c r="C3">
        <v>35</v>
      </c>
      <c r="D3">
        <f>'T.35.04.A'!$C$3</f>
        <v>223.34954495480414</v>
      </c>
      <c r="E3">
        <f>$E$2</f>
        <v>0.4</v>
      </c>
      <c r="F3">
        <f>'T.35.04.A (2)'!$C$11</f>
        <v>-446.41077886017263</v>
      </c>
      <c r="G3">
        <f>$G$2</f>
        <v>2</v>
      </c>
      <c r="H3">
        <f>$H$2</f>
        <v>2004</v>
      </c>
      <c r="I3" t="b">
        <f>$I$2</f>
        <v>1</v>
      </c>
      <c r="J3">
        <f>$J$2</f>
        <v>1</v>
      </c>
      <c r="K3">
        <v>1</v>
      </c>
    </row>
    <row r="4" spans="1:11" x14ac:dyDescent="0.25">
      <c r="A4" t="s">
        <v>53</v>
      </c>
      <c r="B4">
        <v>50000</v>
      </c>
      <c r="C4">
        <v>45</v>
      </c>
      <c r="D4">
        <f>'T.45.04.A'!$C$3</f>
        <v>884.5927174569108</v>
      </c>
      <c r="E4">
        <f t="shared" ref="E4:E49" si="0">$E$2</f>
        <v>0.4</v>
      </c>
      <c r="F4">
        <f>'T.45.04.A (2)'!$C$11</f>
        <v>1948.4943244990995</v>
      </c>
      <c r="G4">
        <f t="shared" ref="G4:G49" si="1">$G$2</f>
        <v>2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1</v>
      </c>
      <c r="K4">
        <v>1</v>
      </c>
    </row>
    <row r="5" spans="1:11" x14ac:dyDescent="0.25">
      <c r="A5" t="s">
        <v>53</v>
      </c>
      <c r="B5">
        <v>50000</v>
      </c>
      <c r="C5">
        <v>55</v>
      </c>
      <c r="D5">
        <f>'T.55.04.A'!$C$3</f>
        <v>2998.8363397709682</v>
      </c>
      <c r="E5">
        <f t="shared" si="0"/>
        <v>0.4</v>
      </c>
      <c r="F5">
        <f>'T.55.04.A (2)'!$C$11</f>
        <v>7132.8219439401073</v>
      </c>
      <c r="G5">
        <f t="shared" si="1"/>
        <v>2</v>
      </c>
      <c r="H5">
        <f t="shared" si="2"/>
        <v>2004</v>
      </c>
      <c r="I5" t="b">
        <f t="shared" si="3"/>
        <v>1</v>
      </c>
      <c r="J5">
        <f t="shared" si="4"/>
        <v>1</v>
      </c>
      <c r="K5">
        <v>1</v>
      </c>
    </row>
    <row r="6" spans="1:11" x14ac:dyDescent="0.25">
      <c r="A6" t="s">
        <v>53</v>
      </c>
      <c r="B6">
        <v>100000</v>
      </c>
      <c r="C6">
        <v>26</v>
      </c>
      <c r="D6">
        <f>'T.26.04.B'!$C$3</f>
        <v>217.34834758357832</v>
      </c>
      <c r="E6">
        <f t="shared" si="0"/>
        <v>0.4</v>
      </c>
      <c r="F6">
        <f>'T.26.04.B (2)'!$C$11</f>
        <v>-502.13736460376271</v>
      </c>
      <c r="G6">
        <f t="shared" si="1"/>
        <v>2</v>
      </c>
      <c r="H6">
        <f t="shared" si="2"/>
        <v>2004</v>
      </c>
      <c r="I6" t="b">
        <f t="shared" si="3"/>
        <v>1</v>
      </c>
      <c r="J6">
        <f t="shared" si="4"/>
        <v>1</v>
      </c>
      <c r="K6">
        <v>1</v>
      </c>
    </row>
    <row r="7" spans="1:11" x14ac:dyDescent="0.25">
      <c r="A7" t="s">
        <v>53</v>
      </c>
      <c r="B7">
        <v>100000</v>
      </c>
      <c r="C7">
        <v>35</v>
      </c>
      <c r="D7">
        <f>'T.35.04.B'!$C$3</f>
        <v>456.66469732496063</v>
      </c>
      <c r="E7">
        <f t="shared" si="0"/>
        <v>0.4</v>
      </c>
      <c r="F7">
        <f>'T.35.04.B (2)'!$C$11</f>
        <v>407.64734544180851</v>
      </c>
      <c r="G7">
        <f t="shared" si="1"/>
        <v>2</v>
      </c>
      <c r="H7">
        <f t="shared" si="2"/>
        <v>2004</v>
      </c>
      <c r="I7" t="b">
        <f t="shared" si="3"/>
        <v>1</v>
      </c>
      <c r="J7">
        <f t="shared" si="4"/>
        <v>1</v>
      </c>
      <c r="K7">
        <v>1</v>
      </c>
    </row>
    <row r="8" spans="1:11" x14ac:dyDescent="0.25">
      <c r="A8" t="s">
        <v>53</v>
      </c>
      <c r="B8">
        <v>100000</v>
      </c>
      <c r="C8">
        <v>45</v>
      </c>
      <c r="D8">
        <f>'T.45.04.B'!$C$3</f>
        <v>1721.1170490482814</v>
      </c>
      <c r="E8">
        <f t="shared" si="0"/>
        <v>0.4</v>
      </c>
      <c r="F8">
        <f>'T.45.04.B (2)'!$C$11</f>
        <v>5058.1114709815292</v>
      </c>
      <c r="G8">
        <f t="shared" si="1"/>
        <v>2</v>
      </c>
      <c r="H8">
        <f t="shared" si="2"/>
        <v>2004</v>
      </c>
      <c r="I8" t="b">
        <f t="shared" si="3"/>
        <v>1</v>
      </c>
      <c r="J8">
        <f t="shared" si="4"/>
        <v>1</v>
      </c>
      <c r="K8">
        <v>1</v>
      </c>
    </row>
    <row r="9" spans="1:11" x14ac:dyDescent="0.25">
      <c r="A9" t="s">
        <v>53</v>
      </c>
      <c r="B9">
        <v>100000</v>
      </c>
      <c r="C9">
        <v>55</v>
      </c>
      <c r="D9">
        <f>'T.55.04.B'!$C$3</f>
        <v>5942.09425705166</v>
      </c>
      <c r="E9">
        <f t="shared" si="0"/>
        <v>0.4</v>
      </c>
      <c r="F9">
        <f>'T.55.04.B (2)'!$C$11</f>
        <v>15443.109781577752</v>
      </c>
      <c r="G9">
        <f t="shared" si="1"/>
        <v>2</v>
      </c>
      <c r="H9">
        <f t="shared" si="2"/>
        <v>2004</v>
      </c>
      <c r="I9" t="b">
        <f t="shared" si="3"/>
        <v>1</v>
      </c>
      <c r="J9">
        <f t="shared" si="4"/>
        <v>1</v>
      </c>
      <c r="K9">
        <v>1</v>
      </c>
    </row>
    <row r="10" spans="1:11" x14ac:dyDescent="0.25">
      <c r="A10" t="s">
        <v>53</v>
      </c>
      <c r="B10">
        <v>250000</v>
      </c>
      <c r="C10">
        <v>26</v>
      </c>
      <c r="D10">
        <f>'T.26.04.C'!$C$3</f>
        <v>470.72438484689189</v>
      </c>
      <c r="E10">
        <f t="shared" si="0"/>
        <v>0.4</v>
      </c>
      <c r="F10">
        <f>'T.26.04.C (2)'!$C$11</f>
        <v>478.00880966878361</v>
      </c>
      <c r="G10">
        <f t="shared" si="1"/>
        <v>2</v>
      </c>
      <c r="H10">
        <f t="shared" si="2"/>
        <v>2004</v>
      </c>
      <c r="I10" t="b">
        <f t="shared" si="3"/>
        <v>1</v>
      </c>
      <c r="J10">
        <f t="shared" si="4"/>
        <v>1</v>
      </c>
      <c r="K10">
        <v>1</v>
      </c>
    </row>
    <row r="11" spans="1:11" x14ac:dyDescent="0.25">
      <c r="A11" t="s">
        <v>53</v>
      </c>
      <c r="B11">
        <v>250000</v>
      </c>
      <c r="C11">
        <v>35</v>
      </c>
      <c r="D11">
        <f>'T.35.04.C'!$C$3</f>
        <v>1068.7304890551952</v>
      </c>
      <c r="E11">
        <f t="shared" si="0"/>
        <v>0.4</v>
      </c>
      <c r="F11">
        <f>'T.35.04.C (2)'!$C$11</f>
        <v>2753.3557160345122</v>
      </c>
      <c r="G11">
        <f t="shared" si="1"/>
        <v>2</v>
      </c>
      <c r="H11">
        <f t="shared" si="2"/>
        <v>2004</v>
      </c>
      <c r="I11" t="b">
        <f t="shared" si="3"/>
        <v>1</v>
      </c>
      <c r="J11">
        <f t="shared" si="4"/>
        <v>1</v>
      </c>
      <c r="K11">
        <v>1</v>
      </c>
    </row>
    <row r="12" spans="1:11" x14ac:dyDescent="0.25">
      <c r="A12" t="s">
        <v>53</v>
      </c>
      <c r="B12">
        <v>250000</v>
      </c>
      <c r="C12">
        <v>45</v>
      </c>
      <c r="D12">
        <f>'T.45.04.C'!$C$3</f>
        <v>4230.6900438223929</v>
      </c>
      <c r="E12">
        <f t="shared" si="0"/>
        <v>0.4</v>
      </c>
      <c r="F12">
        <f>'T.45.04.C (2)'!$C$11</f>
        <v>14386.96291042882</v>
      </c>
      <c r="G12">
        <f t="shared" si="1"/>
        <v>2</v>
      </c>
      <c r="H12">
        <f t="shared" si="2"/>
        <v>2004</v>
      </c>
      <c r="I12" t="b">
        <f t="shared" si="3"/>
        <v>1</v>
      </c>
      <c r="J12">
        <f t="shared" si="4"/>
        <v>1</v>
      </c>
      <c r="K12">
        <v>1</v>
      </c>
    </row>
    <row r="13" spans="1:11" x14ac:dyDescent="0.25">
      <c r="A13" t="s">
        <v>53</v>
      </c>
      <c r="B13">
        <v>250000</v>
      </c>
      <c r="C13">
        <v>55</v>
      </c>
      <c r="D13">
        <f>'T.55.04.C'!$C$3</f>
        <v>14771.868008893738</v>
      </c>
      <c r="E13">
        <f t="shared" si="0"/>
        <v>0.4</v>
      </c>
      <c r="F13">
        <f>'T.55.04.C (2)'!$C$11</f>
        <v>40373.973294490737</v>
      </c>
      <c r="G13">
        <f t="shared" si="1"/>
        <v>2</v>
      </c>
      <c r="H13">
        <f t="shared" si="2"/>
        <v>2004</v>
      </c>
      <c r="I13" t="b">
        <f t="shared" si="3"/>
        <v>1</v>
      </c>
      <c r="J13">
        <f t="shared" si="4"/>
        <v>1</v>
      </c>
      <c r="K13">
        <v>1</v>
      </c>
    </row>
    <row r="14" spans="1:11" x14ac:dyDescent="0.25">
      <c r="A14" t="s">
        <v>53</v>
      </c>
      <c r="B14">
        <v>500000</v>
      </c>
      <c r="C14">
        <v>26</v>
      </c>
      <c r="D14">
        <f>'T.26.04.D'!$C$3</f>
        <v>893.01778028574802</v>
      </c>
      <c r="E14">
        <f t="shared" si="0"/>
        <v>0.4</v>
      </c>
      <c r="F14">
        <f>'T.26.04.D (2)'!$C$11</f>
        <v>2111.5857667896967</v>
      </c>
      <c r="G14">
        <f t="shared" si="1"/>
        <v>2</v>
      </c>
      <c r="H14">
        <f t="shared" si="2"/>
        <v>2004</v>
      </c>
      <c r="I14" t="b">
        <f t="shared" si="3"/>
        <v>1</v>
      </c>
      <c r="J14">
        <f t="shared" si="4"/>
        <v>1</v>
      </c>
      <c r="K14">
        <v>1</v>
      </c>
    </row>
    <row r="15" spans="1:11" x14ac:dyDescent="0.25">
      <c r="A15" t="s">
        <v>53</v>
      </c>
      <c r="B15">
        <v>500000</v>
      </c>
      <c r="C15">
        <v>35</v>
      </c>
      <c r="D15">
        <f>'T.35.04.D'!$C$3</f>
        <v>2088.8401419389193</v>
      </c>
      <c r="E15">
        <f t="shared" si="0"/>
        <v>0.4</v>
      </c>
      <c r="F15">
        <f>'T.35.04.D (2)'!$C$11</f>
        <v>6662.8696670223453</v>
      </c>
      <c r="G15">
        <f t="shared" si="1"/>
        <v>2</v>
      </c>
      <c r="H15">
        <f t="shared" si="2"/>
        <v>2004</v>
      </c>
      <c r="I15" t="b">
        <f t="shared" si="3"/>
        <v>1</v>
      </c>
      <c r="J15">
        <f t="shared" si="4"/>
        <v>1</v>
      </c>
      <c r="K15">
        <v>1</v>
      </c>
    </row>
    <row r="16" spans="1:11" x14ac:dyDescent="0.25">
      <c r="A16" t="s">
        <v>53</v>
      </c>
      <c r="B16">
        <v>500000</v>
      </c>
      <c r="C16">
        <v>45</v>
      </c>
      <c r="D16">
        <f>'T.45.04.D'!$C$3</f>
        <v>8413.3117017792465</v>
      </c>
      <c r="E16">
        <f t="shared" si="0"/>
        <v>0.4</v>
      </c>
      <c r="F16">
        <f>'T.45.04.D (2)'!$C$11</f>
        <v>29935.048642840979</v>
      </c>
      <c r="G16">
        <f t="shared" si="1"/>
        <v>2</v>
      </c>
      <c r="H16">
        <f t="shared" si="2"/>
        <v>2004</v>
      </c>
      <c r="I16" t="b">
        <f t="shared" si="3"/>
        <v>1</v>
      </c>
      <c r="J16">
        <f t="shared" si="4"/>
        <v>1</v>
      </c>
      <c r="K16">
        <v>1</v>
      </c>
    </row>
    <row r="17" spans="1:11" x14ac:dyDescent="0.25">
      <c r="A17" t="s">
        <v>53</v>
      </c>
      <c r="B17">
        <v>500000</v>
      </c>
      <c r="C17">
        <v>55</v>
      </c>
      <c r="D17">
        <f>'T.55.04.D'!$C$3</f>
        <v>29488.157595297198</v>
      </c>
      <c r="E17">
        <f t="shared" si="0"/>
        <v>0.4</v>
      </c>
      <c r="F17">
        <f>'T.55.04.D (2)'!$C$11</f>
        <v>81925.412482678992</v>
      </c>
      <c r="G17">
        <f t="shared" si="1"/>
        <v>2</v>
      </c>
      <c r="H17">
        <f t="shared" si="2"/>
        <v>2004</v>
      </c>
      <c r="I17" t="b">
        <f t="shared" si="3"/>
        <v>1</v>
      </c>
      <c r="J17">
        <f t="shared" si="4"/>
        <v>1</v>
      </c>
      <c r="K17">
        <v>1</v>
      </c>
    </row>
    <row r="18" spans="1:11" x14ac:dyDescent="0.25">
      <c r="A18" t="s">
        <v>53</v>
      </c>
      <c r="B18">
        <v>1000000</v>
      </c>
      <c r="C18">
        <v>26</v>
      </c>
      <c r="D18">
        <f>'T.26.04.E'!$C$3</f>
        <v>1737.6045711634602</v>
      </c>
      <c r="E18">
        <f t="shared" si="0"/>
        <v>0.4</v>
      </c>
      <c r="F18">
        <f>'T.26.04.E (2)'!$C$11</f>
        <v>5378.7396810315213</v>
      </c>
      <c r="G18">
        <f t="shared" si="1"/>
        <v>2</v>
      </c>
      <c r="H18">
        <f t="shared" si="2"/>
        <v>2004</v>
      </c>
      <c r="I18" t="b">
        <f t="shared" si="3"/>
        <v>1</v>
      </c>
      <c r="J18">
        <f t="shared" si="4"/>
        <v>1</v>
      </c>
      <c r="K18">
        <v>1</v>
      </c>
    </row>
    <row r="19" spans="1:11" x14ac:dyDescent="0.25">
      <c r="A19" t="s">
        <v>53</v>
      </c>
      <c r="B19">
        <v>1000000</v>
      </c>
      <c r="C19">
        <v>35</v>
      </c>
      <c r="D19">
        <f>'T.35.04.E'!$C$3</f>
        <v>4129.0594477063678</v>
      </c>
      <c r="E19">
        <f t="shared" si="0"/>
        <v>0.4</v>
      </c>
      <c r="F19">
        <f>'T.35.04.E (2)'!$C$11</f>
        <v>14481.897568998022</v>
      </c>
      <c r="G19">
        <f t="shared" si="1"/>
        <v>2</v>
      </c>
      <c r="H19">
        <f t="shared" si="2"/>
        <v>2004</v>
      </c>
      <c r="I19" t="b">
        <f t="shared" si="3"/>
        <v>1</v>
      </c>
      <c r="J19">
        <f t="shared" si="4"/>
        <v>1</v>
      </c>
      <c r="K19">
        <v>1</v>
      </c>
    </row>
    <row r="20" spans="1:11" x14ac:dyDescent="0.25">
      <c r="A20" t="s">
        <v>53</v>
      </c>
      <c r="B20">
        <v>1000000</v>
      </c>
      <c r="C20">
        <v>45</v>
      </c>
      <c r="D20">
        <f>'T.45.04.E'!$C$3</f>
        <v>16778.555017692954</v>
      </c>
      <c r="E20">
        <f t="shared" si="0"/>
        <v>0.4</v>
      </c>
      <c r="F20">
        <f>'T.45.04.E (2)'!$C$11</f>
        <v>61031.2201076653</v>
      </c>
      <c r="G20">
        <f t="shared" si="1"/>
        <v>2</v>
      </c>
      <c r="H20">
        <f t="shared" si="2"/>
        <v>2004</v>
      </c>
      <c r="I20" t="b">
        <f t="shared" si="3"/>
        <v>1</v>
      </c>
      <c r="J20">
        <f t="shared" si="4"/>
        <v>1</v>
      </c>
      <c r="K20">
        <v>1</v>
      </c>
    </row>
    <row r="21" spans="1:11" x14ac:dyDescent="0.25">
      <c r="A21" t="s">
        <v>53</v>
      </c>
      <c r="B21">
        <v>1000000</v>
      </c>
      <c r="C21">
        <v>55</v>
      </c>
      <c r="D21">
        <f>'T.55.04.E'!$C$3</f>
        <v>58920.736768104121</v>
      </c>
      <c r="E21">
        <f t="shared" si="0"/>
        <v>0.4</v>
      </c>
      <c r="F21">
        <f>'T.55.04.E (2)'!$C$11</f>
        <v>165028.29085905544</v>
      </c>
      <c r="G21">
        <f t="shared" si="1"/>
        <v>2</v>
      </c>
      <c r="H21">
        <f t="shared" si="2"/>
        <v>2004</v>
      </c>
      <c r="I21" t="b">
        <f t="shared" si="3"/>
        <v>1</v>
      </c>
      <c r="J21">
        <f t="shared" si="4"/>
        <v>1</v>
      </c>
      <c r="K21">
        <v>1</v>
      </c>
    </row>
    <row r="22" spans="1:11" x14ac:dyDescent="0.25">
      <c r="A22" t="s">
        <v>53</v>
      </c>
      <c r="B22">
        <v>2000000</v>
      </c>
      <c r="C22">
        <v>26</v>
      </c>
      <c r="D22">
        <f>'T.26.04.F'!$C$3</f>
        <v>3426.7781529188842</v>
      </c>
      <c r="E22">
        <f t="shared" si="0"/>
        <v>0.4</v>
      </c>
      <c r="F22">
        <f>'T.26.04.F (2)'!$C$11</f>
        <v>11913.047509515165</v>
      </c>
      <c r="G22">
        <f t="shared" si="1"/>
        <v>2</v>
      </c>
      <c r="H22">
        <f t="shared" si="2"/>
        <v>2004</v>
      </c>
      <c r="I22" t="b">
        <f t="shared" si="3"/>
        <v>1</v>
      </c>
      <c r="J22">
        <f t="shared" si="4"/>
        <v>1</v>
      </c>
      <c r="K22">
        <v>1</v>
      </c>
    </row>
    <row r="23" spans="1:11" x14ac:dyDescent="0.25">
      <c r="A23" t="s">
        <v>53</v>
      </c>
      <c r="B23">
        <v>2000000</v>
      </c>
      <c r="C23">
        <v>35</v>
      </c>
      <c r="D23">
        <f>'T.35.04.F'!$C$3</f>
        <v>8209.4980592412667</v>
      </c>
      <c r="E23">
        <f t="shared" si="0"/>
        <v>0.4</v>
      </c>
      <c r="F23">
        <f>'T.35.04.F (2)'!$C$11</f>
        <v>30119.953372949389</v>
      </c>
      <c r="G23">
        <f t="shared" si="1"/>
        <v>2</v>
      </c>
      <c r="H23">
        <f t="shared" si="2"/>
        <v>2004</v>
      </c>
      <c r="I23" t="b">
        <f t="shared" si="3"/>
        <v>1</v>
      </c>
      <c r="J23">
        <f t="shared" si="4"/>
        <v>1</v>
      </c>
      <c r="K23">
        <v>1</v>
      </c>
    </row>
    <row r="24" spans="1:11" x14ac:dyDescent="0.25">
      <c r="A24" t="s">
        <v>53</v>
      </c>
      <c r="B24">
        <v>2000000</v>
      </c>
      <c r="C24">
        <v>45</v>
      </c>
      <c r="D24">
        <f>'T.45.04.F'!$C$3</f>
        <v>33509.041649520361</v>
      </c>
      <c r="E24">
        <f t="shared" si="0"/>
        <v>0.4</v>
      </c>
      <c r="F24">
        <f>'T.45.04.F (2)'!$C$11</f>
        <v>123223.56303731377</v>
      </c>
      <c r="G24">
        <f t="shared" si="1"/>
        <v>2</v>
      </c>
      <c r="H24">
        <f t="shared" si="2"/>
        <v>2004</v>
      </c>
      <c r="I24" t="b">
        <f t="shared" si="3"/>
        <v>1</v>
      </c>
      <c r="J24">
        <f t="shared" si="4"/>
        <v>1</v>
      </c>
      <c r="K24">
        <v>1</v>
      </c>
    </row>
    <row r="25" spans="1:11" x14ac:dyDescent="0.25">
      <c r="A25" t="s">
        <v>53</v>
      </c>
      <c r="B25">
        <v>2000000</v>
      </c>
      <c r="C25">
        <v>55</v>
      </c>
      <c r="D25">
        <f>'T.55.04.F'!$C$3</f>
        <v>117785.895113718</v>
      </c>
      <c r="E25">
        <f t="shared" si="0"/>
        <v>0.4</v>
      </c>
      <c r="F25">
        <f>'T.55.04.F (2)'!$C$11</f>
        <v>331234.04761180864</v>
      </c>
      <c r="G25">
        <f t="shared" si="1"/>
        <v>2</v>
      </c>
      <c r="H25">
        <f t="shared" si="2"/>
        <v>2004</v>
      </c>
      <c r="I25" t="b">
        <f t="shared" si="3"/>
        <v>1</v>
      </c>
      <c r="J25">
        <f t="shared" si="4"/>
        <v>1</v>
      </c>
      <c r="K25">
        <v>1</v>
      </c>
    </row>
    <row r="26" spans="1:11" x14ac:dyDescent="0.25">
      <c r="A26" t="s">
        <v>54</v>
      </c>
      <c r="B26">
        <v>50000</v>
      </c>
      <c r="C26">
        <v>26</v>
      </c>
      <c r="D26">
        <f>'S.26.04.A'!$C$3</f>
        <v>2872.3980615866908</v>
      </c>
      <c r="E26">
        <f t="shared" si="0"/>
        <v>0.4</v>
      </c>
      <c r="F26" s="16">
        <f>'S.26.04.A (2)'!$C$11</f>
        <v>-212.02932555024054</v>
      </c>
      <c r="G26">
        <f t="shared" si="1"/>
        <v>2</v>
      </c>
      <c r="H26">
        <f t="shared" si="2"/>
        <v>2004</v>
      </c>
      <c r="I26" t="b">
        <f t="shared" si="3"/>
        <v>1</v>
      </c>
      <c r="J26">
        <f t="shared" si="4"/>
        <v>1</v>
      </c>
      <c r="K26">
        <v>1</v>
      </c>
    </row>
    <row r="27" spans="1:11" x14ac:dyDescent="0.25">
      <c r="A27" t="s">
        <v>54</v>
      </c>
      <c r="B27">
        <v>50000</v>
      </c>
      <c r="C27">
        <v>35</v>
      </c>
      <c r="D27">
        <f>'S.35.04.A'!$C$3</f>
        <v>5751.7492369528773</v>
      </c>
      <c r="E27">
        <f t="shared" si="0"/>
        <v>0.4</v>
      </c>
      <c r="F27" s="16">
        <f>'S.35.04.A (2)'!$C$11</f>
        <v>2220.2772396179143</v>
      </c>
      <c r="G27">
        <f t="shared" si="1"/>
        <v>2</v>
      </c>
      <c r="H27">
        <f t="shared" si="2"/>
        <v>2004</v>
      </c>
      <c r="I27" t="b">
        <f t="shared" si="3"/>
        <v>1</v>
      </c>
      <c r="J27">
        <f t="shared" si="4"/>
        <v>1</v>
      </c>
      <c r="K27">
        <v>1</v>
      </c>
    </row>
    <row r="28" spans="1:11" x14ac:dyDescent="0.25">
      <c r="A28" t="s">
        <v>54</v>
      </c>
      <c r="B28">
        <v>50000</v>
      </c>
      <c r="C28">
        <v>45</v>
      </c>
      <c r="D28">
        <f>'S.45.04.A'!$C$3</f>
        <v>12618.760876954058</v>
      </c>
      <c r="E28">
        <f t="shared" si="0"/>
        <v>0.4</v>
      </c>
      <c r="F28" s="16">
        <f>'S.45.04.A (2)'!$C$11</f>
        <v>4823.0908146942184</v>
      </c>
      <c r="G28">
        <f t="shared" si="1"/>
        <v>2</v>
      </c>
      <c r="H28">
        <f t="shared" si="2"/>
        <v>2004</v>
      </c>
      <c r="I28" t="b">
        <f t="shared" si="3"/>
        <v>1</v>
      </c>
      <c r="J28">
        <f t="shared" si="4"/>
        <v>1</v>
      </c>
      <c r="K28">
        <v>1</v>
      </c>
    </row>
    <row r="29" spans="1:11" x14ac:dyDescent="0.25">
      <c r="A29" t="s">
        <v>54</v>
      </c>
      <c r="B29">
        <v>50000</v>
      </c>
      <c r="C29">
        <v>55</v>
      </c>
      <c r="D29">
        <f>'S.55.04.A'!$C$3</f>
        <v>22050.891408828662</v>
      </c>
      <c r="E29">
        <f t="shared" si="0"/>
        <v>0.4</v>
      </c>
      <c r="F29" s="16">
        <f>'S.55.04.A (2)'!$C$11</f>
        <v>8263.0522186972357</v>
      </c>
      <c r="G29">
        <f t="shared" si="1"/>
        <v>2</v>
      </c>
      <c r="H29">
        <f t="shared" si="2"/>
        <v>2004</v>
      </c>
      <c r="I29" t="b">
        <f t="shared" si="3"/>
        <v>1</v>
      </c>
      <c r="J29">
        <f t="shared" si="4"/>
        <v>1</v>
      </c>
      <c r="K29">
        <v>1</v>
      </c>
    </row>
    <row r="30" spans="1:11" x14ac:dyDescent="0.25">
      <c r="A30" t="s">
        <v>54</v>
      </c>
      <c r="B30">
        <v>100000</v>
      </c>
      <c r="C30">
        <v>26</v>
      </c>
      <c r="D30">
        <f>'S.26.04.B'!$C$3</f>
        <v>5245.6062336377227</v>
      </c>
      <c r="E30">
        <f t="shared" si="0"/>
        <v>0.4</v>
      </c>
      <c r="F30" s="17">
        <f>'S.26.04.B (2)'!$C$11</f>
        <v>2041.4395103609534</v>
      </c>
      <c r="G30">
        <f t="shared" si="1"/>
        <v>2</v>
      </c>
      <c r="H30">
        <f t="shared" si="2"/>
        <v>2004</v>
      </c>
      <c r="I30" t="b">
        <f t="shared" si="3"/>
        <v>1</v>
      </c>
      <c r="J30">
        <f t="shared" si="4"/>
        <v>1</v>
      </c>
      <c r="K30">
        <v>1</v>
      </c>
    </row>
    <row r="31" spans="1:11" x14ac:dyDescent="0.25">
      <c r="A31" t="s">
        <v>54</v>
      </c>
      <c r="B31">
        <v>100000</v>
      </c>
      <c r="C31">
        <v>35</v>
      </c>
      <c r="D31">
        <f>'S.35.04.B'!$C$3</f>
        <v>11015.419727076203</v>
      </c>
      <c r="E31">
        <f t="shared" si="0"/>
        <v>0.4</v>
      </c>
      <c r="F31" s="17">
        <f>'S.35.04.B (2)'!$C$11</f>
        <v>4265.4920543518137</v>
      </c>
      <c r="G31">
        <f t="shared" si="1"/>
        <v>2</v>
      </c>
      <c r="H31">
        <f t="shared" si="2"/>
        <v>2004</v>
      </c>
      <c r="I31" t="b">
        <f t="shared" si="3"/>
        <v>1</v>
      </c>
      <c r="J31">
        <f t="shared" si="4"/>
        <v>1</v>
      </c>
      <c r="K31">
        <v>1</v>
      </c>
    </row>
    <row r="32" spans="1:11" x14ac:dyDescent="0.25">
      <c r="A32" t="s">
        <v>54</v>
      </c>
      <c r="B32">
        <v>100000</v>
      </c>
      <c r="C32">
        <v>45</v>
      </c>
      <c r="D32">
        <f>'S.45.04.B'!$C$3</f>
        <v>24782.42489801643</v>
      </c>
      <c r="E32">
        <f t="shared" si="0"/>
        <v>0.4</v>
      </c>
      <c r="F32" s="17">
        <f>'S.45.04.B (2)'!$C$11</f>
        <v>9483.8052272001714</v>
      </c>
      <c r="G32">
        <f t="shared" si="1"/>
        <v>2</v>
      </c>
      <c r="H32">
        <f t="shared" si="2"/>
        <v>2004</v>
      </c>
      <c r="I32" t="b">
        <f t="shared" si="3"/>
        <v>1</v>
      </c>
      <c r="J32">
        <f t="shared" si="4"/>
        <v>1</v>
      </c>
      <c r="K32">
        <v>1</v>
      </c>
    </row>
    <row r="33" spans="1:11" x14ac:dyDescent="0.25">
      <c r="A33" t="s">
        <v>54</v>
      </c>
      <c r="B33">
        <v>100000</v>
      </c>
      <c r="C33">
        <v>55</v>
      </c>
      <c r="D33">
        <f>'S.55.04.B'!$C$3</f>
        <v>43713.377438085081</v>
      </c>
      <c r="E33">
        <f t="shared" si="0"/>
        <v>0.4</v>
      </c>
      <c r="F33" s="17">
        <f>'S.55.04.B (2)'!$C$11</f>
        <v>16388.916700430338</v>
      </c>
      <c r="G33">
        <f t="shared" si="1"/>
        <v>2</v>
      </c>
      <c r="H33">
        <f t="shared" si="2"/>
        <v>2004</v>
      </c>
      <c r="I33" t="b">
        <f t="shared" si="3"/>
        <v>1</v>
      </c>
      <c r="J33">
        <f t="shared" si="4"/>
        <v>1</v>
      </c>
      <c r="K33">
        <v>1</v>
      </c>
    </row>
    <row r="34" spans="1:11" x14ac:dyDescent="0.25">
      <c r="A34" t="s">
        <v>54</v>
      </c>
      <c r="B34">
        <v>250000</v>
      </c>
      <c r="C34">
        <v>26</v>
      </c>
      <c r="D34">
        <f>'S.26.04.C'!$C$3</f>
        <v>12365.23074979082</v>
      </c>
      <c r="E34">
        <f t="shared" si="0"/>
        <v>0.4</v>
      </c>
      <c r="F34" s="17">
        <f>'S.26.04.C (2)'!$C$11</f>
        <v>4834.5482570945351</v>
      </c>
      <c r="G34">
        <f t="shared" si="1"/>
        <v>2</v>
      </c>
      <c r="H34">
        <f t="shared" si="2"/>
        <v>2004</v>
      </c>
      <c r="I34" t="b">
        <f t="shared" si="3"/>
        <v>1</v>
      </c>
      <c r="J34">
        <f t="shared" si="4"/>
        <v>1</v>
      </c>
      <c r="K34">
        <v>1</v>
      </c>
    </row>
    <row r="35" spans="1:11" x14ac:dyDescent="0.25">
      <c r="A35" t="s">
        <v>54</v>
      </c>
      <c r="B35">
        <v>250000</v>
      </c>
      <c r="C35">
        <v>35</v>
      </c>
      <c r="D35">
        <f>'S.35.04.C'!$C$3</f>
        <v>26806.431197446174</v>
      </c>
      <c r="E35">
        <f t="shared" si="0"/>
        <v>0.4</v>
      </c>
      <c r="F35" s="17">
        <f>'S.35.04.C (2)'!$C$11</f>
        <v>10401.136498553509</v>
      </c>
      <c r="G35">
        <f t="shared" si="1"/>
        <v>2</v>
      </c>
      <c r="H35">
        <f t="shared" si="2"/>
        <v>2004</v>
      </c>
      <c r="I35" t="b">
        <f t="shared" si="3"/>
        <v>1</v>
      </c>
      <c r="J35">
        <f t="shared" si="4"/>
        <v>1</v>
      </c>
      <c r="K35">
        <v>1</v>
      </c>
    </row>
    <row r="36" spans="1:11" x14ac:dyDescent="0.25">
      <c r="A36" t="s">
        <v>54</v>
      </c>
      <c r="B36">
        <v>250000</v>
      </c>
      <c r="C36">
        <v>45</v>
      </c>
      <c r="D36">
        <f>'S.45.04.C'!$C$3</f>
        <v>61273.416961203664</v>
      </c>
      <c r="E36">
        <f t="shared" si="0"/>
        <v>0.4</v>
      </c>
      <c r="F36" s="17">
        <f>'S.45.04.C (2)'!$C$11</f>
        <v>23465.948464718196</v>
      </c>
      <c r="G36">
        <f t="shared" si="1"/>
        <v>2</v>
      </c>
      <c r="H36">
        <f t="shared" si="2"/>
        <v>2004</v>
      </c>
      <c r="I36" t="b">
        <f t="shared" si="3"/>
        <v>1</v>
      </c>
      <c r="J36">
        <f t="shared" si="4"/>
        <v>1</v>
      </c>
      <c r="K36">
        <v>1</v>
      </c>
    </row>
    <row r="37" spans="1:11" x14ac:dyDescent="0.25">
      <c r="A37" t="s">
        <v>54</v>
      </c>
      <c r="B37">
        <v>250000</v>
      </c>
      <c r="C37">
        <v>55</v>
      </c>
      <c r="D37">
        <f>'S.55.04.C'!$C$3</f>
        <v>108700.8355258544</v>
      </c>
      <c r="E37">
        <f t="shared" si="0"/>
        <v>0.4</v>
      </c>
      <c r="F37" s="17">
        <f>'S.55.04.C (2)'!$C$11</f>
        <v>40766.510145629734</v>
      </c>
      <c r="G37">
        <f t="shared" si="1"/>
        <v>2</v>
      </c>
      <c r="H37">
        <f t="shared" si="2"/>
        <v>2004</v>
      </c>
      <c r="I37" t="b">
        <f t="shared" si="3"/>
        <v>1</v>
      </c>
      <c r="J37">
        <f t="shared" si="4"/>
        <v>1</v>
      </c>
      <c r="K37">
        <v>1</v>
      </c>
    </row>
    <row r="38" spans="1:11" x14ac:dyDescent="0.25">
      <c r="A38" t="s">
        <v>54</v>
      </c>
      <c r="B38">
        <v>500000</v>
      </c>
      <c r="C38">
        <v>26</v>
      </c>
      <c r="D38">
        <f>'S.26.04.D'!$C$3</f>
        <v>24231.271610045987</v>
      </c>
      <c r="E38">
        <f t="shared" si="0"/>
        <v>0.4</v>
      </c>
      <c r="F38" s="17">
        <f>'S.26.04.D (2)'!$C$11</f>
        <v>9489.729501650505</v>
      </c>
      <c r="G38">
        <f t="shared" si="1"/>
        <v>2</v>
      </c>
      <c r="H38">
        <f t="shared" si="2"/>
        <v>2004</v>
      </c>
      <c r="I38" t="b">
        <f t="shared" si="3"/>
        <v>1</v>
      </c>
      <c r="J38">
        <f t="shared" si="4"/>
        <v>1</v>
      </c>
      <c r="K38">
        <v>1</v>
      </c>
    </row>
    <row r="39" spans="1:11" x14ac:dyDescent="0.25">
      <c r="A39" t="s">
        <v>54</v>
      </c>
      <c r="B39">
        <v>500000</v>
      </c>
      <c r="C39">
        <v>35</v>
      </c>
      <c r="D39">
        <f>'S.35.04.D'!$C$3</f>
        <v>53124.783648062825</v>
      </c>
      <c r="E39">
        <f t="shared" si="0"/>
        <v>0.4</v>
      </c>
      <c r="F39" s="17">
        <f>'S.35.04.D (2)'!$C$11</f>
        <v>20627.210572223041</v>
      </c>
      <c r="G39">
        <f t="shared" si="1"/>
        <v>2</v>
      </c>
      <c r="H39">
        <f t="shared" si="2"/>
        <v>2004</v>
      </c>
      <c r="I39" t="b">
        <f t="shared" si="3"/>
        <v>1</v>
      </c>
      <c r="J39">
        <f t="shared" si="4"/>
        <v>1</v>
      </c>
      <c r="K39">
        <v>1</v>
      </c>
    </row>
    <row r="40" spans="1:11" x14ac:dyDescent="0.25">
      <c r="A40" t="s">
        <v>54</v>
      </c>
      <c r="B40">
        <v>500000</v>
      </c>
      <c r="C40">
        <v>45</v>
      </c>
      <c r="D40">
        <f>'S.45.04.D'!$C$3</f>
        <v>122091.73706651562</v>
      </c>
      <c r="E40">
        <f t="shared" si="0"/>
        <v>0.4</v>
      </c>
      <c r="F40" s="17">
        <f>'S.45.04.D (2)'!$C$11</f>
        <v>46769.520527248096</v>
      </c>
      <c r="G40">
        <f t="shared" si="1"/>
        <v>2</v>
      </c>
      <c r="H40">
        <f t="shared" si="2"/>
        <v>2004</v>
      </c>
      <c r="I40" t="b">
        <f t="shared" si="3"/>
        <v>1</v>
      </c>
      <c r="J40">
        <f t="shared" si="4"/>
        <v>1</v>
      </c>
      <c r="K40">
        <v>1</v>
      </c>
    </row>
    <row r="41" spans="1:11" x14ac:dyDescent="0.25">
      <c r="A41" t="s">
        <v>54</v>
      </c>
      <c r="B41">
        <v>500000</v>
      </c>
      <c r="C41">
        <v>55</v>
      </c>
      <c r="D41">
        <f>'S.55.04.D'!$C$3</f>
        <v>217013.26567213668</v>
      </c>
      <c r="E41">
        <f t="shared" si="0"/>
        <v>0.4</v>
      </c>
      <c r="F41" s="17">
        <f>'S.55.04.D (2)'!$C$11</f>
        <v>81395.832554295674</v>
      </c>
      <c r="G41">
        <f t="shared" si="1"/>
        <v>2</v>
      </c>
      <c r="H41">
        <f t="shared" si="2"/>
        <v>2004</v>
      </c>
      <c r="I41" t="b">
        <f t="shared" si="3"/>
        <v>1</v>
      </c>
      <c r="J41">
        <f t="shared" si="4"/>
        <v>1</v>
      </c>
      <c r="K41">
        <v>1</v>
      </c>
    </row>
    <row r="42" spans="1:11" x14ac:dyDescent="0.25">
      <c r="A42" t="s">
        <v>54</v>
      </c>
      <c r="B42">
        <v>1000000</v>
      </c>
      <c r="C42">
        <v>26</v>
      </c>
      <c r="D42">
        <f>'S.26.04.E'!$C$3</f>
        <v>47963.353330556332</v>
      </c>
      <c r="E42">
        <f t="shared" si="0"/>
        <v>0.4</v>
      </c>
      <c r="F42" s="17">
        <f>'S.26.04.E (2)'!$C$11</f>
        <v>18800.091990762488</v>
      </c>
      <c r="G42">
        <f t="shared" si="1"/>
        <v>2</v>
      </c>
      <c r="H42">
        <f t="shared" si="2"/>
        <v>2004</v>
      </c>
      <c r="I42" t="b">
        <f t="shared" si="3"/>
        <v>1</v>
      </c>
      <c r="J42">
        <f t="shared" si="4"/>
        <v>1</v>
      </c>
      <c r="K42">
        <v>1</v>
      </c>
    </row>
    <row r="43" spans="1:11" x14ac:dyDescent="0.25">
      <c r="A43" t="s">
        <v>54</v>
      </c>
      <c r="B43">
        <v>1000000</v>
      </c>
      <c r="C43">
        <v>35</v>
      </c>
      <c r="D43">
        <f>'S.35.04.E'!$C$3</f>
        <v>105761.48854929605</v>
      </c>
      <c r="E43">
        <f t="shared" si="0"/>
        <v>0.4</v>
      </c>
      <c r="F43" s="17">
        <f>'S.35.04.E (2)'!$C$11</f>
        <v>41079.35871956202</v>
      </c>
      <c r="G43">
        <f t="shared" si="1"/>
        <v>2</v>
      </c>
      <c r="H43">
        <f t="shared" si="2"/>
        <v>2004</v>
      </c>
      <c r="I43" t="b">
        <f t="shared" si="3"/>
        <v>1</v>
      </c>
      <c r="J43">
        <f t="shared" si="4"/>
        <v>1</v>
      </c>
      <c r="K43">
        <v>1</v>
      </c>
    </row>
    <row r="44" spans="1:11" x14ac:dyDescent="0.25">
      <c r="A44" t="s">
        <v>54</v>
      </c>
      <c r="B44">
        <v>1000000</v>
      </c>
      <c r="C44">
        <v>45</v>
      </c>
      <c r="D44">
        <f>'S.45.04.E'!$C$3</f>
        <v>243728.37727713957</v>
      </c>
      <c r="E44">
        <f t="shared" si="0"/>
        <v>0.4</v>
      </c>
      <c r="F44" s="17">
        <f>'S.45.04.E (2)'!$C$11</f>
        <v>93376.66465230794</v>
      </c>
      <c r="G44">
        <f t="shared" si="1"/>
        <v>2</v>
      </c>
      <c r="H44">
        <f t="shared" si="2"/>
        <v>2004</v>
      </c>
      <c r="I44" t="b">
        <f t="shared" si="3"/>
        <v>1</v>
      </c>
      <c r="J44">
        <f t="shared" si="4"/>
        <v>1</v>
      </c>
      <c r="K44">
        <v>1</v>
      </c>
    </row>
    <row r="45" spans="1:11" x14ac:dyDescent="0.25">
      <c r="A45" t="s">
        <v>54</v>
      </c>
      <c r="B45">
        <v>1000000</v>
      </c>
      <c r="C45">
        <v>55</v>
      </c>
      <c r="D45">
        <f>'S.55.04.E'!$C$3</f>
        <v>433638.12596470088</v>
      </c>
      <c r="E45">
        <f t="shared" si="0"/>
        <v>0.4</v>
      </c>
      <c r="F45" s="17">
        <f>'S.55.04.E (2)'!$C$11</f>
        <v>162654.4773716268</v>
      </c>
      <c r="G45">
        <f t="shared" si="1"/>
        <v>2</v>
      </c>
      <c r="H45">
        <f t="shared" si="2"/>
        <v>2004</v>
      </c>
      <c r="I45" t="b">
        <f t="shared" si="3"/>
        <v>1</v>
      </c>
      <c r="J45">
        <f t="shared" si="4"/>
        <v>1</v>
      </c>
      <c r="K45">
        <v>1</v>
      </c>
    </row>
    <row r="46" spans="1:11" x14ac:dyDescent="0.25">
      <c r="A46" t="s">
        <v>54</v>
      </c>
      <c r="B46">
        <v>2000000</v>
      </c>
      <c r="C46">
        <v>26</v>
      </c>
      <c r="D46">
        <f>'S.26.04.F'!$C$3</f>
        <v>95427.516771576935</v>
      </c>
      <c r="E46">
        <f t="shared" si="0"/>
        <v>0.4</v>
      </c>
      <c r="F46" s="17">
        <f>'S.26.04.F (2)'!$C$11</f>
        <v>37420.816968986313</v>
      </c>
      <c r="G46">
        <f t="shared" si="1"/>
        <v>2</v>
      </c>
      <c r="H46">
        <f t="shared" si="2"/>
        <v>2004</v>
      </c>
      <c r="I46" t="b">
        <f t="shared" si="3"/>
        <v>1</v>
      </c>
      <c r="J46">
        <f t="shared" si="4"/>
        <v>1</v>
      </c>
      <c r="K46">
        <v>1</v>
      </c>
    </row>
    <row r="47" spans="1:11" x14ac:dyDescent="0.25">
      <c r="A47" t="s">
        <v>54</v>
      </c>
      <c r="B47">
        <v>2000000</v>
      </c>
      <c r="C47">
        <v>35</v>
      </c>
      <c r="D47">
        <f>'S.35.04.F'!$C$3</f>
        <v>211034.8983517625</v>
      </c>
      <c r="E47">
        <f t="shared" si="0"/>
        <v>0.4</v>
      </c>
      <c r="F47" s="17">
        <f>'S.35.04.F (2)'!$C$11</f>
        <v>81983.655014239936</v>
      </c>
      <c r="G47">
        <f t="shared" si="1"/>
        <v>2</v>
      </c>
      <c r="H47">
        <f t="shared" si="2"/>
        <v>2004</v>
      </c>
      <c r="I47" t="b">
        <f t="shared" si="3"/>
        <v>1</v>
      </c>
      <c r="J47">
        <f t="shared" si="4"/>
        <v>1</v>
      </c>
      <c r="K47">
        <v>1</v>
      </c>
    </row>
    <row r="48" spans="1:11" x14ac:dyDescent="0.25">
      <c r="A48" t="s">
        <v>54</v>
      </c>
      <c r="B48">
        <v>2000000</v>
      </c>
      <c r="C48">
        <v>45</v>
      </c>
      <c r="D48">
        <f>'S.45.04.F'!$C$3</f>
        <v>487001.65769838751</v>
      </c>
      <c r="E48">
        <f t="shared" si="0"/>
        <v>0.4</v>
      </c>
      <c r="F48" s="17">
        <f>'S.45.04.F (2)'!$C$11</f>
        <v>186590.95290242785</v>
      </c>
      <c r="G48">
        <f t="shared" si="1"/>
        <v>2</v>
      </c>
      <c r="H48">
        <f t="shared" si="2"/>
        <v>2004</v>
      </c>
      <c r="I48" t="b">
        <f t="shared" si="3"/>
        <v>1</v>
      </c>
      <c r="J48">
        <f t="shared" si="4"/>
        <v>1</v>
      </c>
      <c r="K48">
        <v>1</v>
      </c>
    </row>
    <row r="49" spans="1:11" x14ac:dyDescent="0.25">
      <c r="A49" t="s">
        <v>54</v>
      </c>
      <c r="B49">
        <v>2000000</v>
      </c>
      <c r="C49">
        <v>55</v>
      </c>
      <c r="D49">
        <f>'S.55.04.F'!$C$3</f>
        <v>866887.8465498297</v>
      </c>
      <c r="E49">
        <f t="shared" si="0"/>
        <v>0.4</v>
      </c>
      <c r="F49" s="17">
        <f>'S.55.04.F (2)'!$C$11</f>
        <v>325171.76700628945</v>
      </c>
      <c r="G49">
        <f t="shared" si="1"/>
        <v>2</v>
      </c>
      <c r="H49">
        <f t="shared" si="2"/>
        <v>2004</v>
      </c>
      <c r="I49" t="b">
        <f t="shared" si="3"/>
        <v>1</v>
      </c>
      <c r="J49">
        <f t="shared" si="4"/>
        <v>1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7A9E-1A4A-417B-8229-1892C874A84D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50</v>
      </c>
      <c r="B1" s="19" t="s">
        <v>18</v>
      </c>
    </row>
    <row r="2" spans="1:9" ht="18.75" x14ac:dyDescent="0.3">
      <c r="A2" s="20">
        <v>26</v>
      </c>
      <c r="B2" s="4">
        <v>1.102811E-3</v>
      </c>
      <c r="D2" s="21"/>
      <c r="I2" s="22"/>
    </row>
    <row r="3" spans="1:9" x14ac:dyDescent="0.25">
      <c r="A3" s="20">
        <v>27</v>
      </c>
      <c r="B3" s="4">
        <v>1.1142120000000001E-3</v>
      </c>
      <c r="D3" s="21"/>
      <c r="I3" s="6"/>
    </row>
    <row r="4" spans="1:9" x14ac:dyDescent="0.25">
      <c r="A4" s="20">
        <v>28</v>
      </c>
      <c r="B4" s="4">
        <v>1.128462E-3</v>
      </c>
      <c r="D4" s="21"/>
      <c r="I4" s="6"/>
    </row>
    <row r="5" spans="1:9" x14ac:dyDescent="0.25">
      <c r="A5" s="20">
        <v>29</v>
      </c>
      <c r="B5" s="4">
        <v>1.1436619999999999E-3</v>
      </c>
      <c r="D5" s="21"/>
    </row>
    <row r="6" spans="1:9" x14ac:dyDescent="0.25">
      <c r="A6" s="20">
        <v>30</v>
      </c>
      <c r="B6" s="4">
        <v>1.162663E-3</v>
      </c>
      <c r="D6" s="21"/>
    </row>
    <row r="7" spans="1:9" x14ac:dyDescent="0.25">
      <c r="A7" s="20">
        <v>31</v>
      </c>
      <c r="B7" s="4">
        <v>1.192114E-3</v>
      </c>
      <c r="D7" s="21"/>
    </row>
    <row r="8" spans="1:9" x14ac:dyDescent="0.25">
      <c r="A8" s="20">
        <v>32</v>
      </c>
      <c r="B8" s="4">
        <v>1.227265E-3</v>
      </c>
    </row>
    <row r="9" spans="1:9" x14ac:dyDescent="0.25">
      <c r="A9" s="20">
        <v>33</v>
      </c>
      <c r="B9" s="4">
        <v>1.2614659999999999E-3</v>
      </c>
    </row>
    <row r="10" spans="1:9" x14ac:dyDescent="0.25">
      <c r="A10" s="20">
        <v>34</v>
      </c>
      <c r="B10" s="4">
        <v>1.3051670000000001E-3</v>
      </c>
    </row>
    <row r="11" spans="1:9" x14ac:dyDescent="0.25">
      <c r="A11" s="20">
        <v>35</v>
      </c>
      <c r="B11" s="4">
        <v>1.350768E-3</v>
      </c>
    </row>
    <row r="12" spans="1:9" x14ac:dyDescent="0.25">
      <c r="A12" s="20">
        <v>36</v>
      </c>
      <c r="B12" s="4">
        <v>1.4039689999999999E-3</v>
      </c>
    </row>
    <row r="13" spans="1:9" x14ac:dyDescent="0.25">
      <c r="A13" s="20">
        <v>37</v>
      </c>
      <c r="B13" s="4">
        <v>1.4771210000000001E-3</v>
      </c>
    </row>
    <row r="14" spans="1:9" x14ac:dyDescent="0.25">
      <c r="A14" s="20">
        <v>38</v>
      </c>
      <c r="B14" s="4">
        <v>1.5616740000000001E-3</v>
      </c>
    </row>
    <row r="15" spans="1:9" x14ac:dyDescent="0.25">
      <c r="A15" s="20">
        <v>39</v>
      </c>
      <c r="B15" s="4">
        <v>1.648126E-3</v>
      </c>
    </row>
    <row r="16" spans="1:9" x14ac:dyDescent="0.25">
      <c r="A16" s="20">
        <v>40</v>
      </c>
      <c r="B16" s="4">
        <v>1.7393280000000001E-3</v>
      </c>
    </row>
    <row r="17" spans="1:2" x14ac:dyDescent="0.25">
      <c r="A17" s="20">
        <v>41</v>
      </c>
      <c r="B17" s="4">
        <v>1.844781E-3</v>
      </c>
    </row>
    <row r="18" spans="1:2" x14ac:dyDescent="0.25">
      <c r="A18" s="20">
        <v>42</v>
      </c>
      <c r="B18" s="4">
        <v>1.9492839999999999E-3</v>
      </c>
    </row>
    <row r="19" spans="1:2" x14ac:dyDescent="0.25">
      <c r="A19" s="20">
        <v>43</v>
      </c>
      <c r="B19" s="4">
        <v>2.068987E-3</v>
      </c>
    </row>
    <row r="20" spans="1:2" x14ac:dyDescent="0.25">
      <c r="A20" s="20">
        <v>44</v>
      </c>
      <c r="B20" s="4">
        <v>2.1981909999999999E-3</v>
      </c>
    </row>
    <row r="21" spans="1:2" x14ac:dyDescent="0.25">
      <c r="A21" s="20">
        <v>45</v>
      </c>
      <c r="B21" s="4">
        <v>2.3387939999999999E-3</v>
      </c>
    </row>
    <row r="22" spans="1:2" x14ac:dyDescent="0.25">
      <c r="A22" s="20">
        <v>46</v>
      </c>
      <c r="B22" s="4">
        <v>2.4879479999999998E-3</v>
      </c>
    </row>
    <row r="23" spans="1:2" x14ac:dyDescent="0.25">
      <c r="A23" s="20">
        <v>47</v>
      </c>
      <c r="B23" s="4">
        <v>2.6637029999999999E-3</v>
      </c>
    </row>
    <row r="24" spans="1:2" x14ac:dyDescent="0.25">
      <c r="A24" s="20">
        <v>48</v>
      </c>
      <c r="B24" s="4">
        <v>2.8651079999999999E-3</v>
      </c>
    </row>
    <row r="25" spans="1:2" x14ac:dyDescent="0.25">
      <c r="A25" s="20">
        <v>49</v>
      </c>
      <c r="B25" s="4">
        <v>4.466869E-3</v>
      </c>
    </row>
    <row r="26" spans="1:2" x14ac:dyDescent="0.25">
      <c r="A26" s="20">
        <v>50</v>
      </c>
      <c r="B26" s="4">
        <v>6.2254789999999999E-3</v>
      </c>
    </row>
    <row r="27" spans="1:2" x14ac:dyDescent="0.25">
      <c r="A27" s="20">
        <v>51</v>
      </c>
      <c r="B27" s="4">
        <v>8.1133709999999994E-3</v>
      </c>
    </row>
    <row r="28" spans="1:2" x14ac:dyDescent="0.25">
      <c r="A28" s="20">
        <v>52</v>
      </c>
      <c r="B28" s="4">
        <v>1.0286442999999999E-2</v>
      </c>
    </row>
    <row r="29" spans="1:2" x14ac:dyDescent="0.25">
      <c r="A29" s="20">
        <v>53</v>
      </c>
      <c r="B29" s="4">
        <v>1.2759904000000001E-2</v>
      </c>
    </row>
    <row r="30" spans="1:2" x14ac:dyDescent="0.25">
      <c r="A30" s="20">
        <v>54</v>
      </c>
      <c r="B30" s="4">
        <v>1.5498582E-2</v>
      </c>
    </row>
    <row r="31" spans="1:2" x14ac:dyDescent="0.25">
      <c r="A31" s="20">
        <v>55</v>
      </c>
      <c r="B31" s="4">
        <v>1.8608946000000001E-2</v>
      </c>
    </row>
    <row r="32" spans="1:2" x14ac:dyDescent="0.25">
      <c r="A32" s="20">
        <v>56</v>
      </c>
      <c r="B32" s="4">
        <v>2.2132820000000001E-2</v>
      </c>
    </row>
    <row r="33" spans="1:2" x14ac:dyDescent="0.25">
      <c r="A33" s="20">
        <v>57</v>
      </c>
      <c r="B33" s="4">
        <v>2.5807838999999999E-2</v>
      </c>
    </row>
    <row r="34" spans="1:2" x14ac:dyDescent="0.25">
      <c r="A34" s="20">
        <v>58</v>
      </c>
      <c r="B34" s="4">
        <v>2.9740472E-2</v>
      </c>
    </row>
    <row r="35" spans="1:2" x14ac:dyDescent="0.25">
      <c r="A35" s="20">
        <v>59</v>
      </c>
      <c r="B35" s="4">
        <v>3.4073305999999998E-2</v>
      </c>
    </row>
    <row r="36" spans="1:2" x14ac:dyDescent="0.25">
      <c r="A36" s="20">
        <v>60</v>
      </c>
      <c r="B36" s="4">
        <v>3.9255977999999997E-2</v>
      </c>
    </row>
    <row r="37" spans="1:2" x14ac:dyDescent="0.25">
      <c r="A37" s="20">
        <v>61</v>
      </c>
      <c r="B37" s="4">
        <v>4.4782766000000002E-2</v>
      </c>
    </row>
    <row r="38" spans="1:2" x14ac:dyDescent="0.25">
      <c r="A38" s="20">
        <v>62</v>
      </c>
      <c r="B38" s="4">
        <v>5.0287691000000002E-2</v>
      </c>
    </row>
    <row r="39" spans="1:2" x14ac:dyDescent="0.25">
      <c r="A39" s="20">
        <v>63</v>
      </c>
      <c r="B39" s="4">
        <v>5.6343962999999997E-2</v>
      </c>
    </row>
    <row r="40" spans="1:2" x14ac:dyDescent="0.25">
      <c r="A40" s="20">
        <v>64</v>
      </c>
      <c r="B40" s="4">
        <v>6.2785228999999998E-2</v>
      </c>
    </row>
    <row r="41" spans="1:2" x14ac:dyDescent="0.25">
      <c r="A41" s="20">
        <v>65</v>
      </c>
      <c r="B41" s="4">
        <v>6.9956555000000004E-2</v>
      </c>
    </row>
    <row r="42" spans="1:2" x14ac:dyDescent="0.25">
      <c r="A42" s="20">
        <v>66</v>
      </c>
      <c r="B42" s="4">
        <v>7.8227725999999997E-2</v>
      </c>
    </row>
    <row r="43" spans="1:2" x14ac:dyDescent="0.25">
      <c r="A43" s="20">
        <v>67</v>
      </c>
      <c r="B43" s="4">
        <v>8.7072107999999995E-2</v>
      </c>
    </row>
    <row r="44" spans="1:2" x14ac:dyDescent="0.25">
      <c r="A44" s="20">
        <v>68</v>
      </c>
      <c r="B44" s="4">
        <v>9.6466888000000001E-2</v>
      </c>
    </row>
    <row r="45" spans="1:2" x14ac:dyDescent="0.25">
      <c r="A45" s="20">
        <v>69</v>
      </c>
      <c r="B45" s="4">
        <v>0.107048017</v>
      </c>
    </row>
    <row r="46" spans="1:2" x14ac:dyDescent="0.25">
      <c r="A46" s="20">
        <v>70</v>
      </c>
      <c r="B46" s="4">
        <v>0.118979948</v>
      </c>
    </row>
    <row r="47" spans="1:2" x14ac:dyDescent="0.25">
      <c r="A47" s="20">
        <v>71</v>
      </c>
      <c r="B47" s="4">
        <v>0.132636267</v>
      </c>
    </row>
    <row r="48" spans="1:2" x14ac:dyDescent="0.25">
      <c r="A48" s="20">
        <v>72</v>
      </c>
      <c r="B48" s="4">
        <v>0.148393413</v>
      </c>
    </row>
    <row r="49" spans="1:2" x14ac:dyDescent="0.25">
      <c r="A49" s="20">
        <v>73</v>
      </c>
      <c r="B49" s="4">
        <v>0.16656033000000001</v>
      </c>
    </row>
    <row r="50" spans="1:2" x14ac:dyDescent="0.25">
      <c r="A50" s="20">
        <v>74</v>
      </c>
      <c r="B50" s="4">
        <v>0.18820168900000001</v>
      </c>
    </row>
    <row r="51" spans="1:2" x14ac:dyDescent="0.25">
      <c r="A51" s="20">
        <v>75</v>
      </c>
      <c r="B51" s="4">
        <v>0.21316064300000001</v>
      </c>
    </row>
    <row r="52" spans="1:2" x14ac:dyDescent="0.25">
      <c r="A52" s="20">
        <v>76</v>
      </c>
      <c r="B52" s="4">
        <v>0.241823134</v>
      </c>
    </row>
    <row r="53" spans="1:2" x14ac:dyDescent="0.25">
      <c r="A53" s="20">
        <v>77</v>
      </c>
      <c r="B53" s="4">
        <v>0.27493253200000001</v>
      </c>
    </row>
    <row r="54" spans="1:2" x14ac:dyDescent="0.25">
      <c r="A54" s="20">
        <v>78</v>
      </c>
      <c r="B54" s="4">
        <v>0.31195269799999997</v>
      </c>
    </row>
    <row r="55" spans="1:2" x14ac:dyDescent="0.25">
      <c r="A55" s="20">
        <v>79</v>
      </c>
      <c r="B55" s="4">
        <v>0.35315455400000001</v>
      </c>
    </row>
    <row r="56" spans="1:2" x14ac:dyDescent="0.25">
      <c r="A56" s="20">
        <v>80</v>
      </c>
      <c r="B56" s="4">
        <v>0.39812553899999997</v>
      </c>
    </row>
    <row r="57" spans="1:2" x14ac:dyDescent="0.25">
      <c r="A57" s="20">
        <v>81</v>
      </c>
      <c r="B57" s="4">
        <v>0.44755673899999998</v>
      </c>
    </row>
    <row r="58" spans="1:2" x14ac:dyDescent="0.25">
      <c r="A58" s="20">
        <v>82</v>
      </c>
      <c r="B58" s="4">
        <v>0.50316588799999995</v>
      </c>
    </row>
    <row r="59" spans="1:2" x14ac:dyDescent="0.25">
      <c r="A59" s="20">
        <v>83</v>
      </c>
      <c r="B59" s="4">
        <v>0.56565928300000001</v>
      </c>
    </row>
    <row r="60" spans="1:2" x14ac:dyDescent="0.25">
      <c r="A60" s="20">
        <v>84</v>
      </c>
      <c r="B60" s="4">
        <v>0.63613866799999996</v>
      </c>
    </row>
    <row r="61" spans="1:2" x14ac:dyDescent="0.25">
      <c r="A61" s="20">
        <v>85</v>
      </c>
      <c r="B61" s="4">
        <v>0.71227412300000004</v>
      </c>
    </row>
    <row r="62" spans="1:2" x14ac:dyDescent="0.25">
      <c r="A62" s="20">
        <v>86</v>
      </c>
      <c r="B62" s="4">
        <v>0.79182603500000004</v>
      </c>
    </row>
    <row r="63" spans="1:2" x14ac:dyDescent="0.25">
      <c r="A63" s="20">
        <v>87</v>
      </c>
      <c r="B63" s="4">
        <v>0.79399978000000004</v>
      </c>
    </row>
    <row r="64" spans="1:2" x14ac:dyDescent="0.25">
      <c r="A64" s="20">
        <v>88</v>
      </c>
      <c r="B64" s="4">
        <v>0.79634782599999998</v>
      </c>
    </row>
    <row r="65" spans="1:2" x14ac:dyDescent="0.25">
      <c r="A65" s="20">
        <v>89</v>
      </c>
      <c r="B65" s="4">
        <v>0.79893513299999996</v>
      </c>
    </row>
    <row r="66" spans="1:2" x14ac:dyDescent="0.25">
      <c r="A66" s="20">
        <v>90</v>
      </c>
      <c r="B66" s="4">
        <v>0.80179641700000004</v>
      </c>
    </row>
    <row r="67" spans="1:2" x14ac:dyDescent="0.25">
      <c r="A67" s="20">
        <v>91</v>
      </c>
      <c r="B67" s="4">
        <v>0.804638195</v>
      </c>
    </row>
    <row r="68" spans="1:2" x14ac:dyDescent="0.25">
      <c r="A68" s="20">
        <v>92</v>
      </c>
      <c r="B68" s="4">
        <v>0.80770724299999996</v>
      </c>
    </row>
    <row r="69" spans="1:2" x14ac:dyDescent="0.25">
      <c r="A69" s="20">
        <v>93</v>
      </c>
      <c r="B69" s="4">
        <v>0.81092303399999999</v>
      </c>
    </row>
    <row r="70" spans="1:2" x14ac:dyDescent="0.25">
      <c r="A70" s="20">
        <v>94</v>
      </c>
      <c r="B70" s="4">
        <v>0.81424565900000001</v>
      </c>
    </row>
    <row r="71" spans="1:2" x14ac:dyDescent="0.25">
      <c r="A71" s="20">
        <v>95</v>
      </c>
      <c r="B71" s="4">
        <v>0.81781076600000002</v>
      </c>
    </row>
    <row r="72" spans="1:2" x14ac:dyDescent="0.25">
      <c r="A72" s="20">
        <v>96</v>
      </c>
      <c r="B72" s="4">
        <v>0.82147716100000001</v>
      </c>
    </row>
    <row r="73" spans="1:2" x14ac:dyDescent="0.25">
      <c r="A73" s="20">
        <v>97</v>
      </c>
      <c r="B73" s="4">
        <v>0.825360447</v>
      </c>
    </row>
    <row r="74" spans="1:2" x14ac:dyDescent="0.25">
      <c r="A74" s="20">
        <v>98</v>
      </c>
      <c r="B74" s="4">
        <v>0.82947136099999996</v>
      </c>
    </row>
    <row r="75" spans="1:2" x14ac:dyDescent="0.25">
      <c r="A75" s="20">
        <v>99</v>
      </c>
      <c r="B75" s="4">
        <v>0.83365815200000004</v>
      </c>
    </row>
    <row r="76" spans="1:2" x14ac:dyDescent="0.25">
      <c r="A76" s="20">
        <v>100</v>
      </c>
      <c r="B76" s="4">
        <v>0.83803355999999996</v>
      </c>
    </row>
    <row r="77" spans="1:2" x14ac:dyDescent="0.25">
      <c r="A77" s="20">
        <v>101</v>
      </c>
      <c r="B77" s="4">
        <v>0.84243849400000004</v>
      </c>
    </row>
    <row r="78" spans="1:2" x14ac:dyDescent="0.25">
      <c r="A78" s="20">
        <v>102</v>
      </c>
      <c r="B78" s="4">
        <v>0.84677131100000003</v>
      </c>
    </row>
    <row r="79" spans="1:2" x14ac:dyDescent="0.25">
      <c r="A79" s="20">
        <v>103</v>
      </c>
      <c r="B79" s="4">
        <v>0.85120774200000004</v>
      </c>
    </row>
    <row r="80" spans="1:2" x14ac:dyDescent="0.25">
      <c r="A80" s="20">
        <v>104</v>
      </c>
      <c r="B80" s="4">
        <v>0.85572183800000001</v>
      </c>
    </row>
    <row r="81" spans="1:2" x14ac:dyDescent="0.25">
      <c r="A81" s="20">
        <v>105</v>
      </c>
      <c r="B81" s="4">
        <v>0.86028443099999996</v>
      </c>
    </row>
    <row r="82" spans="1:2" x14ac:dyDescent="0.25">
      <c r="A82" s="20">
        <v>106</v>
      </c>
      <c r="B82" s="4">
        <v>0.86486670799999998</v>
      </c>
    </row>
    <row r="83" spans="1:2" x14ac:dyDescent="0.25">
      <c r="A83" s="20">
        <v>107</v>
      </c>
      <c r="B83" s="4">
        <v>0.86947332300000002</v>
      </c>
    </row>
    <row r="84" spans="1:2" x14ac:dyDescent="0.25">
      <c r="A84" s="20">
        <v>108</v>
      </c>
      <c r="B84" s="4">
        <v>0.874112687</v>
      </c>
    </row>
    <row r="85" spans="1:2" x14ac:dyDescent="0.25">
      <c r="A85" s="20">
        <v>109</v>
      </c>
      <c r="B85" s="4">
        <v>0.87875849299999997</v>
      </c>
    </row>
    <row r="86" spans="1:2" x14ac:dyDescent="0.25">
      <c r="A86" s="20">
        <v>110</v>
      </c>
      <c r="B86" s="4">
        <v>0.88338371900000001</v>
      </c>
    </row>
    <row r="87" spans="1:2" x14ac:dyDescent="0.25">
      <c r="A87" s="20">
        <v>111</v>
      </c>
      <c r="B87" s="4">
        <v>0.88875356999999999</v>
      </c>
    </row>
    <row r="88" spans="1:2" x14ac:dyDescent="0.25">
      <c r="A88" s="20">
        <v>112</v>
      </c>
      <c r="B88" s="4">
        <v>0.89409425099999995</v>
      </c>
    </row>
    <row r="89" spans="1:2" x14ac:dyDescent="0.25">
      <c r="A89" s="20">
        <v>113</v>
      </c>
      <c r="B89" s="4">
        <v>0.89939914200000004</v>
      </c>
    </row>
    <row r="90" spans="1:2" x14ac:dyDescent="0.25">
      <c r="A90" s="20">
        <v>114</v>
      </c>
      <c r="B90" s="4">
        <v>0.90466162100000003</v>
      </c>
    </row>
    <row r="91" spans="1:2" x14ac:dyDescent="0.25">
      <c r="A91" s="20">
        <v>115</v>
      </c>
      <c r="B91" s="4">
        <v>0.90987524600000003</v>
      </c>
    </row>
    <row r="92" spans="1:2" x14ac:dyDescent="0.25">
      <c r="A92" s="20">
        <v>116</v>
      </c>
      <c r="B92" s="4">
        <v>0.91506238500000003</v>
      </c>
    </row>
    <row r="93" spans="1:2" x14ac:dyDescent="0.25">
      <c r="A93" s="20">
        <v>117</v>
      </c>
      <c r="B93" s="4">
        <v>0.92024934599999997</v>
      </c>
    </row>
    <row r="94" spans="1:2" x14ac:dyDescent="0.25">
      <c r="A94" s="20">
        <v>118</v>
      </c>
      <c r="B94" s="4">
        <v>0.92543648599999995</v>
      </c>
    </row>
    <row r="95" spans="1:2" x14ac:dyDescent="0.25">
      <c r="A95" s="20">
        <v>119</v>
      </c>
      <c r="B95" s="4">
        <v>0.93062362499999995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BF11-D9AC-4993-877F-2B26ADEF216E}">
  <dimension ref="A1:M142"/>
  <sheetViews>
    <sheetView workbookViewId="0">
      <selection activeCell="S53" sqref="S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55</v>
      </c>
      <c r="C1" s="25" t="s">
        <v>56</v>
      </c>
      <c r="D1" s="25" t="s">
        <v>57</v>
      </c>
      <c r="E1" s="26" t="s">
        <v>58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59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J40" s="15"/>
      <c r="K40" s="5"/>
      <c r="L40" s="5"/>
      <c r="M40" s="5"/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J41" s="15"/>
      <c r="K41" s="5"/>
      <c r="L41" s="5"/>
      <c r="M41" s="5"/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J42" s="15"/>
      <c r="K42" s="5"/>
      <c r="M42" s="5"/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J43" s="15"/>
      <c r="K43" s="5"/>
      <c r="M43" s="5"/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J44" s="15"/>
      <c r="K44" s="5"/>
      <c r="M44" s="5"/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J45" s="15"/>
      <c r="K45" s="5"/>
      <c r="M45" s="5"/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J46" s="15"/>
      <c r="K46" s="5"/>
      <c r="M46" s="5"/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J47" s="15"/>
      <c r="K47" s="5"/>
      <c r="M47" s="5"/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J48" s="15"/>
      <c r="K48" s="5"/>
      <c r="M48" s="5"/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J49" s="15"/>
      <c r="K49" s="5"/>
      <c r="M49" s="5"/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J50" s="15"/>
      <c r="K50" s="5"/>
      <c r="M50" s="5"/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J51" s="15"/>
      <c r="K51" s="5"/>
      <c r="M51" s="5"/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J52" s="15"/>
      <c r="K52" s="5"/>
      <c r="M52" s="5"/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J53" s="15"/>
      <c r="K53" s="5"/>
      <c r="M53" s="5"/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J54" s="15"/>
      <c r="K54" s="5"/>
      <c r="M54" s="5"/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J55" s="15"/>
      <c r="K55" s="5"/>
      <c r="M55" s="5"/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J56" s="15"/>
      <c r="K56" s="5"/>
      <c r="M56" s="5"/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J57" s="15"/>
      <c r="K57" s="5"/>
      <c r="M57" s="5"/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J58" s="15"/>
      <c r="K58" s="5"/>
      <c r="M58" s="5"/>
    </row>
    <row r="59" spans="1:13" x14ac:dyDescent="0.25">
      <c r="A59" s="29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J59" s="15"/>
      <c r="K59" s="5"/>
      <c r="M59" s="5"/>
    </row>
    <row r="60" spans="1:13" x14ac:dyDescent="0.25">
      <c r="A60" s="30">
        <v>2020</v>
      </c>
      <c r="B60" s="31">
        <v>7.4999999999999997E-3</v>
      </c>
      <c r="C60" s="13">
        <v>4.3E-3</v>
      </c>
      <c r="D60" s="13">
        <v>4.3E-3</v>
      </c>
      <c r="E60" s="27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13">
        <v>1.2999999999999999E-3</v>
      </c>
      <c r="D61" s="13">
        <v>1.6000000000000001E-3</v>
      </c>
      <c r="E61" s="27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13">
        <v>0.02</v>
      </c>
      <c r="D62" s="13">
        <v>2.1000000000000001E-2</v>
      </c>
      <c r="E62" s="27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28">
        <v>5.3900000000000003E-2</v>
      </c>
      <c r="D63" s="28">
        <v>7.0000000000000007E-2</v>
      </c>
      <c r="E63" s="33">
        <v>3.1199999999999999E-2</v>
      </c>
      <c r="K63" s="5"/>
      <c r="M63" s="5"/>
    </row>
    <row r="64" spans="1:13" x14ac:dyDescent="0.25">
      <c r="A64" s="30">
        <v>2024</v>
      </c>
      <c r="C64" s="34">
        <v>3.5571999999999999E-2</v>
      </c>
      <c r="D64" s="5">
        <f t="shared" ref="D64:D127" si="0">$D$63</f>
        <v>7.0000000000000007E-2</v>
      </c>
      <c r="K64" s="5"/>
      <c r="M64" s="5"/>
    </row>
    <row r="65" spans="1:13" x14ac:dyDescent="0.25">
      <c r="A65" s="30">
        <v>2025</v>
      </c>
      <c r="C65" s="34">
        <v>3.5571999999999999E-2</v>
      </c>
      <c r="D65" s="5">
        <f t="shared" si="0"/>
        <v>7.0000000000000007E-2</v>
      </c>
      <c r="K65" s="5"/>
      <c r="M65" s="5"/>
    </row>
    <row r="66" spans="1:13" x14ac:dyDescent="0.25">
      <c r="A66" s="30">
        <v>2026</v>
      </c>
      <c r="C66" s="34">
        <v>3.5571999999999999E-2</v>
      </c>
      <c r="D66" s="5">
        <f t="shared" si="0"/>
        <v>7.0000000000000007E-2</v>
      </c>
      <c r="K66" s="5"/>
      <c r="M66" s="5"/>
    </row>
    <row r="67" spans="1:13" x14ac:dyDescent="0.25">
      <c r="A67" s="30">
        <v>2027</v>
      </c>
      <c r="C67" s="34">
        <v>3.5571999999999999E-2</v>
      </c>
      <c r="D67" s="5">
        <f t="shared" si="0"/>
        <v>7.0000000000000007E-2</v>
      </c>
      <c r="K67" s="5"/>
      <c r="M67" s="5"/>
    </row>
    <row r="68" spans="1:13" x14ac:dyDescent="0.25">
      <c r="A68" s="30">
        <v>2028</v>
      </c>
      <c r="C68" s="34">
        <v>3.5571999999999999E-2</v>
      </c>
      <c r="D68" s="5">
        <f t="shared" si="0"/>
        <v>7.0000000000000007E-2</v>
      </c>
      <c r="K68" s="5"/>
      <c r="M68" s="5"/>
    </row>
    <row r="69" spans="1:13" x14ac:dyDescent="0.25">
      <c r="A69" s="30">
        <v>2029</v>
      </c>
      <c r="C69" s="34">
        <v>3.5571999999999999E-2</v>
      </c>
      <c r="D69" s="5">
        <f t="shared" si="0"/>
        <v>7.0000000000000007E-2</v>
      </c>
      <c r="K69" s="5"/>
      <c r="M69" s="5"/>
    </row>
    <row r="70" spans="1:13" x14ac:dyDescent="0.25">
      <c r="A70" s="30">
        <v>2030</v>
      </c>
      <c r="C70" s="34">
        <v>3.5571999999999999E-2</v>
      </c>
      <c r="D70" s="5">
        <f t="shared" si="0"/>
        <v>7.0000000000000007E-2</v>
      </c>
      <c r="K70" s="5"/>
      <c r="M70" s="5"/>
    </row>
    <row r="71" spans="1:13" x14ac:dyDescent="0.25">
      <c r="A71" s="30">
        <v>2031</v>
      </c>
      <c r="C71" s="34">
        <v>3.5571999999999999E-2</v>
      </c>
      <c r="D71" s="5">
        <f t="shared" si="0"/>
        <v>7.0000000000000007E-2</v>
      </c>
      <c r="K71" s="5"/>
      <c r="M71" s="5"/>
    </row>
    <row r="72" spans="1:13" x14ac:dyDescent="0.25">
      <c r="A72" s="30">
        <v>2032</v>
      </c>
      <c r="C72" s="34">
        <v>3.5571999999999999E-2</v>
      </c>
      <c r="D72" s="5">
        <f t="shared" si="0"/>
        <v>7.0000000000000007E-2</v>
      </c>
      <c r="K72" s="5"/>
      <c r="M72" s="5"/>
    </row>
    <row r="73" spans="1:13" x14ac:dyDescent="0.25">
      <c r="A73" s="30">
        <v>2033</v>
      </c>
      <c r="C73" s="34">
        <v>3.5571999999999999E-2</v>
      </c>
      <c r="D73" s="5">
        <f t="shared" si="0"/>
        <v>7.0000000000000007E-2</v>
      </c>
      <c r="K73" s="5"/>
      <c r="M73" s="5"/>
    </row>
    <row r="74" spans="1:13" x14ac:dyDescent="0.25">
      <c r="A74" s="30">
        <v>2034</v>
      </c>
      <c r="C74" s="34">
        <v>3.5571999999999999E-2</v>
      </c>
      <c r="D74" s="5">
        <f t="shared" si="0"/>
        <v>7.0000000000000007E-2</v>
      </c>
      <c r="K74" s="5"/>
      <c r="M74" s="5"/>
    </row>
    <row r="75" spans="1:13" x14ac:dyDescent="0.25">
      <c r="A75" s="30">
        <v>2035</v>
      </c>
      <c r="C75" s="34">
        <v>3.5571999999999999E-2</v>
      </c>
      <c r="D75" s="5">
        <f t="shared" si="0"/>
        <v>7.0000000000000007E-2</v>
      </c>
      <c r="K75" s="5"/>
      <c r="M75" s="5"/>
    </row>
    <row r="76" spans="1:13" x14ac:dyDescent="0.25">
      <c r="A76" s="30">
        <v>2036</v>
      </c>
      <c r="C76" s="34">
        <v>3.5571999999999999E-2</v>
      </c>
      <c r="D76" s="5">
        <f t="shared" si="0"/>
        <v>7.0000000000000007E-2</v>
      </c>
      <c r="K76" s="5"/>
      <c r="M76" s="5"/>
    </row>
    <row r="77" spans="1:13" x14ac:dyDescent="0.25">
      <c r="A77" s="30">
        <v>2037</v>
      </c>
      <c r="C77" s="34">
        <v>3.5571999999999999E-2</v>
      </c>
      <c r="D77" s="5">
        <f t="shared" si="0"/>
        <v>7.0000000000000007E-2</v>
      </c>
      <c r="K77" s="5"/>
      <c r="M77" s="5"/>
    </row>
    <row r="78" spans="1:13" x14ac:dyDescent="0.25">
      <c r="A78" s="30">
        <v>2038</v>
      </c>
      <c r="C78" s="34">
        <v>3.5571999999999999E-2</v>
      </c>
      <c r="D78" s="5">
        <f t="shared" si="0"/>
        <v>7.0000000000000007E-2</v>
      </c>
      <c r="K78" s="5"/>
      <c r="M78" s="5"/>
    </row>
    <row r="79" spans="1:13" x14ac:dyDescent="0.25">
      <c r="A79" s="30">
        <v>2039</v>
      </c>
      <c r="C79" s="34">
        <v>3.5571999999999999E-2</v>
      </c>
      <c r="D79" s="5">
        <f t="shared" si="0"/>
        <v>7.0000000000000007E-2</v>
      </c>
      <c r="M79" s="5"/>
    </row>
    <row r="80" spans="1:13" x14ac:dyDescent="0.25">
      <c r="A80" s="30">
        <v>2040</v>
      </c>
      <c r="C80" s="34">
        <v>3.5571999999999999E-2</v>
      </c>
      <c r="D80" s="5">
        <f t="shared" si="0"/>
        <v>7.0000000000000007E-2</v>
      </c>
      <c r="M80" s="5"/>
    </row>
    <row r="81" spans="1:13" x14ac:dyDescent="0.25">
      <c r="A81" s="30">
        <v>2041</v>
      </c>
      <c r="C81" s="34">
        <v>3.5571999999999999E-2</v>
      </c>
      <c r="D81" s="5">
        <f t="shared" si="0"/>
        <v>7.0000000000000007E-2</v>
      </c>
      <c r="M81" s="5"/>
    </row>
    <row r="82" spans="1:13" x14ac:dyDescent="0.25">
      <c r="A82" s="30">
        <v>2042</v>
      </c>
      <c r="C82" s="34">
        <v>3.5571999999999999E-2</v>
      </c>
      <c r="D82" s="5">
        <f t="shared" si="0"/>
        <v>7.0000000000000007E-2</v>
      </c>
      <c r="M82" s="5"/>
    </row>
    <row r="83" spans="1:13" x14ac:dyDescent="0.25">
      <c r="A83" s="30">
        <v>2043</v>
      </c>
      <c r="C83" s="34">
        <v>3.5571999999999999E-2</v>
      </c>
      <c r="D83" s="5">
        <f t="shared" si="0"/>
        <v>7.0000000000000007E-2</v>
      </c>
      <c r="M83" s="5"/>
    </row>
    <row r="84" spans="1:13" x14ac:dyDescent="0.25">
      <c r="A84" s="30">
        <v>2044</v>
      </c>
      <c r="C84" s="34">
        <v>3.5571999999999999E-2</v>
      </c>
      <c r="D84" s="5">
        <f t="shared" si="0"/>
        <v>7.0000000000000007E-2</v>
      </c>
      <c r="M84" s="5"/>
    </row>
    <row r="85" spans="1:13" x14ac:dyDescent="0.25">
      <c r="A85" s="30">
        <v>2045</v>
      </c>
      <c r="C85" s="34">
        <v>3.5571999999999999E-2</v>
      </c>
      <c r="D85" s="5">
        <f t="shared" si="0"/>
        <v>7.0000000000000007E-2</v>
      </c>
      <c r="M85" s="5"/>
    </row>
    <row r="86" spans="1:13" x14ac:dyDescent="0.25">
      <c r="A86" s="30">
        <v>2046</v>
      </c>
      <c r="C86" s="34">
        <v>3.5571999999999999E-2</v>
      </c>
      <c r="D86" s="5">
        <f t="shared" si="0"/>
        <v>7.0000000000000007E-2</v>
      </c>
      <c r="M86" s="5"/>
    </row>
    <row r="87" spans="1:13" x14ac:dyDescent="0.25">
      <c r="A87" s="30">
        <v>2047</v>
      </c>
      <c r="C87" s="34">
        <v>3.5571999999999999E-2</v>
      </c>
      <c r="D87" s="5">
        <f t="shared" si="0"/>
        <v>7.0000000000000007E-2</v>
      </c>
      <c r="M87" s="5"/>
    </row>
    <row r="88" spans="1:13" x14ac:dyDescent="0.25">
      <c r="A88" s="30">
        <v>2048</v>
      </c>
      <c r="C88" s="34">
        <v>3.5571999999999999E-2</v>
      </c>
      <c r="D88" s="5">
        <f t="shared" si="0"/>
        <v>7.0000000000000007E-2</v>
      </c>
    </row>
    <row r="89" spans="1:13" x14ac:dyDescent="0.25">
      <c r="A89" s="30">
        <v>2049</v>
      </c>
      <c r="C89" s="34">
        <v>3.5571999999999999E-2</v>
      </c>
      <c r="D89" s="5">
        <f t="shared" si="0"/>
        <v>7.0000000000000007E-2</v>
      </c>
    </row>
    <row r="90" spans="1:13" x14ac:dyDescent="0.25">
      <c r="A90" s="30">
        <v>2050</v>
      </c>
      <c r="C90" s="34">
        <v>3.5571999999999999E-2</v>
      </c>
      <c r="D90" s="5">
        <f t="shared" si="0"/>
        <v>7.0000000000000007E-2</v>
      </c>
    </row>
    <row r="91" spans="1:13" x14ac:dyDescent="0.25">
      <c r="A91" s="30">
        <v>2051</v>
      </c>
      <c r="C91" s="34">
        <v>3.5571999999999999E-2</v>
      </c>
      <c r="D91" s="5">
        <f t="shared" si="0"/>
        <v>7.0000000000000007E-2</v>
      </c>
    </row>
    <row r="92" spans="1:13" x14ac:dyDescent="0.25">
      <c r="A92" s="30">
        <v>2052</v>
      </c>
      <c r="C92" s="34">
        <v>3.5571999999999999E-2</v>
      </c>
      <c r="D92" s="5">
        <f t="shared" si="0"/>
        <v>7.0000000000000007E-2</v>
      </c>
    </row>
    <row r="93" spans="1:13" x14ac:dyDescent="0.25">
      <c r="A93" s="30">
        <v>2053</v>
      </c>
      <c r="C93" s="34">
        <v>3.5571999999999999E-2</v>
      </c>
      <c r="D93" s="5">
        <f t="shared" si="0"/>
        <v>7.0000000000000007E-2</v>
      </c>
    </row>
    <row r="94" spans="1:13" x14ac:dyDescent="0.25">
      <c r="A94" s="30">
        <v>2054</v>
      </c>
      <c r="C94" s="34">
        <v>3.5571999999999999E-2</v>
      </c>
      <c r="D94" s="5">
        <f t="shared" si="0"/>
        <v>7.0000000000000007E-2</v>
      </c>
    </row>
    <row r="95" spans="1:13" x14ac:dyDescent="0.25">
      <c r="A95" s="30">
        <v>2055</v>
      </c>
      <c r="C95" s="34">
        <v>3.5571999999999999E-2</v>
      </c>
      <c r="D95" s="5">
        <f t="shared" si="0"/>
        <v>7.0000000000000007E-2</v>
      </c>
    </row>
    <row r="96" spans="1:13" x14ac:dyDescent="0.25">
      <c r="A96" s="30">
        <v>2056</v>
      </c>
      <c r="C96" s="34">
        <v>3.5571999999999999E-2</v>
      </c>
      <c r="D96" s="5">
        <f t="shared" si="0"/>
        <v>7.0000000000000007E-2</v>
      </c>
    </row>
    <row r="97" spans="1:4" x14ac:dyDescent="0.25">
      <c r="A97" s="30">
        <v>2057</v>
      </c>
      <c r="C97" s="34">
        <v>3.5571999999999999E-2</v>
      </c>
      <c r="D97" s="5">
        <f t="shared" si="0"/>
        <v>7.0000000000000007E-2</v>
      </c>
    </row>
    <row r="98" spans="1:4" x14ac:dyDescent="0.25">
      <c r="A98" s="30">
        <v>2058</v>
      </c>
      <c r="C98" s="34">
        <v>3.5571999999999999E-2</v>
      </c>
      <c r="D98" s="5">
        <f t="shared" si="0"/>
        <v>7.0000000000000007E-2</v>
      </c>
    </row>
    <row r="99" spans="1:4" x14ac:dyDescent="0.25">
      <c r="A99" s="30">
        <v>2059</v>
      </c>
      <c r="C99" s="34">
        <v>3.5571999999999999E-2</v>
      </c>
      <c r="D99" s="5">
        <f t="shared" si="0"/>
        <v>7.0000000000000007E-2</v>
      </c>
    </row>
    <row r="100" spans="1:4" x14ac:dyDescent="0.25">
      <c r="A100" s="30">
        <v>2060</v>
      </c>
      <c r="C100" s="34">
        <v>3.5571999999999999E-2</v>
      </c>
      <c r="D100" s="5">
        <f t="shared" si="0"/>
        <v>7.0000000000000007E-2</v>
      </c>
    </row>
    <row r="101" spans="1:4" x14ac:dyDescent="0.25">
      <c r="A101" s="30">
        <v>2061</v>
      </c>
      <c r="C101" s="34">
        <v>3.5571999999999999E-2</v>
      </c>
      <c r="D101" s="5">
        <f t="shared" si="0"/>
        <v>7.0000000000000007E-2</v>
      </c>
    </row>
    <row r="102" spans="1:4" x14ac:dyDescent="0.25">
      <c r="A102" s="30">
        <v>2062</v>
      </c>
      <c r="C102" s="34">
        <v>3.5571999999999999E-2</v>
      </c>
      <c r="D102" s="5">
        <f t="shared" si="0"/>
        <v>7.0000000000000007E-2</v>
      </c>
    </row>
    <row r="103" spans="1:4" x14ac:dyDescent="0.25">
      <c r="A103" s="30">
        <v>2063</v>
      </c>
      <c r="C103" s="34">
        <v>3.5571999999999999E-2</v>
      </c>
      <c r="D103" s="5">
        <f t="shared" si="0"/>
        <v>7.0000000000000007E-2</v>
      </c>
    </row>
    <row r="104" spans="1:4" x14ac:dyDescent="0.25">
      <c r="A104" s="30">
        <v>2064</v>
      </c>
      <c r="C104" s="34">
        <v>3.5571999999999999E-2</v>
      </c>
      <c r="D104" s="5">
        <f t="shared" si="0"/>
        <v>7.0000000000000007E-2</v>
      </c>
    </row>
    <row r="105" spans="1:4" x14ac:dyDescent="0.25">
      <c r="A105" s="30">
        <v>2065</v>
      </c>
      <c r="C105" s="34">
        <v>3.5571999999999999E-2</v>
      </c>
      <c r="D105" s="5">
        <f t="shared" si="0"/>
        <v>7.0000000000000007E-2</v>
      </c>
    </row>
    <row r="106" spans="1:4" x14ac:dyDescent="0.25">
      <c r="A106" s="30">
        <v>2066</v>
      </c>
      <c r="C106" s="34">
        <v>3.5571999999999999E-2</v>
      </c>
      <c r="D106" s="5">
        <f t="shared" si="0"/>
        <v>7.0000000000000007E-2</v>
      </c>
    </row>
    <row r="107" spans="1:4" x14ac:dyDescent="0.25">
      <c r="A107" s="30">
        <v>2067</v>
      </c>
      <c r="C107" s="34">
        <v>3.5571999999999999E-2</v>
      </c>
      <c r="D107" s="5">
        <f t="shared" si="0"/>
        <v>7.0000000000000007E-2</v>
      </c>
    </row>
    <row r="108" spans="1:4" x14ac:dyDescent="0.25">
      <c r="A108" s="30">
        <v>2068</v>
      </c>
      <c r="C108" s="34">
        <v>3.5571999999999999E-2</v>
      </c>
      <c r="D108" s="5">
        <f t="shared" si="0"/>
        <v>7.0000000000000007E-2</v>
      </c>
    </row>
    <row r="109" spans="1:4" x14ac:dyDescent="0.25">
      <c r="A109" s="30">
        <v>2069</v>
      </c>
      <c r="C109" s="34">
        <v>3.5571999999999999E-2</v>
      </c>
      <c r="D109" s="5">
        <f t="shared" si="0"/>
        <v>7.0000000000000007E-2</v>
      </c>
    </row>
    <row r="110" spans="1:4" x14ac:dyDescent="0.25">
      <c r="A110" s="30">
        <v>2070</v>
      </c>
      <c r="C110" s="34">
        <v>3.5571999999999999E-2</v>
      </c>
      <c r="D110" s="5">
        <f t="shared" si="0"/>
        <v>7.0000000000000007E-2</v>
      </c>
    </row>
    <row r="111" spans="1:4" x14ac:dyDescent="0.25">
      <c r="A111" s="30">
        <v>2071</v>
      </c>
      <c r="C111" s="34">
        <v>3.5571999999999999E-2</v>
      </c>
      <c r="D111" s="5">
        <f t="shared" si="0"/>
        <v>7.0000000000000007E-2</v>
      </c>
    </row>
    <row r="112" spans="1:4" x14ac:dyDescent="0.25">
      <c r="A112" s="30">
        <v>2072</v>
      </c>
      <c r="C112" s="34">
        <v>3.5571999999999999E-2</v>
      </c>
      <c r="D112" s="5">
        <f t="shared" si="0"/>
        <v>7.0000000000000007E-2</v>
      </c>
    </row>
    <row r="113" spans="1:4" x14ac:dyDescent="0.25">
      <c r="A113" s="30">
        <v>2073</v>
      </c>
      <c r="C113" s="34">
        <v>3.5571999999999999E-2</v>
      </c>
      <c r="D113" s="5">
        <f t="shared" si="0"/>
        <v>7.0000000000000007E-2</v>
      </c>
    </row>
    <row r="114" spans="1:4" x14ac:dyDescent="0.25">
      <c r="A114" s="30">
        <v>2074</v>
      </c>
      <c r="C114" s="34">
        <v>3.5571999999999999E-2</v>
      </c>
      <c r="D114" s="5">
        <f t="shared" si="0"/>
        <v>7.0000000000000007E-2</v>
      </c>
    </row>
    <row r="115" spans="1:4" x14ac:dyDescent="0.25">
      <c r="A115" s="30">
        <v>2075</v>
      </c>
      <c r="C115" s="34">
        <v>3.5571999999999999E-2</v>
      </c>
      <c r="D115" s="5">
        <f t="shared" si="0"/>
        <v>7.0000000000000007E-2</v>
      </c>
    </row>
    <row r="116" spans="1:4" x14ac:dyDescent="0.25">
      <c r="A116" s="30">
        <v>2076</v>
      </c>
      <c r="C116" s="34">
        <v>3.5571999999999999E-2</v>
      </c>
      <c r="D116" s="5">
        <f t="shared" si="0"/>
        <v>7.0000000000000007E-2</v>
      </c>
    </row>
    <row r="117" spans="1:4" x14ac:dyDescent="0.25">
      <c r="A117" s="30">
        <v>2077</v>
      </c>
      <c r="C117" s="34">
        <v>3.5571999999999999E-2</v>
      </c>
      <c r="D117" s="5">
        <f t="shared" si="0"/>
        <v>7.0000000000000007E-2</v>
      </c>
    </row>
    <row r="118" spans="1:4" x14ac:dyDescent="0.25">
      <c r="A118" s="30">
        <v>2078</v>
      </c>
      <c r="C118" s="34">
        <v>3.5571999999999999E-2</v>
      </c>
      <c r="D118" s="5">
        <f t="shared" si="0"/>
        <v>7.0000000000000007E-2</v>
      </c>
    </row>
    <row r="119" spans="1:4" x14ac:dyDescent="0.25">
      <c r="A119" s="30">
        <v>2079</v>
      </c>
      <c r="C119" s="34">
        <v>3.5571999999999999E-2</v>
      </c>
      <c r="D119" s="5">
        <f t="shared" si="0"/>
        <v>7.0000000000000007E-2</v>
      </c>
    </row>
    <row r="120" spans="1:4" x14ac:dyDescent="0.25">
      <c r="A120" s="30">
        <v>2080</v>
      </c>
      <c r="C120" s="34">
        <v>3.5571999999999999E-2</v>
      </c>
      <c r="D120" s="5">
        <f t="shared" si="0"/>
        <v>7.0000000000000007E-2</v>
      </c>
    </row>
    <row r="121" spans="1:4" x14ac:dyDescent="0.25">
      <c r="A121" s="30">
        <v>2081</v>
      </c>
      <c r="C121" s="34">
        <v>3.5571999999999999E-2</v>
      </c>
      <c r="D121" s="5">
        <f t="shared" si="0"/>
        <v>7.0000000000000007E-2</v>
      </c>
    </row>
    <row r="122" spans="1:4" x14ac:dyDescent="0.25">
      <c r="A122" s="30">
        <v>2082</v>
      </c>
      <c r="C122" s="34">
        <v>3.5571999999999999E-2</v>
      </c>
      <c r="D122" s="5">
        <f t="shared" si="0"/>
        <v>7.0000000000000007E-2</v>
      </c>
    </row>
    <row r="123" spans="1:4" x14ac:dyDescent="0.25">
      <c r="A123" s="30">
        <v>2083</v>
      </c>
      <c r="C123" s="34">
        <v>3.5571999999999999E-2</v>
      </c>
      <c r="D123" s="5">
        <f t="shared" si="0"/>
        <v>7.0000000000000007E-2</v>
      </c>
    </row>
    <row r="124" spans="1:4" x14ac:dyDescent="0.25">
      <c r="A124" s="30">
        <v>2084</v>
      </c>
      <c r="C124" s="34">
        <v>3.5571999999999999E-2</v>
      </c>
      <c r="D124" s="5">
        <f t="shared" si="0"/>
        <v>7.0000000000000007E-2</v>
      </c>
    </row>
    <row r="125" spans="1:4" x14ac:dyDescent="0.25">
      <c r="A125" s="30">
        <v>2085</v>
      </c>
      <c r="C125" s="34">
        <v>3.5571999999999999E-2</v>
      </c>
      <c r="D125" s="5">
        <f t="shared" si="0"/>
        <v>7.0000000000000007E-2</v>
      </c>
    </row>
    <row r="126" spans="1:4" x14ac:dyDescent="0.25">
      <c r="A126" s="30">
        <v>2086</v>
      </c>
      <c r="C126" s="34">
        <v>3.5571999999999999E-2</v>
      </c>
      <c r="D126" s="5">
        <f t="shared" si="0"/>
        <v>7.0000000000000007E-2</v>
      </c>
    </row>
    <row r="127" spans="1:4" x14ac:dyDescent="0.25">
      <c r="A127" s="30">
        <v>2087</v>
      </c>
      <c r="C127" s="34">
        <v>3.5571999999999999E-2</v>
      </c>
      <c r="D127" s="5">
        <f t="shared" si="0"/>
        <v>7.0000000000000007E-2</v>
      </c>
    </row>
    <row r="128" spans="1:4" x14ac:dyDescent="0.25">
      <c r="A128" s="30">
        <v>2088</v>
      </c>
      <c r="C128" s="34">
        <v>3.5571999999999999E-2</v>
      </c>
      <c r="D128" s="5">
        <f t="shared" ref="D128:D138" si="1">$D$63</f>
        <v>7.0000000000000007E-2</v>
      </c>
    </row>
    <row r="129" spans="1:4" x14ac:dyDescent="0.25">
      <c r="A129" s="30">
        <v>2089</v>
      </c>
      <c r="C129" s="34">
        <v>3.5571999999999999E-2</v>
      </c>
      <c r="D129" s="5">
        <f t="shared" si="1"/>
        <v>7.0000000000000007E-2</v>
      </c>
    </row>
    <row r="130" spans="1:4" x14ac:dyDescent="0.25">
      <c r="A130" s="30">
        <v>2090</v>
      </c>
      <c r="C130" s="34">
        <v>3.5571999999999999E-2</v>
      </c>
      <c r="D130" s="5">
        <f t="shared" si="1"/>
        <v>7.0000000000000007E-2</v>
      </c>
    </row>
    <row r="131" spans="1:4" x14ac:dyDescent="0.25">
      <c r="A131" s="30">
        <v>2091</v>
      </c>
      <c r="C131" s="34">
        <v>3.5571999999999999E-2</v>
      </c>
      <c r="D131" s="5">
        <f t="shared" si="1"/>
        <v>7.0000000000000007E-2</v>
      </c>
    </row>
    <row r="132" spans="1:4" x14ac:dyDescent="0.25">
      <c r="A132" s="30">
        <v>2092</v>
      </c>
      <c r="C132" s="34">
        <v>3.5571999999999999E-2</v>
      </c>
      <c r="D132" s="5">
        <f t="shared" si="1"/>
        <v>7.0000000000000007E-2</v>
      </c>
    </row>
    <row r="133" spans="1:4" x14ac:dyDescent="0.25">
      <c r="A133" s="30">
        <v>2093</v>
      </c>
      <c r="C133" s="34">
        <v>3.5571999999999999E-2</v>
      </c>
      <c r="D133" s="5">
        <f t="shared" si="1"/>
        <v>7.0000000000000007E-2</v>
      </c>
    </row>
    <row r="134" spans="1:4" x14ac:dyDescent="0.25">
      <c r="A134" s="30">
        <v>2094</v>
      </c>
      <c r="C134" s="34">
        <v>3.5571999999999999E-2</v>
      </c>
      <c r="D134" s="5">
        <f t="shared" si="1"/>
        <v>7.0000000000000007E-2</v>
      </c>
    </row>
    <row r="135" spans="1:4" x14ac:dyDescent="0.25">
      <c r="A135" s="30">
        <v>2095</v>
      </c>
      <c r="C135" s="34">
        <v>3.5571999999999999E-2</v>
      </c>
      <c r="D135" s="5">
        <f t="shared" si="1"/>
        <v>7.0000000000000007E-2</v>
      </c>
    </row>
    <row r="136" spans="1:4" x14ac:dyDescent="0.25">
      <c r="A136" s="30">
        <v>2096</v>
      </c>
      <c r="C136" s="34">
        <v>3.5571999999999999E-2</v>
      </c>
      <c r="D136" s="5">
        <f t="shared" si="1"/>
        <v>7.0000000000000007E-2</v>
      </c>
    </row>
    <row r="137" spans="1:4" x14ac:dyDescent="0.25">
      <c r="A137" s="30">
        <v>2097</v>
      </c>
      <c r="C137" s="34">
        <v>3.5571999999999999E-2</v>
      </c>
      <c r="D137" s="5">
        <f t="shared" si="1"/>
        <v>7.0000000000000007E-2</v>
      </c>
    </row>
    <row r="138" spans="1:4" x14ac:dyDescent="0.25">
      <c r="A138" s="30">
        <v>2098</v>
      </c>
      <c r="C138" s="34">
        <v>3.5571999999999999E-2</v>
      </c>
      <c r="D138" s="5">
        <f t="shared" si="1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2024-03-18T10:30:38Z</dcterms:created>
  <dcterms:modified xsi:type="dcterms:W3CDTF">2024-03-20T05:21:25Z</dcterms:modified>
</cp:coreProperties>
</file>